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\OneDrive\Escritorio\"/>
    </mc:Choice>
  </mc:AlternateContent>
  <xr:revisionPtr revIDLastSave="0" documentId="13_ncr:1_{0EE80324-7B60-4131-81F7-73C83FFCB1DA}" xr6:coauthVersionLast="47" xr6:coauthVersionMax="47" xr10:uidLastSave="{00000000-0000-0000-0000-000000000000}"/>
  <bookViews>
    <workbookView xWindow="-108" yWindow="-108" windowWidth="23256" windowHeight="12456" firstSheet="1" activeTab="4" xr2:uid="{2CE7389C-FE94-4B2B-966A-FAB607D90040}"/>
  </bookViews>
  <sheets>
    <sheet name="EPOCH 0 N=46" sheetId="1" r:id="rId1"/>
    <sheet name="EPOCH 1 N=46" sheetId="2" r:id="rId2"/>
    <sheet name="TENSORFLOW VALIDATION N=46" sheetId="3" r:id="rId3"/>
    <sheet name="a" sheetId="4" r:id="rId4"/>
    <sheet name="TENSORFLOW VALIDATION N=3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5" l="1"/>
  <c r="AS3" i="5"/>
  <c r="AC3" i="5"/>
  <c r="O4" i="5"/>
  <c r="J32" i="5"/>
  <c r="J3" i="5"/>
  <c r="M32" i="5"/>
  <c r="R32" i="5" s="1"/>
  <c r="L32" i="5"/>
  <c r="Q32" i="5" s="1"/>
  <c r="K32" i="5"/>
  <c r="P32" i="5" s="1"/>
  <c r="O32" i="5"/>
  <c r="M31" i="5"/>
  <c r="R31" i="5" s="1"/>
  <c r="L31" i="5"/>
  <c r="Q31" i="5" s="1"/>
  <c r="K31" i="5"/>
  <c r="P31" i="5" s="1"/>
  <c r="J31" i="5"/>
  <c r="O31" i="5" s="1"/>
  <c r="O30" i="5"/>
  <c r="M30" i="5"/>
  <c r="R30" i="5" s="1"/>
  <c r="L30" i="5"/>
  <c r="Q30" i="5" s="1"/>
  <c r="K30" i="5"/>
  <c r="P30" i="5" s="1"/>
  <c r="J30" i="5"/>
  <c r="M29" i="5"/>
  <c r="R29" i="5" s="1"/>
  <c r="L29" i="5"/>
  <c r="Q29" i="5" s="1"/>
  <c r="K29" i="5"/>
  <c r="P29" i="5" s="1"/>
  <c r="J29" i="5"/>
  <c r="O29" i="5" s="1"/>
  <c r="M28" i="5"/>
  <c r="R28" i="5" s="1"/>
  <c r="L28" i="5"/>
  <c r="Q28" i="5" s="1"/>
  <c r="K28" i="5"/>
  <c r="P28" i="5" s="1"/>
  <c r="J28" i="5"/>
  <c r="O28" i="5" s="1"/>
  <c r="M27" i="5"/>
  <c r="R27" i="5" s="1"/>
  <c r="L27" i="5"/>
  <c r="Q27" i="5" s="1"/>
  <c r="K27" i="5"/>
  <c r="P27" i="5" s="1"/>
  <c r="J27" i="5"/>
  <c r="O27" i="5" s="1"/>
  <c r="M26" i="5"/>
  <c r="R26" i="5" s="1"/>
  <c r="L26" i="5"/>
  <c r="Q26" i="5" s="1"/>
  <c r="K26" i="5"/>
  <c r="P26" i="5" s="1"/>
  <c r="J26" i="5"/>
  <c r="O26" i="5" s="1"/>
  <c r="M25" i="5"/>
  <c r="R25" i="5" s="1"/>
  <c r="L25" i="5"/>
  <c r="Q25" i="5" s="1"/>
  <c r="K25" i="5"/>
  <c r="P25" i="5" s="1"/>
  <c r="J25" i="5"/>
  <c r="O25" i="5" s="1"/>
  <c r="M24" i="5"/>
  <c r="R24" i="5" s="1"/>
  <c r="L24" i="5"/>
  <c r="Q24" i="5" s="1"/>
  <c r="K24" i="5"/>
  <c r="P24" i="5" s="1"/>
  <c r="J24" i="5"/>
  <c r="O24" i="5" s="1"/>
  <c r="M23" i="5"/>
  <c r="R23" i="5" s="1"/>
  <c r="L23" i="5"/>
  <c r="Q23" i="5" s="1"/>
  <c r="K23" i="5"/>
  <c r="P23" i="5" s="1"/>
  <c r="J23" i="5"/>
  <c r="O23" i="5" s="1"/>
  <c r="M22" i="5"/>
  <c r="R22" i="5" s="1"/>
  <c r="L22" i="5"/>
  <c r="Q22" i="5" s="1"/>
  <c r="K22" i="5"/>
  <c r="P22" i="5" s="1"/>
  <c r="J22" i="5"/>
  <c r="O22" i="5" s="1"/>
  <c r="M21" i="5"/>
  <c r="R21" i="5" s="1"/>
  <c r="L21" i="5"/>
  <c r="Q21" i="5" s="1"/>
  <c r="K21" i="5"/>
  <c r="P21" i="5" s="1"/>
  <c r="J21" i="5"/>
  <c r="O21" i="5" s="1"/>
  <c r="M20" i="5"/>
  <c r="R20" i="5" s="1"/>
  <c r="L20" i="5"/>
  <c r="Q20" i="5" s="1"/>
  <c r="K20" i="5"/>
  <c r="P20" i="5" s="1"/>
  <c r="J20" i="5"/>
  <c r="O20" i="5" s="1"/>
  <c r="M19" i="5"/>
  <c r="R19" i="5" s="1"/>
  <c r="L19" i="5"/>
  <c r="Q19" i="5" s="1"/>
  <c r="K19" i="5"/>
  <c r="P19" i="5" s="1"/>
  <c r="J19" i="5"/>
  <c r="O19" i="5" s="1"/>
  <c r="M18" i="5"/>
  <c r="R18" i="5" s="1"/>
  <c r="L18" i="5"/>
  <c r="Q18" i="5" s="1"/>
  <c r="K18" i="5"/>
  <c r="P18" i="5" s="1"/>
  <c r="J18" i="5"/>
  <c r="O18" i="5" s="1"/>
  <c r="M17" i="5"/>
  <c r="R17" i="5" s="1"/>
  <c r="L17" i="5"/>
  <c r="Q17" i="5" s="1"/>
  <c r="K17" i="5"/>
  <c r="P17" i="5" s="1"/>
  <c r="J17" i="5"/>
  <c r="O17" i="5" s="1"/>
  <c r="M16" i="5"/>
  <c r="R16" i="5" s="1"/>
  <c r="L16" i="5"/>
  <c r="Q16" i="5" s="1"/>
  <c r="K16" i="5"/>
  <c r="P16" i="5" s="1"/>
  <c r="J16" i="5"/>
  <c r="O16" i="5" s="1"/>
  <c r="M15" i="5"/>
  <c r="R15" i="5" s="1"/>
  <c r="L15" i="5"/>
  <c r="Q15" i="5" s="1"/>
  <c r="K15" i="5"/>
  <c r="P15" i="5" s="1"/>
  <c r="J15" i="5"/>
  <c r="O15" i="5" s="1"/>
  <c r="M14" i="5"/>
  <c r="R14" i="5" s="1"/>
  <c r="L14" i="5"/>
  <c r="Q14" i="5" s="1"/>
  <c r="K14" i="5"/>
  <c r="P14" i="5" s="1"/>
  <c r="J14" i="5"/>
  <c r="O14" i="5" s="1"/>
  <c r="M13" i="5"/>
  <c r="R13" i="5" s="1"/>
  <c r="L13" i="5"/>
  <c r="Q13" i="5" s="1"/>
  <c r="K13" i="5"/>
  <c r="P13" i="5" s="1"/>
  <c r="J13" i="5"/>
  <c r="O13" i="5" s="1"/>
  <c r="AJ13" i="5" s="1"/>
  <c r="AS13" i="5" s="1"/>
  <c r="M12" i="5"/>
  <c r="R12" i="5" s="1"/>
  <c r="L12" i="5"/>
  <c r="Q12" i="5" s="1"/>
  <c r="K12" i="5"/>
  <c r="P12" i="5" s="1"/>
  <c r="J12" i="5"/>
  <c r="O12" i="5" s="1"/>
  <c r="M11" i="5"/>
  <c r="R11" i="5" s="1"/>
  <c r="L11" i="5"/>
  <c r="Q11" i="5" s="1"/>
  <c r="K11" i="5"/>
  <c r="P11" i="5" s="1"/>
  <c r="J11" i="5"/>
  <c r="O11" i="5" s="1"/>
  <c r="M10" i="5"/>
  <c r="R10" i="5" s="1"/>
  <c r="L10" i="5"/>
  <c r="Q10" i="5" s="1"/>
  <c r="K10" i="5"/>
  <c r="P10" i="5" s="1"/>
  <c r="J10" i="5"/>
  <c r="O10" i="5" s="1"/>
  <c r="M9" i="5"/>
  <c r="R9" i="5" s="1"/>
  <c r="L9" i="5"/>
  <c r="Q9" i="5" s="1"/>
  <c r="K9" i="5"/>
  <c r="P9" i="5" s="1"/>
  <c r="J9" i="5"/>
  <c r="O9" i="5" s="1"/>
  <c r="M8" i="5"/>
  <c r="R8" i="5" s="1"/>
  <c r="L8" i="5"/>
  <c r="Q8" i="5" s="1"/>
  <c r="K8" i="5"/>
  <c r="P8" i="5" s="1"/>
  <c r="J8" i="5"/>
  <c r="O8" i="5" s="1"/>
  <c r="M7" i="5"/>
  <c r="R7" i="5" s="1"/>
  <c r="L7" i="5"/>
  <c r="Q7" i="5" s="1"/>
  <c r="K7" i="5"/>
  <c r="P7" i="5" s="1"/>
  <c r="J7" i="5"/>
  <c r="O7" i="5" s="1"/>
  <c r="M6" i="5"/>
  <c r="R6" i="5" s="1"/>
  <c r="L6" i="5"/>
  <c r="Q6" i="5" s="1"/>
  <c r="K6" i="5"/>
  <c r="P6" i="5" s="1"/>
  <c r="J6" i="5"/>
  <c r="O6" i="5" s="1"/>
  <c r="M5" i="5"/>
  <c r="R5" i="5" s="1"/>
  <c r="L5" i="5"/>
  <c r="Q5" i="5" s="1"/>
  <c r="K5" i="5"/>
  <c r="P5" i="5" s="1"/>
  <c r="J5" i="5"/>
  <c r="O5" i="5" s="1"/>
  <c r="M4" i="5"/>
  <c r="R4" i="5" s="1"/>
  <c r="L4" i="5"/>
  <c r="Q4" i="5" s="1"/>
  <c r="K4" i="5"/>
  <c r="P4" i="5" s="1"/>
  <c r="J4" i="5"/>
  <c r="M3" i="5"/>
  <c r="R3" i="5" s="1"/>
  <c r="L3" i="5"/>
  <c r="Q3" i="5" s="1"/>
  <c r="K3" i="5"/>
  <c r="P3" i="5" s="1"/>
  <c r="O3" i="5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E1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J3" i="3"/>
  <c r="AW3" i="3"/>
  <c r="J4" i="3"/>
  <c r="AR160" i="1"/>
  <c r="BE171" i="1"/>
  <c r="BF165" i="1"/>
  <c r="BE165" i="1"/>
  <c r="AM175" i="1"/>
  <c r="AJ170" i="1"/>
  <c r="AR164" i="1"/>
  <c r="AJ175" i="1" s="1"/>
  <c r="BF108" i="1"/>
  <c r="AH205" i="1"/>
  <c r="AE160" i="1"/>
  <c r="Z160" i="1"/>
  <c r="Q160" i="1"/>
  <c r="P161" i="1"/>
  <c r="P160" i="1"/>
  <c r="CC114" i="1"/>
  <c r="CD107" i="1"/>
  <c r="CJ108" i="1"/>
  <c r="R48" i="3"/>
  <c r="Q48" i="3"/>
  <c r="AJ48" i="3" s="1"/>
  <c r="AS48" i="3" s="1"/>
  <c r="P48" i="3"/>
  <c r="O48" i="3"/>
  <c r="M48" i="3"/>
  <c r="L48" i="3"/>
  <c r="K48" i="3"/>
  <c r="J48" i="3"/>
  <c r="R47" i="3"/>
  <c r="Q47" i="3"/>
  <c r="AD47" i="3" s="1"/>
  <c r="AM47" i="3" s="1"/>
  <c r="P47" i="3"/>
  <c r="O47" i="3"/>
  <c r="M47" i="3"/>
  <c r="L47" i="3"/>
  <c r="K47" i="3"/>
  <c r="J47" i="3"/>
  <c r="R46" i="3"/>
  <c r="M46" i="3"/>
  <c r="L46" i="3"/>
  <c r="Q46" i="3" s="1"/>
  <c r="K46" i="3"/>
  <c r="P46" i="3" s="1"/>
  <c r="AC46" i="3" s="1"/>
  <c r="AL46" i="3" s="1"/>
  <c r="J46" i="3"/>
  <c r="O46" i="3" s="1"/>
  <c r="M45" i="3"/>
  <c r="R45" i="3" s="1"/>
  <c r="L45" i="3"/>
  <c r="Q45" i="3" s="1"/>
  <c r="K45" i="3"/>
  <c r="P45" i="3" s="1"/>
  <c r="J45" i="3"/>
  <c r="O45" i="3" s="1"/>
  <c r="AI45" i="3" s="1"/>
  <c r="AR45" i="3" s="1"/>
  <c r="AI44" i="3"/>
  <c r="AR44" i="3" s="1"/>
  <c r="Q44" i="3"/>
  <c r="P44" i="3"/>
  <c r="M44" i="3"/>
  <c r="R44" i="3" s="1"/>
  <c r="L44" i="3"/>
  <c r="K44" i="3"/>
  <c r="J44" i="3"/>
  <c r="O44" i="3" s="1"/>
  <c r="AF44" i="3" s="1"/>
  <c r="AO44" i="3" s="1"/>
  <c r="O43" i="3"/>
  <c r="M43" i="3"/>
  <c r="R43" i="3" s="1"/>
  <c r="L43" i="3"/>
  <c r="Q43" i="3" s="1"/>
  <c r="K43" i="3"/>
  <c r="P43" i="3" s="1"/>
  <c r="J43" i="3"/>
  <c r="P42" i="3"/>
  <c r="O42" i="3"/>
  <c r="M42" i="3"/>
  <c r="R42" i="3" s="1"/>
  <c r="L42" i="3"/>
  <c r="Q42" i="3" s="1"/>
  <c r="AI42" i="3" s="1"/>
  <c r="AR42" i="3" s="1"/>
  <c r="K42" i="3"/>
  <c r="J42" i="3"/>
  <c r="R41" i="3"/>
  <c r="AG41" i="3" s="1"/>
  <c r="AP41" i="3" s="1"/>
  <c r="Q41" i="3"/>
  <c r="P41" i="3"/>
  <c r="M41" i="3"/>
  <c r="L41" i="3"/>
  <c r="K41" i="3"/>
  <c r="J41" i="3"/>
  <c r="O41" i="3" s="1"/>
  <c r="AQ40" i="3"/>
  <c r="AG40" i="3"/>
  <c r="AP40" i="3" s="1"/>
  <c r="R40" i="3"/>
  <c r="Q40" i="3"/>
  <c r="AH40" i="3" s="1"/>
  <c r="M40" i="3"/>
  <c r="L40" i="3"/>
  <c r="K40" i="3"/>
  <c r="P40" i="3" s="1"/>
  <c r="J40" i="3"/>
  <c r="O40" i="3" s="1"/>
  <c r="M39" i="3"/>
  <c r="R39" i="3" s="1"/>
  <c r="L39" i="3"/>
  <c r="Q39" i="3" s="1"/>
  <c r="K39" i="3"/>
  <c r="P39" i="3" s="1"/>
  <c r="J39" i="3"/>
  <c r="O39" i="3" s="1"/>
  <c r="M38" i="3"/>
  <c r="R38" i="3" s="1"/>
  <c r="L38" i="3"/>
  <c r="Q38" i="3" s="1"/>
  <c r="K38" i="3"/>
  <c r="P38" i="3" s="1"/>
  <c r="J38" i="3"/>
  <c r="O38" i="3" s="1"/>
  <c r="R37" i="3"/>
  <c r="Q37" i="3"/>
  <c r="P37" i="3"/>
  <c r="O37" i="3"/>
  <c r="AC37" i="3" s="1"/>
  <c r="AL37" i="3" s="1"/>
  <c r="M37" i="3"/>
  <c r="L37" i="3"/>
  <c r="K37" i="3"/>
  <c r="J37" i="3"/>
  <c r="Q36" i="3"/>
  <c r="P36" i="3"/>
  <c r="O36" i="3"/>
  <c r="M36" i="3"/>
  <c r="R36" i="3" s="1"/>
  <c r="L36" i="3"/>
  <c r="K36" i="3"/>
  <c r="J36" i="3"/>
  <c r="R35" i="3"/>
  <c r="Q35" i="3"/>
  <c r="P35" i="3"/>
  <c r="M35" i="3"/>
  <c r="L35" i="3"/>
  <c r="K35" i="3"/>
  <c r="J35" i="3"/>
  <c r="O35" i="3" s="1"/>
  <c r="AI34" i="3"/>
  <c r="AR34" i="3" s="1"/>
  <c r="AH34" i="3"/>
  <c r="AQ34" i="3" s="1"/>
  <c r="R34" i="3"/>
  <c r="M34" i="3"/>
  <c r="L34" i="3"/>
  <c r="Q34" i="3" s="1"/>
  <c r="K34" i="3"/>
  <c r="P34" i="3" s="1"/>
  <c r="J34" i="3"/>
  <c r="O34" i="3" s="1"/>
  <c r="O33" i="3"/>
  <c r="AG33" i="3" s="1"/>
  <c r="AP33" i="3" s="1"/>
  <c r="M33" i="3"/>
  <c r="R33" i="3" s="1"/>
  <c r="L33" i="3"/>
  <c r="Q33" i="3" s="1"/>
  <c r="K33" i="3"/>
  <c r="P33" i="3" s="1"/>
  <c r="J33" i="3"/>
  <c r="O32" i="3"/>
  <c r="M32" i="3"/>
  <c r="R32" i="3" s="1"/>
  <c r="L32" i="3"/>
  <c r="Q32" i="3" s="1"/>
  <c r="K32" i="3"/>
  <c r="P32" i="3" s="1"/>
  <c r="J32" i="3"/>
  <c r="R31" i="3"/>
  <c r="M31" i="3"/>
  <c r="L31" i="3"/>
  <c r="Q31" i="3" s="1"/>
  <c r="K31" i="3"/>
  <c r="P31" i="3" s="1"/>
  <c r="AH31" i="3" s="1"/>
  <c r="AQ31" i="3" s="1"/>
  <c r="J31" i="3"/>
  <c r="O31" i="3" s="1"/>
  <c r="R30" i="3"/>
  <c r="Q30" i="3"/>
  <c r="P30" i="3"/>
  <c r="O30" i="3"/>
  <c r="M30" i="3"/>
  <c r="L30" i="3"/>
  <c r="K30" i="3"/>
  <c r="J30" i="3"/>
  <c r="R29" i="3"/>
  <c r="Q29" i="3"/>
  <c r="P29" i="3"/>
  <c r="O29" i="3"/>
  <c r="M29" i="3"/>
  <c r="L29" i="3"/>
  <c r="K29" i="3"/>
  <c r="J29" i="3"/>
  <c r="R28" i="3"/>
  <c r="M28" i="3"/>
  <c r="L28" i="3"/>
  <c r="Q28" i="3" s="1"/>
  <c r="AI28" i="3" s="1"/>
  <c r="AR28" i="3" s="1"/>
  <c r="K28" i="3"/>
  <c r="P28" i="3" s="1"/>
  <c r="J28" i="3"/>
  <c r="O28" i="3" s="1"/>
  <c r="AG28" i="3" s="1"/>
  <c r="AP28" i="3" s="1"/>
  <c r="AJ27" i="3"/>
  <c r="AS27" i="3" s="1"/>
  <c r="AI27" i="3"/>
  <c r="AR27" i="3" s="1"/>
  <c r="M27" i="3"/>
  <c r="R27" i="3" s="1"/>
  <c r="L27" i="3"/>
  <c r="Q27" i="3" s="1"/>
  <c r="K27" i="3"/>
  <c r="P27" i="3" s="1"/>
  <c r="J27" i="3"/>
  <c r="O27" i="3" s="1"/>
  <c r="AC27" i="3" s="1"/>
  <c r="AL27" i="3" s="1"/>
  <c r="P26" i="3"/>
  <c r="O26" i="3"/>
  <c r="M26" i="3"/>
  <c r="R26" i="3" s="1"/>
  <c r="L26" i="3"/>
  <c r="Q26" i="3" s="1"/>
  <c r="K26" i="3"/>
  <c r="J26" i="3"/>
  <c r="M25" i="3"/>
  <c r="R25" i="3" s="1"/>
  <c r="L25" i="3"/>
  <c r="Q25" i="3" s="1"/>
  <c r="K25" i="3"/>
  <c r="P25" i="3" s="1"/>
  <c r="J25" i="3"/>
  <c r="O25" i="3" s="1"/>
  <c r="R24" i="3"/>
  <c r="Q24" i="3"/>
  <c r="AC24" i="3" s="1"/>
  <c r="AL24" i="3" s="1"/>
  <c r="P24" i="3"/>
  <c r="O24" i="3"/>
  <c r="M24" i="3"/>
  <c r="L24" i="3"/>
  <c r="K24" i="3"/>
  <c r="J24" i="3"/>
  <c r="AE23" i="3"/>
  <c r="AN23" i="3" s="1"/>
  <c r="AD23" i="3"/>
  <c r="AM23" i="3" s="1"/>
  <c r="AC23" i="3"/>
  <c r="AL23" i="3" s="1"/>
  <c r="R23" i="3"/>
  <c r="Q23" i="3"/>
  <c r="P23" i="3"/>
  <c r="O23" i="3"/>
  <c r="M23" i="3"/>
  <c r="L23" i="3"/>
  <c r="K23" i="3"/>
  <c r="J23" i="3"/>
  <c r="R22" i="3"/>
  <c r="M22" i="3"/>
  <c r="L22" i="3"/>
  <c r="Q22" i="3" s="1"/>
  <c r="K22" i="3"/>
  <c r="P22" i="3" s="1"/>
  <c r="J22" i="3"/>
  <c r="O22" i="3" s="1"/>
  <c r="M21" i="3"/>
  <c r="R21" i="3" s="1"/>
  <c r="L21" i="3"/>
  <c r="Q21" i="3" s="1"/>
  <c r="K21" i="3"/>
  <c r="P21" i="3" s="1"/>
  <c r="J21" i="3"/>
  <c r="O21" i="3" s="1"/>
  <c r="AJ21" i="3" s="1"/>
  <c r="AS21" i="3" s="1"/>
  <c r="Q20" i="3"/>
  <c r="P20" i="3"/>
  <c r="AF20" i="3" s="1"/>
  <c r="AO20" i="3" s="1"/>
  <c r="M20" i="3"/>
  <c r="R20" i="3" s="1"/>
  <c r="L20" i="3"/>
  <c r="K20" i="3"/>
  <c r="J20" i="3"/>
  <c r="O20" i="3" s="1"/>
  <c r="R19" i="3"/>
  <c r="Q19" i="3"/>
  <c r="P19" i="3"/>
  <c r="O19" i="3"/>
  <c r="M19" i="3"/>
  <c r="L19" i="3"/>
  <c r="K19" i="3"/>
  <c r="J19" i="3"/>
  <c r="AJ18" i="3"/>
  <c r="AS18" i="3" s="1"/>
  <c r="AI18" i="3"/>
  <c r="AR18" i="3" s="1"/>
  <c r="AE18" i="3"/>
  <c r="AN18" i="3" s="1"/>
  <c r="AD18" i="3"/>
  <c r="AM18" i="3" s="1"/>
  <c r="P18" i="3"/>
  <c r="O18" i="3"/>
  <c r="M18" i="3"/>
  <c r="R18" i="3" s="1"/>
  <c r="L18" i="3"/>
  <c r="Q18" i="3" s="1"/>
  <c r="K18" i="3"/>
  <c r="J18" i="3"/>
  <c r="AG17" i="3"/>
  <c r="AP17" i="3" s="1"/>
  <c r="AF17" i="3"/>
  <c r="AO17" i="3" s="1"/>
  <c r="R17" i="3"/>
  <c r="Q17" i="3"/>
  <c r="P17" i="3"/>
  <c r="M17" i="3"/>
  <c r="L17" i="3"/>
  <c r="K17" i="3"/>
  <c r="J17" i="3"/>
  <c r="O17" i="3" s="1"/>
  <c r="R16" i="3"/>
  <c r="Q16" i="3"/>
  <c r="AG16" i="3" s="1"/>
  <c r="AP16" i="3" s="1"/>
  <c r="M16" i="3"/>
  <c r="L16" i="3"/>
  <c r="K16" i="3"/>
  <c r="P16" i="3" s="1"/>
  <c r="J16" i="3"/>
  <c r="O16" i="3" s="1"/>
  <c r="M15" i="3"/>
  <c r="R15" i="3" s="1"/>
  <c r="L15" i="3"/>
  <c r="Q15" i="3" s="1"/>
  <c r="K15" i="3"/>
  <c r="P15" i="3" s="1"/>
  <c r="J15" i="3"/>
  <c r="O15" i="3" s="1"/>
  <c r="AJ14" i="3"/>
  <c r="AS14" i="3" s="1"/>
  <c r="AI14" i="3"/>
  <c r="AR14" i="3" s="1"/>
  <c r="M14" i="3"/>
  <c r="R14" i="3" s="1"/>
  <c r="L14" i="3"/>
  <c r="Q14" i="3" s="1"/>
  <c r="K14" i="3"/>
  <c r="P14" i="3" s="1"/>
  <c r="J14" i="3"/>
  <c r="O14" i="3" s="1"/>
  <c r="AI13" i="3"/>
  <c r="AR13" i="3" s="1"/>
  <c r="R13" i="3"/>
  <c r="Q13" i="3"/>
  <c r="P13" i="3"/>
  <c r="O13" i="3"/>
  <c r="AC13" i="3" s="1"/>
  <c r="AL13" i="3" s="1"/>
  <c r="M13" i="3"/>
  <c r="L13" i="3"/>
  <c r="K13" i="3"/>
  <c r="J13" i="3"/>
  <c r="Q12" i="3"/>
  <c r="P12" i="3"/>
  <c r="O12" i="3"/>
  <c r="M12" i="3"/>
  <c r="R12" i="3" s="1"/>
  <c r="L12" i="3"/>
  <c r="K12" i="3"/>
  <c r="J12" i="3"/>
  <c r="R11" i="3"/>
  <c r="Q11" i="3"/>
  <c r="P11" i="3"/>
  <c r="M11" i="3"/>
  <c r="L11" i="3"/>
  <c r="K11" i="3"/>
  <c r="J11" i="3"/>
  <c r="O11" i="3" s="1"/>
  <c r="AI10" i="3"/>
  <c r="AR10" i="3" s="1"/>
  <c r="R10" i="3"/>
  <c r="M10" i="3"/>
  <c r="L10" i="3"/>
  <c r="Q10" i="3" s="1"/>
  <c r="K10" i="3"/>
  <c r="P10" i="3" s="1"/>
  <c r="J10" i="3"/>
  <c r="O10" i="3" s="1"/>
  <c r="AG10" i="3" s="1"/>
  <c r="AP10" i="3" s="1"/>
  <c r="O9" i="3"/>
  <c r="M9" i="3"/>
  <c r="R9" i="3" s="1"/>
  <c r="L9" i="3"/>
  <c r="Q9" i="3" s="1"/>
  <c r="K9" i="3"/>
  <c r="P9" i="3" s="1"/>
  <c r="J9" i="3"/>
  <c r="Q8" i="3"/>
  <c r="P8" i="3"/>
  <c r="M8" i="3"/>
  <c r="R8" i="3" s="1"/>
  <c r="L8" i="3"/>
  <c r="K8" i="3"/>
  <c r="J8" i="3"/>
  <c r="O8" i="3" s="1"/>
  <c r="AJ7" i="3"/>
  <c r="AS7" i="3" s="1"/>
  <c r="AI7" i="3"/>
  <c r="AR7" i="3" s="1"/>
  <c r="AH7" i="3"/>
  <c r="AQ7" i="3" s="1"/>
  <c r="AG7" i="3"/>
  <c r="AP7" i="3" s="1"/>
  <c r="R7" i="3"/>
  <c r="M7" i="3"/>
  <c r="L7" i="3"/>
  <c r="Q7" i="3" s="1"/>
  <c r="K7" i="3"/>
  <c r="P7" i="3" s="1"/>
  <c r="J7" i="3"/>
  <c r="O7" i="3" s="1"/>
  <c r="Q6" i="3"/>
  <c r="P6" i="3"/>
  <c r="O6" i="3"/>
  <c r="AC6" i="3" s="1"/>
  <c r="AL6" i="3" s="1"/>
  <c r="M6" i="3"/>
  <c r="R6" i="3" s="1"/>
  <c r="AE6" i="3" s="1"/>
  <c r="AN6" i="3" s="1"/>
  <c r="L6" i="3"/>
  <c r="K6" i="3"/>
  <c r="J6" i="3"/>
  <c r="R5" i="3"/>
  <c r="Q5" i="3"/>
  <c r="P5" i="3"/>
  <c r="O5" i="3"/>
  <c r="M5" i="3"/>
  <c r="L5" i="3"/>
  <c r="K5" i="3"/>
  <c r="J5" i="3"/>
  <c r="R4" i="3"/>
  <c r="M4" i="3"/>
  <c r="L4" i="3"/>
  <c r="Q4" i="3" s="1"/>
  <c r="K4" i="3"/>
  <c r="P4" i="3" s="1"/>
  <c r="O4" i="3"/>
  <c r="AL3" i="3"/>
  <c r="AJ3" i="3"/>
  <c r="AS3" i="3" s="1"/>
  <c r="AI3" i="3"/>
  <c r="AR3" i="3" s="1"/>
  <c r="AH3" i="3"/>
  <c r="AQ3" i="3" s="1"/>
  <c r="AG3" i="3"/>
  <c r="AP3" i="3" s="1"/>
  <c r="M3" i="3"/>
  <c r="R3" i="3" s="1"/>
  <c r="L3" i="3"/>
  <c r="Q3" i="3" s="1"/>
  <c r="K3" i="3"/>
  <c r="P3" i="3" s="1"/>
  <c r="O3" i="3"/>
  <c r="AC3" i="3" s="1"/>
  <c r="AE160" i="2"/>
  <c r="CC107" i="1"/>
  <c r="BF105" i="1"/>
  <c r="BF101" i="1"/>
  <c r="AW115" i="2"/>
  <c r="AE101" i="2"/>
  <c r="M101" i="2"/>
  <c r="AN101" i="2" s="1"/>
  <c r="BU52" i="1"/>
  <c r="E54" i="1"/>
  <c r="F52" i="1"/>
  <c r="X52" i="1"/>
  <c r="Q52" i="1"/>
  <c r="D52" i="1"/>
  <c r="J3" i="1"/>
  <c r="BI166" i="2"/>
  <c r="BI172" i="2" s="1"/>
  <c r="BH166" i="2"/>
  <c r="BH172" i="2" s="1"/>
  <c r="AM171" i="2" s="1"/>
  <c r="BI165" i="2"/>
  <c r="BI171" i="2" s="1"/>
  <c r="BH165" i="2"/>
  <c r="BH171" i="2" s="1"/>
  <c r="AM170" i="2" s="1"/>
  <c r="BG166" i="2"/>
  <c r="BG172" i="2" s="1"/>
  <c r="AL171" i="2" s="1"/>
  <c r="AV160" i="2"/>
  <c r="AV164" i="2" s="1"/>
  <c r="AC205" i="2"/>
  <c r="AB205" i="2"/>
  <c r="AA205" i="2"/>
  <c r="Z205" i="2"/>
  <c r="S205" i="2"/>
  <c r="AH205" i="2" s="1"/>
  <c r="R205" i="2"/>
  <c r="AG205" i="2" s="1"/>
  <c r="Q205" i="2"/>
  <c r="AF205" i="2" s="1"/>
  <c r="P205" i="2"/>
  <c r="AE205" i="2" s="1"/>
  <c r="AC204" i="2"/>
  <c r="AB204" i="2"/>
  <c r="AA204" i="2"/>
  <c r="Z204" i="2"/>
  <c r="S204" i="2"/>
  <c r="AH204" i="2" s="1"/>
  <c r="R204" i="2"/>
  <c r="AG204" i="2" s="1"/>
  <c r="Q204" i="2"/>
  <c r="AF204" i="2" s="1"/>
  <c r="P204" i="2"/>
  <c r="AE204" i="2" s="1"/>
  <c r="AC203" i="2"/>
  <c r="AB203" i="2"/>
  <c r="AA203" i="2"/>
  <c r="Z203" i="2"/>
  <c r="S203" i="2"/>
  <c r="AH203" i="2" s="1"/>
  <c r="R203" i="2"/>
  <c r="AG203" i="2" s="1"/>
  <c r="Q203" i="2"/>
  <c r="AF203" i="2" s="1"/>
  <c r="P203" i="2"/>
  <c r="AE203" i="2" s="1"/>
  <c r="AC202" i="2"/>
  <c r="AB202" i="2"/>
  <c r="AA202" i="2"/>
  <c r="Z202" i="2"/>
  <c r="S202" i="2"/>
  <c r="AH202" i="2" s="1"/>
  <c r="R202" i="2"/>
  <c r="AG202" i="2" s="1"/>
  <c r="Q202" i="2"/>
  <c r="AF202" i="2" s="1"/>
  <c r="P202" i="2"/>
  <c r="AE202" i="2" s="1"/>
  <c r="AC201" i="2"/>
  <c r="AB201" i="2"/>
  <c r="AA201" i="2"/>
  <c r="Z201" i="2"/>
  <c r="S201" i="2"/>
  <c r="AH201" i="2" s="1"/>
  <c r="R201" i="2"/>
  <c r="AG201" i="2" s="1"/>
  <c r="Q201" i="2"/>
  <c r="AF201" i="2" s="1"/>
  <c r="P201" i="2"/>
  <c r="AE201" i="2" s="1"/>
  <c r="AC200" i="2"/>
  <c r="AB200" i="2"/>
  <c r="AA200" i="2"/>
  <c r="Z200" i="2"/>
  <c r="S200" i="2"/>
  <c r="AH200" i="2" s="1"/>
  <c r="R200" i="2"/>
  <c r="AG200" i="2" s="1"/>
  <c r="Q200" i="2"/>
  <c r="AF200" i="2" s="1"/>
  <c r="P200" i="2"/>
  <c r="AE200" i="2" s="1"/>
  <c r="AC199" i="2"/>
  <c r="AB199" i="2"/>
  <c r="AA199" i="2"/>
  <c r="Z199" i="2"/>
  <c r="S199" i="2"/>
  <c r="AH199" i="2" s="1"/>
  <c r="R199" i="2"/>
  <c r="AG199" i="2" s="1"/>
  <c r="Q199" i="2"/>
  <c r="AF199" i="2" s="1"/>
  <c r="P199" i="2"/>
  <c r="AE199" i="2" s="1"/>
  <c r="AC198" i="2"/>
  <c r="AB198" i="2"/>
  <c r="AA198" i="2"/>
  <c r="Z198" i="2"/>
  <c r="S198" i="2"/>
  <c r="AH198" i="2" s="1"/>
  <c r="R198" i="2"/>
  <c r="AG198" i="2" s="1"/>
  <c r="Q198" i="2"/>
  <c r="AF198" i="2" s="1"/>
  <c r="P198" i="2"/>
  <c r="AE198" i="2" s="1"/>
  <c r="AC197" i="2"/>
  <c r="AB197" i="2"/>
  <c r="AA197" i="2"/>
  <c r="Z197" i="2"/>
  <c r="S197" i="2"/>
  <c r="AH197" i="2" s="1"/>
  <c r="R197" i="2"/>
  <c r="AG197" i="2" s="1"/>
  <c r="Q197" i="2"/>
  <c r="AF197" i="2" s="1"/>
  <c r="P197" i="2"/>
  <c r="AE197" i="2" s="1"/>
  <c r="AC196" i="2"/>
  <c r="AB196" i="2"/>
  <c r="AA196" i="2"/>
  <c r="Z196" i="2"/>
  <c r="S196" i="2"/>
  <c r="AH196" i="2" s="1"/>
  <c r="R196" i="2"/>
  <c r="AG196" i="2" s="1"/>
  <c r="Q196" i="2"/>
  <c r="AF196" i="2" s="1"/>
  <c r="P196" i="2"/>
  <c r="AE196" i="2" s="1"/>
  <c r="AC195" i="2"/>
  <c r="AB195" i="2"/>
  <c r="AA195" i="2"/>
  <c r="Z195" i="2"/>
  <c r="S195" i="2"/>
  <c r="AH195" i="2" s="1"/>
  <c r="R195" i="2"/>
  <c r="AG195" i="2" s="1"/>
  <c r="Q195" i="2"/>
  <c r="AF195" i="2" s="1"/>
  <c r="P195" i="2"/>
  <c r="AE195" i="2" s="1"/>
  <c r="AC194" i="2"/>
  <c r="AB194" i="2"/>
  <c r="AA194" i="2"/>
  <c r="Z194" i="2"/>
  <c r="S194" i="2"/>
  <c r="AH194" i="2" s="1"/>
  <c r="R194" i="2"/>
  <c r="AG194" i="2" s="1"/>
  <c r="Q194" i="2"/>
  <c r="AF194" i="2" s="1"/>
  <c r="P194" i="2"/>
  <c r="AE194" i="2" s="1"/>
  <c r="AC193" i="2"/>
  <c r="AB193" i="2"/>
  <c r="AA193" i="2"/>
  <c r="Z193" i="2"/>
  <c r="S193" i="2"/>
  <c r="AH193" i="2" s="1"/>
  <c r="R193" i="2"/>
  <c r="AG193" i="2" s="1"/>
  <c r="Q193" i="2"/>
  <c r="AF193" i="2" s="1"/>
  <c r="P193" i="2"/>
  <c r="AE193" i="2" s="1"/>
  <c r="AC192" i="2"/>
  <c r="AB192" i="2"/>
  <c r="AA192" i="2"/>
  <c r="Z192" i="2"/>
  <c r="S192" i="2"/>
  <c r="AH192" i="2" s="1"/>
  <c r="R192" i="2"/>
  <c r="AG192" i="2" s="1"/>
  <c r="Q192" i="2"/>
  <c r="AF192" i="2" s="1"/>
  <c r="P192" i="2"/>
  <c r="AE192" i="2" s="1"/>
  <c r="AC191" i="2"/>
  <c r="AB191" i="2"/>
  <c r="AA191" i="2"/>
  <c r="Z191" i="2"/>
  <c r="S191" i="2"/>
  <c r="AH191" i="2" s="1"/>
  <c r="R191" i="2"/>
  <c r="AG191" i="2" s="1"/>
  <c r="Q191" i="2"/>
  <c r="AF191" i="2" s="1"/>
  <c r="P191" i="2"/>
  <c r="AE191" i="2" s="1"/>
  <c r="AC190" i="2"/>
  <c r="AB190" i="2"/>
  <c r="AA190" i="2"/>
  <c r="Z190" i="2"/>
  <c r="S190" i="2"/>
  <c r="AH190" i="2" s="1"/>
  <c r="R190" i="2"/>
  <c r="AG190" i="2" s="1"/>
  <c r="Q190" i="2"/>
  <c r="AF190" i="2" s="1"/>
  <c r="P190" i="2"/>
  <c r="AE190" i="2" s="1"/>
  <c r="AC189" i="2"/>
  <c r="AB189" i="2"/>
  <c r="AA189" i="2"/>
  <c r="Z189" i="2"/>
  <c r="S189" i="2"/>
  <c r="AH189" i="2" s="1"/>
  <c r="R189" i="2"/>
  <c r="AG189" i="2" s="1"/>
  <c r="Q189" i="2"/>
  <c r="AF189" i="2" s="1"/>
  <c r="P189" i="2"/>
  <c r="AE189" i="2" s="1"/>
  <c r="AC188" i="2"/>
  <c r="AB188" i="2"/>
  <c r="AA188" i="2"/>
  <c r="Z188" i="2"/>
  <c r="S188" i="2"/>
  <c r="AH188" i="2" s="1"/>
  <c r="R188" i="2"/>
  <c r="AG188" i="2" s="1"/>
  <c r="Q188" i="2"/>
  <c r="AF188" i="2" s="1"/>
  <c r="P188" i="2"/>
  <c r="AE188" i="2" s="1"/>
  <c r="AC187" i="2"/>
  <c r="AB187" i="2"/>
  <c r="AA187" i="2"/>
  <c r="Z187" i="2"/>
  <c r="S187" i="2"/>
  <c r="AH187" i="2" s="1"/>
  <c r="R187" i="2"/>
  <c r="AG187" i="2" s="1"/>
  <c r="Q187" i="2"/>
  <c r="AF187" i="2" s="1"/>
  <c r="P187" i="2"/>
  <c r="AE187" i="2" s="1"/>
  <c r="AC186" i="2"/>
  <c r="AB186" i="2"/>
  <c r="AA186" i="2"/>
  <c r="Z186" i="2"/>
  <c r="S186" i="2"/>
  <c r="AH186" i="2" s="1"/>
  <c r="R186" i="2"/>
  <c r="AG186" i="2" s="1"/>
  <c r="Q186" i="2"/>
  <c r="AF186" i="2" s="1"/>
  <c r="P186" i="2"/>
  <c r="AE186" i="2" s="1"/>
  <c r="AC185" i="2"/>
  <c r="AB185" i="2"/>
  <c r="AA185" i="2"/>
  <c r="Z185" i="2"/>
  <c r="S185" i="2"/>
  <c r="AH185" i="2" s="1"/>
  <c r="R185" i="2"/>
  <c r="AG185" i="2" s="1"/>
  <c r="Q185" i="2"/>
  <c r="AF185" i="2" s="1"/>
  <c r="P185" i="2"/>
  <c r="AE185" i="2" s="1"/>
  <c r="AC184" i="2"/>
  <c r="AB184" i="2"/>
  <c r="AA184" i="2"/>
  <c r="Z184" i="2"/>
  <c r="S184" i="2"/>
  <c r="AH184" i="2" s="1"/>
  <c r="R184" i="2"/>
  <c r="AG184" i="2" s="1"/>
  <c r="Q184" i="2"/>
  <c r="AF184" i="2" s="1"/>
  <c r="P184" i="2"/>
  <c r="AE184" i="2" s="1"/>
  <c r="AC183" i="2"/>
  <c r="AB183" i="2"/>
  <c r="AA183" i="2"/>
  <c r="Z183" i="2"/>
  <c r="S183" i="2"/>
  <c r="AH183" i="2" s="1"/>
  <c r="R183" i="2"/>
  <c r="AG183" i="2" s="1"/>
  <c r="Q183" i="2"/>
  <c r="AF183" i="2" s="1"/>
  <c r="P183" i="2"/>
  <c r="AE183" i="2" s="1"/>
  <c r="AC182" i="2"/>
  <c r="AB182" i="2"/>
  <c r="AA182" i="2"/>
  <c r="Z182" i="2"/>
  <c r="S182" i="2"/>
  <c r="AH182" i="2" s="1"/>
  <c r="R182" i="2"/>
  <c r="AG182" i="2" s="1"/>
  <c r="Q182" i="2"/>
  <c r="AF182" i="2" s="1"/>
  <c r="P182" i="2"/>
  <c r="AE182" i="2" s="1"/>
  <c r="AC181" i="2"/>
  <c r="AB181" i="2"/>
  <c r="AA181" i="2"/>
  <c r="Z181" i="2"/>
  <c r="S181" i="2"/>
  <c r="AH181" i="2" s="1"/>
  <c r="R181" i="2"/>
  <c r="AG181" i="2" s="1"/>
  <c r="Q181" i="2"/>
  <c r="AF181" i="2" s="1"/>
  <c r="P181" i="2"/>
  <c r="AE181" i="2" s="1"/>
  <c r="AC180" i="2"/>
  <c r="AB180" i="2"/>
  <c r="AA180" i="2"/>
  <c r="Z180" i="2"/>
  <c r="S180" i="2"/>
  <c r="AH180" i="2" s="1"/>
  <c r="R180" i="2"/>
  <c r="AG180" i="2" s="1"/>
  <c r="Q180" i="2"/>
  <c r="AF180" i="2" s="1"/>
  <c r="P180" i="2"/>
  <c r="AE180" i="2" s="1"/>
  <c r="AC179" i="2"/>
  <c r="AB179" i="2"/>
  <c r="AA179" i="2"/>
  <c r="Z179" i="2"/>
  <c r="S179" i="2"/>
  <c r="AH179" i="2" s="1"/>
  <c r="R179" i="2"/>
  <c r="AG179" i="2" s="1"/>
  <c r="Q179" i="2"/>
  <c r="AF179" i="2" s="1"/>
  <c r="P179" i="2"/>
  <c r="AE179" i="2" s="1"/>
  <c r="AC178" i="2"/>
  <c r="AB178" i="2"/>
  <c r="AA178" i="2"/>
  <c r="Z178" i="2"/>
  <c r="S178" i="2"/>
  <c r="AH178" i="2" s="1"/>
  <c r="R178" i="2"/>
  <c r="AG178" i="2" s="1"/>
  <c r="Q178" i="2"/>
  <c r="AF178" i="2" s="1"/>
  <c r="P178" i="2"/>
  <c r="AE178" i="2" s="1"/>
  <c r="AC177" i="2"/>
  <c r="AB177" i="2"/>
  <c r="AA177" i="2"/>
  <c r="Z177" i="2"/>
  <c r="S177" i="2"/>
  <c r="AH177" i="2" s="1"/>
  <c r="R177" i="2"/>
  <c r="AG177" i="2" s="1"/>
  <c r="Q177" i="2"/>
  <c r="AF177" i="2" s="1"/>
  <c r="P177" i="2"/>
  <c r="AE177" i="2" s="1"/>
  <c r="AC176" i="2"/>
  <c r="AB176" i="2"/>
  <c r="AA176" i="2"/>
  <c r="Z176" i="2"/>
  <c r="S176" i="2"/>
  <c r="AH176" i="2" s="1"/>
  <c r="R176" i="2"/>
  <c r="AG176" i="2" s="1"/>
  <c r="Q176" i="2"/>
  <c r="AF176" i="2" s="1"/>
  <c r="P176" i="2"/>
  <c r="AE176" i="2" s="1"/>
  <c r="AJ175" i="2"/>
  <c r="AH175" i="2"/>
  <c r="AG175" i="2"/>
  <c r="AF175" i="2"/>
  <c r="AE175" i="2"/>
  <c r="AC175" i="2"/>
  <c r="AB175" i="2"/>
  <c r="AA175" i="2"/>
  <c r="Z175" i="2"/>
  <c r="S175" i="2"/>
  <c r="R175" i="2"/>
  <c r="Q175" i="2"/>
  <c r="P175" i="2"/>
  <c r="AH174" i="2"/>
  <c r="AG174" i="2"/>
  <c r="AF174" i="2"/>
  <c r="AE174" i="2"/>
  <c r="AC174" i="2"/>
  <c r="AB174" i="2"/>
  <c r="AA174" i="2"/>
  <c r="Z174" i="2"/>
  <c r="S174" i="2"/>
  <c r="R174" i="2"/>
  <c r="Q174" i="2"/>
  <c r="P174" i="2"/>
  <c r="AH173" i="2"/>
  <c r="AG173" i="2"/>
  <c r="AF173" i="2"/>
  <c r="AE173" i="2"/>
  <c r="AC173" i="2"/>
  <c r="AB173" i="2"/>
  <c r="AA173" i="2"/>
  <c r="Z173" i="2"/>
  <c r="S173" i="2"/>
  <c r="R173" i="2"/>
  <c r="Q173" i="2"/>
  <c r="P173" i="2"/>
  <c r="AH172" i="2"/>
  <c r="AG172" i="2"/>
  <c r="AF172" i="2"/>
  <c r="AE172" i="2"/>
  <c r="AC172" i="2"/>
  <c r="AB172" i="2"/>
  <c r="AA172" i="2"/>
  <c r="Z172" i="2"/>
  <c r="S172" i="2"/>
  <c r="R172" i="2"/>
  <c r="Q172" i="2"/>
  <c r="P172" i="2"/>
  <c r="AJ171" i="2"/>
  <c r="AC171" i="2"/>
  <c r="AB171" i="2"/>
  <c r="AA171" i="2"/>
  <c r="Z171" i="2"/>
  <c r="S171" i="2"/>
  <c r="AH171" i="2" s="1"/>
  <c r="R171" i="2"/>
  <c r="AG171" i="2" s="1"/>
  <c r="Q171" i="2"/>
  <c r="AF171" i="2" s="1"/>
  <c r="P171" i="2"/>
  <c r="AE171" i="2" s="1"/>
  <c r="AJ170" i="2"/>
  <c r="AC170" i="2"/>
  <c r="AB170" i="2"/>
  <c r="AA170" i="2"/>
  <c r="Z170" i="2"/>
  <c r="S170" i="2"/>
  <c r="AH170" i="2" s="1"/>
  <c r="R170" i="2"/>
  <c r="AG170" i="2" s="1"/>
  <c r="Q170" i="2"/>
  <c r="AF170" i="2" s="1"/>
  <c r="P170" i="2"/>
  <c r="AE170" i="2" s="1"/>
  <c r="AC169" i="2"/>
  <c r="AB169" i="2"/>
  <c r="AA169" i="2"/>
  <c r="Z169" i="2"/>
  <c r="S169" i="2"/>
  <c r="AH169" i="2" s="1"/>
  <c r="R169" i="2"/>
  <c r="AG169" i="2" s="1"/>
  <c r="Q169" i="2"/>
  <c r="AF169" i="2" s="1"/>
  <c r="P169" i="2"/>
  <c r="AE169" i="2" s="1"/>
  <c r="AC168" i="2"/>
  <c r="AB168" i="2"/>
  <c r="AA168" i="2"/>
  <c r="Z168" i="2"/>
  <c r="S168" i="2"/>
  <c r="AH168" i="2" s="1"/>
  <c r="R168" i="2"/>
  <c r="AG168" i="2" s="1"/>
  <c r="Q168" i="2"/>
  <c r="AF168" i="2" s="1"/>
  <c r="P168" i="2"/>
  <c r="AE168" i="2" s="1"/>
  <c r="AC167" i="2"/>
  <c r="AB167" i="2"/>
  <c r="AA167" i="2"/>
  <c r="Z167" i="2"/>
  <c r="S167" i="2"/>
  <c r="AH167" i="2" s="1"/>
  <c r="R167" i="2"/>
  <c r="AG167" i="2" s="1"/>
  <c r="Q167" i="2"/>
  <c r="AF167" i="2" s="1"/>
  <c r="P167" i="2"/>
  <c r="AE167" i="2" s="1"/>
  <c r="AC166" i="2"/>
  <c r="AB166" i="2"/>
  <c r="AA166" i="2"/>
  <c r="Z166" i="2"/>
  <c r="S166" i="2"/>
  <c r="AH166" i="2" s="1"/>
  <c r="R166" i="2"/>
  <c r="AG166" i="2" s="1"/>
  <c r="Q166" i="2"/>
  <c r="AF166" i="2" s="1"/>
  <c r="P166" i="2"/>
  <c r="AE166" i="2" s="1"/>
  <c r="AC165" i="2"/>
  <c r="AB165" i="2"/>
  <c r="AA165" i="2"/>
  <c r="Z165" i="2"/>
  <c r="S165" i="2"/>
  <c r="AH165" i="2" s="1"/>
  <c r="R165" i="2"/>
  <c r="AG165" i="2" s="1"/>
  <c r="Q165" i="2"/>
  <c r="AF165" i="2" s="1"/>
  <c r="P165" i="2"/>
  <c r="AE165" i="2" s="1"/>
  <c r="AC164" i="2"/>
  <c r="AB164" i="2"/>
  <c r="AA164" i="2"/>
  <c r="Z164" i="2"/>
  <c r="S164" i="2"/>
  <c r="AH164" i="2" s="1"/>
  <c r="R164" i="2"/>
  <c r="AG164" i="2" s="1"/>
  <c r="Q164" i="2"/>
  <c r="AF164" i="2" s="1"/>
  <c r="P164" i="2"/>
  <c r="AE164" i="2" s="1"/>
  <c r="AC163" i="2"/>
  <c r="AB163" i="2"/>
  <c r="AA163" i="2"/>
  <c r="Z163" i="2"/>
  <c r="S163" i="2"/>
  <c r="AH163" i="2" s="1"/>
  <c r="R163" i="2"/>
  <c r="AG163" i="2" s="1"/>
  <c r="Q163" i="2"/>
  <c r="AF163" i="2" s="1"/>
  <c r="P163" i="2"/>
  <c r="AE163" i="2" s="1"/>
  <c r="AC162" i="2"/>
  <c r="AB162" i="2"/>
  <c r="AA162" i="2"/>
  <c r="Z162" i="2"/>
  <c r="S162" i="2"/>
  <c r="AH162" i="2" s="1"/>
  <c r="R162" i="2"/>
  <c r="AG162" i="2" s="1"/>
  <c r="Q162" i="2"/>
  <c r="AF162" i="2" s="1"/>
  <c r="P162" i="2"/>
  <c r="AE162" i="2" s="1"/>
  <c r="AC161" i="2"/>
  <c r="AB161" i="2"/>
  <c r="AA161" i="2"/>
  <c r="Z161" i="2"/>
  <c r="S161" i="2"/>
  <c r="AH161" i="2" s="1"/>
  <c r="R161" i="2"/>
  <c r="AG161" i="2" s="1"/>
  <c r="Q161" i="2"/>
  <c r="AF161" i="2" s="1"/>
  <c r="P161" i="2"/>
  <c r="AE161" i="2" s="1"/>
  <c r="AC160" i="2"/>
  <c r="AB160" i="2"/>
  <c r="AA160" i="2"/>
  <c r="Z160" i="2"/>
  <c r="S160" i="2"/>
  <c r="AH160" i="2" s="1"/>
  <c r="AU160" i="2" s="1"/>
  <c r="AU164" i="2" s="1"/>
  <c r="AM175" i="2" s="1"/>
  <c r="R160" i="2"/>
  <c r="AG160" i="2" s="1"/>
  <c r="AT160" i="2" s="1"/>
  <c r="AT164" i="2" s="1"/>
  <c r="AL175" i="2" s="1"/>
  <c r="Q160" i="2"/>
  <c r="AF160" i="2" s="1"/>
  <c r="AS160" i="2" s="1"/>
  <c r="AS164" i="2" s="1"/>
  <c r="AK175" i="2" s="1"/>
  <c r="P160" i="2"/>
  <c r="AL146" i="2"/>
  <c r="AK146" i="2"/>
  <c r="AJ146" i="2"/>
  <c r="AI146" i="2"/>
  <c r="AH146" i="2"/>
  <c r="AG146" i="2"/>
  <c r="AF146" i="2"/>
  <c r="AE146" i="2"/>
  <c r="T146" i="2"/>
  <c r="S146" i="2"/>
  <c r="R146" i="2"/>
  <c r="Q146" i="2"/>
  <c r="P146" i="2"/>
  <c r="O146" i="2"/>
  <c r="N146" i="2"/>
  <c r="M146" i="2"/>
  <c r="AQ145" i="2"/>
  <c r="AP145" i="2"/>
  <c r="AO145" i="2"/>
  <c r="AL145" i="2"/>
  <c r="AK145" i="2"/>
  <c r="AJ145" i="2"/>
  <c r="AI145" i="2"/>
  <c r="AH145" i="2"/>
  <c r="AG145" i="2"/>
  <c r="AF145" i="2"/>
  <c r="AE145" i="2"/>
  <c r="T145" i="2"/>
  <c r="S145" i="2"/>
  <c r="AT145" i="2" s="1"/>
  <c r="R145" i="2"/>
  <c r="AS145" i="2" s="1"/>
  <c r="Q145" i="2"/>
  <c r="AR145" i="2" s="1"/>
  <c r="P145" i="2"/>
  <c r="O145" i="2"/>
  <c r="N145" i="2"/>
  <c r="M145" i="2"/>
  <c r="AL144" i="2"/>
  <c r="AK144" i="2"/>
  <c r="AJ144" i="2"/>
  <c r="AI144" i="2"/>
  <c r="AH144" i="2"/>
  <c r="AG144" i="2"/>
  <c r="AF144" i="2"/>
  <c r="AE144" i="2"/>
  <c r="T144" i="2"/>
  <c r="AU144" i="2" s="1"/>
  <c r="S144" i="2"/>
  <c r="R144" i="2"/>
  <c r="Q144" i="2"/>
  <c r="P144" i="2"/>
  <c r="O144" i="2"/>
  <c r="N144" i="2"/>
  <c r="M144" i="2"/>
  <c r="AL143" i="2"/>
  <c r="AK143" i="2"/>
  <c r="AJ143" i="2"/>
  <c r="AI143" i="2"/>
  <c r="AH143" i="2"/>
  <c r="AG143" i="2"/>
  <c r="AF143" i="2"/>
  <c r="AE143" i="2"/>
  <c r="T143" i="2"/>
  <c r="S143" i="2"/>
  <c r="R143" i="2"/>
  <c r="Q143" i="2"/>
  <c r="P143" i="2"/>
  <c r="O143" i="2"/>
  <c r="AP143" i="2" s="1"/>
  <c r="N143" i="2"/>
  <c r="AO143" i="2" s="1"/>
  <c r="M143" i="2"/>
  <c r="AN143" i="2" s="1"/>
  <c r="AL142" i="2"/>
  <c r="AK142" i="2"/>
  <c r="AJ142" i="2"/>
  <c r="AI142" i="2"/>
  <c r="AH142" i="2"/>
  <c r="AG142" i="2"/>
  <c r="AF142" i="2"/>
  <c r="AE142" i="2"/>
  <c r="T142" i="2"/>
  <c r="S142" i="2"/>
  <c r="AT142" i="2" s="1"/>
  <c r="R142" i="2"/>
  <c r="AS142" i="2" s="1"/>
  <c r="Q142" i="2"/>
  <c r="AR142" i="2" s="1"/>
  <c r="P142" i="2"/>
  <c r="AQ142" i="2" s="1"/>
  <c r="O142" i="2"/>
  <c r="N142" i="2"/>
  <c r="M142" i="2"/>
  <c r="AL141" i="2"/>
  <c r="AK141" i="2"/>
  <c r="AJ141" i="2"/>
  <c r="AI141" i="2"/>
  <c r="AH141" i="2"/>
  <c r="AQ141" i="2" s="1"/>
  <c r="AG141" i="2"/>
  <c r="AF141" i="2"/>
  <c r="AE141" i="2"/>
  <c r="T141" i="2"/>
  <c r="S141" i="2"/>
  <c r="R141" i="2"/>
  <c r="Q141" i="2"/>
  <c r="P141" i="2"/>
  <c r="O141" i="2"/>
  <c r="N141" i="2"/>
  <c r="M141" i="2"/>
  <c r="AL140" i="2"/>
  <c r="AK140" i="2"/>
  <c r="AJ140" i="2"/>
  <c r="AI140" i="2"/>
  <c r="AH140" i="2"/>
  <c r="AG140" i="2"/>
  <c r="AF140" i="2"/>
  <c r="AE140" i="2"/>
  <c r="T140" i="2"/>
  <c r="S140" i="2"/>
  <c r="R140" i="2"/>
  <c r="Q140" i="2"/>
  <c r="P140" i="2"/>
  <c r="AQ140" i="2" s="1"/>
  <c r="O140" i="2"/>
  <c r="AP140" i="2" s="1"/>
  <c r="N140" i="2"/>
  <c r="AO140" i="2" s="1"/>
  <c r="M140" i="2"/>
  <c r="AN140" i="2" s="1"/>
  <c r="AL139" i="2"/>
  <c r="AK139" i="2"/>
  <c r="AJ139" i="2"/>
  <c r="AI139" i="2"/>
  <c r="AH139" i="2"/>
  <c r="AQ139" i="2" s="1"/>
  <c r="AG139" i="2"/>
  <c r="AP139" i="2" s="1"/>
  <c r="AF139" i="2"/>
  <c r="AO139" i="2" s="1"/>
  <c r="AE139" i="2"/>
  <c r="T139" i="2"/>
  <c r="AU139" i="2" s="1"/>
  <c r="S139" i="2"/>
  <c r="R139" i="2"/>
  <c r="Q139" i="2"/>
  <c r="P139" i="2"/>
  <c r="O139" i="2"/>
  <c r="N139" i="2"/>
  <c r="M139" i="2"/>
  <c r="AL138" i="2"/>
  <c r="AK138" i="2"/>
  <c r="AJ138" i="2"/>
  <c r="AI138" i="2"/>
  <c r="AH138" i="2"/>
  <c r="AG138" i="2"/>
  <c r="AF138" i="2"/>
  <c r="AE138" i="2"/>
  <c r="T138" i="2"/>
  <c r="S138" i="2"/>
  <c r="R138" i="2"/>
  <c r="Q138" i="2"/>
  <c r="P138" i="2"/>
  <c r="O138" i="2"/>
  <c r="AP138" i="2" s="1"/>
  <c r="N138" i="2"/>
  <c r="AO138" i="2" s="1"/>
  <c r="M138" i="2"/>
  <c r="AN138" i="2" s="1"/>
  <c r="AL137" i="2"/>
  <c r="AK137" i="2"/>
  <c r="AJ137" i="2"/>
  <c r="AI137" i="2"/>
  <c r="AH137" i="2"/>
  <c r="AG137" i="2"/>
  <c r="AF137" i="2"/>
  <c r="AE137" i="2"/>
  <c r="T137" i="2"/>
  <c r="S137" i="2"/>
  <c r="R137" i="2"/>
  <c r="Q137" i="2"/>
  <c r="P137" i="2"/>
  <c r="AQ137" i="2" s="1"/>
  <c r="O137" i="2"/>
  <c r="N137" i="2"/>
  <c r="M137" i="2"/>
  <c r="AL136" i="2"/>
  <c r="AK136" i="2"/>
  <c r="AJ136" i="2"/>
  <c r="AI136" i="2"/>
  <c r="AH136" i="2"/>
  <c r="AG136" i="2"/>
  <c r="AF136" i="2"/>
  <c r="AE136" i="2"/>
  <c r="T136" i="2"/>
  <c r="AU136" i="2" s="1"/>
  <c r="S136" i="2"/>
  <c r="R136" i="2"/>
  <c r="Q136" i="2"/>
  <c r="P136" i="2"/>
  <c r="O136" i="2"/>
  <c r="N136" i="2"/>
  <c r="M136" i="2"/>
  <c r="AQ135" i="2"/>
  <c r="AL135" i="2"/>
  <c r="AK135" i="2"/>
  <c r="AJ135" i="2"/>
  <c r="AI135" i="2"/>
  <c r="AH135" i="2"/>
  <c r="AG135" i="2"/>
  <c r="AF135" i="2"/>
  <c r="AE135" i="2"/>
  <c r="T135" i="2"/>
  <c r="S135" i="2"/>
  <c r="R135" i="2"/>
  <c r="Q135" i="2"/>
  <c r="P135" i="2"/>
  <c r="O135" i="2"/>
  <c r="AP135" i="2" s="1"/>
  <c r="N135" i="2"/>
  <c r="AO135" i="2" s="1"/>
  <c r="M135" i="2"/>
  <c r="AN135" i="2" s="1"/>
  <c r="AL134" i="2"/>
  <c r="AK134" i="2"/>
  <c r="AJ134" i="2"/>
  <c r="AI134" i="2"/>
  <c r="AH134" i="2"/>
  <c r="AG134" i="2"/>
  <c r="AF134" i="2"/>
  <c r="AE134" i="2"/>
  <c r="T134" i="2"/>
  <c r="S134" i="2"/>
  <c r="R134" i="2"/>
  <c r="Q134" i="2"/>
  <c r="P134" i="2"/>
  <c r="O134" i="2"/>
  <c r="N134" i="2"/>
  <c r="M134" i="2"/>
  <c r="AP133" i="2"/>
  <c r="AO133" i="2"/>
  <c r="AL133" i="2"/>
  <c r="AK133" i="2"/>
  <c r="AJ133" i="2"/>
  <c r="AI133" i="2"/>
  <c r="AH133" i="2"/>
  <c r="AQ133" i="2" s="1"/>
  <c r="AG133" i="2"/>
  <c r="AF133" i="2"/>
  <c r="AE133" i="2"/>
  <c r="T133" i="2"/>
  <c r="S133" i="2"/>
  <c r="R133" i="2"/>
  <c r="Q133" i="2"/>
  <c r="P133" i="2"/>
  <c r="O133" i="2"/>
  <c r="N133" i="2"/>
  <c r="M133" i="2"/>
  <c r="AN133" i="2" s="1"/>
  <c r="AL132" i="2"/>
  <c r="AK132" i="2"/>
  <c r="AJ132" i="2"/>
  <c r="AI132" i="2"/>
  <c r="AH132" i="2"/>
  <c r="AG132" i="2"/>
  <c r="AF132" i="2"/>
  <c r="AE132" i="2"/>
  <c r="T132" i="2"/>
  <c r="S132" i="2"/>
  <c r="AT132" i="2" s="1"/>
  <c r="R132" i="2"/>
  <c r="Q132" i="2"/>
  <c r="P132" i="2"/>
  <c r="AQ132" i="2" s="1"/>
  <c r="O132" i="2"/>
  <c r="N132" i="2"/>
  <c r="M132" i="2"/>
  <c r="AL131" i="2"/>
  <c r="AK131" i="2"/>
  <c r="AJ131" i="2"/>
  <c r="AI131" i="2"/>
  <c r="AH131" i="2"/>
  <c r="AG131" i="2"/>
  <c r="AF131" i="2"/>
  <c r="AE131" i="2"/>
  <c r="T131" i="2"/>
  <c r="S131" i="2"/>
  <c r="R131" i="2"/>
  <c r="Q131" i="2"/>
  <c r="P131" i="2"/>
  <c r="O131" i="2"/>
  <c r="N131" i="2"/>
  <c r="M131" i="2"/>
  <c r="AL130" i="2"/>
  <c r="AK130" i="2"/>
  <c r="AJ130" i="2"/>
  <c r="AI130" i="2"/>
  <c r="AH130" i="2"/>
  <c r="AG130" i="2"/>
  <c r="AF130" i="2"/>
  <c r="AE130" i="2"/>
  <c r="T130" i="2"/>
  <c r="S130" i="2"/>
  <c r="R130" i="2"/>
  <c r="Q130" i="2"/>
  <c r="P130" i="2"/>
  <c r="O130" i="2"/>
  <c r="AP130" i="2" s="1"/>
  <c r="N130" i="2"/>
  <c r="AO130" i="2" s="1"/>
  <c r="M130" i="2"/>
  <c r="AN130" i="2" s="1"/>
  <c r="AQ129" i="2"/>
  <c r="AL129" i="2"/>
  <c r="AK129" i="2"/>
  <c r="AJ129" i="2"/>
  <c r="AI129" i="2"/>
  <c r="AH129" i="2"/>
  <c r="AG129" i="2"/>
  <c r="AF129" i="2"/>
  <c r="AE129" i="2"/>
  <c r="T129" i="2"/>
  <c r="AU129" i="2" s="1"/>
  <c r="S129" i="2"/>
  <c r="AT129" i="2" s="1"/>
  <c r="R129" i="2"/>
  <c r="Q129" i="2"/>
  <c r="P129" i="2"/>
  <c r="O129" i="2"/>
  <c r="N129" i="2"/>
  <c r="M129" i="2"/>
  <c r="AL128" i="2"/>
  <c r="AK128" i="2"/>
  <c r="AJ128" i="2"/>
  <c r="AI128" i="2"/>
  <c r="AH128" i="2"/>
  <c r="AG128" i="2"/>
  <c r="AF128" i="2"/>
  <c r="AE128" i="2"/>
  <c r="T128" i="2"/>
  <c r="S128" i="2"/>
  <c r="R128" i="2"/>
  <c r="Q128" i="2"/>
  <c r="P128" i="2"/>
  <c r="O128" i="2"/>
  <c r="N128" i="2"/>
  <c r="M128" i="2"/>
  <c r="AQ127" i="2"/>
  <c r="AP127" i="2"/>
  <c r="AO127" i="2"/>
  <c r="AL127" i="2"/>
  <c r="AK127" i="2"/>
  <c r="AJ127" i="2"/>
  <c r="AI127" i="2"/>
  <c r="AH127" i="2"/>
  <c r="AG127" i="2"/>
  <c r="AF127" i="2"/>
  <c r="AE127" i="2"/>
  <c r="T127" i="2"/>
  <c r="S127" i="2"/>
  <c r="AT127" i="2" s="1"/>
  <c r="R127" i="2"/>
  <c r="AS127" i="2" s="1"/>
  <c r="Q127" i="2"/>
  <c r="AR127" i="2" s="1"/>
  <c r="P127" i="2"/>
  <c r="O127" i="2"/>
  <c r="N127" i="2"/>
  <c r="M127" i="2"/>
  <c r="AL126" i="2"/>
  <c r="AK126" i="2"/>
  <c r="AJ126" i="2"/>
  <c r="AI126" i="2"/>
  <c r="AH126" i="2"/>
  <c r="AG126" i="2"/>
  <c r="AF126" i="2"/>
  <c r="AE126" i="2"/>
  <c r="T126" i="2"/>
  <c r="AU126" i="2" s="1"/>
  <c r="S126" i="2"/>
  <c r="R126" i="2"/>
  <c r="Q126" i="2"/>
  <c r="P126" i="2"/>
  <c r="O126" i="2"/>
  <c r="N126" i="2"/>
  <c r="M126" i="2"/>
  <c r="AL125" i="2"/>
  <c r="AK125" i="2"/>
  <c r="AJ125" i="2"/>
  <c r="AI125" i="2"/>
  <c r="AH125" i="2"/>
  <c r="AG125" i="2"/>
  <c r="AF125" i="2"/>
  <c r="AE125" i="2"/>
  <c r="T125" i="2"/>
  <c r="S125" i="2"/>
  <c r="R125" i="2"/>
  <c r="Q125" i="2"/>
  <c r="P125" i="2"/>
  <c r="O125" i="2"/>
  <c r="AP125" i="2" s="1"/>
  <c r="N125" i="2"/>
  <c r="AO125" i="2" s="1"/>
  <c r="M125" i="2"/>
  <c r="AN125" i="2" s="1"/>
  <c r="AL124" i="2"/>
  <c r="AK124" i="2"/>
  <c r="AJ124" i="2"/>
  <c r="AI124" i="2"/>
  <c r="AR124" i="2" s="1"/>
  <c r="AH124" i="2"/>
  <c r="AG124" i="2"/>
  <c r="AF124" i="2"/>
  <c r="AE124" i="2"/>
  <c r="T124" i="2"/>
  <c r="S124" i="2"/>
  <c r="AT124" i="2" s="1"/>
  <c r="R124" i="2"/>
  <c r="Q124" i="2"/>
  <c r="P124" i="2"/>
  <c r="AQ124" i="2" s="1"/>
  <c r="O124" i="2"/>
  <c r="N124" i="2"/>
  <c r="M124" i="2"/>
  <c r="AL123" i="2"/>
  <c r="AK123" i="2"/>
  <c r="AJ123" i="2"/>
  <c r="AI123" i="2"/>
  <c r="AH123" i="2"/>
  <c r="AG123" i="2"/>
  <c r="AP123" i="2" s="1"/>
  <c r="AF123" i="2"/>
  <c r="AE123" i="2"/>
  <c r="T123" i="2"/>
  <c r="S123" i="2"/>
  <c r="R123" i="2"/>
  <c r="Q123" i="2"/>
  <c r="P123" i="2"/>
  <c r="O123" i="2"/>
  <c r="N123" i="2"/>
  <c r="M123" i="2"/>
  <c r="AL122" i="2"/>
  <c r="AK122" i="2"/>
  <c r="AJ122" i="2"/>
  <c r="AI122" i="2"/>
  <c r="AH122" i="2"/>
  <c r="AG122" i="2"/>
  <c r="AF122" i="2"/>
  <c r="AE122" i="2"/>
  <c r="T122" i="2"/>
  <c r="S122" i="2"/>
  <c r="R122" i="2"/>
  <c r="Q122" i="2"/>
  <c r="P122" i="2"/>
  <c r="AQ122" i="2" s="1"/>
  <c r="O122" i="2"/>
  <c r="AP122" i="2" s="1"/>
  <c r="N122" i="2"/>
  <c r="AO122" i="2" s="1"/>
  <c r="M122" i="2"/>
  <c r="AN122" i="2" s="1"/>
  <c r="AL121" i="2"/>
  <c r="AK121" i="2"/>
  <c r="AJ121" i="2"/>
  <c r="AI121" i="2"/>
  <c r="AH121" i="2"/>
  <c r="AG121" i="2"/>
  <c r="AF121" i="2"/>
  <c r="AE121" i="2"/>
  <c r="T121" i="2"/>
  <c r="S121" i="2"/>
  <c r="R121" i="2"/>
  <c r="Q121" i="2"/>
  <c r="AR121" i="2" s="1"/>
  <c r="P121" i="2"/>
  <c r="O121" i="2"/>
  <c r="N121" i="2"/>
  <c r="M121" i="2"/>
  <c r="AL120" i="2"/>
  <c r="AK120" i="2"/>
  <c r="AJ120" i="2"/>
  <c r="AI120" i="2"/>
  <c r="AR120" i="2" s="1"/>
  <c r="AH120" i="2"/>
  <c r="AG120" i="2"/>
  <c r="AF120" i="2"/>
  <c r="AE120" i="2"/>
  <c r="T120" i="2"/>
  <c r="S120" i="2"/>
  <c r="R120" i="2"/>
  <c r="Q120" i="2"/>
  <c r="P120" i="2"/>
  <c r="O120" i="2"/>
  <c r="N120" i="2"/>
  <c r="M120" i="2"/>
  <c r="AP119" i="2"/>
  <c r="AL119" i="2"/>
  <c r="AK119" i="2"/>
  <c r="AJ119" i="2"/>
  <c r="AI119" i="2"/>
  <c r="AH119" i="2"/>
  <c r="AG119" i="2"/>
  <c r="AF119" i="2"/>
  <c r="AE119" i="2"/>
  <c r="T119" i="2"/>
  <c r="S119" i="2"/>
  <c r="R119" i="2"/>
  <c r="Q119" i="2"/>
  <c r="AR119" i="2" s="1"/>
  <c r="P119" i="2"/>
  <c r="AQ119" i="2" s="1"/>
  <c r="O119" i="2"/>
  <c r="N119" i="2"/>
  <c r="AO119" i="2" s="1"/>
  <c r="M119" i="2"/>
  <c r="AL118" i="2"/>
  <c r="AK118" i="2"/>
  <c r="AJ118" i="2"/>
  <c r="AI118" i="2"/>
  <c r="AH118" i="2"/>
  <c r="AG118" i="2"/>
  <c r="AF118" i="2"/>
  <c r="AE118" i="2"/>
  <c r="T118" i="2"/>
  <c r="AU118" i="2" s="1"/>
  <c r="S118" i="2"/>
  <c r="R118" i="2"/>
  <c r="Q118" i="2"/>
  <c r="P118" i="2"/>
  <c r="O118" i="2"/>
  <c r="N118" i="2"/>
  <c r="M118" i="2"/>
  <c r="CI117" i="2"/>
  <c r="BC118" i="2" s="1"/>
  <c r="CH117" i="2"/>
  <c r="BB118" i="2" s="1"/>
  <c r="AP117" i="2"/>
  <c r="AL117" i="2"/>
  <c r="AK117" i="2"/>
  <c r="AJ117" i="2"/>
  <c r="AI117" i="2"/>
  <c r="AH117" i="2"/>
  <c r="AG117" i="2"/>
  <c r="AF117" i="2"/>
  <c r="AO117" i="2" s="1"/>
  <c r="AE117" i="2"/>
  <c r="AN117" i="2" s="1"/>
  <c r="T117" i="2"/>
  <c r="S117" i="2"/>
  <c r="AT117" i="2" s="1"/>
  <c r="R117" i="2"/>
  <c r="Q117" i="2"/>
  <c r="P117" i="2"/>
  <c r="O117" i="2"/>
  <c r="N117" i="2"/>
  <c r="M117" i="2"/>
  <c r="CG116" i="2"/>
  <c r="BA117" i="2" s="1"/>
  <c r="CF116" i="2"/>
  <c r="AZ117" i="2" s="1"/>
  <c r="CE116" i="2"/>
  <c r="AY117" i="2" s="1"/>
  <c r="CD116" i="2"/>
  <c r="AX117" i="2" s="1"/>
  <c r="CC116" i="2"/>
  <c r="AW117" i="2" s="1"/>
  <c r="AL116" i="2"/>
  <c r="AK116" i="2"/>
  <c r="AJ116" i="2"/>
  <c r="AI116" i="2"/>
  <c r="AR116" i="2" s="1"/>
  <c r="AH116" i="2"/>
  <c r="AQ116" i="2" s="1"/>
  <c r="AG116" i="2"/>
  <c r="AP116" i="2" s="1"/>
  <c r="AF116" i="2"/>
  <c r="AE116" i="2"/>
  <c r="AN116" i="2" s="1"/>
  <c r="T116" i="2"/>
  <c r="AU116" i="2" s="1"/>
  <c r="S116" i="2"/>
  <c r="R116" i="2"/>
  <c r="Q116" i="2"/>
  <c r="P116" i="2"/>
  <c r="O116" i="2"/>
  <c r="N116" i="2"/>
  <c r="M116" i="2"/>
  <c r="CF115" i="2"/>
  <c r="AZ116" i="2" s="1"/>
  <c r="CE115" i="2"/>
  <c r="AY116" i="2" s="1"/>
  <c r="CD115" i="2"/>
  <c r="AX116" i="2" s="1"/>
  <c r="AZ115" i="2"/>
  <c r="AY115" i="2"/>
  <c r="AL115" i="2"/>
  <c r="AK115" i="2"/>
  <c r="AT115" i="2" s="1"/>
  <c r="AJ115" i="2"/>
  <c r="AI115" i="2"/>
  <c r="AH115" i="2"/>
  <c r="AG115" i="2"/>
  <c r="AF115" i="2"/>
  <c r="AE115" i="2"/>
  <c r="T115" i="2"/>
  <c r="S115" i="2"/>
  <c r="R115" i="2"/>
  <c r="Q115" i="2"/>
  <c r="P115" i="2"/>
  <c r="O115" i="2"/>
  <c r="N115" i="2"/>
  <c r="M115" i="2"/>
  <c r="CI114" i="2"/>
  <c r="BC115" i="2" s="1"/>
  <c r="CH114" i="2"/>
  <c r="BB115" i="2" s="1"/>
  <c r="AO114" i="2"/>
  <c r="AN114" i="2"/>
  <c r="AL114" i="2"/>
  <c r="AK114" i="2"/>
  <c r="AJ114" i="2"/>
  <c r="AI114" i="2"/>
  <c r="AH114" i="2"/>
  <c r="AG114" i="2"/>
  <c r="AP114" i="2" s="1"/>
  <c r="AF114" i="2"/>
  <c r="AE114" i="2"/>
  <c r="T114" i="2"/>
  <c r="S114" i="2"/>
  <c r="AT114" i="2" s="1"/>
  <c r="R114" i="2"/>
  <c r="AS114" i="2" s="1"/>
  <c r="Q114" i="2"/>
  <c r="AR114" i="2" s="1"/>
  <c r="P114" i="2"/>
  <c r="O114" i="2"/>
  <c r="N114" i="2"/>
  <c r="M114" i="2"/>
  <c r="AL113" i="2"/>
  <c r="AK113" i="2"/>
  <c r="AJ113" i="2"/>
  <c r="AI113" i="2"/>
  <c r="AH113" i="2"/>
  <c r="AQ113" i="2" s="1"/>
  <c r="AG113" i="2"/>
  <c r="AF113" i="2"/>
  <c r="AE113" i="2"/>
  <c r="T113" i="2"/>
  <c r="AU113" i="2" s="1"/>
  <c r="S113" i="2"/>
  <c r="R113" i="2"/>
  <c r="Q113" i="2"/>
  <c r="P113" i="2"/>
  <c r="O113" i="2"/>
  <c r="N113" i="2"/>
  <c r="M113" i="2"/>
  <c r="AL112" i="2"/>
  <c r="AU112" i="2" s="1"/>
  <c r="AK112" i="2"/>
  <c r="AJ112" i="2"/>
  <c r="AI112" i="2"/>
  <c r="AH112" i="2"/>
  <c r="AQ112" i="2" s="1"/>
  <c r="AG112" i="2"/>
  <c r="AP112" i="2" s="1"/>
  <c r="AF112" i="2"/>
  <c r="AE112" i="2"/>
  <c r="AN112" i="2" s="1"/>
  <c r="T112" i="2"/>
  <c r="S112" i="2"/>
  <c r="R112" i="2"/>
  <c r="Q112" i="2"/>
  <c r="P112" i="2"/>
  <c r="O112" i="2"/>
  <c r="N112" i="2"/>
  <c r="AO112" i="2" s="1"/>
  <c r="M112" i="2"/>
  <c r="AL111" i="2"/>
  <c r="AK111" i="2"/>
  <c r="AJ111" i="2"/>
  <c r="AI111" i="2"/>
  <c r="AH111" i="2"/>
  <c r="AG111" i="2"/>
  <c r="AF111" i="2"/>
  <c r="AE111" i="2"/>
  <c r="AN111" i="2" s="1"/>
  <c r="T111" i="2"/>
  <c r="AU111" i="2" s="1"/>
  <c r="S111" i="2"/>
  <c r="AT111" i="2" s="1"/>
  <c r="R111" i="2"/>
  <c r="AS111" i="2" s="1"/>
  <c r="Q111" i="2"/>
  <c r="AR111" i="2" s="1"/>
  <c r="P111" i="2"/>
  <c r="O111" i="2"/>
  <c r="N111" i="2"/>
  <c r="M111" i="2"/>
  <c r="CJ110" i="2"/>
  <c r="CJ117" i="2" s="1"/>
  <c r="BD118" i="2" s="1"/>
  <c r="CI110" i="2"/>
  <c r="CH110" i="2"/>
  <c r="CG110" i="2"/>
  <c r="CG117" i="2" s="1"/>
  <c r="BA118" i="2" s="1"/>
  <c r="CF110" i="2"/>
  <c r="CF117" i="2" s="1"/>
  <c r="AZ118" i="2" s="1"/>
  <c r="CE110" i="2"/>
  <c r="CE117" i="2" s="1"/>
  <c r="AY118" i="2" s="1"/>
  <c r="CD110" i="2"/>
  <c r="CD117" i="2" s="1"/>
  <c r="AX118" i="2" s="1"/>
  <c r="CC110" i="2"/>
  <c r="CC117" i="2" s="1"/>
  <c r="AW118" i="2" s="1"/>
  <c r="AL110" i="2"/>
  <c r="AK110" i="2"/>
  <c r="AJ110" i="2"/>
  <c r="AI110" i="2"/>
  <c r="AH110" i="2"/>
  <c r="AG110" i="2"/>
  <c r="AF110" i="2"/>
  <c r="AE110" i="2"/>
  <c r="AN110" i="2" s="1"/>
  <c r="T110" i="2"/>
  <c r="S110" i="2"/>
  <c r="R110" i="2"/>
  <c r="Q110" i="2"/>
  <c r="P110" i="2"/>
  <c r="O110" i="2"/>
  <c r="N110" i="2"/>
  <c r="M110" i="2"/>
  <c r="CJ109" i="2"/>
  <c r="CJ116" i="2" s="1"/>
  <c r="BD117" i="2" s="1"/>
  <c r="CI109" i="2"/>
  <c r="CI116" i="2" s="1"/>
  <c r="BC117" i="2" s="1"/>
  <c r="CH109" i="2"/>
  <c r="CH116" i="2" s="1"/>
  <c r="BB117" i="2" s="1"/>
  <c r="CG109" i="2"/>
  <c r="CF109" i="2"/>
  <c r="CE109" i="2"/>
  <c r="CD109" i="2"/>
  <c r="CC109" i="2"/>
  <c r="AL109" i="2"/>
  <c r="AK109" i="2"/>
  <c r="AJ109" i="2"/>
  <c r="AI109" i="2"/>
  <c r="AH109" i="2"/>
  <c r="AG109" i="2"/>
  <c r="AF109" i="2"/>
  <c r="AE109" i="2"/>
  <c r="AN109" i="2" s="1"/>
  <c r="T109" i="2"/>
  <c r="S109" i="2"/>
  <c r="R109" i="2"/>
  <c r="Q109" i="2"/>
  <c r="P109" i="2"/>
  <c r="O109" i="2"/>
  <c r="N109" i="2"/>
  <c r="M109" i="2"/>
  <c r="CJ108" i="2"/>
  <c r="CJ115" i="2" s="1"/>
  <c r="BD116" i="2" s="1"/>
  <c r="CI108" i="2"/>
  <c r="CI115" i="2" s="1"/>
  <c r="BC116" i="2" s="1"/>
  <c r="CH108" i="2"/>
  <c r="CH115" i="2" s="1"/>
  <c r="BB116" i="2" s="1"/>
  <c r="CG108" i="2"/>
  <c r="CG115" i="2" s="1"/>
  <c r="BA116" i="2" s="1"/>
  <c r="CF108" i="2"/>
  <c r="CE108" i="2"/>
  <c r="CD108" i="2"/>
  <c r="CC108" i="2"/>
  <c r="CC115" i="2" s="1"/>
  <c r="AW116" i="2" s="1"/>
  <c r="AL108" i="2"/>
  <c r="AK108" i="2"/>
  <c r="AJ108" i="2"/>
  <c r="AI108" i="2"/>
  <c r="AH108" i="2"/>
  <c r="AG108" i="2"/>
  <c r="AF108" i="2"/>
  <c r="AE108" i="2"/>
  <c r="T108" i="2"/>
  <c r="S108" i="2"/>
  <c r="AT108" i="2" s="1"/>
  <c r="R108" i="2"/>
  <c r="Q108" i="2"/>
  <c r="P108" i="2"/>
  <c r="O108" i="2"/>
  <c r="N108" i="2"/>
  <c r="M108" i="2"/>
  <c r="CJ107" i="2"/>
  <c r="CJ114" i="2" s="1"/>
  <c r="BD115" i="2" s="1"/>
  <c r="CI107" i="2"/>
  <c r="CH107" i="2"/>
  <c r="CG107" i="2"/>
  <c r="CG114" i="2" s="1"/>
  <c r="BA115" i="2" s="1"/>
  <c r="CF107" i="2"/>
  <c r="CF114" i="2" s="1"/>
  <c r="CE107" i="2"/>
  <c r="CE114" i="2" s="1"/>
  <c r="CD107" i="2"/>
  <c r="CD114" i="2" s="1"/>
  <c r="AX115" i="2" s="1"/>
  <c r="CC107" i="2"/>
  <c r="CC114" i="2" s="1"/>
  <c r="AL107" i="2"/>
  <c r="AU107" i="2" s="1"/>
  <c r="AK107" i="2"/>
  <c r="AT107" i="2" s="1"/>
  <c r="AJ107" i="2"/>
  <c r="AS107" i="2" s="1"/>
  <c r="AI107" i="2"/>
  <c r="AH107" i="2"/>
  <c r="AG107" i="2"/>
  <c r="AF107" i="2"/>
  <c r="AE107" i="2"/>
  <c r="T107" i="2"/>
  <c r="S107" i="2"/>
  <c r="R107" i="2"/>
  <c r="Q107" i="2"/>
  <c r="P107" i="2"/>
  <c r="O107" i="2"/>
  <c r="N107" i="2"/>
  <c r="M107" i="2"/>
  <c r="AL106" i="2"/>
  <c r="AK106" i="2"/>
  <c r="AJ106" i="2"/>
  <c r="AI106" i="2"/>
  <c r="AH106" i="2"/>
  <c r="AG106" i="2"/>
  <c r="AF106" i="2"/>
  <c r="AE106" i="2"/>
  <c r="T106" i="2"/>
  <c r="S106" i="2"/>
  <c r="R106" i="2"/>
  <c r="Q106" i="2"/>
  <c r="P106" i="2"/>
  <c r="O106" i="2"/>
  <c r="N106" i="2"/>
  <c r="M106" i="2"/>
  <c r="AN106" i="2" s="1"/>
  <c r="AU105" i="2"/>
  <c r="AL105" i="2"/>
  <c r="AK105" i="2"/>
  <c r="AT105" i="2" s="1"/>
  <c r="AJ105" i="2"/>
  <c r="AI105" i="2"/>
  <c r="AH105" i="2"/>
  <c r="AQ105" i="2" s="1"/>
  <c r="AG105" i="2"/>
  <c r="AF105" i="2"/>
  <c r="AE105" i="2"/>
  <c r="T105" i="2"/>
  <c r="S105" i="2"/>
  <c r="R105" i="2"/>
  <c r="AS105" i="2" s="1"/>
  <c r="Q105" i="2"/>
  <c r="P105" i="2"/>
  <c r="O105" i="2"/>
  <c r="N105" i="2"/>
  <c r="M105" i="2"/>
  <c r="AL104" i="2"/>
  <c r="AU104" i="2" s="1"/>
  <c r="AK104" i="2"/>
  <c r="AJ104" i="2"/>
  <c r="AI104" i="2"/>
  <c r="AH104" i="2"/>
  <c r="AQ104" i="2" s="1"/>
  <c r="AG104" i="2"/>
  <c r="AP104" i="2" s="1"/>
  <c r="AF104" i="2"/>
  <c r="AE104" i="2"/>
  <c r="T104" i="2"/>
  <c r="S104" i="2"/>
  <c r="R104" i="2"/>
  <c r="Q104" i="2"/>
  <c r="P104" i="2"/>
  <c r="O104" i="2"/>
  <c r="N104" i="2"/>
  <c r="AO104" i="2" s="1"/>
  <c r="M104" i="2"/>
  <c r="AN104" i="2" s="1"/>
  <c r="AU103" i="2"/>
  <c r="AT103" i="2"/>
  <c r="AL103" i="2"/>
  <c r="AK103" i="2"/>
  <c r="AJ103" i="2"/>
  <c r="AI103" i="2"/>
  <c r="AH103" i="2"/>
  <c r="AG103" i="2"/>
  <c r="AF103" i="2"/>
  <c r="AE103" i="2"/>
  <c r="T103" i="2"/>
  <c r="S103" i="2"/>
  <c r="R103" i="2"/>
  <c r="AS103" i="2" s="1"/>
  <c r="Q103" i="2"/>
  <c r="AR103" i="2" s="1"/>
  <c r="P103" i="2"/>
  <c r="O103" i="2"/>
  <c r="N103" i="2"/>
  <c r="M103" i="2"/>
  <c r="AL102" i="2"/>
  <c r="AK102" i="2"/>
  <c r="AT102" i="2" s="1"/>
  <c r="AJ102" i="2"/>
  <c r="AI102" i="2"/>
  <c r="AH102" i="2"/>
  <c r="AQ102" i="2" s="1"/>
  <c r="AG102" i="2"/>
  <c r="AP102" i="2" s="1"/>
  <c r="AF102" i="2"/>
  <c r="AE102" i="2"/>
  <c r="T102" i="2"/>
  <c r="S102" i="2"/>
  <c r="R102" i="2"/>
  <c r="Q102" i="2"/>
  <c r="P102" i="2"/>
  <c r="O102" i="2"/>
  <c r="N102" i="2"/>
  <c r="M102" i="2"/>
  <c r="AN102" i="2" s="1"/>
  <c r="AL101" i="2"/>
  <c r="AK101" i="2"/>
  <c r="AJ101" i="2"/>
  <c r="AI101" i="2"/>
  <c r="AH101" i="2"/>
  <c r="AG101" i="2"/>
  <c r="AF101" i="2"/>
  <c r="T101" i="2"/>
  <c r="S101" i="2"/>
  <c r="R101" i="2"/>
  <c r="Q101" i="2"/>
  <c r="AR101" i="2" s="1"/>
  <c r="P101" i="2"/>
  <c r="AQ101" i="2" s="1"/>
  <c r="O101" i="2"/>
  <c r="AP101" i="2" s="1"/>
  <c r="N101" i="2"/>
  <c r="AO101" i="2" s="1"/>
  <c r="AW115" i="1"/>
  <c r="W97" i="2"/>
  <c r="T96" i="2"/>
  <c r="T95" i="2"/>
  <c r="S95" i="2"/>
  <c r="R95" i="2"/>
  <c r="T94" i="2"/>
  <c r="X93" i="2"/>
  <c r="V93" i="2"/>
  <c r="R93" i="2"/>
  <c r="T92" i="2"/>
  <c r="R92" i="2"/>
  <c r="X91" i="2"/>
  <c r="W91" i="2"/>
  <c r="V91" i="2"/>
  <c r="V89" i="2"/>
  <c r="S89" i="2"/>
  <c r="W88" i="2"/>
  <c r="U86" i="2"/>
  <c r="X85" i="2"/>
  <c r="T85" i="2"/>
  <c r="U84" i="2"/>
  <c r="U83" i="2"/>
  <c r="T83" i="2"/>
  <c r="R83" i="2"/>
  <c r="U81" i="2"/>
  <c r="S81" i="2"/>
  <c r="R81" i="2"/>
  <c r="S80" i="2"/>
  <c r="R80" i="2"/>
  <c r="U79" i="2"/>
  <c r="X78" i="2"/>
  <c r="V78" i="2"/>
  <c r="W76" i="2"/>
  <c r="U76" i="2"/>
  <c r="R76" i="2"/>
  <c r="T74" i="2"/>
  <c r="S74" i="2"/>
  <c r="X73" i="2"/>
  <c r="W73" i="2"/>
  <c r="U73" i="2"/>
  <c r="U70" i="2"/>
  <c r="S68" i="2"/>
  <c r="X67" i="2"/>
  <c r="W67" i="2"/>
  <c r="X66" i="2"/>
  <c r="R66" i="2"/>
  <c r="T65" i="2"/>
  <c r="R65" i="2"/>
  <c r="W64" i="2"/>
  <c r="R64" i="2"/>
  <c r="W63" i="2"/>
  <c r="X61" i="2"/>
  <c r="V61" i="2"/>
  <c r="U61" i="2"/>
  <c r="S60" i="2"/>
  <c r="S59" i="2"/>
  <c r="R59" i="2"/>
  <c r="U58" i="2"/>
  <c r="U57" i="2"/>
  <c r="S56" i="2"/>
  <c r="X55" i="2"/>
  <c r="S54" i="2"/>
  <c r="R54" i="2"/>
  <c r="T53" i="2"/>
  <c r="S53" i="2"/>
  <c r="R53" i="2"/>
  <c r="X52" i="2"/>
  <c r="W52" i="2"/>
  <c r="R52" i="2"/>
  <c r="AJ48" i="2"/>
  <c r="AS48" i="2" s="1"/>
  <c r="X97" i="2" s="1"/>
  <c r="AI48" i="2"/>
  <c r="AR48" i="2" s="1"/>
  <c r="AH48" i="2"/>
  <c r="AQ48" i="2" s="1"/>
  <c r="V97" i="2" s="1"/>
  <c r="AG48" i="2"/>
  <c r="AP48" i="2" s="1"/>
  <c r="U97" i="2" s="1"/>
  <c r="AF48" i="2"/>
  <c r="AO48" i="2" s="1"/>
  <c r="T97" i="2" s="1"/>
  <c r="AE48" i="2"/>
  <c r="AN48" i="2" s="1"/>
  <c r="S97" i="2" s="1"/>
  <c r="AD48" i="2"/>
  <c r="AM48" i="2" s="1"/>
  <c r="R97" i="2" s="1"/>
  <c r="AC48" i="2"/>
  <c r="AL48" i="2" s="1"/>
  <c r="Q97" i="2" s="1"/>
  <c r="AS47" i="2"/>
  <c r="X96" i="2" s="1"/>
  <c r="AR47" i="2"/>
  <c r="W96" i="2" s="1"/>
  <c r="AO47" i="2"/>
  <c r="AN47" i="2"/>
  <c r="S96" i="2" s="1"/>
  <c r="AM47" i="2"/>
  <c r="R96" i="2" s="1"/>
  <c r="AL47" i="2"/>
  <c r="AJ47" i="2"/>
  <c r="AI47" i="2"/>
  <c r="AH47" i="2"/>
  <c r="AQ47" i="2" s="1"/>
  <c r="V96" i="2" s="1"/>
  <c r="AG47" i="2"/>
  <c r="AP47" i="2" s="1"/>
  <c r="U96" i="2" s="1"/>
  <c r="AF47" i="2"/>
  <c r="AE47" i="2"/>
  <c r="AD47" i="2"/>
  <c r="AC47" i="2"/>
  <c r="AR46" i="2"/>
  <c r="W95" i="2" s="1"/>
  <c r="AJ46" i="2"/>
  <c r="AS46" i="2" s="1"/>
  <c r="X95" i="2" s="1"/>
  <c r="AI46" i="2"/>
  <c r="AH46" i="2"/>
  <c r="AQ46" i="2" s="1"/>
  <c r="V95" i="2" s="1"/>
  <c r="AG46" i="2"/>
  <c r="AP46" i="2" s="1"/>
  <c r="U95" i="2" s="1"/>
  <c r="AF46" i="2"/>
  <c r="AO46" i="2" s="1"/>
  <c r="AE46" i="2"/>
  <c r="AN46" i="2" s="1"/>
  <c r="AD46" i="2"/>
  <c r="AM46" i="2" s="1"/>
  <c r="AC46" i="2"/>
  <c r="AL46" i="2" s="1"/>
  <c r="Q95" i="2" s="1"/>
  <c r="AO45" i="2"/>
  <c r="AN45" i="2"/>
  <c r="S94" i="2" s="1"/>
  <c r="AM45" i="2"/>
  <c r="R94" i="2" s="1"/>
  <c r="AL45" i="2"/>
  <c r="Q94" i="2" s="1"/>
  <c r="AJ45" i="2"/>
  <c r="AS45" i="2" s="1"/>
  <c r="X94" i="2" s="1"/>
  <c r="AI45" i="2"/>
  <c r="AR45" i="2" s="1"/>
  <c r="W94" i="2" s="1"/>
  <c r="AH45" i="2"/>
  <c r="AQ45" i="2" s="1"/>
  <c r="V94" i="2" s="1"/>
  <c r="AG45" i="2"/>
  <c r="AP45" i="2" s="1"/>
  <c r="U94" i="2" s="1"/>
  <c r="AF45" i="2"/>
  <c r="AE45" i="2"/>
  <c r="AD45" i="2"/>
  <c r="AC45" i="2"/>
  <c r="AS44" i="2"/>
  <c r="AR44" i="2"/>
  <c r="W93" i="2" s="1"/>
  <c r="AQ44" i="2"/>
  <c r="AP44" i="2"/>
  <c r="U93" i="2" s="1"/>
  <c r="AO44" i="2"/>
  <c r="T93" i="2" s="1"/>
  <c r="AN44" i="2"/>
  <c r="S93" i="2" s="1"/>
  <c r="AM44" i="2"/>
  <c r="AL44" i="2"/>
  <c r="AJ44" i="2"/>
  <c r="AI44" i="2"/>
  <c r="AH44" i="2"/>
  <c r="AG44" i="2"/>
  <c r="AF44" i="2"/>
  <c r="AE44" i="2"/>
  <c r="AD44" i="2"/>
  <c r="AC44" i="2"/>
  <c r="AS43" i="2"/>
  <c r="X92" i="2" s="1"/>
  <c r="AQ43" i="2"/>
  <c r="V92" i="2" s="1"/>
  <c r="AP43" i="2"/>
  <c r="U92" i="2" s="1"/>
  <c r="AJ43" i="2"/>
  <c r="AI43" i="2"/>
  <c r="AR43" i="2" s="1"/>
  <c r="W92" i="2" s="1"/>
  <c r="AH43" i="2"/>
  <c r="AG43" i="2"/>
  <c r="AF43" i="2"/>
  <c r="AO43" i="2" s="1"/>
  <c r="AE43" i="2"/>
  <c r="AN43" i="2" s="1"/>
  <c r="S92" i="2" s="1"/>
  <c r="AD43" i="2"/>
  <c r="AM43" i="2" s="1"/>
  <c r="AC43" i="2"/>
  <c r="AL43" i="2" s="1"/>
  <c r="AO42" i="2"/>
  <c r="T91" i="2" s="1"/>
  <c r="AN42" i="2"/>
  <c r="S91" i="2" s="1"/>
  <c r="AM42" i="2"/>
  <c r="R91" i="2" s="1"/>
  <c r="AL42" i="2"/>
  <c r="AJ42" i="2"/>
  <c r="AS42" i="2" s="1"/>
  <c r="AI42" i="2"/>
  <c r="AR42" i="2" s="1"/>
  <c r="AH42" i="2"/>
  <c r="AQ42" i="2" s="1"/>
  <c r="AG42" i="2"/>
  <c r="AP42" i="2" s="1"/>
  <c r="U91" i="2" s="1"/>
  <c r="AF42" i="2"/>
  <c r="AE42" i="2"/>
  <c r="AD42" i="2"/>
  <c r="AC42" i="2"/>
  <c r="AS41" i="2"/>
  <c r="X90" i="2" s="1"/>
  <c r="AQ41" i="2"/>
  <c r="V90" i="2" s="1"/>
  <c r="AP41" i="2"/>
  <c r="U90" i="2" s="1"/>
  <c r="AJ41" i="2"/>
  <c r="AI41" i="2"/>
  <c r="AR41" i="2" s="1"/>
  <c r="W90" i="2" s="1"/>
  <c r="AH41" i="2"/>
  <c r="AG41" i="2"/>
  <c r="AF41" i="2"/>
  <c r="AO41" i="2" s="1"/>
  <c r="T90" i="2" s="1"/>
  <c r="AE41" i="2"/>
  <c r="AN41" i="2" s="1"/>
  <c r="S90" i="2" s="1"/>
  <c r="AD41" i="2"/>
  <c r="AM41" i="2" s="1"/>
  <c r="R90" i="2" s="1"/>
  <c r="AC41" i="2"/>
  <c r="AL41" i="2" s="1"/>
  <c r="Q90" i="2" s="1"/>
  <c r="AQ40" i="2"/>
  <c r="AP40" i="2"/>
  <c r="U89" i="2" s="1"/>
  <c r="AJ40" i="2"/>
  <c r="AS40" i="2" s="1"/>
  <c r="X89" i="2" s="1"/>
  <c r="AI40" i="2"/>
  <c r="AR40" i="2" s="1"/>
  <c r="W89" i="2" s="1"/>
  <c r="AH40" i="2"/>
  <c r="AG40" i="2"/>
  <c r="AF40" i="2"/>
  <c r="AO40" i="2" s="1"/>
  <c r="T89" i="2" s="1"/>
  <c r="AE40" i="2"/>
  <c r="AN40" i="2" s="1"/>
  <c r="AD40" i="2"/>
  <c r="AM40" i="2" s="1"/>
  <c r="R89" i="2" s="1"/>
  <c r="AC40" i="2"/>
  <c r="AL40" i="2" s="1"/>
  <c r="Q89" i="2" s="1"/>
  <c r="AO39" i="2"/>
  <c r="T88" i="2" s="1"/>
  <c r="AM39" i="2"/>
  <c r="R88" i="2" s="1"/>
  <c r="AJ39" i="2"/>
  <c r="AS39" i="2" s="1"/>
  <c r="X88" i="2" s="1"/>
  <c r="AI39" i="2"/>
  <c r="AR39" i="2" s="1"/>
  <c r="AH39" i="2"/>
  <c r="AQ39" i="2" s="1"/>
  <c r="V88" i="2" s="1"/>
  <c r="AG39" i="2"/>
  <c r="AP39" i="2" s="1"/>
  <c r="U88" i="2" s="1"/>
  <c r="AF39" i="2"/>
  <c r="AE39" i="2"/>
  <c r="AN39" i="2" s="1"/>
  <c r="S88" i="2" s="1"/>
  <c r="AD39" i="2"/>
  <c r="AC39" i="2"/>
  <c r="AL39" i="2" s="1"/>
  <c r="AR38" i="2"/>
  <c r="W87" i="2" s="1"/>
  <c r="AP38" i="2"/>
  <c r="U87" i="2" s="1"/>
  <c r="AJ38" i="2"/>
  <c r="AS38" i="2" s="1"/>
  <c r="X87" i="2" s="1"/>
  <c r="AI38" i="2"/>
  <c r="AH38" i="2"/>
  <c r="AQ38" i="2" s="1"/>
  <c r="V87" i="2" s="1"/>
  <c r="AG38" i="2"/>
  <c r="AF38" i="2"/>
  <c r="AO38" i="2" s="1"/>
  <c r="T87" i="2" s="1"/>
  <c r="AE38" i="2"/>
  <c r="AN38" i="2" s="1"/>
  <c r="S87" i="2" s="1"/>
  <c r="AD38" i="2"/>
  <c r="AM38" i="2" s="1"/>
  <c r="R87" i="2" s="1"/>
  <c r="AC38" i="2"/>
  <c r="AL38" i="2" s="1"/>
  <c r="AR37" i="2"/>
  <c r="W86" i="2" s="1"/>
  <c r="AP37" i="2"/>
  <c r="AJ37" i="2"/>
  <c r="AS37" i="2" s="1"/>
  <c r="X86" i="2" s="1"/>
  <c r="AI37" i="2"/>
  <c r="AH37" i="2"/>
  <c r="AQ37" i="2" s="1"/>
  <c r="V86" i="2" s="1"/>
  <c r="AG37" i="2"/>
  <c r="AF37" i="2"/>
  <c r="AO37" i="2" s="1"/>
  <c r="T86" i="2" s="1"/>
  <c r="AE37" i="2"/>
  <c r="AN37" i="2" s="1"/>
  <c r="S86" i="2" s="1"/>
  <c r="AD37" i="2"/>
  <c r="AM37" i="2" s="1"/>
  <c r="R86" i="2" s="1"/>
  <c r="AC37" i="2"/>
  <c r="AL37" i="2" s="1"/>
  <c r="Q86" i="2" s="1"/>
  <c r="AO36" i="2"/>
  <c r="AJ36" i="2"/>
  <c r="AS36" i="2" s="1"/>
  <c r="AI36" i="2"/>
  <c r="AR36" i="2" s="1"/>
  <c r="W85" i="2" s="1"/>
  <c r="AH36" i="2"/>
  <c r="AQ36" i="2" s="1"/>
  <c r="V85" i="2" s="1"/>
  <c r="AG36" i="2"/>
  <c r="AP36" i="2" s="1"/>
  <c r="U85" i="2" s="1"/>
  <c r="AF36" i="2"/>
  <c r="AE36" i="2"/>
  <c r="AN36" i="2" s="1"/>
  <c r="S85" i="2" s="1"/>
  <c r="AD36" i="2"/>
  <c r="AM36" i="2" s="1"/>
  <c r="R85" i="2" s="1"/>
  <c r="AC36" i="2"/>
  <c r="AL36" i="2" s="1"/>
  <c r="AP35" i="2"/>
  <c r="AO35" i="2"/>
  <c r="T84" i="2" s="1"/>
  <c r="AM35" i="2"/>
  <c r="R84" i="2" s="1"/>
  <c r="AL35" i="2"/>
  <c r="AJ35" i="2"/>
  <c r="AS35" i="2" s="1"/>
  <c r="X84" i="2" s="1"/>
  <c r="AI35" i="2"/>
  <c r="AR35" i="2" s="1"/>
  <c r="W84" i="2" s="1"/>
  <c r="AH35" i="2"/>
  <c r="AQ35" i="2" s="1"/>
  <c r="V84" i="2" s="1"/>
  <c r="AG35" i="2"/>
  <c r="AF35" i="2"/>
  <c r="AE35" i="2"/>
  <c r="AN35" i="2" s="1"/>
  <c r="S84" i="2" s="1"/>
  <c r="AD35" i="2"/>
  <c r="AC35" i="2"/>
  <c r="AP34" i="2"/>
  <c r="AJ34" i="2"/>
  <c r="AS34" i="2" s="1"/>
  <c r="X83" i="2" s="1"/>
  <c r="AI34" i="2"/>
  <c r="AR34" i="2" s="1"/>
  <c r="W83" i="2" s="1"/>
  <c r="AH34" i="2"/>
  <c r="AQ34" i="2" s="1"/>
  <c r="V83" i="2" s="1"/>
  <c r="AG34" i="2"/>
  <c r="AF34" i="2"/>
  <c r="AO34" i="2" s="1"/>
  <c r="AE34" i="2"/>
  <c r="AN34" i="2" s="1"/>
  <c r="S83" i="2" s="1"/>
  <c r="AD34" i="2"/>
  <c r="AM34" i="2" s="1"/>
  <c r="AC34" i="2"/>
  <c r="AL34" i="2" s="1"/>
  <c r="AO33" i="2"/>
  <c r="T82" i="2" s="1"/>
  <c r="AM33" i="2"/>
  <c r="R82" i="2" s="1"/>
  <c r="AL33" i="2"/>
  <c r="AJ33" i="2"/>
  <c r="AS33" i="2" s="1"/>
  <c r="X82" i="2" s="1"/>
  <c r="AI33" i="2"/>
  <c r="AR33" i="2" s="1"/>
  <c r="W82" i="2" s="1"/>
  <c r="AH33" i="2"/>
  <c r="AQ33" i="2" s="1"/>
  <c r="V82" i="2" s="1"/>
  <c r="AG33" i="2"/>
  <c r="AP33" i="2" s="1"/>
  <c r="U82" i="2" s="1"/>
  <c r="AF33" i="2"/>
  <c r="AE33" i="2"/>
  <c r="AN33" i="2" s="1"/>
  <c r="S82" i="2" s="1"/>
  <c r="AD33" i="2"/>
  <c r="AC33" i="2"/>
  <c r="AS32" i="2"/>
  <c r="X81" i="2" s="1"/>
  <c r="AP32" i="2"/>
  <c r="AN32" i="2"/>
  <c r="AM32" i="2"/>
  <c r="AJ32" i="2"/>
  <c r="AI32" i="2"/>
  <c r="AR32" i="2" s="1"/>
  <c r="W81" i="2" s="1"/>
  <c r="AH32" i="2"/>
  <c r="AQ32" i="2" s="1"/>
  <c r="V81" i="2" s="1"/>
  <c r="AG32" i="2"/>
  <c r="AF32" i="2"/>
  <c r="AO32" i="2" s="1"/>
  <c r="T81" i="2" s="1"/>
  <c r="AE32" i="2"/>
  <c r="AD32" i="2"/>
  <c r="AC32" i="2"/>
  <c r="AL32" i="2" s="1"/>
  <c r="Q81" i="2" s="1"/>
  <c r="AS31" i="2"/>
  <c r="X80" i="2" s="1"/>
  <c r="AP31" i="2"/>
  <c r="U80" i="2" s="1"/>
  <c r="AJ31" i="2"/>
  <c r="AI31" i="2"/>
  <c r="AR31" i="2" s="1"/>
  <c r="W80" i="2" s="1"/>
  <c r="AH31" i="2"/>
  <c r="AQ31" i="2" s="1"/>
  <c r="V80" i="2" s="1"/>
  <c r="AG31" i="2"/>
  <c r="AF31" i="2"/>
  <c r="AO31" i="2" s="1"/>
  <c r="T80" i="2" s="1"/>
  <c r="AE31" i="2"/>
  <c r="AN31" i="2" s="1"/>
  <c r="AD31" i="2"/>
  <c r="AM31" i="2" s="1"/>
  <c r="AC31" i="2"/>
  <c r="AL31" i="2" s="1"/>
  <c r="AO30" i="2"/>
  <c r="T79" i="2" s="1"/>
  <c r="AN30" i="2"/>
  <c r="S79" i="2" s="1"/>
  <c r="AM30" i="2"/>
  <c r="R79" i="2" s="1"/>
  <c r="AJ30" i="2"/>
  <c r="AS30" i="2" s="1"/>
  <c r="X79" i="2" s="1"/>
  <c r="AI30" i="2"/>
  <c r="AR30" i="2" s="1"/>
  <c r="W79" i="2" s="1"/>
  <c r="AH30" i="2"/>
  <c r="AQ30" i="2" s="1"/>
  <c r="V79" i="2" s="1"/>
  <c r="AG30" i="2"/>
  <c r="AP30" i="2" s="1"/>
  <c r="AF30" i="2"/>
  <c r="AE30" i="2"/>
  <c r="AD30" i="2"/>
  <c r="AC30" i="2"/>
  <c r="AL30" i="2" s="1"/>
  <c r="Q79" i="2" s="1"/>
  <c r="AS29" i="2"/>
  <c r="AQ29" i="2"/>
  <c r="AP29" i="2"/>
  <c r="U78" i="2" s="1"/>
  <c r="AN29" i="2"/>
  <c r="S78" i="2" s="1"/>
  <c r="AM29" i="2"/>
  <c r="R78" i="2" s="1"/>
  <c r="AJ29" i="2"/>
  <c r="AI29" i="2"/>
  <c r="AR29" i="2" s="1"/>
  <c r="W78" i="2" s="1"/>
  <c r="AH29" i="2"/>
  <c r="AG29" i="2"/>
  <c r="AF29" i="2"/>
  <c r="AO29" i="2" s="1"/>
  <c r="T78" i="2" s="1"/>
  <c r="AE29" i="2"/>
  <c r="AD29" i="2"/>
  <c r="AC29" i="2"/>
  <c r="AL29" i="2" s="1"/>
  <c r="AQ28" i="2"/>
  <c r="V77" i="2" s="1"/>
  <c r="AP28" i="2"/>
  <c r="U77" i="2" s="1"/>
  <c r="AJ28" i="2"/>
  <c r="AS28" i="2" s="1"/>
  <c r="X77" i="2" s="1"/>
  <c r="AI28" i="2"/>
  <c r="AR28" i="2" s="1"/>
  <c r="W77" i="2" s="1"/>
  <c r="AH28" i="2"/>
  <c r="AG28" i="2"/>
  <c r="AF28" i="2"/>
  <c r="AO28" i="2" s="1"/>
  <c r="T77" i="2" s="1"/>
  <c r="AE28" i="2"/>
  <c r="AN28" i="2" s="1"/>
  <c r="S77" i="2" s="1"/>
  <c r="AD28" i="2"/>
  <c r="AM28" i="2" s="1"/>
  <c r="R77" i="2" s="1"/>
  <c r="AC28" i="2"/>
  <c r="AL28" i="2" s="1"/>
  <c r="Q77" i="2" s="1"/>
  <c r="AN27" i="2"/>
  <c r="S76" i="2" s="1"/>
  <c r="AM27" i="2"/>
  <c r="AJ27" i="2"/>
  <c r="AS27" i="2" s="1"/>
  <c r="X76" i="2" s="1"/>
  <c r="AI27" i="2"/>
  <c r="AR27" i="2" s="1"/>
  <c r="AH27" i="2"/>
  <c r="AQ27" i="2" s="1"/>
  <c r="V76" i="2" s="1"/>
  <c r="AG27" i="2"/>
  <c r="AP27" i="2" s="1"/>
  <c r="AF27" i="2"/>
  <c r="AO27" i="2" s="1"/>
  <c r="T76" i="2" s="1"/>
  <c r="AE27" i="2"/>
  <c r="AD27" i="2"/>
  <c r="AC27" i="2"/>
  <c r="AL27" i="2" s="1"/>
  <c r="AP26" i="2"/>
  <c r="U75" i="2" s="1"/>
  <c r="AN26" i="2"/>
  <c r="S75" i="2" s="1"/>
  <c r="AJ26" i="2"/>
  <c r="AS26" i="2" s="1"/>
  <c r="X75" i="2" s="1"/>
  <c r="AI26" i="2"/>
  <c r="AR26" i="2" s="1"/>
  <c r="W75" i="2" s="1"/>
  <c r="AH26" i="2"/>
  <c r="AQ26" i="2" s="1"/>
  <c r="V75" i="2" s="1"/>
  <c r="AG26" i="2"/>
  <c r="AF26" i="2"/>
  <c r="AO26" i="2" s="1"/>
  <c r="T75" i="2" s="1"/>
  <c r="AE26" i="2"/>
  <c r="AD26" i="2"/>
  <c r="AM26" i="2" s="1"/>
  <c r="R75" i="2" s="1"/>
  <c r="AC26" i="2"/>
  <c r="AL26" i="2" s="1"/>
  <c r="AP25" i="2"/>
  <c r="U74" i="2" s="1"/>
  <c r="AJ25" i="2"/>
  <c r="AS25" i="2" s="1"/>
  <c r="X74" i="2" s="1"/>
  <c r="AI25" i="2"/>
  <c r="AR25" i="2" s="1"/>
  <c r="W74" i="2" s="1"/>
  <c r="AH25" i="2"/>
  <c r="AQ25" i="2" s="1"/>
  <c r="V74" i="2" s="1"/>
  <c r="AG25" i="2"/>
  <c r="AF25" i="2"/>
  <c r="AO25" i="2" s="1"/>
  <c r="AE25" i="2"/>
  <c r="AN25" i="2" s="1"/>
  <c r="AD25" i="2"/>
  <c r="AM25" i="2" s="1"/>
  <c r="R74" i="2" s="1"/>
  <c r="AC25" i="2"/>
  <c r="AL25" i="2" s="1"/>
  <c r="AN24" i="2"/>
  <c r="S73" i="2" s="1"/>
  <c r="AM24" i="2"/>
  <c r="R73" i="2" s="1"/>
  <c r="AJ24" i="2"/>
  <c r="AS24" i="2" s="1"/>
  <c r="AI24" i="2"/>
  <c r="AR24" i="2" s="1"/>
  <c r="AH24" i="2"/>
  <c r="AQ24" i="2" s="1"/>
  <c r="V73" i="2" s="1"/>
  <c r="AG24" i="2"/>
  <c r="AP24" i="2" s="1"/>
  <c r="AF24" i="2"/>
  <c r="AO24" i="2" s="1"/>
  <c r="T73" i="2" s="1"/>
  <c r="AE24" i="2"/>
  <c r="AD24" i="2"/>
  <c r="AC24" i="2"/>
  <c r="AL24" i="2" s="1"/>
  <c r="Q73" i="2" s="1"/>
  <c r="AJ23" i="2"/>
  <c r="AS23" i="2" s="1"/>
  <c r="X72" i="2" s="1"/>
  <c r="AI23" i="2"/>
  <c r="AR23" i="2" s="1"/>
  <c r="W72" i="2" s="1"/>
  <c r="AH23" i="2"/>
  <c r="AQ23" i="2" s="1"/>
  <c r="V72" i="2" s="1"/>
  <c r="AG23" i="2"/>
  <c r="AP23" i="2" s="1"/>
  <c r="U72" i="2" s="1"/>
  <c r="AF23" i="2"/>
  <c r="AO23" i="2" s="1"/>
  <c r="T72" i="2" s="1"/>
  <c r="AE23" i="2"/>
  <c r="AN23" i="2" s="1"/>
  <c r="S72" i="2" s="1"/>
  <c r="AD23" i="2"/>
  <c r="AM23" i="2" s="1"/>
  <c r="R72" i="2" s="1"/>
  <c r="AC23" i="2"/>
  <c r="AL23" i="2" s="1"/>
  <c r="AR22" i="2"/>
  <c r="W71" i="2" s="1"/>
  <c r="AJ22" i="2"/>
  <c r="AS22" i="2" s="1"/>
  <c r="X71" i="2" s="1"/>
  <c r="AI22" i="2"/>
  <c r="AH22" i="2"/>
  <c r="AQ22" i="2" s="1"/>
  <c r="V71" i="2" s="1"/>
  <c r="AG22" i="2"/>
  <c r="AP22" i="2" s="1"/>
  <c r="U71" i="2" s="1"/>
  <c r="AF22" i="2"/>
  <c r="AO22" i="2" s="1"/>
  <c r="T71" i="2" s="1"/>
  <c r="AE22" i="2"/>
  <c r="AN22" i="2" s="1"/>
  <c r="S71" i="2" s="1"/>
  <c r="AD22" i="2"/>
  <c r="AM22" i="2" s="1"/>
  <c r="R71" i="2" s="1"/>
  <c r="AC22" i="2"/>
  <c r="AL22" i="2" s="1"/>
  <c r="AN21" i="2"/>
  <c r="S70" i="2" s="1"/>
  <c r="AJ21" i="2"/>
  <c r="AS21" i="2" s="1"/>
  <c r="X70" i="2" s="1"/>
  <c r="AI21" i="2"/>
  <c r="AR21" i="2" s="1"/>
  <c r="W70" i="2" s="1"/>
  <c r="AH21" i="2"/>
  <c r="AQ21" i="2" s="1"/>
  <c r="V70" i="2" s="1"/>
  <c r="AG21" i="2"/>
  <c r="AP21" i="2" s="1"/>
  <c r="AF21" i="2"/>
  <c r="AO21" i="2" s="1"/>
  <c r="T70" i="2" s="1"/>
  <c r="AE21" i="2"/>
  <c r="AD21" i="2"/>
  <c r="AM21" i="2" s="1"/>
  <c r="R70" i="2" s="1"/>
  <c r="AC21" i="2"/>
  <c r="AL21" i="2" s="1"/>
  <c r="Q70" i="2" s="1"/>
  <c r="AJ20" i="2"/>
  <c r="AS20" i="2" s="1"/>
  <c r="X69" i="2" s="1"/>
  <c r="AI20" i="2"/>
  <c r="AR20" i="2" s="1"/>
  <c r="W69" i="2" s="1"/>
  <c r="AH20" i="2"/>
  <c r="AQ20" i="2" s="1"/>
  <c r="V69" i="2" s="1"/>
  <c r="AG20" i="2"/>
  <c r="AP20" i="2" s="1"/>
  <c r="U69" i="2" s="1"/>
  <c r="AF20" i="2"/>
  <c r="AO20" i="2" s="1"/>
  <c r="T69" i="2" s="1"/>
  <c r="AE20" i="2"/>
  <c r="AN20" i="2" s="1"/>
  <c r="S69" i="2" s="1"/>
  <c r="AD20" i="2"/>
  <c r="AM20" i="2" s="1"/>
  <c r="R69" i="2" s="1"/>
  <c r="AC20" i="2"/>
  <c r="AL20" i="2" s="1"/>
  <c r="AQ19" i="2"/>
  <c r="V68" i="2" s="1"/>
  <c r="AJ19" i="2"/>
  <c r="AS19" i="2" s="1"/>
  <c r="X68" i="2" s="1"/>
  <c r="AI19" i="2"/>
  <c r="AR19" i="2" s="1"/>
  <c r="W68" i="2" s="1"/>
  <c r="AH19" i="2"/>
  <c r="AG19" i="2"/>
  <c r="AP19" i="2" s="1"/>
  <c r="U68" i="2" s="1"/>
  <c r="AF19" i="2"/>
  <c r="AO19" i="2" s="1"/>
  <c r="T68" i="2" s="1"/>
  <c r="AE19" i="2"/>
  <c r="AN19" i="2" s="1"/>
  <c r="AD19" i="2"/>
  <c r="AM19" i="2" s="1"/>
  <c r="R68" i="2" s="1"/>
  <c r="AC19" i="2"/>
  <c r="AL19" i="2" s="1"/>
  <c r="Q68" i="2" s="1"/>
  <c r="AN18" i="2"/>
  <c r="S67" i="2" s="1"/>
  <c r="AJ18" i="2"/>
  <c r="AS18" i="2" s="1"/>
  <c r="AI18" i="2"/>
  <c r="AR18" i="2" s="1"/>
  <c r="AH18" i="2"/>
  <c r="AQ18" i="2" s="1"/>
  <c r="V67" i="2" s="1"/>
  <c r="AG18" i="2"/>
  <c r="AP18" i="2" s="1"/>
  <c r="U67" i="2" s="1"/>
  <c r="AF18" i="2"/>
  <c r="AO18" i="2" s="1"/>
  <c r="T67" i="2" s="1"/>
  <c r="AE18" i="2"/>
  <c r="AD18" i="2"/>
  <c r="AM18" i="2" s="1"/>
  <c r="R67" i="2" s="1"/>
  <c r="AC18" i="2"/>
  <c r="AL18" i="2" s="1"/>
  <c r="AS17" i="2"/>
  <c r="AQ17" i="2"/>
  <c r="V66" i="2" s="1"/>
  <c r="AM17" i="2"/>
  <c r="AL17" i="2"/>
  <c r="AJ17" i="2"/>
  <c r="AI17" i="2"/>
  <c r="AR17" i="2" s="1"/>
  <c r="W66" i="2" s="1"/>
  <c r="AH17" i="2"/>
  <c r="AG17" i="2"/>
  <c r="AP17" i="2" s="1"/>
  <c r="U66" i="2" s="1"/>
  <c r="AF17" i="2"/>
  <c r="AO17" i="2" s="1"/>
  <c r="T66" i="2" s="1"/>
  <c r="AE17" i="2"/>
  <c r="AN17" i="2" s="1"/>
  <c r="S66" i="2" s="1"/>
  <c r="AD17" i="2"/>
  <c r="AC17" i="2"/>
  <c r="AJ16" i="2"/>
  <c r="AS16" i="2" s="1"/>
  <c r="X65" i="2" s="1"/>
  <c r="AI16" i="2"/>
  <c r="AR16" i="2" s="1"/>
  <c r="W65" i="2" s="1"/>
  <c r="AH16" i="2"/>
  <c r="AQ16" i="2" s="1"/>
  <c r="V65" i="2" s="1"/>
  <c r="AG16" i="2"/>
  <c r="AP16" i="2" s="1"/>
  <c r="U65" i="2" s="1"/>
  <c r="AF16" i="2"/>
  <c r="AO16" i="2" s="1"/>
  <c r="AE16" i="2"/>
  <c r="AN16" i="2" s="1"/>
  <c r="S65" i="2" s="1"/>
  <c r="AD16" i="2"/>
  <c r="AM16" i="2" s="1"/>
  <c r="AC16" i="2"/>
  <c r="AL16" i="2" s="1"/>
  <c r="Q65" i="2" s="1"/>
  <c r="AM15" i="2"/>
  <c r="AL15" i="2"/>
  <c r="AJ15" i="2"/>
  <c r="AS15" i="2" s="1"/>
  <c r="X64" i="2" s="1"/>
  <c r="AI15" i="2"/>
  <c r="AR15" i="2" s="1"/>
  <c r="AH15" i="2"/>
  <c r="AQ15" i="2" s="1"/>
  <c r="V64" i="2" s="1"/>
  <c r="AG15" i="2"/>
  <c r="AP15" i="2" s="1"/>
  <c r="U64" i="2" s="1"/>
  <c r="AF15" i="2"/>
  <c r="AO15" i="2" s="1"/>
  <c r="T64" i="2" s="1"/>
  <c r="AE15" i="2"/>
  <c r="AN15" i="2" s="1"/>
  <c r="S64" i="2" s="1"/>
  <c r="AD15" i="2"/>
  <c r="AC15" i="2"/>
  <c r="AR14" i="2"/>
  <c r="AM14" i="2"/>
  <c r="R63" i="2" s="1"/>
  <c r="AJ14" i="2"/>
  <c r="AS14" i="2" s="1"/>
  <c r="X63" i="2" s="1"/>
  <c r="AI14" i="2"/>
  <c r="AH14" i="2"/>
  <c r="AQ14" i="2" s="1"/>
  <c r="V63" i="2" s="1"/>
  <c r="AG14" i="2"/>
  <c r="AP14" i="2" s="1"/>
  <c r="U63" i="2" s="1"/>
  <c r="AF14" i="2"/>
  <c r="AO14" i="2" s="1"/>
  <c r="T63" i="2" s="1"/>
  <c r="AE14" i="2"/>
  <c r="AN14" i="2" s="1"/>
  <c r="S63" i="2" s="1"/>
  <c r="AD14" i="2"/>
  <c r="AC14" i="2"/>
  <c r="AL14" i="2" s="1"/>
  <c r="AJ13" i="2"/>
  <c r="AS13" i="2" s="1"/>
  <c r="X62" i="2" s="1"/>
  <c r="AI13" i="2"/>
  <c r="AR13" i="2" s="1"/>
  <c r="W62" i="2" s="1"/>
  <c r="AH13" i="2"/>
  <c r="AQ13" i="2" s="1"/>
  <c r="V62" i="2" s="1"/>
  <c r="AG13" i="2"/>
  <c r="AP13" i="2" s="1"/>
  <c r="U62" i="2" s="1"/>
  <c r="AF13" i="2"/>
  <c r="AO13" i="2" s="1"/>
  <c r="T62" i="2" s="1"/>
  <c r="AE13" i="2"/>
  <c r="AN13" i="2" s="1"/>
  <c r="S62" i="2" s="1"/>
  <c r="AD13" i="2"/>
  <c r="AM13" i="2" s="1"/>
  <c r="R62" i="2" s="1"/>
  <c r="AC13" i="2"/>
  <c r="AL13" i="2" s="1"/>
  <c r="AM12" i="2"/>
  <c r="R61" i="2" s="1"/>
  <c r="AJ12" i="2"/>
  <c r="AS12" i="2" s="1"/>
  <c r="AI12" i="2"/>
  <c r="AR12" i="2" s="1"/>
  <c r="W61" i="2" s="1"/>
  <c r="AH12" i="2"/>
  <c r="AQ12" i="2" s="1"/>
  <c r="AG12" i="2"/>
  <c r="AP12" i="2" s="1"/>
  <c r="AF12" i="2"/>
  <c r="AO12" i="2" s="1"/>
  <c r="T61" i="2" s="1"/>
  <c r="AE12" i="2"/>
  <c r="AN12" i="2" s="1"/>
  <c r="S61" i="2" s="1"/>
  <c r="AD12" i="2"/>
  <c r="AC12" i="2"/>
  <c r="AL12" i="2" s="1"/>
  <c r="Q61" i="2" s="1"/>
  <c r="AP11" i="2"/>
  <c r="U60" i="2" s="1"/>
  <c r="AN11" i="2"/>
  <c r="AJ11" i="2"/>
  <c r="AS11" i="2" s="1"/>
  <c r="X60" i="2" s="1"/>
  <c r="AI11" i="2"/>
  <c r="AR11" i="2" s="1"/>
  <c r="W60" i="2" s="1"/>
  <c r="AH11" i="2"/>
  <c r="AQ11" i="2" s="1"/>
  <c r="V60" i="2" s="1"/>
  <c r="AG11" i="2"/>
  <c r="AF11" i="2"/>
  <c r="AO11" i="2" s="1"/>
  <c r="T60" i="2" s="1"/>
  <c r="AE11" i="2"/>
  <c r="AD11" i="2"/>
  <c r="AM11" i="2" s="1"/>
  <c r="R60" i="2" s="1"/>
  <c r="AC11" i="2"/>
  <c r="AL11" i="2" s="1"/>
  <c r="AJ10" i="2"/>
  <c r="AS10" i="2" s="1"/>
  <c r="X59" i="2" s="1"/>
  <c r="AI10" i="2"/>
  <c r="AR10" i="2" s="1"/>
  <c r="W59" i="2" s="1"/>
  <c r="AH10" i="2"/>
  <c r="AQ10" i="2" s="1"/>
  <c r="V59" i="2" s="1"/>
  <c r="AG10" i="2"/>
  <c r="AP10" i="2" s="1"/>
  <c r="U59" i="2" s="1"/>
  <c r="AF10" i="2"/>
  <c r="AO10" i="2" s="1"/>
  <c r="T59" i="2" s="1"/>
  <c r="AE10" i="2"/>
  <c r="AN10" i="2" s="1"/>
  <c r="AD10" i="2"/>
  <c r="AM10" i="2" s="1"/>
  <c r="AC10" i="2"/>
  <c r="AL10" i="2" s="1"/>
  <c r="Q59" i="2" s="1"/>
  <c r="AM9" i="2"/>
  <c r="R58" i="2" s="1"/>
  <c r="AJ9" i="2"/>
  <c r="AS9" i="2" s="1"/>
  <c r="X58" i="2" s="1"/>
  <c r="AI9" i="2"/>
  <c r="AR9" i="2" s="1"/>
  <c r="W58" i="2" s="1"/>
  <c r="AH9" i="2"/>
  <c r="AQ9" i="2" s="1"/>
  <c r="V58" i="2" s="1"/>
  <c r="AG9" i="2"/>
  <c r="AP9" i="2" s="1"/>
  <c r="AF9" i="2"/>
  <c r="AO9" i="2" s="1"/>
  <c r="T58" i="2" s="1"/>
  <c r="AE9" i="2"/>
  <c r="AN9" i="2" s="1"/>
  <c r="S58" i="2" s="1"/>
  <c r="AD9" i="2"/>
  <c r="AC9" i="2"/>
  <c r="AL9" i="2" s="1"/>
  <c r="AR8" i="2"/>
  <c r="W57" i="2" s="1"/>
  <c r="AQ8" i="2"/>
  <c r="V57" i="2" s="1"/>
  <c r="AP8" i="2"/>
  <c r="AN8" i="2"/>
  <c r="S57" i="2" s="1"/>
  <c r="AJ8" i="2"/>
  <c r="AS8" i="2" s="1"/>
  <c r="X57" i="2" s="1"/>
  <c r="AI8" i="2"/>
  <c r="AH8" i="2"/>
  <c r="AG8" i="2"/>
  <c r="AF8" i="2"/>
  <c r="AO8" i="2" s="1"/>
  <c r="T57" i="2" s="1"/>
  <c r="AE8" i="2"/>
  <c r="AD8" i="2"/>
  <c r="AM8" i="2" s="1"/>
  <c r="R57" i="2" s="1"/>
  <c r="AC8" i="2"/>
  <c r="AL8" i="2" s="1"/>
  <c r="AR7" i="2"/>
  <c r="W56" i="2" s="1"/>
  <c r="AQ7" i="2"/>
  <c r="V56" i="2" s="1"/>
  <c r="AP7" i="2"/>
  <c r="U56" i="2" s="1"/>
  <c r="AJ7" i="2"/>
  <c r="AS7" i="2" s="1"/>
  <c r="X56" i="2" s="1"/>
  <c r="AI7" i="2"/>
  <c r="AH7" i="2"/>
  <c r="AG7" i="2"/>
  <c r="AF7" i="2"/>
  <c r="AO7" i="2" s="1"/>
  <c r="T56" i="2" s="1"/>
  <c r="AE7" i="2"/>
  <c r="AN7" i="2" s="1"/>
  <c r="AD7" i="2"/>
  <c r="AM7" i="2" s="1"/>
  <c r="R56" i="2" s="1"/>
  <c r="AC7" i="2"/>
  <c r="AL7" i="2" s="1"/>
  <c r="Q56" i="2" s="1"/>
  <c r="AJ6" i="2"/>
  <c r="AS6" i="2" s="1"/>
  <c r="AI6" i="2"/>
  <c r="AR6" i="2" s="1"/>
  <c r="W55" i="2" s="1"/>
  <c r="AH6" i="2"/>
  <c r="AQ6" i="2" s="1"/>
  <c r="V55" i="2" s="1"/>
  <c r="AG6" i="2"/>
  <c r="AP6" i="2" s="1"/>
  <c r="U55" i="2" s="1"/>
  <c r="AF6" i="2"/>
  <c r="AO6" i="2" s="1"/>
  <c r="T55" i="2" s="1"/>
  <c r="AE6" i="2"/>
  <c r="AN6" i="2" s="1"/>
  <c r="S55" i="2" s="1"/>
  <c r="AD6" i="2"/>
  <c r="AM6" i="2" s="1"/>
  <c r="R55" i="2" s="1"/>
  <c r="AC6" i="2"/>
  <c r="AL6" i="2" s="1"/>
  <c r="Q55" i="2" s="1"/>
  <c r="AS5" i="2"/>
  <c r="X54" i="2" s="1"/>
  <c r="AR5" i="2"/>
  <c r="W54" i="2" s="1"/>
  <c r="AQ5" i="2"/>
  <c r="V54" i="2" s="1"/>
  <c r="AP5" i="2"/>
  <c r="U54" i="2" s="1"/>
  <c r="AO5" i="2"/>
  <c r="T54" i="2" s="1"/>
  <c r="AN5" i="2"/>
  <c r="AM5" i="2"/>
  <c r="AL5" i="2"/>
  <c r="AJ5" i="2"/>
  <c r="AI5" i="2"/>
  <c r="AH5" i="2"/>
  <c r="AG5" i="2"/>
  <c r="AF5" i="2"/>
  <c r="AE5" i="2"/>
  <c r="AD5" i="2"/>
  <c r="AC5" i="2"/>
  <c r="AR4" i="2"/>
  <c r="W53" i="2" s="1"/>
  <c r="AQ4" i="2"/>
  <c r="V53" i="2" s="1"/>
  <c r="AP4" i="2"/>
  <c r="U53" i="2" s="1"/>
  <c r="AJ4" i="2"/>
  <c r="AS4" i="2" s="1"/>
  <c r="X53" i="2" s="1"/>
  <c r="AI4" i="2"/>
  <c r="AH4" i="2"/>
  <c r="AG4" i="2"/>
  <c r="AF4" i="2"/>
  <c r="AO4" i="2" s="1"/>
  <c r="AE4" i="2"/>
  <c r="AN4" i="2" s="1"/>
  <c r="AD4" i="2"/>
  <c r="AM4" i="2" s="1"/>
  <c r="AC4" i="2"/>
  <c r="AL4" i="2" s="1"/>
  <c r="AO3" i="2"/>
  <c r="T52" i="2" s="1"/>
  <c r="AN3" i="2"/>
  <c r="S52" i="2" s="1"/>
  <c r="AM3" i="2"/>
  <c r="AL3" i="2"/>
  <c r="Q52" i="2" s="1"/>
  <c r="AJ3" i="2"/>
  <c r="AS3" i="2" s="1"/>
  <c r="AI3" i="2"/>
  <c r="AR3" i="2" s="1"/>
  <c r="AH3" i="2"/>
  <c r="AQ3" i="2" s="1"/>
  <c r="V52" i="2" s="1"/>
  <c r="AG3" i="2"/>
  <c r="AP3" i="2" s="1"/>
  <c r="U52" i="2" s="1"/>
  <c r="AF3" i="2"/>
  <c r="AE3" i="2"/>
  <c r="AD3" i="2"/>
  <c r="AC3" i="2"/>
  <c r="AC3" i="1"/>
  <c r="P48" i="2"/>
  <c r="O48" i="2"/>
  <c r="M48" i="2"/>
  <c r="R48" i="2" s="1"/>
  <c r="L48" i="2"/>
  <c r="Q48" i="2" s="1"/>
  <c r="K48" i="2"/>
  <c r="J48" i="2"/>
  <c r="Q47" i="2"/>
  <c r="M47" i="2"/>
  <c r="R47" i="2" s="1"/>
  <c r="L47" i="2"/>
  <c r="K47" i="2"/>
  <c r="P47" i="2" s="1"/>
  <c r="J47" i="2"/>
  <c r="O47" i="2" s="1"/>
  <c r="R46" i="2"/>
  <c r="Q46" i="2"/>
  <c r="P46" i="2"/>
  <c r="O46" i="2"/>
  <c r="M46" i="2"/>
  <c r="L46" i="2"/>
  <c r="K46" i="2"/>
  <c r="J46" i="2"/>
  <c r="P45" i="2"/>
  <c r="O45" i="2"/>
  <c r="M45" i="2"/>
  <c r="R45" i="2" s="1"/>
  <c r="L45" i="2"/>
  <c r="Q45" i="2" s="1"/>
  <c r="K45" i="2"/>
  <c r="J45" i="2"/>
  <c r="M44" i="2"/>
  <c r="R44" i="2" s="1"/>
  <c r="L44" i="2"/>
  <c r="Q44" i="2" s="1"/>
  <c r="K44" i="2"/>
  <c r="P44" i="2" s="1"/>
  <c r="J44" i="2"/>
  <c r="O44" i="2" s="1"/>
  <c r="R43" i="2"/>
  <c r="Q43" i="2"/>
  <c r="P43" i="2"/>
  <c r="M43" i="2"/>
  <c r="L43" i="2"/>
  <c r="K43" i="2"/>
  <c r="J43" i="2"/>
  <c r="O43" i="2" s="1"/>
  <c r="P42" i="2"/>
  <c r="O42" i="2"/>
  <c r="M42" i="2"/>
  <c r="R42" i="2" s="1"/>
  <c r="L42" i="2"/>
  <c r="Q42" i="2" s="1"/>
  <c r="K42" i="2"/>
  <c r="J42" i="2"/>
  <c r="M41" i="2"/>
  <c r="R41" i="2" s="1"/>
  <c r="L41" i="2"/>
  <c r="Q41" i="2" s="1"/>
  <c r="K41" i="2"/>
  <c r="P41" i="2" s="1"/>
  <c r="J41" i="2"/>
  <c r="O41" i="2" s="1"/>
  <c r="R40" i="2"/>
  <c r="Q40" i="2"/>
  <c r="P40" i="2"/>
  <c r="O40" i="2"/>
  <c r="M40" i="2"/>
  <c r="L40" i="2"/>
  <c r="K40" i="2"/>
  <c r="J40" i="2"/>
  <c r="P39" i="2"/>
  <c r="O39" i="2"/>
  <c r="M39" i="2"/>
  <c r="R39" i="2" s="1"/>
  <c r="L39" i="2"/>
  <c r="Q39" i="2" s="1"/>
  <c r="K39" i="2"/>
  <c r="J39" i="2"/>
  <c r="M38" i="2"/>
  <c r="R38" i="2" s="1"/>
  <c r="L38" i="2"/>
  <c r="Q38" i="2" s="1"/>
  <c r="K38" i="2"/>
  <c r="P38" i="2" s="1"/>
  <c r="J38" i="2"/>
  <c r="O38" i="2" s="1"/>
  <c r="R37" i="2"/>
  <c r="Q37" i="2"/>
  <c r="P37" i="2"/>
  <c r="O37" i="2"/>
  <c r="M37" i="2"/>
  <c r="L37" i="2"/>
  <c r="K37" i="2"/>
  <c r="J37" i="2"/>
  <c r="P36" i="2"/>
  <c r="O36" i="2"/>
  <c r="M36" i="2"/>
  <c r="R36" i="2" s="1"/>
  <c r="L36" i="2"/>
  <c r="Q36" i="2" s="1"/>
  <c r="K36" i="2"/>
  <c r="J36" i="2"/>
  <c r="M35" i="2"/>
  <c r="R35" i="2" s="1"/>
  <c r="L35" i="2"/>
  <c r="Q35" i="2" s="1"/>
  <c r="K35" i="2"/>
  <c r="P35" i="2" s="1"/>
  <c r="J35" i="2"/>
  <c r="O35" i="2" s="1"/>
  <c r="R34" i="2"/>
  <c r="Q34" i="2"/>
  <c r="P34" i="2"/>
  <c r="O34" i="2"/>
  <c r="M34" i="2"/>
  <c r="L34" i="2"/>
  <c r="K34" i="2"/>
  <c r="J34" i="2"/>
  <c r="P33" i="2"/>
  <c r="O33" i="2"/>
  <c r="M33" i="2"/>
  <c r="R33" i="2" s="1"/>
  <c r="L33" i="2"/>
  <c r="Q33" i="2" s="1"/>
  <c r="K33" i="2"/>
  <c r="J33" i="2"/>
  <c r="M32" i="2"/>
  <c r="R32" i="2" s="1"/>
  <c r="L32" i="2"/>
  <c r="Q32" i="2" s="1"/>
  <c r="K32" i="2"/>
  <c r="P32" i="2" s="1"/>
  <c r="J32" i="2"/>
  <c r="O32" i="2" s="1"/>
  <c r="R31" i="2"/>
  <c r="Q31" i="2"/>
  <c r="P31" i="2"/>
  <c r="O31" i="2"/>
  <c r="M31" i="2"/>
  <c r="L31" i="2"/>
  <c r="K31" i="2"/>
  <c r="J31" i="2"/>
  <c r="P30" i="2"/>
  <c r="O30" i="2"/>
  <c r="M30" i="2"/>
  <c r="R30" i="2" s="1"/>
  <c r="L30" i="2"/>
  <c r="Q30" i="2" s="1"/>
  <c r="K30" i="2"/>
  <c r="J30" i="2"/>
  <c r="M29" i="2"/>
  <c r="R29" i="2" s="1"/>
  <c r="L29" i="2"/>
  <c r="Q29" i="2" s="1"/>
  <c r="K29" i="2"/>
  <c r="P29" i="2" s="1"/>
  <c r="J29" i="2"/>
  <c r="O29" i="2" s="1"/>
  <c r="R28" i="2"/>
  <c r="Q28" i="2"/>
  <c r="P28" i="2"/>
  <c r="O28" i="2"/>
  <c r="M28" i="2"/>
  <c r="L28" i="2"/>
  <c r="K28" i="2"/>
  <c r="J28" i="2"/>
  <c r="P27" i="2"/>
  <c r="O27" i="2"/>
  <c r="M27" i="2"/>
  <c r="R27" i="2" s="1"/>
  <c r="L27" i="2"/>
  <c r="Q27" i="2" s="1"/>
  <c r="K27" i="2"/>
  <c r="J27" i="2"/>
  <c r="M26" i="2"/>
  <c r="R26" i="2" s="1"/>
  <c r="L26" i="2"/>
  <c r="Q26" i="2" s="1"/>
  <c r="K26" i="2"/>
  <c r="P26" i="2" s="1"/>
  <c r="J26" i="2"/>
  <c r="O26" i="2" s="1"/>
  <c r="R25" i="2"/>
  <c r="Q25" i="2"/>
  <c r="P25" i="2"/>
  <c r="O25" i="2"/>
  <c r="M25" i="2"/>
  <c r="L25" i="2"/>
  <c r="K25" i="2"/>
  <c r="J25" i="2"/>
  <c r="P24" i="2"/>
  <c r="O24" i="2"/>
  <c r="M24" i="2"/>
  <c r="R24" i="2" s="1"/>
  <c r="L24" i="2"/>
  <c r="Q24" i="2" s="1"/>
  <c r="K24" i="2"/>
  <c r="J24" i="2"/>
  <c r="M23" i="2"/>
  <c r="R23" i="2" s="1"/>
  <c r="L23" i="2"/>
  <c r="Q23" i="2" s="1"/>
  <c r="K23" i="2"/>
  <c r="P23" i="2" s="1"/>
  <c r="J23" i="2"/>
  <c r="O23" i="2" s="1"/>
  <c r="R22" i="2"/>
  <c r="Q22" i="2"/>
  <c r="P22" i="2"/>
  <c r="O22" i="2"/>
  <c r="M22" i="2"/>
  <c r="L22" i="2"/>
  <c r="K22" i="2"/>
  <c r="J22" i="2"/>
  <c r="P21" i="2"/>
  <c r="O21" i="2"/>
  <c r="M21" i="2"/>
  <c r="R21" i="2" s="1"/>
  <c r="L21" i="2"/>
  <c r="Q21" i="2" s="1"/>
  <c r="K21" i="2"/>
  <c r="J21" i="2"/>
  <c r="M20" i="2"/>
  <c r="R20" i="2" s="1"/>
  <c r="L20" i="2"/>
  <c r="Q20" i="2" s="1"/>
  <c r="K20" i="2"/>
  <c r="P20" i="2" s="1"/>
  <c r="J20" i="2"/>
  <c r="O20" i="2" s="1"/>
  <c r="R19" i="2"/>
  <c r="Q19" i="2"/>
  <c r="P19" i="2"/>
  <c r="O19" i="2"/>
  <c r="M19" i="2"/>
  <c r="L19" i="2"/>
  <c r="K19" i="2"/>
  <c r="J19" i="2"/>
  <c r="P18" i="2"/>
  <c r="O18" i="2"/>
  <c r="M18" i="2"/>
  <c r="R18" i="2" s="1"/>
  <c r="L18" i="2"/>
  <c r="Q18" i="2" s="1"/>
  <c r="K18" i="2"/>
  <c r="J18" i="2"/>
  <c r="M17" i="2"/>
  <c r="R17" i="2" s="1"/>
  <c r="L17" i="2"/>
  <c r="Q17" i="2" s="1"/>
  <c r="K17" i="2"/>
  <c r="P17" i="2" s="1"/>
  <c r="J17" i="2"/>
  <c r="O17" i="2" s="1"/>
  <c r="R16" i="2"/>
  <c r="Q16" i="2"/>
  <c r="P16" i="2"/>
  <c r="O16" i="2"/>
  <c r="M16" i="2"/>
  <c r="L16" i="2"/>
  <c r="K16" i="2"/>
  <c r="J16" i="2"/>
  <c r="P15" i="2"/>
  <c r="O15" i="2"/>
  <c r="M15" i="2"/>
  <c r="R15" i="2" s="1"/>
  <c r="L15" i="2"/>
  <c r="Q15" i="2" s="1"/>
  <c r="K15" i="2"/>
  <c r="J15" i="2"/>
  <c r="M14" i="2"/>
  <c r="R14" i="2" s="1"/>
  <c r="L14" i="2"/>
  <c r="Q14" i="2" s="1"/>
  <c r="K14" i="2"/>
  <c r="P14" i="2" s="1"/>
  <c r="J14" i="2"/>
  <c r="O14" i="2" s="1"/>
  <c r="R13" i="2"/>
  <c r="Q13" i="2"/>
  <c r="P13" i="2"/>
  <c r="O13" i="2"/>
  <c r="M13" i="2"/>
  <c r="L13" i="2"/>
  <c r="K13" i="2"/>
  <c r="J13" i="2"/>
  <c r="P12" i="2"/>
  <c r="O12" i="2"/>
  <c r="M12" i="2"/>
  <c r="R12" i="2" s="1"/>
  <c r="L12" i="2"/>
  <c r="Q12" i="2" s="1"/>
  <c r="K12" i="2"/>
  <c r="J12" i="2"/>
  <c r="M11" i="2"/>
  <c r="R11" i="2" s="1"/>
  <c r="L11" i="2"/>
  <c r="Q11" i="2" s="1"/>
  <c r="K11" i="2"/>
  <c r="P11" i="2" s="1"/>
  <c r="J11" i="2"/>
  <c r="O11" i="2" s="1"/>
  <c r="R10" i="2"/>
  <c r="Q10" i="2"/>
  <c r="P10" i="2"/>
  <c r="O10" i="2"/>
  <c r="M10" i="2"/>
  <c r="L10" i="2"/>
  <c r="K10" i="2"/>
  <c r="J10" i="2"/>
  <c r="P9" i="2"/>
  <c r="O9" i="2"/>
  <c r="M9" i="2"/>
  <c r="R9" i="2" s="1"/>
  <c r="L9" i="2"/>
  <c r="Q9" i="2" s="1"/>
  <c r="K9" i="2"/>
  <c r="J9" i="2"/>
  <c r="M8" i="2"/>
  <c r="R8" i="2" s="1"/>
  <c r="L8" i="2"/>
  <c r="Q8" i="2" s="1"/>
  <c r="K8" i="2"/>
  <c r="P8" i="2" s="1"/>
  <c r="J8" i="2"/>
  <c r="O8" i="2" s="1"/>
  <c r="R7" i="2"/>
  <c r="Q7" i="2"/>
  <c r="P7" i="2"/>
  <c r="O7" i="2"/>
  <c r="M7" i="2"/>
  <c r="L7" i="2"/>
  <c r="K7" i="2"/>
  <c r="J7" i="2"/>
  <c r="P6" i="2"/>
  <c r="O6" i="2"/>
  <c r="M6" i="2"/>
  <c r="R6" i="2" s="1"/>
  <c r="L6" i="2"/>
  <c r="Q6" i="2" s="1"/>
  <c r="K6" i="2"/>
  <c r="J6" i="2"/>
  <c r="M5" i="2"/>
  <c r="R5" i="2" s="1"/>
  <c r="L5" i="2"/>
  <c r="Q5" i="2" s="1"/>
  <c r="K5" i="2"/>
  <c r="P5" i="2" s="1"/>
  <c r="J5" i="2"/>
  <c r="O5" i="2" s="1"/>
  <c r="R4" i="2"/>
  <c r="Q4" i="2"/>
  <c r="P4" i="2"/>
  <c r="O4" i="2"/>
  <c r="M4" i="2"/>
  <c r="L4" i="2"/>
  <c r="K4" i="2"/>
  <c r="J4" i="2"/>
  <c r="P3" i="2"/>
  <c r="O3" i="2"/>
  <c r="M3" i="2"/>
  <c r="R3" i="2" s="1"/>
  <c r="L3" i="2"/>
  <c r="Q3" i="2" s="1"/>
  <c r="K3" i="2"/>
  <c r="J3" i="2"/>
  <c r="AM170" i="1"/>
  <c r="BH166" i="1"/>
  <c r="BH172" i="1" s="1"/>
  <c r="AM171" i="1" s="1"/>
  <c r="BH165" i="1"/>
  <c r="BH171" i="1" s="1"/>
  <c r="AH201" i="1"/>
  <c r="AG177" i="1"/>
  <c r="AG186" i="1"/>
  <c r="AG201" i="1"/>
  <c r="AF180" i="1"/>
  <c r="AF189" i="1"/>
  <c r="AF204" i="1"/>
  <c r="AE183" i="1"/>
  <c r="AE194" i="1"/>
  <c r="AC205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H183" i="1" s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G174" i="1" s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G198" i="1" s="1"/>
  <c r="AB199" i="1"/>
  <c r="AB200" i="1"/>
  <c r="AB201" i="1"/>
  <c r="AB202" i="1"/>
  <c r="AB203" i="1"/>
  <c r="AB204" i="1"/>
  <c r="AB205" i="1"/>
  <c r="AA161" i="1"/>
  <c r="AA162" i="1"/>
  <c r="AA163" i="1"/>
  <c r="AA164" i="1"/>
  <c r="AF164" i="1" s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F176" i="1" s="1"/>
  <c r="AA177" i="1"/>
  <c r="AF177" i="1" s="1"/>
  <c r="AA178" i="1"/>
  <c r="AA179" i="1"/>
  <c r="AA180" i="1"/>
  <c r="AA181" i="1"/>
  <c r="AA182" i="1"/>
  <c r="AA183" i="1"/>
  <c r="AA184" i="1"/>
  <c r="AA185" i="1"/>
  <c r="AA186" i="1"/>
  <c r="AA187" i="1"/>
  <c r="AA188" i="1"/>
  <c r="AF188" i="1" s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F200" i="1" s="1"/>
  <c r="AA201" i="1"/>
  <c r="AF201" i="1" s="1"/>
  <c r="AA202" i="1"/>
  <c r="AA203" i="1"/>
  <c r="AA204" i="1"/>
  <c r="AA205" i="1"/>
  <c r="AC160" i="1"/>
  <c r="AH160" i="1" s="1"/>
  <c r="AB160" i="1"/>
  <c r="AA160" i="1"/>
  <c r="Z161" i="1"/>
  <c r="Z162" i="1"/>
  <c r="Z163" i="1"/>
  <c r="Z164" i="1"/>
  <c r="Z165" i="1"/>
  <c r="Z166" i="1"/>
  <c r="Z167" i="1"/>
  <c r="Z168" i="1"/>
  <c r="AE168" i="1" s="1"/>
  <c r="Z169" i="1"/>
  <c r="Z170" i="1"/>
  <c r="Z171" i="1"/>
  <c r="Z172" i="1"/>
  <c r="Z173" i="1"/>
  <c r="Z174" i="1"/>
  <c r="Z175" i="1"/>
  <c r="Z176" i="1"/>
  <c r="Z177" i="1"/>
  <c r="Z178" i="1"/>
  <c r="Z179" i="1"/>
  <c r="Z180" i="1"/>
  <c r="AE180" i="1" s="1"/>
  <c r="Z181" i="1"/>
  <c r="AE181" i="1" s="1"/>
  <c r="Z182" i="1"/>
  <c r="Z183" i="1"/>
  <c r="Z184" i="1"/>
  <c r="Z185" i="1"/>
  <c r="Z186" i="1"/>
  <c r="Z187" i="1"/>
  <c r="Z188" i="1"/>
  <c r="AE188" i="1" s="1"/>
  <c r="Z189" i="1"/>
  <c r="Z190" i="1"/>
  <c r="AE190" i="1" s="1"/>
  <c r="Z191" i="1"/>
  <c r="Z192" i="1"/>
  <c r="Z193" i="1"/>
  <c r="Z194" i="1"/>
  <c r="Z195" i="1"/>
  <c r="Z196" i="1"/>
  <c r="Z197" i="1"/>
  <c r="Z198" i="1"/>
  <c r="Z199" i="1"/>
  <c r="Z200" i="1"/>
  <c r="AE200" i="1" s="1"/>
  <c r="Z201" i="1"/>
  <c r="Z202" i="1"/>
  <c r="AE202" i="1" s="1"/>
  <c r="Z203" i="1"/>
  <c r="Z204" i="1"/>
  <c r="Z205" i="1"/>
  <c r="S205" i="1"/>
  <c r="S161" i="1"/>
  <c r="S162" i="1"/>
  <c r="S163" i="1"/>
  <c r="S164" i="1"/>
  <c r="AH164" i="1" s="1"/>
  <c r="S165" i="1"/>
  <c r="AH165" i="1" s="1"/>
  <c r="S166" i="1"/>
  <c r="AH166" i="1" s="1"/>
  <c r="S167" i="1"/>
  <c r="AH167" i="1" s="1"/>
  <c r="S168" i="1"/>
  <c r="S169" i="1"/>
  <c r="S170" i="1"/>
  <c r="S171" i="1"/>
  <c r="AH171" i="1" s="1"/>
  <c r="S172" i="1"/>
  <c r="S173" i="1"/>
  <c r="S174" i="1"/>
  <c r="S175" i="1"/>
  <c r="S176" i="1"/>
  <c r="AH176" i="1" s="1"/>
  <c r="S177" i="1"/>
  <c r="AH177" i="1" s="1"/>
  <c r="S178" i="1"/>
  <c r="AH178" i="1" s="1"/>
  <c r="S179" i="1"/>
  <c r="AH179" i="1" s="1"/>
  <c r="S180" i="1"/>
  <c r="S181" i="1"/>
  <c r="S182" i="1"/>
  <c r="S183" i="1"/>
  <c r="S184" i="1"/>
  <c r="S185" i="1"/>
  <c r="S186" i="1"/>
  <c r="S187" i="1"/>
  <c r="S188" i="1"/>
  <c r="AH188" i="1" s="1"/>
  <c r="S189" i="1"/>
  <c r="AH189" i="1" s="1"/>
  <c r="S190" i="1"/>
  <c r="AH190" i="1" s="1"/>
  <c r="S191" i="1"/>
  <c r="AH191" i="1" s="1"/>
  <c r="S192" i="1"/>
  <c r="S193" i="1"/>
  <c r="S194" i="1"/>
  <c r="S195" i="1"/>
  <c r="AH195" i="1" s="1"/>
  <c r="S196" i="1"/>
  <c r="S197" i="1"/>
  <c r="S198" i="1"/>
  <c r="S199" i="1"/>
  <c r="S200" i="1"/>
  <c r="AH200" i="1" s="1"/>
  <c r="S201" i="1"/>
  <c r="S202" i="1"/>
  <c r="AH202" i="1" s="1"/>
  <c r="S203" i="1"/>
  <c r="AH203" i="1" s="1"/>
  <c r="S204" i="1"/>
  <c r="S160" i="1"/>
  <c r="R205" i="1"/>
  <c r="AG205" i="1" s="1"/>
  <c r="R161" i="1"/>
  <c r="R162" i="1"/>
  <c r="AG162" i="1" s="1"/>
  <c r="R163" i="1"/>
  <c r="R164" i="1"/>
  <c r="AG164" i="1" s="1"/>
  <c r="R165" i="1"/>
  <c r="AG165" i="1" s="1"/>
  <c r="R166" i="1"/>
  <c r="R167" i="1"/>
  <c r="R168" i="1"/>
  <c r="AG168" i="1" s="1"/>
  <c r="R169" i="1"/>
  <c r="AG169" i="1" s="1"/>
  <c r="R170" i="1"/>
  <c r="AG170" i="1" s="1"/>
  <c r="R171" i="1"/>
  <c r="AG171" i="1" s="1"/>
  <c r="R172" i="1"/>
  <c r="AG172" i="1" s="1"/>
  <c r="R173" i="1"/>
  <c r="R174" i="1"/>
  <c r="R175" i="1"/>
  <c r="R176" i="1"/>
  <c r="AG176" i="1" s="1"/>
  <c r="R177" i="1"/>
  <c r="R178" i="1"/>
  <c r="R179" i="1"/>
  <c r="R180" i="1"/>
  <c r="AG180" i="1" s="1"/>
  <c r="R181" i="1"/>
  <c r="AG181" i="1" s="1"/>
  <c r="R182" i="1"/>
  <c r="AG182" i="1" s="1"/>
  <c r="R183" i="1"/>
  <c r="AG183" i="1" s="1"/>
  <c r="R184" i="1"/>
  <c r="AG184" i="1" s="1"/>
  <c r="R185" i="1"/>
  <c r="R186" i="1"/>
  <c r="R187" i="1"/>
  <c r="R188" i="1"/>
  <c r="AG188" i="1" s="1"/>
  <c r="R189" i="1"/>
  <c r="AG189" i="1" s="1"/>
  <c r="R190" i="1"/>
  <c r="R191" i="1"/>
  <c r="R192" i="1"/>
  <c r="AG192" i="1" s="1"/>
  <c r="R193" i="1"/>
  <c r="AG193" i="1" s="1"/>
  <c r="R194" i="1"/>
  <c r="AG194" i="1" s="1"/>
  <c r="R195" i="1"/>
  <c r="AG195" i="1" s="1"/>
  <c r="R196" i="1"/>
  <c r="AG196" i="1" s="1"/>
  <c r="R197" i="1"/>
  <c r="R198" i="1"/>
  <c r="R199" i="1"/>
  <c r="R200" i="1"/>
  <c r="AG200" i="1" s="1"/>
  <c r="R201" i="1"/>
  <c r="R202" i="1"/>
  <c r="R203" i="1"/>
  <c r="R204" i="1"/>
  <c r="AG204" i="1" s="1"/>
  <c r="R160" i="1"/>
  <c r="AG160" i="1" s="1"/>
  <c r="Q205" i="1"/>
  <c r="Q161" i="1"/>
  <c r="Q162" i="1"/>
  <c r="AF162" i="1" s="1"/>
  <c r="Q163" i="1"/>
  <c r="AF163" i="1" s="1"/>
  <c r="Q164" i="1"/>
  <c r="Q165" i="1"/>
  <c r="AF165" i="1" s="1"/>
  <c r="Q166" i="1"/>
  <c r="Q167" i="1"/>
  <c r="AF167" i="1" s="1"/>
  <c r="Q168" i="1"/>
  <c r="AF168" i="1" s="1"/>
  <c r="Q169" i="1"/>
  <c r="AF169" i="1" s="1"/>
  <c r="Q170" i="1"/>
  <c r="Q171" i="1"/>
  <c r="AF171" i="1" s="1"/>
  <c r="Q172" i="1"/>
  <c r="AF172" i="1" s="1"/>
  <c r="Q173" i="1"/>
  <c r="Q174" i="1"/>
  <c r="AF174" i="1" s="1"/>
  <c r="Q175" i="1"/>
  <c r="AF175" i="1" s="1"/>
  <c r="Q176" i="1"/>
  <c r="Q177" i="1"/>
  <c r="Q178" i="1"/>
  <c r="Q179" i="1"/>
  <c r="AF179" i="1" s="1"/>
  <c r="Q180" i="1"/>
  <c r="Q181" i="1"/>
  <c r="AF181" i="1" s="1"/>
  <c r="Q182" i="1"/>
  <c r="Q183" i="1"/>
  <c r="AF183" i="1" s="1"/>
  <c r="Q184" i="1"/>
  <c r="AF184" i="1" s="1"/>
  <c r="Q185" i="1"/>
  <c r="Q186" i="1"/>
  <c r="AF186" i="1" s="1"/>
  <c r="Q187" i="1"/>
  <c r="AF187" i="1" s="1"/>
  <c r="Q188" i="1"/>
  <c r="Q189" i="1"/>
  <c r="Q190" i="1"/>
  <c r="Q191" i="1"/>
  <c r="AF191" i="1" s="1"/>
  <c r="Q192" i="1"/>
  <c r="AF192" i="1" s="1"/>
  <c r="Q193" i="1"/>
  <c r="AF193" i="1" s="1"/>
  <c r="Q194" i="1"/>
  <c r="Q195" i="1"/>
  <c r="AF195" i="1" s="1"/>
  <c r="Q196" i="1"/>
  <c r="AF196" i="1" s="1"/>
  <c r="Q197" i="1"/>
  <c r="Q198" i="1"/>
  <c r="AF198" i="1" s="1"/>
  <c r="Q199" i="1"/>
  <c r="AF199" i="1" s="1"/>
  <c r="Q200" i="1"/>
  <c r="Q201" i="1"/>
  <c r="Q202" i="1"/>
  <c r="Q203" i="1"/>
  <c r="AF203" i="1" s="1"/>
  <c r="Q204" i="1"/>
  <c r="AF160" i="1"/>
  <c r="AE161" i="1"/>
  <c r="P162" i="1"/>
  <c r="AE162" i="1" s="1"/>
  <c r="P163" i="1"/>
  <c r="P164" i="1"/>
  <c r="P165" i="1"/>
  <c r="P166" i="1"/>
  <c r="AE166" i="1" s="1"/>
  <c r="P167" i="1"/>
  <c r="P168" i="1"/>
  <c r="P169" i="1"/>
  <c r="AE169" i="1" s="1"/>
  <c r="P170" i="1"/>
  <c r="P171" i="1"/>
  <c r="AE171" i="1" s="1"/>
  <c r="P172" i="1"/>
  <c r="AE172" i="1" s="1"/>
  <c r="P173" i="1"/>
  <c r="AE173" i="1" s="1"/>
  <c r="P174" i="1"/>
  <c r="AE174" i="1" s="1"/>
  <c r="P175" i="1"/>
  <c r="P176" i="1"/>
  <c r="P177" i="1"/>
  <c r="P178" i="1"/>
  <c r="AE178" i="1" s="1"/>
  <c r="P179" i="1"/>
  <c r="P180" i="1"/>
  <c r="P181" i="1"/>
  <c r="P182" i="1"/>
  <c r="P183" i="1"/>
  <c r="P184" i="1"/>
  <c r="AE184" i="1" s="1"/>
  <c r="P185" i="1"/>
  <c r="AE185" i="1" s="1"/>
  <c r="P186" i="1"/>
  <c r="AE186" i="1" s="1"/>
  <c r="P187" i="1"/>
  <c r="P188" i="1"/>
  <c r="P189" i="1"/>
  <c r="P190" i="1"/>
  <c r="P191" i="1"/>
  <c r="P192" i="1"/>
  <c r="P193" i="1"/>
  <c r="P194" i="1"/>
  <c r="P195" i="1"/>
  <c r="AE195" i="1" s="1"/>
  <c r="P196" i="1"/>
  <c r="AE196" i="1" s="1"/>
  <c r="P197" i="1"/>
  <c r="AE197" i="1" s="1"/>
  <c r="P198" i="1"/>
  <c r="AE198" i="1" s="1"/>
  <c r="P199" i="1"/>
  <c r="P200" i="1"/>
  <c r="P201" i="1"/>
  <c r="P202" i="1"/>
  <c r="P203" i="1"/>
  <c r="P204" i="1"/>
  <c r="P205" i="1"/>
  <c r="BC118" i="1"/>
  <c r="BA115" i="1"/>
  <c r="CI117" i="1"/>
  <c r="CI115" i="1"/>
  <c r="BC116" i="1" s="1"/>
  <c r="CI116" i="1"/>
  <c r="BC117" i="1" s="1"/>
  <c r="CD114" i="1"/>
  <c r="AX115" i="1" s="1"/>
  <c r="CG114" i="1"/>
  <c r="CC116" i="1"/>
  <c r="AW117" i="1" s="1"/>
  <c r="CJ110" i="1"/>
  <c r="CJ117" i="1" s="1"/>
  <c r="BD118" i="1" s="1"/>
  <c r="CJ109" i="1"/>
  <c r="CJ116" i="1" s="1"/>
  <c r="BD117" i="1" s="1"/>
  <c r="CJ115" i="1"/>
  <c r="BD116" i="1" s="1"/>
  <c r="CI110" i="1"/>
  <c r="CI109" i="1"/>
  <c r="CI108" i="1"/>
  <c r="CH110" i="1"/>
  <c r="CH117" i="1" s="1"/>
  <c r="BB118" i="1" s="1"/>
  <c r="CH109" i="1"/>
  <c r="CH116" i="1" s="1"/>
  <c r="BB117" i="1" s="1"/>
  <c r="CH108" i="1"/>
  <c r="CH115" i="1" s="1"/>
  <c r="BB116" i="1" s="1"/>
  <c r="CG110" i="1"/>
  <c r="CG117" i="1" s="1"/>
  <c r="BA118" i="1" s="1"/>
  <c r="CG109" i="1"/>
  <c r="CG116" i="1" s="1"/>
  <c r="BA117" i="1" s="1"/>
  <c r="CG108" i="1"/>
  <c r="CG115" i="1" s="1"/>
  <c r="BA116" i="1" s="1"/>
  <c r="CJ107" i="1"/>
  <c r="CJ114" i="1" s="1"/>
  <c r="BD115" i="1" s="1"/>
  <c r="CI107" i="1"/>
  <c r="CI114" i="1" s="1"/>
  <c r="BC115" i="1" s="1"/>
  <c r="CH107" i="1"/>
  <c r="CH114" i="1" s="1"/>
  <c r="BB115" i="1" s="1"/>
  <c r="CG107" i="1"/>
  <c r="CF110" i="1"/>
  <c r="CF117" i="1" s="1"/>
  <c r="AZ118" i="1" s="1"/>
  <c r="CF109" i="1"/>
  <c r="CF116" i="1" s="1"/>
  <c r="AZ117" i="1" s="1"/>
  <c r="CF108" i="1"/>
  <c r="CF115" i="1" s="1"/>
  <c r="AZ116" i="1" s="1"/>
  <c r="CF107" i="1"/>
  <c r="CF114" i="1" s="1"/>
  <c r="AZ115" i="1" s="1"/>
  <c r="CE108" i="1"/>
  <c r="CE115" i="1" s="1"/>
  <c r="AY116" i="1" s="1"/>
  <c r="CE107" i="1"/>
  <c r="CE114" i="1" s="1"/>
  <c r="AY115" i="1" s="1"/>
  <c r="CE110" i="1"/>
  <c r="CE117" i="1" s="1"/>
  <c r="AY118" i="1" s="1"/>
  <c r="CE109" i="1"/>
  <c r="CE116" i="1" s="1"/>
  <c r="AY117" i="1" s="1"/>
  <c r="CD110" i="1"/>
  <c r="CD117" i="1" s="1"/>
  <c r="AX118" i="1" s="1"/>
  <c r="CD109" i="1"/>
  <c r="CD116" i="1" s="1"/>
  <c r="AX117" i="1" s="1"/>
  <c r="CD108" i="1"/>
  <c r="CD115" i="1" s="1"/>
  <c r="AX116" i="1" s="1"/>
  <c r="CC110" i="1"/>
  <c r="CC117" i="1" s="1"/>
  <c r="AW118" i="1" s="1"/>
  <c r="CC109" i="1"/>
  <c r="CC108" i="1"/>
  <c r="CC115" i="1" s="1"/>
  <c r="AW116" i="1" s="1"/>
  <c r="AN142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S128" i="1" s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R131" i="1" s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H102" i="1"/>
  <c r="AH103" i="1"/>
  <c r="AH104" i="1"/>
  <c r="AH105" i="1"/>
  <c r="AH106" i="1"/>
  <c r="AH107" i="1"/>
  <c r="AH108" i="1"/>
  <c r="AH109" i="1"/>
  <c r="AH110" i="1"/>
  <c r="AQ110" i="1" s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Q122" i="1" s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P120" i="1" s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L101" i="1"/>
  <c r="AK101" i="1"/>
  <c r="AJ101" i="1"/>
  <c r="AI101" i="1"/>
  <c r="AH101" i="1"/>
  <c r="AG101" i="1"/>
  <c r="AF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01" i="1"/>
  <c r="T102" i="1"/>
  <c r="T103" i="1"/>
  <c r="T104" i="1"/>
  <c r="AU104" i="1" s="1"/>
  <c r="T105" i="1"/>
  <c r="T106" i="1"/>
  <c r="T107" i="1"/>
  <c r="T108" i="1"/>
  <c r="T109" i="1"/>
  <c r="T110" i="1"/>
  <c r="T111" i="1"/>
  <c r="T112" i="1"/>
  <c r="T113" i="1"/>
  <c r="T114" i="1"/>
  <c r="T115" i="1"/>
  <c r="T116" i="1"/>
  <c r="AU116" i="1" s="1"/>
  <c r="T117" i="1"/>
  <c r="T118" i="1"/>
  <c r="AU118" i="1" s="1"/>
  <c r="T119" i="1"/>
  <c r="AU119" i="1" s="1"/>
  <c r="T120" i="1"/>
  <c r="T121" i="1"/>
  <c r="T122" i="1"/>
  <c r="T123" i="1"/>
  <c r="T124" i="1"/>
  <c r="T125" i="1"/>
  <c r="T126" i="1"/>
  <c r="T127" i="1"/>
  <c r="T128" i="1"/>
  <c r="AU128" i="1" s="1"/>
  <c r="T129" i="1"/>
  <c r="T130" i="1"/>
  <c r="T131" i="1"/>
  <c r="T132" i="1"/>
  <c r="T133" i="1"/>
  <c r="T134" i="1"/>
  <c r="T135" i="1"/>
  <c r="T136" i="1"/>
  <c r="T137" i="1"/>
  <c r="T138" i="1"/>
  <c r="T139" i="1"/>
  <c r="T140" i="1"/>
  <c r="AU140" i="1" s="1"/>
  <c r="T141" i="1"/>
  <c r="T142" i="1"/>
  <c r="T143" i="1"/>
  <c r="T144" i="1"/>
  <c r="T145" i="1"/>
  <c r="T146" i="1"/>
  <c r="S102" i="1"/>
  <c r="S103" i="1"/>
  <c r="S104" i="1"/>
  <c r="S105" i="1"/>
  <c r="S106" i="1"/>
  <c r="S107" i="1"/>
  <c r="AT107" i="1" s="1"/>
  <c r="S108" i="1"/>
  <c r="S109" i="1"/>
  <c r="S110" i="1"/>
  <c r="S111" i="1"/>
  <c r="S112" i="1"/>
  <c r="S113" i="1"/>
  <c r="S114" i="1"/>
  <c r="S115" i="1"/>
  <c r="S116" i="1"/>
  <c r="S117" i="1"/>
  <c r="S118" i="1"/>
  <c r="S119" i="1"/>
  <c r="AT119" i="1" s="1"/>
  <c r="S120" i="1"/>
  <c r="S121" i="1"/>
  <c r="S122" i="1"/>
  <c r="S123" i="1"/>
  <c r="S124" i="1"/>
  <c r="S125" i="1"/>
  <c r="S126" i="1"/>
  <c r="S127" i="1"/>
  <c r="S128" i="1"/>
  <c r="S129" i="1"/>
  <c r="S130" i="1"/>
  <c r="S131" i="1"/>
  <c r="AT131" i="1" s="1"/>
  <c r="S132" i="1"/>
  <c r="S133" i="1"/>
  <c r="S134" i="1"/>
  <c r="S135" i="1"/>
  <c r="S136" i="1"/>
  <c r="S137" i="1"/>
  <c r="S138" i="1"/>
  <c r="S139" i="1"/>
  <c r="S140" i="1"/>
  <c r="S141" i="1"/>
  <c r="S142" i="1"/>
  <c r="S143" i="1"/>
  <c r="AT143" i="1" s="1"/>
  <c r="S144" i="1"/>
  <c r="S145" i="1"/>
  <c r="S146" i="1"/>
  <c r="R102" i="1"/>
  <c r="R103" i="1"/>
  <c r="R104" i="1"/>
  <c r="R105" i="1"/>
  <c r="R106" i="1"/>
  <c r="R107" i="1"/>
  <c r="R108" i="1"/>
  <c r="R109" i="1"/>
  <c r="R110" i="1"/>
  <c r="AS110" i="1" s="1"/>
  <c r="R111" i="1"/>
  <c r="R112" i="1"/>
  <c r="R113" i="1"/>
  <c r="R114" i="1"/>
  <c r="R115" i="1"/>
  <c r="R116" i="1"/>
  <c r="R117" i="1"/>
  <c r="R118" i="1"/>
  <c r="R119" i="1"/>
  <c r="R120" i="1"/>
  <c r="AS120" i="1" s="1"/>
  <c r="R121" i="1"/>
  <c r="R122" i="1"/>
  <c r="AS122" i="1" s="1"/>
  <c r="R123" i="1"/>
  <c r="R124" i="1"/>
  <c r="R125" i="1"/>
  <c r="R126" i="1"/>
  <c r="R127" i="1"/>
  <c r="R128" i="1"/>
  <c r="R129" i="1"/>
  <c r="R130" i="1"/>
  <c r="R131" i="1"/>
  <c r="R132" i="1"/>
  <c r="R133" i="1"/>
  <c r="R134" i="1"/>
  <c r="AS134" i="1" s="1"/>
  <c r="R135" i="1"/>
  <c r="R136" i="1"/>
  <c r="R137" i="1"/>
  <c r="R138" i="1"/>
  <c r="R139" i="1"/>
  <c r="R140" i="1"/>
  <c r="R141" i="1"/>
  <c r="R142" i="1"/>
  <c r="R143" i="1"/>
  <c r="R144" i="1"/>
  <c r="R145" i="1"/>
  <c r="R146" i="1"/>
  <c r="AS146" i="1" s="1"/>
  <c r="Q102" i="1"/>
  <c r="Q103" i="1"/>
  <c r="Q104" i="1"/>
  <c r="Q105" i="1"/>
  <c r="Q106" i="1"/>
  <c r="Q107" i="1"/>
  <c r="Q108" i="1"/>
  <c r="Q109" i="1"/>
  <c r="Q110" i="1"/>
  <c r="Q111" i="1"/>
  <c r="Q112" i="1"/>
  <c r="Q113" i="1"/>
  <c r="AR113" i="1" s="1"/>
  <c r="Q114" i="1"/>
  <c r="Q115" i="1"/>
  <c r="Q116" i="1"/>
  <c r="Q117" i="1"/>
  <c r="Q118" i="1"/>
  <c r="Q119" i="1"/>
  <c r="Q120" i="1"/>
  <c r="Q121" i="1"/>
  <c r="Q122" i="1"/>
  <c r="Q123" i="1"/>
  <c r="Q124" i="1"/>
  <c r="Q125" i="1"/>
  <c r="AR125" i="1" s="1"/>
  <c r="Q126" i="1"/>
  <c r="Q127" i="1"/>
  <c r="Q128" i="1"/>
  <c r="Q129" i="1"/>
  <c r="Q130" i="1"/>
  <c r="Q131" i="1"/>
  <c r="Q132" i="1"/>
  <c r="Q133" i="1"/>
  <c r="Q134" i="1"/>
  <c r="Q135" i="1"/>
  <c r="Q136" i="1"/>
  <c r="Q137" i="1"/>
  <c r="AR137" i="1" s="1"/>
  <c r="Q138" i="1"/>
  <c r="Q139" i="1"/>
  <c r="Q140" i="1"/>
  <c r="Q141" i="1"/>
  <c r="Q142" i="1"/>
  <c r="Q143" i="1"/>
  <c r="Q144" i="1"/>
  <c r="Q145" i="1"/>
  <c r="Q146" i="1"/>
  <c r="P102" i="1"/>
  <c r="P103" i="1"/>
  <c r="P104" i="1"/>
  <c r="AQ104" i="1" s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AQ128" i="1" s="1"/>
  <c r="P129" i="1"/>
  <c r="P130" i="1"/>
  <c r="P131" i="1"/>
  <c r="P132" i="1"/>
  <c r="P133" i="1"/>
  <c r="P134" i="1"/>
  <c r="P135" i="1"/>
  <c r="P136" i="1"/>
  <c r="P137" i="1"/>
  <c r="P138" i="1"/>
  <c r="P139" i="1"/>
  <c r="P140" i="1"/>
  <c r="AQ140" i="1" s="1"/>
  <c r="P141" i="1"/>
  <c r="P142" i="1"/>
  <c r="P143" i="1"/>
  <c r="P144" i="1"/>
  <c r="P145" i="1"/>
  <c r="P146" i="1"/>
  <c r="T101" i="1"/>
  <c r="S101" i="1"/>
  <c r="AT101" i="1" s="1"/>
  <c r="R101" i="1"/>
  <c r="Q101" i="1"/>
  <c r="P101" i="1"/>
  <c r="O102" i="1"/>
  <c r="AP102" i="1" s="1"/>
  <c r="O103" i="1"/>
  <c r="O104" i="1"/>
  <c r="O105" i="1"/>
  <c r="AP105" i="1" s="1"/>
  <c r="O106" i="1"/>
  <c r="O107" i="1"/>
  <c r="AP107" i="1" s="1"/>
  <c r="O108" i="1"/>
  <c r="O109" i="1"/>
  <c r="AP109" i="1" s="1"/>
  <c r="O110" i="1"/>
  <c r="O111" i="1"/>
  <c r="O112" i="1"/>
  <c r="O113" i="1"/>
  <c r="O114" i="1"/>
  <c r="AP114" i="1" s="1"/>
  <c r="O115" i="1"/>
  <c r="O116" i="1"/>
  <c r="O117" i="1"/>
  <c r="AP117" i="1" s="1"/>
  <c r="O118" i="1"/>
  <c r="O119" i="1"/>
  <c r="AP119" i="1" s="1"/>
  <c r="O120" i="1"/>
  <c r="O121" i="1"/>
  <c r="AP121" i="1" s="1"/>
  <c r="O122" i="1"/>
  <c r="O123" i="1"/>
  <c r="O124" i="1"/>
  <c r="O125" i="1"/>
  <c r="O126" i="1"/>
  <c r="AP126" i="1" s="1"/>
  <c r="O127" i="1"/>
  <c r="O128" i="1"/>
  <c r="O129" i="1"/>
  <c r="AP129" i="1" s="1"/>
  <c r="O130" i="1"/>
  <c r="O131" i="1"/>
  <c r="AP131" i="1" s="1"/>
  <c r="O132" i="1"/>
  <c r="O133" i="1"/>
  <c r="AP133" i="1" s="1"/>
  <c r="O134" i="1"/>
  <c r="O135" i="1"/>
  <c r="O136" i="1"/>
  <c r="O137" i="1"/>
  <c r="O138" i="1"/>
  <c r="AP138" i="1" s="1"/>
  <c r="O139" i="1"/>
  <c r="O140" i="1"/>
  <c r="O141" i="1"/>
  <c r="AP141" i="1" s="1"/>
  <c r="O142" i="1"/>
  <c r="O143" i="1"/>
  <c r="AP143" i="1" s="1"/>
  <c r="O144" i="1"/>
  <c r="O145" i="1"/>
  <c r="AP145" i="1" s="1"/>
  <c r="O146" i="1"/>
  <c r="O101" i="1"/>
  <c r="N102" i="1"/>
  <c r="N103" i="1"/>
  <c r="N104" i="1"/>
  <c r="N105" i="1"/>
  <c r="N106" i="1"/>
  <c r="N107" i="1"/>
  <c r="N108" i="1"/>
  <c r="N109" i="1"/>
  <c r="N110" i="1"/>
  <c r="N111" i="1"/>
  <c r="N112" i="1"/>
  <c r="AO112" i="1" s="1"/>
  <c r="N113" i="1"/>
  <c r="N114" i="1"/>
  <c r="N115" i="1"/>
  <c r="N116" i="1"/>
  <c r="N117" i="1"/>
  <c r="N118" i="1"/>
  <c r="N119" i="1"/>
  <c r="N120" i="1"/>
  <c r="N121" i="1"/>
  <c r="N122" i="1"/>
  <c r="N123" i="1"/>
  <c r="N124" i="1"/>
  <c r="AO124" i="1" s="1"/>
  <c r="N125" i="1"/>
  <c r="N126" i="1"/>
  <c r="N127" i="1"/>
  <c r="N128" i="1"/>
  <c r="N129" i="1"/>
  <c r="N130" i="1"/>
  <c r="N131" i="1"/>
  <c r="N132" i="1"/>
  <c r="N133" i="1"/>
  <c r="N134" i="1"/>
  <c r="N135" i="1"/>
  <c r="N136" i="1"/>
  <c r="AO136" i="1" s="1"/>
  <c r="N137" i="1"/>
  <c r="N138" i="1"/>
  <c r="N139" i="1"/>
  <c r="N140" i="1"/>
  <c r="N141" i="1"/>
  <c r="N142" i="1"/>
  <c r="N143" i="1"/>
  <c r="N144" i="1"/>
  <c r="N145" i="1"/>
  <c r="N146" i="1"/>
  <c r="N101" i="1"/>
  <c r="M102" i="1"/>
  <c r="M103" i="1"/>
  <c r="M104" i="1"/>
  <c r="M105" i="1"/>
  <c r="M106" i="1"/>
  <c r="AN106" i="1" s="1"/>
  <c r="M107" i="1"/>
  <c r="M108" i="1"/>
  <c r="M109" i="1"/>
  <c r="M110" i="1"/>
  <c r="M111" i="1"/>
  <c r="M112" i="1"/>
  <c r="M113" i="1"/>
  <c r="M114" i="1"/>
  <c r="M115" i="1"/>
  <c r="M116" i="1"/>
  <c r="M117" i="1"/>
  <c r="M118" i="1"/>
  <c r="AN118" i="1" s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01" i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3" i="1"/>
  <c r="R3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4" i="1"/>
  <c r="Q4" i="1" s="1"/>
  <c r="L5" i="1"/>
  <c r="Q5" i="1" s="1"/>
  <c r="L3" i="1"/>
  <c r="Q3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1" i="1"/>
  <c r="P41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27" i="1"/>
  <c r="P27" i="1" s="1"/>
  <c r="K26" i="1"/>
  <c r="P26" i="1" s="1"/>
  <c r="K25" i="1"/>
  <c r="P25" i="1" s="1"/>
  <c r="K24" i="1"/>
  <c r="P24" i="1" s="1"/>
  <c r="K23" i="1"/>
  <c r="P23" i="1" s="1"/>
  <c r="K22" i="1"/>
  <c r="P22" i="1" s="1"/>
  <c r="K21" i="1"/>
  <c r="P21" i="1" s="1"/>
  <c r="K20" i="1"/>
  <c r="P20" i="1" s="1"/>
  <c r="K19" i="1"/>
  <c r="P19" i="1" s="1"/>
  <c r="K18" i="1"/>
  <c r="P18" i="1" s="1"/>
  <c r="K17" i="1"/>
  <c r="P17" i="1" s="1"/>
  <c r="K16" i="1"/>
  <c r="P16" i="1" s="1"/>
  <c r="K15" i="1"/>
  <c r="P15" i="1" s="1"/>
  <c r="K14" i="1"/>
  <c r="P14" i="1" s="1"/>
  <c r="K13" i="1"/>
  <c r="P13" i="1" s="1"/>
  <c r="K12" i="1"/>
  <c r="P12" i="1" s="1"/>
  <c r="J47" i="1"/>
  <c r="O47" i="1" s="1"/>
  <c r="J46" i="1"/>
  <c r="O46" i="1" s="1"/>
  <c r="J45" i="1"/>
  <c r="O45" i="1" s="1"/>
  <c r="J44" i="1"/>
  <c r="O44" i="1" s="1"/>
  <c r="J43" i="1"/>
  <c r="O43" i="1" s="1"/>
  <c r="J48" i="1"/>
  <c r="O48" i="1" s="1"/>
  <c r="J42" i="1"/>
  <c r="O42" i="1" s="1"/>
  <c r="J41" i="1"/>
  <c r="O41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5" i="1"/>
  <c r="P5" i="1" s="1"/>
  <c r="K4" i="1"/>
  <c r="P4" i="1" s="1"/>
  <c r="K3" i="1"/>
  <c r="P3" i="1" s="1"/>
  <c r="J40" i="1"/>
  <c r="O40" i="1" s="1"/>
  <c r="J39" i="1"/>
  <c r="O39" i="1" s="1"/>
  <c r="J38" i="1"/>
  <c r="O38" i="1" s="1"/>
  <c r="J37" i="1"/>
  <c r="O37" i="1" s="1"/>
  <c r="J36" i="1"/>
  <c r="O36" i="1" s="1"/>
  <c r="J35" i="1"/>
  <c r="O35" i="1" s="1"/>
  <c r="J34" i="1"/>
  <c r="O34" i="1" s="1"/>
  <c r="J33" i="1"/>
  <c r="O33" i="1" s="1"/>
  <c r="J32" i="1"/>
  <c r="O32" i="1" s="1"/>
  <c r="J31" i="1"/>
  <c r="O31" i="1" s="1"/>
  <c r="J30" i="1"/>
  <c r="O30" i="1" s="1"/>
  <c r="J29" i="1"/>
  <c r="O29" i="1" s="1"/>
  <c r="J28" i="1"/>
  <c r="O28" i="1" s="1"/>
  <c r="J27" i="1"/>
  <c r="O27" i="1" s="1"/>
  <c r="J26" i="1"/>
  <c r="O26" i="1" s="1"/>
  <c r="J21" i="1"/>
  <c r="O21" i="1" s="1"/>
  <c r="J25" i="1"/>
  <c r="O25" i="1" s="1"/>
  <c r="J24" i="1"/>
  <c r="O24" i="1" s="1"/>
  <c r="J23" i="1"/>
  <c r="O23" i="1" s="1"/>
  <c r="J22" i="1"/>
  <c r="O22" i="1" s="1"/>
  <c r="J20" i="1"/>
  <c r="O20" i="1" s="1"/>
  <c r="J17" i="1"/>
  <c r="O17" i="1" s="1"/>
  <c r="J18" i="1"/>
  <c r="O18" i="1" s="1"/>
  <c r="J19" i="1"/>
  <c r="O19" i="1" s="1"/>
  <c r="J16" i="1"/>
  <c r="O16" i="1" s="1"/>
  <c r="J15" i="1"/>
  <c r="O15" i="1" s="1"/>
  <c r="J14" i="1"/>
  <c r="O14" i="1" s="1"/>
  <c r="J13" i="1"/>
  <c r="O13" i="1" s="1"/>
  <c r="J12" i="1"/>
  <c r="O12" i="1" s="1"/>
  <c r="J11" i="1"/>
  <c r="O11" i="1" s="1"/>
  <c r="J10" i="1"/>
  <c r="O10" i="1" s="1"/>
  <c r="J9" i="1"/>
  <c r="O9" i="1" s="1"/>
  <c r="J8" i="1"/>
  <c r="O8" i="1" s="1"/>
  <c r="J7" i="1"/>
  <c r="O7" i="1" s="1"/>
  <c r="J6" i="1"/>
  <c r="O6" i="1" s="1"/>
  <c r="J5" i="1"/>
  <c r="O5" i="1" s="1"/>
  <c r="J4" i="1"/>
  <c r="O4" i="1" s="1"/>
  <c r="O3" i="1"/>
  <c r="AH15" i="5" l="1"/>
  <c r="AQ15" i="5" s="1"/>
  <c r="AI18" i="5"/>
  <c r="AR18" i="5" s="1"/>
  <c r="AJ20" i="5"/>
  <c r="AS20" i="5" s="1"/>
  <c r="AH18" i="5"/>
  <c r="AQ18" i="5" s="1"/>
  <c r="AJ22" i="5"/>
  <c r="AS22" i="5" s="1"/>
  <c r="AF28" i="5"/>
  <c r="AO28" i="5" s="1"/>
  <c r="AJ28" i="5"/>
  <c r="AS28" i="5" s="1"/>
  <c r="AE23" i="5"/>
  <c r="AN23" i="5" s="1"/>
  <c r="AJ23" i="5"/>
  <c r="AS23" i="5" s="1"/>
  <c r="AI23" i="5"/>
  <c r="AR23" i="5" s="1"/>
  <c r="AH23" i="5"/>
  <c r="AQ23" i="5" s="1"/>
  <c r="AJ29" i="5"/>
  <c r="AS29" i="5" s="1"/>
  <c r="AG20" i="5"/>
  <c r="AP20" i="5" s="1"/>
  <c r="AD19" i="5"/>
  <c r="AM19" i="5" s="1"/>
  <c r="AC18" i="5"/>
  <c r="AL18" i="5" s="1"/>
  <c r="AF18" i="5"/>
  <c r="AO18" i="5" s="1"/>
  <c r="AG18" i="5"/>
  <c r="AP18" i="5" s="1"/>
  <c r="AJ17" i="5"/>
  <c r="AS17" i="5" s="1"/>
  <c r="AI15" i="5"/>
  <c r="AR15" i="5" s="1"/>
  <c r="AG12" i="5"/>
  <c r="AP12" i="5" s="1"/>
  <c r="AF6" i="5"/>
  <c r="AO6" i="5" s="1"/>
  <c r="AI7" i="5"/>
  <c r="AR7" i="5" s="1"/>
  <c r="AG7" i="5"/>
  <c r="AP7" i="5" s="1"/>
  <c r="AJ7" i="5"/>
  <c r="AS7" i="5" s="1"/>
  <c r="AF7" i="5"/>
  <c r="AO7" i="5" s="1"/>
  <c r="AF16" i="5"/>
  <c r="AO16" i="5" s="1"/>
  <c r="AI9" i="5"/>
  <c r="AR9" i="5" s="1"/>
  <c r="AC8" i="5"/>
  <c r="AL8" i="5" s="1"/>
  <c r="AI17" i="5"/>
  <c r="AR17" i="5" s="1"/>
  <c r="AH12" i="5"/>
  <c r="AQ12" i="5" s="1"/>
  <c r="AG6" i="5"/>
  <c r="AP6" i="5" s="1"/>
  <c r="AH6" i="5"/>
  <c r="AQ6" i="5" s="1"/>
  <c r="AE15" i="5"/>
  <c r="AN15" i="5" s="1"/>
  <c r="AI6" i="5"/>
  <c r="AR6" i="5" s="1"/>
  <c r="AF15" i="5"/>
  <c r="AO15" i="5" s="1"/>
  <c r="AE3" i="5"/>
  <c r="AN3" i="5" s="1"/>
  <c r="AG14" i="5"/>
  <c r="AP14" i="5" s="1"/>
  <c r="AE14" i="5"/>
  <c r="AN14" i="5" s="1"/>
  <c r="AD14" i="5"/>
  <c r="AM14" i="5" s="1"/>
  <c r="AC21" i="5"/>
  <c r="AL21" i="5" s="1"/>
  <c r="AE21" i="5"/>
  <c r="AN21" i="5" s="1"/>
  <c r="AI4" i="5"/>
  <c r="AR4" i="5" s="1"/>
  <c r="AE4" i="5"/>
  <c r="AN4" i="5" s="1"/>
  <c r="AG4" i="5"/>
  <c r="AP4" i="5" s="1"/>
  <c r="AC4" i="5"/>
  <c r="AL4" i="5" s="1"/>
  <c r="AF4" i="5"/>
  <c r="AO4" i="5" s="1"/>
  <c r="AD4" i="5"/>
  <c r="AM4" i="5" s="1"/>
  <c r="AJ4" i="5"/>
  <c r="AS4" i="5" s="1"/>
  <c r="AH4" i="5"/>
  <c r="AQ4" i="5" s="1"/>
  <c r="AJ24" i="5"/>
  <c r="AS24" i="5" s="1"/>
  <c r="AE24" i="5"/>
  <c r="AN24" i="5" s="1"/>
  <c r="AD24" i="5"/>
  <c r="AM24" i="5" s="1"/>
  <c r="AG24" i="5"/>
  <c r="AP24" i="5" s="1"/>
  <c r="AF24" i="5"/>
  <c r="AO24" i="5" s="1"/>
  <c r="AC24" i="5"/>
  <c r="AL24" i="5" s="1"/>
  <c r="AI24" i="5"/>
  <c r="AR24" i="5" s="1"/>
  <c r="AH24" i="5"/>
  <c r="AQ24" i="5" s="1"/>
  <c r="AI10" i="5"/>
  <c r="AR10" i="5" s="1"/>
  <c r="AE10" i="5"/>
  <c r="AN10" i="5" s="1"/>
  <c r="AC10" i="5"/>
  <c r="AL10" i="5" s="1"/>
  <c r="AC16" i="5"/>
  <c r="AL16" i="5" s="1"/>
  <c r="AD29" i="5"/>
  <c r="AM29" i="5" s="1"/>
  <c r="AL3" i="5"/>
  <c r="AJ6" i="5"/>
  <c r="AS6" i="5" s="1"/>
  <c r="AE6" i="5"/>
  <c r="AN6" i="5" s="1"/>
  <c r="AC9" i="5"/>
  <c r="AL9" i="5" s="1"/>
  <c r="AH13" i="5"/>
  <c r="AQ13" i="5" s="1"/>
  <c r="AC13" i="5"/>
  <c r="AL13" i="5" s="1"/>
  <c r="AF13" i="5"/>
  <c r="AO13" i="5" s="1"/>
  <c r="AD13" i="5"/>
  <c r="AM13" i="5" s="1"/>
  <c r="AE13" i="5"/>
  <c r="AN13" i="5" s="1"/>
  <c r="AG11" i="5"/>
  <c r="AP11" i="5" s="1"/>
  <c r="AC11" i="5"/>
  <c r="AL11" i="5" s="1"/>
  <c r="AH11" i="5"/>
  <c r="AQ11" i="5" s="1"/>
  <c r="AE11" i="5"/>
  <c r="AN11" i="5" s="1"/>
  <c r="AF11" i="5"/>
  <c r="AO11" i="5" s="1"/>
  <c r="AD11" i="5"/>
  <c r="AM11" i="5" s="1"/>
  <c r="AF20" i="5"/>
  <c r="AO20" i="5" s="1"/>
  <c r="AI20" i="5"/>
  <c r="AR20" i="5" s="1"/>
  <c r="AH20" i="5"/>
  <c r="AQ20" i="5" s="1"/>
  <c r="AC20" i="5"/>
  <c r="AL20" i="5" s="1"/>
  <c r="AF26" i="5"/>
  <c r="AO26" i="5" s="1"/>
  <c r="AE26" i="5"/>
  <c r="AN26" i="5" s="1"/>
  <c r="AI26" i="5"/>
  <c r="AR26" i="5" s="1"/>
  <c r="AH26" i="5"/>
  <c r="AQ26" i="5" s="1"/>
  <c r="AJ26" i="5"/>
  <c r="AS26" i="5" s="1"/>
  <c r="AG26" i="5"/>
  <c r="AP26" i="5" s="1"/>
  <c r="AJ12" i="5"/>
  <c r="AS12" i="5" s="1"/>
  <c r="AE12" i="5"/>
  <c r="AN12" i="5" s="1"/>
  <c r="AD12" i="5"/>
  <c r="AM12" i="5" s="1"/>
  <c r="AI12" i="5"/>
  <c r="AR12" i="5" s="1"/>
  <c r="AD15" i="5"/>
  <c r="AM15" i="5" s="1"/>
  <c r="AJ15" i="5"/>
  <c r="AS15" i="5" s="1"/>
  <c r="AG15" i="5"/>
  <c r="AP15" i="5" s="1"/>
  <c r="AC15" i="5"/>
  <c r="AL15" i="5" s="1"/>
  <c r="AD3" i="5"/>
  <c r="AM3" i="5" s="1"/>
  <c r="AG3" i="5"/>
  <c r="AP3" i="5" s="1"/>
  <c r="AH25" i="5"/>
  <c r="AQ25" i="5" s="1"/>
  <c r="AC25" i="5"/>
  <c r="AL25" i="5" s="1"/>
  <c r="AJ25" i="5"/>
  <c r="AS25" i="5" s="1"/>
  <c r="AD25" i="5"/>
  <c r="AM25" i="5" s="1"/>
  <c r="AH31" i="5"/>
  <c r="AQ31" i="5" s="1"/>
  <c r="AG31" i="5"/>
  <c r="AP31" i="5" s="1"/>
  <c r="AF31" i="5"/>
  <c r="AO31" i="5" s="1"/>
  <c r="AE31" i="5"/>
  <c r="AN31" i="5" s="1"/>
  <c r="AD31" i="5"/>
  <c r="AM31" i="5" s="1"/>
  <c r="AC31" i="5"/>
  <c r="AL31" i="5" s="1"/>
  <c r="AJ31" i="5"/>
  <c r="AS31" i="5" s="1"/>
  <c r="AI31" i="5"/>
  <c r="AR31" i="5" s="1"/>
  <c r="AI29" i="5"/>
  <c r="AR29" i="5" s="1"/>
  <c r="AI22" i="5"/>
  <c r="AR22" i="5" s="1"/>
  <c r="AH22" i="5"/>
  <c r="AQ22" i="5" s="1"/>
  <c r="AE22" i="5"/>
  <c r="AN22" i="5" s="1"/>
  <c r="AD22" i="5"/>
  <c r="AM22" i="5" s="1"/>
  <c r="AF22" i="5"/>
  <c r="AO22" i="5" s="1"/>
  <c r="AC22" i="5"/>
  <c r="AL22" i="5" s="1"/>
  <c r="AF3" i="5"/>
  <c r="AO3" i="5" s="1"/>
  <c r="AG5" i="5"/>
  <c r="AP5" i="5" s="1"/>
  <c r="AC5" i="5"/>
  <c r="AL5" i="5" s="1"/>
  <c r="AH5" i="5"/>
  <c r="AQ5" i="5" s="1"/>
  <c r="AF5" i="5"/>
  <c r="AO5" i="5" s="1"/>
  <c r="AJ5" i="5"/>
  <c r="AS5" i="5" s="1"/>
  <c r="AI5" i="5"/>
  <c r="AR5" i="5" s="1"/>
  <c r="AE9" i="5"/>
  <c r="AN9" i="5" s="1"/>
  <c r="AD10" i="5"/>
  <c r="AM10" i="5" s="1"/>
  <c r="AH19" i="5"/>
  <c r="AQ19" i="5" s="1"/>
  <c r="AC19" i="5"/>
  <c r="AL19" i="5" s="1"/>
  <c r="AJ19" i="5"/>
  <c r="AS19" i="5" s="1"/>
  <c r="AF19" i="5"/>
  <c r="AO19" i="5" s="1"/>
  <c r="AI19" i="5"/>
  <c r="AR19" i="5" s="1"/>
  <c r="AG19" i="5"/>
  <c r="AP19" i="5" s="1"/>
  <c r="AE19" i="5"/>
  <c r="AN19" i="5" s="1"/>
  <c r="AH3" i="5"/>
  <c r="AQ3" i="5" s="1"/>
  <c r="AH7" i="5"/>
  <c r="AQ7" i="5" s="1"/>
  <c r="AC7" i="5"/>
  <c r="AL7" i="5" s="1"/>
  <c r="AE7" i="5"/>
  <c r="AN7" i="5" s="1"/>
  <c r="AD7" i="5"/>
  <c r="AM7" i="5" s="1"/>
  <c r="AF9" i="5"/>
  <c r="AO9" i="5" s="1"/>
  <c r="AF10" i="5"/>
  <c r="AO10" i="5" s="1"/>
  <c r="AJ18" i="5"/>
  <c r="AS18" i="5" s="1"/>
  <c r="AE18" i="5"/>
  <c r="AN18" i="5" s="1"/>
  <c r="AD18" i="5"/>
  <c r="AM18" i="5" s="1"/>
  <c r="AI3" i="5"/>
  <c r="AR3" i="5" s="1"/>
  <c r="AH9" i="5"/>
  <c r="AQ9" i="5" s="1"/>
  <c r="AG10" i="5"/>
  <c r="AP10" i="5" s="1"/>
  <c r="AI11" i="5"/>
  <c r="AR11" i="5" s="1"/>
  <c r="AE25" i="5"/>
  <c r="AN25" i="5" s="1"/>
  <c r="AC26" i="5"/>
  <c r="AL26" i="5" s="1"/>
  <c r="AD5" i="5"/>
  <c r="AM5" i="5" s="1"/>
  <c r="AH10" i="5"/>
  <c r="AQ10" i="5" s="1"/>
  <c r="AJ11" i="5"/>
  <c r="AS11" i="5" s="1"/>
  <c r="AF14" i="5"/>
  <c r="AO14" i="5" s="1"/>
  <c r="AI14" i="5"/>
  <c r="AR14" i="5" s="1"/>
  <c r="AJ14" i="5"/>
  <c r="AS14" i="5" s="1"/>
  <c r="AH14" i="5"/>
  <c r="AQ14" i="5" s="1"/>
  <c r="AI21" i="5"/>
  <c r="AR21" i="5" s="1"/>
  <c r="AH21" i="5"/>
  <c r="AQ21" i="5" s="1"/>
  <c r="AG23" i="5"/>
  <c r="AP23" i="5" s="1"/>
  <c r="AF23" i="5"/>
  <c r="AO23" i="5" s="1"/>
  <c r="AC23" i="5"/>
  <c r="AL23" i="5" s="1"/>
  <c r="AF25" i="5"/>
  <c r="AO25" i="5" s="1"/>
  <c r="AD26" i="5"/>
  <c r="AM26" i="5" s="1"/>
  <c r="AE5" i="5"/>
  <c r="AN5" i="5" s="1"/>
  <c r="AC6" i="5"/>
  <c r="AL6" i="5" s="1"/>
  <c r="AJ10" i="5"/>
  <c r="AS10" i="5" s="1"/>
  <c r="AC12" i="5"/>
  <c r="AL12" i="5" s="1"/>
  <c r="AG13" i="5"/>
  <c r="AP13" i="5" s="1"/>
  <c r="AD20" i="5"/>
  <c r="AM20" i="5" s="1"/>
  <c r="AG25" i="5"/>
  <c r="AP25" i="5" s="1"/>
  <c r="AD6" i="5"/>
  <c r="AM6" i="5" s="1"/>
  <c r="AF8" i="5"/>
  <c r="AO8" i="5" s="1"/>
  <c r="AI8" i="5"/>
  <c r="AR8" i="5" s="1"/>
  <c r="AJ8" i="5"/>
  <c r="AS8" i="5" s="1"/>
  <c r="AG8" i="5"/>
  <c r="AP8" i="5" s="1"/>
  <c r="AE8" i="5"/>
  <c r="AN8" i="5" s="1"/>
  <c r="AD8" i="5"/>
  <c r="AM8" i="5" s="1"/>
  <c r="AH8" i="5"/>
  <c r="AQ8" i="5" s="1"/>
  <c r="AF12" i="5"/>
  <c r="AO12" i="5" s="1"/>
  <c r="AI13" i="5"/>
  <c r="AR13" i="5" s="1"/>
  <c r="AC14" i="5"/>
  <c r="AL14" i="5" s="1"/>
  <c r="AI16" i="5"/>
  <c r="AR16" i="5" s="1"/>
  <c r="AH16" i="5"/>
  <c r="AQ16" i="5" s="1"/>
  <c r="AE16" i="5"/>
  <c r="AN16" i="5" s="1"/>
  <c r="AD16" i="5"/>
  <c r="AM16" i="5" s="1"/>
  <c r="AJ16" i="5"/>
  <c r="AS16" i="5" s="1"/>
  <c r="AG16" i="5"/>
  <c r="AP16" i="5" s="1"/>
  <c r="AE17" i="5"/>
  <c r="AN17" i="5" s="1"/>
  <c r="AE20" i="5"/>
  <c r="AN20" i="5" s="1"/>
  <c r="AG22" i="5"/>
  <c r="AP22" i="5" s="1"/>
  <c r="AD23" i="5"/>
  <c r="AM23" i="5" s="1"/>
  <c r="AI25" i="5"/>
  <c r="AR25" i="5" s="1"/>
  <c r="AD27" i="5"/>
  <c r="AM27" i="5" s="1"/>
  <c r="AC27" i="5"/>
  <c r="AL27" i="5" s="1"/>
  <c r="AJ27" i="5"/>
  <c r="AS27" i="5" s="1"/>
  <c r="AG27" i="5"/>
  <c r="AP27" i="5" s="1"/>
  <c r="AF27" i="5"/>
  <c r="AO27" i="5" s="1"/>
  <c r="AH27" i="5"/>
  <c r="AQ27" i="5" s="1"/>
  <c r="AE27" i="5"/>
  <c r="AN27" i="5" s="1"/>
  <c r="AI27" i="5"/>
  <c r="AR27" i="5" s="1"/>
  <c r="AD9" i="5"/>
  <c r="AM9" i="5" s="1"/>
  <c r="AG9" i="5"/>
  <c r="AP9" i="5" s="1"/>
  <c r="AJ9" i="5"/>
  <c r="AS9" i="5" s="1"/>
  <c r="AI28" i="5"/>
  <c r="AR28" i="5" s="1"/>
  <c r="AH28" i="5"/>
  <c r="AQ28" i="5" s="1"/>
  <c r="AG28" i="5"/>
  <c r="AP28" i="5" s="1"/>
  <c r="AE28" i="5"/>
  <c r="AN28" i="5" s="1"/>
  <c r="AD28" i="5"/>
  <c r="AM28" i="5" s="1"/>
  <c r="AH32" i="5"/>
  <c r="AQ32" i="5" s="1"/>
  <c r="AG32" i="5"/>
  <c r="AP32" i="5" s="1"/>
  <c r="AF32" i="5"/>
  <c r="AO32" i="5" s="1"/>
  <c r="AE32" i="5"/>
  <c r="AN32" i="5" s="1"/>
  <c r="AD32" i="5"/>
  <c r="AM32" i="5" s="1"/>
  <c r="AC32" i="5"/>
  <c r="AL32" i="5" s="1"/>
  <c r="AJ32" i="5"/>
  <c r="AS32" i="5" s="1"/>
  <c r="AI32" i="5"/>
  <c r="AR32" i="5" s="1"/>
  <c r="AD17" i="5"/>
  <c r="AM17" i="5" s="1"/>
  <c r="AD21" i="5"/>
  <c r="AM21" i="5" s="1"/>
  <c r="AJ21" i="5"/>
  <c r="AS21" i="5" s="1"/>
  <c r="AG21" i="5"/>
  <c r="AP21" i="5" s="1"/>
  <c r="AF21" i="5"/>
  <c r="AO21" i="5" s="1"/>
  <c r="AH29" i="5"/>
  <c r="AQ29" i="5" s="1"/>
  <c r="AG17" i="5"/>
  <c r="AP17" i="5" s="1"/>
  <c r="AF17" i="5"/>
  <c r="AO17" i="5" s="1"/>
  <c r="AC17" i="5"/>
  <c r="AL17" i="5" s="1"/>
  <c r="AJ30" i="5"/>
  <c r="AS30" i="5" s="1"/>
  <c r="AI30" i="5"/>
  <c r="AR30" i="5" s="1"/>
  <c r="AH30" i="5"/>
  <c r="AQ30" i="5" s="1"/>
  <c r="AG30" i="5"/>
  <c r="AP30" i="5" s="1"/>
  <c r="AF30" i="5"/>
  <c r="AO30" i="5" s="1"/>
  <c r="AE30" i="5"/>
  <c r="AN30" i="5" s="1"/>
  <c r="AD30" i="5"/>
  <c r="AM30" i="5" s="1"/>
  <c r="AC30" i="5"/>
  <c r="AL30" i="5" s="1"/>
  <c r="AH17" i="5"/>
  <c r="AQ17" i="5" s="1"/>
  <c r="AC28" i="5"/>
  <c r="AL28" i="5" s="1"/>
  <c r="AC29" i="5"/>
  <c r="AL29" i="5" s="1"/>
  <c r="AE29" i="5"/>
  <c r="AN29" i="5" s="1"/>
  <c r="AF29" i="5"/>
  <c r="AO29" i="5" s="1"/>
  <c r="AG29" i="5"/>
  <c r="AP29" i="5" s="1"/>
  <c r="AJ35" i="3"/>
  <c r="AS35" i="3" s="1"/>
  <c r="AI35" i="3"/>
  <c r="AR35" i="3" s="1"/>
  <c r="AH35" i="3"/>
  <c r="AQ35" i="3" s="1"/>
  <c r="AD35" i="3"/>
  <c r="AM35" i="3" s="1"/>
  <c r="AC35" i="3"/>
  <c r="AL35" i="3" s="1"/>
  <c r="AG35" i="3"/>
  <c r="AP35" i="3" s="1"/>
  <c r="AE35" i="3"/>
  <c r="AN35" i="3" s="1"/>
  <c r="AF35" i="3"/>
  <c r="AO35" i="3" s="1"/>
  <c r="AD8" i="3"/>
  <c r="AM8" i="3" s="1"/>
  <c r="AC8" i="3"/>
  <c r="AL8" i="3" s="1"/>
  <c r="AW8" i="3" s="1"/>
  <c r="AY8" i="3" s="1"/>
  <c r="AH8" i="3"/>
  <c r="AQ8" i="3" s="1"/>
  <c r="AG8" i="3"/>
  <c r="AP8" i="3" s="1"/>
  <c r="AF8" i="3"/>
  <c r="AO8" i="3" s="1"/>
  <c r="AE8" i="3"/>
  <c r="AN8" i="3" s="1"/>
  <c r="AI8" i="3"/>
  <c r="AR8" i="3" s="1"/>
  <c r="AJ8" i="3"/>
  <c r="AS8" i="3" s="1"/>
  <c r="AG4" i="3"/>
  <c r="AP4" i="3" s="1"/>
  <c r="AH4" i="3"/>
  <c r="AQ4" i="3" s="1"/>
  <c r="AI4" i="3"/>
  <c r="AR4" i="3" s="1"/>
  <c r="AF25" i="3"/>
  <c r="AO25" i="3" s="1"/>
  <c r="AE25" i="3"/>
  <c r="AN25" i="3" s="1"/>
  <c r="AD25" i="3"/>
  <c r="AM25" i="3" s="1"/>
  <c r="AG25" i="3"/>
  <c r="AP25" i="3" s="1"/>
  <c r="AC25" i="3"/>
  <c r="AL25" i="3" s="1"/>
  <c r="AI25" i="3"/>
  <c r="AR25" i="3" s="1"/>
  <c r="AJ25" i="3"/>
  <c r="AS25" i="3" s="1"/>
  <c r="AH25" i="3"/>
  <c r="AQ25" i="3" s="1"/>
  <c r="AJ11" i="3"/>
  <c r="AS11" i="3" s="1"/>
  <c r="AI11" i="3"/>
  <c r="AR11" i="3" s="1"/>
  <c r="AH11" i="3"/>
  <c r="AQ11" i="3" s="1"/>
  <c r="AD11" i="3"/>
  <c r="AM11" i="3" s="1"/>
  <c r="AC11" i="3"/>
  <c r="AL11" i="3" s="1"/>
  <c r="AW11" i="3" s="1"/>
  <c r="AY11" i="3" s="1"/>
  <c r="AE11" i="3"/>
  <c r="AN11" i="3" s="1"/>
  <c r="AG11" i="3"/>
  <c r="AP11" i="3" s="1"/>
  <c r="AF11" i="3"/>
  <c r="AO11" i="3" s="1"/>
  <c r="AJ32" i="3"/>
  <c r="AS32" i="3" s="1"/>
  <c r="AI15" i="3"/>
  <c r="AR15" i="3" s="1"/>
  <c r="AH15" i="3"/>
  <c r="AQ15" i="3" s="1"/>
  <c r="AG15" i="3"/>
  <c r="AP15" i="3" s="1"/>
  <c r="AF15" i="3"/>
  <c r="AO15" i="3" s="1"/>
  <c r="AD15" i="3"/>
  <c r="AM15" i="3" s="1"/>
  <c r="AC15" i="3"/>
  <c r="AL15" i="3" s="1"/>
  <c r="AJ15" i="3"/>
  <c r="AS15" i="3" s="1"/>
  <c r="AE15" i="3"/>
  <c r="AN15" i="3" s="1"/>
  <c r="AI39" i="3"/>
  <c r="AR39" i="3" s="1"/>
  <c r="AE39" i="3"/>
  <c r="AN39" i="3" s="1"/>
  <c r="AH39" i="3"/>
  <c r="AQ39" i="3" s="1"/>
  <c r="AG39" i="3"/>
  <c r="AP39" i="3" s="1"/>
  <c r="AF39" i="3"/>
  <c r="AO39" i="3" s="1"/>
  <c r="AJ39" i="3"/>
  <c r="AS39" i="3" s="1"/>
  <c r="AC39" i="3"/>
  <c r="AL39" i="3" s="1"/>
  <c r="AD39" i="3"/>
  <c r="AM39" i="3" s="1"/>
  <c r="AH30" i="3"/>
  <c r="AQ30" i="3" s="1"/>
  <c r="AG30" i="3"/>
  <c r="AP30" i="3" s="1"/>
  <c r="AF30" i="3"/>
  <c r="AO30" i="3" s="1"/>
  <c r="AI30" i="3"/>
  <c r="AR30" i="3" s="1"/>
  <c r="AE30" i="3"/>
  <c r="AN30" i="3" s="1"/>
  <c r="AJ30" i="3"/>
  <c r="AS30" i="3" s="1"/>
  <c r="AH36" i="3"/>
  <c r="AQ36" i="3" s="1"/>
  <c r="AG36" i="3"/>
  <c r="AP36" i="3" s="1"/>
  <c r="AF36" i="3"/>
  <c r="AO36" i="3" s="1"/>
  <c r="AI36" i="3"/>
  <c r="AR36" i="3" s="1"/>
  <c r="AE36" i="3"/>
  <c r="AN36" i="3" s="1"/>
  <c r="AC36" i="3"/>
  <c r="AL36" i="3" s="1"/>
  <c r="AD36" i="3"/>
  <c r="AM36" i="3" s="1"/>
  <c r="AH12" i="3"/>
  <c r="AQ12" i="3" s="1"/>
  <c r="AG12" i="3"/>
  <c r="AP12" i="3" s="1"/>
  <c r="AF12" i="3"/>
  <c r="AO12" i="3" s="1"/>
  <c r="AI12" i="3"/>
  <c r="AR12" i="3" s="1"/>
  <c r="AC12" i="3"/>
  <c r="AL12" i="3" s="1"/>
  <c r="AE12" i="3"/>
  <c r="AN12" i="3" s="1"/>
  <c r="AD12" i="3"/>
  <c r="AM12" i="3" s="1"/>
  <c r="AD38" i="3"/>
  <c r="AM38" i="3" s="1"/>
  <c r="AC38" i="3"/>
  <c r="AL38" i="3" s="1"/>
  <c r="AE38" i="3"/>
  <c r="AN38" i="3" s="1"/>
  <c r="AC41" i="3"/>
  <c r="AL41" i="3" s="1"/>
  <c r="AJ9" i="3"/>
  <c r="AS9" i="3" s="1"/>
  <c r="AI9" i="3"/>
  <c r="AR9" i="3" s="1"/>
  <c r="AJ17" i="3"/>
  <c r="AS17" i="3" s="1"/>
  <c r="AI17" i="3"/>
  <c r="AR17" i="3" s="1"/>
  <c r="AH17" i="3"/>
  <c r="AQ17" i="3" s="1"/>
  <c r="AE22" i="3"/>
  <c r="AN22" i="3" s="1"/>
  <c r="AF22" i="3"/>
  <c r="AO22" i="3" s="1"/>
  <c r="AG22" i="3"/>
  <c r="AP22" i="3" s="1"/>
  <c r="AJ34" i="3"/>
  <c r="AS34" i="3" s="1"/>
  <c r="AC34" i="3"/>
  <c r="AL34" i="3" s="1"/>
  <c r="AJ36" i="3"/>
  <c r="AS36" i="3" s="1"/>
  <c r="AE41" i="3"/>
  <c r="AN41" i="3" s="1"/>
  <c r="AD26" i="3"/>
  <c r="AM26" i="3" s="1"/>
  <c r="AC26" i="3"/>
  <c r="AL26" i="3" s="1"/>
  <c r="AJ26" i="3"/>
  <c r="AS26" i="3" s="1"/>
  <c r="AG26" i="3"/>
  <c r="AP26" i="3" s="1"/>
  <c r="AI26" i="3"/>
  <c r="AR26" i="3" s="1"/>
  <c r="AH26" i="3"/>
  <c r="AQ26" i="3" s="1"/>
  <c r="AC31" i="3"/>
  <c r="AL31" i="3" s="1"/>
  <c r="AF41" i="3"/>
  <c r="AO41" i="3" s="1"/>
  <c r="AE47" i="3"/>
  <c r="AN47" i="3" s="1"/>
  <c r="AD14" i="3"/>
  <c r="AM14" i="3" s="1"/>
  <c r="AC14" i="3"/>
  <c r="AL14" i="3" s="1"/>
  <c r="AE14" i="3"/>
  <c r="AN14" i="3" s="1"/>
  <c r="AE16" i="3"/>
  <c r="AN16" i="3" s="1"/>
  <c r="AE20" i="3"/>
  <c r="AN20" i="3" s="1"/>
  <c r="AI32" i="3"/>
  <c r="AR32" i="3" s="1"/>
  <c r="AG21" i="3"/>
  <c r="AP21" i="3" s="1"/>
  <c r="AD24" i="3"/>
  <c r="AM24" i="3" s="1"/>
  <c r="AW24" i="3" s="1"/>
  <c r="AY24" i="3" s="1"/>
  <c r="AD33" i="3"/>
  <c r="AM33" i="3" s="1"/>
  <c r="AG38" i="3"/>
  <c r="AP38" i="3" s="1"/>
  <c r="AJ4" i="3"/>
  <c r="AS4" i="3" s="1"/>
  <c r="AF4" i="3"/>
  <c r="AO4" i="3" s="1"/>
  <c r="AE4" i="3"/>
  <c r="AN4" i="3" s="1"/>
  <c r="AC4" i="3"/>
  <c r="AL4" i="3" s="1"/>
  <c r="AD4" i="3"/>
  <c r="AM4" i="3" s="1"/>
  <c r="AG9" i="3"/>
  <c r="AP9" i="3" s="1"/>
  <c r="AC22" i="3"/>
  <c r="AL22" i="3" s="1"/>
  <c r="AE33" i="3"/>
  <c r="AN33" i="3" s="1"/>
  <c r="AJ42" i="3"/>
  <c r="AS42" i="3" s="1"/>
  <c r="AH16" i="3"/>
  <c r="AQ16" i="3" s="1"/>
  <c r="AH20" i="3"/>
  <c r="AQ20" i="3" s="1"/>
  <c r="AD22" i="3"/>
  <c r="AM22" i="3" s="1"/>
  <c r="AI24" i="3"/>
  <c r="AR24" i="3" s="1"/>
  <c r="AE27" i="3"/>
  <c r="AN27" i="3" s="1"/>
  <c r="AF33" i="3"/>
  <c r="AO33" i="3" s="1"/>
  <c r="AI38" i="3"/>
  <c r="AR38" i="3" s="1"/>
  <c r="AC40" i="3"/>
  <c r="AL40" i="3" s="1"/>
  <c r="AE44" i="3"/>
  <c r="AN44" i="3" s="1"/>
  <c r="AD48" i="3"/>
  <c r="AM48" i="3" s="1"/>
  <c r="AD3" i="3"/>
  <c r="AM3" i="3" s="1"/>
  <c r="AF10" i="3"/>
  <c r="AO10" i="3" s="1"/>
  <c r="AF14" i="3"/>
  <c r="AO14" i="3" s="1"/>
  <c r="AI16" i="3"/>
  <c r="AR16" i="3" s="1"/>
  <c r="AC17" i="3"/>
  <c r="AL17" i="3" s="1"/>
  <c r="AW17" i="3" s="1"/>
  <c r="AY17" i="3" s="1"/>
  <c r="AI20" i="3"/>
  <c r="AR20" i="3" s="1"/>
  <c r="AJ24" i="3"/>
  <c r="AS24" i="3" s="1"/>
  <c r="AF27" i="3"/>
  <c r="AO27" i="3" s="1"/>
  <c r="AJ29" i="3"/>
  <c r="AS29" i="3" s="1"/>
  <c r="AI29" i="3"/>
  <c r="AR29" i="3" s="1"/>
  <c r="AH29" i="3"/>
  <c r="AQ29" i="3" s="1"/>
  <c r="AG29" i="3"/>
  <c r="AP29" i="3" s="1"/>
  <c r="AD29" i="3"/>
  <c r="AM29" i="3" s="1"/>
  <c r="AF29" i="3"/>
  <c r="AO29" i="3" s="1"/>
  <c r="AC29" i="3"/>
  <c r="AL29" i="3" s="1"/>
  <c r="AE29" i="3"/>
  <c r="AN29" i="3" s="1"/>
  <c r="AE34" i="3"/>
  <c r="AN34" i="3" s="1"/>
  <c r="AJ38" i="3"/>
  <c r="AS38" i="3" s="1"/>
  <c r="AD40" i="3"/>
  <c r="AM40" i="3" s="1"/>
  <c r="AH45" i="3"/>
  <c r="AQ45" i="3" s="1"/>
  <c r="AI48" i="3"/>
  <c r="AR48" i="3" s="1"/>
  <c r="AJ5" i="3"/>
  <c r="AS5" i="3" s="1"/>
  <c r="AI5" i="3"/>
  <c r="AR5" i="3" s="1"/>
  <c r="AH5" i="3"/>
  <c r="AQ5" i="3" s="1"/>
  <c r="AG5" i="3"/>
  <c r="AP5" i="3" s="1"/>
  <c r="AF5" i="3"/>
  <c r="AO5" i="3" s="1"/>
  <c r="AD5" i="3"/>
  <c r="AM5" i="3" s="1"/>
  <c r="AE5" i="3"/>
  <c r="AN5" i="3" s="1"/>
  <c r="AF37" i="3"/>
  <c r="AO37" i="3" s="1"/>
  <c r="AE37" i="3"/>
  <c r="AN37" i="3" s="1"/>
  <c r="AD37" i="3"/>
  <c r="AM37" i="3" s="1"/>
  <c r="AW37" i="3" s="1"/>
  <c r="AY37" i="3" s="1"/>
  <c r="AJ37" i="3"/>
  <c r="AS37" i="3" s="1"/>
  <c r="AI37" i="3"/>
  <c r="AR37" i="3" s="1"/>
  <c r="AD41" i="3"/>
  <c r="AM41" i="3" s="1"/>
  <c r="AD44" i="3"/>
  <c r="AM44" i="3" s="1"/>
  <c r="AC44" i="3"/>
  <c r="AL44" i="3" s="1"/>
  <c r="AJ44" i="3"/>
  <c r="AS44" i="3" s="1"/>
  <c r="AC47" i="3"/>
  <c r="AL47" i="3" s="1"/>
  <c r="AC16" i="3"/>
  <c r="AL16" i="3" s="1"/>
  <c r="AF43" i="3"/>
  <c r="AO43" i="3" s="1"/>
  <c r="AE43" i="3"/>
  <c r="AN43" i="3" s="1"/>
  <c r="AD43" i="3"/>
  <c r="AM43" i="3" s="1"/>
  <c r="AJ43" i="3"/>
  <c r="AS43" i="3" s="1"/>
  <c r="AI43" i="3"/>
  <c r="AR43" i="3" s="1"/>
  <c r="AC43" i="3"/>
  <c r="AL43" i="3" s="1"/>
  <c r="AH43" i="3"/>
  <c r="AQ43" i="3" s="1"/>
  <c r="AG43" i="3"/>
  <c r="AP43" i="3" s="1"/>
  <c r="AH46" i="3"/>
  <c r="AQ46" i="3" s="1"/>
  <c r="AD9" i="3"/>
  <c r="AM9" i="3" s="1"/>
  <c r="AD16" i="3"/>
  <c r="AM16" i="3" s="1"/>
  <c r="AD42" i="3"/>
  <c r="AM42" i="3" s="1"/>
  <c r="AE46" i="3"/>
  <c r="AN46" i="3" s="1"/>
  <c r="AG46" i="3"/>
  <c r="AP46" i="3" s="1"/>
  <c r="AF46" i="3"/>
  <c r="AO46" i="3" s="1"/>
  <c r="AE9" i="3"/>
  <c r="AN9" i="3" s="1"/>
  <c r="AF13" i="3"/>
  <c r="AO13" i="3" s="1"/>
  <c r="AE13" i="3"/>
  <c r="AN13" i="3" s="1"/>
  <c r="AD13" i="3"/>
  <c r="AM13" i="3" s="1"/>
  <c r="AW13" i="3" s="1"/>
  <c r="AY13" i="3" s="1"/>
  <c r="AJ13" i="3"/>
  <c r="AS13" i="3" s="1"/>
  <c r="AD30" i="3"/>
  <c r="AM30" i="3" s="1"/>
  <c r="AE42" i="3"/>
  <c r="AN42" i="3" s="1"/>
  <c r="AF7" i="3"/>
  <c r="AO7" i="3" s="1"/>
  <c r="AE7" i="3"/>
  <c r="AN7" i="3" s="1"/>
  <c r="AD7" i="3"/>
  <c r="AM7" i="3" s="1"/>
  <c r="AF9" i="3"/>
  <c r="AO9" i="3" s="1"/>
  <c r="AF16" i="3"/>
  <c r="AO16" i="3" s="1"/>
  <c r="AJ41" i="3"/>
  <c r="AS41" i="3" s="1"/>
  <c r="AI41" i="3"/>
  <c r="AR41" i="3" s="1"/>
  <c r="AH41" i="3"/>
  <c r="AQ41" i="3" s="1"/>
  <c r="AG20" i="3"/>
  <c r="AP20" i="3" s="1"/>
  <c r="AE24" i="3"/>
  <c r="AN24" i="3" s="1"/>
  <c r="AD27" i="3"/>
  <c r="AM27" i="3" s="1"/>
  <c r="AI31" i="3"/>
  <c r="AR31" i="3" s="1"/>
  <c r="AH38" i="3"/>
  <c r="AQ38" i="3" s="1"/>
  <c r="AC48" i="3"/>
  <c r="AL48" i="3" s="1"/>
  <c r="AE10" i="3"/>
  <c r="AN10" i="3" s="1"/>
  <c r="AJ23" i="3"/>
  <c r="AS23" i="3" s="1"/>
  <c r="AI23" i="3"/>
  <c r="AR23" i="3" s="1"/>
  <c r="AH23" i="3"/>
  <c r="AQ23" i="3" s="1"/>
  <c r="AG23" i="3"/>
  <c r="AP23" i="3" s="1"/>
  <c r="AF23" i="3"/>
  <c r="AO23" i="3" s="1"/>
  <c r="AW23" i="3" s="1"/>
  <c r="AY23" i="3" s="1"/>
  <c r="AJ31" i="3"/>
  <c r="AS31" i="3" s="1"/>
  <c r="AD34" i="3"/>
  <c r="AM34" i="3" s="1"/>
  <c r="AG45" i="3"/>
  <c r="AP45" i="3" s="1"/>
  <c r="AE3" i="3"/>
  <c r="AN3" i="3" s="1"/>
  <c r="AG13" i="3"/>
  <c r="AP13" i="3" s="1"/>
  <c r="AG14" i="3"/>
  <c r="AP14" i="3" s="1"/>
  <c r="AD17" i="3"/>
  <c r="AM17" i="3" s="1"/>
  <c r="AJ20" i="3"/>
  <c r="AS20" i="3" s="1"/>
  <c r="AG27" i="3"/>
  <c r="AP27" i="3" s="1"/>
  <c r="AF34" i="3"/>
  <c r="AO34" i="3" s="1"/>
  <c r="AE40" i="3"/>
  <c r="AN40" i="3" s="1"/>
  <c r="AG44" i="3"/>
  <c r="AP44" i="3" s="1"/>
  <c r="AD46" i="3"/>
  <c r="AM46" i="3" s="1"/>
  <c r="AW46" i="3" s="1"/>
  <c r="AY46" i="3" s="1"/>
  <c r="AJ47" i="3"/>
  <c r="AS47" i="3" s="1"/>
  <c r="AI47" i="3"/>
  <c r="AR47" i="3" s="1"/>
  <c r="AH47" i="3"/>
  <c r="AQ47" i="3" s="1"/>
  <c r="AG47" i="3"/>
  <c r="AP47" i="3" s="1"/>
  <c r="AF47" i="3"/>
  <c r="AO47" i="3" s="1"/>
  <c r="AF19" i="3"/>
  <c r="AO19" i="3" s="1"/>
  <c r="AE19" i="3"/>
  <c r="AN19" i="3" s="1"/>
  <c r="AD19" i="3"/>
  <c r="AM19" i="3" s="1"/>
  <c r="AJ19" i="3"/>
  <c r="AS19" i="3" s="1"/>
  <c r="AI19" i="3"/>
  <c r="AR19" i="3" s="1"/>
  <c r="AH19" i="3"/>
  <c r="AQ19" i="3" s="1"/>
  <c r="AG19" i="3"/>
  <c r="AP19" i="3" s="1"/>
  <c r="AC19" i="3"/>
  <c r="AL19" i="3" s="1"/>
  <c r="AW19" i="3" s="1"/>
  <c r="AY19" i="3" s="1"/>
  <c r="AH22" i="3"/>
  <c r="AQ22" i="3" s="1"/>
  <c r="AJ10" i="3"/>
  <c r="AS10" i="3" s="1"/>
  <c r="AC10" i="3"/>
  <c r="AL10" i="3" s="1"/>
  <c r="AF21" i="3"/>
  <c r="AO21" i="3" s="1"/>
  <c r="AE21" i="3"/>
  <c r="AN21" i="3" s="1"/>
  <c r="AC21" i="3"/>
  <c r="AL21" i="3" s="1"/>
  <c r="AD21" i="3"/>
  <c r="AM21" i="3" s="1"/>
  <c r="AC9" i="3"/>
  <c r="AL9" i="3" s="1"/>
  <c r="AD32" i="3"/>
  <c r="AM32" i="3" s="1"/>
  <c r="AC32" i="3"/>
  <c r="AL32" i="3" s="1"/>
  <c r="AH32" i="3"/>
  <c r="AQ32" i="3" s="1"/>
  <c r="AG32" i="3"/>
  <c r="AP32" i="3" s="1"/>
  <c r="AF32" i="3"/>
  <c r="AO32" i="3" s="1"/>
  <c r="AE32" i="3"/>
  <c r="AN32" i="3" s="1"/>
  <c r="AJ28" i="3"/>
  <c r="AS28" i="3" s="1"/>
  <c r="AF28" i="3"/>
  <c r="AO28" i="3" s="1"/>
  <c r="AE28" i="3"/>
  <c r="AN28" i="3" s="1"/>
  <c r="AC28" i="3"/>
  <c r="AL28" i="3" s="1"/>
  <c r="AD28" i="3"/>
  <c r="AM28" i="3" s="1"/>
  <c r="AC30" i="3"/>
  <c r="AL30" i="3" s="1"/>
  <c r="AH33" i="3"/>
  <c r="AQ33" i="3" s="1"/>
  <c r="AJ33" i="3"/>
  <c r="AS33" i="3" s="1"/>
  <c r="AI33" i="3"/>
  <c r="AR33" i="3" s="1"/>
  <c r="AF45" i="3"/>
  <c r="AO45" i="3" s="1"/>
  <c r="AE45" i="3"/>
  <c r="AN45" i="3" s="1"/>
  <c r="AC45" i="3"/>
  <c r="AL45" i="3" s="1"/>
  <c r="AD45" i="3"/>
  <c r="AM45" i="3" s="1"/>
  <c r="AC5" i="3"/>
  <c r="AL5" i="3" s="1"/>
  <c r="AJ12" i="3"/>
  <c r="AS12" i="3" s="1"/>
  <c r="AG31" i="3"/>
  <c r="AP31" i="3" s="1"/>
  <c r="AC33" i="3"/>
  <c r="AL33" i="3" s="1"/>
  <c r="AF38" i="3"/>
  <c r="AO38" i="3" s="1"/>
  <c r="AH6" i="3"/>
  <c r="AQ6" i="3" s="1"/>
  <c r="AG6" i="3"/>
  <c r="AP6" i="3" s="1"/>
  <c r="AF6" i="3"/>
  <c r="AO6" i="3" s="1"/>
  <c r="AI6" i="3"/>
  <c r="AR6" i="3" s="1"/>
  <c r="AJ6" i="3"/>
  <c r="AS6" i="3" s="1"/>
  <c r="AD10" i="3"/>
  <c r="AM10" i="3" s="1"/>
  <c r="AH21" i="3"/>
  <c r="AQ21" i="3" s="1"/>
  <c r="AE26" i="3"/>
  <c r="AN26" i="3" s="1"/>
  <c r="AG37" i="3"/>
  <c r="AP37" i="3" s="1"/>
  <c r="AH9" i="3"/>
  <c r="AQ9" i="3" s="1"/>
  <c r="AI21" i="3"/>
  <c r="AR21" i="3" s="1"/>
  <c r="AF26" i="3"/>
  <c r="AO26" i="3" s="1"/>
  <c r="AH37" i="3"/>
  <c r="AQ37" i="3" s="1"/>
  <c r="AF3" i="3"/>
  <c r="AO3" i="3" s="1"/>
  <c r="AY3" i="3" s="1"/>
  <c r="AD6" i="3"/>
  <c r="AM6" i="3" s="1"/>
  <c r="AW6" i="3" s="1"/>
  <c r="AY6" i="3" s="1"/>
  <c r="AC7" i="3"/>
  <c r="AL7" i="3" s="1"/>
  <c r="AW7" i="3" s="1"/>
  <c r="AY7" i="3" s="1"/>
  <c r="AH10" i="3"/>
  <c r="AQ10" i="3" s="1"/>
  <c r="AH13" i="3"/>
  <c r="AQ13" i="3" s="1"/>
  <c r="AH14" i="3"/>
  <c r="AQ14" i="3" s="1"/>
  <c r="AE17" i="3"/>
  <c r="AN17" i="3" s="1"/>
  <c r="AH18" i="3"/>
  <c r="AQ18" i="3" s="1"/>
  <c r="AG18" i="3"/>
  <c r="AP18" i="3" s="1"/>
  <c r="AF18" i="3"/>
  <c r="AO18" i="3" s="1"/>
  <c r="AC18" i="3"/>
  <c r="AL18" i="3" s="1"/>
  <c r="AW18" i="3" s="1"/>
  <c r="AY18" i="3" s="1"/>
  <c r="AD20" i="3"/>
  <c r="AM20" i="3" s="1"/>
  <c r="AC20" i="3"/>
  <c r="AL20" i="3" s="1"/>
  <c r="AH27" i="3"/>
  <c r="AQ27" i="3" s="1"/>
  <c r="AH28" i="3"/>
  <c r="AQ28" i="3" s="1"/>
  <c r="AF31" i="3"/>
  <c r="AO31" i="3" s="1"/>
  <c r="AE31" i="3"/>
  <c r="AN31" i="3" s="1"/>
  <c r="AD31" i="3"/>
  <c r="AM31" i="3" s="1"/>
  <c r="AG34" i="3"/>
  <c r="AP34" i="3" s="1"/>
  <c r="AF40" i="3"/>
  <c r="AO40" i="3" s="1"/>
  <c r="AH44" i="3"/>
  <c r="AQ44" i="3" s="1"/>
  <c r="AJ45" i="3"/>
  <c r="AS45" i="3" s="1"/>
  <c r="AH42" i="3"/>
  <c r="AQ42" i="3" s="1"/>
  <c r="AG42" i="3"/>
  <c r="AP42" i="3" s="1"/>
  <c r="AF42" i="3"/>
  <c r="AO42" i="3" s="1"/>
  <c r="AJ40" i="3"/>
  <c r="AS40" i="3" s="1"/>
  <c r="AH24" i="3"/>
  <c r="AQ24" i="3" s="1"/>
  <c r="AG24" i="3"/>
  <c r="AP24" i="3" s="1"/>
  <c r="AF24" i="3"/>
  <c r="AO24" i="3" s="1"/>
  <c r="AH48" i="3"/>
  <c r="AQ48" i="3" s="1"/>
  <c r="AG48" i="3"/>
  <c r="AP48" i="3" s="1"/>
  <c r="AE48" i="3"/>
  <c r="AN48" i="3" s="1"/>
  <c r="AF48" i="3"/>
  <c r="AO48" i="3" s="1"/>
  <c r="AJ16" i="3"/>
  <c r="AS16" i="3" s="1"/>
  <c r="AI40" i="3"/>
  <c r="AR40" i="3" s="1"/>
  <c r="AJ22" i="3"/>
  <c r="AS22" i="3" s="1"/>
  <c r="AI22" i="3"/>
  <c r="AR22" i="3" s="1"/>
  <c r="AC42" i="3"/>
  <c r="AL42" i="3" s="1"/>
  <c r="AW42" i="3" s="1"/>
  <c r="AY42" i="3" s="1"/>
  <c r="AJ46" i="3"/>
  <c r="AS46" i="3" s="1"/>
  <c r="AI46" i="3"/>
  <c r="AR46" i="3" s="1"/>
  <c r="AR112" i="2"/>
  <c r="AU114" i="2"/>
  <c r="AS119" i="2"/>
  <c r="AQ125" i="2"/>
  <c r="AQ130" i="2"/>
  <c r="AQ138" i="2"/>
  <c r="AU145" i="2"/>
  <c r="AR106" i="2"/>
  <c r="AS112" i="2"/>
  <c r="AT119" i="2"/>
  <c r="AR125" i="2"/>
  <c r="AO128" i="2"/>
  <c r="AN131" i="2"/>
  <c r="AN136" i="2"/>
  <c r="AO141" i="2"/>
  <c r="AN144" i="2"/>
  <c r="AN108" i="2"/>
  <c r="AP120" i="2"/>
  <c r="AT122" i="2"/>
  <c r="AP128" i="2"/>
  <c r="AS130" i="2"/>
  <c r="AS133" i="2"/>
  <c r="AO144" i="2"/>
  <c r="AP146" i="2"/>
  <c r="AN105" i="2"/>
  <c r="AO115" i="2"/>
  <c r="AQ123" i="2"/>
  <c r="AP126" i="2"/>
  <c r="AT130" i="2"/>
  <c r="AU135" i="2"/>
  <c r="AQ146" i="2"/>
  <c r="AN103" i="2"/>
  <c r="AO105" i="2"/>
  <c r="AQ107" i="2"/>
  <c r="AO110" i="2"/>
  <c r="AP115" i="2"/>
  <c r="AR123" i="2"/>
  <c r="AN129" i="2"/>
  <c r="AQ131" i="2"/>
  <c r="AN134" i="2"/>
  <c r="AQ136" i="2"/>
  <c r="AU138" i="2"/>
  <c r="AO103" i="2"/>
  <c r="AR107" i="2"/>
  <c r="AQ108" i="2"/>
  <c r="AQ109" i="2"/>
  <c r="AP110" i="2"/>
  <c r="AO111" i="2"/>
  <c r="AR113" i="2"/>
  <c r="AQ115" i="2"/>
  <c r="AQ117" i="2"/>
  <c r="AR118" i="2"/>
  <c r="AO121" i="2"/>
  <c r="AS123" i="2"/>
  <c r="AN124" i="2"/>
  <c r="AR126" i="2"/>
  <c r="AN127" i="2"/>
  <c r="AO129" i="2"/>
  <c r="AN132" i="2"/>
  <c r="AO134" i="2"/>
  <c r="AR136" i="2"/>
  <c r="AN137" i="2"/>
  <c r="AR139" i="2"/>
  <c r="AN142" i="2"/>
  <c r="AN145" i="2"/>
  <c r="AN120" i="2"/>
  <c r="AU127" i="2"/>
  <c r="AU142" i="2"/>
  <c r="AN139" i="2"/>
  <c r="AT101" i="2"/>
  <c r="AS106" i="2"/>
  <c r="AT112" i="2"/>
  <c r="AS104" i="2"/>
  <c r="AT106" i="2"/>
  <c r="AO108" i="2"/>
  <c r="AQ120" i="2"/>
  <c r="AU122" i="2"/>
  <c r="AP131" i="2"/>
  <c r="AP136" i="2"/>
  <c r="AS102" i="2"/>
  <c r="AT104" i="2"/>
  <c r="AU106" i="2"/>
  <c r="AP108" i="2"/>
  <c r="AN121" i="2"/>
  <c r="AU102" i="2"/>
  <c r="AR108" i="2"/>
  <c r="AR109" i="2"/>
  <c r="AQ110" i="2"/>
  <c r="AP111" i="2"/>
  <c r="AS113" i="2"/>
  <c r="AR115" i="2"/>
  <c r="AS116" i="2"/>
  <c r="AR117" i="2"/>
  <c r="AS118" i="2"/>
  <c r="AT120" i="2"/>
  <c r="AP121" i="2"/>
  <c r="AT123" i="2"/>
  <c r="AO124" i="2"/>
  <c r="AP129" i="2"/>
  <c r="AO132" i="2"/>
  <c r="AP134" i="2"/>
  <c r="AS136" i="2"/>
  <c r="AO137" i="2"/>
  <c r="AS139" i="2"/>
  <c r="AT141" i="2"/>
  <c r="AO142" i="2"/>
  <c r="AO102" i="2"/>
  <c r="AN123" i="2"/>
  <c r="AU124" i="2"/>
  <c r="AN128" i="2"/>
  <c r="AU132" i="2"/>
  <c r="AN141" i="2"/>
  <c r="AQ143" i="2"/>
  <c r="AN146" i="2"/>
  <c r="AS101" i="2"/>
  <c r="AN113" i="2"/>
  <c r="AN118" i="2"/>
  <c r="AO120" i="2"/>
  <c r="AO123" i="2"/>
  <c r="AN126" i="2"/>
  <c r="AR130" i="2"/>
  <c r="AR133" i="2"/>
  <c r="AO146" i="2"/>
  <c r="AO113" i="2"/>
  <c r="AN115" i="2"/>
  <c r="AO116" i="2"/>
  <c r="AO126" i="2"/>
  <c r="AO131" i="2"/>
  <c r="AT135" i="2"/>
  <c r="AO136" i="2"/>
  <c r="AP141" i="2"/>
  <c r="AQ128" i="2"/>
  <c r="AT133" i="2"/>
  <c r="AT138" i="2"/>
  <c r="AP144" i="2"/>
  <c r="AP109" i="2"/>
  <c r="AQ126" i="2"/>
  <c r="AU130" i="2"/>
  <c r="AU133" i="2"/>
  <c r="AQ144" i="2"/>
  <c r="AS108" i="2"/>
  <c r="AS109" i="2"/>
  <c r="AR110" i="2"/>
  <c r="AT113" i="2"/>
  <c r="AT116" i="2"/>
  <c r="AS117" i="2"/>
  <c r="AT118" i="2"/>
  <c r="AN119" i="2"/>
  <c r="AU120" i="2"/>
  <c r="AQ121" i="2"/>
  <c r="AP124" i="2"/>
  <c r="AP132" i="2"/>
  <c r="AQ134" i="2"/>
  <c r="AT136" i="2"/>
  <c r="AP137" i="2"/>
  <c r="AT139" i="2"/>
  <c r="AU141" i="2"/>
  <c r="AP142" i="2"/>
  <c r="AT144" i="2"/>
  <c r="AQ103" i="2"/>
  <c r="AT109" i="2"/>
  <c r="AQ111" i="2"/>
  <c r="AQ114" i="2"/>
  <c r="AP103" i="2"/>
  <c r="AS115" i="2"/>
  <c r="AP105" i="2"/>
  <c r="AU109" i="2"/>
  <c r="AP113" i="2"/>
  <c r="AU115" i="2"/>
  <c r="AR105" i="2"/>
  <c r="AR102" i="2"/>
  <c r="AR104" i="2"/>
  <c r="AW5" i="2"/>
  <c r="AY5" i="2" s="1"/>
  <c r="D54" i="2" s="1"/>
  <c r="AW43" i="2"/>
  <c r="AY43" i="2" s="1"/>
  <c r="D92" i="2" s="1"/>
  <c r="AW47" i="2"/>
  <c r="AY47" i="2" s="1"/>
  <c r="D96" i="2" s="1"/>
  <c r="AW31" i="2"/>
  <c r="AY31" i="2" s="1"/>
  <c r="E80" i="2" s="1"/>
  <c r="AW22" i="2"/>
  <c r="AY22" i="2" s="1"/>
  <c r="E71" i="2" s="1"/>
  <c r="AW25" i="2"/>
  <c r="AY25" i="2" s="1"/>
  <c r="E74" i="2" s="1"/>
  <c r="AW33" i="2"/>
  <c r="AY33" i="2" s="1"/>
  <c r="E82" i="2" s="1"/>
  <c r="AW15" i="2"/>
  <c r="AY15" i="2" s="1"/>
  <c r="D64" i="2" s="1"/>
  <c r="AW13" i="2"/>
  <c r="AY13" i="2" s="1"/>
  <c r="D62" i="2" s="1"/>
  <c r="AW35" i="2"/>
  <c r="AY35" i="2" s="1"/>
  <c r="D84" i="2" s="1"/>
  <c r="AW17" i="2"/>
  <c r="AY17" i="2" s="1"/>
  <c r="D66" i="2" s="1"/>
  <c r="AW42" i="2"/>
  <c r="AY42" i="2" s="1"/>
  <c r="D91" i="2" s="1"/>
  <c r="AW44" i="2"/>
  <c r="AY44" i="2" s="1"/>
  <c r="D93" i="2" s="1"/>
  <c r="AW8" i="2"/>
  <c r="AY8" i="2" s="1"/>
  <c r="D57" i="2" s="1"/>
  <c r="AW23" i="2"/>
  <c r="AY23" i="2" s="1"/>
  <c r="E72" i="2" s="1"/>
  <c r="AW26" i="2"/>
  <c r="AY26" i="2" s="1"/>
  <c r="E75" i="2" s="1"/>
  <c r="AW39" i="2"/>
  <c r="AY39" i="2" s="1"/>
  <c r="E88" i="2" s="1"/>
  <c r="AW14" i="2"/>
  <c r="AY14" i="2" s="1"/>
  <c r="E63" i="2" s="1"/>
  <c r="AW4" i="2"/>
  <c r="AY4" i="2" s="1"/>
  <c r="AW34" i="2"/>
  <c r="AY34" i="2" s="1"/>
  <c r="E83" i="2" s="1"/>
  <c r="Q78" i="2"/>
  <c r="AW29" i="2"/>
  <c r="AY29" i="2" s="1"/>
  <c r="D78" i="2" s="1"/>
  <c r="Q76" i="2"/>
  <c r="AW27" i="2"/>
  <c r="AY27" i="2" s="1"/>
  <c r="E76" i="2" s="1"/>
  <c r="Q69" i="2"/>
  <c r="AW20" i="2"/>
  <c r="AY20" i="2" s="1"/>
  <c r="E69" i="2" s="1"/>
  <c r="Q67" i="2"/>
  <c r="AW18" i="2"/>
  <c r="AY18" i="2" s="1"/>
  <c r="D67" i="2" s="1"/>
  <c r="AW11" i="2"/>
  <c r="AY11" i="2" s="1"/>
  <c r="Q60" i="2"/>
  <c r="Q58" i="2"/>
  <c r="AW9" i="2"/>
  <c r="AY9" i="2" s="1"/>
  <c r="E58" i="2" s="1"/>
  <c r="Q87" i="2"/>
  <c r="AW38" i="2"/>
  <c r="AY38" i="2" s="1"/>
  <c r="D87" i="2" s="1"/>
  <c r="Q85" i="2"/>
  <c r="AW36" i="2"/>
  <c r="AY36" i="2" s="1"/>
  <c r="D85" i="2" s="1"/>
  <c r="AW19" i="2"/>
  <c r="AY19" i="2" s="1"/>
  <c r="E68" i="2" s="1"/>
  <c r="AW37" i="2"/>
  <c r="AY37" i="2" s="1"/>
  <c r="D86" i="2" s="1"/>
  <c r="AW45" i="2"/>
  <c r="AY45" i="2" s="1"/>
  <c r="E94" i="2" s="1"/>
  <c r="Q64" i="2"/>
  <c r="Q72" i="2"/>
  <c r="Q80" i="2"/>
  <c r="Q84" i="2"/>
  <c r="Q88" i="2"/>
  <c r="Q92" i="2"/>
  <c r="Q96" i="2"/>
  <c r="AW10" i="2"/>
  <c r="AY10" i="2" s="1"/>
  <c r="E59" i="2" s="1"/>
  <c r="AW28" i="2"/>
  <c r="AY28" i="2" s="1"/>
  <c r="E77" i="2" s="1"/>
  <c r="AW46" i="2"/>
  <c r="AY46" i="2" s="1"/>
  <c r="D95" i="2" s="1"/>
  <c r="Q54" i="2"/>
  <c r="AW12" i="2"/>
  <c r="AY12" i="2" s="1"/>
  <c r="E61" i="2" s="1"/>
  <c r="AW30" i="2"/>
  <c r="AY30" i="2" s="1"/>
  <c r="E79" i="2" s="1"/>
  <c r="AW48" i="2"/>
  <c r="AY48" i="2" s="1"/>
  <c r="D97" i="2" s="1"/>
  <c r="Q63" i="2"/>
  <c r="Q71" i="2"/>
  <c r="Q75" i="2"/>
  <c r="Q83" i="2"/>
  <c r="Q91" i="2"/>
  <c r="AW41" i="2"/>
  <c r="AY41" i="2" s="1"/>
  <c r="E90" i="2" s="1"/>
  <c r="Q62" i="2"/>
  <c r="Q74" i="2"/>
  <c r="AW3" i="2"/>
  <c r="AY3" i="2" s="1"/>
  <c r="AW21" i="2"/>
  <c r="AY21" i="2" s="1"/>
  <c r="E70" i="2" s="1"/>
  <c r="Q53" i="2"/>
  <c r="AW40" i="2"/>
  <c r="AY40" i="2" s="1"/>
  <c r="D89" i="2" s="1"/>
  <c r="AW32" i="2"/>
  <c r="AY32" i="2" s="1"/>
  <c r="E81" i="2" s="1"/>
  <c r="Q66" i="2"/>
  <c r="Q82" i="2"/>
  <c r="AW6" i="2"/>
  <c r="AY6" i="2" s="1"/>
  <c r="E55" i="2" s="1"/>
  <c r="AW24" i="2"/>
  <c r="AY24" i="2" s="1"/>
  <c r="E73" i="2" s="1"/>
  <c r="Q57" i="2"/>
  <c r="AW7" i="2"/>
  <c r="AY7" i="2" s="1"/>
  <c r="AW16" i="2"/>
  <c r="AY16" i="2" s="1"/>
  <c r="E65" i="2" s="1"/>
  <c r="Q93" i="2"/>
  <c r="BG165" i="2"/>
  <c r="BG171" i="2" s="1"/>
  <c r="AL170" i="2" s="1"/>
  <c r="BF166" i="2" s="1"/>
  <c r="BF172" i="2" s="1"/>
  <c r="AK171" i="2" s="1"/>
  <c r="AN107" i="2"/>
  <c r="AR122" i="2"/>
  <c r="AU119" i="2"/>
  <c r="AU117" i="2"/>
  <c r="AU101" i="2"/>
  <c r="AU108" i="2"/>
  <c r="AT126" i="2"/>
  <c r="AS129" i="2"/>
  <c r="AS132" i="2"/>
  <c r="AP106" i="2"/>
  <c r="AT110" i="2"/>
  <c r="BL101" i="2" s="1"/>
  <c r="BL105" i="2" s="1"/>
  <c r="BL108" i="2" s="1"/>
  <c r="AP118" i="2"/>
  <c r="AT121" i="2"/>
  <c r="AT125" i="2"/>
  <c r="AS128" i="2"/>
  <c r="AS131" i="2"/>
  <c r="AS134" i="2"/>
  <c r="AS137" i="2"/>
  <c r="AS140" i="2"/>
  <c r="AS143" i="2"/>
  <c r="AS146" i="2"/>
  <c r="AS126" i="2"/>
  <c r="AR132" i="2"/>
  <c r="AR138" i="2"/>
  <c r="AR144" i="2"/>
  <c r="AO107" i="2"/>
  <c r="AS122" i="2"/>
  <c r="AS141" i="2"/>
  <c r="AO118" i="2"/>
  <c r="AS121" i="2"/>
  <c r="AS125" i="2"/>
  <c r="AR134" i="2"/>
  <c r="AR143" i="2"/>
  <c r="AQ106" i="2"/>
  <c r="AU110" i="2"/>
  <c r="AQ118" i="2"/>
  <c r="AU121" i="2"/>
  <c r="AU125" i="2"/>
  <c r="AT128" i="2"/>
  <c r="AT131" i="2"/>
  <c r="AT134" i="2"/>
  <c r="AT137" i="2"/>
  <c r="AT140" i="2"/>
  <c r="AT143" i="2"/>
  <c r="AT146" i="2"/>
  <c r="AU123" i="2"/>
  <c r="AR129" i="2"/>
  <c r="AR135" i="2"/>
  <c r="AR141" i="2"/>
  <c r="AS135" i="2"/>
  <c r="AS138" i="2"/>
  <c r="AS144" i="2"/>
  <c r="AP107" i="2"/>
  <c r="AO106" i="2"/>
  <c r="AS110" i="2"/>
  <c r="AR128" i="2"/>
  <c r="AR131" i="2"/>
  <c r="AR137" i="2"/>
  <c r="AR140" i="2"/>
  <c r="AR146" i="2"/>
  <c r="AO109" i="2"/>
  <c r="AS120" i="2"/>
  <c r="AS124" i="2"/>
  <c r="AU128" i="2"/>
  <c r="AU131" i="2"/>
  <c r="AU134" i="2"/>
  <c r="AU137" i="2"/>
  <c r="AU140" i="2"/>
  <c r="AU143" i="2"/>
  <c r="AU146" i="2"/>
  <c r="E53" i="2"/>
  <c r="D53" i="2"/>
  <c r="E54" i="2"/>
  <c r="F54" i="2" s="1"/>
  <c r="AE201" i="1"/>
  <c r="AE189" i="1"/>
  <c r="AE177" i="1"/>
  <c r="AE165" i="1"/>
  <c r="AH194" i="1"/>
  <c r="AH182" i="1"/>
  <c r="AH170" i="1"/>
  <c r="AN141" i="1"/>
  <c r="AO145" i="1"/>
  <c r="AP118" i="1"/>
  <c r="AE176" i="1"/>
  <c r="AE164" i="1"/>
  <c r="AH193" i="1"/>
  <c r="AH181" i="1"/>
  <c r="AH169" i="1"/>
  <c r="AO118" i="1"/>
  <c r="AO144" i="1"/>
  <c r="AO120" i="1"/>
  <c r="AE199" i="1"/>
  <c r="AE187" i="1"/>
  <c r="AE175" i="1"/>
  <c r="AE163" i="1"/>
  <c r="AF205" i="1"/>
  <c r="AH204" i="1"/>
  <c r="AH192" i="1"/>
  <c r="AH180" i="1"/>
  <c r="AH168" i="1"/>
  <c r="AE203" i="1"/>
  <c r="AE191" i="1"/>
  <c r="AE179" i="1"/>
  <c r="AE167" i="1"/>
  <c r="AH196" i="1"/>
  <c r="AH184" i="1"/>
  <c r="AH172" i="1"/>
  <c r="AF194" i="1"/>
  <c r="AG203" i="1"/>
  <c r="AG179" i="1"/>
  <c r="AG197" i="1"/>
  <c r="AG173" i="1"/>
  <c r="AG190" i="1"/>
  <c r="AG166" i="1"/>
  <c r="AN111" i="1"/>
  <c r="AS127" i="1"/>
  <c r="AT112" i="1"/>
  <c r="AE170" i="1"/>
  <c r="AH199" i="1"/>
  <c r="AH175" i="1"/>
  <c r="AN122" i="1"/>
  <c r="AN110" i="1"/>
  <c r="AS138" i="1"/>
  <c r="AS126" i="1"/>
  <c r="AS102" i="1"/>
  <c r="AT135" i="1"/>
  <c r="AT111" i="1"/>
  <c r="AU144" i="1"/>
  <c r="AU108" i="1"/>
  <c r="AE205" i="1"/>
  <c r="AE193" i="1"/>
  <c r="AF202" i="1"/>
  <c r="AF190" i="1"/>
  <c r="AF178" i="1"/>
  <c r="AF166" i="1"/>
  <c r="AH198" i="1"/>
  <c r="AH186" i="1"/>
  <c r="AH174" i="1"/>
  <c r="AH162" i="1"/>
  <c r="AF197" i="1"/>
  <c r="AF185" i="1"/>
  <c r="AF173" i="1"/>
  <c r="AS160" i="1" s="1"/>
  <c r="AS164" i="1" s="1"/>
  <c r="AK175" i="1" s="1"/>
  <c r="AF161" i="1"/>
  <c r="AF170" i="1"/>
  <c r="AG191" i="1"/>
  <c r="AG167" i="1"/>
  <c r="AG185" i="1"/>
  <c r="AG161" i="1"/>
  <c r="AT160" i="1" s="1"/>
  <c r="AT164" i="1" s="1"/>
  <c r="AL175" i="1" s="1"/>
  <c r="AG178" i="1"/>
  <c r="AN123" i="1"/>
  <c r="AR130" i="1"/>
  <c r="AT136" i="1"/>
  <c r="AE182" i="1"/>
  <c r="AO135" i="1"/>
  <c r="AO123" i="1"/>
  <c r="AO111" i="1"/>
  <c r="AU101" i="1"/>
  <c r="AS129" i="1"/>
  <c r="AE204" i="1"/>
  <c r="AE192" i="1"/>
  <c r="AG199" i="1"/>
  <c r="AG187" i="1"/>
  <c r="AG175" i="1"/>
  <c r="AG163" i="1"/>
  <c r="AH197" i="1"/>
  <c r="AH185" i="1"/>
  <c r="AH173" i="1"/>
  <c r="AH161" i="1"/>
  <c r="AF182" i="1"/>
  <c r="AG202" i="1"/>
  <c r="AR118" i="1"/>
  <c r="AS139" i="1"/>
  <c r="AS103" i="1"/>
  <c r="AU145" i="1"/>
  <c r="AU109" i="1"/>
  <c r="AH187" i="1"/>
  <c r="AH163" i="1"/>
  <c r="AU160" i="1" s="1"/>
  <c r="AU164" i="1" s="1"/>
  <c r="AO146" i="1"/>
  <c r="AO134" i="1"/>
  <c r="AO122" i="1"/>
  <c r="AO110" i="1"/>
  <c r="AO140" i="1"/>
  <c r="AO128" i="1"/>
  <c r="AO116" i="1"/>
  <c r="AO104" i="1"/>
  <c r="AP137" i="1"/>
  <c r="AP125" i="1"/>
  <c r="AP113" i="1"/>
  <c r="AS121" i="1"/>
  <c r="AR132" i="1"/>
  <c r="AT126" i="1"/>
  <c r="AO137" i="1"/>
  <c r="AO125" i="1"/>
  <c r="AO113" i="1"/>
  <c r="AP135" i="1"/>
  <c r="AP123" i="1"/>
  <c r="AP111" i="1"/>
  <c r="AS101" i="1"/>
  <c r="AP146" i="1"/>
  <c r="AP134" i="1"/>
  <c r="AP122" i="1"/>
  <c r="AP110" i="1"/>
  <c r="AP140" i="1"/>
  <c r="AO130" i="1"/>
  <c r="AO106" i="1"/>
  <c r="AQ127" i="1"/>
  <c r="AN128" i="1"/>
  <c r="AN116" i="1"/>
  <c r="AQ126" i="1"/>
  <c r="AQ102" i="1"/>
  <c r="AR123" i="1"/>
  <c r="AR111" i="1"/>
  <c r="AS132" i="1"/>
  <c r="AT141" i="1"/>
  <c r="AT129" i="1"/>
  <c r="AT105" i="1"/>
  <c r="AU126" i="1"/>
  <c r="AU114" i="1"/>
  <c r="AP128" i="1"/>
  <c r="AO142" i="1"/>
  <c r="AR124" i="1"/>
  <c r="AN140" i="1"/>
  <c r="AN104" i="1"/>
  <c r="AQ138" i="1"/>
  <c r="AR135" i="1"/>
  <c r="AS144" i="1"/>
  <c r="AS108" i="1"/>
  <c r="AT117" i="1"/>
  <c r="AU138" i="1"/>
  <c r="AU102" i="1"/>
  <c r="AQ111" i="1"/>
  <c r="AO108" i="1"/>
  <c r="AG12" i="1"/>
  <c r="AP12" i="1" s="1"/>
  <c r="U61" i="1" s="1"/>
  <c r="AS133" i="1"/>
  <c r="AU139" i="1"/>
  <c r="AU103" i="1"/>
  <c r="AN127" i="1"/>
  <c r="AQ125" i="1"/>
  <c r="AU137" i="1"/>
  <c r="AQ101" i="1"/>
  <c r="AO127" i="1"/>
  <c r="AP136" i="1"/>
  <c r="AN114" i="1"/>
  <c r="AQ124" i="1"/>
  <c r="AR145" i="1"/>
  <c r="AR109" i="1"/>
  <c r="AS118" i="1"/>
  <c r="AT127" i="1"/>
  <c r="AU136" i="1"/>
  <c r="AR101" i="1"/>
  <c r="AO114" i="1"/>
  <c r="AT110" i="1"/>
  <c r="AU107" i="1"/>
  <c r="AN112" i="1"/>
  <c r="AP144" i="1"/>
  <c r="AP132" i="1"/>
  <c r="AP108" i="1"/>
  <c r="AQ146" i="1"/>
  <c r="AS104" i="1"/>
  <c r="AU142" i="1"/>
  <c r="AU106" i="1"/>
  <c r="AN105" i="1"/>
  <c r="AQ139" i="1"/>
  <c r="AR136" i="1"/>
  <c r="AS145" i="1"/>
  <c r="AU127" i="1"/>
  <c r="AP101" i="1"/>
  <c r="AS119" i="1"/>
  <c r="AU125" i="1"/>
  <c r="AO115" i="1"/>
  <c r="AP124" i="1"/>
  <c r="AN138" i="1"/>
  <c r="AN102" i="1"/>
  <c r="AQ136" i="1"/>
  <c r="AR133" i="1"/>
  <c r="AS142" i="1"/>
  <c r="AS106" i="1"/>
  <c r="AT115" i="1"/>
  <c r="AU124" i="1"/>
  <c r="AO138" i="1"/>
  <c r="AO102" i="1"/>
  <c r="AN121" i="1"/>
  <c r="AO133" i="1"/>
  <c r="AO121" i="1"/>
  <c r="AO109" i="1"/>
  <c r="AN117" i="1"/>
  <c r="AQ103" i="1"/>
  <c r="AR112" i="1"/>
  <c r="AS109" i="1"/>
  <c r="AU115" i="1"/>
  <c r="AN139" i="1"/>
  <c r="AN103" i="1"/>
  <c r="AS143" i="1"/>
  <c r="AT116" i="1"/>
  <c r="AO139" i="1"/>
  <c r="AO103" i="1"/>
  <c r="AP112" i="1"/>
  <c r="AE48" i="1"/>
  <c r="AN48" i="1" s="1"/>
  <c r="S97" i="1" s="1"/>
  <c r="AN126" i="1"/>
  <c r="AQ112" i="1"/>
  <c r="AR121" i="1"/>
  <c r="AS130" i="1"/>
  <c r="AT139" i="1"/>
  <c r="AT103" i="1"/>
  <c r="AU112" i="1"/>
  <c r="AO126" i="1"/>
  <c r="AN125" i="1"/>
  <c r="AS105" i="1"/>
  <c r="AN109" i="1"/>
  <c r="AT134" i="1"/>
  <c r="AU143" i="1"/>
  <c r="AO132" i="1"/>
  <c r="AP142" i="1"/>
  <c r="AP130" i="1"/>
  <c r="AP106" i="1"/>
  <c r="AU121" i="1"/>
  <c r="AU120" i="1"/>
  <c r="AN146" i="1"/>
  <c r="AN137" i="1"/>
  <c r="AO101" i="1"/>
  <c r="AQ135" i="1"/>
  <c r="AR144" i="1"/>
  <c r="AR108" i="1"/>
  <c r="AT138" i="1"/>
  <c r="AT114" i="1"/>
  <c r="AU135" i="1"/>
  <c r="AU111" i="1"/>
  <c r="AN136" i="1"/>
  <c r="AQ134" i="1"/>
  <c r="AR143" i="1"/>
  <c r="AR107" i="1"/>
  <c r="AS116" i="1"/>
  <c r="AT125" i="1"/>
  <c r="AU146" i="1"/>
  <c r="AU122" i="1"/>
  <c r="AN129" i="1"/>
  <c r="AQ115" i="1"/>
  <c r="AT142" i="1"/>
  <c r="AT130" i="1"/>
  <c r="AT106" i="1"/>
  <c r="AQ114" i="1"/>
  <c r="AN113" i="1"/>
  <c r="AQ123" i="1"/>
  <c r="AR120" i="1"/>
  <c r="AS141" i="1"/>
  <c r="AS117" i="1"/>
  <c r="AT102" i="1"/>
  <c r="AU123" i="1"/>
  <c r="AN124" i="1"/>
  <c r="AR119" i="1"/>
  <c r="AS140" i="1"/>
  <c r="AT137" i="1"/>
  <c r="AT113" i="1"/>
  <c r="AU134" i="1"/>
  <c r="AU110" i="1"/>
  <c r="AN130" i="1"/>
  <c r="AQ116" i="1"/>
  <c r="AT118" i="1"/>
  <c r="AN143" i="1"/>
  <c r="AN131" i="1"/>
  <c r="AN119" i="1"/>
  <c r="AN107" i="1"/>
  <c r="AO141" i="1"/>
  <c r="AO129" i="1"/>
  <c r="AO117" i="1"/>
  <c r="AO105" i="1"/>
  <c r="AP139" i="1"/>
  <c r="AP127" i="1"/>
  <c r="AP115" i="1"/>
  <c r="AP103" i="1"/>
  <c r="AQ141" i="1"/>
  <c r="AQ129" i="1"/>
  <c r="AQ117" i="1"/>
  <c r="AQ105" i="1"/>
  <c r="AR138" i="1"/>
  <c r="AR126" i="1"/>
  <c r="AR114" i="1"/>
  <c r="AR102" i="1"/>
  <c r="AS135" i="1"/>
  <c r="AS123" i="1"/>
  <c r="AS111" i="1"/>
  <c r="AT144" i="1"/>
  <c r="AT132" i="1"/>
  <c r="AT120" i="1"/>
  <c r="AT108" i="1"/>
  <c r="AU141" i="1"/>
  <c r="AU129" i="1"/>
  <c r="AU117" i="1"/>
  <c r="AU105" i="1"/>
  <c r="AO143" i="1"/>
  <c r="AO131" i="1"/>
  <c r="AO119" i="1"/>
  <c r="AO107" i="1"/>
  <c r="AP116" i="1"/>
  <c r="AP104" i="1"/>
  <c r="AQ113" i="1"/>
  <c r="AR134" i="1"/>
  <c r="AR110" i="1"/>
  <c r="AS107" i="1"/>
  <c r="AT128" i="1"/>
  <c r="AN115" i="1"/>
  <c r="AR146" i="1"/>
  <c r="AR122" i="1"/>
  <c r="AS131" i="1"/>
  <c r="AT140" i="1"/>
  <c r="AT104" i="1"/>
  <c r="AU113" i="1"/>
  <c r="AF40" i="1"/>
  <c r="AO40" i="1" s="1"/>
  <c r="T89" i="1" s="1"/>
  <c r="AQ137" i="1"/>
  <c r="AF5" i="1"/>
  <c r="AO5" i="1" s="1"/>
  <c r="T54" i="1" s="1"/>
  <c r="AI45" i="1"/>
  <c r="AR45" i="1" s="1"/>
  <c r="W94" i="1" s="1"/>
  <c r="AN101" i="1"/>
  <c r="AN135" i="1"/>
  <c r="AQ145" i="1"/>
  <c r="AQ133" i="1"/>
  <c r="AR142" i="1"/>
  <c r="AR106" i="1"/>
  <c r="AS115" i="1"/>
  <c r="AT124" i="1"/>
  <c r="AU133" i="1"/>
  <c r="AN134" i="1"/>
  <c r="AS114" i="1"/>
  <c r="AT123" i="1"/>
  <c r="AU132" i="1"/>
  <c r="AT122" i="1"/>
  <c r="AU131" i="1"/>
  <c r="AU130" i="1"/>
  <c r="AQ143" i="1"/>
  <c r="AQ119" i="1"/>
  <c r="AR128" i="1"/>
  <c r="AR104" i="1"/>
  <c r="AS125" i="1"/>
  <c r="AQ121" i="1"/>
  <c r="AQ109" i="1"/>
  <c r="AI22" i="1"/>
  <c r="AR22" i="1" s="1"/>
  <c r="W71" i="1" s="1"/>
  <c r="AI47" i="1"/>
  <c r="AR47" i="1" s="1"/>
  <c r="W96" i="1" s="1"/>
  <c r="AQ144" i="1"/>
  <c r="AQ132" i="1"/>
  <c r="AQ120" i="1"/>
  <c r="AQ108" i="1"/>
  <c r="AR141" i="1"/>
  <c r="AR129" i="1"/>
  <c r="AR117" i="1"/>
  <c r="AR105" i="1"/>
  <c r="AJ34" i="1"/>
  <c r="AS34" i="1" s="1"/>
  <c r="X83" i="1" s="1"/>
  <c r="AN145" i="1"/>
  <c r="AN133" i="1"/>
  <c r="AQ131" i="1"/>
  <c r="AQ107" i="1"/>
  <c r="AR140" i="1"/>
  <c r="AR116" i="1"/>
  <c r="AS137" i="1"/>
  <c r="AS113" i="1"/>
  <c r="AT146" i="1"/>
  <c r="AN144" i="1"/>
  <c r="AN132" i="1"/>
  <c r="AN120" i="1"/>
  <c r="AN108" i="1"/>
  <c r="AQ142" i="1"/>
  <c r="AQ130" i="1"/>
  <c r="AQ118" i="1"/>
  <c r="AQ106" i="1"/>
  <c r="AR139" i="1"/>
  <c r="AR127" i="1"/>
  <c r="AR115" i="1"/>
  <c r="AR103" i="1"/>
  <c r="AS136" i="1"/>
  <c r="AS124" i="1"/>
  <c r="AS112" i="1"/>
  <c r="AT145" i="1"/>
  <c r="AT133" i="1"/>
  <c r="AT121" i="1"/>
  <c r="AT109" i="1"/>
  <c r="AH14" i="1"/>
  <c r="AQ14" i="1" s="1"/>
  <c r="V63" i="1" s="1"/>
  <c r="AG26" i="1"/>
  <c r="AP26" i="1" s="1"/>
  <c r="U75" i="1" s="1"/>
  <c r="AJ38" i="1"/>
  <c r="AS38" i="1" s="1"/>
  <c r="X87" i="1" s="1"/>
  <c r="AF41" i="1"/>
  <c r="AO41" i="1" s="1"/>
  <c r="T90" i="1" s="1"/>
  <c r="AJ3" i="1"/>
  <c r="AS3" i="1" s="1"/>
  <c r="AH42" i="1"/>
  <c r="AQ42" i="1" s="1"/>
  <c r="V91" i="1" s="1"/>
  <c r="AF25" i="1"/>
  <c r="AO25" i="1" s="1"/>
  <c r="T74" i="1" s="1"/>
  <c r="AH41" i="1"/>
  <c r="AQ41" i="1" s="1"/>
  <c r="V90" i="1" s="1"/>
  <c r="AD19" i="1"/>
  <c r="AM19" i="1" s="1"/>
  <c r="R68" i="1" s="1"/>
  <c r="AJ9" i="1"/>
  <c r="AS9" i="1" s="1"/>
  <c r="X58" i="1" s="1"/>
  <c r="AJ10" i="1"/>
  <c r="AS10" i="1" s="1"/>
  <c r="X59" i="1" s="1"/>
  <c r="AF38" i="1"/>
  <c r="AO38" i="1" s="1"/>
  <c r="T87" i="1" s="1"/>
  <c r="AG43" i="1"/>
  <c r="AP43" i="1" s="1"/>
  <c r="U92" i="1" s="1"/>
  <c r="AD14" i="1"/>
  <c r="AM14" i="1" s="1"/>
  <c r="R63" i="1" s="1"/>
  <c r="AD33" i="1"/>
  <c r="AM33" i="1" s="1"/>
  <c r="R82" i="1" s="1"/>
  <c r="AJ33" i="1"/>
  <c r="AS33" i="1" s="1"/>
  <c r="X82" i="1" s="1"/>
  <c r="AI12" i="1"/>
  <c r="AR12" i="1" s="1"/>
  <c r="W61" i="1" s="1"/>
  <c r="AG25" i="1"/>
  <c r="AP25" i="1" s="1"/>
  <c r="U74" i="1" s="1"/>
  <c r="AD36" i="1"/>
  <c r="AM36" i="1" s="1"/>
  <c r="R85" i="1" s="1"/>
  <c r="AE14" i="1"/>
  <c r="AN14" i="1" s="1"/>
  <c r="S63" i="1" s="1"/>
  <c r="AG14" i="1"/>
  <c r="AP14" i="1" s="1"/>
  <c r="U63" i="1" s="1"/>
  <c r="AE47" i="1"/>
  <c r="AN47" i="1" s="1"/>
  <c r="S96" i="1" s="1"/>
  <c r="AG44" i="1"/>
  <c r="AP44" i="1" s="1"/>
  <c r="U93" i="1" s="1"/>
  <c r="AI46" i="1"/>
  <c r="AR46" i="1" s="1"/>
  <c r="W95" i="1" s="1"/>
  <c r="AH34" i="1"/>
  <c r="AQ34" i="1" s="1"/>
  <c r="V83" i="1" s="1"/>
  <c r="AD22" i="1"/>
  <c r="AM22" i="1" s="1"/>
  <c r="R71" i="1" s="1"/>
  <c r="AF17" i="1"/>
  <c r="AO17" i="1" s="1"/>
  <c r="T66" i="1" s="1"/>
  <c r="AG31" i="1"/>
  <c r="AP31" i="1" s="1"/>
  <c r="U80" i="1" s="1"/>
  <c r="AF45" i="1"/>
  <c r="AO45" i="1" s="1"/>
  <c r="T94" i="1" s="1"/>
  <c r="AE26" i="1"/>
  <c r="AN26" i="1" s="1"/>
  <c r="S75" i="1" s="1"/>
  <c r="AJ31" i="1"/>
  <c r="AS31" i="1" s="1"/>
  <c r="X80" i="1" s="1"/>
  <c r="AF46" i="1"/>
  <c r="AO46" i="1" s="1"/>
  <c r="T95" i="1" s="1"/>
  <c r="AJ16" i="1"/>
  <c r="AS16" i="1" s="1"/>
  <c r="X65" i="1" s="1"/>
  <c r="AE16" i="1"/>
  <c r="AN16" i="1" s="1"/>
  <c r="S65" i="1" s="1"/>
  <c r="AG28" i="1"/>
  <c r="AP28" i="1" s="1"/>
  <c r="U77" i="1" s="1"/>
  <c r="AE28" i="1"/>
  <c r="AN28" i="1" s="1"/>
  <c r="S77" i="1" s="1"/>
  <c r="AI28" i="1"/>
  <c r="AR28" i="1" s="1"/>
  <c r="W77" i="1" s="1"/>
  <c r="AF48" i="1"/>
  <c r="AO48" i="1" s="1"/>
  <c r="T97" i="1" s="1"/>
  <c r="AD48" i="1"/>
  <c r="AM48" i="1" s="1"/>
  <c r="R97" i="1" s="1"/>
  <c r="AH48" i="1"/>
  <c r="AQ48" i="1" s="1"/>
  <c r="V97" i="1" s="1"/>
  <c r="AI48" i="1"/>
  <c r="AR48" i="1" s="1"/>
  <c r="W97" i="1" s="1"/>
  <c r="AD38" i="1"/>
  <c r="AM38" i="1" s="1"/>
  <c r="R87" i="1" s="1"/>
  <c r="AH38" i="1"/>
  <c r="AQ38" i="1" s="1"/>
  <c r="V87" i="1" s="1"/>
  <c r="AE17" i="1"/>
  <c r="AN17" i="1" s="1"/>
  <c r="S66" i="1" s="1"/>
  <c r="AJ17" i="1"/>
  <c r="AS17" i="1" s="1"/>
  <c r="X66" i="1" s="1"/>
  <c r="AH18" i="1"/>
  <c r="AQ18" i="1" s="1"/>
  <c r="V67" i="1" s="1"/>
  <c r="AJ30" i="1"/>
  <c r="AS30" i="1" s="1"/>
  <c r="X79" i="1" s="1"/>
  <c r="AF36" i="1"/>
  <c r="AO36" i="1" s="1"/>
  <c r="T85" i="1" s="1"/>
  <c r="AF18" i="1"/>
  <c r="AO18" i="1" s="1"/>
  <c r="T67" i="1" s="1"/>
  <c r="AI43" i="1"/>
  <c r="AR43" i="1" s="1"/>
  <c r="W92" i="1" s="1"/>
  <c r="AG7" i="1"/>
  <c r="AP7" i="1" s="1"/>
  <c r="U56" i="1" s="1"/>
  <c r="AD5" i="1"/>
  <c r="AM5" i="1" s="1"/>
  <c r="R54" i="1" s="1"/>
  <c r="AE31" i="1"/>
  <c r="AN31" i="1" s="1"/>
  <c r="S80" i="1" s="1"/>
  <c r="AD28" i="1"/>
  <c r="AM28" i="1" s="1"/>
  <c r="R77" i="1" s="1"/>
  <c r="AE30" i="1"/>
  <c r="AN30" i="1" s="1"/>
  <c r="S79" i="1" s="1"/>
  <c r="AH33" i="1"/>
  <c r="AQ33" i="1" s="1"/>
  <c r="V82" i="1" s="1"/>
  <c r="AI19" i="1"/>
  <c r="AR19" i="1" s="1"/>
  <c r="W68" i="1" s="1"/>
  <c r="AH24" i="1"/>
  <c r="AQ24" i="1" s="1"/>
  <c r="V73" i="1" s="1"/>
  <c r="AH31" i="1"/>
  <c r="AQ31" i="1" s="1"/>
  <c r="V80" i="1" s="1"/>
  <c r="AE41" i="1"/>
  <c r="AN41" i="1" s="1"/>
  <c r="S90" i="1" s="1"/>
  <c r="AH19" i="1"/>
  <c r="AQ19" i="1" s="1"/>
  <c r="V68" i="1" s="1"/>
  <c r="AJ26" i="1"/>
  <c r="AS26" i="1" s="1"/>
  <c r="X75" i="1" s="1"/>
  <c r="AE13" i="1"/>
  <c r="AN13" i="1" s="1"/>
  <c r="S62" i="1" s="1"/>
  <c r="AJ37" i="1"/>
  <c r="AS37" i="1" s="1"/>
  <c r="X86" i="1" s="1"/>
  <c r="AD6" i="1"/>
  <c r="AM6" i="1" s="1"/>
  <c r="R55" i="1" s="1"/>
  <c r="AD15" i="1"/>
  <c r="AM15" i="1" s="1"/>
  <c r="R64" i="1" s="1"/>
  <c r="AE27" i="1"/>
  <c r="AN27" i="1" s="1"/>
  <c r="S76" i="1" s="1"/>
  <c r="AI4" i="1"/>
  <c r="AR4" i="1" s="1"/>
  <c r="W53" i="1" s="1"/>
  <c r="AG8" i="1"/>
  <c r="AP8" i="1" s="1"/>
  <c r="U57" i="1" s="1"/>
  <c r="AF39" i="1"/>
  <c r="AO39" i="1" s="1"/>
  <c r="T88" i="1" s="1"/>
  <c r="AH17" i="1"/>
  <c r="AQ17" i="1" s="1"/>
  <c r="V66" i="1" s="1"/>
  <c r="AJ19" i="1"/>
  <c r="AS19" i="1" s="1"/>
  <c r="X68" i="1" s="1"/>
  <c r="AJ18" i="1"/>
  <c r="AS18" i="1" s="1"/>
  <c r="X67" i="1" s="1"/>
  <c r="AE43" i="1"/>
  <c r="AN43" i="1" s="1"/>
  <c r="S92" i="1" s="1"/>
  <c r="AH43" i="1"/>
  <c r="AQ43" i="1" s="1"/>
  <c r="V92" i="1" s="1"/>
  <c r="AI30" i="1"/>
  <c r="AR30" i="1" s="1"/>
  <c r="W79" i="1" s="1"/>
  <c r="AD43" i="1"/>
  <c r="AM43" i="1" s="1"/>
  <c r="R92" i="1" s="1"/>
  <c r="AG45" i="1"/>
  <c r="AP45" i="1" s="1"/>
  <c r="U94" i="1" s="1"/>
  <c r="AI42" i="1"/>
  <c r="AR42" i="1" s="1"/>
  <c r="W91" i="1" s="1"/>
  <c r="AG11" i="1"/>
  <c r="AP11" i="1" s="1"/>
  <c r="U60" i="1" s="1"/>
  <c r="AD3" i="1"/>
  <c r="AM3" i="1" s="1"/>
  <c r="R52" i="1" s="1"/>
  <c r="AI7" i="1"/>
  <c r="AR7" i="1" s="1"/>
  <c r="W56" i="1" s="1"/>
  <c r="AG38" i="1"/>
  <c r="AP38" i="1" s="1"/>
  <c r="U87" i="1" s="1"/>
  <c r="AE40" i="1"/>
  <c r="AN40" i="1" s="1"/>
  <c r="S89" i="1" s="1"/>
  <c r="AG19" i="1"/>
  <c r="AP19" i="1" s="1"/>
  <c r="U68" i="1" s="1"/>
  <c r="AJ43" i="1"/>
  <c r="AS43" i="1" s="1"/>
  <c r="X92" i="1" s="1"/>
  <c r="AD32" i="1"/>
  <c r="AM32" i="1" s="1"/>
  <c r="R81" i="1" s="1"/>
  <c r="AJ32" i="1"/>
  <c r="AS32" i="1" s="1"/>
  <c r="X81" i="1" s="1"/>
  <c r="AG32" i="1"/>
  <c r="AP32" i="1" s="1"/>
  <c r="U81" i="1" s="1"/>
  <c r="AH32" i="1"/>
  <c r="AQ32" i="1" s="1"/>
  <c r="V81" i="1" s="1"/>
  <c r="AE6" i="1"/>
  <c r="AN6" i="1" s="1"/>
  <c r="S55" i="1" s="1"/>
  <c r="AD39" i="1"/>
  <c r="AM39" i="1" s="1"/>
  <c r="R88" i="1" s="1"/>
  <c r="AJ4" i="1"/>
  <c r="AS4" i="1" s="1"/>
  <c r="X53" i="1" s="1"/>
  <c r="AJ8" i="1"/>
  <c r="AS8" i="1" s="1"/>
  <c r="X57" i="1" s="1"/>
  <c r="AE4" i="1"/>
  <c r="AN4" i="1" s="1"/>
  <c r="S53" i="1" s="1"/>
  <c r="AH9" i="1"/>
  <c r="AQ9" i="1" s="1"/>
  <c r="V58" i="1" s="1"/>
  <c r="AF9" i="1"/>
  <c r="AO9" i="1" s="1"/>
  <c r="T58" i="1" s="1"/>
  <c r="AD9" i="1"/>
  <c r="AM9" i="1" s="1"/>
  <c r="R58" i="1" s="1"/>
  <c r="AF4" i="1"/>
  <c r="AO4" i="1" s="1"/>
  <c r="T53" i="1" s="1"/>
  <c r="AE15" i="1"/>
  <c r="AN15" i="1" s="1"/>
  <c r="S64" i="1" s="1"/>
  <c r="AH22" i="1"/>
  <c r="AQ22" i="1" s="1"/>
  <c r="V71" i="1" s="1"/>
  <c r="AI44" i="1"/>
  <c r="AR44" i="1" s="1"/>
  <c r="W93" i="1" s="1"/>
  <c r="AE10" i="1"/>
  <c r="AN10" i="1" s="1"/>
  <c r="S59" i="1" s="1"/>
  <c r="AI10" i="1"/>
  <c r="AR10" i="1" s="1"/>
  <c r="W59" i="1" s="1"/>
  <c r="AF10" i="1"/>
  <c r="AO10" i="1" s="1"/>
  <c r="T59" i="1" s="1"/>
  <c r="AH10" i="1"/>
  <c r="AQ10" i="1" s="1"/>
  <c r="V59" i="1" s="1"/>
  <c r="AD10" i="1"/>
  <c r="AM10" i="1" s="1"/>
  <c r="R59" i="1" s="1"/>
  <c r="AJ23" i="1"/>
  <c r="AS23" i="1" s="1"/>
  <c r="X72" i="1" s="1"/>
  <c r="AD23" i="1"/>
  <c r="AM23" i="1" s="1"/>
  <c r="R72" i="1" s="1"/>
  <c r="AI23" i="1"/>
  <c r="AR23" i="1" s="1"/>
  <c r="W72" i="1" s="1"/>
  <c r="AE23" i="1"/>
  <c r="AN23" i="1" s="1"/>
  <c r="S72" i="1" s="1"/>
  <c r="AH23" i="1"/>
  <c r="AQ23" i="1" s="1"/>
  <c r="V72" i="1" s="1"/>
  <c r="AG23" i="1"/>
  <c r="AP23" i="1" s="1"/>
  <c r="U72" i="1" s="1"/>
  <c r="AG34" i="1"/>
  <c r="AP34" i="1" s="1"/>
  <c r="U83" i="1" s="1"/>
  <c r="AE34" i="1"/>
  <c r="AN34" i="1" s="1"/>
  <c r="S83" i="1" s="1"/>
  <c r="AF34" i="1"/>
  <c r="AO34" i="1" s="1"/>
  <c r="T83" i="1" s="1"/>
  <c r="AI34" i="1"/>
  <c r="AR34" i="1" s="1"/>
  <c r="W83" i="1" s="1"/>
  <c r="AI32" i="1"/>
  <c r="AR32" i="1" s="1"/>
  <c r="W81" i="1" s="1"/>
  <c r="AF47" i="1"/>
  <c r="AO47" i="1" s="1"/>
  <c r="T96" i="1" s="1"/>
  <c r="AH47" i="1"/>
  <c r="AQ47" i="1" s="1"/>
  <c r="V96" i="1" s="1"/>
  <c r="AF24" i="1"/>
  <c r="AO24" i="1" s="1"/>
  <c r="T73" i="1" s="1"/>
  <c r="AI13" i="1"/>
  <c r="AR13" i="1" s="1"/>
  <c r="W62" i="1" s="1"/>
  <c r="AJ13" i="1"/>
  <c r="AS13" i="1" s="1"/>
  <c r="X62" i="1" s="1"/>
  <c r="AF13" i="1"/>
  <c r="AO13" i="1" s="1"/>
  <c r="T62" i="1" s="1"/>
  <c r="AE21" i="1"/>
  <c r="AN21" i="1" s="1"/>
  <c r="S70" i="1" s="1"/>
  <c r="AH21" i="1"/>
  <c r="AQ21" i="1" s="1"/>
  <c r="V70" i="1" s="1"/>
  <c r="AG21" i="1"/>
  <c r="AP21" i="1" s="1"/>
  <c r="U70" i="1" s="1"/>
  <c r="AJ21" i="1"/>
  <c r="AS21" i="1" s="1"/>
  <c r="X70" i="1" s="1"/>
  <c r="AD29" i="1"/>
  <c r="AM29" i="1" s="1"/>
  <c r="R78" i="1" s="1"/>
  <c r="AF29" i="1"/>
  <c r="AO29" i="1" s="1"/>
  <c r="T78" i="1" s="1"/>
  <c r="AJ29" i="1"/>
  <c r="AS29" i="1" s="1"/>
  <c r="X78" i="1" s="1"/>
  <c r="AH29" i="1"/>
  <c r="AQ29" i="1" s="1"/>
  <c r="V78" i="1" s="1"/>
  <c r="AI29" i="1"/>
  <c r="AR29" i="1" s="1"/>
  <c r="W78" i="1" s="1"/>
  <c r="AD37" i="1"/>
  <c r="AM37" i="1" s="1"/>
  <c r="R86" i="1" s="1"/>
  <c r="AD13" i="1"/>
  <c r="AM13" i="1" s="1"/>
  <c r="R62" i="1" s="1"/>
  <c r="AF8" i="1"/>
  <c r="AO8" i="1" s="1"/>
  <c r="T57" i="1" s="1"/>
  <c r="AG27" i="1"/>
  <c r="AP27" i="1" s="1"/>
  <c r="U76" i="1" s="1"/>
  <c r="AH13" i="1"/>
  <c r="AQ13" i="1" s="1"/>
  <c r="V62" i="1" s="1"/>
  <c r="AF6" i="1"/>
  <c r="AO6" i="1" s="1"/>
  <c r="T55" i="1" s="1"/>
  <c r="AG6" i="1"/>
  <c r="AP6" i="1" s="1"/>
  <c r="U55" i="1" s="1"/>
  <c r="AJ6" i="1"/>
  <c r="AS6" i="1" s="1"/>
  <c r="X55" i="1" s="1"/>
  <c r="AH6" i="1"/>
  <c r="AQ6" i="1" s="1"/>
  <c r="V55" i="1" s="1"/>
  <c r="AG30" i="1"/>
  <c r="AP30" i="1" s="1"/>
  <c r="U79" i="1" s="1"/>
  <c r="AD30" i="1"/>
  <c r="AM30" i="1" s="1"/>
  <c r="R79" i="1" s="1"/>
  <c r="AF30" i="1"/>
  <c r="AO30" i="1" s="1"/>
  <c r="T79" i="1" s="1"/>
  <c r="AH30" i="1"/>
  <c r="AQ30" i="1" s="1"/>
  <c r="V79" i="1" s="1"/>
  <c r="AJ20" i="1"/>
  <c r="AS20" i="1" s="1"/>
  <c r="X69" i="1" s="1"/>
  <c r="AE20" i="1"/>
  <c r="AN20" i="1" s="1"/>
  <c r="S69" i="1" s="1"/>
  <c r="AE22" i="1"/>
  <c r="AN22" i="1" s="1"/>
  <c r="S71" i="1" s="1"/>
  <c r="AJ22" i="1"/>
  <c r="AS22" i="1" s="1"/>
  <c r="X71" i="1" s="1"/>
  <c r="AG22" i="1"/>
  <c r="AP22" i="1" s="1"/>
  <c r="U71" i="1" s="1"/>
  <c r="AD34" i="1"/>
  <c r="AM34" i="1" s="1"/>
  <c r="R83" i="1" s="1"/>
  <c r="AH8" i="1"/>
  <c r="AQ8" i="1" s="1"/>
  <c r="V57" i="1" s="1"/>
  <c r="AG13" i="1"/>
  <c r="AP13" i="1" s="1"/>
  <c r="U62" i="1" s="1"/>
  <c r="AI8" i="1"/>
  <c r="AR8" i="1" s="1"/>
  <c r="W57" i="1" s="1"/>
  <c r="AJ11" i="1"/>
  <c r="AS11" i="1" s="1"/>
  <c r="X60" i="1" s="1"/>
  <c r="AD11" i="1"/>
  <c r="AM11" i="1" s="1"/>
  <c r="R60" i="1" s="1"/>
  <c r="AE11" i="1"/>
  <c r="AN11" i="1" s="1"/>
  <c r="S60" i="1" s="1"/>
  <c r="AI11" i="1"/>
  <c r="AR11" i="1" s="1"/>
  <c r="W60" i="1" s="1"/>
  <c r="AH11" i="1"/>
  <c r="AQ11" i="1" s="1"/>
  <c r="V60" i="1" s="1"/>
  <c r="AF11" i="1"/>
  <c r="AO11" i="1" s="1"/>
  <c r="T60" i="1" s="1"/>
  <c r="AJ35" i="1"/>
  <c r="AS35" i="1" s="1"/>
  <c r="X84" i="1" s="1"/>
  <c r="AD35" i="1"/>
  <c r="AM35" i="1" s="1"/>
  <c r="R84" i="1" s="1"/>
  <c r="AH35" i="1"/>
  <c r="AQ35" i="1" s="1"/>
  <c r="V84" i="1" s="1"/>
  <c r="AG35" i="1"/>
  <c r="AP35" i="1" s="1"/>
  <c r="U84" i="1" s="1"/>
  <c r="AF35" i="1"/>
  <c r="AO35" i="1" s="1"/>
  <c r="T84" i="1" s="1"/>
  <c r="AE35" i="1"/>
  <c r="AN35" i="1" s="1"/>
  <c r="S84" i="1" s="1"/>
  <c r="AI35" i="1"/>
  <c r="AR35" i="1" s="1"/>
  <c r="W84" i="1" s="1"/>
  <c r="AD8" i="1"/>
  <c r="AM8" i="1" s="1"/>
  <c r="R57" i="1" s="1"/>
  <c r="AD21" i="1"/>
  <c r="AM21" i="1" s="1"/>
  <c r="R70" i="1" s="1"/>
  <c r="AE42" i="1"/>
  <c r="AN42" i="1" s="1"/>
  <c r="S91" i="1" s="1"/>
  <c r="AE8" i="1"/>
  <c r="AN8" i="1" s="1"/>
  <c r="S57" i="1" s="1"/>
  <c r="AF23" i="1"/>
  <c r="AO23" i="1" s="1"/>
  <c r="T72" i="1" s="1"/>
  <c r="AG10" i="1"/>
  <c r="AP10" i="1" s="1"/>
  <c r="U59" i="1" s="1"/>
  <c r="AH20" i="1"/>
  <c r="AQ20" i="1" s="1"/>
  <c r="V69" i="1" s="1"/>
  <c r="AI6" i="1"/>
  <c r="AR6" i="1" s="1"/>
  <c r="W55" i="1" s="1"/>
  <c r="AI37" i="1"/>
  <c r="AR37" i="1" s="1"/>
  <c r="W86" i="1" s="1"/>
  <c r="AH37" i="1"/>
  <c r="AQ37" i="1" s="1"/>
  <c r="V86" i="1" s="1"/>
  <c r="AE37" i="1"/>
  <c r="AN37" i="1" s="1"/>
  <c r="S86" i="1" s="1"/>
  <c r="AG37" i="1"/>
  <c r="AP37" i="1" s="1"/>
  <c r="U86" i="1" s="1"/>
  <c r="AD27" i="1"/>
  <c r="AM27" i="1" s="1"/>
  <c r="R76" i="1" s="1"/>
  <c r="AF21" i="1"/>
  <c r="AO21" i="1" s="1"/>
  <c r="T70" i="1" s="1"/>
  <c r="AE29" i="1"/>
  <c r="AN29" i="1" s="1"/>
  <c r="S78" i="1" s="1"/>
  <c r="AI21" i="1"/>
  <c r="AR21" i="1" s="1"/>
  <c r="W70" i="1" s="1"/>
  <c r="AG18" i="1"/>
  <c r="AP18" i="1" s="1"/>
  <c r="U67" i="1" s="1"/>
  <c r="AD18" i="1"/>
  <c r="AM18" i="1" s="1"/>
  <c r="R67" i="1" s="1"/>
  <c r="AI18" i="1"/>
  <c r="AR18" i="1" s="1"/>
  <c r="W67" i="1" s="1"/>
  <c r="AE18" i="1"/>
  <c r="AN18" i="1" s="1"/>
  <c r="S67" i="1" s="1"/>
  <c r="AF44" i="1"/>
  <c r="AO44" i="1" s="1"/>
  <c r="T93" i="1" s="1"/>
  <c r="AD44" i="1"/>
  <c r="AM44" i="1" s="1"/>
  <c r="R93" i="1" s="1"/>
  <c r="AH44" i="1"/>
  <c r="AQ44" i="1" s="1"/>
  <c r="V93" i="1" s="1"/>
  <c r="AJ44" i="1"/>
  <c r="AS44" i="1" s="1"/>
  <c r="X93" i="1" s="1"/>
  <c r="AD46" i="1"/>
  <c r="AM46" i="1" s="1"/>
  <c r="R95" i="1" s="1"/>
  <c r="AJ46" i="1"/>
  <c r="AS46" i="1" s="1"/>
  <c r="X95" i="1" s="1"/>
  <c r="AH46" i="1"/>
  <c r="AQ46" i="1" s="1"/>
  <c r="V95" i="1" s="1"/>
  <c r="AI20" i="1"/>
  <c r="AR20" i="1" s="1"/>
  <c r="W69" i="1" s="1"/>
  <c r="AF37" i="1"/>
  <c r="AO37" i="1" s="1"/>
  <c r="T86" i="1" s="1"/>
  <c r="AE46" i="1"/>
  <c r="AN46" i="1" s="1"/>
  <c r="S95" i="1" s="1"/>
  <c r="AG46" i="1"/>
  <c r="AP46" i="1" s="1"/>
  <c r="U95" i="1" s="1"/>
  <c r="AE44" i="1"/>
  <c r="AN44" i="1" s="1"/>
  <c r="S93" i="1" s="1"/>
  <c r="AJ24" i="1"/>
  <c r="AS24" i="1" s="1"/>
  <c r="X73" i="1" s="1"/>
  <c r="AI24" i="1"/>
  <c r="AR24" i="1" s="1"/>
  <c r="W73" i="1" s="1"/>
  <c r="AE24" i="1"/>
  <c r="AN24" i="1" s="1"/>
  <c r="S73" i="1" s="1"/>
  <c r="AD24" i="1"/>
  <c r="AM24" i="1" s="1"/>
  <c r="R73" i="1" s="1"/>
  <c r="AG24" i="1"/>
  <c r="AP24" i="1" s="1"/>
  <c r="U73" i="1" s="1"/>
  <c r="AJ12" i="1"/>
  <c r="AS12" i="1" s="1"/>
  <c r="X61" i="1" s="1"/>
  <c r="AE12" i="1"/>
  <c r="AN12" i="1" s="1"/>
  <c r="S61" i="1" s="1"/>
  <c r="AF12" i="1"/>
  <c r="AO12" i="1" s="1"/>
  <c r="T61" i="1" s="1"/>
  <c r="AH12" i="1"/>
  <c r="AQ12" i="1" s="1"/>
  <c r="V61" i="1" s="1"/>
  <c r="AD12" i="1"/>
  <c r="AM12" i="1" s="1"/>
  <c r="R61" i="1" s="1"/>
  <c r="AC25" i="1"/>
  <c r="AL25" i="1" s="1"/>
  <c r="Q74" i="1" s="1"/>
  <c r="AI25" i="1"/>
  <c r="AR25" i="1" s="1"/>
  <c r="W74" i="1" s="1"/>
  <c r="AE25" i="1"/>
  <c r="AN25" i="1" s="1"/>
  <c r="S74" i="1" s="1"/>
  <c r="AH25" i="1"/>
  <c r="AQ25" i="1" s="1"/>
  <c r="V74" i="1" s="1"/>
  <c r="AD25" i="1"/>
  <c r="AM25" i="1" s="1"/>
  <c r="R74" i="1" s="1"/>
  <c r="AJ25" i="1"/>
  <c r="AS25" i="1" s="1"/>
  <c r="X74" i="1" s="1"/>
  <c r="AJ36" i="1"/>
  <c r="AS36" i="1" s="1"/>
  <c r="X85" i="1" s="1"/>
  <c r="AE36" i="1"/>
  <c r="AN36" i="1" s="1"/>
  <c r="S85" i="1" s="1"/>
  <c r="AH36" i="1"/>
  <c r="AQ36" i="1" s="1"/>
  <c r="V85" i="1" s="1"/>
  <c r="AI36" i="1"/>
  <c r="AR36" i="1" s="1"/>
  <c r="W85" i="1" s="1"/>
  <c r="AD7" i="1"/>
  <c r="AM7" i="1" s="1"/>
  <c r="R56" i="1" s="1"/>
  <c r="AJ7" i="1"/>
  <c r="AS7" i="1" s="1"/>
  <c r="X56" i="1" s="1"/>
  <c r="AH5" i="1"/>
  <c r="AQ5" i="1" s="1"/>
  <c r="V54" i="1" s="1"/>
  <c r="AJ5" i="1"/>
  <c r="AS5" i="1" s="1"/>
  <c r="X54" i="1" s="1"/>
  <c r="AE5" i="1"/>
  <c r="AN5" i="1" s="1"/>
  <c r="S54" i="1" s="1"/>
  <c r="AH45" i="1"/>
  <c r="AQ45" i="1" s="1"/>
  <c r="V94" i="1" s="1"/>
  <c r="AD45" i="1"/>
  <c r="AM45" i="1" s="1"/>
  <c r="R94" i="1" s="1"/>
  <c r="AJ45" i="1"/>
  <c r="AS45" i="1" s="1"/>
  <c r="X94" i="1" s="1"/>
  <c r="AI33" i="1"/>
  <c r="AR33" i="1" s="1"/>
  <c r="W82" i="1" s="1"/>
  <c r="AF33" i="1"/>
  <c r="AO33" i="1" s="1"/>
  <c r="T82" i="1" s="1"/>
  <c r="AD20" i="1"/>
  <c r="AM20" i="1" s="1"/>
  <c r="R69" i="1" s="1"/>
  <c r="AE32" i="1"/>
  <c r="AN32" i="1" s="1"/>
  <c r="S81" i="1" s="1"/>
  <c r="AE7" i="1"/>
  <c r="AN7" i="1" s="1"/>
  <c r="S56" i="1" s="1"/>
  <c r="AF22" i="1"/>
  <c r="AO22" i="1" s="1"/>
  <c r="T71" i="1" s="1"/>
  <c r="AG36" i="1"/>
  <c r="AP36" i="1" s="1"/>
  <c r="U85" i="1" s="1"/>
  <c r="AG9" i="1"/>
  <c r="AP9" i="1" s="1"/>
  <c r="U58" i="1" s="1"/>
  <c r="AI31" i="1"/>
  <c r="AR31" i="1" s="1"/>
  <c r="W80" i="1" s="1"/>
  <c r="AI5" i="1"/>
  <c r="AR5" i="1" s="1"/>
  <c r="W54" i="1" s="1"/>
  <c r="AI26" i="1"/>
  <c r="AR26" i="1" s="1"/>
  <c r="W75" i="1" s="1"/>
  <c r="AG40" i="1"/>
  <c r="AP40" i="1" s="1"/>
  <c r="U89" i="1" s="1"/>
  <c r="AI3" i="1"/>
  <c r="AR3" i="1" s="1"/>
  <c r="W52" i="1" s="1"/>
  <c r="AH3" i="1"/>
  <c r="AQ3" i="1" s="1"/>
  <c r="V52" i="1" s="1"/>
  <c r="AE3" i="1"/>
  <c r="AN3" i="1" s="1"/>
  <c r="S52" i="1" s="1"/>
  <c r="AG3" i="1"/>
  <c r="AP3" i="1" s="1"/>
  <c r="U52" i="1" s="1"/>
  <c r="AH15" i="1"/>
  <c r="AQ15" i="1" s="1"/>
  <c r="V64" i="1" s="1"/>
  <c r="AF15" i="1"/>
  <c r="AO15" i="1" s="1"/>
  <c r="T64" i="1" s="1"/>
  <c r="AJ15" i="1"/>
  <c r="AS15" i="1" s="1"/>
  <c r="X64" i="1" s="1"/>
  <c r="AH27" i="1"/>
  <c r="AQ27" i="1" s="1"/>
  <c r="V76" i="1" s="1"/>
  <c r="AJ27" i="1"/>
  <c r="AS27" i="1" s="1"/>
  <c r="X76" i="1" s="1"/>
  <c r="AI27" i="1"/>
  <c r="AR27" i="1" s="1"/>
  <c r="W76" i="1" s="1"/>
  <c r="AH39" i="1"/>
  <c r="AQ39" i="1" s="1"/>
  <c r="V88" i="1" s="1"/>
  <c r="AI39" i="1"/>
  <c r="AR39" i="1" s="1"/>
  <c r="W88" i="1" s="1"/>
  <c r="AG42" i="1"/>
  <c r="AP42" i="1" s="1"/>
  <c r="U91" i="1" s="1"/>
  <c r="AF42" i="1"/>
  <c r="AO42" i="1" s="1"/>
  <c r="T91" i="1" s="1"/>
  <c r="AD42" i="1"/>
  <c r="AM42" i="1" s="1"/>
  <c r="R91" i="1" s="1"/>
  <c r="AJ42" i="1"/>
  <c r="AS42" i="1" s="1"/>
  <c r="X91" i="1" s="1"/>
  <c r="AD26" i="1"/>
  <c r="AM26" i="1" s="1"/>
  <c r="R75" i="1" s="1"/>
  <c r="AE39" i="1"/>
  <c r="AN39" i="1" s="1"/>
  <c r="S88" i="1" s="1"/>
  <c r="AE19" i="1"/>
  <c r="AN19" i="1" s="1"/>
  <c r="S68" i="1" s="1"/>
  <c r="AF3" i="1"/>
  <c r="AO3" i="1" s="1"/>
  <c r="T52" i="1" s="1"/>
  <c r="AG39" i="1"/>
  <c r="AP39" i="1" s="1"/>
  <c r="U88" i="1" s="1"/>
  <c r="AI17" i="1"/>
  <c r="AR17" i="1" s="1"/>
  <c r="W66" i="1" s="1"/>
  <c r="AI14" i="1"/>
  <c r="AR14" i="1" s="1"/>
  <c r="W63" i="1" s="1"/>
  <c r="AF14" i="1"/>
  <c r="AO14" i="1" s="1"/>
  <c r="T63" i="1" s="1"/>
  <c r="AJ14" i="1"/>
  <c r="AS14" i="1" s="1"/>
  <c r="X63" i="1" s="1"/>
  <c r="AG41" i="1"/>
  <c r="AP41" i="1" s="1"/>
  <c r="U90" i="1" s="1"/>
  <c r="AJ41" i="1"/>
  <c r="AS41" i="1" s="1"/>
  <c r="X90" i="1" s="1"/>
  <c r="AI41" i="1"/>
  <c r="AR41" i="1" s="1"/>
  <c r="W90" i="1" s="1"/>
  <c r="AH16" i="1"/>
  <c r="AQ16" i="1" s="1"/>
  <c r="V65" i="1" s="1"/>
  <c r="AD16" i="1"/>
  <c r="AM16" i="1" s="1"/>
  <c r="R65" i="1" s="1"/>
  <c r="AF16" i="1"/>
  <c r="AO16" i="1" s="1"/>
  <c r="T65" i="1" s="1"/>
  <c r="AH40" i="1"/>
  <c r="AQ40" i="1" s="1"/>
  <c r="V89" i="1" s="1"/>
  <c r="AI40" i="1"/>
  <c r="AR40" i="1" s="1"/>
  <c r="W89" i="1" s="1"/>
  <c r="AD41" i="1"/>
  <c r="AM41" i="1" s="1"/>
  <c r="R90" i="1" s="1"/>
  <c r="AF27" i="1"/>
  <c r="AO27" i="1" s="1"/>
  <c r="T76" i="1" s="1"/>
  <c r="AG16" i="1"/>
  <c r="AP16" i="1" s="1"/>
  <c r="U65" i="1" s="1"/>
  <c r="AH26" i="1"/>
  <c r="AQ26" i="1" s="1"/>
  <c r="V75" i="1" s="1"/>
  <c r="AI16" i="1"/>
  <c r="AR16" i="1" s="1"/>
  <c r="W65" i="1" s="1"/>
  <c r="AJ40" i="1"/>
  <c r="AS40" i="1" s="1"/>
  <c r="X89" i="1" s="1"/>
  <c r="AI38" i="1"/>
  <c r="AR38" i="1" s="1"/>
  <c r="W87" i="1" s="1"/>
  <c r="AE38" i="1"/>
  <c r="AN38" i="1" s="1"/>
  <c r="S87" i="1" s="1"/>
  <c r="AH4" i="1"/>
  <c r="AQ4" i="1" s="1"/>
  <c r="V53" i="1" s="1"/>
  <c r="AG4" i="1"/>
  <c r="AP4" i="1" s="1"/>
  <c r="U53" i="1" s="1"/>
  <c r="AD4" i="1"/>
  <c r="AM4" i="1" s="1"/>
  <c r="R53" i="1" s="1"/>
  <c r="AH28" i="1"/>
  <c r="AQ28" i="1" s="1"/>
  <c r="V77" i="1" s="1"/>
  <c r="AF28" i="1"/>
  <c r="AO28" i="1" s="1"/>
  <c r="T77" i="1" s="1"/>
  <c r="AJ28" i="1"/>
  <c r="AS28" i="1" s="1"/>
  <c r="X77" i="1" s="1"/>
  <c r="AJ48" i="1"/>
  <c r="AS48" i="1" s="1"/>
  <c r="X97" i="1" s="1"/>
  <c r="AG48" i="1"/>
  <c r="AP48" i="1" s="1"/>
  <c r="U97" i="1" s="1"/>
  <c r="AG5" i="1"/>
  <c r="AP5" i="1" s="1"/>
  <c r="U54" i="1" s="1"/>
  <c r="AF19" i="1"/>
  <c r="AO19" i="1" s="1"/>
  <c r="T68" i="1" s="1"/>
  <c r="AG29" i="1"/>
  <c r="AP29" i="1" s="1"/>
  <c r="U78" i="1" s="1"/>
  <c r="AF43" i="1"/>
  <c r="AO43" i="1" s="1"/>
  <c r="T92" i="1" s="1"/>
  <c r="AD40" i="1"/>
  <c r="AM40" i="1" s="1"/>
  <c r="R89" i="1" s="1"/>
  <c r="AF26" i="1"/>
  <c r="AO26" i="1" s="1"/>
  <c r="T75" i="1" s="1"/>
  <c r="AG15" i="1"/>
  <c r="AP15" i="1" s="1"/>
  <c r="U64" i="1" s="1"/>
  <c r="AI15" i="1"/>
  <c r="AR15" i="1" s="1"/>
  <c r="W64" i="1" s="1"/>
  <c r="AJ39" i="1"/>
  <c r="AS39" i="1" s="1"/>
  <c r="X88" i="1" s="1"/>
  <c r="AF31" i="1"/>
  <c r="AO31" i="1" s="1"/>
  <c r="T80" i="1" s="1"/>
  <c r="AD31" i="1"/>
  <c r="AM31" i="1" s="1"/>
  <c r="R80" i="1" s="1"/>
  <c r="AG17" i="1"/>
  <c r="AP17" i="1" s="1"/>
  <c r="U66" i="1" s="1"/>
  <c r="AF20" i="1"/>
  <c r="AO20" i="1" s="1"/>
  <c r="T69" i="1" s="1"/>
  <c r="AF32" i="1"/>
  <c r="AO32" i="1" s="1"/>
  <c r="T81" i="1" s="1"/>
  <c r="AD17" i="1"/>
  <c r="AM17" i="1" s="1"/>
  <c r="R66" i="1" s="1"/>
  <c r="AG20" i="1"/>
  <c r="AP20" i="1" s="1"/>
  <c r="U69" i="1" s="1"/>
  <c r="AF7" i="1"/>
  <c r="AO7" i="1" s="1"/>
  <c r="T56" i="1" s="1"/>
  <c r="AC45" i="1"/>
  <c r="AL45" i="1" s="1"/>
  <c r="Q94" i="1" s="1"/>
  <c r="AE45" i="1"/>
  <c r="AN45" i="1" s="1"/>
  <c r="S94" i="1" s="1"/>
  <c r="AE9" i="1"/>
  <c r="AN9" i="1" s="1"/>
  <c r="S58" i="1" s="1"/>
  <c r="AE33" i="1"/>
  <c r="AN33" i="1" s="1"/>
  <c r="S82" i="1" s="1"/>
  <c r="AJ47" i="1"/>
  <c r="AS47" i="1" s="1"/>
  <c r="X96" i="1" s="1"/>
  <c r="AD47" i="1"/>
  <c r="AM47" i="1" s="1"/>
  <c r="R96" i="1" s="1"/>
  <c r="AG47" i="1"/>
  <c r="AP47" i="1" s="1"/>
  <c r="U96" i="1" s="1"/>
  <c r="AG33" i="1"/>
  <c r="AP33" i="1" s="1"/>
  <c r="U82" i="1" s="1"/>
  <c r="AH7" i="1"/>
  <c r="AQ7" i="1" s="1"/>
  <c r="V56" i="1" s="1"/>
  <c r="AI9" i="1"/>
  <c r="AR9" i="1" s="1"/>
  <c r="W58" i="1" s="1"/>
  <c r="AC17" i="1"/>
  <c r="AL17" i="1" s="1"/>
  <c r="Q66" i="1" s="1"/>
  <c r="AC30" i="1"/>
  <c r="AL30" i="1" s="1"/>
  <c r="Q79" i="1" s="1"/>
  <c r="AC7" i="1"/>
  <c r="AL7" i="1" s="1"/>
  <c r="AC31" i="1"/>
  <c r="AL31" i="1" s="1"/>
  <c r="Q80" i="1" s="1"/>
  <c r="AC18" i="1"/>
  <c r="AL18" i="1" s="1"/>
  <c r="AC20" i="1"/>
  <c r="AL20" i="1" s="1"/>
  <c r="Q69" i="1" s="1"/>
  <c r="AC46" i="1"/>
  <c r="AL46" i="1" s="1"/>
  <c r="Q95" i="1" s="1"/>
  <c r="AC9" i="1"/>
  <c r="AL9" i="1" s="1"/>
  <c r="Q58" i="1" s="1"/>
  <c r="AC23" i="1"/>
  <c r="AL23" i="1" s="1"/>
  <c r="AC24" i="1"/>
  <c r="AL24" i="1" s="1"/>
  <c r="Q73" i="1" s="1"/>
  <c r="AC35" i="1"/>
  <c r="AL35" i="1" s="1"/>
  <c r="Q84" i="1" s="1"/>
  <c r="AC6" i="1"/>
  <c r="AL6" i="1" s="1"/>
  <c r="Q55" i="1" s="1"/>
  <c r="AC12" i="1"/>
  <c r="AL12" i="1" s="1"/>
  <c r="Q61" i="1" s="1"/>
  <c r="AC36" i="1"/>
  <c r="AL36" i="1" s="1"/>
  <c r="Q85" i="1" s="1"/>
  <c r="AC43" i="1"/>
  <c r="AL43" i="1" s="1"/>
  <c r="AC19" i="1"/>
  <c r="AL19" i="1" s="1"/>
  <c r="AC42" i="1"/>
  <c r="AL42" i="1" s="1"/>
  <c r="Q91" i="1" s="1"/>
  <c r="AC48" i="1"/>
  <c r="AL48" i="1" s="1"/>
  <c r="Q97" i="1" s="1"/>
  <c r="AC5" i="1"/>
  <c r="AL5" i="1" s="1"/>
  <c r="Q54" i="1" s="1"/>
  <c r="AC16" i="1"/>
  <c r="AL16" i="1" s="1"/>
  <c r="Q65" i="1" s="1"/>
  <c r="AC44" i="1"/>
  <c r="AL44" i="1" s="1"/>
  <c r="AC14" i="1"/>
  <c r="AL14" i="1" s="1"/>
  <c r="Q63" i="1" s="1"/>
  <c r="AC4" i="1"/>
  <c r="AL4" i="1" s="1"/>
  <c r="Q53" i="1" s="1"/>
  <c r="AC13" i="1"/>
  <c r="AL13" i="1" s="1"/>
  <c r="Q62" i="1" s="1"/>
  <c r="AC41" i="1"/>
  <c r="AL41" i="1" s="1"/>
  <c r="Q90" i="1" s="1"/>
  <c r="AC10" i="1"/>
  <c r="AL10" i="1" s="1"/>
  <c r="Q59" i="1" s="1"/>
  <c r="AC8" i="1"/>
  <c r="AL8" i="1" s="1"/>
  <c r="Q57" i="1" s="1"/>
  <c r="AC32" i="1"/>
  <c r="AL32" i="1" s="1"/>
  <c r="Q81" i="1" s="1"/>
  <c r="AC22" i="1"/>
  <c r="AL22" i="1" s="1"/>
  <c r="AC33" i="1"/>
  <c r="AL33" i="1" s="1"/>
  <c r="Q82" i="1" s="1"/>
  <c r="AC47" i="1"/>
  <c r="AL47" i="1" s="1"/>
  <c r="Q96" i="1" s="1"/>
  <c r="AC40" i="1"/>
  <c r="AL40" i="1" s="1"/>
  <c r="AC38" i="1"/>
  <c r="AL38" i="1" s="1"/>
  <c r="AC11" i="1"/>
  <c r="AL11" i="1" s="1"/>
  <c r="Q60" i="1" s="1"/>
  <c r="AC37" i="1"/>
  <c r="AL37" i="1" s="1"/>
  <c r="Q86" i="1" s="1"/>
  <c r="AC34" i="1"/>
  <c r="AL34" i="1" s="1"/>
  <c r="Q83" i="1" s="1"/>
  <c r="AC21" i="1"/>
  <c r="AL21" i="1" s="1"/>
  <c r="Q70" i="1" s="1"/>
  <c r="AC29" i="1"/>
  <c r="AL29" i="1" s="1"/>
  <c r="Q78" i="1" s="1"/>
  <c r="AC28" i="1"/>
  <c r="AL28" i="1" s="1"/>
  <c r="Q77" i="1" s="1"/>
  <c r="AL3" i="1"/>
  <c r="AC15" i="1"/>
  <c r="AL15" i="1" s="1"/>
  <c r="AC27" i="1"/>
  <c r="AL27" i="1" s="1"/>
  <c r="Q76" i="1" s="1"/>
  <c r="AC39" i="1"/>
  <c r="AL39" i="1" s="1"/>
  <c r="AC26" i="1"/>
  <c r="AL26" i="1" s="1"/>
  <c r="AW18" i="5" l="1"/>
  <c r="AW23" i="5"/>
  <c r="AW32" i="5"/>
  <c r="AW28" i="5"/>
  <c r="AW17" i="5"/>
  <c r="AW8" i="5"/>
  <c r="AW6" i="5"/>
  <c r="AW29" i="5"/>
  <c r="AW22" i="5"/>
  <c r="AW4" i="5"/>
  <c r="AW13" i="5"/>
  <c r="AW19" i="5"/>
  <c r="AW7" i="5"/>
  <c r="AW3" i="5"/>
  <c r="AW14" i="5"/>
  <c r="AW11" i="5"/>
  <c r="AW16" i="5"/>
  <c r="AW20" i="5"/>
  <c r="AW9" i="5"/>
  <c r="AW25" i="5"/>
  <c r="AW21" i="5"/>
  <c r="AW27" i="5"/>
  <c r="AW10" i="5"/>
  <c r="AW24" i="5"/>
  <c r="AW30" i="5"/>
  <c r="AW26" i="5"/>
  <c r="AW12" i="5"/>
  <c r="AW5" i="5"/>
  <c r="AW31" i="5"/>
  <c r="AW15" i="5"/>
  <c r="AW41" i="3"/>
  <c r="AY41" i="3" s="1"/>
  <c r="AW32" i="3"/>
  <c r="AY32" i="3" s="1"/>
  <c r="AW43" i="3"/>
  <c r="AY43" i="3" s="1"/>
  <c r="AW4" i="3"/>
  <c r="AY4" i="3" s="1"/>
  <c r="AW9" i="3"/>
  <c r="AY9" i="3" s="1"/>
  <c r="AW39" i="3"/>
  <c r="AY39" i="3" s="1"/>
  <c r="AW35" i="3"/>
  <c r="AY35" i="3" s="1"/>
  <c r="AW5" i="3"/>
  <c r="AY5" i="3" s="1"/>
  <c r="AW48" i="3"/>
  <c r="AY48" i="3" s="1"/>
  <c r="AW16" i="3"/>
  <c r="AY16" i="3" s="1"/>
  <c r="AW29" i="3"/>
  <c r="AY29" i="3" s="1"/>
  <c r="AW40" i="3"/>
  <c r="AY40" i="3" s="1"/>
  <c r="AW20" i="3"/>
  <c r="AY20" i="3" s="1"/>
  <c r="AW15" i="3"/>
  <c r="AY15" i="3" s="1"/>
  <c r="AW38" i="3"/>
  <c r="AY38" i="3" s="1"/>
  <c r="AW12" i="3"/>
  <c r="AY12" i="3" s="1"/>
  <c r="AW10" i="3"/>
  <c r="AY10" i="3" s="1"/>
  <c r="AW47" i="3"/>
  <c r="AY47" i="3" s="1"/>
  <c r="AW25" i="3"/>
  <c r="AY25" i="3" s="1"/>
  <c r="AW14" i="3"/>
  <c r="AY14" i="3" s="1"/>
  <c r="AW30" i="3"/>
  <c r="AY30" i="3" s="1"/>
  <c r="AW33" i="3"/>
  <c r="AY33" i="3" s="1"/>
  <c r="AW28" i="3"/>
  <c r="AY28" i="3" s="1"/>
  <c r="AW45" i="3"/>
  <c r="AY45" i="3" s="1"/>
  <c r="AW36" i="3"/>
  <c r="AY36" i="3" s="1"/>
  <c r="AW34" i="3"/>
  <c r="AY34" i="3" s="1"/>
  <c r="AW21" i="3"/>
  <c r="AY21" i="3" s="1"/>
  <c r="AW31" i="3"/>
  <c r="AY31" i="3" s="1"/>
  <c r="AW27" i="3"/>
  <c r="AY27" i="3" s="1"/>
  <c r="AW44" i="3"/>
  <c r="AY44" i="3" s="1"/>
  <c r="AW22" i="3"/>
  <c r="AY22" i="3" s="1"/>
  <c r="AW26" i="3"/>
  <c r="AY26" i="3" s="1"/>
  <c r="BJ101" i="2"/>
  <c r="BJ105" i="2" s="1"/>
  <c r="BJ108" i="2" s="1"/>
  <c r="BF101" i="2"/>
  <c r="BF105" i="2" s="1"/>
  <c r="BF108" i="2" s="1"/>
  <c r="BI101" i="2"/>
  <c r="BI105" i="2" s="1"/>
  <c r="BI108" i="2" s="1"/>
  <c r="BK101" i="2"/>
  <c r="BK105" i="2" s="1"/>
  <c r="BK108" i="2" s="1"/>
  <c r="BG101" i="2"/>
  <c r="BG105" i="2" s="1"/>
  <c r="BG108" i="2" s="1"/>
  <c r="BH101" i="2"/>
  <c r="BH105" i="2" s="1"/>
  <c r="BH108" i="2" s="1"/>
  <c r="BM101" i="2"/>
  <c r="BM105" i="2" s="1"/>
  <c r="BM108" i="2" s="1"/>
  <c r="E96" i="2"/>
  <c r="E92" i="2"/>
  <c r="F92" i="2" s="1"/>
  <c r="D80" i="2"/>
  <c r="F80" i="2" s="1"/>
  <c r="D72" i="2"/>
  <c r="F72" i="2" s="1"/>
  <c r="E64" i="2"/>
  <c r="D75" i="2"/>
  <c r="F75" i="2" s="1"/>
  <c r="D71" i="2"/>
  <c r="F71" i="2" s="1"/>
  <c r="D82" i="2"/>
  <c r="F82" i="2" s="1"/>
  <c r="D74" i="2"/>
  <c r="F74" i="2" s="1"/>
  <c r="D83" i="2"/>
  <c r="F83" i="2" s="1"/>
  <c r="E62" i="2"/>
  <c r="F62" i="2" s="1"/>
  <c r="E57" i="2"/>
  <c r="F57" i="2" s="1"/>
  <c r="E78" i="2"/>
  <c r="F78" i="2" s="1"/>
  <c r="E93" i="2"/>
  <c r="F93" i="2" s="1"/>
  <c r="E84" i="2"/>
  <c r="F84" i="2" s="1"/>
  <c r="E86" i="2"/>
  <c r="F86" i="2" s="1"/>
  <c r="E91" i="2"/>
  <c r="F91" i="2" s="1"/>
  <c r="E66" i="2"/>
  <c r="F66" i="2" s="1"/>
  <c r="D88" i="2"/>
  <c r="F88" i="2" s="1"/>
  <c r="D63" i="2"/>
  <c r="F63" i="2" s="1"/>
  <c r="E87" i="2"/>
  <c r="F87" i="2" s="1"/>
  <c r="D55" i="2"/>
  <c r="F55" i="2" s="1"/>
  <c r="D68" i="2"/>
  <c r="F68" i="2" s="1"/>
  <c r="E89" i="2"/>
  <c r="F89" i="2" s="1"/>
  <c r="E85" i="2"/>
  <c r="F85" i="2" s="1"/>
  <c r="D77" i="2"/>
  <c r="F77" i="2" s="1"/>
  <c r="D76" i="2"/>
  <c r="F76" i="2" s="1"/>
  <c r="D73" i="2"/>
  <c r="F73" i="2" s="1"/>
  <c r="D90" i="2"/>
  <c r="F90" i="2" s="1"/>
  <c r="D59" i="2"/>
  <c r="F59" i="2" s="1"/>
  <c r="F64" i="2"/>
  <c r="D79" i="2"/>
  <c r="F79" i="2" s="1"/>
  <c r="D60" i="2"/>
  <c r="E60" i="2"/>
  <c r="F60" i="2" s="1"/>
  <c r="D94" i="2"/>
  <c r="F94" i="2" s="1"/>
  <c r="D61" i="2"/>
  <c r="F61" i="2" s="1"/>
  <c r="E67" i="2"/>
  <c r="F67" i="2" s="1"/>
  <c r="D69" i="2"/>
  <c r="F69" i="2" s="1"/>
  <c r="D58" i="2"/>
  <c r="F58" i="2" s="1"/>
  <c r="D81" i="2"/>
  <c r="F81" i="2" s="1"/>
  <c r="E52" i="2"/>
  <c r="D52" i="2"/>
  <c r="D70" i="2"/>
  <c r="F70" i="2" s="1"/>
  <c r="E97" i="2"/>
  <c r="F97" i="2" s="1"/>
  <c r="D65" i="2"/>
  <c r="F65" i="2" s="1"/>
  <c r="E95" i="2"/>
  <c r="F95" i="2" s="1"/>
  <c r="E56" i="2"/>
  <c r="D56" i="2"/>
  <c r="BF165" i="2"/>
  <c r="BF171" i="2" s="1"/>
  <c r="AK170" i="2" s="1"/>
  <c r="F53" i="2"/>
  <c r="F96" i="2"/>
  <c r="BG165" i="1"/>
  <c r="BG171" i="1" s="1"/>
  <c r="AL170" i="1" s="1"/>
  <c r="BG166" i="1"/>
  <c r="BG172" i="1" s="1"/>
  <c r="AL171" i="1" s="1"/>
  <c r="BM101" i="1"/>
  <c r="BM105" i="1" s="1"/>
  <c r="BM108" i="1" s="1"/>
  <c r="BH101" i="1"/>
  <c r="BH105" i="1" s="1"/>
  <c r="BH108" i="1" s="1"/>
  <c r="BL101" i="1"/>
  <c r="BL105" i="1" s="1"/>
  <c r="BL108" i="1" s="1"/>
  <c r="BK101" i="1"/>
  <c r="BK105" i="1" s="1"/>
  <c r="BK108" i="1" s="1"/>
  <c r="BJ101" i="1"/>
  <c r="BJ105" i="1" s="1"/>
  <c r="BJ108" i="1" s="1"/>
  <c r="BG101" i="1"/>
  <c r="BG105" i="1" s="1"/>
  <c r="BG108" i="1" s="1"/>
  <c r="BI101" i="1"/>
  <c r="BI105" i="1" s="1"/>
  <c r="BI108" i="1" s="1"/>
  <c r="AW19" i="1"/>
  <c r="AY19" i="1" s="1"/>
  <c r="B68" i="1" s="1"/>
  <c r="D68" i="1" s="1"/>
  <c r="Q68" i="1"/>
  <c r="AW44" i="1"/>
  <c r="AY44" i="1" s="1"/>
  <c r="B93" i="1" s="1"/>
  <c r="E93" i="1" s="1"/>
  <c r="Q93" i="1"/>
  <c r="AW26" i="1"/>
  <c r="AY26" i="1" s="1"/>
  <c r="B75" i="1" s="1"/>
  <c r="D75" i="1" s="1"/>
  <c r="Q75" i="1"/>
  <c r="AW39" i="1"/>
  <c r="AY39" i="1" s="1"/>
  <c r="B88" i="1" s="1"/>
  <c r="D88" i="1" s="1"/>
  <c r="Q88" i="1"/>
  <c r="AW43" i="1"/>
  <c r="AY43" i="1" s="1"/>
  <c r="B92" i="1" s="1"/>
  <c r="E92" i="1" s="1"/>
  <c r="Q92" i="1"/>
  <c r="AW38" i="1"/>
  <c r="AY38" i="1" s="1"/>
  <c r="B87" i="1" s="1"/>
  <c r="D87" i="1" s="1"/>
  <c r="Q87" i="1"/>
  <c r="AW7" i="1"/>
  <c r="AY7" i="1" s="1"/>
  <c r="B56" i="1" s="1"/>
  <c r="E56" i="1" s="1"/>
  <c r="Q56" i="1"/>
  <c r="AW23" i="1"/>
  <c r="AY23" i="1" s="1"/>
  <c r="B72" i="1" s="1"/>
  <c r="E72" i="1" s="1"/>
  <c r="Q72" i="1"/>
  <c r="AW40" i="1"/>
  <c r="AY40" i="1" s="1"/>
  <c r="B89" i="1" s="1"/>
  <c r="E89" i="1" s="1"/>
  <c r="Q89" i="1"/>
  <c r="AW15" i="1"/>
  <c r="AY15" i="1" s="1"/>
  <c r="B64" i="1" s="1"/>
  <c r="E64" i="1" s="1"/>
  <c r="Q64" i="1"/>
  <c r="AW22" i="1"/>
  <c r="AY22" i="1" s="1"/>
  <c r="B71" i="1" s="1"/>
  <c r="D71" i="1" s="1"/>
  <c r="Q71" i="1"/>
  <c r="AW18" i="1"/>
  <c r="AY18" i="1" s="1"/>
  <c r="B67" i="1" s="1"/>
  <c r="E67" i="1" s="1"/>
  <c r="Q67" i="1"/>
  <c r="AW47" i="1"/>
  <c r="AY47" i="1" s="1"/>
  <c r="B96" i="1" s="1"/>
  <c r="AW48" i="1"/>
  <c r="AY48" i="1" s="1"/>
  <c r="B97" i="1" s="1"/>
  <c r="AW42" i="1"/>
  <c r="AY42" i="1" s="1"/>
  <c r="B91" i="1" s="1"/>
  <c r="AW28" i="1"/>
  <c r="AY28" i="1" s="1"/>
  <c r="B77" i="1" s="1"/>
  <c r="AW8" i="1"/>
  <c r="AY8" i="1" s="1"/>
  <c r="B57" i="1" s="1"/>
  <c r="AW36" i="1"/>
  <c r="AY36" i="1" s="1"/>
  <c r="B85" i="1" s="1"/>
  <c r="AW12" i="1"/>
  <c r="AY12" i="1" s="1"/>
  <c r="B61" i="1" s="1"/>
  <c r="AW34" i="1"/>
  <c r="AY34" i="1" s="1"/>
  <c r="B83" i="1" s="1"/>
  <c r="AW13" i="1"/>
  <c r="AY13" i="1" s="1"/>
  <c r="B62" i="1" s="1"/>
  <c r="AW6" i="1"/>
  <c r="AY6" i="1" s="1"/>
  <c r="B55" i="1" s="1"/>
  <c r="AW9" i="1"/>
  <c r="AY9" i="1" s="1"/>
  <c r="B58" i="1" s="1"/>
  <c r="AW46" i="1"/>
  <c r="AY46" i="1" s="1"/>
  <c r="B95" i="1" s="1"/>
  <c r="AW33" i="1"/>
  <c r="AY33" i="1" s="1"/>
  <c r="B82" i="1" s="1"/>
  <c r="AW32" i="1"/>
  <c r="AY32" i="1" s="1"/>
  <c r="B81" i="1" s="1"/>
  <c r="AW10" i="1"/>
  <c r="AY10" i="1" s="1"/>
  <c r="B59" i="1" s="1"/>
  <c r="AW45" i="1"/>
  <c r="AY45" i="1" s="1"/>
  <c r="B94" i="1" s="1"/>
  <c r="AW21" i="1"/>
  <c r="AY21" i="1" s="1"/>
  <c r="B70" i="1" s="1"/>
  <c r="AW17" i="1"/>
  <c r="AY17" i="1" s="1"/>
  <c r="B66" i="1" s="1"/>
  <c r="AW37" i="1"/>
  <c r="AY37" i="1" s="1"/>
  <c r="B86" i="1" s="1"/>
  <c r="AW35" i="1"/>
  <c r="AY35" i="1" s="1"/>
  <c r="B84" i="1" s="1"/>
  <c r="AW16" i="1"/>
  <c r="AY16" i="1" s="1"/>
  <c r="B65" i="1" s="1"/>
  <c r="AW5" i="1"/>
  <c r="AY5" i="1" s="1"/>
  <c r="B54" i="1" s="1"/>
  <c r="AW27" i="1"/>
  <c r="AY27" i="1" s="1"/>
  <c r="B76" i="1" s="1"/>
  <c r="AW20" i="1"/>
  <c r="AY20" i="1" s="1"/>
  <c r="B69" i="1" s="1"/>
  <c r="AW3" i="1"/>
  <c r="AY3" i="1" s="1"/>
  <c r="B52" i="1" s="1"/>
  <c r="AW31" i="1"/>
  <c r="AY31" i="1" s="1"/>
  <c r="B80" i="1" s="1"/>
  <c r="AW29" i="1"/>
  <c r="AY29" i="1" s="1"/>
  <c r="B78" i="1" s="1"/>
  <c r="AW30" i="1"/>
  <c r="AY30" i="1" s="1"/>
  <c r="B79" i="1" s="1"/>
  <c r="AW25" i="1"/>
  <c r="AY25" i="1" s="1"/>
  <c r="B74" i="1" s="1"/>
  <c r="AW41" i="1"/>
  <c r="AY41" i="1" s="1"/>
  <c r="B90" i="1" s="1"/>
  <c r="AW4" i="1"/>
  <c r="AY4" i="1" s="1"/>
  <c r="B53" i="1" s="1"/>
  <c r="AW11" i="1"/>
  <c r="AY11" i="1" s="1"/>
  <c r="B60" i="1" s="1"/>
  <c r="AW14" i="1"/>
  <c r="AY14" i="1" s="1"/>
  <c r="B63" i="1" s="1"/>
  <c r="AW24" i="1"/>
  <c r="AY24" i="1" s="1"/>
  <c r="B73" i="1" s="1"/>
  <c r="F52" i="2" l="1"/>
  <c r="F56" i="2"/>
  <c r="E68" i="1"/>
  <c r="D56" i="1"/>
  <c r="D72" i="1"/>
  <c r="E87" i="1"/>
  <c r="F87" i="1" s="1"/>
  <c r="E75" i="1"/>
  <c r="F75" i="1" s="1"/>
  <c r="F72" i="1"/>
  <c r="E71" i="1"/>
  <c r="F71" i="1" s="1"/>
  <c r="D64" i="1"/>
  <c r="F64" i="1" s="1"/>
  <c r="D93" i="1"/>
  <c r="F93" i="1" s="1"/>
  <c r="D67" i="1"/>
  <c r="F67" i="1" s="1"/>
  <c r="E88" i="1"/>
  <c r="F88" i="1" s="1"/>
  <c r="D89" i="1"/>
  <c r="F89" i="1" s="1"/>
  <c r="D92" i="1"/>
  <c r="F92" i="1" s="1"/>
  <c r="E80" i="1"/>
  <c r="D80" i="1"/>
  <c r="E52" i="1"/>
  <c r="D73" i="1"/>
  <c r="E73" i="1"/>
  <c r="F68" i="1"/>
  <c r="E58" i="1"/>
  <c r="D58" i="1"/>
  <c r="E69" i="1"/>
  <c r="D69" i="1"/>
  <c r="E70" i="1"/>
  <c r="D70" i="1"/>
  <c r="D90" i="1"/>
  <c r="E90" i="1"/>
  <c r="D97" i="1"/>
  <c r="E97" i="1"/>
  <c r="F97" i="1" s="1"/>
  <c r="E96" i="1"/>
  <c r="D96" i="1"/>
  <c r="E61" i="1"/>
  <c r="D61" i="1"/>
  <c r="E77" i="1"/>
  <c r="D77" i="1"/>
  <c r="E84" i="1"/>
  <c r="D84" i="1"/>
  <c r="E63" i="1"/>
  <c r="D63" i="1"/>
  <c r="D91" i="1"/>
  <c r="E91" i="1"/>
  <c r="D66" i="1"/>
  <c r="E66" i="1"/>
  <c r="E53" i="1"/>
  <c r="D53" i="1"/>
  <c r="E94" i="1"/>
  <c r="D94" i="1"/>
  <c r="E74" i="1"/>
  <c r="D74" i="1"/>
  <c r="E62" i="1"/>
  <c r="D62" i="1"/>
  <c r="E83" i="1"/>
  <c r="D83" i="1"/>
  <c r="E65" i="1"/>
  <c r="D65" i="1"/>
  <c r="F56" i="1"/>
  <c r="E81" i="1"/>
  <c r="D81" i="1"/>
  <c r="E85" i="1"/>
  <c r="D85" i="1"/>
  <c r="E82" i="1"/>
  <c r="D82" i="1"/>
  <c r="E95" i="1"/>
  <c r="D95" i="1"/>
  <c r="E86" i="1"/>
  <c r="D86" i="1"/>
  <c r="E60" i="1"/>
  <c r="D60" i="1"/>
  <c r="E76" i="1"/>
  <c r="D76" i="1"/>
  <c r="D54" i="1"/>
  <c r="F54" i="1"/>
  <c r="H60" i="1" s="1"/>
  <c r="L60" i="1" s="1"/>
  <c r="H64" i="1" s="1"/>
  <c r="D55" i="1"/>
  <c r="E55" i="1"/>
  <c r="F55" i="1" s="1"/>
  <c r="E59" i="1"/>
  <c r="D59" i="1"/>
  <c r="D79" i="1"/>
  <c r="E79" i="1"/>
  <c r="F79" i="1" s="1"/>
  <c r="D78" i="1"/>
  <c r="E78" i="1"/>
  <c r="E57" i="1"/>
  <c r="D57" i="1"/>
  <c r="H60" i="2" l="1"/>
  <c r="L60" i="2" s="1"/>
  <c r="H64" i="2" s="1"/>
  <c r="BU55" i="2"/>
  <c r="BX55" i="2" s="1"/>
  <c r="O55" i="2" s="1"/>
  <c r="BU54" i="2"/>
  <c r="BX54" i="2" s="1"/>
  <c r="O54" i="2" s="1"/>
  <c r="BU53" i="2"/>
  <c r="BU57" i="2"/>
  <c r="BX57" i="2" s="1"/>
  <c r="O57" i="2" s="1"/>
  <c r="BU58" i="2"/>
  <c r="BX58" i="2" s="1"/>
  <c r="O58" i="2" s="1"/>
  <c r="BU52" i="2"/>
  <c r="BX52" i="2" s="1"/>
  <c r="O52" i="2" s="1"/>
  <c r="BU56" i="2"/>
  <c r="BX56" i="2" s="1"/>
  <c r="O56" i="2" s="1"/>
  <c r="BU59" i="2"/>
  <c r="BX59" i="2" s="1"/>
  <c r="O59" i="2" s="1"/>
  <c r="BF166" i="1"/>
  <c r="BF172" i="1" s="1"/>
  <c r="AK171" i="1" s="1"/>
  <c r="BF171" i="1"/>
  <c r="AK170" i="1" s="1"/>
  <c r="F66" i="1"/>
  <c r="F91" i="1"/>
  <c r="F90" i="1"/>
  <c r="F77" i="1"/>
  <c r="F60" i="1"/>
  <c r="F70" i="1"/>
  <c r="F73" i="1"/>
  <c r="F53" i="1"/>
  <c r="F86" i="1"/>
  <c r="F69" i="1"/>
  <c r="F83" i="1"/>
  <c r="F96" i="1"/>
  <c r="F85" i="1"/>
  <c r="F84" i="1"/>
  <c r="F65" i="1"/>
  <c r="F61" i="1"/>
  <c r="F95" i="1"/>
  <c r="F58" i="1"/>
  <c r="F62" i="1"/>
  <c r="F63" i="1"/>
  <c r="F74" i="1"/>
  <c r="F94" i="1"/>
  <c r="F59" i="1"/>
  <c r="F82" i="1"/>
  <c r="F57" i="1"/>
  <c r="F76" i="1"/>
  <c r="F78" i="1"/>
  <c r="F81" i="1"/>
  <c r="F80" i="1"/>
  <c r="BX53" i="2" l="1"/>
  <c r="O53" i="2" s="1"/>
  <c r="BU59" i="1"/>
  <c r="BX59" i="1" s="1"/>
  <c r="O59" i="1" s="1"/>
  <c r="BU58" i="1"/>
  <c r="BX58" i="1" s="1"/>
  <c r="O58" i="1" s="1"/>
  <c r="BU57" i="1"/>
  <c r="BX57" i="1" s="1"/>
  <c r="O57" i="1" s="1"/>
  <c r="BU56" i="1"/>
  <c r="BX56" i="1" s="1"/>
  <c r="O56" i="1" s="1"/>
  <c r="BX52" i="1"/>
  <c r="O52" i="1" s="1"/>
  <c r="BU55" i="1"/>
  <c r="BX55" i="1" s="1"/>
  <c r="O55" i="1" s="1"/>
  <c r="BU54" i="1"/>
  <c r="BX54" i="1" s="1"/>
  <c r="O54" i="1" s="1"/>
  <c r="BU53" i="1"/>
  <c r="BX53" i="1" s="1"/>
  <c r="O53" i="1" s="1"/>
  <c r="BE166" i="1" l="1"/>
  <c r="BE172" i="1" s="1"/>
  <c r="AJ171" i="1" s="1"/>
</calcChain>
</file>

<file path=xl/sharedStrings.xml><?xml version="1.0" encoding="utf-8"?>
<sst xmlns="http://schemas.openxmlformats.org/spreadsheetml/2006/main" count="203" uniqueCount="51">
  <si>
    <t xml:space="preserve">EPOCH 0 </t>
  </si>
  <si>
    <t>X</t>
  </si>
  <si>
    <t>W</t>
  </si>
  <si>
    <t>2-&gt;4</t>
  </si>
  <si>
    <t>b</t>
  </si>
  <si>
    <t>INPUT=2</t>
  </si>
  <si>
    <t>Z</t>
  </si>
  <si>
    <t>a</t>
  </si>
  <si>
    <t>RELU</t>
  </si>
  <si>
    <t>4 -&gt; 8</t>
  </si>
  <si>
    <t>W 8 -&gt; 1</t>
  </si>
  <si>
    <t>SIGMOID</t>
  </si>
  <si>
    <t>NOTA: se lee al reves en esta etapa</t>
  </si>
  <si>
    <t>Y</t>
  </si>
  <si>
    <t>MSE</t>
  </si>
  <si>
    <t>DERIVADA</t>
  </si>
  <si>
    <t>DELTA</t>
  </si>
  <si>
    <t>1x8</t>
  </si>
  <si>
    <t>b new</t>
  </si>
  <si>
    <t>Wtemp -&gt; W tranpose</t>
  </si>
  <si>
    <t>W new</t>
  </si>
  <si>
    <t>a (last capa)</t>
  </si>
  <si>
    <t>IR</t>
  </si>
  <si>
    <t>}</t>
  </si>
  <si>
    <t>Delta @ W transp</t>
  </si>
  <si>
    <t>a (relu derivada)</t>
  </si>
  <si>
    <t>Delta</t>
  </si>
  <si>
    <t xml:space="preserve">Delta average </t>
  </si>
  <si>
    <t>ir</t>
  </si>
  <si>
    <t>W transpose</t>
  </si>
  <si>
    <t>delta</t>
  </si>
  <si>
    <t xml:space="preserve">ir </t>
  </si>
  <si>
    <t>Wtemp</t>
  </si>
  <si>
    <t>Delta @ Wtemp</t>
  </si>
  <si>
    <t>derivada relu (a)</t>
  </si>
  <si>
    <t>2 -&gt; 4</t>
  </si>
  <si>
    <t>Delta Average</t>
  </si>
  <si>
    <t>lr</t>
  </si>
  <si>
    <t>a ( X )</t>
  </si>
  <si>
    <t>a (X) transpose</t>
  </si>
  <si>
    <t>a transpose @ delta</t>
  </si>
  <si>
    <t>EPOCH 1</t>
  </si>
  <si>
    <t>W, b from epoch 0</t>
  </si>
  <si>
    <t>W, b from numpy or tensorflow</t>
  </si>
  <si>
    <t>46x1</t>
  </si>
  <si>
    <t>46X1</t>
  </si>
  <si>
    <t>y = -632x  + 44</t>
  </si>
  <si>
    <t>predictions</t>
  </si>
  <si>
    <t>W 16 -&gt; 1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</si>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</sst>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F0F0F"/>
      <name val="Segoe UI"/>
      <family val="2"/>
    </font>
    <font>
      <sz val="10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7"/>
      <color rgb="FF1F1F1F"/>
      <name val="Arial"/>
      <family val="2"/>
    </font>
    <font>
      <sz val="7"/>
      <color rgb="FF777777"/>
      <name val="Arial"/>
      <family val="2"/>
    </font>
    <font>
      <b/>
      <sz val="10"/>
      <color theme="1"/>
      <name val="Arial"/>
      <family val="2"/>
    </font>
    <font>
      <sz val="11"/>
      <color rgb="FF1F1F1F"/>
      <name val="Calibri Light"/>
      <family val="2"/>
      <scheme val="major"/>
    </font>
    <font>
      <sz val="10"/>
      <color theme="0"/>
      <name val="Segoe UI"/>
      <family val="2"/>
    </font>
    <font>
      <b/>
      <sz val="8"/>
      <color rgb="FF000000"/>
      <name val="Arial"/>
      <family val="2"/>
    </font>
    <font>
      <b/>
      <sz val="8"/>
      <color theme="0"/>
      <name val="Arial"/>
      <family val="2"/>
    </font>
    <font>
      <b/>
      <sz val="7"/>
      <color rgb="FF1F1F1F"/>
      <name val="Arial"/>
      <family val="2"/>
    </font>
    <font>
      <sz val="8"/>
      <name val="Calibri"/>
      <family val="2"/>
      <scheme val="minor"/>
    </font>
    <font>
      <b/>
      <sz val="7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4DE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25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7" fillId="6" borderId="1" xfId="0" applyFont="1" applyFill="1" applyBorder="1" applyAlignment="1">
      <alignment horizontal="right" wrapText="1"/>
    </xf>
    <xf numFmtId="0" fontId="8" fillId="0" borderId="0" xfId="0" applyFont="1"/>
    <xf numFmtId="0" fontId="2" fillId="7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" fillId="0" borderId="0" xfId="0" applyFont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right" wrapText="1"/>
    </xf>
    <xf numFmtId="0" fontId="0" fillId="12" borderId="0" xfId="0" applyFill="1"/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9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wrapText="1"/>
    </xf>
    <xf numFmtId="0" fontId="13" fillId="0" borderId="0" xfId="0" applyFont="1"/>
    <xf numFmtId="0" fontId="0" fillId="10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11" borderId="1" xfId="0" applyFont="1" applyFill="1" applyBorder="1" applyAlignment="1">
      <alignment horizontal="center" wrapText="1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5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11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7" fillId="11" borderId="1" xfId="0" applyFont="1" applyFill="1" applyBorder="1" applyAlignment="1">
      <alignment wrapText="1"/>
    </xf>
    <xf numFmtId="0" fontId="16" fillId="17" borderId="0" xfId="0" applyFont="1" applyFill="1"/>
    <xf numFmtId="0" fontId="2" fillId="17" borderId="0" xfId="0" applyFont="1" applyFill="1"/>
    <xf numFmtId="0" fontId="6" fillId="0" borderId="0" xfId="0" applyFont="1"/>
    <xf numFmtId="0" fontId="14" fillId="0" borderId="0" xfId="0" applyFont="1"/>
    <xf numFmtId="0" fontId="2" fillId="18" borderId="0" xfId="0" applyFont="1" applyFill="1"/>
    <xf numFmtId="0" fontId="2" fillId="19" borderId="0" xfId="0" applyFont="1" applyFill="1"/>
    <xf numFmtId="0" fontId="0" fillId="20" borderId="0" xfId="0" applyFill="1"/>
    <xf numFmtId="0" fontId="2" fillId="21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8" fillId="11" borderId="1" xfId="0" applyFont="1" applyFill="1" applyBorder="1" applyAlignment="1">
      <alignment wrapText="1"/>
    </xf>
    <xf numFmtId="0" fontId="9" fillId="11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horizontal="right" wrapText="1"/>
    </xf>
    <xf numFmtId="0" fontId="2" fillId="22" borderId="0" xfId="0" applyFont="1" applyFill="1"/>
    <xf numFmtId="0" fontId="9" fillId="23" borderId="1" xfId="0" applyFont="1" applyFill="1" applyBorder="1" applyAlignment="1">
      <alignment wrapText="1"/>
    </xf>
    <xf numFmtId="0" fontId="8" fillId="23" borderId="1" xfId="0" applyFont="1" applyFill="1" applyBorder="1" applyAlignment="1">
      <alignment wrapText="1"/>
    </xf>
    <xf numFmtId="0" fontId="9" fillId="23" borderId="1" xfId="0" applyFont="1" applyFill="1" applyBorder="1" applyAlignment="1">
      <alignment horizontal="right" wrapText="1"/>
    </xf>
    <xf numFmtId="0" fontId="2" fillId="24" borderId="0" xfId="0" applyFont="1" applyFill="1"/>
    <xf numFmtId="0" fontId="0" fillId="0" borderId="0" xfId="0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12" borderId="0" xfId="0" applyFont="1" applyFill="1"/>
    <xf numFmtId="0" fontId="0" fillId="12" borderId="0" xfId="0" applyFill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7" fillId="11" borderId="1" xfId="0" applyFont="1" applyFill="1" applyBorder="1" applyAlignment="1">
      <alignment horizontal="left" wrapText="1"/>
    </xf>
    <xf numFmtId="0" fontId="2" fillId="26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wrapText="1"/>
    </xf>
    <xf numFmtId="0" fontId="10" fillId="22" borderId="0" xfId="0" applyFont="1" applyFill="1"/>
    <xf numFmtId="0" fontId="2" fillId="7" borderId="0" xfId="0" applyFont="1" applyFill="1"/>
    <xf numFmtId="0" fontId="2" fillId="27" borderId="0" xfId="0" applyFont="1" applyFill="1"/>
    <xf numFmtId="0" fontId="2" fillId="28" borderId="0" xfId="0" applyFont="1" applyFill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center"/>
    </xf>
    <xf numFmtId="0" fontId="10" fillId="24" borderId="0" xfId="0" applyFont="1" applyFill="1"/>
    <xf numFmtId="0" fontId="2" fillId="3" borderId="0" xfId="0" applyFont="1" applyFill="1"/>
    <xf numFmtId="0" fontId="8" fillId="29" borderId="0" xfId="0" applyFont="1" applyFill="1"/>
    <xf numFmtId="164" fontId="9" fillId="23" borderId="1" xfId="0" applyNumberFormat="1" applyFont="1" applyFill="1" applyBorder="1" applyAlignment="1">
      <alignment horizontal="right" wrapText="1"/>
    </xf>
    <xf numFmtId="0" fontId="22" fillId="30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31" borderId="0" xfId="0" applyFont="1" applyFill="1" applyAlignment="1">
      <alignment horizontal="center" vertical="center"/>
    </xf>
    <xf numFmtId="0" fontId="24" fillId="32" borderId="0" xfId="0" applyFont="1" applyFill="1" applyAlignment="1">
      <alignment horizontal="center" vertical="center"/>
    </xf>
    <xf numFmtId="0" fontId="24" fillId="32" borderId="0" xfId="0" applyFont="1" applyFill="1" applyAlignment="1">
      <alignment horizontal="right" vertical="center"/>
    </xf>
    <xf numFmtId="0" fontId="24" fillId="21" borderId="0" xfId="0" applyFont="1" applyFill="1" applyAlignment="1">
      <alignment horizontal="center" vertical="center"/>
    </xf>
    <xf numFmtId="44" fontId="0" fillId="0" borderId="0" xfId="1" applyFont="1"/>
    <xf numFmtId="0" fontId="0" fillId="33" borderId="0" xfId="0" applyFill="1"/>
    <xf numFmtId="0" fontId="18" fillId="22" borderId="0" xfId="0" applyFont="1" applyFill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21" fillId="29" borderId="0" xfId="0" applyFont="1" applyFill="1" applyAlignment="1">
      <alignment horizontal="center" vertical="center" wrapText="1"/>
    </xf>
    <xf numFmtId="0" fontId="1" fillId="5" borderId="0" xfId="0" applyFont="1" applyFill="1"/>
    <xf numFmtId="0" fontId="26" fillId="30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3399"/>
      <color rgb="FF00CC99"/>
      <color rgb="FF004DE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640080</xdr:colOff>
      <xdr:row>10</xdr:row>
      <xdr:rowOff>129540</xdr:rowOff>
    </xdr:from>
    <xdr:to>
      <xdr:col>7</xdr:col>
      <xdr:colOff>665643</xdr:colOff>
      <xdr:row>25</xdr:row>
      <xdr:rowOff>312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771B50-C613-ECEE-EC8F-24A646FC7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7520" y="2034540"/>
          <a:ext cx="3195483" cy="2636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77F1-691F-454D-8520-902798FACAF3}">
  <dimension ref="A1:DN210"/>
  <sheetViews>
    <sheetView topLeftCell="A161" zoomScale="32" zoomScaleNormal="100" workbookViewId="0">
      <selection activeCell="AJ170" sqref="AJ170"/>
    </sheetView>
  </sheetViews>
  <sheetFormatPr baseColWidth="10" defaultRowHeight="14.4" x14ac:dyDescent="0.3"/>
  <cols>
    <col min="2" max="2" width="27" customWidth="1"/>
    <col min="3" max="3" width="7.77734375" customWidth="1"/>
    <col min="4" max="4" width="13.6640625" customWidth="1"/>
    <col min="5" max="5" width="10.21875" customWidth="1"/>
    <col min="6" max="6" width="15" customWidth="1"/>
    <col min="7" max="7" width="5.88671875" customWidth="1"/>
    <col min="8" max="8" width="19.109375" customWidth="1"/>
    <col min="9" max="9" width="9.21875" customWidth="1"/>
    <col min="12" max="12" width="12.6640625" bestFit="1" customWidth="1"/>
    <col min="13" max="13" width="7.109375" customWidth="1"/>
    <col min="14" max="14" width="7" customWidth="1"/>
    <col min="15" max="15" width="8" customWidth="1"/>
    <col min="16" max="16" width="8.33203125" customWidth="1"/>
    <col min="17" max="17" width="11.5546875" customWidth="1"/>
    <col min="19" max="19" width="9.109375" customWidth="1"/>
    <col min="20" max="20" width="10" customWidth="1"/>
    <col min="21" max="21" width="6.5546875" customWidth="1"/>
    <col min="22" max="22" width="6.33203125" customWidth="1"/>
    <col min="23" max="23" width="5.33203125" customWidth="1"/>
    <col min="24" max="24" width="5.5546875" customWidth="1"/>
    <col min="25" max="25" width="5.44140625" customWidth="1"/>
    <col min="26" max="26" width="6.5546875" customWidth="1"/>
    <col min="27" max="27" width="5.6640625" customWidth="1"/>
    <col min="28" max="28" width="7.77734375" customWidth="1"/>
    <col min="31" max="31" width="11.5546875" customWidth="1"/>
    <col min="36" max="36" width="8.44140625" customWidth="1"/>
    <col min="37" max="37" width="6.33203125" customWidth="1"/>
    <col min="41" max="41" width="13.88671875" customWidth="1"/>
    <col min="48" max="48" width="7.5546875" customWidth="1"/>
    <col min="49" max="49" width="17.88671875" customWidth="1"/>
    <col min="50" max="50" width="6.77734375" customWidth="1"/>
    <col min="51" max="51" width="6.33203125" customWidth="1"/>
    <col min="52" max="52" width="6.5546875" customWidth="1"/>
    <col min="73" max="73" width="13.88671875" customWidth="1"/>
    <col min="76" max="76" width="21.6640625" customWidth="1"/>
    <col min="81" max="81" width="11.88671875" customWidth="1"/>
    <col min="104" max="104" width="3.77734375" customWidth="1"/>
    <col min="105" max="105" width="4" customWidth="1"/>
    <col min="110" max="110" width="5.109375" customWidth="1"/>
    <col min="112" max="112" width="6.21875" customWidth="1"/>
    <col min="115" max="115" width="6.5546875" customWidth="1"/>
  </cols>
  <sheetData>
    <row r="1" spans="1:53" ht="15" thickBot="1" x14ac:dyDescent="0.35">
      <c r="A1" s="75" t="s">
        <v>0</v>
      </c>
      <c r="B1" s="91" t="s">
        <v>1</v>
      </c>
      <c r="C1" s="91"/>
      <c r="D1" s="20" t="s">
        <v>5</v>
      </c>
      <c r="E1" s="7" t="s">
        <v>2</v>
      </c>
      <c r="F1" s="7" t="s">
        <v>3</v>
      </c>
      <c r="G1" s="21"/>
      <c r="H1" s="21"/>
      <c r="I1" s="2"/>
      <c r="J1" s="14" t="s">
        <v>6</v>
      </c>
      <c r="K1" s="2"/>
      <c r="L1" s="2"/>
      <c r="M1" s="2"/>
      <c r="N1" s="2"/>
      <c r="O1" s="14" t="s">
        <v>7</v>
      </c>
      <c r="P1" s="14" t="s">
        <v>8</v>
      </c>
      <c r="Q1" s="2"/>
      <c r="R1" s="2"/>
      <c r="S1" s="2"/>
      <c r="T1" s="22" t="s">
        <v>2</v>
      </c>
      <c r="U1" s="23" t="s">
        <v>9</v>
      </c>
      <c r="AB1" s="2"/>
      <c r="AC1" s="14" t="s">
        <v>6</v>
      </c>
      <c r="AD1" s="2"/>
      <c r="AE1" s="2"/>
      <c r="AF1" s="2"/>
      <c r="AG1" s="2"/>
      <c r="AH1" s="2"/>
      <c r="AI1" s="2"/>
      <c r="AJ1" s="2"/>
      <c r="AK1" s="2"/>
      <c r="AL1" s="14" t="s">
        <v>7</v>
      </c>
      <c r="AM1" s="14" t="s">
        <v>8</v>
      </c>
      <c r="AN1" s="2"/>
      <c r="AO1" s="2"/>
      <c r="AP1" s="2"/>
      <c r="AQ1" s="2"/>
      <c r="AR1" s="2"/>
      <c r="AS1" s="2"/>
      <c r="AT1" s="2"/>
      <c r="AU1" s="25" t="s">
        <v>10</v>
      </c>
      <c r="AV1" s="2"/>
      <c r="AW1" s="14" t="s">
        <v>6</v>
      </c>
      <c r="AX1" s="2"/>
      <c r="AY1" s="14" t="s">
        <v>7</v>
      </c>
      <c r="AZ1" s="26" t="s">
        <v>11</v>
      </c>
      <c r="BA1" s="2"/>
    </row>
    <row r="2" spans="1:53" ht="15" thickBot="1" x14ac:dyDescent="0.35">
      <c r="A2" s="1"/>
      <c r="B2" s="2"/>
      <c r="C2" s="2"/>
      <c r="D2" s="27"/>
      <c r="E2" s="6"/>
      <c r="F2" s="6"/>
      <c r="G2" s="6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8"/>
      <c r="AV2" s="2"/>
      <c r="AW2" s="2"/>
      <c r="AX2" s="2"/>
      <c r="AY2" s="2"/>
      <c r="AZ2" s="2"/>
      <c r="BA2" s="2"/>
    </row>
    <row r="3" spans="1:53" ht="15" thickBot="1" x14ac:dyDescent="0.35">
      <c r="A3" s="1">
        <v>1</v>
      </c>
      <c r="B3" s="29">
        <v>13.374000000000001</v>
      </c>
      <c r="C3" s="29">
        <v>54.901000000000003</v>
      </c>
      <c r="D3" s="2"/>
      <c r="E3" s="7">
        <v>0.75</v>
      </c>
      <c r="F3" s="7">
        <v>0.75</v>
      </c>
      <c r="G3" s="7">
        <v>0.75</v>
      </c>
      <c r="H3" s="7">
        <v>0.75</v>
      </c>
      <c r="I3" s="2"/>
      <c r="J3" s="49">
        <f>($B3*$E3+$C3*$E4)+E$8</f>
        <v>51.456249999999997</v>
      </c>
      <c r="K3" s="49">
        <f>(B3*$F3+$C3*$F4)+F$8</f>
        <v>51.456249999999997</v>
      </c>
      <c r="L3" s="49">
        <f t="shared" ref="L3:L48" si="0">($B3*G$3+$C3*G$4)+G$8</f>
        <v>51.456249999999997</v>
      </c>
      <c r="M3" s="49">
        <f t="shared" ref="M3:M48" si="1">($B3*H$3+$C3*H$4)+H$8</f>
        <v>51.456249999999997</v>
      </c>
      <c r="N3" s="2"/>
      <c r="O3" s="49">
        <f>MAX(0,J3)</f>
        <v>51.456249999999997</v>
      </c>
      <c r="P3" s="49">
        <f>MAX(0,K3)</f>
        <v>51.456249999999997</v>
      </c>
      <c r="Q3" s="49">
        <f>MAX(0,L3)</f>
        <v>51.456249999999997</v>
      </c>
      <c r="R3" s="49">
        <f>MAX(0,M3)</f>
        <v>51.456249999999997</v>
      </c>
      <c r="S3" s="2"/>
      <c r="T3" s="31">
        <v>0.75</v>
      </c>
      <c r="U3" s="31">
        <v>0.75</v>
      </c>
      <c r="V3" s="31">
        <v>0.75</v>
      </c>
      <c r="W3" s="31">
        <v>0.75</v>
      </c>
      <c r="X3" s="31">
        <v>0.75</v>
      </c>
      <c r="Y3" s="31">
        <v>0.75</v>
      </c>
      <c r="Z3" s="31">
        <v>0.75</v>
      </c>
      <c r="AA3" s="31">
        <v>0.75</v>
      </c>
      <c r="AB3" s="2"/>
      <c r="AC3" s="49">
        <f>($O3*T$3+$P3*T$4+$Q3*T$5+$R3*T$6)+T$9</f>
        <v>154.61874999999998</v>
      </c>
      <c r="AD3" s="49">
        <f t="shared" ref="AD3:AJ3" si="2">($O3*U$3+$P3*U$4+$Q3*U$5+$R3*U$6)+U$9</f>
        <v>154.61874999999998</v>
      </c>
      <c r="AE3" s="49">
        <f t="shared" si="2"/>
        <v>154.61874999999998</v>
      </c>
      <c r="AF3" s="49">
        <f t="shared" si="2"/>
        <v>154.61874999999998</v>
      </c>
      <c r="AG3" s="49">
        <f t="shared" si="2"/>
        <v>154.61874999999998</v>
      </c>
      <c r="AH3" s="49">
        <f t="shared" si="2"/>
        <v>154.61874999999998</v>
      </c>
      <c r="AI3" s="49">
        <f t="shared" si="2"/>
        <v>154.61874999999998</v>
      </c>
      <c r="AJ3" s="49">
        <f t="shared" si="2"/>
        <v>154.61874999999998</v>
      </c>
      <c r="AK3" s="2"/>
      <c r="AL3" s="49">
        <f t="shared" ref="AL3:AS3" si="3">MAX(0,AC3)</f>
        <v>154.61874999999998</v>
      </c>
      <c r="AM3" s="49">
        <f t="shared" si="3"/>
        <v>154.61874999999998</v>
      </c>
      <c r="AN3" s="49">
        <f t="shared" si="3"/>
        <v>154.61874999999998</v>
      </c>
      <c r="AO3" s="49">
        <f t="shared" si="3"/>
        <v>154.61874999999998</v>
      </c>
      <c r="AP3" s="49">
        <f t="shared" si="3"/>
        <v>154.61874999999998</v>
      </c>
      <c r="AQ3" s="49">
        <f t="shared" si="3"/>
        <v>154.61874999999998</v>
      </c>
      <c r="AR3" s="49">
        <f t="shared" si="3"/>
        <v>154.61874999999998</v>
      </c>
      <c r="AS3" s="49">
        <f t="shared" si="3"/>
        <v>154.61874999999998</v>
      </c>
      <c r="AT3" s="2"/>
      <c r="AU3" s="32">
        <v>0.75</v>
      </c>
      <c r="AV3" s="2"/>
      <c r="AW3" s="33">
        <f>($AL3*AU$3+$AM3*AU$4+$AN3*AU$5+$AO3*AU$6+$AP3*AU$7+$AQ3*AU$8+$AR3*AU$9+$AS3*AU$10)+AU$13</f>
        <v>927.96249999999975</v>
      </c>
      <c r="AX3" s="2"/>
      <c r="AY3" s="15">
        <f>1/(1+EXP(-AW3))</f>
        <v>1</v>
      </c>
      <c r="AZ3" s="2"/>
      <c r="BA3" s="2"/>
    </row>
    <row r="4" spans="1:53" ht="15" thickBot="1" x14ac:dyDescent="0.35">
      <c r="A4" s="1">
        <v>2</v>
      </c>
      <c r="B4" s="29">
        <v>-1.5620000000000001</v>
      </c>
      <c r="C4" s="29">
        <v>66.28</v>
      </c>
      <c r="D4" s="2"/>
      <c r="E4" s="7">
        <v>0.75</v>
      </c>
      <c r="F4" s="7">
        <v>0.75</v>
      </c>
      <c r="G4" s="7">
        <v>0.75</v>
      </c>
      <c r="H4" s="7">
        <v>0.75</v>
      </c>
      <c r="I4" s="2"/>
      <c r="J4" s="30">
        <f>($B4*$E3+$C4*$E4)+E$8</f>
        <v>48.788499999999999</v>
      </c>
      <c r="K4" s="30">
        <f>(B4*$F3+$C4*$F4)+F$8</f>
        <v>48.788499999999999</v>
      </c>
      <c r="L4" s="30">
        <f t="shared" si="0"/>
        <v>48.788499999999999</v>
      </c>
      <c r="M4" s="30">
        <f t="shared" si="1"/>
        <v>48.788499999999999</v>
      </c>
      <c r="N4" s="2"/>
      <c r="O4" s="15">
        <f t="shared" ref="O4:O48" si="4">MAX(0,J4)</f>
        <v>48.788499999999999</v>
      </c>
      <c r="P4" s="15">
        <f t="shared" ref="P4:P48" si="5">MAX(0,K4)</f>
        <v>48.788499999999999</v>
      </c>
      <c r="Q4" s="15">
        <f t="shared" ref="Q4:Q48" si="6">MAX(0,L4)</f>
        <v>48.788499999999999</v>
      </c>
      <c r="R4" s="15">
        <f t="shared" ref="R4:R48" si="7">MAX(0,M4)</f>
        <v>48.788499999999999</v>
      </c>
      <c r="S4" s="2"/>
      <c r="T4" s="31">
        <v>0.75</v>
      </c>
      <c r="U4" s="31">
        <v>0.75</v>
      </c>
      <c r="V4" s="31">
        <v>0.75</v>
      </c>
      <c r="W4" s="31">
        <v>0.75</v>
      </c>
      <c r="X4" s="31">
        <v>0.75</v>
      </c>
      <c r="Y4" s="31">
        <v>0.75</v>
      </c>
      <c r="Z4" s="31">
        <v>0.75</v>
      </c>
      <c r="AA4" s="31">
        <v>0.75</v>
      </c>
      <c r="AB4" s="2"/>
      <c r="AC4" s="30">
        <f t="shared" ref="AC4:AC48" si="8">($O4*T$3+$P4*T$4+$Q4*T$5+$R4*T$6)+T$9</f>
        <v>146.6155</v>
      </c>
      <c r="AD4" s="30">
        <f t="shared" ref="AD4:AD48" si="9">($O4*U$3+$P4*U$4+$Q4*U$5+$R4*U$6)+U$9</f>
        <v>146.6155</v>
      </c>
      <c r="AE4" s="30">
        <f t="shared" ref="AE4:AE48" si="10">($O4*V$3+$P4*V$4+$Q4*V$5+$R4*V$6)+V$9</f>
        <v>146.6155</v>
      </c>
      <c r="AF4" s="30">
        <f t="shared" ref="AF4:AF48" si="11">($O4*W$3+$P4*W$4+$Q4*W$5+$R4*W$6)+W$9</f>
        <v>146.6155</v>
      </c>
      <c r="AG4" s="30">
        <f t="shared" ref="AG4:AG48" si="12">($O4*X$3+$P4*X$4+$Q4*X$5+$R4*X$6)+X$9</f>
        <v>146.6155</v>
      </c>
      <c r="AH4" s="30">
        <f t="shared" ref="AH4:AH48" si="13">($O4*Y$3+$P4*Y$4+$Q4*Y$5+$R4*Y$6)+Y$9</f>
        <v>146.6155</v>
      </c>
      <c r="AI4" s="30">
        <f t="shared" ref="AI4:AI48" si="14">($O4*Z$3+$P4*Z$4+$Q4*Z$5+$R4*Z$6)+Z$9</f>
        <v>146.6155</v>
      </c>
      <c r="AJ4" s="30">
        <f t="shared" ref="AJ4:AJ48" si="15">($O4*AA$3+$P4*AA$4+$Q4*AA$5+$R4*AA$6)+AA$9</f>
        <v>146.6155</v>
      </c>
      <c r="AK4" s="2"/>
      <c r="AL4" s="15">
        <f t="shared" ref="AL4:AL48" si="16">MAX(0,AC4)</f>
        <v>146.6155</v>
      </c>
      <c r="AM4" s="15">
        <f t="shared" ref="AM4:AM48" si="17">MAX(0,AD4)</f>
        <v>146.6155</v>
      </c>
      <c r="AN4" s="15">
        <f t="shared" ref="AN4:AN48" si="18">MAX(0,AE4)</f>
        <v>146.6155</v>
      </c>
      <c r="AO4" s="15">
        <f t="shared" ref="AO4:AO48" si="19">MAX(0,AF4)</f>
        <v>146.6155</v>
      </c>
      <c r="AP4" s="15">
        <f t="shared" ref="AP4:AP48" si="20">MAX(0,AG4)</f>
        <v>146.6155</v>
      </c>
      <c r="AQ4" s="15">
        <f t="shared" ref="AQ4:AQ48" si="21">MAX(0,AH4)</f>
        <v>146.6155</v>
      </c>
      <c r="AR4" s="15">
        <f t="shared" ref="AR4:AR48" si="22">MAX(0,AI4)</f>
        <v>146.6155</v>
      </c>
      <c r="AS4" s="15">
        <f t="shared" ref="AS4:AS48" si="23">MAX(0,AJ4)</f>
        <v>146.6155</v>
      </c>
      <c r="AT4" s="2"/>
      <c r="AU4" s="32">
        <v>0.75</v>
      </c>
      <c r="AV4" s="2"/>
      <c r="AW4" s="33">
        <f t="shared" ref="AW4:AW48" si="24">($AL4*AU$3+$AM4*AU$4+$AN4*AU$5+$AO4*AU$6+$AP4*AU$7+$AQ4*AU$8+$AR4*AU$9+$AS4*AU$10)+AU$13</f>
        <v>879.9430000000001</v>
      </c>
      <c r="AX4" s="2"/>
      <c r="AY4" s="15">
        <f t="shared" ref="AY4:AY48" si="25">1/(1+EXP(-AW4))</f>
        <v>1</v>
      </c>
      <c r="AZ4" s="2"/>
      <c r="BA4" s="2"/>
    </row>
    <row r="5" spans="1:53" ht="15" thickBot="1" x14ac:dyDescent="0.35">
      <c r="A5" s="1">
        <v>3</v>
      </c>
      <c r="B5" s="29">
        <v>6.5069999999999997</v>
      </c>
      <c r="C5" s="29">
        <v>41.658000000000001</v>
      </c>
      <c r="D5" s="2"/>
      <c r="E5" s="7"/>
      <c r="F5" s="7"/>
      <c r="G5" s="7"/>
      <c r="H5" s="7"/>
      <c r="I5" s="2"/>
      <c r="J5" s="30">
        <f>($B5*$E3+$C5*$E4)+E$8</f>
        <v>36.373750000000001</v>
      </c>
      <c r="K5" s="30">
        <f>(B5*$F3+C5*$F4)+F$8</f>
        <v>36.373750000000001</v>
      </c>
      <c r="L5" s="30">
        <f t="shared" si="0"/>
        <v>36.373750000000001</v>
      </c>
      <c r="M5" s="30">
        <f t="shared" si="1"/>
        <v>36.373750000000001</v>
      </c>
      <c r="N5" s="2"/>
      <c r="O5" s="15">
        <f t="shared" si="4"/>
        <v>36.373750000000001</v>
      </c>
      <c r="P5" s="15">
        <f t="shared" si="5"/>
        <v>36.373750000000001</v>
      </c>
      <c r="Q5" s="15">
        <f t="shared" si="6"/>
        <v>36.373750000000001</v>
      </c>
      <c r="R5" s="15">
        <f t="shared" si="7"/>
        <v>36.373750000000001</v>
      </c>
      <c r="S5" s="2"/>
      <c r="T5" s="31">
        <v>0.75</v>
      </c>
      <c r="U5" s="31">
        <v>0.75</v>
      </c>
      <c r="V5" s="31">
        <v>0.75</v>
      </c>
      <c r="W5" s="31">
        <v>0.75</v>
      </c>
      <c r="X5" s="31">
        <v>0.75</v>
      </c>
      <c r="Y5" s="31">
        <v>0.75</v>
      </c>
      <c r="Z5" s="31">
        <v>0.75</v>
      </c>
      <c r="AA5" s="31">
        <v>0.75</v>
      </c>
      <c r="AB5" s="2"/>
      <c r="AC5" s="30">
        <f t="shared" si="8"/>
        <v>109.37125</v>
      </c>
      <c r="AD5" s="30">
        <f t="shared" si="9"/>
        <v>109.37125</v>
      </c>
      <c r="AE5" s="30">
        <f t="shared" si="10"/>
        <v>109.37125</v>
      </c>
      <c r="AF5" s="30">
        <f t="shared" si="11"/>
        <v>109.37125</v>
      </c>
      <c r="AG5" s="30">
        <f t="shared" si="12"/>
        <v>109.37125</v>
      </c>
      <c r="AH5" s="30">
        <f t="shared" si="13"/>
        <v>109.37125</v>
      </c>
      <c r="AI5" s="30">
        <f t="shared" si="14"/>
        <v>109.37125</v>
      </c>
      <c r="AJ5" s="30">
        <f t="shared" si="15"/>
        <v>109.37125</v>
      </c>
      <c r="AK5" s="2"/>
      <c r="AL5" s="15">
        <f t="shared" si="16"/>
        <v>109.37125</v>
      </c>
      <c r="AM5" s="15">
        <f t="shared" si="17"/>
        <v>109.37125</v>
      </c>
      <c r="AN5" s="15">
        <f t="shared" si="18"/>
        <v>109.37125</v>
      </c>
      <c r="AO5" s="15">
        <f t="shared" si="19"/>
        <v>109.37125</v>
      </c>
      <c r="AP5" s="15">
        <f t="shared" si="20"/>
        <v>109.37125</v>
      </c>
      <c r="AQ5" s="15">
        <f t="shared" si="21"/>
        <v>109.37125</v>
      </c>
      <c r="AR5" s="15">
        <f t="shared" si="22"/>
        <v>109.37125</v>
      </c>
      <c r="AS5" s="15">
        <f t="shared" si="23"/>
        <v>109.37125</v>
      </c>
      <c r="AT5" s="2"/>
      <c r="AU5" s="32">
        <v>0.75</v>
      </c>
      <c r="AV5" s="2"/>
      <c r="AW5" s="33">
        <f t="shared" si="24"/>
        <v>656.47749999999996</v>
      </c>
      <c r="AX5" s="2"/>
      <c r="AY5" s="15">
        <f t="shared" si="25"/>
        <v>1</v>
      </c>
      <c r="AZ5" s="2"/>
      <c r="BA5" s="2"/>
    </row>
    <row r="6" spans="1:53" ht="15" thickBot="1" x14ac:dyDescent="0.35">
      <c r="A6" s="1">
        <v>4</v>
      </c>
      <c r="B6" s="29">
        <v>20.300999999999998</v>
      </c>
      <c r="C6" s="29">
        <v>65.694000000000003</v>
      </c>
      <c r="D6" s="2"/>
      <c r="E6" s="8" t="s">
        <v>4</v>
      </c>
      <c r="F6" s="7"/>
      <c r="G6" s="7"/>
      <c r="H6" s="7"/>
      <c r="I6" s="2"/>
      <c r="J6" s="30">
        <f>($B6*$E3+$C6*$E4)+E$8</f>
        <v>64.746250000000003</v>
      </c>
      <c r="K6" s="30">
        <f>(B6*$F3+C6*$F4)+F$8</f>
        <v>64.746250000000003</v>
      </c>
      <c r="L6" s="30">
        <f t="shared" si="0"/>
        <v>64.746250000000003</v>
      </c>
      <c r="M6" s="30">
        <f t="shared" si="1"/>
        <v>64.746250000000003</v>
      </c>
      <c r="N6" s="2"/>
      <c r="O6" s="15">
        <f t="shared" si="4"/>
        <v>64.746250000000003</v>
      </c>
      <c r="P6" s="15">
        <f t="shared" si="5"/>
        <v>64.746250000000003</v>
      </c>
      <c r="Q6" s="15">
        <f t="shared" si="6"/>
        <v>64.746250000000003</v>
      </c>
      <c r="R6" s="15">
        <f t="shared" si="7"/>
        <v>64.746250000000003</v>
      </c>
      <c r="S6" s="2"/>
      <c r="T6" s="31">
        <v>0.75</v>
      </c>
      <c r="U6" s="31">
        <v>0.75</v>
      </c>
      <c r="V6" s="31">
        <v>0.75</v>
      </c>
      <c r="W6" s="31">
        <v>0.75</v>
      </c>
      <c r="X6" s="31">
        <v>0.75</v>
      </c>
      <c r="Y6" s="31">
        <v>0.75</v>
      </c>
      <c r="Z6" s="31">
        <v>0.75</v>
      </c>
      <c r="AA6" s="31">
        <v>0.75</v>
      </c>
      <c r="AB6" s="2"/>
      <c r="AC6" s="30">
        <f t="shared" si="8"/>
        <v>194.48875000000001</v>
      </c>
      <c r="AD6" s="30">
        <f t="shared" si="9"/>
        <v>194.48875000000001</v>
      </c>
      <c r="AE6" s="30">
        <f t="shared" si="10"/>
        <v>194.48875000000001</v>
      </c>
      <c r="AF6" s="30">
        <f t="shared" si="11"/>
        <v>194.48875000000001</v>
      </c>
      <c r="AG6" s="30">
        <f t="shared" si="12"/>
        <v>194.48875000000001</v>
      </c>
      <c r="AH6" s="30">
        <f t="shared" si="13"/>
        <v>194.48875000000001</v>
      </c>
      <c r="AI6" s="30">
        <f t="shared" si="14"/>
        <v>194.48875000000001</v>
      </c>
      <c r="AJ6" s="30">
        <f t="shared" si="15"/>
        <v>194.48875000000001</v>
      </c>
      <c r="AK6" s="2"/>
      <c r="AL6" s="15">
        <f t="shared" si="16"/>
        <v>194.48875000000001</v>
      </c>
      <c r="AM6" s="15">
        <f t="shared" si="17"/>
        <v>194.48875000000001</v>
      </c>
      <c r="AN6" s="15">
        <f t="shared" si="18"/>
        <v>194.48875000000001</v>
      </c>
      <c r="AO6" s="15">
        <f t="shared" si="19"/>
        <v>194.48875000000001</v>
      </c>
      <c r="AP6" s="15">
        <f t="shared" si="20"/>
        <v>194.48875000000001</v>
      </c>
      <c r="AQ6" s="15">
        <f t="shared" si="21"/>
        <v>194.48875000000001</v>
      </c>
      <c r="AR6" s="15">
        <f t="shared" si="22"/>
        <v>194.48875000000001</v>
      </c>
      <c r="AS6" s="15">
        <f t="shared" si="23"/>
        <v>194.48875000000001</v>
      </c>
      <c r="AT6" s="2"/>
      <c r="AU6" s="32">
        <v>0.75</v>
      </c>
      <c r="AV6" s="2"/>
      <c r="AW6" s="33">
        <f t="shared" si="24"/>
        <v>1167.1825000000001</v>
      </c>
      <c r="AX6" s="2"/>
      <c r="AY6" s="15">
        <f t="shared" si="25"/>
        <v>1</v>
      </c>
      <c r="AZ6" s="2"/>
      <c r="BA6" s="2"/>
    </row>
    <row r="7" spans="1:53" ht="15" thickBot="1" x14ac:dyDescent="0.35">
      <c r="A7" s="1">
        <v>5</v>
      </c>
      <c r="B7" s="29">
        <v>2.7759999999999998</v>
      </c>
      <c r="C7" s="29">
        <v>74.932000000000002</v>
      </c>
      <c r="D7" s="2"/>
      <c r="E7" s="7"/>
      <c r="F7" s="7"/>
      <c r="G7" s="7"/>
      <c r="H7" s="7"/>
      <c r="I7" s="2"/>
      <c r="J7" s="30">
        <f>($B7*$E3+$C7*$E4)+E$8</f>
        <v>58.530999999999999</v>
      </c>
      <c r="K7" s="30">
        <f>(B7*$F3+C7*$F4)+F$8</f>
        <v>58.530999999999999</v>
      </c>
      <c r="L7" s="30">
        <f t="shared" si="0"/>
        <v>58.530999999999999</v>
      </c>
      <c r="M7" s="30">
        <f t="shared" si="1"/>
        <v>58.530999999999999</v>
      </c>
      <c r="N7" s="2"/>
      <c r="O7" s="15">
        <f t="shared" si="4"/>
        <v>58.530999999999999</v>
      </c>
      <c r="P7" s="15">
        <f t="shared" si="5"/>
        <v>58.530999999999999</v>
      </c>
      <c r="Q7" s="15">
        <f t="shared" si="6"/>
        <v>58.530999999999999</v>
      </c>
      <c r="R7" s="15">
        <f t="shared" si="7"/>
        <v>58.530999999999999</v>
      </c>
      <c r="S7" s="2"/>
      <c r="T7" s="24"/>
      <c r="U7" s="24"/>
      <c r="V7" s="24"/>
      <c r="W7" s="24"/>
      <c r="X7" s="24"/>
      <c r="Y7" s="24"/>
      <c r="Z7" s="24"/>
      <c r="AA7" s="24"/>
      <c r="AB7" s="2"/>
      <c r="AC7" s="30">
        <f t="shared" si="8"/>
        <v>175.84299999999999</v>
      </c>
      <c r="AD7" s="30">
        <f t="shared" si="9"/>
        <v>175.84299999999999</v>
      </c>
      <c r="AE7" s="30">
        <f t="shared" si="10"/>
        <v>175.84299999999999</v>
      </c>
      <c r="AF7" s="30">
        <f t="shared" si="11"/>
        <v>175.84299999999999</v>
      </c>
      <c r="AG7" s="30">
        <f t="shared" si="12"/>
        <v>175.84299999999999</v>
      </c>
      <c r="AH7" s="30">
        <f t="shared" si="13"/>
        <v>175.84299999999999</v>
      </c>
      <c r="AI7" s="30">
        <f t="shared" si="14"/>
        <v>175.84299999999999</v>
      </c>
      <c r="AJ7" s="30">
        <f t="shared" si="15"/>
        <v>175.84299999999999</v>
      </c>
      <c r="AK7" s="2"/>
      <c r="AL7" s="15">
        <f t="shared" si="16"/>
        <v>175.84299999999999</v>
      </c>
      <c r="AM7" s="15">
        <f t="shared" si="17"/>
        <v>175.84299999999999</v>
      </c>
      <c r="AN7" s="15">
        <f t="shared" si="18"/>
        <v>175.84299999999999</v>
      </c>
      <c r="AO7" s="15">
        <f t="shared" si="19"/>
        <v>175.84299999999999</v>
      </c>
      <c r="AP7" s="15">
        <f t="shared" si="20"/>
        <v>175.84299999999999</v>
      </c>
      <c r="AQ7" s="15">
        <f t="shared" si="21"/>
        <v>175.84299999999999</v>
      </c>
      <c r="AR7" s="15">
        <f t="shared" si="22"/>
        <v>175.84299999999999</v>
      </c>
      <c r="AS7" s="15">
        <f t="shared" si="23"/>
        <v>175.84299999999999</v>
      </c>
      <c r="AT7" s="2"/>
      <c r="AU7" s="32">
        <v>0.75</v>
      </c>
      <c r="AV7" s="2"/>
      <c r="AW7" s="33">
        <f t="shared" si="24"/>
        <v>1055.308</v>
      </c>
      <c r="AX7" s="2"/>
      <c r="AY7" s="15">
        <f t="shared" si="25"/>
        <v>1</v>
      </c>
      <c r="AZ7" s="2"/>
      <c r="BA7" s="2"/>
    </row>
    <row r="8" spans="1:53" ht="15" thickBot="1" x14ac:dyDescent="0.35">
      <c r="A8" s="1">
        <v>6</v>
      </c>
      <c r="B8" s="29">
        <v>20.841999999999999</v>
      </c>
      <c r="C8" s="29">
        <v>63.834000000000003</v>
      </c>
      <c r="D8" s="2"/>
      <c r="E8" s="7">
        <v>0.25</v>
      </c>
      <c r="F8" s="7">
        <v>0.25</v>
      </c>
      <c r="G8" s="7">
        <v>0.25</v>
      </c>
      <c r="H8" s="7">
        <v>0.25</v>
      </c>
      <c r="I8" s="2"/>
      <c r="J8" s="30">
        <f>($B8*$E3+$C8*$E4)+E$8</f>
        <v>63.757000000000005</v>
      </c>
      <c r="K8" s="30">
        <f>(B8*$F3+C8*$F4)+F$8</f>
        <v>63.757000000000005</v>
      </c>
      <c r="L8" s="30">
        <f t="shared" si="0"/>
        <v>63.757000000000005</v>
      </c>
      <c r="M8" s="30">
        <f t="shared" si="1"/>
        <v>63.757000000000005</v>
      </c>
      <c r="N8" s="2"/>
      <c r="O8" s="15">
        <f t="shared" si="4"/>
        <v>63.757000000000005</v>
      </c>
      <c r="P8" s="15">
        <f t="shared" si="5"/>
        <v>63.757000000000005</v>
      </c>
      <c r="Q8" s="15">
        <f t="shared" si="6"/>
        <v>63.757000000000005</v>
      </c>
      <c r="R8" s="15">
        <f t="shared" si="7"/>
        <v>63.757000000000005</v>
      </c>
      <c r="S8" s="2"/>
      <c r="T8" s="22" t="s">
        <v>4</v>
      </c>
      <c r="U8" s="24"/>
      <c r="V8" s="24"/>
      <c r="W8" s="24"/>
      <c r="X8" s="24"/>
      <c r="Y8" s="24"/>
      <c r="Z8" s="24"/>
      <c r="AA8" s="24"/>
      <c r="AB8" s="2"/>
      <c r="AC8" s="30">
        <f t="shared" si="8"/>
        <v>191.52100000000002</v>
      </c>
      <c r="AD8" s="30">
        <f t="shared" si="9"/>
        <v>191.52100000000002</v>
      </c>
      <c r="AE8" s="30">
        <f t="shared" si="10"/>
        <v>191.52100000000002</v>
      </c>
      <c r="AF8" s="30">
        <f t="shared" si="11"/>
        <v>191.52100000000002</v>
      </c>
      <c r="AG8" s="30">
        <f t="shared" si="12"/>
        <v>191.52100000000002</v>
      </c>
      <c r="AH8" s="30">
        <f t="shared" si="13"/>
        <v>191.52100000000002</v>
      </c>
      <c r="AI8" s="30">
        <f t="shared" si="14"/>
        <v>191.52100000000002</v>
      </c>
      <c r="AJ8" s="30">
        <f t="shared" si="15"/>
        <v>191.52100000000002</v>
      </c>
      <c r="AK8" s="2"/>
      <c r="AL8" s="15">
        <f t="shared" si="16"/>
        <v>191.52100000000002</v>
      </c>
      <c r="AM8" s="15">
        <f t="shared" si="17"/>
        <v>191.52100000000002</v>
      </c>
      <c r="AN8" s="15">
        <f t="shared" si="18"/>
        <v>191.52100000000002</v>
      </c>
      <c r="AO8" s="15">
        <f t="shared" si="19"/>
        <v>191.52100000000002</v>
      </c>
      <c r="AP8" s="15">
        <f t="shared" si="20"/>
        <v>191.52100000000002</v>
      </c>
      <c r="AQ8" s="15">
        <f t="shared" si="21"/>
        <v>191.52100000000002</v>
      </c>
      <c r="AR8" s="15">
        <f t="shared" si="22"/>
        <v>191.52100000000002</v>
      </c>
      <c r="AS8" s="15">
        <f t="shared" si="23"/>
        <v>191.52100000000002</v>
      </c>
      <c r="AT8" s="2"/>
      <c r="AU8" s="32">
        <v>0.75</v>
      </c>
      <c r="AV8" s="2"/>
      <c r="AW8" s="33">
        <f t="shared" si="24"/>
        <v>1149.3760000000002</v>
      </c>
      <c r="AX8" s="2"/>
      <c r="AY8" s="15">
        <f t="shared" si="25"/>
        <v>1</v>
      </c>
      <c r="AZ8" s="2"/>
      <c r="BA8" s="2"/>
    </row>
    <row r="9" spans="1:53" ht="15" thickBot="1" x14ac:dyDescent="0.35">
      <c r="A9" s="1">
        <v>7</v>
      </c>
      <c r="B9" s="29">
        <v>-0.17599999999999999</v>
      </c>
      <c r="C9" s="29">
        <v>61.405000000000001</v>
      </c>
      <c r="D9" s="2"/>
      <c r="E9" s="34"/>
      <c r="F9" s="2"/>
      <c r="G9" s="2"/>
      <c r="H9" s="2"/>
      <c r="I9" s="2"/>
      <c r="J9" s="30">
        <f>($B9*$E3+$C9*$E4)+E$8</f>
        <v>46.171750000000003</v>
      </c>
      <c r="K9" s="30">
        <f>(B9*$F3+C9*$F4)+F$8</f>
        <v>46.171750000000003</v>
      </c>
      <c r="L9" s="30">
        <f t="shared" si="0"/>
        <v>46.171750000000003</v>
      </c>
      <c r="M9" s="30">
        <f t="shared" si="1"/>
        <v>46.171750000000003</v>
      </c>
      <c r="N9" s="2"/>
      <c r="O9" s="15">
        <f t="shared" si="4"/>
        <v>46.171750000000003</v>
      </c>
      <c r="P9" s="15">
        <f t="shared" si="5"/>
        <v>46.171750000000003</v>
      </c>
      <c r="Q9" s="15">
        <f t="shared" si="6"/>
        <v>46.171750000000003</v>
      </c>
      <c r="R9" s="15">
        <f t="shared" si="7"/>
        <v>46.171750000000003</v>
      </c>
      <c r="S9" s="2"/>
      <c r="T9" s="31">
        <v>0.25</v>
      </c>
      <c r="U9" s="31">
        <v>0.25</v>
      </c>
      <c r="V9" s="31">
        <v>0.25</v>
      </c>
      <c r="W9" s="31">
        <v>0.25</v>
      </c>
      <c r="X9" s="31">
        <v>0.25</v>
      </c>
      <c r="Y9" s="31">
        <v>0.25</v>
      </c>
      <c r="Z9" s="31">
        <v>0.25</v>
      </c>
      <c r="AA9" s="31">
        <v>0.25</v>
      </c>
      <c r="AB9" s="2"/>
      <c r="AC9" s="30">
        <f t="shared" si="8"/>
        <v>138.76525000000001</v>
      </c>
      <c r="AD9" s="30">
        <f t="shared" si="9"/>
        <v>138.76525000000001</v>
      </c>
      <c r="AE9" s="30">
        <f t="shared" si="10"/>
        <v>138.76525000000001</v>
      </c>
      <c r="AF9" s="30">
        <f t="shared" si="11"/>
        <v>138.76525000000001</v>
      </c>
      <c r="AG9" s="30">
        <f t="shared" si="12"/>
        <v>138.76525000000001</v>
      </c>
      <c r="AH9" s="30">
        <f t="shared" si="13"/>
        <v>138.76525000000001</v>
      </c>
      <c r="AI9" s="30">
        <f t="shared" si="14"/>
        <v>138.76525000000001</v>
      </c>
      <c r="AJ9" s="30">
        <f t="shared" si="15"/>
        <v>138.76525000000001</v>
      </c>
      <c r="AK9" s="2"/>
      <c r="AL9" s="15">
        <f t="shared" si="16"/>
        <v>138.76525000000001</v>
      </c>
      <c r="AM9" s="15">
        <f t="shared" si="17"/>
        <v>138.76525000000001</v>
      </c>
      <c r="AN9" s="15">
        <f t="shared" si="18"/>
        <v>138.76525000000001</v>
      </c>
      <c r="AO9" s="15">
        <f t="shared" si="19"/>
        <v>138.76525000000001</v>
      </c>
      <c r="AP9" s="15">
        <f t="shared" si="20"/>
        <v>138.76525000000001</v>
      </c>
      <c r="AQ9" s="15">
        <f t="shared" si="21"/>
        <v>138.76525000000001</v>
      </c>
      <c r="AR9" s="15">
        <f t="shared" si="22"/>
        <v>138.76525000000001</v>
      </c>
      <c r="AS9" s="15">
        <f t="shared" si="23"/>
        <v>138.76525000000001</v>
      </c>
      <c r="AT9" s="2"/>
      <c r="AU9" s="32">
        <v>0.75</v>
      </c>
      <c r="AV9" s="2"/>
      <c r="AW9" s="33">
        <f t="shared" si="24"/>
        <v>832.84150000000022</v>
      </c>
      <c r="AX9" s="2"/>
      <c r="AY9" s="15">
        <f t="shared" si="25"/>
        <v>1</v>
      </c>
      <c r="AZ9" s="2"/>
      <c r="BA9" s="2"/>
    </row>
    <row r="10" spans="1:53" ht="15" thickBot="1" x14ac:dyDescent="0.35">
      <c r="A10" s="1">
        <v>8</v>
      </c>
      <c r="B10" s="29">
        <v>22.126000000000001</v>
      </c>
      <c r="C10" s="29">
        <v>57.005000000000003</v>
      </c>
      <c r="D10" s="2"/>
      <c r="E10" s="2"/>
      <c r="F10" s="2"/>
      <c r="G10" s="2"/>
      <c r="H10" s="2"/>
      <c r="I10" s="2"/>
      <c r="J10" s="30">
        <f>($B10*$E3+$C10*$E4)+E$8</f>
        <v>59.598250000000007</v>
      </c>
      <c r="K10" s="30">
        <f>(B10*$F3+C10*$F4)+F$8</f>
        <v>59.598250000000007</v>
      </c>
      <c r="L10" s="30">
        <f t="shared" si="0"/>
        <v>59.598250000000007</v>
      </c>
      <c r="M10" s="30">
        <f t="shared" si="1"/>
        <v>59.598250000000007</v>
      </c>
      <c r="N10" s="2"/>
      <c r="O10" s="15">
        <f t="shared" si="4"/>
        <v>59.598250000000007</v>
      </c>
      <c r="P10" s="15">
        <f t="shared" si="5"/>
        <v>59.598250000000007</v>
      </c>
      <c r="Q10" s="15">
        <f t="shared" si="6"/>
        <v>59.598250000000007</v>
      </c>
      <c r="R10" s="15">
        <f t="shared" si="7"/>
        <v>59.598250000000007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30">
        <f t="shared" si="8"/>
        <v>179.04475000000002</v>
      </c>
      <c r="AD10" s="30">
        <f t="shared" si="9"/>
        <v>179.04475000000002</v>
      </c>
      <c r="AE10" s="30">
        <f t="shared" si="10"/>
        <v>179.04475000000002</v>
      </c>
      <c r="AF10" s="30">
        <f t="shared" si="11"/>
        <v>179.04475000000002</v>
      </c>
      <c r="AG10" s="30">
        <f t="shared" si="12"/>
        <v>179.04475000000002</v>
      </c>
      <c r="AH10" s="30">
        <f t="shared" si="13"/>
        <v>179.04475000000002</v>
      </c>
      <c r="AI10" s="30">
        <f t="shared" si="14"/>
        <v>179.04475000000002</v>
      </c>
      <c r="AJ10" s="30">
        <f t="shared" si="15"/>
        <v>179.04475000000002</v>
      </c>
      <c r="AK10" s="2"/>
      <c r="AL10" s="15">
        <f t="shared" si="16"/>
        <v>179.04475000000002</v>
      </c>
      <c r="AM10" s="15">
        <f t="shared" si="17"/>
        <v>179.04475000000002</v>
      </c>
      <c r="AN10" s="15">
        <f t="shared" si="18"/>
        <v>179.04475000000002</v>
      </c>
      <c r="AO10" s="15">
        <f t="shared" si="19"/>
        <v>179.04475000000002</v>
      </c>
      <c r="AP10" s="15">
        <f t="shared" si="20"/>
        <v>179.04475000000002</v>
      </c>
      <c r="AQ10" s="15">
        <f t="shared" si="21"/>
        <v>179.04475000000002</v>
      </c>
      <c r="AR10" s="15">
        <f t="shared" si="22"/>
        <v>179.04475000000002</v>
      </c>
      <c r="AS10" s="15">
        <f t="shared" si="23"/>
        <v>179.04475000000002</v>
      </c>
      <c r="AT10" s="2"/>
      <c r="AU10" s="32">
        <v>0.75</v>
      </c>
      <c r="AV10" s="2"/>
      <c r="AW10" s="33">
        <f t="shared" si="24"/>
        <v>1074.5185000000001</v>
      </c>
      <c r="AX10" s="2"/>
      <c r="AY10" s="15">
        <f t="shared" si="25"/>
        <v>1</v>
      </c>
      <c r="AZ10" s="2"/>
      <c r="BA10" s="2"/>
    </row>
    <row r="11" spans="1:53" ht="15" thickBot="1" x14ac:dyDescent="0.35">
      <c r="A11" s="1">
        <v>9</v>
      </c>
      <c r="B11" s="29">
        <v>26.443999999999999</v>
      </c>
      <c r="C11" s="29">
        <v>63.518999999999998</v>
      </c>
      <c r="D11" s="2"/>
      <c r="E11" s="2"/>
      <c r="F11" s="2"/>
      <c r="G11" s="2"/>
      <c r="H11" s="2"/>
      <c r="I11" s="2"/>
      <c r="J11" s="30">
        <f>($B11*$E3+$C11*$E4)+E$8</f>
        <v>67.722250000000003</v>
      </c>
      <c r="K11" s="30">
        <f>(B11*$F3+C11*$F4)+F$8</f>
        <v>67.722250000000003</v>
      </c>
      <c r="L11" s="30">
        <f t="shared" si="0"/>
        <v>67.722250000000003</v>
      </c>
      <c r="M11" s="30">
        <f t="shared" si="1"/>
        <v>67.722250000000003</v>
      </c>
      <c r="N11" s="2"/>
      <c r="O11" s="15">
        <f t="shared" si="4"/>
        <v>67.722250000000003</v>
      </c>
      <c r="P11" s="15">
        <f t="shared" si="5"/>
        <v>67.722250000000003</v>
      </c>
      <c r="Q11" s="15">
        <f t="shared" si="6"/>
        <v>67.722250000000003</v>
      </c>
      <c r="R11" s="15">
        <f t="shared" si="7"/>
        <v>67.722250000000003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30">
        <f t="shared" si="8"/>
        <v>203.41675000000001</v>
      </c>
      <c r="AD11" s="30">
        <f t="shared" si="9"/>
        <v>203.41675000000001</v>
      </c>
      <c r="AE11" s="30">
        <f t="shared" si="10"/>
        <v>203.41675000000001</v>
      </c>
      <c r="AF11" s="30">
        <f t="shared" si="11"/>
        <v>203.41675000000001</v>
      </c>
      <c r="AG11" s="30">
        <f t="shared" si="12"/>
        <v>203.41675000000001</v>
      </c>
      <c r="AH11" s="30">
        <f t="shared" si="13"/>
        <v>203.41675000000001</v>
      </c>
      <c r="AI11" s="30">
        <f t="shared" si="14"/>
        <v>203.41675000000001</v>
      </c>
      <c r="AJ11" s="30">
        <f t="shared" si="15"/>
        <v>203.41675000000001</v>
      </c>
      <c r="AK11" s="2"/>
      <c r="AL11" s="15">
        <f t="shared" si="16"/>
        <v>203.41675000000001</v>
      </c>
      <c r="AM11" s="15">
        <f t="shared" si="17"/>
        <v>203.41675000000001</v>
      </c>
      <c r="AN11" s="15">
        <f t="shared" si="18"/>
        <v>203.41675000000001</v>
      </c>
      <c r="AO11" s="15">
        <f t="shared" si="19"/>
        <v>203.41675000000001</v>
      </c>
      <c r="AP11" s="15">
        <f t="shared" si="20"/>
        <v>203.41675000000001</v>
      </c>
      <c r="AQ11" s="15">
        <f t="shared" si="21"/>
        <v>203.41675000000001</v>
      </c>
      <c r="AR11" s="15">
        <f t="shared" si="22"/>
        <v>203.41675000000001</v>
      </c>
      <c r="AS11" s="15">
        <f t="shared" si="23"/>
        <v>203.41675000000001</v>
      </c>
      <c r="AT11" s="2"/>
      <c r="AU11" s="35"/>
      <c r="AV11" s="2"/>
      <c r="AW11" s="33">
        <f t="shared" si="24"/>
        <v>1220.7505000000001</v>
      </c>
      <c r="AX11" s="2"/>
      <c r="AY11" s="15">
        <f t="shared" si="25"/>
        <v>1</v>
      </c>
      <c r="AZ11" s="2"/>
      <c r="BA11" s="2"/>
    </row>
    <row r="12" spans="1:53" ht="15" thickBot="1" x14ac:dyDescent="0.35">
      <c r="A12" s="1">
        <v>10</v>
      </c>
      <c r="B12" s="29">
        <v>3.5049999999999999</v>
      </c>
      <c r="C12" s="29">
        <v>46.591999999999999</v>
      </c>
      <c r="D12" s="2"/>
      <c r="E12" s="2"/>
      <c r="F12" s="2"/>
      <c r="G12" s="2"/>
      <c r="H12" s="2"/>
      <c r="I12" s="2"/>
      <c r="J12" s="30">
        <f>($B12*$E3+$C12*$E4)+E$8</f>
        <v>37.822749999999999</v>
      </c>
      <c r="K12" s="30">
        <f>(B12*$F3+C12*$F4)+F$8</f>
        <v>37.822749999999999</v>
      </c>
      <c r="L12" s="30">
        <f t="shared" si="0"/>
        <v>37.822749999999999</v>
      </c>
      <c r="M12" s="30">
        <f t="shared" si="1"/>
        <v>37.822749999999999</v>
      </c>
      <c r="N12" s="2"/>
      <c r="O12" s="15">
        <f t="shared" si="4"/>
        <v>37.822749999999999</v>
      </c>
      <c r="P12" s="15">
        <f t="shared" si="5"/>
        <v>37.822749999999999</v>
      </c>
      <c r="Q12" s="15">
        <f t="shared" si="6"/>
        <v>37.822749999999999</v>
      </c>
      <c r="R12" s="15">
        <f t="shared" si="7"/>
        <v>37.822749999999999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30">
        <f t="shared" si="8"/>
        <v>113.71825</v>
      </c>
      <c r="AD12" s="30">
        <f t="shared" si="9"/>
        <v>113.71825</v>
      </c>
      <c r="AE12" s="30">
        <f t="shared" si="10"/>
        <v>113.71825</v>
      </c>
      <c r="AF12" s="30">
        <f t="shared" si="11"/>
        <v>113.71825</v>
      </c>
      <c r="AG12" s="30">
        <f t="shared" si="12"/>
        <v>113.71825</v>
      </c>
      <c r="AH12" s="30">
        <f t="shared" si="13"/>
        <v>113.71825</v>
      </c>
      <c r="AI12" s="30">
        <f t="shared" si="14"/>
        <v>113.71825</v>
      </c>
      <c r="AJ12" s="30">
        <f t="shared" si="15"/>
        <v>113.71825</v>
      </c>
      <c r="AK12" s="2"/>
      <c r="AL12" s="15">
        <f t="shared" si="16"/>
        <v>113.71825</v>
      </c>
      <c r="AM12" s="15">
        <f t="shared" si="17"/>
        <v>113.71825</v>
      </c>
      <c r="AN12" s="15">
        <f t="shared" si="18"/>
        <v>113.71825</v>
      </c>
      <c r="AO12" s="15">
        <f t="shared" si="19"/>
        <v>113.71825</v>
      </c>
      <c r="AP12" s="15">
        <f t="shared" si="20"/>
        <v>113.71825</v>
      </c>
      <c r="AQ12" s="15">
        <f t="shared" si="21"/>
        <v>113.71825</v>
      </c>
      <c r="AR12" s="15">
        <f t="shared" si="22"/>
        <v>113.71825</v>
      </c>
      <c r="AS12" s="15">
        <f t="shared" si="23"/>
        <v>113.71825</v>
      </c>
      <c r="AT12" s="2"/>
      <c r="AU12" s="25" t="s">
        <v>4</v>
      </c>
      <c r="AV12" s="2"/>
      <c r="AW12" s="33">
        <f t="shared" si="24"/>
        <v>682.55949999999996</v>
      </c>
      <c r="AX12" s="2"/>
      <c r="AY12" s="15">
        <f t="shared" si="25"/>
        <v>1</v>
      </c>
      <c r="AZ12" s="2"/>
      <c r="BA12" s="2"/>
    </row>
    <row r="13" spans="1:53" ht="15" thickBot="1" x14ac:dyDescent="0.35">
      <c r="A13" s="1">
        <v>11</v>
      </c>
      <c r="B13" s="29">
        <v>-1.2230000000000001</v>
      </c>
      <c r="C13" s="29">
        <v>54.938000000000002</v>
      </c>
      <c r="D13" s="2"/>
      <c r="E13" s="2"/>
      <c r="F13" s="2"/>
      <c r="G13" s="2"/>
      <c r="H13" s="2"/>
      <c r="I13" s="2"/>
      <c r="J13" s="30">
        <f>(B13*$E3+$C13*$E4)+E$8</f>
        <v>40.536250000000003</v>
      </c>
      <c r="K13" s="30">
        <f>(B13*$F3+C13*$F4)+F$8</f>
        <v>40.536250000000003</v>
      </c>
      <c r="L13" s="30">
        <f t="shared" si="0"/>
        <v>40.536250000000003</v>
      </c>
      <c r="M13" s="30">
        <f t="shared" si="1"/>
        <v>40.536250000000003</v>
      </c>
      <c r="N13" s="2"/>
      <c r="O13" s="15">
        <f t="shared" si="4"/>
        <v>40.536250000000003</v>
      </c>
      <c r="P13" s="15">
        <f t="shared" si="5"/>
        <v>40.536250000000003</v>
      </c>
      <c r="Q13" s="15">
        <f t="shared" si="6"/>
        <v>40.536250000000003</v>
      </c>
      <c r="R13" s="15">
        <f t="shared" si="7"/>
        <v>40.536250000000003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30">
        <f t="shared" si="8"/>
        <v>121.85875000000001</v>
      </c>
      <c r="AD13" s="30">
        <f t="shared" si="9"/>
        <v>121.85875000000001</v>
      </c>
      <c r="AE13" s="30">
        <f t="shared" si="10"/>
        <v>121.85875000000001</v>
      </c>
      <c r="AF13" s="30">
        <f t="shared" si="11"/>
        <v>121.85875000000001</v>
      </c>
      <c r="AG13" s="30">
        <f t="shared" si="12"/>
        <v>121.85875000000001</v>
      </c>
      <c r="AH13" s="30">
        <f t="shared" si="13"/>
        <v>121.85875000000001</v>
      </c>
      <c r="AI13" s="30">
        <f t="shared" si="14"/>
        <v>121.85875000000001</v>
      </c>
      <c r="AJ13" s="30">
        <f t="shared" si="15"/>
        <v>121.85875000000001</v>
      </c>
      <c r="AK13" s="2"/>
      <c r="AL13" s="15">
        <f t="shared" si="16"/>
        <v>121.85875000000001</v>
      </c>
      <c r="AM13" s="15">
        <f t="shared" si="17"/>
        <v>121.85875000000001</v>
      </c>
      <c r="AN13" s="15">
        <f t="shared" si="18"/>
        <v>121.85875000000001</v>
      </c>
      <c r="AO13" s="15">
        <f t="shared" si="19"/>
        <v>121.85875000000001</v>
      </c>
      <c r="AP13" s="15">
        <f t="shared" si="20"/>
        <v>121.85875000000001</v>
      </c>
      <c r="AQ13" s="15">
        <f t="shared" si="21"/>
        <v>121.85875000000001</v>
      </c>
      <c r="AR13" s="15">
        <f t="shared" si="22"/>
        <v>121.85875000000001</v>
      </c>
      <c r="AS13" s="15">
        <f t="shared" si="23"/>
        <v>121.85875000000001</v>
      </c>
      <c r="AT13" s="2"/>
      <c r="AU13" s="32">
        <v>0.25</v>
      </c>
      <c r="AV13" s="2"/>
      <c r="AW13" s="33">
        <f t="shared" si="24"/>
        <v>731.40250000000015</v>
      </c>
      <c r="AX13" s="2"/>
      <c r="AY13" s="15">
        <f t="shared" si="25"/>
        <v>1</v>
      </c>
      <c r="AZ13" s="2"/>
      <c r="BA13" s="2"/>
    </row>
    <row r="14" spans="1:53" x14ac:dyDescent="0.3">
      <c r="A14" s="1">
        <v>12</v>
      </c>
      <c r="B14" s="29">
        <v>12.585000000000001</v>
      </c>
      <c r="C14" s="29">
        <v>69.173000000000002</v>
      </c>
      <c r="D14" s="2"/>
      <c r="E14" s="2"/>
      <c r="F14" s="2"/>
      <c r="G14" s="2"/>
      <c r="H14" s="2"/>
      <c r="I14" s="2"/>
      <c r="J14" s="30">
        <f>($B14*$E3+$C14*$E4)+E$8</f>
        <v>61.5685</v>
      </c>
      <c r="K14" s="30">
        <f>(B14*$F3+C14*$F4)+F$8</f>
        <v>61.5685</v>
      </c>
      <c r="L14" s="30">
        <f t="shared" si="0"/>
        <v>61.5685</v>
      </c>
      <c r="M14" s="30">
        <f t="shared" si="1"/>
        <v>61.5685</v>
      </c>
      <c r="N14" s="2"/>
      <c r="O14" s="15">
        <f t="shared" si="4"/>
        <v>61.5685</v>
      </c>
      <c r="P14" s="15">
        <f t="shared" si="5"/>
        <v>61.5685</v>
      </c>
      <c r="Q14" s="15">
        <f t="shared" si="6"/>
        <v>61.5685</v>
      </c>
      <c r="R14" s="15">
        <f t="shared" si="7"/>
        <v>61.5685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30">
        <f t="shared" si="8"/>
        <v>184.9555</v>
      </c>
      <c r="AD14" s="30">
        <f t="shared" si="9"/>
        <v>184.9555</v>
      </c>
      <c r="AE14" s="30">
        <f t="shared" si="10"/>
        <v>184.9555</v>
      </c>
      <c r="AF14" s="30">
        <f t="shared" si="11"/>
        <v>184.9555</v>
      </c>
      <c r="AG14" s="30">
        <f t="shared" si="12"/>
        <v>184.9555</v>
      </c>
      <c r="AH14" s="30">
        <f t="shared" si="13"/>
        <v>184.9555</v>
      </c>
      <c r="AI14" s="30">
        <f t="shared" si="14"/>
        <v>184.9555</v>
      </c>
      <c r="AJ14" s="30">
        <f t="shared" si="15"/>
        <v>184.9555</v>
      </c>
      <c r="AK14" s="2"/>
      <c r="AL14" s="15">
        <f t="shared" si="16"/>
        <v>184.9555</v>
      </c>
      <c r="AM14" s="15">
        <f t="shared" si="17"/>
        <v>184.9555</v>
      </c>
      <c r="AN14" s="15">
        <f t="shared" si="18"/>
        <v>184.9555</v>
      </c>
      <c r="AO14" s="15">
        <f t="shared" si="19"/>
        <v>184.9555</v>
      </c>
      <c r="AP14" s="15">
        <f t="shared" si="20"/>
        <v>184.9555</v>
      </c>
      <c r="AQ14" s="15">
        <f t="shared" si="21"/>
        <v>184.9555</v>
      </c>
      <c r="AR14" s="15">
        <f t="shared" si="22"/>
        <v>184.9555</v>
      </c>
      <c r="AS14" s="15">
        <f t="shared" si="23"/>
        <v>184.9555</v>
      </c>
      <c r="AT14" s="2"/>
      <c r="AU14" s="2"/>
      <c r="AV14" s="2"/>
      <c r="AW14" s="33">
        <f t="shared" si="24"/>
        <v>1109.9829999999999</v>
      </c>
      <c r="AX14" s="2"/>
      <c r="AY14" s="15">
        <f t="shared" si="25"/>
        <v>1</v>
      </c>
      <c r="AZ14" s="2"/>
      <c r="BA14" s="2"/>
    </row>
    <row r="15" spans="1:53" x14ac:dyDescent="0.3">
      <c r="A15" s="1">
        <v>13</v>
      </c>
      <c r="B15" s="29">
        <v>13.481</v>
      </c>
      <c r="C15" s="29">
        <v>65.745000000000005</v>
      </c>
      <c r="D15" s="2"/>
      <c r="E15" s="2"/>
      <c r="F15" s="2"/>
      <c r="G15" s="2"/>
      <c r="H15" s="2"/>
      <c r="I15" s="2"/>
      <c r="J15" s="30">
        <f>($B15*$E3+$C15*$E4)+E$8</f>
        <v>59.669499999999999</v>
      </c>
      <c r="K15" s="30">
        <f>($B15*$F3+$C15*$F4)+F$8</f>
        <v>59.669499999999999</v>
      </c>
      <c r="L15" s="30">
        <f t="shared" si="0"/>
        <v>59.669499999999999</v>
      </c>
      <c r="M15" s="30">
        <f t="shared" si="1"/>
        <v>59.669499999999999</v>
      </c>
      <c r="N15" s="2"/>
      <c r="O15" s="15">
        <f t="shared" si="4"/>
        <v>59.669499999999999</v>
      </c>
      <c r="P15" s="15">
        <f t="shared" si="5"/>
        <v>59.669499999999999</v>
      </c>
      <c r="Q15" s="15">
        <f t="shared" si="6"/>
        <v>59.669499999999999</v>
      </c>
      <c r="R15" s="15">
        <f t="shared" si="7"/>
        <v>59.669499999999999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30">
        <f t="shared" si="8"/>
        <v>179.2585</v>
      </c>
      <c r="AD15" s="30">
        <f t="shared" si="9"/>
        <v>179.2585</v>
      </c>
      <c r="AE15" s="30">
        <f t="shared" si="10"/>
        <v>179.2585</v>
      </c>
      <c r="AF15" s="30">
        <f t="shared" si="11"/>
        <v>179.2585</v>
      </c>
      <c r="AG15" s="30">
        <f t="shared" si="12"/>
        <v>179.2585</v>
      </c>
      <c r="AH15" s="30">
        <f t="shared" si="13"/>
        <v>179.2585</v>
      </c>
      <c r="AI15" s="30">
        <f t="shared" si="14"/>
        <v>179.2585</v>
      </c>
      <c r="AJ15" s="30">
        <f t="shared" si="15"/>
        <v>179.2585</v>
      </c>
      <c r="AK15" s="2"/>
      <c r="AL15" s="15">
        <f t="shared" si="16"/>
        <v>179.2585</v>
      </c>
      <c r="AM15" s="15">
        <f t="shared" si="17"/>
        <v>179.2585</v>
      </c>
      <c r="AN15" s="15">
        <f t="shared" si="18"/>
        <v>179.2585</v>
      </c>
      <c r="AO15" s="15">
        <f t="shared" si="19"/>
        <v>179.2585</v>
      </c>
      <c r="AP15" s="15">
        <f t="shared" si="20"/>
        <v>179.2585</v>
      </c>
      <c r="AQ15" s="15">
        <f t="shared" si="21"/>
        <v>179.2585</v>
      </c>
      <c r="AR15" s="15">
        <f t="shared" si="22"/>
        <v>179.2585</v>
      </c>
      <c r="AS15" s="15">
        <f t="shared" si="23"/>
        <v>179.2585</v>
      </c>
      <c r="AT15" s="2"/>
      <c r="AU15" s="2"/>
      <c r="AV15" s="2"/>
      <c r="AW15" s="33">
        <f t="shared" si="24"/>
        <v>1075.8009999999997</v>
      </c>
      <c r="AX15" s="2"/>
      <c r="AY15" s="15">
        <f t="shared" si="25"/>
        <v>1</v>
      </c>
      <c r="AZ15" s="2"/>
      <c r="BA15" s="2"/>
    </row>
    <row r="16" spans="1:53" x14ac:dyDescent="0.3">
      <c r="A16" s="1">
        <v>14</v>
      </c>
      <c r="B16" s="29">
        <v>16.131</v>
      </c>
      <c r="C16" s="29">
        <v>53.665999999999997</v>
      </c>
      <c r="D16" s="2"/>
      <c r="E16" s="2"/>
      <c r="F16" s="2"/>
      <c r="G16" s="2"/>
      <c r="H16" s="2"/>
      <c r="I16" s="2"/>
      <c r="J16" s="30">
        <f>($B16*$E3+$C16*$E4)+E$8</f>
        <v>52.597749999999998</v>
      </c>
      <c r="K16" s="30">
        <f>(B16*$F3+C16*$F4)+F$8</f>
        <v>52.597749999999998</v>
      </c>
      <c r="L16" s="30">
        <f t="shared" si="0"/>
        <v>52.597749999999998</v>
      </c>
      <c r="M16" s="30">
        <f t="shared" si="1"/>
        <v>52.597749999999998</v>
      </c>
      <c r="N16" s="2"/>
      <c r="O16" s="15">
        <f t="shared" si="4"/>
        <v>52.597749999999998</v>
      </c>
      <c r="P16" s="15">
        <f t="shared" si="5"/>
        <v>52.597749999999998</v>
      </c>
      <c r="Q16" s="15">
        <f t="shared" si="6"/>
        <v>52.597749999999998</v>
      </c>
      <c r="R16" s="15">
        <f t="shared" si="7"/>
        <v>52.597749999999998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30">
        <f t="shared" si="8"/>
        <v>158.04325</v>
      </c>
      <c r="AD16" s="30">
        <f t="shared" si="9"/>
        <v>158.04325</v>
      </c>
      <c r="AE16" s="30">
        <f t="shared" si="10"/>
        <v>158.04325</v>
      </c>
      <c r="AF16" s="30">
        <f t="shared" si="11"/>
        <v>158.04325</v>
      </c>
      <c r="AG16" s="30">
        <f t="shared" si="12"/>
        <v>158.04325</v>
      </c>
      <c r="AH16" s="30">
        <f t="shared" si="13"/>
        <v>158.04325</v>
      </c>
      <c r="AI16" s="30">
        <f t="shared" si="14"/>
        <v>158.04325</v>
      </c>
      <c r="AJ16" s="30">
        <f t="shared" si="15"/>
        <v>158.04325</v>
      </c>
      <c r="AK16" s="2"/>
      <c r="AL16" s="15">
        <f t="shared" si="16"/>
        <v>158.04325</v>
      </c>
      <c r="AM16" s="15">
        <f t="shared" si="17"/>
        <v>158.04325</v>
      </c>
      <c r="AN16" s="15">
        <f t="shared" si="18"/>
        <v>158.04325</v>
      </c>
      <c r="AO16" s="15">
        <f t="shared" si="19"/>
        <v>158.04325</v>
      </c>
      <c r="AP16" s="15">
        <f t="shared" si="20"/>
        <v>158.04325</v>
      </c>
      <c r="AQ16" s="15">
        <f t="shared" si="21"/>
        <v>158.04325</v>
      </c>
      <c r="AR16" s="15">
        <f t="shared" si="22"/>
        <v>158.04325</v>
      </c>
      <c r="AS16" s="15">
        <f t="shared" si="23"/>
        <v>158.04325</v>
      </c>
      <c r="AT16" s="2"/>
      <c r="AU16" s="2"/>
      <c r="AV16" s="2"/>
      <c r="AW16" s="33">
        <f t="shared" si="24"/>
        <v>948.5095</v>
      </c>
      <c r="AX16" s="2"/>
      <c r="AY16" s="15">
        <f t="shared" si="25"/>
        <v>1</v>
      </c>
      <c r="AZ16" s="2"/>
      <c r="BA16" s="2"/>
    </row>
    <row r="17" spans="1:53" x14ac:dyDescent="0.3">
      <c r="A17" s="1">
        <v>15</v>
      </c>
      <c r="B17" s="29">
        <v>-4.9909999999999997</v>
      </c>
      <c r="C17" s="29">
        <v>51.505000000000003</v>
      </c>
      <c r="D17" s="2"/>
      <c r="E17" s="2"/>
      <c r="F17" s="2"/>
      <c r="G17" s="2"/>
      <c r="H17" s="2"/>
      <c r="I17" s="2"/>
      <c r="J17" s="30">
        <f>($B17*$E3+$C17*$E4)+E$8</f>
        <v>35.135500000000008</v>
      </c>
      <c r="K17" s="30">
        <f>(B17*$F3+C17*$F4)+F$8</f>
        <v>35.135500000000008</v>
      </c>
      <c r="L17" s="30">
        <f t="shared" si="0"/>
        <v>35.135500000000008</v>
      </c>
      <c r="M17" s="30">
        <f t="shared" si="1"/>
        <v>35.135500000000008</v>
      </c>
      <c r="N17" s="2"/>
      <c r="O17" s="15">
        <f t="shared" si="4"/>
        <v>35.135500000000008</v>
      </c>
      <c r="P17" s="15">
        <f t="shared" si="5"/>
        <v>35.135500000000008</v>
      </c>
      <c r="Q17" s="15">
        <f t="shared" si="6"/>
        <v>35.135500000000008</v>
      </c>
      <c r="R17" s="15">
        <f t="shared" si="7"/>
        <v>35.135500000000008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30">
        <f t="shared" si="8"/>
        <v>105.65650000000002</v>
      </c>
      <c r="AD17" s="30">
        <f t="shared" si="9"/>
        <v>105.65650000000002</v>
      </c>
      <c r="AE17" s="30">
        <f t="shared" si="10"/>
        <v>105.65650000000002</v>
      </c>
      <c r="AF17" s="30">
        <f t="shared" si="11"/>
        <v>105.65650000000002</v>
      </c>
      <c r="AG17" s="30">
        <f t="shared" si="12"/>
        <v>105.65650000000002</v>
      </c>
      <c r="AH17" s="30">
        <f t="shared" si="13"/>
        <v>105.65650000000002</v>
      </c>
      <c r="AI17" s="30">
        <f t="shared" si="14"/>
        <v>105.65650000000002</v>
      </c>
      <c r="AJ17" s="30">
        <f t="shared" si="15"/>
        <v>105.65650000000002</v>
      </c>
      <c r="AK17" s="2"/>
      <c r="AL17" s="15">
        <f t="shared" si="16"/>
        <v>105.65650000000002</v>
      </c>
      <c r="AM17" s="15">
        <f t="shared" si="17"/>
        <v>105.65650000000002</v>
      </c>
      <c r="AN17" s="15">
        <f t="shared" si="18"/>
        <v>105.65650000000002</v>
      </c>
      <c r="AO17" s="15">
        <f t="shared" si="19"/>
        <v>105.65650000000002</v>
      </c>
      <c r="AP17" s="15">
        <f t="shared" si="20"/>
        <v>105.65650000000002</v>
      </c>
      <c r="AQ17" s="15">
        <f t="shared" si="21"/>
        <v>105.65650000000002</v>
      </c>
      <c r="AR17" s="15">
        <f t="shared" si="22"/>
        <v>105.65650000000002</v>
      </c>
      <c r="AS17" s="15">
        <f t="shared" si="23"/>
        <v>105.65650000000002</v>
      </c>
      <c r="AT17" s="2"/>
      <c r="AU17" s="2"/>
      <c r="AV17" s="2"/>
      <c r="AW17" s="33">
        <f t="shared" si="24"/>
        <v>634.18900000000019</v>
      </c>
      <c r="AX17" s="2"/>
      <c r="AY17" s="15">
        <f t="shared" si="25"/>
        <v>1</v>
      </c>
      <c r="AZ17" s="2"/>
      <c r="BA17" s="2"/>
    </row>
    <row r="18" spans="1:53" x14ac:dyDescent="0.3">
      <c r="A18" s="1">
        <v>16</v>
      </c>
      <c r="B18" s="29">
        <v>4.048</v>
      </c>
      <c r="C18" s="29">
        <v>41.481000000000002</v>
      </c>
      <c r="D18" s="2"/>
      <c r="E18" s="2" t="s">
        <v>23</v>
      </c>
      <c r="F18" s="2"/>
      <c r="G18" s="2"/>
      <c r="H18" s="2"/>
      <c r="I18" s="2"/>
      <c r="J18" s="30">
        <f>($B18*$E3+$C18*$E4)+E$8</f>
        <v>34.396750000000004</v>
      </c>
      <c r="K18" s="30">
        <f>(B18*$F3+C18*$F4)+F$8</f>
        <v>34.396750000000004</v>
      </c>
      <c r="L18" s="30">
        <f t="shared" si="0"/>
        <v>34.396750000000004</v>
      </c>
      <c r="M18" s="30">
        <f t="shared" si="1"/>
        <v>34.396750000000004</v>
      </c>
      <c r="N18" s="2"/>
      <c r="O18" s="15">
        <f t="shared" si="4"/>
        <v>34.396750000000004</v>
      </c>
      <c r="P18" s="15">
        <f t="shared" si="5"/>
        <v>34.396750000000004</v>
      </c>
      <c r="Q18" s="15">
        <f t="shared" si="6"/>
        <v>34.396750000000004</v>
      </c>
      <c r="R18" s="15">
        <f t="shared" si="7"/>
        <v>34.396750000000004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30">
        <f t="shared" si="8"/>
        <v>103.44025000000002</v>
      </c>
      <c r="AD18" s="30">
        <f t="shared" si="9"/>
        <v>103.44025000000002</v>
      </c>
      <c r="AE18" s="30">
        <f t="shared" si="10"/>
        <v>103.44025000000002</v>
      </c>
      <c r="AF18" s="30">
        <f t="shared" si="11"/>
        <v>103.44025000000002</v>
      </c>
      <c r="AG18" s="30">
        <f t="shared" si="12"/>
        <v>103.44025000000002</v>
      </c>
      <c r="AH18" s="30">
        <f t="shared" si="13"/>
        <v>103.44025000000002</v>
      </c>
      <c r="AI18" s="30">
        <f t="shared" si="14"/>
        <v>103.44025000000002</v>
      </c>
      <c r="AJ18" s="30">
        <f t="shared" si="15"/>
        <v>103.44025000000002</v>
      </c>
      <c r="AK18" s="2"/>
      <c r="AL18" s="15">
        <f t="shared" si="16"/>
        <v>103.44025000000002</v>
      </c>
      <c r="AM18" s="15">
        <f t="shared" si="17"/>
        <v>103.44025000000002</v>
      </c>
      <c r="AN18" s="15">
        <f t="shared" si="18"/>
        <v>103.44025000000002</v>
      </c>
      <c r="AO18" s="15">
        <f t="shared" si="19"/>
        <v>103.44025000000002</v>
      </c>
      <c r="AP18" s="15">
        <f t="shared" si="20"/>
        <v>103.44025000000002</v>
      </c>
      <c r="AQ18" s="15">
        <f t="shared" si="21"/>
        <v>103.44025000000002</v>
      </c>
      <c r="AR18" s="15">
        <f t="shared" si="22"/>
        <v>103.44025000000002</v>
      </c>
      <c r="AS18" s="15">
        <f t="shared" si="23"/>
        <v>103.44025000000002</v>
      </c>
      <c r="AT18" s="2"/>
      <c r="AU18" s="2"/>
      <c r="AV18" s="2"/>
      <c r="AW18" s="33">
        <f t="shared" si="24"/>
        <v>620.89150000000018</v>
      </c>
      <c r="AX18" s="2"/>
      <c r="AY18" s="15">
        <f t="shared" si="25"/>
        <v>1</v>
      </c>
      <c r="AZ18" s="2"/>
      <c r="BA18" s="2"/>
    </row>
    <row r="19" spans="1:53" x14ac:dyDescent="0.3">
      <c r="A19" s="1">
        <v>17</v>
      </c>
      <c r="B19" s="29">
        <v>6.9160000000000004</v>
      </c>
      <c r="C19" s="29">
        <v>75.935000000000002</v>
      </c>
      <c r="D19" s="2"/>
      <c r="E19" s="2"/>
      <c r="F19" s="2"/>
      <c r="G19" s="2"/>
      <c r="H19" s="2"/>
      <c r="I19" s="2"/>
      <c r="J19" s="30">
        <f>($B19*$E3+$C19*$E4)+E$8</f>
        <v>62.388249999999999</v>
      </c>
      <c r="K19" s="30">
        <f>(B19*$F3+C19*$F4)+F$8</f>
        <v>62.388249999999999</v>
      </c>
      <c r="L19" s="30">
        <f t="shared" si="0"/>
        <v>62.388249999999999</v>
      </c>
      <c r="M19" s="30">
        <f t="shared" si="1"/>
        <v>62.388249999999999</v>
      </c>
      <c r="N19" s="2"/>
      <c r="O19" s="15">
        <f t="shared" si="4"/>
        <v>62.388249999999999</v>
      </c>
      <c r="P19" s="15">
        <f t="shared" si="5"/>
        <v>62.388249999999999</v>
      </c>
      <c r="Q19" s="15">
        <f t="shared" si="6"/>
        <v>62.388249999999999</v>
      </c>
      <c r="R19" s="15">
        <f t="shared" si="7"/>
        <v>62.388249999999999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30">
        <f t="shared" si="8"/>
        <v>187.41475</v>
      </c>
      <c r="AD19" s="30">
        <f t="shared" si="9"/>
        <v>187.41475</v>
      </c>
      <c r="AE19" s="30">
        <f t="shared" si="10"/>
        <v>187.41475</v>
      </c>
      <c r="AF19" s="30">
        <f t="shared" si="11"/>
        <v>187.41475</v>
      </c>
      <c r="AG19" s="30">
        <f t="shared" si="12"/>
        <v>187.41475</v>
      </c>
      <c r="AH19" s="30">
        <f t="shared" si="13"/>
        <v>187.41475</v>
      </c>
      <c r="AI19" s="30">
        <f t="shared" si="14"/>
        <v>187.41475</v>
      </c>
      <c r="AJ19" s="30">
        <f t="shared" si="15"/>
        <v>187.41475</v>
      </c>
      <c r="AK19" s="2"/>
      <c r="AL19" s="15">
        <f t="shared" si="16"/>
        <v>187.41475</v>
      </c>
      <c r="AM19" s="15">
        <f t="shared" si="17"/>
        <v>187.41475</v>
      </c>
      <c r="AN19" s="15">
        <f t="shared" si="18"/>
        <v>187.41475</v>
      </c>
      <c r="AO19" s="15">
        <f t="shared" si="19"/>
        <v>187.41475</v>
      </c>
      <c r="AP19" s="15">
        <f t="shared" si="20"/>
        <v>187.41475</v>
      </c>
      <c r="AQ19" s="15">
        <f t="shared" si="21"/>
        <v>187.41475</v>
      </c>
      <c r="AR19" s="15">
        <f t="shared" si="22"/>
        <v>187.41475</v>
      </c>
      <c r="AS19" s="15">
        <f t="shared" si="23"/>
        <v>187.41475</v>
      </c>
      <c r="AT19" s="2"/>
      <c r="AU19" s="2"/>
      <c r="AV19" s="2"/>
      <c r="AW19" s="33">
        <f t="shared" si="24"/>
        <v>1124.7384999999997</v>
      </c>
      <c r="AX19" s="2"/>
      <c r="AY19" s="15">
        <f t="shared" si="25"/>
        <v>1</v>
      </c>
      <c r="AZ19" s="2"/>
      <c r="BA19" s="2"/>
    </row>
    <row r="20" spans="1:53" x14ac:dyDescent="0.3">
      <c r="A20" s="1">
        <v>18</v>
      </c>
      <c r="B20" s="29">
        <v>-3.1789999999999998</v>
      </c>
      <c r="C20" s="29">
        <v>69.453999999999994</v>
      </c>
      <c r="D20" s="2"/>
      <c r="E20" s="2"/>
      <c r="F20" s="2"/>
      <c r="G20" s="2"/>
      <c r="H20" s="2"/>
      <c r="I20" s="2"/>
      <c r="J20" s="30">
        <f>($B20*$E3+$C20*$E4)+E$8</f>
        <v>49.95624999999999</v>
      </c>
      <c r="K20" s="30">
        <f>(B20*$F3+C20*$F4)+F$8</f>
        <v>49.95624999999999</v>
      </c>
      <c r="L20" s="30">
        <f t="shared" si="0"/>
        <v>49.95624999999999</v>
      </c>
      <c r="M20" s="30">
        <f t="shared" si="1"/>
        <v>49.95624999999999</v>
      </c>
      <c r="N20" s="2"/>
      <c r="O20" s="15">
        <f t="shared" si="4"/>
        <v>49.95624999999999</v>
      </c>
      <c r="P20" s="15">
        <f t="shared" si="5"/>
        <v>49.95624999999999</v>
      </c>
      <c r="Q20" s="15">
        <f t="shared" si="6"/>
        <v>49.95624999999999</v>
      </c>
      <c r="R20" s="15">
        <f t="shared" si="7"/>
        <v>49.95624999999999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30">
        <f t="shared" si="8"/>
        <v>150.11874999999998</v>
      </c>
      <c r="AD20" s="30">
        <f t="shared" si="9"/>
        <v>150.11874999999998</v>
      </c>
      <c r="AE20" s="30">
        <f t="shared" si="10"/>
        <v>150.11874999999998</v>
      </c>
      <c r="AF20" s="30">
        <f t="shared" si="11"/>
        <v>150.11874999999998</v>
      </c>
      <c r="AG20" s="30">
        <f t="shared" si="12"/>
        <v>150.11874999999998</v>
      </c>
      <c r="AH20" s="30">
        <f t="shared" si="13"/>
        <v>150.11874999999998</v>
      </c>
      <c r="AI20" s="30">
        <f t="shared" si="14"/>
        <v>150.11874999999998</v>
      </c>
      <c r="AJ20" s="30">
        <f t="shared" si="15"/>
        <v>150.11874999999998</v>
      </c>
      <c r="AK20" s="2"/>
      <c r="AL20" s="15">
        <f t="shared" si="16"/>
        <v>150.11874999999998</v>
      </c>
      <c r="AM20" s="15">
        <f t="shared" si="17"/>
        <v>150.11874999999998</v>
      </c>
      <c r="AN20" s="15">
        <f t="shared" si="18"/>
        <v>150.11874999999998</v>
      </c>
      <c r="AO20" s="15">
        <f t="shared" si="19"/>
        <v>150.11874999999998</v>
      </c>
      <c r="AP20" s="15">
        <f t="shared" si="20"/>
        <v>150.11874999999998</v>
      </c>
      <c r="AQ20" s="15">
        <f t="shared" si="21"/>
        <v>150.11874999999998</v>
      </c>
      <c r="AR20" s="15">
        <f t="shared" si="22"/>
        <v>150.11874999999998</v>
      </c>
      <c r="AS20" s="15">
        <f t="shared" si="23"/>
        <v>150.11874999999998</v>
      </c>
      <c r="AT20" s="2"/>
      <c r="AU20" s="2"/>
      <c r="AV20" s="2"/>
      <c r="AW20" s="33">
        <f t="shared" si="24"/>
        <v>900.96249999999975</v>
      </c>
      <c r="AX20" s="2"/>
      <c r="AY20" s="15">
        <f t="shared" si="25"/>
        <v>1</v>
      </c>
      <c r="AZ20" s="2"/>
      <c r="BA20" s="2"/>
    </row>
    <row r="21" spans="1:53" x14ac:dyDescent="0.3">
      <c r="A21" s="1">
        <v>19</v>
      </c>
      <c r="B21" s="29">
        <v>23.105</v>
      </c>
      <c r="C21" s="29">
        <v>51.177999999999997</v>
      </c>
      <c r="D21" s="2"/>
      <c r="E21" s="2"/>
      <c r="F21" s="2"/>
      <c r="G21" s="2"/>
      <c r="H21" s="2"/>
      <c r="I21" s="2"/>
      <c r="J21" s="30">
        <f>($B21*$E3+$C21*$E4)+E$8</f>
        <v>55.962249999999997</v>
      </c>
      <c r="K21" s="30">
        <f>(B21*$F3+C21*$F4)+F$8</f>
        <v>55.962249999999997</v>
      </c>
      <c r="L21" s="30">
        <f t="shared" si="0"/>
        <v>55.962249999999997</v>
      </c>
      <c r="M21" s="30">
        <f t="shared" si="1"/>
        <v>55.962249999999997</v>
      </c>
      <c r="N21" s="2"/>
      <c r="O21" s="15">
        <f t="shared" si="4"/>
        <v>55.962249999999997</v>
      </c>
      <c r="P21" s="15">
        <f t="shared" si="5"/>
        <v>55.962249999999997</v>
      </c>
      <c r="Q21" s="15">
        <f t="shared" si="6"/>
        <v>55.962249999999997</v>
      </c>
      <c r="R21" s="15">
        <f t="shared" si="7"/>
        <v>55.962249999999997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30">
        <f t="shared" si="8"/>
        <v>168.13675000000001</v>
      </c>
      <c r="AD21" s="30">
        <f t="shared" si="9"/>
        <v>168.13675000000001</v>
      </c>
      <c r="AE21" s="30">
        <f t="shared" si="10"/>
        <v>168.13675000000001</v>
      </c>
      <c r="AF21" s="30">
        <f t="shared" si="11"/>
        <v>168.13675000000001</v>
      </c>
      <c r="AG21" s="30">
        <f t="shared" si="12"/>
        <v>168.13675000000001</v>
      </c>
      <c r="AH21" s="30">
        <f t="shared" si="13"/>
        <v>168.13675000000001</v>
      </c>
      <c r="AI21" s="30">
        <f t="shared" si="14"/>
        <v>168.13675000000001</v>
      </c>
      <c r="AJ21" s="30">
        <f t="shared" si="15"/>
        <v>168.13675000000001</v>
      </c>
      <c r="AK21" s="2"/>
      <c r="AL21" s="15">
        <f t="shared" si="16"/>
        <v>168.13675000000001</v>
      </c>
      <c r="AM21" s="15">
        <f t="shared" si="17"/>
        <v>168.13675000000001</v>
      </c>
      <c r="AN21" s="15">
        <f t="shared" si="18"/>
        <v>168.13675000000001</v>
      </c>
      <c r="AO21" s="15">
        <f t="shared" si="19"/>
        <v>168.13675000000001</v>
      </c>
      <c r="AP21" s="15">
        <f t="shared" si="20"/>
        <v>168.13675000000001</v>
      </c>
      <c r="AQ21" s="15">
        <f t="shared" si="21"/>
        <v>168.13675000000001</v>
      </c>
      <c r="AR21" s="15">
        <f t="shared" si="22"/>
        <v>168.13675000000001</v>
      </c>
      <c r="AS21" s="15">
        <f t="shared" si="23"/>
        <v>168.13675000000001</v>
      </c>
      <c r="AT21" s="2"/>
      <c r="AU21" s="2"/>
      <c r="AV21" s="2"/>
      <c r="AW21" s="33">
        <f t="shared" si="24"/>
        <v>1009.0704999999999</v>
      </c>
      <c r="AX21" s="2"/>
      <c r="AY21" s="15">
        <f t="shared" si="25"/>
        <v>1</v>
      </c>
      <c r="AZ21" s="2"/>
      <c r="BA21" s="2"/>
    </row>
    <row r="22" spans="1:53" x14ac:dyDescent="0.3">
      <c r="A22" s="1">
        <v>20</v>
      </c>
      <c r="B22" s="29">
        <v>6.3650000000000002</v>
      </c>
      <c r="C22" s="29">
        <v>48.527999999999999</v>
      </c>
      <c r="D22" s="2"/>
      <c r="E22" s="2"/>
      <c r="F22" s="2"/>
      <c r="G22" s="2"/>
      <c r="H22" s="2"/>
      <c r="I22" s="2"/>
      <c r="J22" s="30">
        <f>($B22*$E3+$C22*$E4)+E$8</f>
        <v>41.419750000000001</v>
      </c>
      <c r="K22" s="30">
        <f>(B22*$F3+C22*$F4)+F$8</f>
        <v>41.419750000000001</v>
      </c>
      <c r="L22" s="30">
        <f t="shared" si="0"/>
        <v>41.419750000000001</v>
      </c>
      <c r="M22" s="30">
        <f t="shared" si="1"/>
        <v>41.419750000000001</v>
      </c>
      <c r="N22" s="2"/>
      <c r="O22" s="15">
        <f t="shared" si="4"/>
        <v>41.419750000000001</v>
      </c>
      <c r="P22" s="15">
        <f t="shared" si="5"/>
        <v>41.419750000000001</v>
      </c>
      <c r="Q22" s="15">
        <f t="shared" si="6"/>
        <v>41.419750000000001</v>
      </c>
      <c r="R22" s="15">
        <f t="shared" si="7"/>
        <v>41.419750000000001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30">
        <f t="shared" si="8"/>
        <v>124.50925000000001</v>
      </c>
      <c r="AD22" s="30">
        <f t="shared" si="9"/>
        <v>124.50925000000001</v>
      </c>
      <c r="AE22" s="30">
        <f t="shared" si="10"/>
        <v>124.50925000000001</v>
      </c>
      <c r="AF22" s="30">
        <f t="shared" si="11"/>
        <v>124.50925000000001</v>
      </c>
      <c r="AG22" s="30">
        <f t="shared" si="12"/>
        <v>124.50925000000001</v>
      </c>
      <c r="AH22" s="30">
        <f t="shared" si="13"/>
        <v>124.50925000000001</v>
      </c>
      <c r="AI22" s="30">
        <f t="shared" si="14"/>
        <v>124.50925000000001</v>
      </c>
      <c r="AJ22" s="30">
        <f t="shared" si="15"/>
        <v>124.50925000000001</v>
      </c>
      <c r="AK22" s="2"/>
      <c r="AL22" s="15">
        <f t="shared" si="16"/>
        <v>124.50925000000001</v>
      </c>
      <c r="AM22" s="15">
        <f t="shared" si="17"/>
        <v>124.50925000000001</v>
      </c>
      <c r="AN22" s="15">
        <f t="shared" si="18"/>
        <v>124.50925000000001</v>
      </c>
      <c r="AO22" s="15">
        <f t="shared" si="19"/>
        <v>124.50925000000001</v>
      </c>
      <c r="AP22" s="15">
        <f t="shared" si="20"/>
        <v>124.50925000000001</v>
      </c>
      <c r="AQ22" s="15">
        <f t="shared" si="21"/>
        <v>124.50925000000001</v>
      </c>
      <c r="AR22" s="15">
        <f t="shared" si="22"/>
        <v>124.50925000000001</v>
      </c>
      <c r="AS22" s="15">
        <f t="shared" si="23"/>
        <v>124.50925000000001</v>
      </c>
      <c r="AT22" s="2"/>
      <c r="AU22" s="2"/>
      <c r="AV22" s="2"/>
      <c r="AW22" s="33">
        <f t="shared" si="24"/>
        <v>747.30550000000017</v>
      </c>
      <c r="AX22" s="2"/>
      <c r="AY22" s="15">
        <f t="shared" si="25"/>
        <v>1</v>
      </c>
      <c r="AZ22" s="2"/>
      <c r="BA22" s="2"/>
    </row>
    <row r="23" spans="1:53" x14ac:dyDescent="0.3">
      <c r="A23" s="1">
        <v>21</v>
      </c>
      <c r="B23" s="29">
        <v>11.2</v>
      </c>
      <c r="C23" s="29">
        <v>45.33</v>
      </c>
      <c r="D23" s="2"/>
      <c r="E23" s="2"/>
      <c r="F23" s="2"/>
      <c r="G23" s="2"/>
      <c r="H23" s="2"/>
      <c r="I23" s="2"/>
      <c r="J23" s="30">
        <f>($B23*$E3+$C23*$E4)+E$8</f>
        <v>42.647500000000001</v>
      </c>
      <c r="K23" s="30">
        <f>(B23*$F3+C23*$F4)+F$8</f>
        <v>42.647500000000001</v>
      </c>
      <c r="L23" s="30">
        <f t="shared" si="0"/>
        <v>42.647500000000001</v>
      </c>
      <c r="M23" s="30">
        <f t="shared" si="1"/>
        <v>42.647500000000001</v>
      </c>
      <c r="N23" s="2"/>
      <c r="O23" s="15">
        <f t="shared" si="4"/>
        <v>42.647500000000001</v>
      </c>
      <c r="P23" s="15">
        <f t="shared" si="5"/>
        <v>42.647500000000001</v>
      </c>
      <c r="Q23" s="15">
        <f t="shared" si="6"/>
        <v>42.647500000000001</v>
      </c>
      <c r="R23" s="15">
        <f t="shared" si="7"/>
        <v>42.647500000000001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30">
        <f t="shared" si="8"/>
        <v>128.1925</v>
      </c>
      <c r="AD23" s="30">
        <f t="shared" si="9"/>
        <v>128.1925</v>
      </c>
      <c r="AE23" s="30">
        <f t="shared" si="10"/>
        <v>128.1925</v>
      </c>
      <c r="AF23" s="30">
        <f t="shared" si="11"/>
        <v>128.1925</v>
      </c>
      <c r="AG23" s="30">
        <f t="shared" si="12"/>
        <v>128.1925</v>
      </c>
      <c r="AH23" s="30">
        <f t="shared" si="13"/>
        <v>128.1925</v>
      </c>
      <c r="AI23" s="30">
        <f t="shared" si="14"/>
        <v>128.1925</v>
      </c>
      <c r="AJ23" s="30">
        <f t="shared" si="15"/>
        <v>128.1925</v>
      </c>
      <c r="AK23" s="2"/>
      <c r="AL23" s="15">
        <f t="shared" si="16"/>
        <v>128.1925</v>
      </c>
      <c r="AM23" s="15">
        <f t="shared" si="17"/>
        <v>128.1925</v>
      </c>
      <c r="AN23" s="15">
        <f t="shared" si="18"/>
        <v>128.1925</v>
      </c>
      <c r="AO23" s="15">
        <f t="shared" si="19"/>
        <v>128.1925</v>
      </c>
      <c r="AP23" s="15">
        <f t="shared" si="20"/>
        <v>128.1925</v>
      </c>
      <c r="AQ23" s="15">
        <f t="shared" si="21"/>
        <v>128.1925</v>
      </c>
      <c r="AR23" s="15">
        <f t="shared" si="22"/>
        <v>128.1925</v>
      </c>
      <c r="AS23" s="15">
        <f t="shared" si="23"/>
        <v>128.1925</v>
      </c>
      <c r="AT23" s="2"/>
      <c r="AU23" s="2"/>
      <c r="AV23" s="2"/>
      <c r="AW23" s="33">
        <f t="shared" si="24"/>
        <v>769.40499999999986</v>
      </c>
      <c r="AX23" s="2"/>
      <c r="AY23" s="15">
        <f t="shared" si="25"/>
        <v>1</v>
      </c>
      <c r="AZ23" s="2"/>
      <c r="BA23" s="2"/>
    </row>
    <row r="24" spans="1:53" x14ac:dyDescent="0.3">
      <c r="A24" s="1">
        <v>22</v>
      </c>
      <c r="B24" s="29">
        <v>13.646000000000001</v>
      </c>
      <c r="C24" s="29">
        <v>62.750999999999998</v>
      </c>
      <c r="D24" s="2"/>
      <c r="E24" s="2"/>
      <c r="F24" s="2"/>
      <c r="G24" s="2"/>
      <c r="H24" s="2"/>
      <c r="I24" s="2"/>
      <c r="J24" s="30">
        <f>($B24*$E3+$C24*$E4)+E$8</f>
        <v>57.547749999999994</v>
      </c>
      <c r="K24" s="30">
        <f>(B24*$F3+C24*$F4)+F$8</f>
        <v>57.547749999999994</v>
      </c>
      <c r="L24" s="30">
        <f t="shared" si="0"/>
        <v>57.547749999999994</v>
      </c>
      <c r="M24" s="30">
        <f t="shared" si="1"/>
        <v>57.547749999999994</v>
      </c>
      <c r="N24" s="2"/>
      <c r="O24" s="15">
        <f t="shared" si="4"/>
        <v>57.547749999999994</v>
      </c>
      <c r="P24" s="15">
        <f t="shared" si="5"/>
        <v>57.547749999999994</v>
      </c>
      <c r="Q24" s="15">
        <f t="shared" si="6"/>
        <v>57.547749999999994</v>
      </c>
      <c r="R24" s="15">
        <f t="shared" si="7"/>
        <v>57.547749999999994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30">
        <f t="shared" si="8"/>
        <v>172.89324999999997</v>
      </c>
      <c r="AD24" s="30">
        <f t="shared" si="9"/>
        <v>172.89324999999997</v>
      </c>
      <c r="AE24" s="30">
        <f t="shared" si="10"/>
        <v>172.89324999999997</v>
      </c>
      <c r="AF24" s="30">
        <f t="shared" si="11"/>
        <v>172.89324999999997</v>
      </c>
      <c r="AG24" s="30">
        <f t="shared" si="12"/>
        <v>172.89324999999997</v>
      </c>
      <c r="AH24" s="30">
        <f t="shared" si="13"/>
        <v>172.89324999999997</v>
      </c>
      <c r="AI24" s="30">
        <f t="shared" si="14"/>
        <v>172.89324999999997</v>
      </c>
      <c r="AJ24" s="30">
        <f t="shared" si="15"/>
        <v>172.89324999999997</v>
      </c>
      <c r="AK24" s="2"/>
      <c r="AL24" s="15">
        <f t="shared" si="16"/>
        <v>172.89324999999997</v>
      </c>
      <c r="AM24" s="15">
        <f t="shared" si="17"/>
        <v>172.89324999999997</v>
      </c>
      <c r="AN24" s="15">
        <f t="shared" si="18"/>
        <v>172.89324999999997</v>
      </c>
      <c r="AO24" s="15">
        <f t="shared" si="19"/>
        <v>172.89324999999997</v>
      </c>
      <c r="AP24" s="15">
        <f t="shared" si="20"/>
        <v>172.89324999999997</v>
      </c>
      <c r="AQ24" s="15">
        <f t="shared" si="21"/>
        <v>172.89324999999997</v>
      </c>
      <c r="AR24" s="15">
        <f t="shared" si="22"/>
        <v>172.89324999999997</v>
      </c>
      <c r="AS24" s="15">
        <f t="shared" si="23"/>
        <v>172.89324999999997</v>
      </c>
      <c r="AT24" s="2"/>
      <c r="AU24" s="2"/>
      <c r="AV24" s="2"/>
      <c r="AW24" s="33">
        <f t="shared" si="24"/>
        <v>1037.6094999999998</v>
      </c>
      <c r="AX24" s="2"/>
      <c r="AY24" s="15">
        <f t="shared" si="25"/>
        <v>1</v>
      </c>
      <c r="AZ24" s="2"/>
      <c r="BA24" s="2"/>
    </row>
    <row r="25" spans="1:53" x14ac:dyDescent="0.3">
      <c r="A25" s="1">
        <v>23</v>
      </c>
      <c r="B25" s="29">
        <v>27.809000000000001</v>
      </c>
      <c r="C25" s="29">
        <v>63.856000000000002</v>
      </c>
      <c r="D25" s="2"/>
      <c r="E25" s="2"/>
      <c r="F25" s="2"/>
      <c r="G25" s="2"/>
      <c r="H25" s="2"/>
      <c r="I25" s="2"/>
      <c r="J25" s="30">
        <f>($B25*$E3+$C25*$E4)+E$8</f>
        <v>68.998750000000001</v>
      </c>
      <c r="K25" s="30">
        <f>(B25*$F3+C25*$F4)+F$8</f>
        <v>68.998750000000001</v>
      </c>
      <c r="L25" s="30">
        <f t="shared" si="0"/>
        <v>68.998750000000001</v>
      </c>
      <c r="M25" s="30">
        <f t="shared" si="1"/>
        <v>68.998750000000001</v>
      </c>
      <c r="N25" s="2"/>
      <c r="O25" s="15">
        <f t="shared" si="4"/>
        <v>68.998750000000001</v>
      </c>
      <c r="P25" s="15">
        <f t="shared" si="5"/>
        <v>68.998750000000001</v>
      </c>
      <c r="Q25" s="15">
        <f t="shared" si="6"/>
        <v>68.998750000000001</v>
      </c>
      <c r="R25" s="15">
        <f t="shared" si="7"/>
        <v>68.998750000000001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30">
        <f t="shared" si="8"/>
        <v>207.24625</v>
      </c>
      <c r="AD25" s="30">
        <f t="shared" si="9"/>
        <v>207.24625</v>
      </c>
      <c r="AE25" s="30">
        <f t="shared" si="10"/>
        <v>207.24625</v>
      </c>
      <c r="AF25" s="30">
        <f t="shared" si="11"/>
        <v>207.24625</v>
      </c>
      <c r="AG25" s="30">
        <f t="shared" si="12"/>
        <v>207.24625</v>
      </c>
      <c r="AH25" s="30">
        <f t="shared" si="13"/>
        <v>207.24625</v>
      </c>
      <c r="AI25" s="30">
        <f t="shared" si="14"/>
        <v>207.24625</v>
      </c>
      <c r="AJ25" s="30">
        <f t="shared" si="15"/>
        <v>207.24625</v>
      </c>
      <c r="AK25" s="2"/>
      <c r="AL25" s="15">
        <f t="shared" si="16"/>
        <v>207.24625</v>
      </c>
      <c r="AM25" s="15">
        <f t="shared" si="17"/>
        <v>207.24625</v>
      </c>
      <c r="AN25" s="15">
        <f t="shared" si="18"/>
        <v>207.24625</v>
      </c>
      <c r="AO25" s="15">
        <f t="shared" si="19"/>
        <v>207.24625</v>
      </c>
      <c r="AP25" s="15">
        <f t="shared" si="20"/>
        <v>207.24625</v>
      </c>
      <c r="AQ25" s="15">
        <f t="shared" si="21"/>
        <v>207.24625</v>
      </c>
      <c r="AR25" s="15">
        <f t="shared" si="22"/>
        <v>207.24625</v>
      </c>
      <c r="AS25" s="15">
        <f t="shared" si="23"/>
        <v>207.24625</v>
      </c>
      <c r="AT25" s="2"/>
      <c r="AU25" s="2"/>
      <c r="AV25" s="2"/>
      <c r="AW25" s="33">
        <f t="shared" si="24"/>
        <v>1243.7275</v>
      </c>
      <c r="AX25" s="2"/>
      <c r="AY25" s="15">
        <f t="shared" si="25"/>
        <v>1</v>
      </c>
      <c r="AZ25" s="2"/>
      <c r="BA25" s="2"/>
    </row>
    <row r="26" spans="1:53" x14ac:dyDescent="0.3">
      <c r="A26" s="1">
        <v>24</v>
      </c>
      <c r="B26" s="29">
        <v>-80.561000000000007</v>
      </c>
      <c r="C26" s="29">
        <v>22.238</v>
      </c>
      <c r="D26" s="2"/>
      <c r="E26" s="2"/>
      <c r="F26" s="2"/>
      <c r="G26" s="2"/>
      <c r="H26" s="2"/>
      <c r="I26" s="2"/>
      <c r="J26" s="30">
        <f>($B26*$E3+$C26*$E4)+E$8</f>
        <v>-43.492250000000006</v>
      </c>
      <c r="K26" s="30">
        <f>(B26*$F3+C26*$F4)+F$8</f>
        <v>-43.492250000000006</v>
      </c>
      <c r="L26" s="30">
        <f t="shared" si="0"/>
        <v>-43.492250000000006</v>
      </c>
      <c r="M26" s="30">
        <f t="shared" si="1"/>
        <v>-43.492250000000006</v>
      </c>
      <c r="N26" s="2"/>
      <c r="O26" s="15">
        <f t="shared" si="4"/>
        <v>0</v>
      </c>
      <c r="P26" s="15">
        <f t="shared" si="5"/>
        <v>0</v>
      </c>
      <c r="Q26" s="15">
        <f t="shared" si="6"/>
        <v>0</v>
      </c>
      <c r="R26" s="15">
        <f t="shared" si="7"/>
        <v>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30">
        <f t="shared" si="8"/>
        <v>0.25</v>
      </c>
      <c r="AD26" s="30">
        <f t="shared" si="9"/>
        <v>0.25</v>
      </c>
      <c r="AE26" s="30">
        <f t="shared" si="10"/>
        <v>0.25</v>
      </c>
      <c r="AF26" s="30">
        <f t="shared" si="11"/>
        <v>0.25</v>
      </c>
      <c r="AG26" s="30">
        <f t="shared" si="12"/>
        <v>0.25</v>
      </c>
      <c r="AH26" s="30">
        <f t="shared" si="13"/>
        <v>0.25</v>
      </c>
      <c r="AI26" s="30">
        <f t="shared" si="14"/>
        <v>0.25</v>
      </c>
      <c r="AJ26" s="30">
        <f t="shared" si="15"/>
        <v>0.25</v>
      </c>
      <c r="AK26" s="2"/>
      <c r="AL26" s="15">
        <f t="shared" si="16"/>
        <v>0.25</v>
      </c>
      <c r="AM26" s="15">
        <f t="shared" si="17"/>
        <v>0.25</v>
      </c>
      <c r="AN26" s="15">
        <f t="shared" si="18"/>
        <v>0.25</v>
      </c>
      <c r="AO26" s="15">
        <f t="shared" si="19"/>
        <v>0.25</v>
      </c>
      <c r="AP26" s="15">
        <f t="shared" si="20"/>
        <v>0.25</v>
      </c>
      <c r="AQ26" s="15">
        <f t="shared" si="21"/>
        <v>0.25</v>
      </c>
      <c r="AR26" s="15">
        <f t="shared" si="22"/>
        <v>0.25</v>
      </c>
      <c r="AS26" s="15">
        <f t="shared" si="23"/>
        <v>0.25</v>
      </c>
      <c r="AT26" s="2"/>
      <c r="AU26" s="2"/>
      <c r="AV26" s="2"/>
      <c r="AW26" s="33">
        <f t="shared" si="24"/>
        <v>1.75</v>
      </c>
      <c r="AX26" s="2"/>
      <c r="AY26" s="15">
        <f t="shared" si="25"/>
        <v>0.85195280196831058</v>
      </c>
      <c r="AZ26" s="2"/>
      <c r="BA26" s="2"/>
    </row>
    <row r="27" spans="1:53" x14ac:dyDescent="0.3">
      <c r="A27" s="1">
        <v>25</v>
      </c>
      <c r="B27" s="29">
        <v>-80.766999999999996</v>
      </c>
      <c r="C27" s="29">
        <v>23.530999999999999</v>
      </c>
      <c r="D27" s="2"/>
      <c r="E27" s="2"/>
      <c r="F27" s="2"/>
      <c r="G27" s="2"/>
      <c r="H27" s="2"/>
      <c r="I27" s="2"/>
      <c r="J27" s="30">
        <f>($B27*$E3+$C27*$E4)+E$8</f>
        <v>-42.677</v>
      </c>
      <c r="K27" s="30">
        <f>(B27*$F3+C27*$F4)+F$8</f>
        <v>-42.677</v>
      </c>
      <c r="L27" s="30">
        <f t="shared" si="0"/>
        <v>-42.677</v>
      </c>
      <c r="M27" s="30">
        <f t="shared" si="1"/>
        <v>-42.677</v>
      </c>
      <c r="N27" s="2"/>
      <c r="O27" s="15">
        <f t="shared" si="4"/>
        <v>0</v>
      </c>
      <c r="P27" s="15">
        <f t="shared" si="5"/>
        <v>0</v>
      </c>
      <c r="Q27" s="15">
        <f t="shared" si="6"/>
        <v>0</v>
      </c>
      <c r="R27" s="15">
        <f t="shared" si="7"/>
        <v>0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30">
        <f t="shared" si="8"/>
        <v>0.25</v>
      </c>
      <c r="AD27" s="30">
        <f t="shared" si="9"/>
        <v>0.25</v>
      </c>
      <c r="AE27" s="30">
        <f t="shared" si="10"/>
        <v>0.25</v>
      </c>
      <c r="AF27" s="30">
        <f t="shared" si="11"/>
        <v>0.25</v>
      </c>
      <c r="AG27" s="30">
        <f t="shared" si="12"/>
        <v>0.25</v>
      </c>
      <c r="AH27" s="30">
        <f t="shared" si="13"/>
        <v>0.25</v>
      </c>
      <c r="AI27" s="30">
        <f t="shared" si="14"/>
        <v>0.25</v>
      </c>
      <c r="AJ27" s="30">
        <f t="shared" si="15"/>
        <v>0.25</v>
      </c>
      <c r="AK27" s="2"/>
      <c r="AL27" s="15">
        <f t="shared" si="16"/>
        <v>0.25</v>
      </c>
      <c r="AM27" s="15">
        <f t="shared" si="17"/>
        <v>0.25</v>
      </c>
      <c r="AN27" s="15">
        <f t="shared" si="18"/>
        <v>0.25</v>
      </c>
      <c r="AO27" s="15">
        <f t="shared" si="19"/>
        <v>0.25</v>
      </c>
      <c r="AP27" s="15">
        <f t="shared" si="20"/>
        <v>0.25</v>
      </c>
      <c r="AQ27" s="15">
        <f t="shared" si="21"/>
        <v>0.25</v>
      </c>
      <c r="AR27" s="15">
        <f t="shared" si="22"/>
        <v>0.25</v>
      </c>
      <c r="AS27" s="15">
        <f t="shared" si="23"/>
        <v>0.25</v>
      </c>
      <c r="AT27" s="2"/>
      <c r="AU27" s="2"/>
      <c r="AV27" s="2"/>
      <c r="AW27" s="33">
        <f t="shared" si="24"/>
        <v>1.75</v>
      </c>
      <c r="AX27" s="2"/>
      <c r="AY27" s="15">
        <f>1/(1+EXP(-AW27))</f>
        <v>0.85195280196831058</v>
      </c>
      <c r="AZ27" s="2"/>
      <c r="BA27" s="2"/>
    </row>
    <row r="28" spans="1:53" x14ac:dyDescent="0.3">
      <c r="A28" s="1">
        <v>26</v>
      </c>
      <c r="B28" s="29">
        <v>-82.013000000000005</v>
      </c>
      <c r="C28" s="29">
        <v>24.533000000000001</v>
      </c>
      <c r="D28" s="2"/>
      <c r="E28" s="2"/>
      <c r="F28" s="2"/>
      <c r="G28" s="2"/>
      <c r="H28" s="2"/>
      <c r="I28" s="2"/>
      <c r="J28" s="30">
        <f>($B28*$E3+$C28*$E4)+E$8</f>
        <v>-42.86</v>
      </c>
      <c r="K28" s="30">
        <f>(B28*$F3+C28*$F4)+F$8</f>
        <v>-42.86</v>
      </c>
      <c r="L28" s="30">
        <f t="shared" si="0"/>
        <v>-42.86</v>
      </c>
      <c r="M28" s="30">
        <f t="shared" si="1"/>
        <v>-42.86</v>
      </c>
      <c r="N28" s="2"/>
      <c r="O28" s="15">
        <f t="shared" si="4"/>
        <v>0</v>
      </c>
      <c r="P28" s="15">
        <f t="shared" si="5"/>
        <v>0</v>
      </c>
      <c r="Q28" s="15">
        <f t="shared" si="6"/>
        <v>0</v>
      </c>
      <c r="R28" s="15">
        <f t="shared" si="7"/>
        <v>0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30">
        <f t="shared" si="8"/>
        <v>0.25</v>
      </c>
      <c r="AD28" s="30">
        <f t="shared" si="9"/>
        <v>0.25</v>
      </c>
      <c r="AE28" s="30">
        <f t="shared" si="10"/>
        <v>0.25</v>
      </c>
      <c r="AF28" s="30">
        <f t="shared" si="11"/>
        <v>0.25</v>
      </c>
      <c r="AG28" s="30">
        <f t="shared" si="12"/>
        <v>0.25</v>
      </c>
      <c r="AH28" s="30">
        <f t="shared" si="13"/>
        <v>0.25</v>
      </c>
      <c r="AI28" s="30">
        <f t="shared" si="14"/>
        <v>0.25</v>
      </c>
      <c r="AJ28" s="30">
        <f t="shared" si="15"/>
        <v>0.25</v>
      </c>
      <c r="AK28" s="2"/>
      <c r="AL28" s="15">
        <f t="shared" si="16"/>
        <v>0.25</v>
      </c>
      <c r="AM28" s="15">
        <f t="shared" si="17"/>
        <v>0.25</v>
      </c>
      <c r="AN28" s="15">
        <f t="shared" si="18"/>
        <v>0.25</v>
      </c>
      <c r="AO28" s="15">
        <f t="shared" si="19"/>
        <v>0.25</v>
      </c>
      <c r="AP28" s="15">
        <f t="shared" si="20"/>
        <v>0.25</v>
      </c>
      <c r="AQ28" s="15">
        <f t="shared" si="21"/>
        <v>0.25</v>
      </c>
      <c r="AR28" s="15">
        <f t="shared" si="22"/>
        <v>0.25</v>
      </c>
      <c r="AS28" s="15">
        <f t="shared" si="23"/>
        <v>0.25</v>
      </c>
      <c r="AT28" s="2"/>
      <c r="AU28" s="2"/>
      <c r="AV28" s="2"/>
      <c r="AW28" s="33">
        <f t="shared" si="24"/>
        <v>1.75</v>
      </c>
      <c r="AX28" s="2"/>
      <c r="AY28" s="15">
        <f t="shared" si="25"/>
        <v>0.85195280196831058</v>
      </c>
      <c r="AZ28" s="2"/>
      <c r="BA28" s="2"/>
    </row>
    <row r="29" spans="1:53" x14ac:dyDescent="0.3">
      <c r="A29" s="1">
        <v>27</v>
      </c>
      <c r="B29" s="29">
        <v>-79.302000000000007</v>
      </c>
      <c r="C29" s="29">
        <v>24.98</v>
      </c>
      <c r="D29" s="2"/>
      <c r="E29" s="2"/>
      <c r="F29" s="2"/>
      <c r="G29" s="2"/>
      <c r="H29" s="2"/>
      <c r="I29" s="2"/>
      <c r="J29" s="30">
        <f>($B29*$E3+$C29*$E4)+E$8</f>
        <v>-40.491500000000002</v>
      </c>
      <c r="K29" s="30">
        <f>(B29*$F3+C29*$F4)+F$8</f>
        <v>-40.491500000000002</v>
      </c>
      <c r="L29" s="30">
        <f t="shared" si="0"/>
        <v>-40.491500000000002</v>
      </c>
      <c r="M29" s="30">
        <f t="shared" si="1"/>
        <v>-40.491500000000002</v>
      </c>
      <c r="N29" s="2"/>
      <c r="O29" s="15">
        <f t="shared" si="4"/>
        <v>0</v>
      </c>
      <c r="P29" s="15">
        <f t="shared" si="5"/>
        <v>0</v>
      </c>
      <c r="Q29" s="15">
        <f t="shared" si="6"/>
        <v>0</v>
      </c>
      <c r="R29" s="15">
        <f t="shared" si="7"/>
        <v>0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30">
        <f t="shared" si="8"/>
        <v>0.25</v>
      </c>
      <c r="AD29" s="30">
        <f t="shared" si="9"/>
        <v>0.25</v>
      </c>
      <c r="AE29" s="30">
        <f t="shared" si="10"/>
        <v>0.25</v>
      </c>
      <c r="AF29" s="30">
        <f t="shared" si="11"/>
        <v>0.25</v>
      </c>
      <c r="AG29" s="30">
        <f t="shared" si="12"/>
        <v>0.25</v>
      </c>
      <c r="AH29" s="30">
        <f t="shared" si="13"/>
        <v>0.25</v>
      </c>
      <c r="AI29" s="30">
        <f t="shared" si="14"/>
        <v>0.25</v>
      </c>
      <c r="AJ29" s="30">
        <f t="shared" si="15"/>
        <v>0.25</v>
      </c>
      <c r="AK29" s="2"/>
      <c r="AL29" s="15">
        <f t="shared" si="16"/>
        <v>0.25</v>
      </c>
      <c r="AM29" s="15">
        <f t="shared" si="17"/>
        <v>0.25</v>
      </c>
      <c r="AN29" s="15">
        <f t="shared" si="18"/>
        <v>0.25</v>
      </c>
      <c r="AO29" s="15">
        <f t="shared" si="19"/>
        <v>0.25</v>
      </c>
      <c r="AP29" s="15">
        <f t="shared" si="20"/>
        <v>0.25</v>
      </c>
      <c r="AQ29" s="15">
        <f t="shared" si="21"/>
        <v>0.25</v>
      </c>
      <c r="AR29" s="15">
        <f t="shared" si="22"/>
        <v>0.25</v>
      </c>
      <c r="AS29" s="15">
        <f t="shared" si="23"/>
        <v>0.25</v>
      </c>
      <c r="AT29" s="2"/>
      <c r="AU29" s="2"/>
      <c r="AV29" s="2"/>
      <c r="AW29" s="33">
        <f t="shared" si="24"/>
        <v>1.75</v>
      </c>
      <c r="AX29" s="2"/>
      <c r="AY29" s="15">
        <f t="shared" si="25"/>
        <v>0.85195280196831058</v>
      </c>
      <c r="AZ29" s="2"/>
      <c r="BA29" s="2"/>
    </row>
    <row r="30" spans="1:53" x14ac:dyDescent="0.3">
      <c r="A30" s="1">
        <v>28</v>
      </c>
      <c r="B30" s="29">
        <v>-77.78</v>
      </c>
      <c r="C30" s="29">
        <v>25.504999999999999</v>
      </c>
      <c r="D30" s="2"/>
      <c r="E30" s="2"/>
      <c r="F30" s="2"/>
      <c r="G30" s="2"/>
      <c r="H30" s="2"/>
      <c r="I30" s="2"/>
      <c r="J30" s="30">
        <f>($B30*$E3+$C30*$E4)+E$8</f>
        <v>-38.956249999999997</v>
      </c>
      <c r="K30" s="30">
        <f>(B30*$F3+C30*$F4)+F$8</f>
        <v>-38.956249999999997</v>
      </c>
      <c r="L30" s="30">
        <f t="shared" si="0"/>
        <v>-38.956249999999997</v>
      </c>
      <c r="M30" s="30">
        <f t="shared" si="1"/>
        <v>-38.956249999999997</v>
      </c>
      <c r="N30" s="2"/>
      <c r="O30" s="15">
        <f t="shared" si="4"/>
        <v>0</v>
      </c>
      <c r="P30" s="15">
        <f t="shared" si="5"/>
        <v>0</v>
      </c>
      <c r="Q30" s="15">
        <f t="shared" si="6"/>
        <v>0</v>
      </c>
      <c r="R30" s="15">
        <f t="shared" si="7"/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30">
        <f t="shared" si="8"/>
        <v>0.25</v>
      </c>
      <c r="AD30" s="30">
        <f t="shared" si="9"/>
        <v>0.25</v>
      </c>
      <c r="AE30" s="30">
        <f t="shared" si="10"/>
        <v>0.25</v>
      </c>
      <c r="AF30" s="30">
        <f t="shared" si="11"/>
        <v>0.25</v>
      </c>
      <c r="AG30" s="30">
        <f t="shared" si="12"/>
        <v>0.25</v>
      </c>
      <c r="AH30" s="30">
        <f t="shared" si="13"/>
        <v>0.25</v>
      </c>
      <c r="AI30" s="30">
        <f t="shared" si="14"/>
        <v>0.25</v>
      </c>
      <c r="AJ30" s="30">
        <f t="shared" si="15"/>
        <v>0.25</v>
      </c>
      <c r="AK30" s="2"/>
      <c r="AL30" s="15">
        <f t="shared" si="16"/>
        <v>0.25</v>
      </c>
      <c r="AM30" s="15">
        <f t="shared" si="17"/>
        <v>0.25</v>
      </c>
      <c r="AN30" s="15">
        <f t="shared" si="18"/>
        <v>0.25</v>
      </c>
      <c r="AO30" s="15">
        <f t="shared" si="19"/>
        <v>0.25</v>
      </c>
      <c r="AP30" s="15">
        <f t="shared" si="20"/>
        <v>0.25</v>
      </c>
      <c r="AQ30" s="15">
        <f t="shared" si="21"/>
        <v>0.25</v>
      </c>
      <c r="AR30" s="15">
        <f t="shared" si="22"/>
        <v>0.25</v>
      </c>
      <c r="AS30" s="15">
        <f t="shared" si="23"/>
        <v>0.25</v>
      </c>
      <c r="AT30" s="2"/>
      <c r="AU30" s="2"/>
      <c r="AV30" s="2"/>
      <c r="AW30" s="33">
        <f t="shared" si="24"/>
        <v>1.75</v>
      </c>
      <c r="AX30" s="2"/>
      <c r="AY30" s="15">
        <f>1/(1+EXP(-AW30))</f>
        <v>0.85195280196831058</v>
      </c>
      <c r="AZ30" s="2"/>
      <c r="BA30" s="2"/>
    </row>
    <row r="31" spans="1:53" x14ac:dyDescent="0.3">
      <c r="A31" s="1">
        <v>29</v>
      </c>
      <c r="B31" s="29">
        <v>-78.325999999999993</v>
      </c>
      <c r="C31" s="29">
        <v>20.79</v>
      </c>
      <c r="D31" s="2"/>
      <c r="E31" s="2"/>
      <c r="F31" s="2"/>
      <c r="G31" s="2"/>
      <c r="H31" s="2"/>
      <c r="I31" s="2"/>
      <c r="J31" s="30">
        <f>($B31*$E3+$C31*$E4)+E$8</f>
        <v>-42.901999999999994</v>
      </c>
      <c r="K31" s="30">
        <f>(B31*$F3+C31*$F4)+F$8</f>
        <v>-42.901999999999994</v>
      </c>
      <c r="L31" s="30">
        <f t="shared" si="0"/>
        <v>-42.901999999999994</v>
      </c>
      <c r="M31" s="30">
        <f t="shared" si="1"/>
        <v>-42.901999999999994</v>
      </c>
      <c r="N31" s="2"/>
      <c r="O31" s="15">
        <f t="shared" si="4"/>
        <v>0</v>
      </c>
      <c r="P31" s="15">
        <f t="shared" si="5"/>
        <v>0</v>
      </c>
      <c r="Q31" s="15">
        <f t="shared" si="6"/>
        <v>0</v>
      </c>
      <c r="R31" s="15">
        <f t="shared" si="7"/>
        <v>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30">
        <f t="shared" si="8"/>
        <v>0.25</v>
      </c>
      <c r="AD31" s="30">
        <f t="shared" si="9"/>
        <v>0.25</v>
      </c>
      <c r="AE31" s="30">
        <f t="shared" si="10"/>
        <v>0.25</v>
      </c>
      <c r="AF31" s="30">
        <f t="shared" si="11"/>
        <v>0.25</v>
      </c>
      <c r="AG31" s="30">
        <f t="shared" si="12"/>
        <v>0.25</v>
      </c>
      <c r="AH31" s="30">
        <f t="shared" si="13"/>
        <v>0.25</v>
      </c>
      <c r="AI31" s="30">
        <f t="shared" si="14"/>
        <v>0.25</v>
      </c>
      <c r="AJ31" s="30">
        <f t="shared" si="15"/>
        <v>0.25</v>
      </c>
      <c r="AK31" s="2"/>
      <c r="AL31" s="15">
        <f t="shared" si="16"/>
        <v>0.25</v>
      </c>
      <c r="AM31" s="15">
        <f t="shared" si="17"/>
        <v>0.25</v>
      </c>
      <c r="AN31" s="15">
        <f t="shared" si="18"/>
        <v>0.25</v>
      </c>
      <c r="AO31" s="15">
        <f t="shared" si="19"/>
        <v>0.25</v>
      </c>
      <c r="AP31" s="15">
        <f t="shared" si="20"/>
        <v>0.25</v>
      </c>
      <c r="AQ31" s="15">
        <f t="shared" si="21"/>
        <v>0.25</v>
      </c>
      <c r="AR31" s="15">
        <f t="shared" si="22"/>
        <v>0.25</v>
      </c>
      <c r="AS31" s="15">
        <f t="shared" si="23"/>
        <v>0.25</v>
      </c>
      <c r="AT31" s="2"/>
      <c r="AU31" s="2"/>
      <c r="AV31" s="2"/>
      <c r="AW31" s="33">
        <f t="shared" si="24"/>
        <v>1.75</v>
      </c>
      <c r="AX31" s="2"/>
      <c r="AY31" s="15">
        <f t="shared" si="25"/>
        <v>0.85195280196831058</v>
      </c>
      <c r="AZ31" s="2"/>
      <c r="BA31" s="2"/>
    </row>
    <row r="32" spans="1:53" x14ac:dyDescent="0.3">
      <c r="A32" s="1">
        <v>30</v>
      </c>
      <c r="B32" s="29">
        <v>-79.144000000000005</v>
      </c>
      <c r="C32" s="29">
        <v>25.896999999999998</v>
      </c>
      <c r="D32" s="2"/>
      <c r="E32" s="2"/>
      <c r="F32" s="2"/>
      <c r="G32" s="2"/>
      <c r="H32" s="2"/>
      <c r="I32" s="2"/>
      <c r="J32" s="30">
        <f>($B32*$E3+$C32*$E4)+E$8</f>
        <v>-39.685250000000003</v>
      </c>
      <c r="K32" s="30">
        <f>(B32*$F3+C32*$F4)+F$8</f>
        <v>-39.685250000000003</v>
      </c>
      <c r="L32" s="30">
        <f t="shared" si="0"/>
        <v>-39.685250000000003</v>
      </c>
      <c r="M32" s="30">
        <f t="shared" si="1"/>
        <v>-39.685250000000003</v>
      </c>
      <c r="N32" s="2"/>
      <c r="O32" s="15">
        <f t="shared" si="4"/>
        <v>0</v>
      </c>
      <c r="P32" s="15">
        <f t="shared" si="5"/>
        <v>0</v>
      </c>
      <c r="Q32" s="15">
        <f t="shared" si="6"/>
        <v>0</v>
      </c>
      <c r="R32" s="15">
        <f t="shared" si="7"/>
        <v>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30">
        <f t="shared" si="8"/>
        <v>0.25</v>
      </c>
      <c r="AD32" s="30">
        <f t="shared" si="9"/>
        <v>0.25</v>
      </c>
      <c r="AE32" s="30">
        <f t="shared" si="10"/>
        <v>0.25</v>
      </c>
      <c r="AF32" s="30">
        <f t="shared" si="11"/>
        <v>0.25</v>
      </c>
      <c r="AG32" s="30">
        <f t="shared" si="12"/>
        <v>0.25</v>
      </c>
      <c r="AH32" s="30">
        <f t="shared" si="13"/>
        <v>0.25</v>
      </c>
      <c r="AI32" s="30">
        <f t="shared" si="14"/>
        <v>0.25</v>
      </c>
      <c r="AJ32" s="30">
        <f t="shared" si="15"/>
        <v>0.25</v>
      </c>
      <c r="AK32" s="2"/>
      <c r="AL32" s="15">
        <f t="shared" si="16"/>
        <v>0.25</v>
      </c>
      <c r="AM32" s="15">
        <f t="shared" si="17"/>
        <v>0.25</v>
      </c>
      <c r="AN32" s="15">
        <f t="shared" si="18"/>
        <v>0.25</v>
      </c>
      <c r="AO32" s="15">
        <f t="shared" si="19"/>
        <v>0.25</v>
      </c>
      <c r="AP32" s="15">
        <f t="shared" si="20"/>
        <v>0.25</v>
      </c>
      <c r="AQ32" s="15">
        <f t="shared" si="21"/>
        <v>0.25</v>
      </c>
      <c r="AR32" s="15">
        <f t="shared" si="22"/>
        <v>0.25</v>
      </c>
      <c r="AS32" s="15">
        <f t="shared" si="23"/>
        <v>0.25</v>
      </c>
      <c r="AT32" s="2"/>
      <c r="AU32" s="2"/>
      <c r="AV32" s="2"/>
      <c r="AW32" s="33">
        <f t="shared" si="24"/>
        <v>1.75</v>
      </c>
      <c r="AX32" s="2"/>
      <c r="AY32" s="15">
        <f t="shared" si="25"/>
        <v>0.85195280196831058</v>
      </c>
      <c r="AZ32" s="2"/>
      <c r="BA32" s="2"/>
    </row>
    <row r="33" spans="1:53" x14ac:dyDescent="0.3">
      <c r="A33" s="1">
        <v>31</v>
      </c>
      <c r="B33" s="29">
        <v>-79.418000000000006</v>
      </c>
      <c r="C33" s="29">
        <v>22.369</v>
      </c>
      <c r="D33" s="2"/>
      <c r="E33" s="2"/>
      <c r="F33" s="2"/>
      <c r="G33" s="2"/>
      <c r="H33" s="2"/>
      <c r="I33" s="2"/>
      <c r="J33" s="30">
        <f>($B33*$E3+$C33*$E4)+E$8</f>
        <v>-42.536750000000005</v>
      </c>
      <c r="K33" s="30">
        <f>(B33*$F3+C33*$F4)+F$8</f>
        <v>-42.536750000000005</v>
      </c>
      <c r="L33" s="30">
        <f t="shared" si="0"/>
        <v>-42.536750000000005</v>
      </c>
      <c r="M33" s="30">
        <f t="shared" si="1"/>
        <v>-42.536750000000005</v>
      </c>
      <c r="N33" s="2"/>
      <c r="O33" s="15">
        <f t="shared" si="4"/>
        <v>0</v>
      </c>
      <c r="P33" s="15">
        <f t="shared" si="5"/>
        <v>0</v>
      </c>
      <c r="Q33" s="15">
        <f t="shared" si="6"/>
        <v>0</v>
      </c>
      <c r="R33" s="15">
        <f t="shared" si="7"/>
        <v>0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30">
        <f t="shared" si="8"/>
        <v>0.25</v>
      </c>
      <c r="AD33" s="30">
        <f t="shared" si="9"/>
        <v>0.25</v>
      </c>
      <c r="AE33" s="30">
        <f t="shared" si="10"/>
        <v>0.25</v>
      </c>
      <c r="AF33" s="30">
        <f t="shared" si="11"/>
        <v>0.25</v>
      </c>
      <c r="AG33" s="30">
        <f t="shared" si="12"/>
        <v>0.25</v>
      </c>
      <c r="AH33" s="30">
        <f t="shared" si="13"/>
        <v>0.25</v>
      </c>
      <c r="AI33" s="30">
        <f t="shared" si="14"/>
        <v>0.25</v>
      </c>
      <c r="AJ33" s="30">
        <f t="shared" si="15"/>
        <v>0.25</v>
      </c>
      <c r="AK33" s="2"/>
      <c r="AL33" s="15">
        <f t="shared" si="16"/>
        <v>0.25</v>
      </c>
      <c r="AM33" s="15">
        <f t="shared" si="17"/>
        <v>0.25</v>
      </c>
      <c r="AN33" s="15">
        <f t="shared" si="18"/>
        <v>0.25</v>
      </c>
      <c r="AO33" s="15">
        <f t="shared" si="19"/>
        <v>0.25</v>
      </c>
      <c r="AP33" s="15">
        <f t="shared" si="20"/>
        <v>0.25</v>
      </c>
      <c r="AQ33" s="15">
        <f t="shared" si="21"/>
        <v>0.25</v>
      </c>
      <c r="AR33" s="15">
        <f t="shared" si="22"/>
        <v>0.25</v>
      </c>
      <c r="AS33" s="15">
        <f t="shared" si="23"/>
        <v>0.25</v>
      </c>
      <c r="AT33" s="2"/>
      <c r="AU33" s="2"/>
      <c r="AV33" s="2"/>
      <c r="AW33" s="33">
        <f t="shared" si="24"/>
        <v>1.75</v>
      </c>
      <c r="AX33" s="2"/>
      <c r="AY33" s="15">
        <f t="shared" si="25"/>
        <v>0.85195280196831058</v>
      </c>
      <c r="AZ33" s="2"/>
      <c r="BA33" s="2"/>
    </row>
    <row r="34" spans="1:53" x14ac:dyDescent="0.3">
      <c r="A34" s="1">
        <v>32</v>
      </c>
      <c r="B34" s="29">
        <v>-72.781000000000006</v>
      </c>
      <c r="C34" s="29">
        <v>24.062999999999999</v>
      </c>
      <c r="D34" s="2"/>
      <c r="E34" s="2"/>
      <c r="F34" s="2"/>
      <c r="G34" s="2"/>
      <c r="H34" s="2"/>
      <c r="I34" s="2"/>
      <c r="J34" s="30">
        <f>($B34*$E3+$C34*$E4)+E$8</f>
        <v>-36.288500000000006</v>
      </c>
      <c r="K34" s="30">
        <f>(B34*$F3+C34*$F4)+F$8</f>
        <v>-36.288500000000006</v>
      </c>
      <c r="L34" s="30">
        <f t="shared" si="0"/>
        <v>-36.288500000000006</v>
      </c>
      <c r="M34" s="30">
        <f t="shared" si="1"/>
        <v>-36.288500000000006</v>
      </c>
      <c r="N34" s="2"/>
      <c r="O34" s="15">
        <f t="shared" si="4"/>
        <v>0</v>
      </c>
      <c r="P34" s="15">
        <f t="shared" si="5"/>
        <v>0</v>
      </c>
      <c r="Q34" s="15">
        <f t="shared" si="6"/>
        <v>0</v>
      </c>
      <c r="R34" s="15">
        <f t="shared" si="7"/>
        <v>0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30">
        <f t="shared" si="8"/>
        <v>0.25</v>
      </c>
      <c r="AD34" s="30">
        <f t="shared" si="9"/>
        <v>0.25</v>
      </c>
      <c r="AE34" s="30">
        <f t="shared" si="10"/>
        <v>0.25</v>
      </c>
      <c r="AF34" s="30">
        <f t="shared" si="11"/>
        <v>0.25</v>
      </c>
      <c r="AG34" s="30">
        <f t="shared" si="12"/>
        <v>0.25</v>
      </c>
      <c r="AH34" s="30">
        <f t="shared" si="13"/>
        <v>0.25</v>
      </c>
      <c r="AI34" s="30">
        <f t="shared" si="14"/>
        <v>0.25</v>
      </c>
      <c r="AJ34" s="30">
        <f t="shared" si="15"/>
        <v>0.25</v>
      </c>
      <c r="AK34" s="2"/>
      <c r="AL34" s="15">
        <f t="shared" si="16"/>
        <v>0.25</v>
      </c>
      <c r="AM34" s="15">
        <f t="shared" si="17"/>
        <v>0.25</v>
      </c>
      <c r="AN34" s="15">
        <f t="shared" si="18"/>
        <v>0.25</v>
      </c>
      <c r="AO34" s="15">
        <f t="shared" si="19"/>
        <v>0.25</v>
      </c>
      <c r="AP34" s="15">
        <f t="shared" si="20"/>
        <v>0.25</v>
      </c>
      <c r="AQ34" s="15">
        <f t="shared" si="21"/>
        <v>0.25</v>
      </c>
      <c r="AR34" s="15">
        <f t="shared" si="22"/>
        <v>0.25</v>
      </c>
      <c r="AS34" s="15">
        <f t="shared" si="23"/>
        <v>0.25</v>
      </c>
      <c r="AT34" s="2"/>
      <c r="AU34" s="2"/>
      <c r="AV34" s="2"/>
      <c r="AW34" s="33">
        <f t="shared" si="24"/>
        <v>1.75</v>
      </c>
      <c r="AX34" s="2"/>
      <c r="AY34" s="15">
        <f t="shared" si="25"/>
        <v>0.85195280196831058</v>
      </c>
      <c r="AZ34" s="2"/>
      <c r="BA34" s="2"/>
    </row>
    <row r="35" spans="1:53" x14ac:dyDescent="0.3">
      <c r="A35" s="1">
        <v>33</v>
      </c>
      <c r="B35" s="29">
        <v>-81.792000000000002</v>
      </c>
      <c r="C35" s="29">
        <v>25.26</v>
      </c>
      <c r="D35" s="2"/>
      <c r="E35" s="2"/>
      <c r="F35" s="2"/>
      <c r="G35" s="2"/>
      <c r="H35" s="2"/>
      <c r="I35" s="2"/>
      <c r="J35" s="30">
        <f>($B35*$E3+$C35*$E4)+E$8</f>
        <v>-42.149000000000001</v>
      </c>
      <c r="K35" s="30">
        <f>(B35*$F3+C35*$F4)+F$8</f>
        <v>-42.149000000000001</v>
      </c>
      <c r="L35" s="30">
        <f t="shared" si="0"/>
        <v>-42.149000000000001</v>
      </c>
      <c r="M35" s="30">
        <f t="shared" si="1"/>
        <v>-42.149000000000001</v>
      </c>
      <c r="N35" s="2"/>
      <c r="O35" s="15">
        <f t="shared" si="4"/>
        <v>0</v>
      </c>
      <c r="P35" s="15">
        <f t="shared" si="5"/>
        <v>0</v>
      </c>
      <c r="Q35" s="15">
        <f t="shared" si="6"/>
        <v>0</v>
      </c>
      <c r="R35" s="15">
        <f t="shared" si="7"/>
        <v>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30">
        <f t="shared" si="8"/>
        <v>0.25</v>
      </c>
      <c r="AD35" s="30">
        <f t="shared" si="9"/>
        <v>0.25</v>
      </c>
      <c r="AE35" s="30">
        <f t="shared" si="10"/>
        <v>0.25</v>
      </c>
      <c r="AF35" s="30">
        <f t="shared" si="11"/>
        <v>0.25</v>
      </c>
      <c r="AG35" s="30">
        <f t="shared" si="12"/>
        <v>0.25</v>
      </c>
      <c r="AH35" s="30">
        <f t="shared" si="13"/>
        <v>0.25</v>
      </c>
      <c r="AI35" s="30">
        <f t="shared" si="14"/>
        <v>0.25</v>
      </c>
      <c r="AJ35" s="30">
        <f t="shared" si="15"/>
        <v>0.25</v>
      </c>
      <c r="AK35" s="2"/>
      <c r="AL35" s="15">
        <f t="shared" si="16"/>
        <v>0.25</v>
      </c>
      <c r="AM35" s="15">
        <f t="shared" si="17"/>
        <v>0.25</v>
      </c>
      <c r="AN35" s="15">
        <f t="shared" si="18"/>
        <v>0.25</v>
      </c>
      <c r="AO35" s="15">
        <f t="shared" si="19"/>
        <v>0.25</v>
      </c>
      <c r="AP35" s="15">
        <f t="shared" si="20"/>
        <v>0.25</v>
      </c>
      <c r="AQ35" s="15">
        <f t="shared" si="21"/>
        <v>0.25</v>
      </c>
      <c r="AR35" s="15">
        <f t="shared" si="22"/>
        <v>0.25</v>
      </c>
      <c r="AS35" s="15">
        <f t="shared" si="23"/>
        <v>0.25</v>
      </c>
      <c r="AT35" s="2"/>
      <c r="AU35" s="2"/>
      <c r="AV35" s="2"/>
      <c r="AW35" s="33">
        <f t="shared" si="24"/>
        <v>1.75</v>
      </c>
      <c r="AX35" s="2"/>
      <c r="AY35" s="15">
        <f t="shared" si="25"/>
        <v>0.85195280196831058</v>
      </c>
      <c r="AZ35" s="2"/>
      <c r="BA35" s="2"/>
    </row>
    <row r="36" spans="1:53" x14ac:dyDescent="0.3">
      <c r="A36" s="1">
        <v>34</v>
      </c>
      <c r="B36" s="29">
        <v>-78.204999999999998</v>
      </c>
      <c r="C36" s="29">
        <v>22.673999999999999</v>
      </c>
      <c r="D36" s="2"/>
      <c r="E36" s="2"/>
      <c r="F36" s="2"/>
      <c r="G36" s="2"/>
      <c r="H36" s="2"/>
      <c r="I36" s="2"/>
      <c r="J36" s="30">
        <f>($B36*$E3+$C36*$E4)+E$8</f>
        <v>-41.398250000000004</v>
      </c>
      <c r="K36" s="30">
        <f>(B36*$F3+C36*$F4)+F$8</f>
        <v>-41.398250000000004</v>
      </c>
      <c r="L36" s="30">
        <f t="shared" si="0"/>
        <v>-41.398250000000004</v>
      </c>
      <c r="M36" s="30">
        <f t="shared" si="1"/>
        <v>-41.398250000000004</v>
      </c>
      <c r="N36" s="2"/>
      <c r="O36" s="15">
        <f t="shared" si="4"/>
        <v>0</v>
      </c>
      <c r="P36" s="15">
        <f t="shared" si="5"/>
        <v>0</v>
      </c>
      <c r="Q36" s="15">
        <f t="shared" si="6"/>
        <v>0</v>
      </c>
      <c r="R36" s="15">
        <f t="shared" si="7"/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30">
        <f t="shared" si="8"/>
        <v>0.25</v>
      </c>
      <c r="AD36" s="30">
        <f t="shared" si="9"/>
        <v>0.25</v>
      </c>
      <c r="AE36" s="30">
        <f t="shared" si="10"/>
        <v>0.25</v>
      </c>
      <c r="AF36" s="30">
        <f t="shared" si="11"/>
        <v>0.25</v>
      </c>
      <c r="AG36" s="30">
        <f t="shared" si="12"/>
        <v>0.25</v>
      </c>
      <c r="AH36" s="30">
        <f t="shared" si="13"/>
        <v>0.25</v>
      </c>
      <c r="AI36" s="30">
        <f t="shared" si="14"/>
        <v>0.25</v>
      </c>
      <c r="AJ36" s="30">
        <f t="shared" si="15"/>
        <v>0.25</v>
      </c>
      <c r="AK36" s="2"/>
      <c r="AL36" s="15">
        <f t="shared" si="16"/>
        <v>0.25</v>
      </c>
      <c r="AM36" s="15">
        <f t="shared" si="17"/>
        <v>0.25</v>
      </c>
      <c r="AN36" s="15">
        <f t="shared" si="18"/>
        <v>0.25</v>
      </c>
      <c r="AO36" s="15">
        <f t="shared" si="19"/>
        <v>0.25</v>
      </c>
      <c r="AP36" s="15">
        <f t="shared" si="20"/>
        <v>0.25</v>
      </c>
      <c r="AQ36" s="15">
        <f t="shared" si="21"/>
        <v>0.25</v>
      </c>
      <c r="AR36" s="15">
        <f t="shared" si="22"/>
        <v>0.25</v>
      </c>
      <c r="AS36" s="15">
        <f t="shared" si="23"/>
        <v>0.25</v>
      </c>
      <c r="AT36" s="2"/>
      <c r="AU36" s="2"/>
      <c r="AV36" s="2"/>
      <c r="AW36" s="33">
        <f t="shared" si="24"/>
        <v>1.75</v>
      </c>
      <c r="AX36" s="2"/>
      <c r="AY36" s="15">
        <f t="shared" si="25"/>
        <v>0.85195280196831058</v>
      </c>
      <c r="AZ36" s="2"/>
      <c r="BA36" s="2"/>
    </row>
    <row r="37" spans="1:53" x14ac:dyDescent="0.3">
      <c r="A37" s="1">
        <v>35</v>
      </c>
      <c r="B37" s="29">
        <v>-74.962000000000003</v>
      </c>
      <c r="C37" s="29">
        <v>25.297000000000001</v>
      </c>
      <c r="D37" s="2"/>
      <c r="E37" s="2"/>
      <c r="F37" s="2"/>
      <c r="G37" s="2"/>
      <c r="H37" s="2"/>
      <c r="I37" s="2"/>
      <c r="J37" s="30">
        <f>($B37*$E3+$C37*$E4)+E$8</f>
        <v>-36.998750000000001</v>
      </c>
      <c r="K37" s="30">
        <f>(B37*$F3+C37*$F4)+F$8</f>
        <v>-36.998750000000001</v>
      </c>
      <c r="L37" s="30">
        <f t="shared" si="0"/>
        <v>-36.998750000000001</v>
      </c>
      <c r="M37" s="30">
        <f t="shared" si="1"/>
        <v>-36.998750000000001</v>
      </c>
      <c r="N37" s="2"/>
      <c r="O37" s="15">
        <f t="shared" si="4"/>
        <v>0</v>
      </c>
      <c r="P37" s="15">
        <f t="shared" si="5"/>
        <v>0</v>
      </c>
      <c r="Q37" s="15">
        <f t="shared" si="6"/>
        <v>0</v>
      </c>
      <c r="R37" s="15">
        <f t="shared" si="7"/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30">
        <f t="shared" si="8"/>
        <v>0.25</v>
      </c>
      <c r="AD37" s="30">
        <f t="shared" si="9"/>
        <v>0.25</v>
      </c>
      <c r="AE37" s="30">
        <f t="shared" si="10"/>
        <v>0.25</v>
      </c>
      <c r="AF37" s="30">
        <f t="shared" si="11"/>
        <v>0.25</v>
      </c>
      <c r="AG37" s="30">
        <f t="shared" si="12"/>
        <v>0.25</v>
      </c>
      <c r="AH37" s="30">
        <f t="shared" si="13"/>
        <v>0.25</v>
      </c>
      <c r="AI37" s="30">
        <f t="shared" si="14"/>
        <v>0.25</v>
      </c>
      <c r="AJ37" s="30">
        <f t="shared" si="15"/>
        <v>0.25</v>
      </c>
      <c r="AK37" s="2"/>
      <c r="AL37" s="15">
        <f t="shared" si="16"/>
        <v>0.25</v>
      </c>
      <c r="AM37" s="15">
        <f t="shared" si="17"/>
        <v>0.25</v>
      </c>
      <c r="AN37" s="15">
        <f t="shared" si="18"/>
        <v>0.25</v>
      </c>
      <c r="AO37" s="15">
        <f t="shared" si="19"/>
        <v>0.25</v>
      </c>
      <c r="AP37" s="15">
        <f t="shared" si="20"/>
        <v>0.25</v>
      </c>
      <c r="AQ37" s="15">
        <f t="shared" si="21"/>
        <v>0.25</v>
      </c>
      <c r="AR37" s="15">
        <f t="shared" si="22"/>
        <v>0.25</v>
      </c>
      <c r="AS37" s="15">
        <f t="shared" si="23"/>
        <v>0.25</v>
      </c>
      <c r="AT37" s="2"/>
      <c r="AU37" s="2"/>
      <c r="AV37" s="2"/>
      <c r="AW37" s="33">
        <f t="shared" si="24"/>
        <v>1.75</v>
      </c>
      <c r="AX37" s="2"/>
      <c r="AY37" s="15">
        <f t="shared" si="25"/>
        <v>0.85195280196831058</v>
      </c>
      <c r="AZ37" s="2"/>
      <c r="BA37" s="2"/>
    </row>
    <row r="38" spans="1:53" x14ac:dyDescent="0.3">
      <c r="A38" s="1">
        <v>36</v>
      </c>
      <c r="B38" s="29">
        <v>-80.085999999999999</v>
      </c>
      <c r="C38" s="29">
        <v>26.492000000000001</v>
      </c>
      <c r="D38" s="2"/>
      <c r="E38" s="2"/>
      <c r="F38" s="2"/>
      <c r="G38" s="2"/>
      <c r="H38" s="2"/>
      <c r="I38" s="2"/>
      <c r="J38" s="30">
        <f>($B38*$E3+$C38*$E4)+E$8</f>
        <v>-39.945499999999996</v>
      </c>
      <c r="K38" s="30">
        <f>(B38*$F3+C38*$F4)+F$8</f>
        <v>-39.945499999999996</v>
      </c>
      <c r="L38" s="30">
        <f t="shared" si="0"/>
        <v>-39.945499999999996</v>
      </c>
      <c r="M38" s="30">
        <f t="shared" si="1"/>
        <v>-39.945499999999996</v>
      </c>
      <c r="N38" s="2"/>
      <c r="O38" s="15">
        <f t="shared" si="4"/>
        <v>0</v>
      </c>
      <c r="P38" s="15">
        <f t="shared" si="5"/>
        <v>0</v>
      </c>
      <c r="Q38" s="15">
        <f t="shared" si="6"/>
        <v>0</v>
      </c>
      <c r="R38" s="15">
        <f t="shared" si="7"/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30">
        <f t="shared" si="8"/>
        <v>0.25</v>
      </c>
      <c r="AD38" s="30">
        <f t="shared" si="9"/>
        <v>0.25</v>
      </c>
      <c r="AE38" s="30">
        <f t="shared" si="10"/>
        <v>0.25</v>
      </c>
      <c r="AF38" s="30">
        <f t="shared" si="11"/>
        <v>0.25</v>
      </c>
      <c r="AG38" s="30">
        <f t="shared" si="12"/>
        <v>0.25</v>
      </c>
      <c r="AH38" s="30">
        <f t="shared" si="13"/>
        <v>0.25</v>
      </c>
      <c r="AI38" s="30">
        <f t="shared" si="14"/>
        <v>0.25</v>
      </c>
      <c r="AJ38" s="30">
        <f t="shared" si="15"/>
        <v>0.25</v>
      </c>
      <c r="AK38" s="2"/>
      <c r="AL38" s="15">
        <f t="shared" si="16"/>
        <v>0.25</v>
      </c>
      <c r="AM38" s="15">
        <f t="shared" si="17"/>
        <v>0.25</v>
      </c>
      <c r="AN38" s="15">
        <f t="shared" si="18"/>
        <v>0.25</v>
      </c>
      <c r="AO38" s="15">
        <f t="shared" si="19"/>
        <v>0.25</v>
      </c>
      <c r="AP38" s="15">
        <f t="shared" si="20"/>
        <v>0.25</v>
      </c>
      <c r="AQ38" s="15">
        <f t="shared" si="21"/>
        <v>0.25</v>
      </c>
      <c r="AR38" s="15">
        <f t="shared" si="22"/>
        <v>0.25</v>
      </c>
      <c r="AS38" s="15">
        <f t="shared" si="23"/>
        <v>0.25</v>
      </c>
      <c r="AT38" s="2"/>
      <c r="AU38" s="2"/>
      <c r="AV38" s="2"/>
      <c r="AW38" s="33">
        <f t="shared" si="24"/>
        <v>1.75</v>
      </c>
      <c r="AX38" s="2"/>
      <c r="AY38" s="15">
        <f t="shared" si="25"/>
        <v>0.85195280196831058</v>
      </c>
      <c r="AZ38" s="2"/>
      <c r="BA38" s="2"/>
    </row>
    <row r="39" spans="1:53" x14ac:dyDescent="0.3">
      <c r="A39" s="1">
        <v>37</v>
      </c>
      <c r="B39" s="29">
        <v>-81.581999999999994</v>
      </c>
      <c r="C39" s="29">
        <v>23.594000000000001</v>
      </c>
      <c r="D39" s="2"/>
      <c r="E39" s="2"/>
      <c r="F39" s="2"/>
      <c r="G39" s="2"/>
      <c r="H39" s="2"/>
      <c r="I39" s="2"/>
      <c r="J39" s="30">
        <f>($B39*$E3+$C39*$E4)+E$8</f>
        <v>-43.240999999999993</v>
      </c>
      <c r="K39" s="30">
        <f>(B39*$F3+C39*$F4)+F$8</f>
        <v>-43.240999999999993</v>
      </c>
      <c r="L39" s="30">
        <f t="shared" si="0"/>
        <v>-43.240999999999993</v>
      </c>
      <c r="M39" s="30">
        <f t="shared" si="1"/>
        <v>-43.240999999999993</v>
      </c>
      <c r="N39" s="2"/>
      <c r="O39" s="15">
        <f t="shared" si="4"/>
        <v>0</v>
      </c>
      <c r="P39" s="15">
        <f t="shared" si="5"/>
        <v>0</v>
      </c>
      <c r="Q39" s="15">
        <f t="shared" si="6"/>
        <v>0</v>
      </c>
      <c r="R39" s="15">
        <f t="shared" si="7"/>
        <v>0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30">
        <f t="shared" si="8"/>
        <v>0.25</v>
      </c>
      <c r="AD39" s="30">
        <f t="shared" si="9"/>
        <v>0.25</v>
      </c>
      <c r="AE39" s="30">
        <f t="shared" si="10"/>
        <v>0.25</v>
      </c>
      <c r="AF39" s="30">
        <f t="shared" si="11"/>
        <v>0.25</v>
      </c>
      <c r="AG39" s="30">
        <f t="shared" si="12"/>
        <v>0.25</v>
      </c>
      <c r="AH39" s="30">
        <f t="shared" si="13"/>
        <v>0.25</v>
      </c>
      <c r="AI39" s="30">
        <f t="shared" si="14"/>
        <v>0.25</v>
      </c>
      <c r="AJ39" s="30">
        <f t="shared" si="15"/>
        <v>0.25</v>
      </c>
      <c r="AK39" s="2"/>
      <c r="AL39" s="15">
        <f t="shared" si="16"/>
        <v>0.25</v>
      </c>
      <c r="AM39" s="15">
        <f t="shared" si="17"/>
        <v>0.25</v>
      </c>
      <c r="AN39" s="15">
        <f t="shared" si="18"/>
        <v>0.25</v>
      </c>
      <c r="AO39" s="15">
        <f t="shared" si="19"/>
        <v>0.25</v>
      </c>
      <c r="AP39" s="15">
        <f t="shared" si="20"/>
        <v>0.25</v>
      </c>
      <c r="AQ39" s="15">
        <f t="shared" si="21"/>
        <v>0.25</v>
      </c>
      <c r="AR39" s="15">
        <f>MAX(0,AI39)</f>
        <v>0.25</v>
      </c>
      <c r="AS39" s="15">
        <f t="shared" si="23"/>
        <v>0.25</v>
      </c>
      <c r="AT39" s="2"/>
      <c r="AU39" s="2"/>
      <c r="AV39" s="2"/>
      <c r="AW39" s="33">
        <f t="shared" si="24"/>
        <v>1.75</v>
      </c>
      <c r="AX39" s="2"/>
      <c r="AY39" s="15">
        <f t="shared" si="25"/>
        <v>0.85195280196831058</v>
      </c>
      <c r="AZ39" s="2"/>
      <c r="BA39" s="2"/>
    </row>
    <row r="40" spans="1:53" x14ac:dyDescent="0.3">
      <c r="A40" s="1">
        <v>38</v>
      </c>
      <c r="B40" s="29">
        <v>-77.278000000000006</v>
      </c>
      <c r="C40" s="29">
        <v>21.158000000000001</v>
      </c>
      <c r="D40" s="2"/>
      <c r="E40" s="2"/>
      <c r="F40" s="2"/>
      <c r="G40" s="2"/>
      <c r="H40" s="2"/>
      <c r="I40" s="2"/>
      <c r="J40" s="30">
        <f>($B40*$E3+$C40*$E4)+E$8</f>
        <v>-41.84</v>
      </c>
      <c r="K40" s="30">
        <f>(B40*$F3+C40*$F4)+F$8</f>
        <v>-41.84</v>
      </c>
      <c r="L40" s="30">
        <f t="shared" si="0"/>
        <v>-41.84</v>
      </c>
      <c r="M40" s="30">
        <f t="shared" si="1"/>
        <v>-41.84</v>
      </c>
      <c r="N40" s="2"/>
      <c r="O40" s="15">
        <f t="shared" si="4"/>
        <v>0</v>
      </c>
      <c r="P40" s="15">
        <f t="shared" si="5"/>
        <v>0</v>
      </c>
      <c r="Q40" s="15">
        <f t="shared" si="6"/>
        <v>0</v>
      </c>
      <c r="R40" s="15">
        <f t="shared" si="7"/>
        <v>0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30">
        <f t="shared" si="8"/>
        <v>0.25</v>
      </c>
      <c r="AD40" s="30">
        <f t="shared" si="9"/>
        <v>0.25</v>
      </c>
      <c r="AE40" s="30">
        <f t="shared" si="10"/>
        <v>0.25</v>
      </c>
      <c r="AF40" s="30">
        <f t="shared" si="11"/>
        <v>0.25</v>
      </c>
      <c r="AG40" s="30">
        <f t="shared" si="12"/>
        <v>0.25</v>
      </c>
      <c r="AH40" s="30">
        <f t="shared" si="13"/>
        <v>0.25</v>
      </c>
      <c r="AI40" s="30">
        <f t="shared" si="14"/>
        <v>0.25</v>
      </c>
      <c r="AJ40" s="30">
        <f t="shared" si="15"/>
        <v>0.25</v>
      </c>
      <c r="AK40" s="2"/>
      <c r="AL40" s="15">
        <f t="shared" si="16"/>
        <v>0.25</v>
      </c>
      <c r="AM40" s="15">
        <f t="shared" si="17"/>
        <v>0.25</v>
      </c>
      <c r="AN40" s="15">
        <f t="shared" si="18"/>
        <v>0.25</v>
      </c>
      <c r="AO40" s="15">
        <f t="shared" si="19"/>
        <v>0.25</v>
      </c>
      <c r="AP40" s="15">
        <f t="shared" si="20"/>
        <v>0.25</v>
      </c>
      <c r="AQ40" s="15">
        <f t="shared" si="21"/>
        <v>0.25</v>
      </c>
      <c r="AR40" s="15">
        <f t="shared" si="22"/>
        <v>0.25</v>
      </c>
      <c r="AS40" s="15">
        <f t="shared" si="23"/>
        <v>0.25</v>
      </c>
      <c r="AT40" s="2"/>
      <c r="AU40" s="2"/>
      <c r="AV40" s="2"/>
      <c r="AW40" s="33">
        <f t="shared" si="24"/>
        <v>1.75</v>
      </c>
      <c r="AX40" s="2"/>
      <c r="AY40" s="15">
        <f t="shared" si="25"/>
        <v>0.85195280196831058</v>
      </c>
      <c r="AZ40" s="2"/>
      <c r="BA40" s="2"/>
    </row>
    <row r="41" spans="1:53" x14ac:dyDescent="0.3">
      <c r="A41" s="1">
        <v>39</v>
      </c>
      <c r="B41" s="29">
        <v>-78.525999999999996</v>
      </c>
      <c r="C41" s="29">
        <v>22.327999999999999</v>
      </c>
      <c r="D41" s="2"/>
      <c r="E41" s="2"/>
      <c r="F41" s="2"/>
      <c r="G41" s="2"/>
      <c r="H41" s="2"/>
      <c r="I41" s="2"/>
      <c r="J41" s="30">
        <f>($B41*$E3+$C41*$E4)+E$8</f>
        <v>-41.898499999999999</v>
      </c>
      <c r="K41" s="30">
        <f>(B41*$F3+C41*$F4)+F$8</f>
        <v>-41.898499999999999</v>
      </c>
      <c r="L41" s="30">
        <f t="shared" si="0"/>
        <v>-41.898499999999999</v>
      </c>
      <c r="M41" s="30">
        <f t="shared" si="1"/>
        <v>-41.898499999999999</v>
      </c>
      <c r="N41" s="2"/>
      <c r="O41" s="15">
        <f t="shared" si="4"/>
        <v>0</v>
      </c>
      <c r="P41" s="15">
        <f t="shared" si="5"/>
        <v>0</v>
      </c>
      <c r="Q41" s="15">
        <f t="shared" si="6"/>
        <v>0</v>
      </c>
      <c r="R41" s="15">
        <f t="shared" si="7"/>
        <v>0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30">
        <f t="shared" si="8"/>
        <v>0.25</v>
      </c>
      <c r="AD41" s="30">
        <f t="shared" si="9"/>
        <v>0.25</v>
      </c>
      <c r="AE41" s="30">
        <f t="shared" si="10"/>
        <v>0.25</v>
      </c>
      <c r="AF41" s="30">
        <f t="shared" si="11"/>
        <v>0.25</v>
      </c>
      <c r="AG41" s="30">
        <f t="shared" si="12"/>
        <v>0.25</v>
      </c>
      <c r="AH41" s="30">
        <f t="shared" si="13"/>
        <v>0.25</v>
      </c>
      <c r="AI41" s="30">
        <f t="shared" si="14"/>
        <v>0.25</v>
      </c>
      <c r="AJ41" s="30">
        <f t="shared" si="15"/>
        <v>0.25</v>
      </c>
      <c r="AK41" s="2"/>
      <c r="AL41" s="15">
        <f t="shared" si="16"/>
        <v>0.25</v>
      </c>
      <c r="AM41" s="15">
        <f t="shared" si="17"/>
        <v>0.25</v>
      </c>
      <c r="AN41" s="15">
        <f t="shared" si="18"/>
        <v>0.25</v>
      </c>
      <c r="AO41" s="15">
        <f t="shared" si="19"/>
        <v>0.25</v>
      </c>
      <c r="AP41" s="15">
        <f t="shared" si="20"/>
        <v>0.25</v>
      </c>
      <c r="AQ41" s="15">
        <f t="shared" si="21"/>
        <v>0.25</v>
      </c>
      <c r="AR41" s="15">
        <f t="shared" si="22"/>
        <v>0.25</v>
      </c>
      <c r="AS41" s="15">
        <f t="shared" si="23"/>
        <v>0.25</v>
      </c>
      <c r="AT41" s="2"/>
      <c r="AU41" s="2"/>
      <c r="AV41" s="2"/>
      <c r="AW41" s="33">
        <f t="shared" si="24"/>
        <v>1.75</v>
      </c>
      <c r="AX41" s="2"/>
      <c r="AY41" s="15">
        <f t="shared" si="25"/>
        <v>0.85195280196831058</v>
      </c>
      <c r="AZ41" s="2"/>
      <c r="BA41" s="2"/>
    </row>
    <row r="42" spans="1:53" x14ac:dyDescent="0.3">
      <c r="A42" s="1">
        <v>40</v>
      </c>
      <c r="B42" s="29">
        <v>-78.108000000000004</v>
      </c>
      <c r="C42" s="29">
        <v>29.616</v>
      </c>
      <c r="D42" s="2"/>
      <c r="E42" s="2"/>
      <c r="F42" s="2"/>
      <c r="G42" s="2"/>
      <c r="H42" s="2"/>
      <c r="I42" s="2"/>
      <c r="J42" s="30">
        <f>($B42*$E3+$C42*$E4)+E$8</f>
        <v>-36.119</v>
      </c>
      <c r="K42" s="30">
        <f>(B42*$F3+C42*$F4)+F$8</f>
        <v>-36.119</v>
      </c>
      <c r="L42" s="30">
        <f t="shared" si="0"/>
        <v>-36.119</v>
      </c>
      <c r="M42" s="30">
        <f t="shared" si="1"/>
        <v>-36.119</v>
      </c>
      <c r="N42" s="2"/>
      <c r="O42" s="15">
        <f t="shared" si="4"/>
        <v>0</v>
      </c>
      <c r="P42" s="15">
        <f t="shared" si="5"/>
        <v>0</v>
      </c>
      <c r="Q42" s="15">
        <f t="shared" si="6"/>
        <v>0</v>
      </c>
      <c r="R42" s="15">
        <f t="shared" si="7"/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30">
        <f t="shared" si="8"/>
        <v>0.25</v>
      </c>
      <c r="AD42" s="30">
        <f t="shared" si="9"/>
        <v>0.25</v>
      </c>
      <c r="AE42" s="30">
        <f t="shared" si="10"/>
        <v>0.25</v>
      </c>
      <c r="AF42" s="30">
        <f t="shared" si="11"/>
        <v>0.25</v>
      </c>
      <c r="AG42" s="30">
        <f t="shared" si="12"/>
        <v>0.25</v>
      </c>
      <c r="AH42" s="30">
        <f t="shared" si="13"/>
        <v>0.25</v>
      </c>
      <c r="AI42" s="30">
        <f t="shared" si="14"/>
        <v>0.25</v>
      </c>
      <c r="AJ42" s="30">
        <f t="shared" si="15"/>
        <v>0.25</v>
      </c>
      <c r="AK42" s="2"/>
      <c r="AL42" s="15">
        <f t="shared" si="16"/>
        <v>0.25</v>
      </c>
      <c r="AM42" s="15">
        <f t="shared" si="17"/>
        <v>0.25</v>
      </c>
      <c r="AN42" s="15">
        <f t="shared" si="18"/>
        <v>0.25</v>
      </c>
      <c r="AO42" s="15">
        <f t="shared" si="19"/>
        <v>0.25</v>
      </c>
      <c r="AP42" s="15">
        <f t="shared" si="20"/>
        <v>0.25</v>
      </c>
      <c r="AQ42" s="15">
        <f t="shared" si="21"/>
        <v>0.25</v>
      </c>
      <c r="AR42" s="15">
        <f t="shared" si="22"/>
        <v>0.25</v>
      </c>
      <c r="AS42" s="15">
        <f t="shared" si="23"/>
        <v>0.25</v>
      </c>
      <c r="AT42" s="2"/>
      <c r="AU42" s="2"/>
      <c r="AV42" s="2"/>
      <c r="AW42" s="33">
        <f t="shared" si="24"/>
        <v>1.75</v>
      </c>
      <c r="AX42" s="2"/>
      <c r="AY42" s="15">
        <f t="shared" si="25"/>
        <v>0.85195280196831058</v>
      </c>
      <c r="AZ42" s="2"/>
      <c r="BA42" s="2"/>
    </row>
    <row r="43" spans="1:53" x14ac:dyDescent="0.3">
      <c r="A43" s="1">
        <v>41</v>
      </c>
      <c r="B43" s="29">
        <v>-75.77</v>
      </c>
      <c r="C43" s="29">
        <v>22.724</v>
      </c>
      <c r="D43" s="2"/>
      <c r="E43" s="2"/>
      <c r="F43" s="2"/>
      <c r="G43" s="2"/>
      <c r="H43" s="2"/>
      <c r="I43" s="2"/>
      <c r="J43" s="30">
        <f>($B43*$E3+$C43*$E4)+E$8</f>
        <v>-39.534500000000001</v>
      </c>
      <c r="K43" s="30">
        <f>(B43*$F3+C43*$F4)+F$8</f>
        <v>-39.534500000000001</v>
      </c>
      <c r="L43" s="30">
        <f t="shared" si="0"/>
        <v>-39.534500000000001</v>
      </c>
      <c r="M43" s="30">
        <f t="shared" si="1"/>
        <v>-39.534500000000001</v>
      </c>
      <c r="N43" s="2"/>
      <c r="O43" s="15">
        <f t="shared" si="4"/>
        <v>0</v>
      </c>
      <c r="P43" s="15">
        <f t="shared" si="5"/>
        <v>0</v>
      </c>
      <c r="Q43" s="15">
        <f t="shared" si="6"/>
        <v>0</v>
      </c>
      <c r="R43" s="15">
        <f t="shared" si="7"/>
        <v>0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30">
        <f t="shared" si="8"/>
        <v>0.25</v>
      </c>
      <c r="AD43" s="30">
        <f t="shared" si="9"/>
        <v>0.25</v>
      </c>
      <c r="AE43" s="30">
        <f t="shared" si="10"/>
        <v>0.25</v>
      </c>
      <c r="AF43" s="30">
        <f t="shared" si="11"/>
        <v>0.25</v>
      </c>
      <c r="AG43" s="30">
        <f t="shared" si="12"/>
        <v>0.25</v>
      </c>
      <c r="AH43" s="30">
        <f t="shared" si="13"/>
        <v>0.25</v>
      </c>
      <c r="AI43" s="30">
        <f t="shared" si="14"/>
        <v>0.25</v>
      </c>
      <c r="AJ43" s="30">
        <f t="shared" si="15"/>
        <v>0.25</v>
      </c>
      <c r="AK43" s="2"/>
      <c r="AL43" s="15">
        <f t="shared" si="16"/>
        <v>0.25</v>
      </c>
      <c r="AM43" s="15">
        <f t="shared" si="17"/>
        <v>0.25</v>
      </c>
      <c r="AN43" s="15">
        <f t="shared" si="18"/>
        <v>0.25</v>
      </c>
      <c r="AO43" s="15">
        <f t="shared" si="19"/>
        <v>0.25</v>
      </c>
      <c r="AP43" s="15">
        <f t="shared" si="20"/>
        <v>0.25</v>
      </c>
      <c r="AQ43" s="15">
        <f t="shared" si="21"/>
        <v>0.25</v>
      </c>
      <c r="AR43" s="15">
        <f t="shared" si="22"/>
        <v>0.25</v>
      </c>
      <c r="AS43" s="15">
        <f t="shared" si="23"/>
        <v>0.25</v>
      </c>
      <c r="AT43" s="2"/>
      <c r="AU43" s="2"/>
      <c r="AV43" s="2"/>
      <c r="AW43" s="33">
        <f t="shared" si="24"/>
        <v>1.75</v>
      </c>
      <c r="AX43" s="2"/>
      <c r="AY43" s="15">
        <f t="shared" si="25"/>
        <v>0.85195280196831058</v>
      </c>
      <c r="AZ43" s="2"/>
      <c r="BA43" s="2"/>
    </row>
    <row r="44" spans="1:53" x14ac:dyDescent="0.3">
      <c r="A44" s="1">
        <v>42</v>
      </c>
      <c r="B44" s="29">
        <v>-80.867999999999995</v>
      </c>
      <c r="C44" s="29">
        <v>26.378</v>
      </c>
      <c r="D44" s="2"/>
      <c r="E44" s="2"/>
      <c r="F44" s="2"/>
      <c r="G44" s="2"/>
      <c r="H44" s="2"/>
      <c r="I44" s="2"/>
      <c r="J44" s="30">
        <f>($B44*$E3+$C44*$E4)+E$8</f>
        <v>-40.617499999999993</v>
      </c>
      <c r="K44" s="30">
        <f>(B44*$F3+C44*$F4)+F$8</f>
        <v>-40.617499999999993</v>
      </c>
      <c r="L44" s="30">
        <f t="shared" si="0"/>
        <v>-40.617499999999993</v>
      </c>
      <c r="M44" s="30">
        <f t="shared" si="1"/>
        <v>-40.617499999999993</v>
      </c>
      <c r="N44" s="2"/>
      <c r="O44" s="15">
        <f t="shared" si="4"/>
        <v>0</v>
      </c>
      <c r="P44" s="15">
        <f t="shared" si="5"/>
        <v>0</v>
      </c>
      <c r="Q44" s="15">
        <f t="shared" si="6"/>
        <v>0</v>
      </c>
      <c r="R44" s="15">
        <f t="shared" si="7"/>
        <v>0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30">
        <f t="shared" si="8"/>
        <v>0.25</v>
      </c>
      <c r="AD44" s="30">
        <f t="shared" si="9"/>
        <v>0.25</v>
      </c>
      <c r="AE44" s="30">
        <f t="shared" si="10"/>
        <v>0.25</v>
      </c>
      <c r="AF44" s="30">
        <f t="shared" si="11"/>
        <v>0.25</v>
      </c>
      <c r="AG44" s="30">
        <f t="shared" si="12"/>
        <v>0.25</v>
      </c>
      <c r="AH44" s="30">
        <f t="shared" si="13"/>
        <v>0.25</v>
      </c>
      <c r="AI44" s="30">
        <f t="shared" si="14"/>
        <v>0.25</v>
      </c>
      <c r="AJ44" s="30">
        <f t="shared" si="15"/>
        <v>0.25</v>
      </c>
      <c r="AK44" s="2"/>
      <c r="AL44" s="15">
        <f t="shared" si="16"/>
        <v>0.25</v>
      </c>
      <c r="AM44" s="15">
        <f t="shared" si="17"/>
        <v>0.25</v>
      </c>
      <c r="AN44" s="15">
        <f t="shared" si="18"/>
        <v>0.25</v>
      </c>
      <c r="AO44" s="15">
        <f t="shared" si="19"/>
        <v>0.25</v>
      </c>
      <c r="AP44" s="15">
        <f t="shared" si="20"/>
        <v>0.25</v>
      </c>
      <c r="AQ44" s="15">
        <f t="shared" si="21"/>
        <v>0.25</v>
      </c>
      <c r="AR44" s="15">
        <f t="shared" si="22"/>
        <v>0.25</v>
      </c>
      <c r="AS44" s="15">
        <f t="shared" si="23"/>
        <v>0.25</v>
      </c>
      <c r="AT44" s="2"/>
      <c r="AU44" s="2"/>
      <c r="AV44" s="2"/>
      <c r="AW44" s="33">
        <f t="shared" si="24"/>
        <v>1.75</v>
      </c>
      <c r="AX44" s="2"/>
      <c r="AY44" s="15">
        <f t="shared" si="25"/>
        <v>0.85195280196831058</v>
      </c>
      <c r="AZ44" s="2"/>
      <c r="BA44" s="2"/>
    </row>
    <row r="45" spans="1:53" x14ac:dyDescent="0.3">
      <c r="A45" s="1">
        <v>43</v>
      </c>
      <c r="B45" s="29">
        <v>-81.483000000000004</v>
      </c>
      <c r="C45" s="29">
        <v>24.222000000000001</v>
      </c>
      <c r="D45" s="2"/>
      <c r="E45" s="2"/>
      <c r="F45" s="2"/>
      <c r="G45" s="2"/>
      <c r="H45" s="2"/>
      <c r="I45" s="2"/>
      <c r="J45" s="30">
        <f>($B45*$E3+$C45*$E4)+E$8</f>
        <v>-42.695750000000004</v>
      </c>
      <c r="K45" s="30">
        <f>(B45*$F3+C45*$F4)+F$8</f>
        <v>-42.695750000000004</v>
      </c>
      <c r="L45" s="30">
        <f t="shared" si="0"/>
        <v>-42.695750000000004</v>
      </c>
      <c r="M45" s="30">
        <f t="shared" si="1"/>
        <v>-42.695750000000004</v>
      </c>
      <c r="N45" s="2"/>
      <c r="O45" s="15">
        <f t="shared" si="4"/>
        <v>0</v>
      </c>
      <c r="P45" s="15">
        <f t="shared" si="5"/>
        <v>0</v>
      </c>
      <c r="Q45" s="15">
        <f t="shared" si="6"/>
        <v>0</v>
      </c>
      <c r="R45" s="15">
        <f t="shared" si="7"/>
        <v>0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30">
        <f t="shared" si="8"/>
        <v>0.25</v>
      </c>
      <c r="AD45" s="30">
        <f t="shared" si="9"/>
        <v>0.25</v>
      </c>
      <c r="AE45" s="30">
        <f t="shared" si="10"/>
        <v>0.25</v>
      </c>
      <c r="AF45" s="30">
        <f t="shared" si="11"/>
        <v>0.25</v>
      </c>
      <c r="AG45" s="30">
        <f t="shared" si="12"/>
        <v>0.25</v>
      </c>
      <c r="AH45" s="30">
        <f t="shared" si="13"/>
        <v>0.25</v>
      </c>
      <c r="AI45" s="30">
        <f t="shared" si="14"/>
        <v>0.25</v>
      </c>
      <c r="AJ45" s="30">
        <f t="shared" si="15"/>
        <v>0.25</v>
      </c>
      <c r="AK45" s="2"/>
      <c r="AL45" s="15">
        <f t="shared" si="16"/>
        <v>0.25</v>
      </c>
      <c r="AM45" s="15">
        <f t="shared" si="17"/>
        <v>0.25</v>
      </c>
      <c r="AN45" s="15">
        <f t="shared" si="18"/>
        <v>0.25</v>
      </c>
      <c r="AO45" s="15">
        <f t="shared" si="19"/>
        <v>0.25</v>
      </c>
      <c r="AP45" s="15">
        <f t="shared" si="20"/>
        <v>0.25</v>
      </c>
      <c r="AQ45" s="15">
        <f t="shared" si="21"/>
        <v>0.25</v>
      </c>
      <c r="AR45" s="15">
        <f t="shared" si="22"/>
        <v>0.25</v>
      </c>
      <c r="AS45" s="15">
        <f t="shared" si="23"/>
        <v>0.25</v>
      </c>
      <c r="AT45" s="2"/>
      <c r="AU45" s="2"/>
      <c r="AV45" s="2"/>
      <c r="AW45" s="33">
        <f t="shared" si="24"/>
        <v>1.75</v>
      </c>
      <c r="AX45" s="2"/>
      <c r="AY45" s="15">
        <f t="shared" si="25"/>
        <v>0.85195280196831058</v>
      </c>
      <c r="AZ45" s="2"/>
      <c r="BA45" s="2"/>
    </row>
    <row r="46" spans="1:53" x14ac:dyDescent="0.3">
      <c r="A46" s="1">
        <v>44</v>
      </c>
      <c r="B46" s="29">
        <v>-76.635999999999996</v>
      </c>
      <c r="C46" s="29">
        <v>22.201000000000001</v>
      </c>
      <c r="D46" s="2"/>
      <c r="E46" s="2"/>
      <c r="F46" s="2"/>
      <c r="G46" s="2"/>
      <c r="H46" s="2"/>
      <c r="I46" s="2"/>
      <c r="J46" s="30">
        <f>($B46*$E3+$C46*$E4)+E$8</f>
        <v>-40.576249999999995</v>
      </c>
      <c r="K46" s="30">
        <f>(B46*$F3+C46*$F4)+F$8</f>
        <v>-40.576249999999995</v>
      </c>
      <c r="L46" s="30">
        <f t="shared" si="0"/>
        <v>-40.576249999999995</v>
      </c>
      <c r="M46" s="30">
        <f t="shared" si="1"/>
        <v>-40.576249999999995</v>
      </c>
      <c r="N46" s="2"/>
      <c r="O46" s="15">
        <f t="shared" si="4"/>
        <v>0</v>
      </c>
      <c r="P46" s="15">
        <f t="shared" si="5"/>
        <v>0</v>
      </c>
      <c r="Q46" s="15">
        <f t="shared" si="6"/>
        <v>0</v>
      </c>
      <c r="R46" s="15">
        <f t="shared" si="7"/>
        <v>0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30">
        <f t="shared" si="8"/>
        <v>0.25</v>
      </c>
      <c r="AD46" s="30">
        <f t="shared" si="9"/>
        <v>0.25</v>
      </c>
      <c r="AE46" s="30">
        <f t="shared" si="10"/>
        <v>0.25</v>
      </c>
      <c r="AF46" s="30">
        <f t="shared" si="11"/>
        <v>0.25</v>
      </c>
      <c r="AG46" s="30">
        <f t="shared" si="12"/>
        <v>0.25</v>
      </c>
      <c r="AH46" s="30">
        <f t="shared" si="13"/>
        <v>0.25</v>
      </c>
      <c r="AI46" s="30">
        <f t="shared" si="14"/>
        <v>0.25</v>
      </c>
      <c r="AJ46" s="30">
        <f t="shared" si="15"/>
        <v>0.25</v>
      </c>
      <c r="AK46" s="2"/>
      <c r="AL46" s="15">
        <f t="shared" si="16"/>
        <v>0.25</v>
      </c>
      <c r="AM46" s="15">
        <f t="shared" si="17"/>
        <v>0.25</v>
      </c>
      <c r="AN46" s="15">
        <f t="shared" si="18"/>
        <v>0.25</v>
      </c>
      <c r="AO46" s="15">
        <f t="shared" si="19"/>
        <v>0.25</v>
      </c>
      <c r="AP46" s="15">
        <f t="shared" si="20"/>
        <v>0.25</v>
      </c>
      <c r="AQ46" s="15">
        <f t="shared" si="21"/>
        <v>0.25</v>
      </c>
      <c r="AR46" s="15">
        <f t="shared" si="22"/>
        <v>0.25</v>
      </c>
      <c r="AS46" s="15">
        <f t="shared" si="23"/>
        <v>0.25</v>
      </c>
      <c r="AT46" s="2"/>
      <c r="AU46" s="2"/>
      <c r="AV46" s="2"/>
      <c r="AW46" s="33">
        <f>($AL46*AU$3+$AM46*AU$4+$AN46*AU$5+$AO46*AU$6+$AP46*AU$7+$AQ46*AU$8+$AR46*AU$9+$AS46*AU$10)+AU$13</f>
        <v>1.75</v>
      </c>
      <c r="AX46" s="2"/>
      <c r="AY46" s="15">
        <f t="shared" si="25"/>
        <v>0.85195280196831058</v>
      </c>
      <c r="AZ46" s="2"/>
      <c r="BA46" s="2"/>
    </row>
    <row r="47" spans="1:53" x14ac:dyDescent="0.3">
      <c r="A47" s="1">
        <v>45</v>
      </c>
      <c r="B47" s="29">
        <v>-76.150000000000006</v>
      </c>
      <c r="C47" s="29">
        <v>22.696999999999999</v>
      </c>
      <c r="D47" s="2"/>
      <c r="E47" s="2"/>
      <c r="F47" s="2"/>
      <c r="G47" s="2"/>
      <c r="H47" s="2"/>
      <c r="I47" s="2"/>
      <c r="J47" s="30">
        <f>($B47*$E3+$C47*$E4)+E$8</f>
        <v>-39.839750000000009</v>
      </c>
      <c r="K47" s="30">
        <f>(B47*$F3+C47*$F4)+F$8</f>
        <v>-39.839750000000009</v>
      </c>
      <c r="L47" s="30">
        <f t="shared" si="0"/>
        <v>-39.839750000000009</v>
      </c>
      <c r="M47" s="30">
        <f t="shared" si="1"/>
        <v>-39.839750000000009</v>
      </c>
      <c r="N47" s="2"/>
      <c r="O47" s="15">
        <f t="shared" si="4"/>
        <v>0</v>
      </c>
      <c r="P47" s="15">
        <f t="shared" si="5"/>
        <v>0</v>
      </c>
      <c r="Q47" s="15">
        <f t="shared" si="6"/>
        <v>0</v>
      </c>
      <c r="R47" s="15">
        <f t="shared" si="7"/>
        <v>0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30">
        <f t="shared" si="8"/>
        <v>0.25</v>
      </c>
      <c r="AD47" s="30">
        <f t="shared" si="9"/>
        <v>0.25</v>
      </c>
      <c r="AE47" s="30">
        <f t="shared" si="10"/>
        <v>0.25</v>
      </c>
      <c r="AF47" s="30">
        <f t="shared" si="11"/>
        <v>0.25</v>
      </c>
      <c r="AG47" s="30">
        <f t="shared" si="12"/>
        <v>0.25</v>
      </c>
      <c r="AH47" s="30">
        <f t="shared" si="13"/>
        <v>0.25</v>
      </c>
      <c r="AI47" s="30">
        <f t="shared" si="14"/>
        <v>0.25</v>
      </c>
      <c r="AJ47" s="30">
        <f t="shared" si="15"/>
        <v>0.25</v>
      </c>
      <c r="AK47" s="2"/>
      <c r="AL47" s="15">
        <f t="shared" si="16"/>
        <v>0.25</v>
      </c>
      <c r="AM47" s="15">
        <f t="shared" si="17"/>
        <v>0.25</v>
      </c>
      <c r="AN47" s="15">
        <f t="shared" si="18"/>
        <v>0.25</v>
      </c>
      <c r="AO47" s="15">
        <f t="shared" si="19"/>
        <v>0.25</v>
      </c>
      <c r="AP47" s="15">
        <f t="shared" si="20"/>
        <v>0.25</v>
      </c>
      <c r="AQ47" s="15">
        <f t="shared" si="21"/>
        <v>0.25</v>
      </c>
      <c r="AR47" s="15">
        <f t="shared" si="22"/>
        <v>0.25</v>
      </c>
      <c r="AS47" s="15">
        <f t="shared" si="23"/>
        <v>0.25</v>
      </c>
      <c r="AT47" s="2"/>
      <c r="AU47" s="2"/>
      <c r="AV47" s="2"/>
      <c r="AW47" s="33">
        <f t="shared" si="24"/>
        <v>1.75</v>
      </c>
      <c r="AX47" s="2"/>
      <c r="AY47" s="15">
        <f t="shared" si="25"/>
        <v>0.85195280196831058</v>
      </c>
      <c r="AZ47" s="2"/>
      <c r="BA47" s="2"/>
    </row>
    <row r="48" spans="1:53" x14ac:dyDescent="0.3">
      <c r="A48" s="1">
        <v>46</v>
      </c>
      <c r="B48" s="29">
        <v>-76.97</v>
      </c>
      <c r="C48" s="29">
        <v>27.986999999999998</v>
      </c>
      <c r="D48" s="2"/>
      <c r="E48" s="2"/>
      <c r="F48" s="2"/>
      <c r="G48" s="2"/>
      <c r="H48" s="2"/>
      <c r="I48" s="2"/>
      <c r="J48" s="30">
        <f>($B48*$E3+$C48*$E4)+E$8</f>
        <v>-36.487250000000003</v>
      </c>
      <c r="K48" s="30">
        <f>(B48*$F3+C48*$F4)+F$8</f>
        <v>-36.487250000000003</v>
      </c>
      <c r="L48" s="30">
        <f t="shared" si="0"/>
        <v>-36.487250000000003</v>
      </c>
      <c r="M48" s="30">
        <f t="shared" si="1"/>
        <v>-36.487250000000003</v>
      </c>
      <c r="N48" s="2"/>
      <c r="O48" s="15">
        <f t="shared" si="4"/>
        <v>0</v>
      </c>
      <c r="P48" s="15">
        <f t="shared" si="5"/>
        <v>0</v>
      </c>
      <c r="Q48" s="15">
        <f t="shared" si="6"/>
        <v>0</v>
      </c>
      <c r="R48" s="15">
        <f t="shared" si="7"/>
        <v>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30">
        <f t="shared" si="8"/>
        <v>0.25</v>
      </c>
      <c r="AD48" s="30">
        <f t="shared" si="9"/>
        <v>0.25</v>
      </c>
      <c r="AE48" s="30">
        <f t="shared" si="10"/>
        <v>0.25</v>
      </c>
      <c r="AF48" s="30">
        <f t="shared" si="11"/>
        <v>0.25</v>
      </c>
      <c r="AG48" s="30">
        <f t="shared" si="12"/>
        <v>0.25</v>
      </c>
      <c r="AH48" s="30">
        <f t="shared" si="13"/>
        <v>0.25</v>
      </c>
      <c r="AI48" s="30">
        <f t="shared" si="14"/>
        <v>0.25</v>
      </c>
      <c r="AJ48" s="30">
        <f t="shared" si="15"/>
        <v>0.25</v>
      </c>
      <c r="AK48" s="2"/>
      <c r="AL48" s="15">
        <f t="shared" si="16"/>
        <v>0.25</v>
      </c>
      <c r="AM48" s="15">
        <f t="shared" si="17"/>
        <v>0.25</v>
      </c>
      <c r="AN48" s="15">
        <f t="shared" si="18"/>
        <v>0.25</v>
      </c>
      <c r="AO48" s="15">
        <f t="shared" si="19"/>
        <v>0.25</v>
      </c>
      <c r="AP48" s="15">
        <f t="shared" si="20"/>
        <v>0.25</v>
      </c>
      <c r="AQ48" s="15">
        <f t="shared" si="21"/>
        <v>0.25</v>
      </c>
      <c r="AR48" s="15">
        <f t="shared" si="22"/>
        <v>0.25</v>
      </c>
      <c r="AS48" s="15">
        <f t="shared" si="23"/>
        <v>0.25</v>
      </c>
      <c r="AT48" s="2"/>
      <c r="AU48" s="2"/>
      <c r="AV48" s="2"/>
      <c r="AW48" s="33">
        <f t="shared" si="24"/>
        <v>1.75</v>
      </c>
      <c r="AX48" s="2"/>
      <c r="AY48" s="15">
        <f t="shared" si="25"/>
        <v>0.85195280196831058</v>
      </c>
      <c r="AZ48" s="2"/>
      <c r="BA48" s="2"/>
    </row>
    <row r="49" spans="1:76" ht="15" customHeight="1" x14ac:dyDescent="0.3">
      <c r="Q49" s="9"/>
    </row>
    <row r="50" spans="1:76" ht="15" customHeight="1" thickBot="1" x14ac:dyDescent="0.35">
      <c r="B50" s="92" t="s">
        <v>12</v>
      </c>
      <c r="C50" s="93"/>
      <c r="D50" s="93"/>
    </row>
    <row r="51" spans="1:76" ht="15" thickBot="1" x14ac:dyDescent="0.35">
      <c r="B51" s="14" t="s">
        <v>7</v>
      </c>
      <c r="C51" s="14" t="s">
        <v>13</v>
      </c>
      <c r="D51" s="14" t="s">
        <v>14</v>
      </c>
      <c r="E51" s="14" t="s">
        <v>15</v>
      </c>
      <c r="F51" s="14" t="s">
        <v>16</v>
      </c>
      <c r="M51" s="18" t="s">
        <v>2</v>
      </c>
      <c r="O51" s="11" t="s">
        <v>20</v>
      </c>
      <c r="Q51" s="5" t="s">
        <v>21</v>
      </c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36</v>
      </c>
      <c r="BJ51">
        <v>37</v>
      </c>
      <c r="BK51">
        <v>38</v>
      </c>
      <c r="BL51">
        <v>39</v>
      </c>
      <c r="BM51">
        <v>40</v>
      </c>
      <c r="BN51">
        <v>41</v>
      </c>
      <c r="BO51">
        <v>42</v>
      </c>
      <c r="BP51">
        <v>43</v>
      </c>
      <c r="BQ51">
        <v>44</v>
      </c>
      <c r="BR51">
        <v>45</v>
      </c>
      <c r="BS51">
        <v>46</v>
      </c>
      <c r="BW51" s="10" t="s">
        <v>22</v>
      </c>
    </row>
    <row r="52" spans="1:76" ht="15.6" thickBot="1" x14ac:dyDescent="0.4">
      <c r="A52" s="1">
        <v>1</v>
      </c>
      <c r="B52" s="15">
        <f>AY3</f>
        <v>1</v>
      </c>
      <c r="C52" s="36">
        <v>0</v>
      </c>
      <c r="D52" s="37">
        <f>B52-C52</f>
        <v>1</v>
      </c>
      <c r="E52" s="38">
        <f>B52 * (1-B52)</f>
        <v>0</v>
      </c>
      <c r="F52" s="39">
        <f>E52*D52</f>
        <v>0</v>
      </c>
      <c r="M52" s="4">
        <v>0.75</v>
      </c>
      <c r="O52" s="12">
        <f>M52-BX52</f>
        <v>0.75107370200678059</v>
      </c>
      <c r="Q52" s="15">
        <f>AL3</f>
        <v>154.61874999999998</v>
      </c>
      <c r="R52" s="13">
        <f t="shared" ref="R52:W52" si="26">AM3</f>
        <v>154.61874999999998</v>
      </c>
      <c r="S52" s="13">
        <f t="shared" si="26"/>
        <v>154.61874999999998</v>
      </c>
      <c r="T52" s="13">
        <f t="shared" si="26"/>
        <v>154.61874999999998</v>
      </c>
      <c r="U52" s="13">
        <f t="shared" si="26"/>
        <v>154.61874999999998</v>
      </c>
      <c r="V52" s="13">
        <f t="shared" si="26"/>
        <v>154.61874999999998</v>
      </c>
      <c r="W52" s="13">
        <f t="shared" si="26"/>
        <v>154.61874999999998</v>
      </c>
      <c r="X52" s="13">
        <f>AS3</f>
        <v>154.61874999999998</v>
      </c>
      <c r="Y52">
        <v>1</v>
      </c>
      <c r="Z52" s="41">
        <v>154.61875000000001</v>
      </c>
      <c r="AA52" s="62">
        <v>146.6155</v>
      </c>
      <c r="AB52" s="62">
        <v>109.37125</v>
      </c>
      <c r="AC52" s="62">
        <v>194.48875000000001</v>
      </c>
      <c r="AD52" s="62">
        <v>175.84299999999999</v>
      </c>
      <c r="AE52" s="62">
        <v>191.52099999999999</v>
      </c>
      <c r="AF52" s="62">
        <v>138.76525000000001</v>
      </c>
      <c r="AG52" s="62">
        <v>179.04474999999999</v>
      </c>
      <c r="AH52" s="62">
        <v>203.41675000000001</v>
      </c>
      <c r="AI52" s="62">
        <v>113.71825</v>
      </c>
      <c r="AJ52" s="62">
        <v>121.85875</v>
      </c>
      <c r="AK52" s="62">
        <v>184.9555</v>
      </c>
      <c r="AL52" s="62">
        <v>179.2585</v>
      </c>
      <c r="AM52" s="62">
        <v>158.04325</v>
      </c>
      <c r="AN52" s="62">
        <v>105.65649999999999</v>
      </c>
      <c r="AO52" s="62">
        <v>103.44025000000001</v>
      </c>
      <c r="AP52" s="62">
        <v>187.41475</v>
      </c>
      <c r="AQ52" s="62">
        <v>150.11875000000001</v>
      </c>
      <c r="AR52" s="62">
        <v>168.13675000000001</v>
      </c>
      <c r="AS52" s="62">
        <v>124.50924999999999</v>
      </c>
      <c r="AT52" s="62">
        <v>128.1925</v>
      </c>
      <c r="AU52" s="62">
        <v>172.89324999999999</v>
      </c>
      <c r="AV52" s="62">
        <v>207.24625</v>
      </c>
      <c r="AW52" s="62">
        <v>0.25</v>
      </c>
      <c r="AX52" s="62">
        <v>0.25</v>
      </c>
      <c r="AY52" s="62">
        <v>0.25</v>
      </c>
      <c r="AZ52" s="62">
        <v>0.25</v>
      </c>
      <c r="BA52" s="62">
        <v>0.25</v>
      </c>
      <c r="BB52" s="62">
        <v>0.25</v>
      </c>
      <c r="BC52" s="62">
        <v>0.25</v>
      </c>
      <c r="BD52" s="62">
        <v>0.25</v>
      </c>
      <c r="BE52" s="62">
        <v>0.25</v>
      </c>
      <c r="BF52" s="62">
        <v>0.25</v>
      </c>
      <c r="BG52" s="62">
        <v>0.25</v>
      </c>
      <c r="BH52" s="62">
        <v>0.25</v>
      </c>
      <c r="BI52" s="62">
        <v>0.25</v>
      </c>
      <c r="BJ52" s="62">
        <v>0.25</v>
      </c>
      <c r="BK52" s="62">
        <v>0.25</v>
      </c>
      <c r="BL52" s="62">
        <v>0.25</v>
      </c>
      <c r="BM52" s="62">
        <v>0.25</v>
      </c>
      <c r="BN52" s="62">
        <v>0.25</v>
      </c>
      <c r="BO52" s="62">
        <v>0.25</v>
      </c>
      <c r="BP52" s="62">
        <v>0.25</v>
      </c>
      <c r="BQ52" s="62">
        <v>0.25</v>
      </c>
      <c r="BR52" s="62">
        <v>0.25</v>
      </c>
      <c r="BS52" s="62">
        <v>0.25</v>
      </c>
      <c r="BU52" s="45">
        <f>(Z52*F52)+(AA52*F53)+(AB52*F54)+(AC52*F55)+(AD52*F56)+(AE52*F57)+(AF52*F58)+(AG52*F59)+(AH52*F60)+(AI52*F61)+(AJ52*F62)+(AK52*F63)+(AL52*F64)+(AM52*F65)+(AN52*F66)+(AO52*F67)+(AP52*F68)+(AQ52*F69)+(AR52*F70)+(AS52*F71)+(AT52*F72)+(AU52*F73)+(AV52*F74)+(AW52*F75)+(AX52*F76)+(AY52*F77)+(AZ52*F78)+(BA52*F79)+(BB52*F80)+(BC52*F81)+(BD52*F82)+(BE52*F83)+(BF52*F84)+(BG52*F85)+(BH52*F86)+(BI52*F87)+(BJ52*F88)+(BK52*F89)+(BL52*F90)+(BM52*F91)+(BN52*F92)+(BO52*F93)+(BP52*F94)+(BQ52*F95)+(BR52*F96)+(BS52*F97)</f>
        <v>-0.10737020067805564</v>
      </c>
      <c r="BV52" s="43"/>
      <c r="BW52">
        <v>0.01</v>
      </c>
      <c r="BX52" s="46">
        <f>BU52*BW52</f>
        <v>-1.0737020067805563E-3</v>
      </c>
    </row>
    <row r="53" spans="1:76" ht="15.6" thickBot="1" x14ac:dyDescent="0.4">
      <c r="A53" s="1">
        <v>2</v>
      </c>
      <c r="B53" s="15">
        <f t="shared" ref="B53:B97" si="27">AY4</f>
        <v>1</v>
      </c>
      <c r="C53" s="36">
        <v>0</v>
      </c>
      <c r="D53" s="37">
        <f t="shared" ref="D53:D96" si="28">B53-C53</f>
        <v>1</v>
      </c>
      <c r="E53" s="38">
        <f t="shared" ref="E53:E97" si="29">B53 * (1-B53)</f>
        <v>0</v>
      </c>
      <c r="F53" s="39">
        <f>E53*D53</f>
        <v>0</v>
      </c>
      <c r="M53" s="4">
        <v>0.75</v>
      </c>
      <c r="O53" s="12">
        <f t="shared" ref="O53:O59" si="30">M53-BX53</f>
        <v>0.75107370200678059</v>
      </c>
      <c r="Q53" s="15">
        <f t="shared" ref="Q53:Q97" si="31">AL4</f>
        <v>146.6155</v>
      </c>
      <c r="R53" s="13">
        <f t="shared" ref="R53:R97" si="32">AM4</f>
        <v>146.6155</v>
      </c>
      <c r="S53" s="13">
        <f t="shared" ref="S53:S97" si="33">AN4</f>
        <v>146.6155</v>
      </c>
      <c r="T53" s="13">
        <f t="shared" ref="T53:T97" si="34">AO4</f>
        <v>146.6155</v>
      </c>
      <c r="U53" s="13">
        <f t="shared" ref="U53:U97" si="35">AP4</f>
        <v>146.6155</v>
      </c>
      <c r="V53" s="13">
        <f t="shared" ref="V53:V97" si="36">AQ4</f>
        <v>146.6155</v>
      </c>
      <c r="W53" s="13">
        <f t="shared" ref="W53:W97" si="37">AR4</f>
        <v>146.6155</v>
      </c>
      <c r="X53" s="13">
        <f t="shared" ref="X53:X97" si="38">AS4</f>
        <v>146.6155</v>
      </c>
      <c r="Y53">
        <v>2</v>
      </c>
      <c r="Z53" s="42">
        <v>154.61875000000001</v>
      </c>
      <c r="AA53" s="62">
        <v>146.6155</v>
      </c>
      <c r="AB53" s="62">
        <v>109.37125</v>
      </c>
      <c r="AC53" s="62">
        <v>194.48875000000001</v>
      </c>
      <c r="AD53" s="62">
        <v>175.84299999999999</v>
      </c>
      <c r="AE53" s="62">
        <v>191.52099999999999</v>
      </c>
      <c r="AF53" s="62">
        <v>138.76525000000001</v>
      </c>
      <c r="AG53" s="62">
        <v>179.04474999999999</v>
      </c>
      <c r="AH53" s="62">
        <v>203.41675000000001</v>
      </c>
      <c r="AI53" s="62">
        <v>113.71825</v>
      </c>
      <c r="AJ53" s="62">
        <v>121.85875</v>
      </c>
      <c r="AK53" s="62">
        <v>184.9555</v>
      </c>
      <c r="AL53" s="62">
        <v>179.2585</v>
      </c>
      <c r="AM53" s="62">
        <v>158.04325</v>
      </c>
      <c r="AN53" s="62">
        <v>105.65649999999999</v>
      </c>
      <c r="AO53" s="62">
        <v>103.44025000000001</v>
      </c>
      <c r="AP53" s="62">
        <v>187.41475</v>
      </c>
      <c r="AQ53" s="62">
        <v>150.11875000000001</v>
      </c>
      <c r="AR53" s="62">
        <v>168.13675000000001</v>
      </c>
      <c r="AS53" s="62">
        <v>124.50924999999999</v>
      </c>
      <c r="AT53" s="62">
        <v>128.1925</v>
      </c>
      <c r="AU53" s="62">
        <v>172.89324999999999</v>
      </c>
      <c r="AV53" s="62">
        <v>207.24625</v>
      </c>
      <c r="AW53" s="62">
        <v>0.25</v>
      </c>
      <c r="AX53" s="62">
        <v>0.25</v>
      </c>
      <c r="AY53" s="62">
        <v>0.25</v>
      </c>
      <c r="AZ53" s="62">
        <v>0.25</v>
      </c>
      <c r="BA53" s="62">
        <v>0.25</v>
      </c>
      <c r="BB53" s="62">
        <v>0.25</v>
      </c>
      <c r="BC53" s="62">
        <v>0.25</v>
      </c>
      <c r="BD53" s="62">
        <v>0.25</v>
      </c>
      <c r="BE53" s="62">
        <v>0.25</v>
      </c>
      <c r="BF53" s="62">
        <v>0.25</v>
      </c>
      <c r="BG53" s="62">
        <v>0.25</v>
      </c>
      <c r="BH53" s="62">
        <v>0.25</v>
      </c>
      <c r="BI53" s="62">
        <v>0.25</v>
      </c>
      <c r="BJ53" s="62">
        <v>0.25</v>
      </c>
      <c r="BK53" s="62">
        <v>0.25</v>
      </c>
      <c r="BL53" s="62">
        <v>0.25</v>
      </c>
      <c r="BM53" s="62">
        <v>0.25</v>
      </c>
      <c r="BN53" s="62">
        <v>0.25</v>
      </c>
      <c r="BO53" s="62">
        <v>0.25</v>
      </c>
      <c r="BP53" s="62">
        <v>0.25</v>
      </c>
      <c r="BQ53" s="62">
        <v>0.25</v>
      </c>
      <c r="BR53" s="62">
        <v>0.25</v>
      </c>
      <c r="BS53" s="62">
        <v>0.25</v>
      </c>
      <c r="BU53" s="45">
        <f>(Z53*F52)+(AA53*F53)+(AB53*F54)+(AC53*F55)+(AD53*F56)+(AE53*F57)+(AF53*F58)+(AG53*F59)+(AH53*F60)+(AI53*F61)+(AJ53*F62)+(AK53*F63)+(AL53*F64)+(AM53*F65)+(AN53*F66)+(AO53*F67)+(AP53*F68)+(AQ53*F69)+(AR53*F70)+(AS53*F71)+(AT53*F72)+(AU53*F73)+(AV53*F74)+(AW53*F75)+(AX53*F76)+(AY53*F77)+(AZ53*F78)+(BA53*F79)+(BB53*F80)+(BC53*F81)+(BD53*F82)+(BE53*F83)+(BF53*F84)+(BG53*F85)+(BH53*F86)+(BI53*F87)+(BJ53*F88)+(BK53*F89)+(BL53*F90)+(BM53*F91)+(BN53*F92)+(BO53*F93)+(BP53*F94)+(BQ53*F95)+(BR53*F96)+(BS53*F97)</f>
        <v>-0.10737020067805564</v>
      </c>
      <c r="BX53" s="46">
        <f>BU53*BW52</f>
        <v>-1.0737020067805563E-3</v>
      </c>
    </row>
    <row r="54" spans="1:76" ht="15.6" thickBot="1" x14ac:dyDescent="0.4">
      <c r="A54" s="1">
        <v>3</v>
      </c>
      <c r="B54" s="15">
        <f t="shared" si="27"/>
        <v>1</v>
      </c>
      <c r="C54" s="36">
        <v>0</v>
      </c>
      <c r="D54" s="37">
        <f t="shared" si="28"/>
        <v>1</v>
      </c>
      <c r="E54" s="38">
        <f>B54 * (1-B54)</f>
        <v>0</v>
      </c>
      <c r="F54" s="39">
        <f t="shared" ref="F54:F96" si="39">E54*D54</f>
        <v>0</v>
      </c>
      <c r="H54" t="s">
        <v>44</v>
      </c>
      <c r="I54" t="s">
        <v>17</v>
      </c>
      <c r="M54" s="4">
        <v>0.75</v>
      </c>
      <c r="O54" s="12">
        <f t="shared" si="30"/>
        <v>0.75107370200678059</v>
      </c>
      <c r="Q54" s="15">
        <f t="shared" si="31"/>
        <v>109.37125</v>
      </c>
      <c r="R54" s="13">
        <f t="shared" si="32"/>
        <v>109.37125</v>
      </c>
      <c r="S54" s="13">
        <f t="shared" si="33"/>
        <v>109.37125</v>
      </c>
      <c r="T54" s="13">
        <f t="shared" si="34"/>
        <v>109.37125</v>
      </c>
      <c r="U54" s="13">
        <f t="shared" si="35"/>
        <v>109.37125</v>
      </c>
      <c r="V54" s="13">
        <f t="shared" si="36"/>
        <v>109.37125</v>
      </c>
      <c r="W54" s="13">
        <f t="shared" si="37"/>
        <v>109.37125</v>
      </c>
      <c r="X54" s="13">
        <f t="shared" si="38"/>
        <v>109.37125</v>
      </c>
      <c r="Y54">
        <v>3</v>
      </c>
      <c r="Z54" s="42">
        <v>154.61875000000001</v>
      </c>
      <c r="AA54" s="62">
        <v>146.6155</v>
      </c>
      <c r="AB54" s="62">
        <v>109.37125</v>
      </c>
      <c r="AC54" s="62">
        <v>194.48875000000001</v>
      </c>
      <c r="AD54" s="62">
        <v>175.84299999999999</v>
      </c>
      <c r="AE54" s="62">
        <v>191.52099999999999</v>
      </c>
      <c r="AF54" s="62">
        <v>138.76525000000001</v>
      </c>
      <c r="AG54" s="62">
        <v>179.04474999999999</v>
      </c>
      <c r="AH54" s="62">
        <v>203.41675000000001</v>
      </c>
      <c r="AI54" s="62">
        <v>113.71825</v>
      </c>
      <c r="AJ54" s="62">
        <v>121.85875</v>
      </c>
      <c r="AK54" s="62">
        <v>184.9555</v>
      </c>
      <c r="AL54" s="62">
        <v>179.2585</v>
      </c>
      <c r="AM54" s="62">
        <v>158.04325</v>
      </c>
      <c r="AN54" s="62">
        <v>105.65649999999999</v>
      </c>
      <c r="AO54" s="62">
        <v>103.44025000000001</v>
      </c>
      <c r="AP54" s="62">
        <v>187.41475</v>
      </c>
      <c r="AQ54" s="62">
        <v>150.11875000000001</v>
      </c>
      <c r="AR54" s="62">
        <v>168.13675000000001</v>
      </c>
      <c r="AS54" s="62">
        <v>124.50924999999999</v>
      </c>
      <c r="AT54" s="62">
        <v>128.1925</v>
      </c>
      <c r="AU54" s="62">
        <v>172.89324999999999</v>
      </c>
      <c r="AV54" s="62">
        <v>207.24625</v>
      </c>
      <c r="AW54" s="62">
        <v>0.25</v>
      </c>
      <c r="AX54" s="62">
        <v>0.25</v>
      </c>
      <c r="AY54" s="62">
        <v>0.25</v>
      </c>
      <c r="AZ54" s="62">
        <v>0.25</v>
      </c>
      <c r="BA54" s="62">
        <v>0.25</v>
      </c>
      <c r="BB54" s="62">
        <v>0.25</v>
      </c>
      <c r="BC54" s="62">
        <v>0.25</v>
      </c>
      <c r="BD54" s="62">
        <v>0.25</v>
      </c>
      <c r="BE54" s="62">
        <v>0.25</v>
      </c>
      <c r="BF54" s="62">
        <v>0.25</v>
      </c>
      <c r="BG54" s="62">
        <v>0.25</v>
      </c>
      <c r="BH54" s="62">
        <v>0.25</v>
      </c>
      <c r="BI54" s="62">
        <v>0.25</v>
      </c>
      <c r="BJ54" s="62">
        <v>0.25</v>
      </c>
      <c r="BK54" s="62">
        <v>0.25</v>
      </c>
      <c r="BL54" s="62">
        <v>0.25</v>
      </c>
      <c r="BM54" s="62">
        <v>0.25</v>
      </c>
      <c r="BN54" s="62">
        <v>0.25</v>
      </c>
      <c r="BO54" s="62">
        <v>0.25</v>
      </c>
      <c r="BP54" s="62">
        <v>0.25</v>
      </c>
      <c r="BQ54" s="62">
        <v>0.25</v>
      </c>
      <c r="BR54" s="62">
        <v>0.25</v>
      </c>
      <c r="BS54" s="62">
        <v>0.25</v>
      </c>
      <c r="BU54" s="45">
        <f>(Z54*F52)+(AA54*F53)+(AB54*F54)+(AC54*F55)+(AD54*F56)+(AE54*F57)+(AF54*F58)+(AG54*F59)+(AH54*F60)+(AI54*F61)+(AJ54*F62)+(AK54*F63)+(AL54*F64)+(AM54*F65)+(AN54*F66)+(AO54*F67)+(AP54*F68)+(AQ54*F69)+(AR54*F70)+(AS54*F71)+(AT54*F72)+(AU54*F73)+(AV54*F74)+(AW54*F75)+(AX54*F76)+(AY54*F77)+(AZ54*F78)+(BA54*F79)+(BB54*F80)+(BC54*F81)+(BD54*F82)+(BE54*F83)+(BF54*F84)+(BG54*F85)+(BH54*F86)+(BI54*F87)+(BJ54*F88)+(BK54*F89)+(BL54*F90)+(BM54*F91)+(BN54*F92)+(BO54*F93)+(BP54*F94)+(BQ54*F95)+(BR54*F96)+(BS54*F97)</f>
        <v>-0.10737020067805564</v>
      </c>
      <c r="BX54" s="46">
        <f>BU54*BW52</f>
        <v>-1.0737020067805563E-3</v>
      </c>
    </row>
    <row r="55" spans="1:76" ht="15.6" thickBot="1" x14ac:dyDescent="0.4">
      <c r="A55" s="1">
        <v>4</v>
      </c>
      <c r="B55" s="15">
        <f t="shared" si="27"/>
        <v>1</v>
      </c>
      <c r="C55" s="36">
        <v>0</v>
      </c>
      <c r="D55" s="37">
        <f t="shared" si="28"/>
        <v>1</v>
      </c>
      <c r="E55" s="38">
        <f t="shared" si="29"/>
        <v>0</v>
      </c>
      <c r="F55" s="39">
        <f t="shared" si="39"/>
        <v>0</v>
      </c>
      <c r="M55" s="4">
        <v>0.75</v>
      </c>
      <c r="O55" s="12">
        <f t="shared" si="30"/>
        <v>0.75107370200678059</v>
      </c>
      <c r="Q55" s="15">
        <f t="shared" si="31"/>
        <v>194.48875000000001</v>
      </c>
      <c r="R55" s="13">
        <f t="shared" si="32"/>
        <v>194.48875000000001</v>
      </c>
      <c r="S55" s="13">
        <f t="shared" si="33"/>
        <v>194.48875000000001</v>
      </c>
      <c r="T55" s="13">
        <f t="shared" si="34"/>
        <v>194.48875000000001</v>
      </c>
      <c r="U55" s="13">
        <f t="shared" si="35"/>
        <v>194.48875000000001</v>
      </c>
      <c r="V55" s="13">
        <f t="shared" si="36"/>
        <v>194.48875000000001</v>
      </c>
      <c r="W55" s="13">
        <f t="shared" si="37"/>
        <v>194.48875000000001</v>
      </c>
      <c r="X55" s="13">
        <f t="shared" si="38"/>
        <v>194.48875000000001</v>
      </c>
      <c r="Y55">
        <v>4</v>
      </c>
      <c r="Z55" s="42">
        <v>154.61875000000001</v>
      </c>
      <c r="AA55" s="62">
        <v>146.6155</v>
      </c>
      <c r="AB55" s="62">
        <v>109.37125</v>
      </c>
      <c r="AC55" s="62">
        <v>194.48875000000001</v>
      </c>
      <c r="AD55" s="62">
        <v>175.84299999999999</v>
      </c>
      <c r="AE55" s="62">
        <v>191.52099999999999</v>
      </c>
      <c r="AF55" s="62">
        <v>138.76525000000001</v>
      </c>
      <c r="AG55" s="62">
        <v>179.04474999999999</v>
      </c>
      <c r="AH55" s="62">
        <v>203.41675000000001</v>
      </c>
      <c r="AI55" s="62">
        <v>113.71825</v>
      </c>
      <c r="AJ55" s="62">
        <v>121.85875</v>
      </c>
      <c r="AK55" s="62">
        <v>184.9555</v>
      </c>
      <c r="AL55" s="62">
        <v>179.2585</v>
      </c>
      <c r="AM55" s="62">
        <v>158.04325</v>
      </c>
      <c r="AN55" s="62">
        <v>105.65649999999999</v>
      </c>
      <c r="AO55" s="62">
        <v>103.44025000000001</v>
      </c>
      <c r="AP55" s="62">
        <v>187.41475</v>
      </c>
      <c r="AQ55" s="62">
        <v>150.11875000000001</v>
      </c>
      <c r="AR55" s="62">
        <v>168.13675000000001</v>
      </c>
      <c r="AS55" s="62">
        <v>124.50924999999999</v>
      </c>
      <c r="AT55" s="62">
        <v>128.1925</v>
      </c>
      <c r="AU55" s="62">
        <v>172.89324999999999</v>
      </c>
      <c r="AV55" s="62">
        <v>207.24625</v>
      </c>
      <c r="AW55" s="62">
        <v>0.25</v>
      </c>
      <c r="AX55" s="62">
        <v>0.25</v>
      </c>
      <c r="AY55" s="62">
        <v>0.25</v>
      </c>
      <c r="AZ55" s="62">
        <v>0.25</v>
      </c>
      <c r="BA55" s="62">
        <v>0.25</v>
      </c>
      <c r="BB55" s="62">
        <v>0.25</v>
      </c>
      <c r="BC55" s="62">
        <v>0.25</v>
      </c>
      <c r="BD55" s="62">
        <v>0.25</v>
      </c>
      <c r="BE55" s="62">
        <v>0.25</v>
      </c>
      <c r="BF55" s="62">
        <v>0.25</v>
      </c>
      <c r="BG55" s="62">
        <v>0.25</v>
      </c>
      <c r="BH55" s="62">
        <v>0.25</v>
      </c>
      <c r="BI55" s="62">
        <v>0.25</v>
      </c>
      <c r="BJ55" s="62">
        <v>0.25</v>
      </c>
      <c r="BK55" s="62">
        <v>0.25</v>
      </c>
      <c r="BL55" s="62">
        <v>0.25</v>
      </c>
      <c r="BM55" s="62">
        <v>0.25</v>
      </c>
      <c r="BN55" s="62">
        <v>0.25</v>
      </c>
      <c r="BO55" s="62">
        <v>0.25</v>
      </c>
      <c r="BP55" s="62">
        <v>0.25</v>
      </c>
      <c r="BQ55" s="62">
        <v>0.25</v>
      </c>
      <c r="BR55" s="62">
        <v>0.25</v>
      </c>
      <c r="BS55" s="62">
        <v>0.25</v>
      </c>
      <c r="BU55" s="45">
        <f>(Z55*F52)+(AA55*F53)+(AB55*F54)+(AC55*F55)+(AD55*F56)+(AE55*F57)+(AF55*F58)+(AG55*F59)+(AH55*F60)+(AI55*F61)+(AJ55*F62)+(AK55*F63)+(AL55*F64)+(AM55*F65)+(AN55*F66)+(AO55*F67)+(AP55*F68)+(AQ55*F69)+(AR55*F70)+(AS55*F71)+(AT55*F72)+(AU55*F73)+(AV55*F74)+(AW55*F75)+(AX55*F76)+(AY55*F77)+(AZ55*F78)+(BA55*F79)+(BB55*F80)+(BC55*F81)+(BD55*F82)+(BE55*F83)+(BF55*F84)+(BG55*F85)+(BH55*F86)+(BI55*F87)+(BJ55*F88)+(BK55*F89)+(BL55*F90)+(BM55*F91)+(BN55*F92)+(BO55*F93)+(BP55*F94)+(BQ55*F95)+(BR55*F96)+(BS55*F97)</f>
        <v>-0.10737020067805564</v>
      </c>
      <c r="BX55" s="46">
        <f>BU55*BW52</f>
        <v>-1.0737020067805563E-3</v>
      </c>
    </row>
    <row r="56" spans="1:76" ht="15.6" thickBot="1" x14ac:dyDescent="0.4">
      <c r="A56" s="1">
        <v>5</v>
      </c>
      <c r="B56" s="15">
        <f t="shared" si="27"/>
        <v>1</v>
      </c>
      <c r="C56" s="36">
        <v>0</v>
      </c>
      <c r="D56" s="37">
        <f t="shared" si="28"/>
        <v>1</v>
      </c>
      <c r="E56" s="38">
        <f t="shared" si="29"/>
        <v>0</v>
      </c>
      <c r="F56" s="39">
        <f t="shared" si="39"/>
        <v>0</v>
      </c>
      <c r="H56" s="16" t="s">
        <v>4</v>
      </c>
      <c r="M56" s="4">
        <v>0.75</v>
      </c>
      <c r="O56" s="12">
        <f t="shared" si="30"/>
        <v>0.75107370200678059</v>
      </c>
      <c r="Q56" s="15">
        <f t="shared" si="31"/>
        <v>175.84299999999999</v>
      </c>
      <c r="R56" s="13">
        <f t="shared" si="32"/>
        <v>175.84299999999999</v>
      </c>
      <c r="S56" s="13">
        <f t="shared" si="33"/>
        <v>175.84299999999999</v>
      </c>
      <c r="T56" s="13">
        <f t="shared" si="34"/>
        <v>175.84299999999999</v>
      </c>
      <c r="U56" s="13">
        <f t="shared" si="35"/>
        <v>175.84299999999999</v>
      </c>
      <c r="V56" s="13">
        <f t="shared" si="36"/>
        <v>175.84299999999999</v>
      </c>
      <c r="W56" s="13">
        <f t="shared" si="37"/>
        <v>175.84299999999999</v>
      </c>
      <c r="X56" s="13">
        <f t="shared" si="38"/>
        <v>175.84299999999999</v>
      </c>
      <c r="Y56">
        <v>5</v>
      </c>
      <c r="Z56" s="42">
        <v>154.61875000000001</v>
      </c>
      <c r="AA56" s="62">
        <v>146.6155</v>
      </c>
      <c r="AB56" s="62">
        <v>109.37125</v>
      </c>
      <c r="AC56" s="62">
        <v>194.48875000000001</v>
      </c>
      <c r="AD56" s="62">
        <v>175.84299999999999</v>
      </c>
      <c r="AE56" s="62">
        <v>191.52099999999999</v>
      </c>
      <c r="AF56" s="62">
        <v>138.76525000000001</v>
      </c>
      <c r="AG56" s="62">
        <v>179.04474999999999</v>
      </c>
      <c r="AH56" s="62">
        <v>203.41675000000001</v>
      </c>
      <c r="AI56" s="62">
        <v>113.71825</v>
      </c>
      <c r="AJ56" s="62">
        <v>121.85875</v>
      </c>
      <c r="AK56" s="62">
        <v>184.9555</v>
      </c>
      <c r="AL56" s="62">
        <v>179.2585</v>
      </c>
      <c r="AM56" s="62">
        <v>158.04325</v>
      </c>
      <c r="AN56" s="62">
        <v>105.65649999999999</v>
      </c>
      <c r="AO56" s="62">
        <v>103.44025000000001</v>
      </c>
      <c r="AP56" s="62">
        <v>187.41475</v>
      </c>
      <c r="AQ56" s="62">
        <v>150.11875000000001</v>
      </c>
      <c r="AR56" s="62">
        <v>168.13675000000001</v>
      </c>
      <c r="AS56" s="62">
        <v>124.50924999999999</v>
      </c>
      <c r="AT56" s="62">
        <v>128.1925</v>
      </c>
      <c r="AU56" s="62">
        <v>172.89324999999999</v>
      </c>
      <c r="AV56" s="62">
        <v>207.24625</v>
      </c>
      <c r="AW56" s="62">
        <v>0.25</v>
      </c>
      <c r="AX56" s="62">
        <v>0.25</v>
      </c>
      <c r="AY56" s="62">
        <v>0.25</v>
      </c>
      <c r="AZ56" s="62">
        <v>0.25</v>
      </c>
      <c r="BA56" s="62">
        <v>0.25</v>
      </c>
      <c r="BB56" s="62">
        <v>0.25</v>
      </c>
      <c r="BC56" s="62">
        <v>0.25</v>
      </c>
      <c r="BD56" s="62">
        <v>0.25</v>
      </c>
      <c r="BE56" s="62">
        <v>0.25</v>
      </c>
      <c r="BF56" s="62">
        <v>0.25</v>
      </c>
      <c r="BG56" s="62">
        <v>0.25</v>
      </c>
      <c r="BH56" s="62">
        <v>0.25</v>
      </c>
      <c r="BI56" s="62">
        <v>0.25</v>
      </c>
      <c r="BJ56" s="62">
        <v>0.25</v>
      </c>
      <c r="BK56" s="62">
        <v>0.25</v>
      </c>
      <c r="BL56" s="62">
        <v>0.25</v>
      </c>
      <c r="BM56" s="62">
        <v>0.25</v>
      </c>
      <c r="BN56" s="62">
        <v>0.25</v>
      </c>
      <c r="BO56" s="62">
        <v>0.25</v>
      </c>
      <c r="BP56" s="62">
        <v>0.25</v>
      </c>
      <c r="BQ56" s="62">
        <v>0.25</v>
      </c>
      <c r="BR56" s="62">
        <v>0.25</v>
      </c>
      <c r="BS56" s="62">
        <v>0.25</v>
      </c>
      <c r="BU56" s="45">
        <f>(Z56*F52)+(AA56*F53)+(AB56*F54)+(AC56*F55)+(AD56*F56)+(AE56*F57)+(AF56*F58)+(AG56*F59)+(AH56*F60)+(AI56*F61)+(AJ56*F62)+(AK56*F63)+(AL56*F64)+(AM56*F65)+(AN56*F66)+(AO56*F67)+(AP56*F68)+(AQ56*F69)+(AR56*F70)+(AS56*F71)+(AT56*F72)+(AU56*F73)+(AV56*F74)+(AW56*F75)+(AX56*F76)+(AY56*F77)+(AZ56*F78)+(BA56*F79)+(BB56*F80)+(BC56*F81)+(BD56*F82)+(BE56*F83)+(BF56*F84)+(BG56*F85)+(BH56*F86)+(BI56*F87)+(BJ56*F88)+(BK56*F89)+(BL56*F90)+(BM56*F91)+(BN56*F92)+(BO56*F93)+(BP56*F94)+(BQ56*F95)+(BR56*F96)+(BS56*F97)</f>
        <v>-0.10737020067805564</v>
      </c>
      <c r="BX56" s="46">
        <f>BU56*BW52</f>
        <v>-1.0737020067805563E-3</v>
      </c>
    </row>
    <row r="57" spans="1:76" ht="15.6" thickBot="1" x14ac:dyDescent="0.4">
      <c r="A57" s="1">
        <v>6</v>
      </c>
      <c r="B57" s="15">
        <f t="shared" si="27"/>
        <v>1</v>
      </c>
      <c r="C57" s="36">
        <v>0</v>
      </c>
      <c r="D57" s="37">
        <f t="shared" si="28"/>
        <v>1</v>
      </c>
      <c r="E57" s="38">
        <f t="shared" si="29"/>
        <v>0</v>
      </c>
      <c r="F57" s="39">
        <f t="shared" si="39"/>
        <v>0</v>
      </c>
      <c r="H57" s="17">
        <v>0.25</v>
      </c>
      <c r="M57" s="4">
        <v>0.75</v>
      </c>
      <c r="O57" s="12">
        <f t="shared" si="30"/>
        <v>0.75107370200678059</v>
      </c>
      <c r="Q57" s="15">
        <f t="shared" si="31"/>
        <v>191.52100000000002</v>
      </c>
      <c r="R57" s="13">
        <f t="shared" si="32"/>
        <v>191.52100000000002</v>
      </c>
      <c r="S57" s="13">
        <f t="shared" si="33"/>
        <v>191.52100000000002</v>
      </c>
      <c r="T57" s="13">
        <f t="shared" si="34"/>
        <v>191.52100000000002</v>
      </c>
      <c r="U57" s="13">
        <f t="shared" si="35"/>
        <v>191.52100000000002</v>
      </c>
      <c r="V57" s="13">
        <f t="shared" si="36"/>
        <v>191.52100000000002</v>
      </c>
      <c r="W57" s="13">
        <f t="shared" si="37"/>
        <v>191.52100000000002</v>
      </c>
      <c r="X57" s="13">
        <f t="shared" si="38"/>
        <v>191.52100000000002</v>
      </c>
      <c r="Y57">
        <v>6</v>
      </c>
      <c r="Z57" s="42">
        <v>154.61875000000001</v>
      </c>
      <c r="AA57" s="62">
        <v>146.6155</v>
      </c>
      <c r="AB57" s="62">
        <v>109.37125</v>
      </c>
      <c r="AC57" s="62">
        <v>194.48875000000001</v>
      </c>
      <c r="AD57" s="62">
        <v>175.84299999999999</v>
      </c>
      <c r="AE57" s="62">
        <v>191.52099999999999</v>
      </c>
      <c r="AF57" s="62">
        <v>138.76525000000001</v>
      </c>
      <c r="AG57" s="62">
        <v>179.04474999999999</v>
      </c>
      <c r="AH57" s="62">
        <v>203.41675000000001</v>
      </c>
      <c r="AI57" s="62">
        <v>113.71825</v>
      </c>
      <c r="AJ57" s="62">
        <v>121.85875</v>
      </c>
      <c r="AK57" s="62">
        <v>184.9555</v>
      </c>
      <c r="AL57" s="62">
        <v>179.2585</v>
      </c>
      <c r="AM57" s="62">
        <v>158.04325</v>
      </c>
      <c r="AN57" s="62">
        <v>105.65649999999999</v>
      </c>
      <c r="AO57" s="62">
        <v>103.44025000000001</v>
      </c>
      <c r="AP57" s="62">
        <v>187.41475</v>
      </c>
      <c r="AQ57" s="62">
        <v>150.11875000000001</v>
      </c>
      <c r="AR57" s="62">
        <v>168.13675000000001</v>
      </c>
      <c r="AS57" s="62">
        <v>124.50924999999999</v>
      </c>
      <c r="AT57" s="62">
        <v>128.1925</v>
      </c>
      <c r="AU57" s="62">
        <v>172.89324999999999</v>
      </c>
      <c r="AV57" s="62">
        <v>207.24625</v>
      </c>
      <c r="AW57" s="62">
        <v>0.25</v>
      </c>
      <c r="AX57" s="62">
        <v>0.25</v>
      </c>
      <c r="AY57" s="62">
        <v>0.25</v>
      </c>
      <c r="AZ57" s="62">
        <v>0.25</v>
      </c>
      <c r="BA57" s="62">
        <v>0.25</v>
      </c>
      <c r="BB57" s="62">
        <v>0.25</v>
      </c>
      <c r="BC57" s="62">
        <v>0.25</v>
      </c>
      <c r="BD57" s="62">
        <v>0.25</v>
      </c>
      <c r="BE57" s="62">
        <v>0.25</v>
      </c>
      <c r="BF57" s="62">
        <v>0.25</v>
      </c>
      <c r="BG57" s="62">
        <v>0.25</v>
      </c>
      <c r="BH57" s="62">
        <v>0.25</v>
      </c>
      <c r="BI57" s="62">
        <v>0.25</v>
      </c>
      <c r="BJ57" s="62">
        <v>0.25</v>
      </c>
      <c r="BK57" s="62">
        <v>0.25</v>
      </c>
      <c r="BL57" s="62">
        <v>0.25</v>
      </c>
      <c r="BM57" s="62">
        <v>0.25</v>
      </c>
      <c r="BN57" s="62">
        <v>0.25</v>
      </c>
      <c r="BO57" s="62">
        <v>0.25</v>
      </c>
      <c r="BP57" s="62">
        <v>0.25</v>
      </c>
      <c r="BQ57" s="62">
        <v>0.25</v>
      </c>
      <c r="BR57" s="62">
        <v>0.25</v>
      </c>
      <c r="BS57" s="62">
        <v>0.25</v>
      </c>
      <c r="BU57" s="45">
        <f>(Z57*F52)+(AA57*F53)+(AB57*F54)+(AC57*F55)+(AD57*F56)+(AE57*F57)+(AF57*F58)+(AG57*F59)+(AH57*F60)+(AI57*F61)+(AJ57*F62)+(AK57*F63)+(AL57*F64)+(AM57*F65)+(AN57*F66)+(AO57*F67)+(AP57*F68)+(AQ57*F69)+(AR57*F70)+(AS57*F71)+(AT57*F72)+(AU57*F73)+(AV57*F74)+(AW57*F75)+(AX57*F76)+(AY57*F77)+(AZ57*F78)+(BA57*F79)+(BB57*F80)+(BC57*F81)+(BD57*F82)+(BE57*F83)+(BF57*F84)+(BG57*F85)+(BH57*F86)+(BI57*F87)+(BJ57*F88)+(BK57*F89)+(BL57*F90)+(BM57*F91)+(BN57*F92)+(BO57*F93)+(BP57*F94)+(BQ57*F95)+(BR57*F96)+(BS57*F97)</f>
        <v>-0.10737020067805564</v>
      </c>
      <c r="BX57" s="46">
        <f>BU57*BW52</f>
        <v>-1.0737020067805563E-3</v>
      </c>
    </row>
    <row r="58" spans="1:76" ht="15.6" thickBot="1" x14ac:dyDescent="0.4">
      <c r="A58" s="1">
        <v>7</v>
      </c>
      <c r="B58" s="15">
        <f t="shared" si="27"/>
        <v>1</v>
      </c>
      <c r="C58" s="36">
        <v>0</v>
      </c>
      <c r="D58" s="37">
        <f t="shared" si="28"/>
        <v>1</v>
      </c>
      <c r="E58" s="38">
        <f t="shared" si="29"/>
        <v>0</v>
      </c>
      <c r="F58" s="39">
        <f t="shared" si="39"/>
        <v>0</v>
      </c>
      <c r="M58" s="4">
        <v>0.75</v>
      </c>
      <c r="O58" s="12">
        <f t="shared" si="30"/>
        <v>0.75107370200678059</v>
      </c>
      <c r="Q58" s="15">
        <f t="shared" si="31"/>
        <v>138.76525000000001</v>
      </c>
      <c r="R58" s="13">
        <f t="shared" si="32"/>
        <v>138.76525000000001</v>
      </c>
      <c r="S58" s="13">
        <f t="shared" si="33"/>
        <v>138.76525000000001</v>
      </c>
      <c r="T58" s="13">
        <f t="shared" si="34"/>
        <v>138.76525000000001</v>
      </c>
      <c r="U58" s="13">
        <f t="shared" si="35"/>
        <v>138.76525000000001</v>
      </c>
      <c r="V58" s="13">
        <f t="shared" si="36"/>
        <v>138.76525000000001</v>
      </c>
      <c r="W58" s="13">
        <f t="shared" si="37"/>
        <v>138.76525000000001</v>
      </c>
      <c r="X58" s="13">
        <f t="shared" si="38"/>
        <v>138.76525000000001</v>
      </c>
      <c r="Y58">
        <v>7</v>
      </c>
      <c r="Z58" s="42">
        <v>154.61875000000001</v>
      </c>
      <c r="AA58" s="62">
        <v>146.6155</v>
      </c>
      <c r="AB58" s="62">
        <v>109.37125</v>
      </c>
      <c r="AC58" s="62">
        <v>194.48875000000001</v>
      </c>
      <c r="AD58" s="62">
        <v>175.84299999999999</v>
      </c>
      <c r="AE58" s="62">
        <v>191.52099999999999</v>
      </c>
      <c r="AF58" s="62">
        <v>138.76525000000001</v>
      </c>
      <c r="AG58" s="62">
        <v>179.04474999999999</v>
      </c>
      <c r="AH58" s="62">
        <v>203.41675000000001</v>
      </c>
      <c r="AI58" s="62">
        <v>113.71825</v>
      </c>
      <c r="AJ58" s="62">
        <v>121.85875</v>
      </c>
      <c r="AK58" s="62">
        <v>184.9555</v>
      </c>
      <c r="AL58" s="62">
        <v>179.2585</v>
      </c>
      <c r="AM58" s="62">
        <v>158.04325</v>
      </c>
      <c r="AN58" s="62">
        <v>105.65649999999999</v>
      </c>
      <c r="AO58" s="62">
        <v>103.44025000000001</v>
      </c>
      <c r="AP58" s="62">
        <v>187.41475</v>
      </c>
      <c r="AQ58" s="62">
        <v>150.11875000000001</v>
      </c>
      <c r="AR58" s="62">
        <v>168.13675000000001</v>
      </c>
      <c r="AS58" s="62">
        <v>124.50924999999999</v>
      </c>
      <c r="AT58" s="62">
        <v>128.1925</v>
      </c>
      <c r="AU58" s="62">
        <v>172.89324999999999</v>
      </c>
      <c r="AV58" s="62">
        <v>207.24625</v>
      </c>
      <c r="AW58" s="62">
        <v>0.25</v>
      </c>
      <c r="AX58" s="62">
        <v>0.25</v>
      </c>
      <c r="AY58" s="62">
        <v>0.25</v>
      </c>
      <c r="AZ58" s="62">
        <v>0.25</v>
      </c>
      <c r="BA58" s="62">
        <v>0.25</v>
      </c>
      <c r="BB58" s="62">
        <v>0.25</v>
      </c>
      <c r="BC58" s="62">
        <v>0.25</v>
      </c>
      <c r="BD58" s="62">
        <v>0.25</v>
      </c>
      <c r="BE58" s="62">
        <v>0.25</v>
      </c>
      <c r="BF58" s="62">
        <v>0.25</v>
      </c>
      <c r="BG58" s="62">
        <v>0.25</v>
      </c>
      <c r="BH58" s="62">
        <v>0.25</v>
      </c>
      <c r="BI58" s="62">
        <v>0.25</v>
      </c>
      <c r="BJ58" s="62">
        <v>0.25</v>
      </c>
      <c r="BK58" s="62">
        <v>0.25</v>
      </c>
      <c r="BL58" s="62">
        <v>0.25</v>
      </c>
      <c r="BM58" s="62">
        <v>0.25</v>
      </c>
      <c r="BN58" s="62">
        <v>0.25</v>
      </c>
      <c r="BO58" s="62">
        <v>0.25</v>
      </c>
      <c r="BP58" s="62">
        <v>0.25</v>
      </c>
      <c r="BQ58" s="62">
        <v>0.25</v>
      </c>
      <c r="BR58" s="62">
        <v>0.25</v>
      </c>
      <c r="BS58" s="62">
        <v>0.25</v>
      </c>
      <c r="BU58" s="45">
        <f>(Z58*F52)+(AA58*F53)+(AB58*F54)+(AC58*F55)+(AD58*F56)+(AE58*F57)+(AF58*F58)+(AG58*F59)+(AH58*F60)+(AI58*F61)+(AJ58*F62)+(AK58*F63)+(AL58*F64)+(AM58*F65)+(AN58*F66)+(AO58*F67)+(AP58*F68)+(AQ58*F69)+(AR58*F70)+(AS58*F71)+(AT58*F72)+(AU58*F73)+(AV58*F74)+(AW58*F75)+(AX58*F76)+(AY58*F77)+(AZ58*F78)+(BA58*F79)+(BB58*F80)+(BC58*F81)+(BD58*F82)+(BE58*F83)+(BF58*F84)+(BG58*F85)+(BH58*F86)+(BI58*F87)+(BJ58*F88)+(BK58*F89)+(BL58*F90)+(BM58*F91)+(BN58*F92)+(BO58*F93)+(BP58*F94)+(BQ58*F95)+(BR58*F96)+(BS58*F97)</f>
        <v>-0.10737020067805564</v>
      </c>
      <c r="BX58" s="46">
        <f>BU58*BW52</f>
        <v>-1.0737020067805563E-3</v>
      </c>
    </row>
    <row r="59" spans="1:76" ht="15.6" thickBot="1" x14ac:dyDescent="0.4">
      <c r="A59" s="1">
        <v>8</v>
      </c>
      <c r="B59" s="15">
        <f t="shared" si="27"/>
        <v>1</v>
      </c>
      <c r="C59" s="36">
        <v>0</v>
      </c>
      <c r="D59" s="37">
        <f t="shared" si="28"/>
        <v>1</v>
      </c>
      <c r="E59" s="38">
        <f t="shared" si="29"/>
        <v>0</v>
      </c>
      <c r="F59" s="39">
        <f t="shared" si="39"/>
        <v>0</v>
      </c>
      <c r="M59" s="4">
        <v>0.75</v>
      </c>
      <c r="O59" s="12">
        <f t="shared" si="30"/>
        <v>0.75107370200678059</v>
      </c>
      <c r="Q59" s="15">
        <f t="shared" si="31"/>
        <v>179.04475000000002</v>
      </c>
      <c r="R59" s="13">
        <f t="shared" si="32"/>
        <v>179.04475000000002</v>
      </c>
      <c r="S59" s="13">
        <f t="shared" si="33"/>
        <v>179.04475000000002</v>
      </c>
      <c r="T59" s="13">
        <f t="shared" si="34"/>
        <v>179.04475000000002</v>
      </c>
      <c r="U59" s="13">
        <f t="shared" si="35"/>
        <v>179.04475000000002</v>
      </c>
      <c r="V59" s="13">
        <f t="shared" si="36"/>
        <v>179.04475000000002</v>
      </c>
      <c r="W59" s="13">
        <f t="shared" si="37"/>
        <v>179.04475000000002</v>
      </c>
      <c r="X59" s="13">
        <f t="shared" si="38"/>
        <v>179.04475000000002</v>
      </c>
      <c r="Y59">
        <v>8</v>
      </c>
      <c r="Z59" s="42">
        <v>154.61875000000001</v>
      </c>
      <c r="AA59" s="62">
        <v>146.6155</v>
      </c>
      <c r="AB59" s="62">
        <v>109.37125</v>
      </c>
      <c r="AC59" s="62">
        <v>194.48875000000001</v>
      </c>
      <c r="AD59" s="62">
        <v>175.84299999999999</v>
      </c>
      <c r="AE59" s="62">
        <v>191.52099999999999</v>
      </c>
      <c r="AF59" s="62">
        <v>138.76525000000001</v>
      </c>
      <c r="AG59" s="62">
        <v>179.04474999999999</v>
      </c>
      <c r="AH59" s="62">
        <v>203.41675000000001</v>
      </c>
      <c r="AI59" s="62">
        <v>113.71825</v>
      </c>
      <c r="AJ59" s="62">
        <v>121.85875</v>
      </c>
      <c r="AK59" s="62">
        <v>184.9555</v>
      </c>
      <c r="AL59" s="62">
        <v>179.2585</v>
      </c>
      <c r="AM59" s="62">
        <v>158.04325</v>
      </c>
      <c r="AN59" s="62">
        <v>105.65649999999999</v>
      </c>
      <c r="AO59" s="62">
        <v>103.44025000000001</v>
      </c>
      <c r="AP59" s="62">
        <v>187.41475</v>
      </c>
      <c r="AQ59" s="62">
        <v>150.11875000000001</v>
      </c>
      <c r="AR59" s="62">
        <v>168.13675000000001</v>
      </c>
      <c r="AS59" s="62">
        <v>124.50924999999999</v>
      </c>
      <c r="AT59" s="62">
        <v>128.1925</v>
      </c>
      <c r="AU59" s="62">
        <v>172.89324999999999</v>
      </c>
      <c r="AV59" s="62">
        <v>207.24625</v>
      </c>
      <c r="AW59" s="62">
        <v>0.25</v>
      </c>
      <c r="AX59" s="62">
        <v>0.25</v>
      </c>
      <c r="AY59" s="62">
        <v>0.25</v>
      </c>
      <c r="AZ59" s="62">
        <v>0.25</v>
      </c>
      <c r="BA59" s="62">
        <v>0.25</v>
      </c>
      <c r="BB59" s="62">
        <v>0.25</v>
      </c>
      <c r="BC59" s="62">
        <v>0.25</v>
      </c>
      <c r="BD59" s="62">
        <v>0.25</v>
      </c>
      <c r="BE59" s="62">
        <v>0.25</v>
      </c>
      <c r="BF59" s="62">
        <v>0.25</v>
      </c>
      <c r="BG59" s="62">
        <v>0.25</v>
      </c>
      <c r="BH59" s="62">
        <v>0.25</v>
      </c>
      <c r="BI59" s="62">
        <v>0.25</v>
      </c>
      <c r="BJ59" s="62">
        <v>0.25</v>
      </c>
      <c r="BK59" s="62">
        <v>0.25</v>
      </c>
      <c r="BL59" s="62">
        <v>0.25</v>
      </c>
      <c r="BM59" s="62">
        <v>0.25</v>
      </c>
      <c r="BN59" s="62">
        <v>0.25</v>
      </c>
      <c r="BO59" s="62">
        <v>0.25</v>
      </c>
      <c r="BP59" s="62">
        <v>0.25</v>
      </c>
      <c r="BQ59" s="62">
        <v>0.25</v>
      </c>
      <c r="BR59" s="62">
        <v>0.25</v>
      </c>
      <c r="BS59" s="62">
        <v>0.25</v>
      </c>
      <c r="BU59" s="45">
        <f>(Z59*F52)+(AA59*F53)+(AB59*F54)+(AC59*F55)+(AD59*F56)+(AE59*F57)+(AF59*F58)+(AG59*F59)+(AH59*F60)+(AI59*F61)+(AJ59*F62)+(AK59*F63)+(AL59*F64)+(AM59*F65)+(AN59*F66)+(AO59*F67)+(AP59*F68)+(AQ59*F69)+(AR59*F70)+(AS59*F71)+(AT59*F72)+(AU59*F73)+(AV59*F74)+(AW59*F75)+(AX59*F76)+(AY59*F77)+(AZ59*F78)+(BA59*F79)+(BB59*F80)+(BC59*F81)+(BD59*F82)+(BE59*F83)+(BF59*F84)+(BG59*F85)+(BH59*F86)+(BI59*F87)+(BJ59*F88)+(BK59*F89)+(BL59*F90)+(BM59*F91)+(BN59*F92)+(BO59*F93)+(BP59*F94)+(BQ59*F95)+(BR59*F96)+(BS59*F97)</f>
        <v>-0.10737020067805564</v>
      </c>
      <c r="BX59" s="46">
        <f>BU59*BW52</f>
        <v>-1.0737020067805563E-3</v>
      </c>
    </row>
    <row r="60" spans="1:76" ht="15" x14ac:dyDescent="0.35">
      <c r="A60" s="1">
        <v>9</v>
      </c>
      <c r="B60" s="15">
        <f t="shared" si="27"/>
        <v>1</v>
      </c>
      <c r="C60" s="36">
        <v>0</v>
      </c>
      <c r="D60" s="37">
        <f t="shared" si="28"/>
        <v>1</v>
      </c>
      <c r="E60" s="38">
        <f t="shared" si="29"/>
        <v>0</v>
      </c>
      <c r="F60" s="39">
        <f t="shared" si="39"/>
        <v>0</v>
      </c>
      <c r="H60" s="19">
        <f>AVERAGE(F52:F97)</f>
        <v>-9.3365391893961425E-3</v>
      </c>
      <c r="J60">
        <v>0.01</v>
      </c>
      <c r="L60">
        <f>H60*J60</f>
        <v>-9.3365391893961426E-5</v>
      </c>
      <c r="Q60" s="15">
        <f t="shared" si="31"/>
        <v>203.41675000000001</v>
      </c>
      <c r="R60" s="13">
        <f t="shared" si="32"/>
        <v>203.41675000000001</v>
      </c>
      <c r="S60" s="13">
        <f t="shared" si="33"/>
        <v>203.41675000000001</v>
      </c>
      <c r="T60" s="13">
        <f t="shared" si="34"/>
        <v>203.41675000000001</v>
      </c>
      <c r="U60" s="13">
        <f t="shared" si="35"/>
        <v>203.41675000000001</v>
      </c>
      <c r="V60" s="13">
        <f t="shared" si="36"/>
        <v>203.41675000000001</v>
      </c>
      <c r="W60" s="13">
        <f t="shared" si="37"/>
        <v>203.41675000000001</v>
      </c>
      <c r="X60" s="13">
        <f t="shared" si="38"/>
        <v>203.41675000000001</v>
      </c>
      <c r="AW60" s="3"/>
      <c r="AX60" s="3"/>
      <c r="AY60" s="3"/>
      <c r="AZ60" s="3"/>
      <c r="BA60" s="3"/>
      <c r="BB60" s="3"/>
      <c r="BC60" s="3"/>
      <c r="BD60" s="3"/>
    </row>
    <row r="61" spans="1:76" x14ac:dyDescent="0.3">
      <c r="A61" s="1">
        <v>10</v>
      </c>
      <c r="B61" s="15">
        <f t="shared" si="27"/>
        <v>1</v>
      </c>
      <c r="C61" s="36">
        <v>0</v>
      </c>
      <c r="D61" s="37">
        <f t="shared" si="28"/>
        <v>1</v>
      </c>
      <c r="E61" s="38">
        <f t="shared" si="29"/>
        <v>0</v>
      </c>
      <c r="F61" s="39">
        <f t="shared" si="39"/>
        <v>0</v>
      </c>
      <c r="Q61" s="15">
        <f t="shared" si="31"/>
        <v>113.71825</v>
      </c>
      <c r="R61" s="13">
        <f t="shared" si="32"/>
        <v>113.71825</v>
      </c>
      <c r="S61" s="13">
        <f t="shared" si="33"/>
        <v>113.71825</v>
      </c>
      <c r="T61" s="13">
        <f t="shared" si="34"/>
        <v>113.71825</v>
      </c>
      <c r="U61" s="13">
        <f t="shared" si="35"/>
        <v>113.71825</v>
      </c>
      <c r="V61" s="13">
        <f t="shared" si="36"/>
        <v>113.71825</v>
      </c>
      <c r="W61" s="13">
        <f t="shared" si="37"/>
        <v>113.71825</v>
      </c>
      <c r="X61" s="13">
        <f t="shared" si="38"/>
        <v>113.71825</v>
      </c>
    </row>
    <row r="62" spans="1:76" ht="15" thickBot="1" x14ac:dyDescent="0.35">
      <c r="A62" s="1">
        <v>11</v>
      </c>
      <c r="B62" s="15">
        <f t="shared" si="27"/>
        <v>1</v>
      </c>
      <c r="C62" s="36">
        <v>0</v>
      </c>
      <c r="D62" s="37">
        <f t="shared" si="28"/>
        <v>1</v>
      </c>
      <c r="E62" s="38">
        <f t="shared" si="29"/>
        <v>0</v>
      </c>
      <c r="F62" s="39">
        <f t="shared" si="39"/>
        <v>0</v>
      </c>
      <c r="Q62" s="15">
        <f t="shared" si="31"/>
        <v>121.85875000000001</v>
      </c>
      <c r="R62" s="13">
        <f t="shared" si="32"/>
        <v>121.85875000000001</v>
      </c>
      <c r="S62" s="13">
        <f t="shared" si="33"/>
        <v>121.85875000000001</v>
      </c>
      <c r="T62" s="13">
        <f t="shared" si="34"/>
        <v>121.85875000000001</v>
      </c>
      <c r="U62" s="13">
        <f t="shared" si="35"/>
        <v>121.85875000000001</v>
      </c>
      <c r="V62" s="13">
        <f t="shared" si="36"/>
        <v>121.85875000000001</v>
      </c>
      <c r="W62" s="13">
        <f t="shared" si="37"/>
        <v>121.85875000000001</v>
      </c>
      <c r="X62" s="13">
        <f t="shared" si="38"/>
        <v>121.85875000000001</v>
      </c>
    </row>
    <row r="63" spans="1:76" ht="15" thickBot="1" x14ac:dyDescent="0.35">
      <c r="A63" s="1">
        <v>12</v>
      </c>
      <c r="B63" s="15">
        <f t="shared" si="27"/>
        <v>1</v>
      </c>
      <c r="C63" s="36">
        <v>0</v>
      </c>
      <c r="D63" s="37">
        <f t="shared" si="28"/>
        <v>1</v>
      </c>
      <c r="E63" s="38">
        <f t="shared" si="29"/>
        <v>0</v>
      </c>
      <c r="F63" s="39">
        <f t="shared" si="39"/>
        <v>0</v>
      </c>
      <c r="H63" s="40" t="s">
        <v>18</v>
      </c>
      <c r="Q63" s="15">
        <f t="shared" si="31"/>
        <v>184.9555</v>
      </c>
      <c r="R63" s="13">
        <f t="shared" si="32"/>
        <v>184.9555</v>
      </c>
      <c r="S63" s="13">
        <f t="shared" si="33"/>
        <v>184.9555</v>
      </c>
      <c r="T63" s="13">
        <f t="shared" si="34"/>
        <v>184.9555</v>
      </c>
      <c r="U63" s="13">
        <f t="shared" si="35"/>
        <v>184.9555</v>
      </c>
      <c r="V63" s="13">
        <f t="shared" si="36"/>
        <v>184.9555</v>
      </c>
      <c r="W63" s="13">
        <f t="shared" si="37"/>
        <v>184.9555</v>
      </c>
      <c r="X63" s="13">
        <f t="shared" si="38"/>
        <v>184.9555</v>
      </c>
    </row>
    <row r="64" spans="1:76" ht="15" thickBot="1" x14ac:dyDescent="0.35">
      <c r="A64" s="1">
        <v>13</v>
      </c>
      <c r="B64" s="15">
        <f t="shared" si="27"/>
        <v>1</v>
      </c>
      <c r="C64" s="36">
        <v>0</v>
      </c>
      <c r="D64" s="37">
        <f t="shared" si="28"/>
        <v>1</v>
      </c>
      <c r="E64" s="38">
        <f t="shared" si="29"/>
        <v>0</v>
      </c>
      <c r="F64" s="39">
        <f t="shared" si="39"/>
        <v>0</v>
      </c>
      <c r="H64" s="12">
        <f>H57-L60</f>
        <v>0.25009336539189397</v>
      </c>
      <c r="Q64" s="15">
        <f t="shared" si="31"/>
        <v>179.2585</v>
      </c>
      <c r="R64" s="13">
        <f t="shared" si="32"/>
        <v>179.2585</v>
      </c>
      <c r="S64" s="13">
        <f t="shared" si="33"/>
        <v>179.2585</v>
      </c>
      <c r="T64" s="13">
        <f t="shared" si="34"/>
        <v>179.2585</v>
      </c>
      <c r="U64" s="13">
        <f t="shared" si="35"/>
        <v>179.2585</v>
      </c>
      <c r="V64" s="13">
        <f t="shared" si="36"/>
        <v>179.2585</v>
      </c>
      <c r="W64" s="13">
        <f t="shared" si="37"/>
        <v>179.2585</v>
      </c>
      <c r="X64" s="13">
        <f t="shared" si="38"/>
        <v>179.2585</v>
      </c>
    </row>
    <row r="65" spans="1:24" x14ac:dyDescent="0.3">
      <c r="A65" s="1">
        <v>14</v>
      </c>
      <c r="B65" s="15">
        <f t="shared" si="27"/>
        <v>1</v>
      </c>
      <c r="C65" s="36">
        <v>0</v>
      </c>
      <c r="D65" s="37">
        <f t="shared" si="28"/>
        <v>1</v>
      </c>
      <c r="E65" s="38">
        <f t="shared" si="29"/>
        <v>0</v>
      </c>
      <c r="F65" s="39">
        <f t="shared" si="39"/>
        <v>0</v>
      </c>
      <c r="Q65" s="15">
        <f t="shared" si="31"/>
        <v>158.04325</v>
      </c>
      <c r="R65" s="13">
        <f t="shared" si="32"/>
        <v>158.04325</v>
      </c>
      <c r="S65" s="13">
        <f t="shared" si="33"/>
        <v>158.04325</v>
      </c>
      <c r="T65" s="13">
        <f t="shared" si="34"/>
        <v>158.04325</v>
      </c>
      <c r="U65" s="13">
        <f t="shared" si="35"/>
        <v>158.04325</v>
      </c>
      <c r="V65" s="13">
        <f t="shared" si="36"/>
        <v>158.04325</v>
      </c>
      <c r="W65" s="13">
        <f t="shared" si="37"/>
        <v>158.04325</v>
      </c>
      <c r="X65" s="13">
        <f t="shared" si="38"/>
        <v>158.04325</v>
      </c>
    </row>
    <row r="66" spans="1:24" x14ac:dyDescent="0.3">
      <c r="A66" s="1">
        <v>15</v>
      </c>
      <c r="B66" s="15">
        <f t="shared" si="27"/>
        <v>1</v>
      </c>
      <c r="C66" s="36">
        <v>0</v>
      </c>
      <c r="D66" s="37">
        <f t="shared" si="28"/>
        <v>1</v>
      </c>
      <c r="E66" s="38">
        <f t="shared" si="29"/>
        <v>0</v>
      </c>
      <c r="F66" s="39">
        <f t="shared" si="39"/>
        <v>0</v>
      </c>
      <c r="Q66" s="15">
        <f t="shared" si="31"/>
        <v>105.65650000000002</v>
      </c>
      <c r="R66" s="13">
        <f t="shared" si="32"/>
        <v>105.65650000000002</v>
      </c>
      <c r="S66" s="13">
        <f t="shared" si="33"/>
        <v>105.65650000000002</v>
      </c>
      <c r="T66" s="13">
        <f t="shared" si="34"/>
        <v>105.65650000000002</v>
      </c>
      <c r="U66" s="13">
        <f t="shared" si="35"/>
        <v>105.65650000000002</v>
      </c>
      <c r="V66" s="13">
        <f t="shared" si="36"/>
        <v>105.65650000000002</v>
      </c>
      <c r="W66" s="13">
        <f t="shared" si="37"/>
        <v>105.65650000000002</v>
      </c>
      <c r="X66" s="13">
        <f t="shared" si="38"/>
        <v>105.65650000000002</v>
      </c>
    </row>
    <row r="67" spans="1:24" x14ac:dyDescent="0.3">
      <c r="A67" s="1">
        <v>16</v>
      </c>
      <c r="B67" s="15">
        <f t="shared" si="27"/>
        <v>1</v>
      </c>
      <c r="C67" s="36">
        <v>0</v>
      </c>
      <c r="D67" s="37">
        <f t="shared" si="28"/>
        <v>1</v>
      </c>
      <c r="E67" s="38">
        <f t="shared" si="29"/>
        <v>0</v>
      </c>
      <c r="F67" s="39">
        <f t="shared" si="39"/>
        <v>0</v>
      </c>
      <c r="Q67" s="15">
        <f t="shared" si="31"/>
        <v>103.44025000000002</v>
      </c>
      <c r="R67" s="13">
        <f t="shared" si="32"/>
        <v>103.44025000000002</v>
      </c>
      <c r="S67" s="13">
        <f t="shared" si="33"/>
        <v>103.44025000000002</v>
      </c>
      <c r="T67" s="13">
        <f t="shared" si="34"/>
        <v>103.44025000000002</v>
      </c>
      <c r="U67" s="13">
        <f t="shared" si="35"/>
        <v>103.44025000000002</v>
      </c>
      <c r="V67" s="13">
        <f t="shared" si="36"/>
        <v>103.44025000000002</v>
      </c>
      <c r="W67" s="13">
        <f t="shared" si="37"/>
        <v>103.44025000000002</v>
      </c>
      <c r="X67" s="13">
        <f t="shared" si="38"/>
        <v>103.44025000000002</v>
      </c>
    </row>
    <row r="68" spans="1:24" x14ac:dyDescent="0.3">
      <c r="A68" s="1">
        <v>17</v>
      </c>
      <c r="B68" s="15">
        <f t="shared" si="27"/>
        <v>1</v>
      </c>
      <c r="C68" s="36">
        <v>0</v>
      </c>
      <c r="D68" s="37">
        <f t="shared" si="28"/>
        <v>1</v>
      </c>
      <c r="E68" s="38">
        <f t="shared" si="29"/>
        <v>0</v>
      </c>
      <c r="F68" s="39">
        <f t="shared" si="39"/>
        <v>0</v>
      </c>
      <c r="Q68" s="15">
        <f t="shared" si="31"/>
        <v>187.41475</v>
      </c>
      <c r="R68" s="13">
        <f t="shared" si="32"/>
        <v>187.41475</v>
      </c>
      <c r="S68" s="13">
        <f t="shared" si="33"/>
        <v>187.41475</v>
      </c>
      <c r="T68" s="13">
        <f t="shared" si="34"/>
        <v>187.41475</v>
      </c>
      <c r="U68" s="13">
        <f t="shared" si="35"/>
        <v>187.41475</v>
      </c>
      <c r="V68" s="13">
        <f t="shared" si="36"/>
        <v>187.41475</v>
      </c>
      <c r="W68" s="13">
        <f t="shared" si="37"/>
        <v>187.41475</v>
      </c>
      <c r="X68" s="13">
        <f t="shared" si="38"/>
        <v>187.41475</v>
      </c>
    </row>
    <row r="69" spans="1:24" x14ac:dyDescent="0.3">
      <c r="A69" s="1">
        <v>18</v>
      </c>
      <c r="B69" s="15">
        <f t="shared" si="27"/>
        <v>1</v>
      </c>
      <c r="C69" s="36">
        <v>0</v>
      </c>
      <c r="D69" s="37">
        <f t="shared" si="28"/>
        <v>1</v>
      </c>
      <c r="E69" s="38">
        <f t="shared" si="29"/>
        <v>0</v>
      </c>
      <c r="F69" s="39">
        <f t="shared" si="39"/>
        <v>0</v>
      </c>
      <c r="H69" s="5" t="s">
        <v>19</v>
      </c>
      <c r="Q69" s="15">
        <f t="shared" si="31"/>
        <v>150.11874999999998</v>
      </c>
      <c r="R69" s="13">
        <f t="shared" si="32"/>
        <v>150.11874999999998</v>
      </c>
      <c r="S69" s="13">
        <f t="shared" si="33"/>
        <v>150.11874999999998</v>
      </c>
      <c r="T69" s="13">
        <f t="shared" si="34"/>
        <v>150.11874999999998</v>
      </c>
      <c r="U69" s="13">
        <f t="shared" si="35"/>
        <v>150.11874999999998</v>
      </c>
      <c r="V69" s="13">
        <f t="shared" si="36"/>
        <v>150.11874999999998</v>
      </c>
      <c r="W69" s="13">
        <f t="shared" si="37"/>
        <v>150.11874999999998</v>
      </c>
      <c r="X69" s="13">
        <f t="shared" si="38"/>
        <v>150.11874999999998</v>
      </c>
    </row>
    <row r="70" spans="1:24" ht="15" thickBot="1" x14ac:dyDescent="0.35">
      <c r="A70" s="1">
        <v>19</v>
      </c>
      <c r="B70" s="15">
        <f t="shared" si="27"/>
        <v>1</v>
      </c>
      <c r="C70" s="36">
        <v>0</v>
      </c>
      <c r="D70" s="37">
        <f t="shared" si="28"/>
        <v>1</v>
      </c>
      <c r="E70" s="38">
        <f t="shared" si="29"/>
        <v>0</v>
      </c>
      <c r="F70" s="39">
        <f t="shared" si="39"/>
        <v>0</v>
      </c>
      <c r="Q70" s="15">
        <f t="shared" si="31"/>
        <v>168.13675000000001</v>
      </c>
      <c r="R70" s="13">
        <f t="shared" si="32"/>
        <v>168.13675000000001</v>
      </c>
      <c r="S70" s="13">
        <f t="shared" si="33"/>
        <v>168.13675000000001</v>
      </c>
      <c r="T70" s="13">
        <f t="shared" si="34"/>
        <v>168.13675000000001</v>
      </c>
      <c r="U70" s="13">
        <f t="shared" si="35"/>
        <v>168.13675000000001</v>
      </c>
      <c r="V70" s="13">
        <f t="shared" si="36"/>
        <v>168.13675000000001</v>
      </c>
      <c r="W70" s="13">
        <f t="shared" si="37"/>
        <v>168.13675000000001</v>
      </c>
      <c r="X70" s="13">
        <f t="shared" si="38"/>
        <v>168.13675000000001</v>
      </c>
    </row>
    <row r="71" spans="1:24" ht="15" thickBot="1" x14ac:dyDescent="0.35">
      <c r="A71" s="1">
        <v>20</v>
      </c>
      <c r="B71" s="15">
        <f t="shared" si="27"/>
        <v>1</v>
      </c>
      <c r="C71" s="36">
        <v>0</v>
      </c>
      <c r="D71" s="37">
        <f t="shared" si="28"/>
        <v>1</v>
      </c>
      <c r="E71" s="38">
        <f t="shared" si="29"/>
        <v>0</v>
      </c>
      <c r="F71" s="39">
        <f t="shared" si="39"/>
        <v>0</v>
      </c>
      <c r="H71" s="4">
        <v>0.75</v>
      </c>
      <c r="I71" s="4">
        <v>0.75</v>
      </c>
      <c r="J71" s="4">
        <v>0.75</v>
      </c>
      <c r="K71" s="4">
        <v>0.75</v>
      </c>
      <c r="L71" s="4">
        <v>0.75</v>
      </c>
      <c r="M71" s="4">
        <v>0.75</v>
      </c>
      <c r="N71" s="4">
        <v>0.75</v>
      </c>
      <c r="O71" s="4">
        <v>0.75</v>
      </c>
      <c r="Q71" s="15">
        <f t="shared" si="31"/>
        <v>124.50925000000001</v>
      </c>
      <c r="R71" s="13">
        <f t="shared" si="32"/>
        <v>124.50925000000001</v>
      </c>
      <c r="S71" s="13">
        <f t="shared" si="33"/>
        <v>124.50925000000001</v>
      </c>
      <c r="T71" s="13">
        <f t="shared" si="34"/>
        <v>124.50925000000001</v>
      </c>
      <c r="U71" s="13">
        <f t="shared" si="35"/>
        <v>124.50925000000001</v>
      </c>
      <c r="V71" s="13">
        <f t="shared" si="36"/>
        <v>124.50925000000001</v>
      </c>
      <c r="W71" s="13">
        <f t="shared" si="37"/>
        <v>124.50925000000001</v>
      </c>
      <c r="X71" s="13">
        <f t="shared" si="38"/>
        <v>124.50925000000001</v>
      </c>
    </row>
    <row r="72" spans="1:24" x14ac:dyDescent="0.3">
      <c r="A72" s="1">
        <v>21</v>
      </c>
      <c r="B72" s="15">
        <f t="shared" si="27"/>
        <v>1</v>
      </c>
      <c r="C72" s="36">
        <v>0</v>
      </c>
      <c r="D72" s="37">
        <f t="shared" si="28"/>
        <v>1</v>
      </c>
      <c r="E72" s="38">
        <f t="shared" si="29"/>
        <v>0</v>
      </c>
      <c r="F72" s="39">
        <f t="shared" si="39"/>
        <v>0</v>
      </c>
      <c r="Q72" s="15">
        <f t="shared" si="31"/>
        <v>128.1925</v>
      </c>
      <c r="R72" s="13">
        <f t="shared" si="32"/>
        <v>128.1925</v>
      </c>
      <c r="S72" s="13">
        <f t="shared" si="33"/>
        <v>128.1925</v>
      </c>
      <c r="T72" s="13">
        <f t="shared" si="34"/>
        <v>128.1925</v>
      </c>
      <c r="U72" s="13">
        <f t="shared" si="35"/>
        <v>128.1925</v>
      </c>
      <c r="V72" s="13">
        <f t="shared" si="36"/>
        <v>128.1925</v>
      </c>
      <c r="W72" s="13">
        <f t="shared" si="37"/>
        <v>128.1925</v>
      </c>
      <c r="X72" s="13">
        <f t="shared" si="38"/>
        <v>128.1925</v>
      </c>
    </row>
    <row r="73" spans="1:24" x14ac:dyDescent="0.3">
      <c r="A73" s="1">
        <v>22</v>
      </c>
      <c r="B73" s="15">
        <f t="shared" si="27"/>
        <v>1</v>
      </c>
      <c r="C73" s="36">
        <v>0</v>
      </c>
      <c r="D73" s="37">
        <f t="shared" si="28"/>
        <v>1</v>
      </c>
      <c r="E73" s="38">
        <f t="shared" si="29"/>
        <v>0</v>
      </c>
      <c r="F73" s="39">
        <f t="shared" si="39"/>
        <v>0</v>
      </c>
      <c r="Q73" s="15">
        <f t="shared" si="31"/>
        <v>172.89324999999997</v>
      </c>
      <c r="R73" s="13">
        <f t="shared" si="32"/>
        <v>172.89324999999997</v>
      </c>
      <c r="S73" s="13">
        <f t="shared" si="33"/>
        <v>172.89324999999997</v>
      </c>
      <c r="T73" s="13">
        <f t="shared" si="34"/>
        <v>172.89324999999997</v>
      </c>
      <c r="U73" s="13">
        <f t="shared" si="35"/>
        <v>172.89324999999997</v>
      </c>
      <c r="V73" s="13">
        <f t="shared" si="36"/>
        <v>172.89324999999997</v>
      </c>
      <c r="W73" s="13">
        <f t="shared" si="37"/>
        <v>172.89324999999997</v>
      </c>
      <c r="X73" s="13">
        <f t="shared" si="38"/>
        <v>172.89324999999997</v>
      </c>
    </row>
    <row r="74" spans="1:24" x14ac:dyDescent="0.3">
      <c r="A74" s="1">
        <v>23</v>
      </c>
      <c r="B74" s="15">
        <f t="shared" si="27"/>
        <v>1</v>
      </c>
      <c r="C74" s="36">
        <v>0</v>
      </c>
      <c r="D74" s="37">
        <f t="shared" si="28"/>
        <v>1</v>
      </c>
      <c r="E74" s="38">
        <f t="shared" si="29"/>
        <v>0</v>
      </c>
      <c r="F74" s="39">
        <f t="shared" si="39"/>
        <v>0</v>
      </c>
      <c r="Q74" s="15">
        <f t="shared" si="31"/>
        <v>207.24625</v>
      </c>
      <c r="R74" s="13">
        <f t="shared" si="32"/>
        <v>207.24625</v>
      </c>
      <c r="S74" s="13">
        <f t="shared" si="33"/>
        <v>207.24625</v>
      </c>
      <c r="T74" s="13">
        <f t="shared" si="34"/>
        <v>207.24625</v>
      </c>
      <c r="U74" s="13">
        <f t="shared" si="35"/>
        <v>207.24625</v>
      </c>
      <c r="V74" s="13">
        <f t="shared" si="36"/>
        <v>207.24625</v>
      </c>
      <c r="W74" s="13">
        <f t="shared" si="37"/>
        <v>207.24625</v>
      </c>
      <c r="X74" s="13">
        <f t="shared" si="38"/>
        <v>207.24625</v>
      </c>
    </row>
    <row r="75" spans="1:24" x14ac:dyDescent="0.3">
      <c r="A75" s="1">
        <v>24</v>
      </c>
      <c r="B75" s="15">
        <f>AY26</f>
        <v>0.85195280196831058</v>
      </c>
      <c r="C75" s="36">
        <v>1</v>
      </c>
      <c r="D75" s="37">
        <f t="shared" si="28"/>
        <v>-0.14804719803168942</v>
      </c>
      <c r="E75" s="38">
        <f>B75 * (1-B75)</f>
        <v>0.12612922518665515</v>
      </c>
      <c r="F75" s="39">
        <f t="shared" si="39"/>
        <v>-1.8673078378792285E-2</v>
      </c>
      <c r="Q75" s="15">
        <f t="shared" si="31"/>
        <v>0.25</v>
      </c>
      <c r="R75" s="13">
        <f t="shared" si="32"/>
        <v>0.25</v>
      </c>
      <c r="S75" s="13">
        <f t="shared" si="33"/>
        <v>0.25</v>
      </c>
      <c r="T75" s="13">
        <f t="shared" si="34"/>
        <v>0.25</v>
      </c>
      <c r="U75" s="13">
        <f t="shared" si="35"/>
        <v>0.25</v>
      </c>
      <c r="V75" s="13">
        <f t="shared" si="36"/>
        <v>0.25</v>
      </c>
      <c r="W75" s="13">
        <f t="shared" si="37"/>
        <v>0.25</v>
      </c>
      <c r="X75" s="13">
        <f t="shared" si="38"/>
        <v>0.25</v>
      </c>
    </row>
    <row r="76" spans="1:24" x14ac:dyDescent="0.3">
      <c r="A76" s="1">
        <v>25</v>
      </c>
      <c r="B76" s="15">
        <f t="shared" si="27"/>
        <v>0.85195280196831058</v>
      </c>
      <c r="C76" s="36">
        <v>1</v>
      </c>
      <c r="D76" s="37">
        <f t="shared" si="28"/>
        <v>-0.14804719803168942</v>
      </c>
      <c r="E76" s="38">
        <f t="shared" si="29"/>
        <v>0.12612922518665515</v>
      </c>
      <c r="F76" s="39">
        <f t="shared" si="39"/>
        <v>-1.8673078378792285E-2</v>
      </c>
      <c r="Q76" s="15">
        <f t="shared" si="31"/>
        <v>0.25</v>
      </c>
      <c r="R76" s="13">
        <f t="shared" si="32"/>
        <v>0.25</v>
      </c>
      <c r="S76" s="13">
        <f t="shared" si="33"/>
        <v>0.25</v>
      </c>
      <c r="T76" s="13">
        <f t="shared" si="34"/>
        <v>0.25</v>
      </c>
      <c r="U76" s="13">
        <f t="shared" si="35"/>
        <v>0.25</v>
      </c>
      <c r="V76" s="13">
        <f t="shared" si="36"/>
        <v>0.25</v>
      </c>
      <c r="W76" s="13">
        <f t="shared" si="37"/>
        <v>0.25</v>
      </c>
      <c r="X76" s="13">
        <f t="shared" si="38"/>
        <v>0.25</v>
      </c>
    </row>
    <row r="77" spans="1:24" x14ac:dyDescent="0.3">
      <c r="A77" s="1">
        <v>26</v>
      </c>
      <c r="B77" s="15">
        <f t="shared" si="27"/>
        <v>0.85195280196831058</v>
      </c>
      <c r="C77" s="36">
        <v>1</v>
      </c>
      <c r="D77" s="37">
        <f t="shared" si="28"/>
        <v>-0.14804719803168942</v>
      </c>
      <c r="E77" s="38">
        <f t="shared" si="29"/>
        <v>0.12612922518665515</v>
      </c>
      <c r="F77" s="39">
        <f t="shared" si="39"/>
        <v>-1.8673078378792285E-2</v>
      </c>
      <c r="Q77" s="15">
        <f t="shared" si="31"/>
        <v>0.25</v>
      </c>
      <c r="R77" s="13">
        <f t="shared" si="32"/>
        <v>0.25</v>
      </c>
      <c r="S77" s="13">
        <f t="shared" si="33"/>
        <v>0.25</v>
      </c>
      <c r="T77" s="13">
        <f t="shared" si="34"/>
        <v>0.25</v>
      </c>
      <c r="U77" s="13">
        <f t="shared" si="35"/>
        <v>0.25</v>
      </c>
      <c r="V77" s="13">
        <f t="shared" si="36"/>
        <v>0.25</v>
      </c>
      <c r="W77" s="13">
        <f t="shared" si="37"/>
        <v>0.25</v>
      </c>
      <c r="X77" s="13">
        <f t="shared" si="38"/>
        <v>0.25</v>
      </c>
    </row>
    <row r="78" spans="1:24" x14ac:dyDescent="0.3">
      <c r="A78" s="1">
        <v>27</v>
      </c>
      <c r="B78" s="15">
        <f t="shared" si="27"/>
        <v>0.85195280196831058</v>
      </c>
      <c r="C78" s="36">
        <v>1</v>
      </c>
      <c r="D78" s="37">
        <f t="shared" si="28"/>
        <v>-0.14804719803168942</v>
      </c>
      <c r="E78" s="38">
        <f t="shared" si="29"/>
        <v>0.12612922518665515</v>
      </c>
      <c r="F78" s="39">
        <f t="shared" si="39"/>
        <v>-1.8673078378792285E-2</v>
      </c>
      <c r="Q78" s="15">
        <f t="shared" si="31"/>
        <v>0.25</v>
      </c>
      <c r="R78" s="13">
        <f t="shared" si="32"/>
        <v>0.25</v>
      </c>
      <c r="S78" s="13">
        <f t="shared" si="33"/>
        <v>0.25</v>
      </c>
      <c r="T78" s="13">
        <f t="shared" si="34"/>
        <v>0.25</v>
      </c>
      <c r="U78" s="13">
        <f t="shared" si="35"/>
        <v>0.25</v>
      </c>
      <c r="V78" s="13">
        <f t="shared" si="36"/>
        <v>0.25</v>
      </c>
      <c r="W78" s="13">
        <f t="shared" si="37"/>
        <v>0.25</v>
      </c>
      <c r="X78" s="13">
        <f t="shared" si="38"/>
        <v>0.25</v>
      </c>
    </row>
    <row r="79" spans="1:24" x14ac:dyDescent="0.3">
      <c r="A79" s="1">
        <v>28</v>
      </c>
      <c r="B79" s="15">
        <f t="shared" si="27"/>
        <v>0.85195280196831058</v>
      </c>
      <c r="C79" s="36">
        <v>1</v>
      </c>
      <c r="D79" s="37">
        <f t="shared" si="28"/>
        <v>-0.14804719803168942</v>
      </c>
      <c r="E79" s="38">
        <f t="shared" si="29"/>
        <v>0.12612922518665515</v>
      </c>
      <c r="F79" s="39">
        <f t="shared" si="39"/>
        <v>-1.8673078378792285E-2</v>
      </c>
      <c r="Q79" s="15">
        <f t="shared" si="31"/>
        <v>0.25</v>
      </c>
      <c r="R79" s="13">
        <f t="shared" si="32"/>
        <v>0.25</v>
      </c>
      <c r="S79" s="13">
        <f t="shared" si="33"/>
        <v>0.25</v>
      </c>
      <c r="T79" s="13">
        <f t="shared" si="34"/>
        <v>0.25</v>
      </c>
      <c r="U79" s="13">
        <f t="shared" si="35"/>
        <v>0.25</v>
      </c>
      <c r="V79" s="13">
        <f t="shared" si="36"/>
        <v>0.25</v>
      </c>
      <c r="W79" s="13">
        <f t="shared" si="37"/>
        <v>0.25</v>
      </c>
      <c r="X79" s="13">
        <f t="shared" si="38"/>
        <v>0.25</v>
      </c>
    </row>
    <row r="80" spans="1:24" x14ac:dyDescent="0.3">
      <c r="A80" s="1">
        <v>29</v>
      </c>
      <c r="B80" s="15">
        <f t="shared" si="27"/>
        <v>0.85195280196831058</v>
      </c>
      <c r="C80" s="36">
        <v>1</v>
      </c>
      <c r="D80" s="37">
        <f t="shared" si="28"/>
        <v>-0.14804719803168942</v>
      </c>
      <c r="E80" s="38">
        <f t="shared" si="29"/>
        <v>0.12612922518665515</v>
      </c>
      <c r="F80" s="39">
        <f t="shared" si="39"/>
        <v>-1.8673078378792285E-2</v>
      </c>
      <c r="Q80" s="15">
        <f t="shared" si="31"/>
        <v>0.25</v>
      </c>
      <c r="R80" s="13">
        <f t="shared" si="32"/>
        <v>0.25</v>
      </c>
      <c r="S80" s="13">
        <f t="shared" si="33"/>
        <v>0.25</v>
      </c>
      <c r="T80" s="13">
        <f t="shared" si="34"/>
        <v>0.25</v>
      </c>
      <c r="U80" s="13">
        <f t="shared" si="35"/>
        <v>0.25</v>
      </c>
      <c r="V80" s="13">
        <f t="shared" si="36"/>
        <v>0.25</v>
      </c>
      <c r="W80" s="13">
        <f t="shared" si="37"/>
        <v>0.25</v>
      </c>
      <c r="X80" s="13">
        <f t="shared" si="38"/>
        <v>0.25</v>
      </c>
    </row>
    <row r="81" spans="1:24" x14ac:dyDescent="0.3">
      <c r="A81" s="1">
        <v>30</v>
      </c>
      <c r="B81" s="15">
        <f t="shared" si="27"/>
        <v>0.85195280196831058</v>
      </c>
      <c r="C81" s="36">
        <v>1</v>
      </c>
      <c r="D81" s="37">
        <f t="shared" si="28"/>
        <v>-0.14804719803168942</v>
      </c>
      <c r="E81" s="38">
        <f t="shared" si="29"/>
        <v>0.12612922518665515</v>
      </c>
      <c r="F81" s="39">
        <f t="shared" si="39"/>
        <v>-1.8673078378792285E-2</v>
      </c>
      <c r="Q81" s="15">
        <f t="shared" si="31"/>
        <v>0.25</v>
      </c>
      <c r="R81" s="13">
        <f t="shared" si="32"/>
        <v>0.25</v>
      </c>
      <c r="S81" s="13">
        <f t="shared" si="33"/>
        <v>0.25</v>
      </c>
      <c r="T81" s="13">
        <f t="shared" si="34"/>
        <v>0.25</v>
      </c>
      <c r="U81" s="13">
        <f t="shared" si="35"/>
        <v>0.25</v>
      </c>
      <c r="V81" s="13">
        <f t="shared" si="36"/>
        <v>0.25</v>
      </c>
      <c r="W81" s="13">
        <f t="shared" si="37"/>
        <v>0.25</v>
      </c>
      <c r="X81" s="13">
        <f t="shared" si="38"/>
        <v>0.25</v>
      </c>
    </row>
    <row r="82" spans="1:24" x14ac:dyDescent="0.3">
      <c r="A82" s="1">
        <v>31</v>
      </c>
      <c r="B82" s="15">
        <f t="shared" si="27"/>
        <v>0.85195280196831058</v>
      </c>
      <c r="C82" s="36">
        <v>1</v>
      </c>
      <c r="D82" s="37">
        <f t="shared" si="28"/>
        <v>-0.14804719803168942</v>
      </c>
      <c r="E82" s="38">
        <f t="shared" si="29"/>
        <v>0.12612922518665515</v>
      </c>
      <c r="F82" s="39">
        <f t="shared" si="39"/>
        <v>-1.8673078378792285E-2</v>
      </c>
      <c r="Q82" s="15">
        <f t="shared" si="31"/>
        <v>0.25</v>
      </c>
      <c r="R82" s="13">
        <f t="shared" si="32"/>
        <v>0.25</v>
      </c>
      <c r="S82" s="13">
        <f t="shared" si="33"/>
        <v>0.25</v>
      </c>
      <c r="T82" s="13">
        <f t="shared" si="34"/>
        <v>0.25</v>
      </c>
      <c r="U82" s="13">
        <f t="shared" si="35"/>
        <v>0.25</v>
      </c>
      <c r="V82" s="13">
        <f t="shared" si="36"/>
        <v>0.25</v>
      </c>
      <c r="W82" s="13">
        <f t="shared" si="37"/>
        <v>0.25</v>
      </c>
      <c r="X82" s="13">
        <f t="shared" si="38"/>
        <v>0.25</v>
      </c>
    </row>
    <row r="83" spans="1:24" x14ac:dyDescent="0.3">
      <c r="A83" s="1">
        <v>32</v>
      </c>
      <c r="B83" s="15">
        <f t="shared" si="27"/>
        <v>0.85195280196831058</v>
      </c>
      <c r="C83" s="36">
        <v>1</v>
      </c>
      <c r="D83" s="37">
        <f t="shared" si="28"/>
        <v>-0.14804719803168942</v>
      </c>
      <c r="E83" s="38">
        <f t="shared" si="29"/>
        <v>0.12612922518665515</v>
      </c>
      <c r="F83" s="39">
        <f t="shared" si="39"/>
        <v>-1.8673078378792285E-2</v>
      </c>
      <c r="Q83" s="15">
        <f t="shared" si="31"/>
        <v>0.25</v>
      </c>
      <c r="R83" s="13">
        <f t="shared" si="32"/>
        <v>0.25</v>
      </c>
      <c r="S83" s="13">
        <f t="shared" si="33"/>
        <v>0.25</v>
      </c>
      <c r="T83" s="13">
        <f t="shared" si="34"/>
        <v>0.25</v>
      </c>
      <c r="U83" s="13">
        <f t="shared" si="35"/>
        <v>0.25</v>
      </c>
      <c r="V83" s="13">
        <f t="shared" si="36"/>
        <v>0.25</v>
      </c>
      <c r="W83" s="13">
        <f t="shared" si="37"/>
        <v>0.25</v>
      </c>
      <c r="X83" s="13">
        <f t="shared" si="38"/>
        <v>0.25</v>
      </c>
    </row>
    <row r="84" spans="1:24" x14ac:dyDescent="0.3">
      <c r="A84" s="1">
        <v>33</v>
      </c>
      <c r="B84" s="15">
        <f t="shared" si="27"/>
        <v>0.85195280196831058</v>
      </c>
      <c r="C84" s="36">
        <v>1</v>
      </c>
      <c r="D84" s="37">
        <f t="shared" si="28"/>
        <v>-0.14804719803168942</v>
      </c>
      <c r="E84" s="38">
        <f t="shared" si="29"/>
        <v>0.12612922518665515</v>
      </c>
      <c r="F84" s="39">
        <f t="shared" si="39"/>
        <v>-1.8673078378792285E-2</v>
      </c>
      <c r="Q84" s="15">
        <f t="shared" si="31"/>
        <v>0.25</v>
      </c>
      <c r="R84" s="13">
        <f t="shared" si="32"/>
        <v>0.25</v>
      </c>
      <c r="S84" s="13">
        <f t="shared" si="33"/>
        <v>0.25</v>
      </c>
      <c r="T84" s="13">
        <f t="shared" si="34"/>
        <v>0.25</v>
      </c>
      <c r="U84" s="13">
        <f t="shared" si="35"/>
        <v>0.25</v>
      </c>
      <c r="V84" s="13">
        <f t="shared" si="36"/>
        <v>0.25</v>
      </c>
      <c r="W84" s="13">
        <f t="shared" si="37"/>
        <v>0.25</v>
      </c>
      <c r="X84" s="13">
        <f t="shared" si="38"/>
        <v>0.25</v>
      </c>
    </row>
    <row r="85" spans="1:24" x14ac:dyDescent="0.3">
      <c r="A85" s="1">
        <v>34</v>
      </c>
      <c r="B85" s="15">
        <f t="shared" si="27"/>
        <v>0.85195280196831058</v>
      </c>
      <c r="C85" s="36">
        <v>1</v>
      </c>
      <c r="D85" s="37">
        <f t="shared" si="28"/>
        <v>-0.14804719803168942</v>
      </c>
      <c r="E85" s="38">
        <f t="shared" si="29"/>
        <v>0.12612922518665515</v>
      </c>
      <c r="F85" s="39">
        <f t="shared" si="39"/>
        <v>-1.8673078378792285E-2</v>
      </c>
      <c r="Q85" s="15">
        <f t="shared" si="31"/>
        <v>0.25</v>
      </c>
      <c r="R85" s="13">
        <f t="shared" si="32"/>
        <v>0.25</v>
      </c>
      <c r="S85" s="13">
        <f t="shared" si="33"/>
        <v>0.25</v>
      </c>
      <c r="T85" s="13">
        <f t="shared" si="34"/>
        <v>0.25</v>
      </c>
      <c r="U85" s="13">
        <f t="shared" si="35"/>
        <v>0.25</v>
      </c>
      <c r="V85" s="13">
        <f t="shared" si="36"/>
        <v>0.25</v>
      </c>
      <c r="W85" s="13">
        <f t="shared" si="37"/>
        <v>0.25</v>
      </c>
      <c r="X85" s="13">
        <f t="shared" si="38"/>
        <v>0.25</v>
      </c>
    </row>
    <row r="86" spans="1:24" x14ac:dyDescent="0.3">
      <c r="A86" s="1">
        <v>35</v>
      </c>
      <c r="B86" s="15">
        <f t="shared" si="27"/>
        <v>0.85195280196831058</v>
      </c>
      <c r="C86" s="36">
        <v>1</v>
      </c>
      <c r="D86" s="37">
        <f t="shared" si="28"/>
        <v>-0.14804719803168942</v>
      </c>
      <c r="E86" s="38">
        <f t="shared" si="29"/>
        <v>0.12612922518665515</v>
      </c>
      <c r="F86" s="39">
        <f t="shared" si="39"/>
        <v>-1.8673078378792285E-2</v>
      </c>
      <c r="Q86" s="15">
        <f t="shared" si="31"/>
        <v>0.25</v>
      </c>
      <c r="R86" s="13">
        <f t="shared" si="32"/>
        <v>0.25</v>
      </c>
      <c r="S86" s="13">
        <f t="shared" si="33"/>
        <v>0.25</v>
      </c>
      <c r="T86" s="13">
        <f t="shared" si="34"/>
        <v>0.25</v>
      </c>
      <c r="U86" s="13">
        <f t="shared" si="35"/>
        <v>0.25</v>
      </c>
      <c r="V86" s="13">
        <f t="shared" si="36"/>
        <v>0.25</v>
      </c>
      <c r="W86" s="13">
        <f t="shared" si="37"/>
        <v>0.25</v>
      </c>
      <c r="X86" s="13">
        <f t="shared" si="38"/>
        <v>0.25</v>
      </c>
    </row>
    <row r="87" spans="1:24" x14ac:dyDescent="0.3">
      <c r="A87" s="1">
        <v>36</v>
      </c>
      <c r="B87" s="15">
        <f t="shared" si="27"/>
        <v>0.85195280196831058</v>
      </c>
      <c r="C87" s="36">
        <v>1</v>
      </c>
      <c r="D87" s="37">
        <f t="shared" si="28"/>
        <v>-0.14804719803168942</v>
      </c>
      <c r="E87" s="38">
        <f t="shared" si="29"/>
        <v>0.12612922518665515</v>
      </c>
      <c r="F87" s="39">
        <f t="shared" si="39"/>
        <v>-1.8673078378792285E-2</v>
      </c>
      <c r="Q87" s="15">
        <f t="shared" si="31"/>
        <v>0.25</v>
      </c>
      <c r="R87" s="13">
        <f t="shared" si="32"/>
        <v>0.25</v>
      </c>
      <c r="S87" s="13">
        <f t="shared" si="33"/>
        <v>0.25</v>
      </c>
      <c r="T87" s="13">
        <f t="shared" si="34"/>
        <v>0.25</v>
      </c>
      <c r="U87" s="13">
        <f t="shared" si="35"/>
        <v>0.25</v>
      </c>
      <c r="V87" s="13">
        <f t="shared" si="36"/>
        <v>0.25</v>
      </c>
      <c r="W87" s="13">
        <f t="shared" si="37"/>
        <v>0.25</v>
      </c>
      <c r="X87" s="13">
        <f t="shared" si="38"/>
        <v>0.25</v>
      </c>
    </row>
    <row r="88" spans="1:24" x14ac:dyDescent="0.3">
      <c r="A88" s="1">
        <v>37</v>
      </c>
      <c r="B88" s="15">
        <f t="shared" si="27"/>
        <v>0.85195280196831058</v>
      </c>
      <c r="C88" s="36">
        <v>1</v>
      </c>
      <c r="D88" s="37">
        <f t="shared" si="28"/>
        <v>-0.14804719803168942</v>
      </c>
      <c r="E88" s="38">
        <f t="shared" si="29"/>
        <v>0.12612922518665515</v>
      </c>
      <c r="F88" s="39">
        <f t="shared" si="39"/>
        <v>-1.8673078378792285E-2</v>
      </c>
      <c r="Q88" s="15">
        <f t="shared" si="31"/>
        <v>0.25</v>
      </c>
      <c r="R88" s="13">
        <f t="shared" si="32"/>
        <v>0.25</v>
      </c>
      <c r="S88" s="13">
        <f t="shared" si="33"/>
        <v>0.25</v>
      </c>
      <c r="T88" s="13">
        <f t="shared" si="34"/>
        <v>0.25</v>
      </c>
      <c r="U88" s="13">
        <f t="shared" si="35"/>
        <v>0.25</v>
      </c>
      <c r="V88" s="13">
        <f t="shared" si="36"/>
        <v>0.25</v>
      </c>
      <c r="W88" s="13">
        <f t="shared" si="37"/>
        <v>0.25</v>
      </c>
      <c r="X88" s="13">
        <f t="shared" si="38"/>
        <v>0.25</v>
      </c>
    </row>
    <row r="89" spans="1:24" x14ac:dyDescent="0.3">
      <c r="A89" s="1">
        <v>38</v>
      </c>
      <c r="B89" s="15">
        <f t="shared" si="27"/>
        <v>0.85195280196831058</v>
      </c>
      <c r="C89" s="36">
        <v>1</v>
      </c>
      <c r="D89" s="37">
        <f t="shared" si="28"/>
        <v>-0.14804719803168942</v>
      </c>
      <c r="E89" s="38">
        <f t="shared" si="29"/>
        <v>0.12612922518665515</v>
      </c>
      <c r="F89" s="39">
        <f t="shared" si="39"/>
        <v>-1.8673078378792285E-2</v>
      </c>
      <c r="Q89" s="15">
        <f t="shared" si="31"/>
        <v>0.25</v>
      </c>
      <c r="R89" s="13">
        <f t="shared" si="32"/>
        <v>0.25</v>
      </c>
      <c r="S89" s="13">
        <f t="shared" si="33"/>
        <v>0.25</v>
      </c>
      <c r="T89" s="13">
        <f t="shared" si="34"/>
        <v>0.25</v>
      </c>
      <c r="U89" s="13">
        <f t="shared" si="35"/>
        <v>0.25</v>
      </c>
      <c r="V89" s="13">
        <f t="shared" si="36"/>
        <v>0.25</v>
      </c>
      <c r="W89" s="13">
        <f t="shared" si="37"/>
        <v>0.25</v>
      </c>
      <c r="X89" s="13">
        <f t="shared" si="38"/>
        <v>0.25</v>
      </c>
    </row>
    <row r="90" spans="1:24" x14ac:dyDescent="0.3">
      <c r="A90" s="1">
        <v>39</v>
      </c>
      <c r="B90" s="15">
        <f t="shared" si="27"/>
        <v>0.85195280196831058</v>
      </c>
      <c r="C90" s="36">
        <v>1</v>
      </c>
      <c r="D90" s="37">
        <f t="shared" si="28"/>
        <v>-0.14804719803168942</v>
      </c>
      <c r="E90" s="38">
        <f t="shared" si="29"/>
        <v>0.12612922518665515</v>
      </c>
      <c r="F90" s="39">
        <f t="shared" si="39"/>
        <v>-1.8673078378792285E-2</v>
      </c>
      <c r="Q90" s="15">
        <f t="shared" si="31"/>
        <v>0.25</v>
      </c>
      <c r="R90" s="13">
        <f t="shared" si="32"/>
        <v>0.25</v>
      </c>
      <c r="S90" s="13">
        <f t="shared" si="33"/>
        <v>0.25</v>
      </c>
      <c r="T90" s="13">
        <f t="shared" si="34"/>
        <v>0.25</v>
      </c>
      <c r="U90" s="13">
        <f t="shared" si="35"/>
        <v>0.25</v>
      </c>
      <c r="V90" s="13">
        <f t="shared" si="36"/>
        <v>0.25</v>
      </c>
      <c r="W90" s="13">
        <f t="shared" si="37"/>
        <v>0.25</v>
      </c>
      <c r="X90" s="13">
        <f t="shared" si="38"/>
        <v>0.25</v>
      </c>
    </row>
    <row r="91" spans="1:24" x14ac:dyDescent="0.3">
      <c r="A91" s="1">
        <v>40</v>
      </c>
      <c r="B91" s="15">
        <f t="shared" si="27"/>
        <v>0.85195280196831058</v>
      </c>
      <c r="C91" s="36">
        <v>1</v>
      </c>
      <c r="D91" s="37">
        <f t="shared" si="28"/>
        <v>-0.14804719803168942</v>
      </c>
      <c r="E91" s="38">
        <f t="shared" si="29"/>
        <v>0.12612922518665515</v>
      </c>
      <c r="F91" s="39">
        <f t="shared" si="39"/>
        <v>-1.8673078378792285E-2</v>
      </c>
      <c r="Q91" s="15">
        <f t="shared" si="31"/>
        <v>0.25</v>
      </c>
      <c r="R91" s="13">
        <f t="shared" si="32"/>
        <v>0.25</v>
      </c>
      <c r="S91" s="13">
        <f t="shared" si="33"/>
        <v>0.25</v>
      </c>
      <c r="T91" s="13">
        <f t="shared" si="34"/>
        <v>0.25</v>
      </c>
      <c r="U91" s="13">
        <f t="shared" si="35"/>
        <v>0.25</v>
      </c>
      <c r="V91" s="13">
        <f t="shared" si="36"/>
        <v>0.25</v>
      </c>
      <c r="W91" s="13">
        <f t="shared" si="37"/>
        <v>0.25</v>
      </c>
      <c r="X91" s="13">
        <f t="shared" si="38"/>
        <v>0.25</v>
      </c>
    </row>
    <row r="92" spans="1:24" x14ac:dyDescent="0.3">
      <c r="A92" s="1">
        <v>41</v>
      </c>
      <c r="B92" s="15">
        <f t="shared" si="27"/>
        <v>0.85195280196831058</v>
      </c>
      <c r="C92" s="36">
        <v>1</v>
      </c>
      <c r="D92" s="37">
        <f t="shared" si="28"/>
        <v>-0.14804719803168942</v>
      </c>
      <c r="E92" s="38">
        <f t="shared" si="29"/>
        <v>0.12612922518665515</v>
      </c>
      <c r="F92" s="39">
        <f t="shared" si="39"/>
        <v>-1.8673078378792285E-2</v>
      </c>
      <c r="Q92" s="15">
        <f t="shared" si="31"/>
        <v>0.25</v>
      </c>
      <c r="R92" s="13">
        <f t="shared" si="32"/>
        <v>0.25</v>
      </c>
      <c r="S92" s="13">
        <f t="shared" si="33"/>
        <v>0.25</v>
      </c>
      <c r="T92" s="13">
        <f t="shared" si="34"/>
        <v>0.25</v>
      </c>
      <c r="U92" s="13">
        <f t="shared" si="35"/>
        <v>0.25</v>
      </c>
      <c r="V92" s="13">
        <f t="shared" si="36"/>
        <v>0.25</v>
      </c>
      <c r="W92" s="13">
        <f t="shared" si="37"/>
        <v>0.25</v>
      </c>
      <c r="X92" s="13">
        <f t="shared" si="38"/>
        <v>0.25</v>
      </c>
    </row>
    <row r="93" spans="1:24" x14ac:dyDescent="0.3">
      <c r="A93" s="1">
        <v>42</v>
      </c>
      <c r="B93" s="15">
        <f t="shared" si="27"/>
        <v>0.85195280196831058</v>
      </c>
      <c r="C93" s="36">
        <v>1</v>
      </c>
      <c r="D93" s="37">
        <f t="shared" si="28"/>
        <v>-0.14804719803168942</v>
      </c>
      <c r="E93" s="38">
        <f t="shared" si="29"/>
        <v>0.12612922518665515</v>
      </c>
      <c r="F93" s="39">
        <f t="shared" si="39"/>
        <v>-1.8673078378792285E-2</v>
      </c>
      <c r="Q93" s="15">
        <f t="shared" si="31"/>
        <v>0.25</v>
      </c>
      <c r="R93" s="13">
        <f t="shared" si="32"/>
        <v>0.25</v>
      </c>
      <c r="S93" s="13">
        <f t="shared" si="33"/>
        <v>0.25</v>
      </c>
      <c r="T93" s="13">
        <f t="shared" si="34"/>
        <v>0.25</v>
      </c>
      <c r="U93" s="13">
        <f t="shared" si="35"/>
        <v>0.25</v>
      </c>
      <c r="V93" s="13">
        <f t="shared" si="36"/>
        <v>0.25</v>
      </c>
      <c r="W93" s="13">
        <f t="shared" si="37"/>
        <v>0.25</v>
      </c>
      <c r="X93" s="13">
        <f t="shared" si="38"/>
        <v>0.25</v>
      </c>
    </row>
    <row r="94" spans="1:24" x14ac:dyDescent="0.3">
      <c r="A94" s="1">
        <v>43</v>
      </c>
      <c r="B94" s="15">
        <f t="shared" si="27"/>
        <v>0.85195280196831058</v>
      </c>
      <c r="C94" s="36">
        <v>1</v>
      </c>
      <c r="D94" s="37">
        <f t="shared" si="28"/>
        <v>-0.14804719803168942</v>
      </c>
      <c r="E94" s="38">
        <f t="shared" si="29"/>
        <v>0.12612922518665515</v>
      </c>
      <c r="F94" s="39">
        <f t="shared" si="39"/>
        <v>-1.8673078378792285E-2</v>
      </c>
      <c r="Q94" s="15">
        <f t="shared" si="31"/>
        <v>0.25</v>
      </c>
      <c r="R94" s="13">
        <f t="shared" si="32"/>
        <v>0.25</v>
      </c>
      <c r="S94" s="13">
        <f t="shared" si="33"/>
        <v>0.25</v>
      </c>
      <c r="T94" s="13">
        <f t="shared" si="34"/>
        <v>0.25</v>
      </c>
      <c r="U94" s="13">
        <f t="shared" si="35"/>
        <v>0.25</v>
      </c>
      <c r="V94" s="13">
        <f t="shared" si="36"/>
        <v>0.25</v>
      </c>
      <c r="W94" s="13">
        <f t="shared" si="37"/>
        <v>0.25</v>
      </c>
      <c r="X94" s="13">
        <f t="shared" si="38"/>
        <v>0.25</v>
      </c>
    </row>
    <row r="95" spans="1:24" x14ac:dyDescent="0.3">
      <c r="A95" s="1">
        <v>44</v>
      </c>
      <c r="B95" s="15">
        <f t="shared" si="27"/>
        <v>0.85195280196831058</v>
      </c>
      <c r="C95" s="36">
        <v>1</v>
      </c>
      <c r="D95" s="37">
        <f t="shared" si="28"/>
        <v>-0.14804719803168942</v>
      </c>
      <c r="E95" s="38">
        <f t="shared" si="29"/>
        <v>0.12612922518665515</v>
      </c>
      <c r="F95" s="39">
        <f t="shared" si="39"/>
        <v>-1.8673078378792285E-2</v>
      </c>
      <c r="Q95" s="15">
        <f t="shared" si="31"/>
        <v>0.25</v>
      </c>
      <c r="R95" s="13">
        <f t="shared" si="32"/>
        <v>0.25</v>
      </c>
      <c r="S95" s="13">
        <f t="shared" si="33"/>
        <v>0.25</v>
      </c>
      <c r="T95" s="13">
        <f t="shared" si="34"/>
        <v>0.25</v>
      </c>
      <c r="U95" s="13">
        <f t="shared" si="35"/>
        <v>0.25</v>
      </c>
      <c r="V95" s="13">
        <f t="shared" si="36"/>
        <v>0.25</v>
      </c>
      <c r="W95" s="13">
        <f t="shared" si="37"/>
        <v>0.25</v>
      </c>
      <c r="X95" s="13">
        <f t="shared" si="38"/>
        <v>0.25</v>
      </c>
    </row>
    <row r="96" spans="1:24" x14ac:dyDescent="0.3">
      <c r="A96" s="1">
        <v>45</v>
      </c>
      <c r="B96" s="15">
        <f t="shared" si="27"/>
        <v>0.85195280196831058</v>
      </c>
      <c r="C96" s="36">
        <v>1</v>
      </c>
      <c r="D96" s="37">
        <f t="shared" si="28"/>
        <v>-0.14804719803168942</v>
      </c>
      <c r="E96" s="38">
        <f t="shared" si="29"/>
        <v>0.12612922518665515</v>
      </c>
      <c r="F96" s="39">
        <f t="shared" si="39"/>
        <v>-1.8673078378792285E-2</v>
      </c>
      <c r="Q96" s="15">
        <f t="shared" si="31"/>
        <v>0.25</v>
      </c>
      <c r="R96" s="13">
        <f t="shared" si="32"/>
        <v>0.25</v>
      </c>
      <c r="S96" s="13">
        <f t="shared" si="33"/>
        <v>0.25</v>
      </c>
      <c r="T96" s="13">
        <f t="shared" si="34"/>
        <v>0.25</v>
      </c>
      <c r="U96" s="13">
        <f t="shared" si="35"/>
        <v>0.25</v>
      </c>
      <c r="V96" s="13">
        <f t="shared" si="36"/>
        <v>0.25</v>
      </c>
      <c r="W96" s="13">
        <f t="shared" si="37"/>
        <v>0.25</v>
      </c>
      <c r="X96" s="13">
        <f t="shared" si="38"/>
        <v>0.25</v>
      </c>
    </row>
    <row r="97" spans="1:118" x14ac:dyDescent="0.3">
      <c r="A97" s="1">
        <v>46</v>
      </c>
      <c r="B97" s="15">
        <f t="shared" si="27"/>
        <v>0.85195280196831058</v>
      </c>
      <c r="C97" s="36">
        <v>1</v>
      </c>
      <c r="D97" s="37">
        <f>B97-C97</f>
        <v>-0.14804719803168942</v>
      </c>
      <c r="E97" s="38">
        <f t="shared" si="29"/>
        <v>0.12612922518665515</v>
      </c>
      <c r="F97" s="39">
        <f>E97*D97</f>
        <v>-1.8673078378792285E-2</v>
      </c>
      <c r="Q97" s="15">
        <f t="shared" si="31"/>
        <v>0.25</v>
      </c>
      <c r="R97" s="13">
        <f t="shared" si="32"/>
        <v>0.25</v>
      </c>
      <c r="S97" s="13">
        <f t="shared" si="33"/>
        <v>0.25</v>
      </c>
      <c r="T97" s="13">
        <f t="shared" si="34"/>
        <v>0.25</v>
      </c>
      <c r="U97" s="13">
        <f t="shared" si="35"/>
        <v>0.25</v>
      </c>
      <c r="V97" s="13">
        <f t="shared" si="36"/>
        <v>0.25</v>
      </c>
      <c r="W97" s="13">
        <f t="shared" si="37"/>
        <v>0.25</v>
      </c>
      <c r="X97" s="13">
        <f t="shared" si="38"/>
        <v>0.25</v>
      </c>
    </row>
    <row r="99" spans="1:118" ht="15" thickBot="1" x14ac:dyDescent="0.35"/>
    <row r="100" spans="1:118" ht="20.399999999999999" customHeight="1" thickBot="1" x14ac:dyDescent="0.35">
      <c r="B100" s="14" t="s">
        <v>16</v>
      </c>
      <c r="D100" s="10" t="s">
        <v>19</v>
      </c>
      <c r="M100" s="44" t="s">
        <v>24</v>
      </c>
      <c r="U100" s="10"/>
      <c r="V100" s="10" t="s">
        <v>7</v>
      </c>
      <c r="AE100" s="94" t="s">
        <v>25</v>
      </c>
      <c r="AF100" s="94"/>
      <c r="AN100" s="44" t="s">
        <v>26</v>
      </c>
      <c r="AW100" s="51" t="s">
        <v>2</v>
      </c>
      <c r="AX100" s="40" t="s">
        <v>9</v>
      </c>
      <c r="BF100" s="86" t="s">
        <v>27</v>
      </c>
      <c r="BG100" s="86"/>
      <c r="BO100" s="10" t="s">
        <v>7</v>
      </c>
      <c r="BT100">
        <v>1</v>
      </c>
      <c r="BU100">
        <v>2</v>
      </c>
      <c r="BV100">
        <v>3</v>
      </c>
      <c r="BW100">
        <v>4</v>
      </c>
      <c r="BX100">
        <v>5</v>
      </c>
      <c r="BY100">
        <v>6</v>
      </c>
      <c r="BZ100">
        <v>7</v>
      </c>
      <c r="CA100">
        <v>8</v>
      </c>
      <c r="CB100">
        <v>9</v>
      </c>
      <c r="CC100">
        <v>10</v>
      </c>
      <c r="CD100">
        <v>11</v>
      </c>
      <c r="CE100">
        <v>12</v>
      </c>
      <c r="CF100">
        <v>13</v>
      </c>
      <c r="CG100">
        <v>14</v>
      </c>
      <c r="CH100">
        <v>15</v>
      </c>
      <c r="CI100">
        <v>16</v>
      </c>
      <c r="CJ100">
        <v>17</v>
      </c>
      <c r="CK100">
        <v>18</v>
      </c>
      <c r="CL100">
        <v>19</v>
      </c>
      <c r="CM100">
        <v>20</v>
      </c>
      <c r="CN100">
        <v>21</v>
      </c>
      <c r="CO100">
        <v>22</v>
      </c>
      <c r="CP100">
        <v>23</v>
      </c>
      <c r="CQ100">
        <v>24</v>
      </c>
      <c r="CR100">
        <v>25</v>
      </c>
      <c r="CS100">
        <v>26</v>
      </c>
      <c r="CT100">
        <v>27</v>
      </c>
      <c r="CU100">
        <v>28</v>
      </c>
      <c r="CV100">
        <v>29</v>
      </c>
      <c r="CW100">
        <v>30</v>
      </c>
      <c r="CX100">
        <v>31</v>
      </c>
      <c r="CY100">
        <v>32</v>
      </c>
      <c r="CZ100">
        <v>33</v>
      </c>
      <c r="DA100">
        <v>34</v>
      </c>
      <c r="DB100">
        <v>35</v>
      </c>
      <c r="DC100">
        <v>36</v>
      </c>
      <c r="DD100">
        <v>37</v>
      </c>
      <c r="DE100">
        <v>38</v>
      </c>
      <c r="DF100">
        <v>39</v>
      </c>
      <c r="DG100">
        <v>40</v>
      </c>
      <c r="DH100">
        <v>41</v>
      </c>
      <c r="DI100">
        <v>42</v>
      </c>
      <c r="DJ100">
        <v>43</v>
      </c>
      <c r="DK100">
        <v>44</v>
      </c>
      <c r="DL100">
        <v>45</v>
      </c>
      <c r="DM100">
        <v>46</v>
      </c>
    </row>
    <row r="101" spans="1:118" ht="15" thickBot="1" x14ac:dyDescent="0.35">
      <c r="A101" s="1">
        <v>1</v>
      </c>
      <c r="B101" s="39">
        <v>0</v>
      </c>
      <c r="M101" s="47">
        <f t="shared" ref="M101:T101" si="40">D$102*$B101</f>
        <v>0</v>
      </c>
      <c r="N101" s="47">
        <f t="shared" si="40"/>
        <v>0</v>
      </c>
      <c r="O101" s="47">
        <f t="shared" si="40"/>
        <v>0</v>
      </c>
      <c r="P101" s="47">
        <f t="shared" si="40"/>
        <v>0</v>
      </c>
      <c r="Q101" s="47">
        <f t="shared" si="40"/>
        <v>0</v>
      </c>
      <c r="R101" s="47">
        <f t="shared" si="40"/>
        <v>0</v>
      </c>
      <c r="S101" s="47">
        <f t="shared" si="40"/>
        <v>0</v>
      </c>
      <c r="T101" s="47">
        <f t="shared" si="40"/>
        <v>0</v>
      </c>
      <c r="V101" s="13">
        <v>154.61875000000001</v>
      </c>
      <c r="W101" s="13">
        <v>154.61875000000001</v>
      </c>
      <c r="X101" s="13">
        <v>154.61875000000001</v>
      </c>
      <c r="Y101" s="13">
        <v>154.61875000000001</v>
      </c>
      <c r="Z101" s="13">
        <v>154.61875000000001</v>
      </c>
      <c r="AA101" s="13">
        <v>154.61875000000001</v>
      </c>
      <c r="AB101" s="13">
        <v>154.61875000000001</v>
      </c>
      <c r="AC101" s="13">
        <v>154.61875000000001</v>
      </c>
      <c r="AE101" s="48">
        <f t="shared" ref="AE101:AL101" si="41">IF(V101&gt;0,1,0)</f>
        <v>1</v>
      </c>
      <c r="AF101" s="48">
        <f t="shared" si="41"/>
        <v>1</v>
      </c>
      <c r="AG101" s="48">
        <f t="shared" si="41"/>
        <v>1</v>
      </c>
      <c r="AH101" s="48">
        <f t="shared" si="41"/>
        <v>1</v>
      </c>
      <c r="AI101" s="48">
        <f t="shared" si="41"/>
        <v>1</v>
      </c>
      <c r="AJ101" s="48">
        <f t="shared" si="41"/>
        <v>1</v>
      </c>
      <c r="AK101" s="48">
        <f t="shared" si="41"/>
        <v>1</v>
      </c>
      <c r="AL101" s="48">
        <f t="shared" si="41"/>
        <v>1</v>
      </c>
      <c r="AN101" s="49">
        <f t="shared" ref="AN101:AU101" si="42">M101*AE101</f>
        <v>0</v>
      </c>
      <c r="AO101" s="42">
        <f t="shared" si="42"/>
        <v>0</v>
      </c>
      <c r="AP101" s="42">
        <f t="shared" si="42"/>
        <v>0</v>
      </c>
      <c r="AQ101" s="42">
        <f t="shared" si="42"/>
        <v>0</v>
      </c>
      <c r="AR101" s="42">
        <f t="shared" si="42"/>
        <v>0</v>
      </c>
      <c r="AS101" s="42">
        <f t="shared" si="42"/>
        <v>0</v>
      </c>
      <c r="AT101" s="42">
        <f t="shared" si="42"/>
        <v>0</v>
      </c>
      <c r="AU101" s="42">
        <f t="shared" si="42"/>
        <v>0</v>
      </c>
      <c r="BF101" s="55">
        <f>AVERAGE(AN101:AN146)</f>
        <v>-7.002404250000001E-3</v>
      </c>
      <c r="BG101" s="55">
        <f>AVERAGE(AO101:AO146)</f>
        <v>-7.002404250000001E-3</v>
      </c>
      <c r="BH101" s="55">
        <f>AVERAGE(AP101:AP146)</f>
        <v>-7.002404250000001E-3</v>
      </c>
      <c r="BI101" s="55">
        <f>AVERAGE(AQ101:AQ146)</f>
        <v>-7.002404250000001E-3</v>
      </c>
      <c r="BJ101" s="55">
        <f>AVERAGE(AR101:AR146)</f>
        <v>-7.002404250000001E-3</v>
      </c>
      <c r="BK101" s="55">
        <f t="shared" ref="BK101:BL101" si="43">AVERAGE(AS101:AS146)</f>
        <v>-7.002404250000001E-3</v>
      </c>
      <c r="BL101" s="55">
        <f t="shared" si="43"/>
        <v>-7.002404250000001E-3</v>
      </c>
      <c r="BM101" s="55">
        <f>AVERAGE(AU101:AU146)</f>
        <v>-7.002404250000001E-3</v>
      </c>
      <c r="BO101" s="63">
        <v>51.456249999999997</v>
      </c>
      <c r="BP101" s="63">
        <v>51.456249999999997</v>
      </c>
      <c r="BQ101" s="63">
        <v>51.456249999999997</v>
      </c>
      <c r="BR101" s="63">
        <v>51.456249999999997</v>
      </c>
      <c r="BS101" s="60">
        <v>1</v>
      </c>
      <c r="BT101" s="13">
        <v>51.456249999999997</v>
      </c>
      <c r="BU101" s="13">
        <v>48.788499999999999</v>
      </c>
      <c r="BV101" s="13">
        <v>36.373750000000001</v>
      </c>
      <c r="BW101" s="63">
        <v>64.746250000000003</v>
      </c>
      <c r="BX101" s="63">
        <v>58.530999999999999</v>
      </c>
      <c r="BY101" s="63">
        <v>63.756999999999998</v>
      </c>
      <c r="BZ101" s="63">
        <v>46.171750000000003</v>
      </c>
      <c r="CA101" s="63">
        <v>59.59825</v>
      </c>
      <c r="CB101" s="63">
        <v>67.722250000000003</v>
      </c>
      <c r="CC101" s="63">
        <v>37.822749999999999</v>
      </c>
      <c r="CD101" s="63">
        <v>40.536250000000003</v>
      </c>
      <c r="CE101" s="63">
        <v>61.5685</v>
      </c>
      <c r="CF101" s="63">
        <v>59.669499999999999</v>
      </c>
      <c r="CG101" s="63">
        <v>52.597749999999998</v>
      </c>
      <c r="CH101" s="63">
        <v>35.1355</v>
      </c>
      <c r="CI101" s="63">
        <v>34.396749999999997</v>
      </c>
      <c r="CJ101" s="63">
        <v>62.388249999999999</v>
      </c>
      <c r="CK101" s="63">
        <v>49.956249999999997</v>
      </c>
      <c r="CL101" s="63">
        <v>55.962249999999997</v>
      </c>
      <c r="CM101" s="63">
        <v>41.419750000000001</v>
      </c>
      <c r="CN101" s="63">
        <v>42.647500000000001</v>
      </c>
      <c r="CO101" s="63">
        <v>57.547750000000001</v>
      </c>
      <c r="CP101" s="63">
        <v>68.998750000000001</v>
      </c>
      <c r="CQ101" s="63">
        <v>0</v>
      </c>
      <c r="CR101" s="63">
        <v>0</v>
      </c>
      <c r="CS101" s="63">
        <v>0</v>
      </c>
      <c r="CT101" s="63">
        <v>0</v>
      </c>
      <c r="CU101" s="63">
        <v>0</v>
      </c>
      <c r="CV101" s="63">
        <v>0</v>
      </c>
      <c r="CW101" s="63">
        <v>0</v>
      </c>
      <c r="CX101" s="63">
        <v>0</v>
      </c>
      <c r="CY101" s="63">
        <v>0</v>
      </c>
      <c r="CZ101" s="63">
        <v>0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63">
        <v>0</v>
      </c>
      <c r="DJ101" s="63">
        <v>0</v>
      </c>
      <c r="DK101" s="63">
        <v>0</v>
      </c>
      <c r="DL101" s="63">
        <v>0</v>
      </c>
      <c r="DM101" s="63">
        <v>0</v>
      </c>
      <c r="DN101" s="60"/>
    </row>
    <row r="102" spans="1:118" ht="15" thickBot="1" x14ac:dyDescent="0.35">
      <c r="A102" s="1">
        <v>2</v>
      </c>
      <c r="B102" s="39">
        <v>0</v>
      </c>
      <c r="D102" s="4">
        <v>0.75</v>
      </c>
      <c r="E102" s="4">
        <v>0.75</v>
      </c>
      <c r="F102" s="4">
        <v>0.75</v>
      </c>
      <c r="G102" s="4">
        <v>0.75</v>
      </c>
      <c r="H102" s="4">
        <v>0.75</v>
      </c>
      <c r="I102" s="4">
        <v>0.75</v>
      </c>
      <c r="J102" s="4">
        <v>0.75</v>
      </c>
      <c r="K102" s="4">
        <v>0.75</v>
      </c>
      <c r="M102" s="47">
        <f t="shared" ref="M102:M146" si="44">D$102*$B102</f>
        <v>0</v>
      </c>
      <c r="N102" s="47">
        <f t="shared" ref="N102:N146" si="45">E$102*$B102</f>
        <v>0</v>
      </c>
      <c r="O102" s="47">
        <f t="shared" ref="O102:O146" si="46">F$102*$B102</f>
        <v>0</v>
      </c>
      <c r="P102" s="47">
        <f t="shared" ref="P102:P146" si="47">G$102*$B102</f>
        <v>0</v>
      </c>
      <c r="Q102" s="47">
        <f t="shared" ref="Q102:Q146" si="48">H$102*$B102</f>
        <v>0</v>
      </c>
      <c r="R102" s="47">
        <f t="shared" ref="R102:R146" si="49">I$102*$B102</f>
        <v>0</v>
      </c>
      <c r="S102" s="47">
        <f t="shared" ref="S102:S146" si="50">J$102*$B102</f>
        <v>0</v>
      </c>
      <c r="T102" s="47">
        <f t="shared" ref="T102:T146" si="51">K$102*$B102</f>
        <v>0</v>
      </c>
      <c r="V102" s="13">
        <v>146.6155</v>
      </c>
      <c r="W102" s="13">
        <v>146.6155</v>
      </c>
      <c r="X102" s="13">
        <v>146.6155</v>
      </c>
      <c r="Y102" s="13">
        <v>146.6155</v>
      </c>
      <c r="Z102" s="13">
        <v>146.6155</v>
      </c>
      <c r="AA102" s="13">
        <v>146.6155</v>
      </c>
      <c r="AB102" s="13">
        <v>146.6155</v>
      </c>
      <c r="AC102" s="13">
        <v>146.6155</v>
      </c>
      <c r="AE102" s="48">
        <f t="shared" ref="AE102:AE146" si="52">IF(V102&gt;0,1,0)</f>
        <v>1</v>
      </c>
      <c r="AF102" s="48">
        <f t="shared" ref="AF102:AF146" si="53">IF(W102&gt;0,1,0)</f>
        <v>1</v>
      </c>
      <c r="AG102" s="48">
        <f t="shared" ref="AG102:AG146" si="54">IF(X102&gt;0,1,0)</f>
        <v>1</v>
      </c>
      <c r="AH102" s="48">
        <f t="shared" ref="AH102:AH146" si="55">IF(Y102&gt;0,1,0)</f>
        <v>1</v>
      </c>
      <c r="AI102" s="48">
        <f t="shared" ref="AI102:AI146" si="56">IF(Z102&gt;0,1,0)</f>
        <v>1</v>
      </c>
      <c r="AJ102" s="48">
        <f t="shared" ref="AJ102:AJ146" si="57">IF(AA102&gt;0,1,0)</f>
        <v>1</v>
      </c>
      <c r="AK102" s="48">
        <f t="shared" ref="AK102:AK146" si="58">IF(AB102&gt;0,1,0)</f>
        <v>1</v>
      </c>
      <c r="AL102" s="48">
        <f t="shared" ref="AL102:AL146" si="59">IF(AC102&gt;0,1,0)</f>
        <v>1</v>
      </c>
      <c r="AN102" s="49">
        <f t="shared" ref="AN102:AN146" si="60">M102*AE102</f>
        <v>0</v>
      </c>
      <c r="AO102" s="42">
        <f t="shared" ref="AO102:AO146" si="61">N102*AF102</f>
        <v>0</v>
      </c>
      <c r="AP102" s="42">
        <f t="shared" ref="AP102:AP146" si="62">O102*AG102</f>
        <v>0</v>
      </c>
      <c r="AQ102" s="42">
        <f t="shared" ref="AQ102:AQ146" si="63">P102*AH102</f>
        <v>0</v>
      </c>
      <c r="AR102" s="42">
        <f t="shared" ref="AR102:AR146" si="64">Q102*AI102</f>
        <v>0</v>
      </c>
      <c r="AS102" s="42">
        <f t="shared" ref="AS102:AS146" si="65">R102*AJ102</f>
        <v>0</v>
      </c>
      <c r="AT102" s="42">
        <f t="shared" ref="AT102:AT146" si="66">S102*AK102</f>
        <v>0</v>
      </c>
      <c r="AU102" s="42">
        <f t="shared" ref="AU102:AU146" si="67">T102*AL102</f>
        <v>0</v>
      </c>
      <c r="AW102" s="12">
        <v>0.75</v>
      </c>
      <c r="AX102" s="12">
        <v>0.75</v>
      </c>
      <c r="AY102" s="12">
        <v>0.75</v>
      </c>
      <c r="AZ102" s="12">
        <v>0.75</v>
      </c>
      <c r="BA102" s="12">
        <v>0.75</v>
      </c>
      <c r="BB102" s="12">
        <v>0.75</v>
      </c>
      <c r="BC102" s="12">
        <v>0.75</v>
      </c>
      <c r="BD102" s="12">
        <v>0.75</v>
      </c>
      <c r="BO102" s="63">
        <v>48.788499999999999</v>
      </c>
      <c r="BP102" s="63">
        <v>48.788499999999999</v>
      </c>
      <c r="BQ102" s="63">
        <v>48.788499999999999</v>
      </c>
      <c r="BR102" s="63">
        <v>48.788499999999999</v>
      </c>
      <c r="BS102" s="60">
        <v>2</v>
      </c>
      <c r="BT102" s="13">
        <v>51.456249999999997</v>
      </c>
      <c r="BU102" s="13">
        <v>48.788499999999999</v>
      </c>
      <c r="BV102" s="13">
        <v>36.373750000000001</v>
      </c>
      <c r="BW102" s="63">
        <v>64.746250000000003</v>
      </c>
      <c r="BX102" s="63">
        <v>58.530999999999999</v>
      </c>
      <c r="BY102" s="63">
        <v>63.756999999999998</v>
      </c>
      <c r="BZ102" s="63">
        <v>46.171750000000003</v>
      </c>
      <c r="CA102" s="63">
        <v>59.59825</v>
      </c>
      <c r="CB102" s="63">
        <v>67.722250000000003</v>
      </c>
      <c r="CC102" s="63">
        <v>37.822749999999999</v>
      </c>
      <c r="CD102" s="63">
        <v>40.536250000000003</v>
      </c>
      <c r="CE102" s="63">
        <v>61.5685</v>
      </c>
      <c r="CF102" s="63">
        <v>59.669499999999999</v>
      </c>
      <c r="CG102" s="63">
        <v>52.597749999999998</v>
      </c>
      <c r="CH102" s="63">
        <v>35.1355</v>
      </c>
      <c r="CI102" s="63">
        <v>34.396749999999997</v>
      </c>
      <c r="CJ102" s="63">
        <v>62.388249999999999</v>
      </c>
      <c r="CK102" s="63">
        <v>49.956249999999997</v>
      </c>
      <c r="CL102" s="63">
        <v>55.962249999999997</v>
      </c>
      <c r="CM102" s="63">
        <v>41.419750000000001</v>
      </c>
      <c r="CN102" s="63">
        <v>42.647500000000001</v>
      </c>
      <c r="CO102" s="63">
        <v>57.547750000000001</v>
      </c>
      <c r="CP102" s="63">
        <v>68.998750000000001</v>
      </c>
      <c r="CQ102" s="63">
        <v>0</v>
      </c>
      <c r="CR102" s="63">
        <v>0</v>
      </c>
      <c r="CS102" s="63">
        <v>0</v>
      </c>
      <c r="CT102" s="63">
        <v>0</v>
      </c>
      <c r="CU102" s="63">
        <v>0</v>
      </c>
      <c r="CV102" s="63">
        <v>0</v>
      </c>
      <c r="CW102" s="63">
        <v>0</v>
      </c>
      <c r="CX102" s="63">
        <v>0</v>
      </c>
      <c r="CY102" s="63">
        <v>0</v>
      </c>
      <c r="CZ102" s="63">
        <v>0</v>
      </c>
      <c r="DA102" s="63">
        <v>0</v>
      </c>
      <c r="DB102" s="63">
        <v>0</v>
      </c>
      <c r="DC102" s="63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63">
        <v>0</v>
      </c>
      <c r="DJ102" s="63">
        <v>0</v>
      </c>
      <c r="DK102" s="63">
        <v>0</v>
      </c>
      <c r="DL102" s="63">
        <v>0</v>
      </c>
      <c r="DM102" s="63">
        <v>0</v>
      </c>
      <c r="DN102" s="60"/>
    </row>
    <row r="103" spans="1:118" ht="15" thickBot="1" x14ac:dyDescent="0.35">
      <c r="A103" s="1">
        <v>3</v>
      </c>
      <c r="B103" s="39">
        <v>0</v>
      </c>
      <c r="M103" s="47">
        <f t="shared" si="44"/>
        <v>0</v>
      </c>
      <c r="N103" s="47">
        <f t="shared" si="45"/>
        <v>0</v>
      </c>
      <c r="O103" s="47">
        <f t="shared" si="46"/>
        <v>0</v>
      </c>
      <c r="P103" s="47">
        <f t="shared" si="47"/>
        <v>0</v>
      </c>
      <c r="Q103" s="47">
        <f t="shared" si="48"/>
        <v>0</v>
      </c>
      <c r="R103" s="47">
        <f t="shared" si="49"/>
        <v>0</v>
      </c>
      <c r="S103" s="47">
        <f t="shared" si="50"/>
        <v>0</v>
      </c>
      <c r="T103" s="47">
        <f t="shared" si="51"/>
        <v>0</v>
      </c>
      <c r="V103" s="13">
        <v>109.37125</v>
      </c>
      <c r="W103" s="13">
        <v>109.37125</v>
      </c>
      <c r="X103" s="13">
        <v>109.37125</v>
      </c>
      <c r="Y103" s="13">
        <v>109.37125</v>
      </c>
      <c r="Z103" s="13">
        <v>109.37125</v>
      </c>
      <c r="AA103" s="13">
        <v>109.37125</v>
      </c>
      <c r="AB103" s="13">
        <v>109.37125</v>
      </c>
      <c r="AC103" s="13">
        <v>109.37125</v>
      </c>
      <c r="AE103" s="48">
        <f t="shared" si="52"/>
        <v>1</v>
      </c>
      <c r="AF103" s="48">
        <f t="shared" si="53"/>
        <v>1</v>
      </c>
      <c r="AG103" s="48">
        <f t="shared" si="54"/>
        <v>1</v>
      </c>
      <c r="AH103" s="48">
        <f t="shared" si="55"/>
        <v>1</v>
      </c>
      <c r="AI103" s="48">
        <f t="shared" si="56"/>
        <v>1</v>
      </c>
      <c r="AJ103" s="48">
        <f t="shared" si="57"/>
        <v>1</v>
      </c>
      <c r="AK103" s="48">
        <f t="shared" si="58"/>
        <v>1</v>
      </c>
      <c r="AL103" s="48">
        <f t="shared" si="59"/>
        <v>1</v>
      </c>
      <c r="AN103" s="49">
        <f t="shared" si="60"/>
        <v>0</v>
      </c>
      <c r="AO103" s="42">
        <f t="shared" si="61"/>
        <v>0</v>
      </c>
      <c r="AP103" s="42">
        <f t="shared" si="62"/>
        <v>0</v>
      </c>
      <c r="AQ103" s="42">
        <f t="shared" si="63"/>
        <v>0</v>
      </c>
      <c r="AR103" s="42">
        <f t="shared" si="64"/>
        <v>0</v>
      </c>
      <c r="AS103" s="42">
        <f t="shared" si="65"/>
        <v>0</v>
      </c>
      <c r="AT103" s="42">
        <f t="shared" si="66"/>
        <v>0</v>
      </c>
      <c r="AU103" s="42">
        <f t="shared" si="67"/>
        <v>0</v>
      </c>
      <c r="AW103" s="12">
        <v>0.75</v>
      </c>
      <c r="AX103" s="12">
        <v>0.75</v>
      </c>
      <c r="AY103" s="12">
        <v>0.75</v>
      </c>
      <c r="AZ103" s="12">
        <v>0.75</v>
      </c>
      <c r="BA103" s="12">
        <v>0.75</v>
      </c>
      <c r="BB103" s="12">
        <v>0.75</v>
      </c>
      <c r="BC103" s="12">
        <v>0.75</v>
      </c>
      <c r="BD103" s="12">
        <v>0.75</v>
      </c>
      <c r="BF103" s="5">
        <v>0.01</v>
      </c>
      <c r="BG103" s="10" t="s">
        <v>28</v>
      </c>
      <c r="BO103" s="63">
        <v>36.373750000000001</v>
      </c>
      <c r="BP103" s="63">
        <v>36.373750000000001</v>
      </c>
      <c r="BQ103" s="63">
        <v>36.373750000000001</v>
      </c>
      <c r="BR103" s="63">
        <v>36.373750000000001</v>
      </c>
      <c r="BS103" s="60">
        <v>3</v>
      </c>
      <c r="BT103" s="13">
        <v>51.456249999999997</v>
      </c>
      <c r="BU103" s="13">
        <v>48.788499999999999</v>
      </c>
      <c r="BV103" s="13">
        <v>36.373750000000001</v>
      </c>
      <c r="BW103" s="63">
        <v>64.746250000000003</v>
      </c>
      <c r="BX103" s="63">
        <v>58.530999999999999</v>
      </c>
      <c r="BY103" s="63">
        <v>63.756999999999998</v>
      </c>
      <c r="BZ103" s="63">
        <v>46.171750000000003</v>
      </c>
      <c r="CA103" s="63">
        <v>59.59825</v>
      </c>
      <c r="CB103" s="63">
        <v>67.722250000000003</v>
      </c>
      <c r="CC103" s="63">
        <v>37.822749999999999</v>
      </c>
      <c r="CD103" s="63">
        <v>40.536250000000003</v>
      </c>
      <c r="CE103" s="63">
        <v>61.5685</v>
      </c>
      <c r="CF103" s="63">
        <v>59.669499999999999</v>
      </c>
      <c r="CG103" s="63">
        <v>52.597749999999998</v>
      </c>
      <c r="CH103" s="63">
        <v>35.1355</v>
      </c>
      <c r="CI103" s="63">
        <v>34.396749999999997</v>
      </c>
      <c r="CJ103" s="63">
        <v>62.388249999999999</v>
      </c>
      <c r="CK103" s="63">
        <v>49.956249999999997</v>
      </c>
      <c r="CL103" s="63">
        <v>55.962249999999997</v>
      </c>
      <c r="CM103" s="63">
        <v>41.419750000000001</v>
      </c>
      <c r="CN103" s="63">
        <v>42.647500000000001</v>
      </c>
      <c r="CO103" s="63">
        <v>57.547750000000001</v>
      </c>
      <c r="CP103" s="63">
        <v>68.998750000000001</v>
      </c>
      <c r="CQ103" s="63">
        <v>0</v>
      </c>
      <c r="CR103" s="63">
        <v>0</v>
      </c>
      <c r="CS103" s="63">
        <v>0</v>
      </c>
      <c r="CT103" s="63">
        <v>0</v>
      </c>
      <c r="CU103" s="63">
        <v>0</v>
      </c>
      <c r="CV103" s="63">
        <v>0</v>
      </c>
      <c r="CW103" s="63">
        <v>0</v>
      </c>
      <c r="CX103" s="63">
        <v>0</v>
      </c>
      <c r="CY103" s="63">
        <v>0</v>
      </c>
      <c r="CZ103" s="63">
        <v>0</v>
      </c>
      <c r="DA103" s="63">
        <v>0</v>
      </c>
      <c r="DB103" s="63">
        <v>0</v>
      </c>
      <c r="DC103" s="63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63">
        <v>0</v>
      </c>
      <c r="DJ103" s="63">
        <v>0</v>
      </c>
      <c r="DK103" s="63">
        <v>0</v>
      </c>
      <c r="DL103" s="63">
        <v>0</v>
      </c>
      <c r="DM103" s="63">
        <v>0</v>
      </c>
      <c r="DN103" s="60"/>
    </row>
    <row r="104" spans="1:118" ht="15" thickBot="1" x14ac:dyDescent="0.35">
      <c r="A104" s="1">
        <v>4</v>
      </c>
      <c r="B104" s="39">
        <v>0</v>
      </c>
      <c r="M104" s="47">
        <f t="shared" si="44"/>
        <v>0</v>
      </c>
      <c r="N104" s="47">
        <f t="shared" si="45"/>
        <v>0</v>
      </c>
      <c r="O104" s="47">
        <f t="shared" si="46"/>
        <v>0</v>
      </c>
      <c r="P104" s="47">
        <f t="shared" si="47"/>
        <v>0</v>
      </c>
      <c r="Q104" s="47">
        <f t="shared" si="48"/>
        <v>0</v>
      </c>
      <c r="R104" s="47">
        <f t="shared" si="49"/>
        <v>0</v>
      </c>
      <c r="S104" s="47">
        <f t="shared" si="50"/>
        <v>0</v>
      </c>
      <c r="T104" s="47">
        <f t="shared" si="51"/>
        <v>0</v>
      </c>
      <c r="V104" s="13">
        <v>194.48875000000001</v>
      </c>
      <c r="W104" s="13">
        <v>194.48875000000001</v>
      </c>
      <c r="X104" s="13">
        <v>194.48875000000001</v>
      </c>
      <c r="Y104" s="13">
        <v>194.48875000000001</v>
      </c>
      <c r="Z104" s="13">
        <v>194.48875000000001</v>
      </c>
      <c r="AA104" s="13">
        <v>194.48875000000001</v>
      </c>
      <c r="AB104" s="13">
        <v>194.48875000000001</v>
      </c>
      <c r="AC104" s="13">
        <v>194.48875000000001</v>
      </c>
      <c r="AE104" s="48">
        <f t="shared" si="52"/>
        <v>1</v>
      </c>
      <c r="AF104" s="48">
        <f t="shared" si="53"/>
        <v>1</v>
      </c>
      <c r="AG104" s="48">
        <f t="shared" si="54"/>
        <v>1</v>
      </c>
      <c r="AH104" s="48">
        <f t="shared" si="55"/>
        <v>1</v>
      </c>
      <c r="AI104" s="48">
        <f t="shared" si="56"/>
        <v>1</v>
      </c>
      <c r="AJ104" s="48">
        <f t="shared" si="57"/>
        <v>1</v>
      </c>
      <c r="AK104" s="48">
        <f t="shared" si="58"/>
        <v>1</v>
      </c>
      <c r="AL104" s="48">
        <f t="shared" si="59"/>
        <v>1</v>
      </c>
      <c r="AN104" s="49">
        <f t="shared" si="60"/>
        <v>0</v>
      </c>
      <c r="AO104" s="42">
        <f t="shared" si="61"/>
        <v>0</v>
      </c>
      <c r="AP104" s="42">
        <f t="shared" si="62"/>
        <v>0</v>
      </c>
      <c r="AQ104" s="42">
        <f t="shared" si="63"/>
        <v>0</v>
      </c>
      <c r="AR104" s="42">
        <f t="shared" si="64"/>
        <v>0</v>
      </c>
      <c r="AS104" s="42">
        <f t="shared" si="65"/>
        <v>0</v>
      </c>
      <c r="AT104" s="42">
        <f t="shared" si="66"/>
        <v>0</v>
      </c>
      <c r="AU104" s="42">
        <f t="shared" si="67"/>
        <v>0</v>
      </c>
      <c r="AW104" s="12">
        <v>0.75</v>
      </c>
      <c r="AX104" s="12">
        <v>0.75</v>
      </c>
      <c r="AY104" s="12">
        <v>0.75</v>
      </c>
      <c r="AZ104" s="12">
        <v>0.75</v>
      </c>
      <c r="BA104" s="12">
        <v>0.75</v>
      </c>
      <c r="BB104" s="12">
        <v>0.75</v>
      </c>
      <c r="BC104" s="12">
        <v>0.75</v>
      </c>
      <c r="BD104" s="12">
        <v>0.75</v>
      </c>
      <c r="BO104" s="63">
        <v>64.746250000000003</v>
      </c>
      <c r="BP104" s="63">
        <v>64.746250000000003</v>
      </c>
      <c r="BQ104" s="63">
        <v>64.746250000000003</v>
      </c>
      <c r="BR104" s="63">
        <v>64.746250000000003</v>
      </c>
      <c r="BS104" s="60">
        <v>4</v>
      </c>
      <c r="BT104" s="13">
        <v>51.456249999999997</v>
      </c>
      <c r="BU104" s="13">
        <v>48.788499999999999</v>
      </c>
      <c r="BV104" s="13">
        <v>36.373750000000001</v>
      </c>
      <c r="BW104" s="63">
        <v>64.746250000000003</v>
      </c>
      <c r="BX104" s="63">
        <v>58.530999999999999</v>
      </c>
      <c r="BY104" s="63">
        <v>63.756999999999998</v>
      </c>
      <c r="BZ104" s="63">
        <v>46.171750000000003</v>
      </c>
      <c r="CA104" s="63">
        <v>59.59825</v>
      </c>
      <c r="CB104" s="63">
        <v>67.722250000000003</v>
      </c>
      <c r="CC104" s="63">
        <v>37.822749999999999</v>
      </c>
      <c r="CD104" s="63">
        <v>40.536250000000003</v>
      </c>
      <c r="CE104" s="63">
        <v>61.5685</v>
      </c>
      <c r="CF104" s="63">
        <v>59.669499999999999</v>
      </c>
      <c r="CG104" s="63">
        <v>52.597749999999998</v>
      </c>
      <c r="CH104" s="63">
        <v>35.1355</v>
      </c>
      <c r="CI104" s="63">
        <v>34.396749999999997</v>
      </c>
      <c r="CJ104" s="63">
        <v>62.388249999999999</v>
      </c>
      <c r="CK104" s="63">
        <v>49.956249999999997</v>
      </c>
      <c r="CL104" s="63">
        <v>55.962249999999997</v>
      </c>
      <c r="CM104" s="63">
        <v>41.419750000000001</v>
      </c>
      <c r="CN104" s="63">
        <v>42.647500000000001</v>
      </c>
      <c r="CO104" s="63">
        <v>57.547750000000001</v>
      </c>
      <c r="CP104" s="63">
        <v>68.998750000000001</v>
      </c>
      <c r="CQ104" s="63">
        <v>0</v>
      </c>
      <c r="CR104" s="63">
        <v>0</v>
      </c>
      <c r="CS104" s="63">
        <v>0</v>
      </c>
      <c r="CT104" s="63">
        <v>0</v>
      </c>
      <c r="CU104" s="63">
        <v>0</v>
      </c>
      <c r="CV104" s="63">
        <v>0</v>
      </c>
      <c r="CW104" s="63">
        <v>0</v>
      </c>
      <c r="CX104" s="63">
        <v>0</v>
      </c>
      <c r="CY104" s="63">
        <v>0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63">
        <v>0</v>
      </c>
      <c r="DJ104" s="63">
        <v>0</v>
      </c>
      <c r="DK104" s="63">
        <v>0</v>
      </c>
      <c r="DL104" s="63">
        <v>0</v>
      </c>
      <c r="DM104" s="63">
        <v>0</v>
      </c>
      <c r="DN104" s="60"/>
    </row>
    <row r="105" spans="1:118" ht="15" thickBot="1" x14ac:dyDescent="0.35">
      <c r="A105" s="1">
        <v>5</v>
      </c>
      <c r="B105" s="39">
        <v>0</v>
      </c>
      <c r="M105" s="47">
        <f t="shared" si="44"/>
        <v>0</v>
      </c>
      <c r="N105" s="47">
        <f t="shared" si="45"/>
        <v>0</v>
      </c>
      <c r="O105" s="47">
        <f t="shared" si="46"/>
        <v>0</v>
      </c>
      <c r="P105" s="47">
        <f t="shared" si="47"/>
        <v>0</v>
      </c>
      <c r="Q105" s="47">
        <f t="shared" si="48"/>
        <v>0</v>
      </c>
      <c r="R105" s="47">
        <f t="shared" si="49"/>
        <v>0</v>
      </c>
      <c r="S105" s="47">
        <f t="shared" si="50"/>
        <v>0</v>
      </c>
      <c r="T105" s="47">
        <f t="shared" si="51"/>
        <v>0</v>
      </c>
      <c r="V105" s="13">
        <v>175.84299999999999</v>
      </c>
      <c r="W105" s="13">
        <v>175.84299999999999</v>
      </c>
      <c r="X105" s="13">
        <v>175.84299999999999</v>
      </c>
      <c r="Y105" s="13">
        <v>175.84299999999999</v>
      </c>
      <c r="Z105" s="13">
        <v>175.84299999999999</v>
      </c>
      <c r="AA105" s="13">
        <v>175.84299999999999</v>
      </c>
      <c r="AB105" s="13">
        <v>175.84299999999999</v>
      </c>
      <c r="AC105" s="13">
        <v>175.84299999999999</v>
      </c>
      <c r="AE105" s="48">
        <f t="shared" si="52"/>
        <v>1</v>
      </c>
      <c r="AF105" s="48">
        <f t="shared" si="53"/>
        <v>1</v>
      </c>
      <c r="AG105" s="48">
        <f t="shared" si="54"/>
        <v>1</v>
      </c>
      <c r="AH105" s="48">
        <f t="shared" si="55"/>
        <v>1</v>
      </c>
      <c r="AI105" s="48">
        <f t="shared" si="56"/>
        <v>1</v>
      </c>
      <c r="AJ105" s="48">
        <f t="shared" si="57"/>
        <v>1</v>
      </c>
      <c r="AK105" s="48">
        <f t="shared" si="58"/>
        <v>1</v>
      </c>
      <c r="AL105" s="48">
        <f t="shared" si="59"/>
        <v>1</v>
      </c>
      <c r="AN105" s="49">
        <f t="shared" si="60"/>
        <v>0</v>
      </c>
      <c r="AO105" s="42">
        <f t="shared" si="61"/>
        <v>0</v>
      </c>
      <c r="AP105" s="42">
        <f t="shared" si="62"/>
        <v>0</v>
      </c>
      <c r="AQ105" s="42">
        <f t="shared" si="63"/>
        <v>0</v>
      </c>
      <c r="AR105" s="42">
        <f t="shared" si="64"/>
        <v>0</v>
      </c>
      <c r="AS105" s="42">
        <f t="shared" si="65"/>
        <v>0</v>
      </c>
      <c r="AT105" s="42">
        <f t="shared" si="66"/>
        <v>0</v>
      </c>
      <c r="AU105" s="42">
        <f t="shared" si="67"/>
        <v>0</v>
      </c>
      <c r="AW105" s="12">
        <v>0.75</v>
      </c>
      <c r="AX105" s="12">
        <v>0.75</v>
      </c>
      <c r="AY105" s="12">
        <v>0.75</v>
      </c>
      <c r="AZ105" s="12">
        <v>0.75</v>
      </c>
      <c r="BA105" s="12">
        <v>0.75</v>
      </c>
      <c r="BB105" s="12">
        <v>0.75</v>
      </c>
      <c r="BC105" s="12">
        <v>0.75</v>
      </c>
      <c r="BD105" s="12">
        <v>0.75</v>
      </c>
      <c r="BF105" s="59">
        <f>BF101*BF$103</f>
        <v>-7.0024042500000012E-5</v>
      </c>
      <c r="BG105" s="59">
        <f>BG101*BF$103</f>
        <v>-7.0024042500000012E-5</v>
      </c>
      <c r="BH105" s="59">
        <f>BH101*BF$103</f>
        <v>-7.0024042500000012E-5</v>
      </c>
      <c r="BI105" s="59">
        <f>BI101*BF$103</f>
        <v>-7.0024042500000012E-5</v>
      </c>
      <c r="BJ105" s="59">
        <f>BJ101*BF$103</f>
        <v>-7.0024042500000012E-5</v>
      </c>
      <c r="BK105" s="59">
        <f>BK101*BF$103</f>
        <v>-7.0024042500000012E-5</v>
      </c>
      <c r="BL105" s="59">
        <f>BL101*BF$103</f>
        <v>-7.0024042500000012E-5</v>
      </c>
      <c r="BM105" s="59">
        <f>BM101*BF$103</f>
        <v>-7.0024042500000012E-5</v>
      </c>
      <c r="BO105" s="63">
        <v>58.530999999999999</v>
      </c>
      <c r="BP105" s="63">
        <v>58.530999999999999</v>
      </c>
      <c r="BQ105" s="63">
        <v>58.530999999999999</v>
      </c>
      <c r="BR105" s="63">
        <v>58.530999999999999</v>
      </c>
    </row>
    <row r="106" spans="1:118" ht="15" thickBot="1" x14ac:dyDescent="0.35">
      <c r="A106" s="1">
        <v>6</v>
      </c>
      <c r="B106" s="39">
        <v>0</v>
      </c>
      <c r="M106" s="47">
        <f t="shared" si="44"/>
        <v>0</v>
      </c>
      <c r="N106" s="47">
        <f t="shared" si="45"/>
        <v>0</v>
      </c>
      <c r="O106" s="47">
        <f t="shared" si="46"/>
        <v>0</v>
      </c>
      <c r="P106" s="47">
        <f t="shared" si="47"/>
        <v>0</v>
      </c>
      <c r="Q106" s="47">
        <f t="shared" si="48"/>
        <v>0</v>
      </c>
      <c r="R106" s="47">
        <f t="shared" si="49"/>
        <v>0</v>
      </c>
      <c r="S106" s="47">
        <f t="shared" si="50"/>
        <v>0</v>
      </c>
      <c r="T106" s="47">
        <f t="shared" si="51"/>
        <v>0</v>
      </c>
      <c r="V106" s="13">
        <v>191.52099999999999</v>
      </c>
      <c r="W106" s="13">
        <v>191.52099999999999</v>
      </c>
      <c r="X106" s="13">
        <v>191.52099999999999</v>
      </c>
      <c r="Y106" s="13">
        <v>191.52099999999999</v>
      </c>
      <c r="Z106" s="13">
        <v>191.52099999999999</v>
      </c>
      <c r="AA106" s="13">
        <v>191.52099999999999</v>
      </c>
      <c r="AB106" s="13">
        <v>191.52099999999999</v>
      </c>
      <c r="AC106" s="13">
        <v>191.52099999999999</v>
      </c>
      <c r="AE106" s="48">
        <f t="shared" si="52"/>
        <v>1</v>
      </c>
      <c r="AF106" s="48">
        <f t="shared" si="53"/>
        <v>1</v>
      </c>
      <c r="AG106" s="48">
        <f t="shared" si="54"/>
        <v>1</v>
      </c>
      <c r="AH106" s="48">
        <f t="shared" si="55"/>
        <v>1</v>
      </c>
      <c r="AI106" s="48">
        <f t="shared" si="56"/>
        <v>1</v>
      </c>
      <c r="AJ106" s="48">
        <f t="shared" si="57"/>
        <v>1</v>
      </c>
      <c r="AK106" s="48">
        <f t="shared" si="58"/>
        <v>1</v>
      </c>
      <c r="AL106" s="48">
        <f t="shared" si="59"/>
        <v>1</v>
      </c>
      <c r="AN106" s="49">
        <f t="shared" si="60"/>
        <v>0</v>
      </c>
      <c r="AO106" s="42">
        <f t="shared" si="61"/>
        <v>0</v>
      </c>
      <c r="AP106" s="42">
        <f t="shared" si="62"/>
        <v>0</v>
      </c>
      <c r="AQ106" s="42">
        <f t="shared" si="63"/>
        <v>0</v>
      </c>
      <c r="AR106" s="42">
        <f t="shared" si="64"/>
        <v>0</v>
      </c>
      <c r="AS106" s="42">
        <f t="shared" si="65"/>
        <v>0</v>
      </c>
      <c r="AT106" s="42">
        <f t="shared" si="66"/>
        <v>0</v>
      </c>
      <c r="AU106" s="42">
        <f t="shared" si="67"/>
        <v>0</v>
      </c>
      <c r="AW106" s="50"/>
      <c r="AX106" s="50"/>
      <c r="AY106" s="50"/>
      <c r="AZ106" s="50"/>
      <c r="BA106" s="50"/>
      <c r="BB106" s="50"/>
      <c r="BC106" s="50"/>
      <c r="BD106" s="50"/>
      <c r="BO106" s="63">
        <v>63.756999999999998</v>
      </c>
      <c r="BP106" s="63">
        <v>63.756999999999998</v>
      </c>
      <c r="BQ106" s="63">
        <v>63.756999999999998</v>
      </c>
      <c r="BR106" s="63">
        <v>63.756999999999998</v>
      </c>
      <c r="BT106" s="10" t="s">
        <v>30</v>
      </c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</row>
    <row r="107" spans="1:118" ht="15" thickBot="1" x14ac:dyDescent="0.35">
      <c r="A107" s="1">
        <v>7</v>
      </c>
      <c r="B107" s="39">
        <v>0</v>
      </c>
      <c r="M107" s="47">
        <f t="shared" si="44"/>
        <v>0</v>
      </c>
      <c r="N107" s="47">
        <f t="shared" si="45"/>
        <v>0</v>
      </c>
      <c r="O107" s="47">
        <f t="shared" si="46"/>
        <v>0</v>
      </c>
      <c r="P107" s="47">
        <f t="shared" si="47"/>
        <v>0</v>
      </c>
      <c r="Q107" s="47">
        <f t="shared" si="48"/>
        <v>0</v>
      </c>
      <c r="R107" s="47">
        <f t="shared" si="49"/>
        <v>0</v>
      </c>
      <c r="S107" s="47">
        <f t="shared" si="50"/>
        <v>0</v>
      </c>
      <c r="T107" s="47">
        <f t="shared" si="51"/>
        <v>0</v>
      </c>
      <c r="V107" s="13">
        <v>138.76525000000001</v>
      </c>
      <c r="W107" s="13">
        <v>138.76525000000001</v>
      </c>
      <c r="X107" s="13">
        <v>138.76525000000001</v>
      </c>
      <c r="Y107" s="13">
        <v>138.76525000000001</v>
      </c>
      <c r="Z107" s="13">
        <v>138.76525000000001</v>
      </c>
      <c r="AA107" s="13">
        <v>138.76525000000001</v>
      </c>
      <c r="AB107" s="13">
        <v>138.76525000000001</v>
      </c>
      <c r="AC107" s="13">
        <v>138.76525000000001</v>
      </c>
      <c r="AE107" s="48">
        <f t="shared" si="52"/>
        <v>1</v>
      </c>
      <c r="AF107" s="48">
        <f t="shared" si="53"/>
        <v>1</v>
      </c>
      <c r="AG107" s="48">
        <f t="shared" si="54"/>
        <v>1</v>
      </c>
      <c r="AH107" s="48">
        <f t="shared" si="55"/>
        <v>1</v>
      </c>
      <c r="AI107" s="48">
        <f t="shared" si="56"/>
        <v>1</v>
      </c>
      <c r="AJ107" s="48">
        <f t="shared" si="57"/>
        <v>1</v>
      </c>
      <c r="AK107" s="48">
        <f t="shared" si="58"/>
        <v>1</v>
      </c>
      <c r="AL107" s="48">
        <f t="shared" si="59"/>
        <v>1</v>
      </c>
      <c r="AN107" s="49">
        <f t="shared" si="60"/>
        <v>0</v>
      </c>
      <c r="AO107" s="42">
        <f t="shared" si="61"/>
        <v>0</v>
      </c>
      <c r="AP107" s="42">
        <f t="shared" si="62"/>
        <v>0</v>
      </c>
      <c r="AQ107" s="42">
        <f t="shared" si="63"/>
        <v>0</v>
      </c>
      <c r="AR107" s="42">
        <f t="shared" si="64"/>
        <v>0</v>
      </c>
      <c r="AS107" s="42">
        <f t="shared" si="65"/>
        <v>0</v>
      </c>
      <c r="AT107" s="42">
        <f t="shared" si="66"/>
        <v>0</v>
      </c>
      <c r="AU107" s="42">
        <f t="shared" si="67"/>
        <v>0</v>
      </c>
      <c r="AW107" s="51" t="s">
        <v>4</v>
      </c>
      <c r="AX107" s="50"/>
      <c r="AY107" s="50"/>
      <c r="AZ107" s="50"/>
      <c r="BA107" s="50"/>
      <c r="BB107" s="50"/>
      <c r="BC107" s="50"/>
      <c r="BD107" s="50"/>
      <c r="BF107" s="56" t="s">
        <v>18</v>
      </c>
      <c r="BG107" s="57"/>
      <c r="BH107" s="57"/>
      <c r="BI107" s="57"/>
      <c r="BJ107" s="57"/>
      <c r="BK107" s="57"/>
      <c r="BL107" s="57"/>
      <c r="BM107" s="57"/>
      <c r="BO107" s="63">
        <v>46.171750000000003</v>
      </c>
      <c r="BP107" s="63">
        <v>46.171750000000003</v>
      </c>
      <c r="BQ107" s="63">
        <v>46.171750000000003</v>
      </c>
      <c r="BR107" s="63">
        <v>46.171750000000003</v>
      </c>
      <c r="BS107" s="60">
        <v>1</v>
      </c>
      <c r="BT107" s="61">
        <v>0</v>
      </c>
      <c r="BU107" s="61">
        <v>0</v>
      </c>
      <c r="BV107" s="61">
        <v>0</v>
      </c>
      <c r="BW107" s="61">
        <v>0</v>
      </c>
      <c r="BX107" s="61">
        <v>0</v>
      </c>
      <c r="BY107" s="61">
        <v>0</v>
      </c>
      <c r="BZ107" s="61">
        <v>0</v>
      </c>
      <c r="CA107" s="61">
        <v>0</v>
      </c>
      <c r="CB107" s="60"/>
      <c r="CC107" s="72">
        <f>($BT101*$BT107)+($BU101*$BT108)+($BV101*$BT109)+($BW101*$BT110)+($BX101*$BT111)+($BY101*$BT112)+($BZ101*$BT113)+($CA101*$BT114)+($CB101*$BT115)+($CC101*$BT116)+($CD101*$BT117)+($CE101*$BT118)+($CF101*$BT119)+($CG101*$BT120)+($CH101*$BT121)+($CI101*$BT122)+($CJ101*$BT123)+($CK101*$BT124)+($CL101*$BT125)+($CM101*$BT126)+($CN101*$BT127)+($CO101*$BT128)+($CP101*$BT129)+($CQ101*$BT130)+($CR101*$BT131)+($CS101*$BT132)+($CT101*$BT133)+($CU101*$BT134)+($CV101*$BT135)+($CW101*$BT136)+($CX101*$BT137)+($CY101*$BT138)+($CZ101*$BT139)+($DA101*$BT140)+($DB101*$BT141)+($DC101*$BT142)+($DD101*$BT143)+($DE101*$BT144)+($DF101*$BT145)+($DG101*$BT146)+($DH101*$BT147)+($DI101*$BT148)+($DJ101*$BT149)+($DK101*$BT150)+($DL101*$BT151)+($DM101*$BT152)</f>
        <v>0</v>
      </c>
      <c r="CD107" s="72">
        <f>($BT101*$BU107)+($BU101*$BU108)+($BV101*$BU109)+($BW101*$BU110)+($BX101*$BU111)+($BY101*$BU112)+($BZ101*$BU113)+($CA101*$BU114)+($CB101*$BU115)+($CC101*$BU116)+($CD101*$U117)+($CE101*$BU118)+($CF101*$BU119)+($CG101*$BU120)+($CH101*$BU121)+($CI101*$BU122)+($CJ101*$BU123)+($CK101*$BU124)+($CL101*$BU125)+($CM101*$BU126)+($CN101*$BU127)+($CO101*$BU128)+($CP101*$BU129)+($CQ101*$BU130)+($CR101*$BU131)+($CS101*$BU132)+($CT101*$BU133)+($CU101*$BU134)+($CV101*$BU135)+($CW101*$BU136)+($CX101*$BU137)+($CY101*$BU138)+($CZ101*$BU139)+($DA101*$BU140)+($DB101*$BU141)+($DC101*$BU142)+($DD101*$BU143)+($DE101*$BU144)+($DF101*$BU145)+($DG101*$BU146)+($DH101*$BU147)+($DI101*$BU148)+($DJ101*$BU149)+($DK101*$BU150)+($DL101*$BU151)+($DM101*$BU152)</f>
        <v>0</v>
      </c>
      <c r="CE107" s="72">
        <f>($BT101*$BV107)+($BU101*$BV108)+($BV101*$BV109)+($BW101*$BV110)+($BX101*$BV111)+($BY101*$BV112)+($BZ101*$BV113)+($CA101*$BV114)+($CB101*$BV115)+($CC101*$BV116)+($CD101*$BV117)+($CE101*$BV118)+($CF101*$BV119)+($CG101*$BV120)+($CH101*$BV121)+($CI101*$BV122)+($CJ101*$BV123)+($CK101*$BV124)+($CL101*$BV125)+($CM101*$BV126)+($CN101*$BV127)+($CO101*$BV128)+($CP101*$BV129)+($CQ101*$BV130)+($CR101*$BV131)+($CS101*$BV132)+($CT101*$BV133)+($CU101*$BV134)+($CV101*$BV135)+($CW101*$BV136)+($CX101*$BV137)+($CY101*$BV138)+($CZ101*$BV139)+($DA101*$BV140)+($DB101*$BV141)+($DC101*$BV142)+($DD101*$BV143)+($DE101*$BV144)+($DF101*$BV145)+($DG101*$BV146)+($DH101*$BV147)+($DI101*$BV148)+($DJ101*$BV149)+($DK101*$BV150)+($DL101*$BV151)+($DM101*$BV152)</f>
        <v>0</v>
      </c>
      <c r="CF107" s="72">
        <f>($BT101*$BW107)+($BU101*$BW108)+($BV101*$BW109)+($BW101*$BW110)+($BX101*$BW111)+($BY101*$BW112)+($BZ101*$BW113)+($CA101*$BW114)+($CB101*$BW115)+($CC101*$BW116)+($CD101*$BW117)+($CE101*$BW118)+($CF101*$BW119)+($CG101*$BW120)+($CH101*$BW121)+($CI101*$BW122)+($CJ101*$BW123)+($CK101*$BW124)+($CL101*$BW125)+($CM101*$BW126)+($CN101*$BW127)+($CO101*$BW128)+($CP101*$BW129)+($CQ101*$BW130)+($CR101*$BW131)+($CS101*$BW132)+($CT101*$BW133)+($CU101*$BW134)+($CV101*$BW135)+($CW101*$BW136)+($CX101*$BW137)+($CY101*$BW138)+($CZ101*$BW139)+($DA101*$BW140)+($DB101*$BW141)+($DC101*$BW142)+($DD101*$BW143)+($DE101*$BW144)+($DF101*$BW145)+($DG101*$BW146)+($DH101*$BW147)+($DI101*$BW148)+($DJ101*$BW149)+($DK101*$BW150)+($DL101*$BW151)+($DM101*$BW152)</f>
        <v>0</v>
      </c>
      <c r="CG107" s="72">
        <f>($BT101*$BX107)+($BU101*$BX108)+($BV101*$BX109)+($BW101*$BX110)+($BX101*$BX111)+($BY101*$BX112)+($BZ101*$BX113)+($CA101*$BX114)+($CB101*$BX115)+($CC101*$BX116)+($CD101*$BX117)+($CE101*$BX118)+($CF101*$BX119)+($CG101*$BX120)+($CH101*$BX121)+($CI101*$BX122)+($CJ101*$BX123)+($CK101*$BX124)+($CL101*$BX125)+($CM101*$BX126)+($CN101*$BX127)+($CO101*$BX128)+($CP101*$BX129)+($CQ101*$BX130)+($CR101*$BX131)+($CS101*$BX132)+($CT101*$BX133)+($CU101*$BX134)+($CV101*$BX135)+($CW101*$BX136)+($CX101*$BX137)+($CY101*$BX138)+($CZ101*$BX139)+($DA101*$BX140)+($DB101*$BX141)+($DC101*$BX142)+($DD101*$BX143)+($DE101*$BX144)+($DF101*$BX145)+($DG101*$BX146)+($DH101*$BX147)+($DI101*$BX148)+($DJ101*$BX149)+($DK101*$BX150)+($DL101*$BX151)+($DM101*$BX152)</f>
        <v>0</v>
      </c>
      <c r="CH107" s="72">
        <f>($BT101*$BY107)+($BU101*$BY108)+($BV101*$BY109)+($BW101*$BY110)+($BX101*$BY111)+($BY101*$BY112)+($BZ101*$BY113)+($CA101*$BY114)+($CB101*$BY115)+($CC101*$BY116)+($CD101*$BY117)+($CE101*$BY118)+($CF101*$BY119)+($CG101*$BY120)+($CH101*$BY121)+($CI101*$BY122)+($CJ101*$BY123)+($CK101*$BY124)+($CL101*$BY125)+($CM101*$BY126)+($CN101*$BY127)+($CO101*$BY128)+($CP101*$BY129)+($CQ101*$BY130)+($CR101*$BY131)+($CS101*$BY132)+($CT101*$BY133)+($CU101*$BY134)+($CV101*$BY135)+($CW101*$BY136)+($CX101*$BY137)+($CY101*$BY138)+($CZ101*$BY139)+($DA101*$BY140)+($DB101*$BY141)+($DC101*$BY142)+($DD101*$BY143)+($DE101*$BY144)+($DF101*$BY145)+($DG101*$BY146)+($DH101*$BY147)+($DI101*$BY148)+($DJ101*$BY149)+($DK101*$BY150)+($DL101*$BY151)+($DM101*$BY152)</f>
        <v>0</v>
      </c>
      <c r="CI107" s="72">
        <f>($BT101*$BZ107)+($BU101*$BZ108)+($BV101*$BZ109)+($BW101*$BZ110)+($BX101*$BZ111)+($BY101*$BZ112)+($BZ101*$BZ113)+($CA101*$BZ114)+($CB101*$BZ115)+($CC101*$BZ116)+($CD101*$BZ117)+($CE101*$BZ118)+($CF101*$BZ119)+($CG101*$BZ120)+($CH101*$BZ121)+($CI101*$BZ122)+($CJ101*$BZ123)+($CK101*$BZ124)+($CL101*$BZ125)+($CM101*$BZ126)+($CN101*$BZ127)+($CO101*$BZ128)+($CP101*$BZ129)+($CQ101*$BZ130)+($CR101*$BZ131)+($CS101*$BZ132)+($CT101*$BZ133)+($CU101*$BZ134)+($CV101*$BZ135)+($CW101*$BZ136)+($CX101*$BZ137)+($CY101*$BZ138)+($CZ101*$BZ139)+($DA101*$BZ140)+($DB101*$BZ141)+($DC101*$BZ142)+($DD101*$BZ143)+($DE101*$BZ144)+($DF101*$BZ145)+($DG101*$BZ146)+($DH101*$BZ147)+($DI101*$BZ148)+($DJ101*$BZ149)+($DK101*$BZ150)+($DL101*$BZ151)+($DM101*$BZ152)</f>
        <v>0</v>
      </c>
      <c r="CJ107" s="72">
        <f>($BT101*$CA107)+($BU101*$CA108)+($BV101*$CA109)+($BW101*$CA110)+($BX101*$CA111)+($BY101*$CA112)+($BZ101*$CA113)+($CA101*$CA114)+($CB101*$CA115)+($CC101*$CA116)+($CD101*$CA117)+($CE101*$CA118)+($CF101*$CA119)+($CG101*$CA120)+($CH101*$CA121)+($CI101*$CA122)+($CJ101*$CA123)+($CK101*$CA124)+($CL101*$CA125)+($CM101*$CA126)+($CN101*$CA127)+($CO101*$CA128)+($CP101*$CA129)+($CQ101*$CA130)+($CR101*$CA131)+($CS101*$CA132)+($CT101*$CA133)+($CU101*$CA134)+($CV101*$CA135)+($CW101*$CA136)+($CX101*$CA137)+($CY101*$CA138)+($CZ101*$CA139)+($DA101*$CA140)+($DB101*$CA141)+($DC101*$CA142)+($DD101*$CA143)+($DE101*$CA144)+($DF101*$CA145)+($DG101*$CA146)+($DH101*$CA147)+($DI101*$CA148)+($DJ101*$CA149)+($DK101*$CA150)+($DL101*$CA151)+($DM101*$CA152)</f>
        <v>0</v>
      </c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</row>
    <row r="108" spans="1:118" ht="15" thickBot="1" x14ac:dyDescent="0.35">
      <c r="A108" s="1">
        <v>8</v>
      </c>
      <c r="B108" s="39">
        <v>0</v>
      </c>
      <c r="M108" s="47">
        <f t="shared" si="44"/>
        <v>0</v>
      </c>
      <c r="N108" s="47">
        <f t="shared" si="45"/>
        <v>0</v>
      </c>
      <c r="O108" s="47">
        <f t="shared" si="46"/>
        <v>0</v>
      </c>
      <c r="P108" s="47">
        <f t="shared" si="47"/>
        <v>0</v>
      </c>
      <c r="Q108" s="47">
        <f t="shared" si="48"/>
        <v>0</v>
      </c>
      <c r="R108" s="47">
        <f t="shared" si="49"/>
        <v>0</v>
      </c>
      <c r="S108" s="47">
        <f t="shared" si="50"/>
        <v>0</v>
      </c>
      <c r="T108" s="47">
        <f t="shared" si="51"/>
        <v>0</v>
      </c>
      <c r="V108" s="13">
        <v>179.04474999999999</v>
      </c>
      <c r="W108" s="13">
        <v>179.04474999999999</v>
      </c>
      <c r="X108" s="13">
        <v>179.04474999999999</v>
      </c>
      <c r="Y108" s="13">
        <v>179.04474999999999</v>
      </c>
      <c r="Z108" s="13">
        <v>179.04474999999999</v>
      </c>
      <c r="AA108" s="13">
        <v>179.04474999999999</v>
      </c>
      <c r="AB108" s="13">
        <v>179.04474999999999</v>
      </c>
      <c r="AC108" s="13">
        <v>179.04474999999999</v>
      </c>
      <c r="AE108" s="48">
        <f t="shared" si="52"/>
        <v>1</v>
      </c>
      <c r="AF108" s="48">
        <f t="shared" si="53"/>
        <v>1</v>
      </c>
      <c r="AG108" s="48">
        <f t="shared" si="54"/>
        <v>1</v>
      </c>
      <c r="AH108" s="48">
        <f t="shared" si="55"/>
        <v>1</v>
      </c>
      <c r="AI108" s="48">
        <f t="shared" si="56"/>
        <v>1</v>
      </c>
      <c r="AJ108" s="48">
        <f t="shared" si="57"/>
        <v>1</v>
      </c>
      <c r="AK108" s="48">
        <f t="shared" si="58"/>
        <v>1</v>
      </c>
      <c r="AL108" s="48">
        <f t="shared" si="59"/>
        <v>1</v>
      </c>
      <c r="AN108" s="49">
        <f t="shared" si="60"/>
        <v>0</v>
      </c>
      <c r="AO108" s="42">
        <f t="shared" si="61"/>
        <v>0</v>
      </c>
      <c r="AP108" s="42">
        <f t="shared" si="62"/>
        <v>0</v>
      </c>
      <c r="AQ108" s="42">
        <f t="shared" si="63"/>
        <v>0</v>
      </c>
      <c r="AR108" s="42">
        <f t="shared" si="64"/>
        <v>0</v>
      </c>
      <c r="AS108" s="42">
        <f t="shared" si="65"/>
        <v>0</v>
      </c>
      <c r="AT108" s="42">
        <f t="shared" si="66"/>
        <v>0</v>
      </c>
      <c r="AU108" s="42">
        <f t="shared" si="67"/>
        <v>0</v>
      </c>
      <c r="AW108" s="12">
        <v>0.25</v>
      </c>
      <c r="AX108" s="12">
        <v>0.25</v>
      </c>
      <c r="AY108" s="12">
        <v>0.25</v>
      </c>
      <c r="AZ108" s="12">
        <v>0.25</v>
      </c>
      <c r="BA108" s="12">
        <v>0.25</v>
      </c>
      <c r="BB108" s="12">
        <v>0.25</v>
      </c>
      <c r="BC108" s="12">
        <v>0.25</v>
      </c>
      <c r="BD108" s="12">
        <v>0.25</v>
      </c>
      <c r="BF108" s="77">
        <f>AW108-BF105</f>
        <v>0.25007002404250001</v>
      </c>
      <c r="BG108" s="58">
        <f>AX108-BG105</f>
        <v>0.25007002404250001</v>
      </c>
      <c r="BH108" s="58">
        <f t="shared" ref="BH108:BM108" si="68">AY108-BH105</f>
        <v>0.25007002404250001</v>
      </c>
      <c r="BI108" s="58">
        <f t="shared" si="68"/>
        <v>0.25007002404250001</v>
      </c>
      <c r="BJ108" s="58">
        <f t="shared" si="68"/>
        <v>0.25007002404250001</v>
      </c>
      <c r="BK108" s="58">
        <f t="shared" si="68"/>
        <v>0.25007002404250001</v>
      </c>
      <c r="BL108" s="58">
        <f t="shared" si="68"/>
        <v>0.25007002404250001</v>
      </c>
      <c r="BM108" s="58">
        <f t="shared" si="68"/>
        <v>0.25007002404250001</v>
      </c>
      <c r="BO108" s="63">
        <v>59.59825</v>
      </c>
      <c r="BP108" s="63">
        <v>59.59825</v>
      </c>
      <c r="BQ108" s="63">
        <v>59.59825</v>
      </c>
      <c r="BR108" s="63">
        <v>59.59825</v>
      </c>
      <c r="BS108" s="60">
        <v>2</v>
      </c>
      <c r="BT108" s="61">
        <v>0</v>
      </c>
      <c r="BU108" s="61">
        <v>0</v>
      </c>
      <c r="BV108" s="61">
        <v>0</v>
      </c>
      <c r="BW108" s="61">
        <v>0</v>
      </c>
      <c r="BX108" s="61">
        <v>0</v>
      </c>
      <c r="BY108" s="61">
        <v>0</v>
      </c>
      <c r="BZ108" s="61">
        <v>0</v>
      </c>
      <c r="CA108" s="61">
        <v>0</v>
      </c>
      <c r="CB108" s="60"/>
      <c r="CC108" s="72">
        <f>($BT102*$BT107)+($BU102*$BT108)+($BV102*$BT109)+($BW102*$BT110)+($BX102*$BT111)+($BY102*$BT112)+($BZ102*$BT113)+($CA102*$BT114)+($CB102*$BT115)+($CC102*$BT116)+($CD102*$BT117)+($CE102*$BT118)+($CF102*$BT119)+($CG102*$BT120)+($CH102*$BT121)+($CI102*$BT122)+($CJ102*$BT123)+($CK102*$BT124)+($CL102*$BT125)+($CM102*$BT126)+($CN102*$BT127)+($CO102*$BT128)+($CP102*$BT129)+($CQ102*$BT130)+($CR102*$BT131)+($CS102*$BT132)+($CT102*$BT133)+($CU102*$BT134)+($CV102*$BT135)+($CW102*$BT136)+($CX102*$BT137)+($CY102*$BT138)+($CZ102*$BT139)+($DA102*$BT140)+($DB102*$BT141)+($DC102*$BT142)+($DD102*$BT143)+($DE102*$BT144)+($DF102*$BT145)+($DG102*$BT146)+($DH102*$BT147)+($DI102*$BT148)+($DJ102*$BT149)+($DK102*$BT150)+($DL102*$BT151)+($DM102*$BT152)</f>
        <v>0</v>
      </c>
      <c r="CD108" s="72">
        <f>($BT102*$BU107)+($BU102*$BU108)+($BV102*$BU109)+($BW102*$BU110)+($BX102*$BU111)+($BY102*$BU112)+($BZ102*$BU113)+($CA102*$BU114)+($CB102*$BU115)+($CC102*$BU116)+($CD102*$U117)+($CE102*$BU118)+($CF102*$BU119)+($CG102*$BU120)+($CH102*$BU121)+($CI102*$BU122)+($CJ102*$BU123)+($CK102*$BU124)+($CL102*$BU125)+($CM102*$BU126)+($CN102*$BU127)+($CO102*$BU128)+($CP102*$BU129)+($CQ102*$BU130)+($CR102*$BU131)+($CS102*$BU132)+($CT102*$BU133)+($CU102*$BU134)+($CV102*$BU135)+($CW102*$BU136)+($CX102*$BU137)+($CY102*$BU138)+($CZ102*$BU139)+($DA102*$BU140)+($DB102*$BU141)+($DC102*$BU142)+($DD102*$BU143)+($DE102*$BU144)+($DF102*$BU145)+($DG102*$BU146)+($DH102*$BU147)+($DI102*$BU148)+($DJ102*$BU149)+($DK102*$BU150)+($DL102*$BU151)+($DM102*$BU152)</f>
        <v>0</v>
      </c>
      <c r="CE108" s="72">
        <f>($BT102*$BV107)+($BU102*$BV108)+($BV102*$BV109)+($BW102*$BV110)+($BX102*$BV111)+($BY102*$BV112)+($BZ102*$BV113)+($CA102*$BV114)+($CB102*$BV115)+($CC102*$BV116)+($CD102*$BV117)+($CE102*$BV118)+($CF102*$BV119)+($CG102*$BV120)+($CH102*$BV121)+($CI102*$BV122)+($CJ102*$BV123)+($CK102*$BV124)+($CL102*$BV125)+($CM102*$BV126)+($CN102*$BV127)+($CO102*$BV128)+($CP102*$BV129)+($CQ102*$BV130)+($CR102*$BV131)+($CS102*$BV132)+($CT102*$BV133)+($CU102*$BV134)+($CV102*$BV135)+($CW102*$BV136)+($CX102*$BV137)+($CY102*$BV138)+($CZ102*$BV139)+($DA102*$BV140)+($DB102*$BV141)+($DC102*$BV142)+($DD102*$BV143)+($DE102*$BV144)+($DF102*$BV145)+($DG102*$BV146)+($DH102*$BV147)+($DI102*$BV148)+($DJ102*$BV149)+($DK102*$BV150)+($DL102*$BV151)+($DM102*$BV152)</f>
        <v>0</v>
      </c>
      <c r="CF108" s="72">
        <f>($BT102*$BW107)+($BU102*$BW108)+($BV102*$BW109)+($BW102*$BW110)+($BX102*$BW111)+($BY102*$BW112)+($BZ102*$BW113)+($CA102*$BW114)+($CB102*$BW115)+($CC102*$BW116)+($CD102*$BW117)+($CE102*$BW118)+($CF102*$BW119)+($CG102*$BW120)+($CH102*$BW121)+($CI102*$BW122)+($CJ102*$BW123)+($CK102*$BW124)+($CL102*$BW125)+($CM102*$BW126)+($CN102*$BW127)+($CO102*$BW128)+($CP102*$BW129)+($CQ102*$BW130)+($CR102*$BW131)+($CS102*$BW132)+($CT102*$BW133)+($CU102*$BW134)+($CV102*$BW135)+($CW102*$BW136)+($CX102*$BW137)+($CY102*$BW138)+($CZ102*$BW139)+($DA102*$BW140)+($DB102*$BW141)+($DC102*$BW142)+($DD102*$BW143)+($DE102*$BW144)+($DF102*$BW145)+($DG102*$BW146)+($DH102*$BW147)+($DI102*$BW148)+($DJ102*$BW149)+($DK102*$BW150)+($DL102*$BW151)+($DM102*$BW152)</f>
        <v>0</v>
      </c>
      <c r="CG108" s="72">
        <f>($BT102*$BX107)+($BU102*$BX108)+($BV102*$BX109)+($BW102*$BX110)+($BX102*$BX111)+($BY102*$BX112)+($BZ102*$BX113)+($CA102*$BX114)+($CB102*$BX115)+($CC102*$BX116)+($CD102*$BX117)+($CE102*$BX118)+($CF102*$BX119)+($CG102*$BX120)+($CH102*$BX121)+($CI102*$BX122)+($CJ102*$BX123)+($CK102*$BX124)+($CL102*$BX125)+($CM102*$BX126)+($CN102*$BX127)+($CO102*$BX128)+($CP102*$BX129)+($CQ102*$BX130)+($CR102*$BX131)+($CS102*$BX132)+($CT102*$BX133)+($CU102*$BX134)+($CV102*$BX135)+($CW102*$BX136)+($CX102*$BX137)+($CY102*$BX138)+($CZ102*$BX139)+($DA102*$BX140)+($DB102*$BX141)+($DC102*$BX142)+($DD102*$BX143)+($DE102*$BX144)+($DF102*$BX145)+($DG102*$BX146)+($DH102*$BX147)+($DI102*$BX148)+($DJ102*$BX149)+($DK102*$BX150)+($DL102*$BX151)+($DM102*$BX152)</f>
        <v>0</v>
      </c>
      <c r="CH108" s="72">
        <f>($BT102*$BY107)+($BU102*$BY108)+($BV102*$BY109)+($BW102*$BY110)+($BX102*$BY111)+($BY102*$BY112)+($BZ102*$BY113)+($CA102*$BY114)+($CB102*$BY115)+($CC102*$BY116)+($CD102*$BY117)+($CE102*$BY118)+($CF102*$BY119)+($CG102*$BY120)+($CH102*$BY121)+($CI102*$BY122)+($CJ102*$BY123)+($CK102*$BY124)+($CL102*$BY125)+($CM102*$BY126)+($CN102*$BY127)+($CO102*$BY128)+($CP102*$BY129)+($CQ102*$BY130)+($CR102*$BY131)+($CS102*$BY132)+($CT102*$BY133)+($CU102*$BY134)+($CV102*$BY135)+($CW102*$BY136)+($CX102*$BY137)+($CY102*$BY138)+($CZ102*$BY139)+($DA102*$BY140)+($DB102*$BY141)+($DC102*$BY142)+($DD102*$BY143)+($DE102*$BY144)+($DF102*$BY145)+($DG102*$BY146)+($DH102*$BY147)+($DI102*$BY148)+($DJ102*$BY149)+($DK102*$BY150)+($DL102*$BY151)+($DM102*$BY152)</f>
        <v>0</v>
      </c>
      <c r="CI108" s="72">
        <f>($BT102*$BZ107)+($BU102*$BZ108)+($BV102*$BZ109)+($BW102*$BZ110)+($BX102*$BZ111)+($BY102*$BZ112)+($BZ102*$BZ113)+($CA102*$BZ114)+($CB102*$BZ115)+($CC102*$BZ116)+($CD102*$BZ117)+($CE102*$BZ118)+($CF102*$BZ119)+($CG102*$BZ120)+($CH102*$BZ121)+($CI102*$BZ122)+($CJ102*$BZ123)+($CK102*$BZ124)+($CL102*$BZ125)+($CM102*$BZ126)+($CN102*$BZ127)+($CO102*$BZ128)+($CP102*$BZ129)+($CQ102*$BZ130)+($CR102*$BZ131)+($CS102*$BZ132)+($CT102*$BZ133)+($CU102*$BZ134)+($CV102*$BZ135)+($CW102*$BZ136)+($CX102*$BZ137)+($CY102*$BZ138)+($CZ102*$BZ139)+($DA102*$BZ140)+($DB102*$BZ141)+($DC102*$BZ142)+($DD102*$BZ143)+($DE102*$BZ144)+($DF102*$BZ145)+($DG102*$BZ146)+($DH102*$BZ147)+($DI102*$BZ148)+($DJ102*$BZ149)+($DK102*$BZ150)+($DL102*$BZ151)+($DM102*$BZ152)</f>
        <v>0</v>
      </c>
      <c r="CJ108" s="72">
        <f>($BT102*$CA107)+($BU102*$CA108)+($BV102*$CA109)+($BW102*$CA110)+($BX102*$CA111)+($BY102*$CA112)+($BZ102*$CA113)+($CA102*$CA114)+($CB102*$CA115)+($CC102*$CA116)+($CD102*$CA117)+($CE102*$CA118)+($CF102*$CA119)+($CG102*$CA120)+($CH102*$CA121)+($CI102*$CA122)+($CJ102*$CA123)+($CK102*$CA124)+($CL102*$CA125)+($CM102*$CA126)+($CN102*$CA127)+($CO102*$CA128)+($CP102*$CA129)+($CQ102*$CA130)+($CR102*$CA131)+($CS102*$CA132)+($CT102*$CA133)+($CU102*$CA134)+($CV102*$CA135)+($CW102*$CA136)+($CX102*$CA137)+($CY102*$CA138)+($CZ102*$CA139)+($DA102*$CA140)+($DB102*$CA141)+($DC102*$CA142)+($DD102*$CA143)+($DE102*$CA144)+($DF102*$CA145)+($DG102*$CA146)+($DH102*$CA147)+($DI102*$CA148)+($DJ102*$CA149)+($DK102*$CA150)+($DL102*$CA151)+($DM102*$CA152)</f>
        <v>0</v>
      </c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</row>
    <row r="109" spans="1:118" ht="13.2" customHeight="1" thickBot="1" x14ac:dyDescent="0.35">
      <c r="A109" s="1">
        <v>9</v>
      </c>
      <c r="B109" s="39">
        <v>0</v>
      </c>
      <c r="M109" s="47">
        <f t="shared" si="44"/>
        <v>0</v>
      </c>
      <c r="N109" s="47">
        <f t="shared" si="45"/>
        <v>0</v>
      </c>
      <c r="O109" s="47">
        <f t="shared" si="46"/>
        <v>0</v>
      </c>
      <c r="P109" s="47">
        <f t="shared" si="47"/>
        <v>0</v>
      </c>
      <c r="Q109" s="47">
        <f t="shared" si="48"/>
        <v>0</v>
      </c>
      <c r="R109" s="47">
        <f t="shared" si="49"/>
        <v>0</v>
      </c>
      <c r="S109" s="47">
        <f t="shared" si="50"/>
        <v>0</v>
      </c>
      <c r="T109" s="47">
        <f t="shared" si="51"/>
        <v>0</v>
      </c>
      <c r="V109" s="13">
        <v>203.41675000000001</v>
      </c>
      <c r="W109" s="13">
        <v>203.41675000000001</v>
      </c>
      <c r="X109" s="13">
        <v>203.41675000000001</v>
      </c>
      <c r="Y109" s="13">
        <v>203.41675000000001</v>
      </c>
      <c r="Z109" s="13">
        <v>203.41675000000001</v>
      </c>
      <c r="AA109" s="13">
        <v>203.41675000000001</v>
      </c>
      <c r="AB109" s="13">
        <v>203.41675000000001</v>
      </c>
      <c r="AC109" s="13">
        <v>203.41675000000001</v>
      </c>
      <c r="AE109" s="48">
        <f t="shared" si="52"/>
        <v>1</v>
      </c>
      <c r="AF109" s="48">
        <f t="shared" si="53"/>
        <v>1</v>
      </c>
      <c r="AG109" s="48">
        <f t="shared" si="54"/>
        <v>1</v>
      </c>
      <c r="AH109" s="48">
        <f t="shared" si="55"/>
        <v>1</v>
      </c>
      <c r="AI109" s="48">
        <f t="shared" si="56"/>
        <v>1</v>
      </c>
      <c r="AJ109" s="48">
        <f t="shared" si="57"/>
        <v>1</v>
      </c>
      <c r="AK109" s="48">
        <f t="shared" si="58"/>
        <v>1</v>
      </c>
      <c r="AL109" s="48">
        <f t="shared" si="59"/>
        <v>1</v>
      </c>
      <c r="AN109" s="49">
        <f t="shared" si="60"/>
        <v>0</v>
      </c>
      <c r="AO109" s="42">
        <f t="shared" si="61"/>
        <v>0</v>
      </c>
      <c r="AP109" s="42">
        <f t="shared" si="62"/>
        <v>0</v>
      </c>
      <c r="AQ109" s="42">
        <f t="shared" si="63"/>
        <v>0</v>
      </c>
      <c r="AR109" s="42">
        <f t="shared" si="64"/>
        <v>0</v>
      </c>
      <c r="AS109" s="42">
        <f t="shared" si="65"/>
        <v>0</v>
      </c>
      <c r="AT109" s="42">
        <f t="shared" si="66"/>
        <v>0</v>
      </c>
      <c r="AU109" s="42">
        <f t="shared" si="67"/>
        <v>0</v>
      </c>
      <c r="BO109" s="63">
        <v>67.722250000000003</v>
      </c>
      <c r="BP109" s="63">
        <v>67.722250000000003</v>
      </c>
      <c r="BQ109" s="63">
        <v>67.722250000000003</v>
      </c>
      <c r="BR109" s="63">
        <v>67.722250000000003</v>
      </c>
      <c r="BS109" s="60">
        <v>3</v>
      </c>
      <c r="BT109" s="61">
        <v>0</v>
      </c>
      <c r="BU109" s="61">
        <v>0</v>
      </c>
      <c r="BV109" s="61">
        <v>0</v>
      </c>
      <c r="BW109" s="61">
        <v>0</v>
      </c>
      <c r="BX109" s="61">
        <v>0</v>
      </c>
      <c r="BY109" s="61">
        <v>0</v>
      </c>
      <c r="BZ109" s="61">
        <v>0</v>
      </c>
      <c r="CA109" s="61">
        <v>0</v>
      </c>
      <c r="CB109" s="60"/>
      <c r="CC109" s="73">
        <f>($BT103*$BT107)+($BU103*$BT108)+($BV103*$BT109)+($BW103*$BT110)+($BX103*$BT111)+($BY103*$BT112)+($BZ103*$BT113)+($CA103*$BT114)+($CB103*$BT115)+($CC103*$BT116)+($CD103*$BT117)+($CE103*$BT118)+($CF103*$BT119)+($CG103*$BT120)+($CH103*$BT121)+($CI103*$BT122)+($CJ103*$BT123)+($CK103*$BT124)+($CL103*$BT125)+($CM103*$BT126)+($CN103*$BT127)+($CO103*$BT128)+($CP103*$BT129)+($CQ103*$BT130)+($CR103*$BT131)+($CS103*$BT132)+($CT103*$BT133)+($CU103*$BT134)+($CV103*$BT135)+($CW103*$BT136)+($CX103*$BT137)+($CY103*$BT138)+($CZ103*$BT139)+($DA103*$BT140)+($DB103*$BT141)+($DC103*$BT142)+($DD103*$BT143)+($DE103*$BT144)+($DF103*$BT145)+($DG103*$BT146)+($DH103*$BT147)+($DI103*$BT148)+($DJ103*$BT149)+($DK103*$BT150)+($DL103*$BT151)+($DM103*$BT152)</f>
        <v>0</v>
      </c>
      <c r="CD109" s="72">
        <f>($BT103*$BU107)+($BU103*$BU108)+($BV103*$BU109)+($BW103*$BU110)+($BX103*$BU111)+($BY103*$BU112)+($BZ103*$BU113)+($CA103*$BU114)+($CB103*$BU115)+($CC103*$BU116)+($CD103*$U117)+($CE103*$BU118)+($CF103*$BU119)+($CG103*$BU120)+($CH103*$BU121)+($CI103*$BU122)+($CJ103*$BU123)+($CK103*$BU124)+($CL103*$BU125)+($CM103*$BU126)+($CN103*$BU127)+($CO103*$BU128)+($CP103*$BU129)+($CQ103*$BU130)+($CR103*$BU131)+($CS103*$BU132)+($CT103*$BU133)+($CU103*$BU134)+($CV103*$BU135)+($CW103*$BU136)+($CX103*$BU137)+($CY103*$BU138)+($CZ103*$BU139)+($DA103*$BU140)+($DB103*$BU141)+($DC103*$BU142)+($DD103*$BU143)+($DE103*$BU144)+($DF103*$BU145)+($DG103*$BU146)+($DH103*$BU147)+($DI103*$BU148)+($DJ103*$BU149)+($DK103*$BU150)+($DL103*$BU151)+($DM103*$BU152)</f>
        <v>0</v>
      </c>
      <c r="CE109" s="72">
        <f>($BT103*$BV107)+($BU103*$BV108)+($BV103*$BV109)+($BW103*$BV110)+($BX103*$BV111)+($BY103*$BV112)+($BZ103*$BV113)+($CA103*$BV114)+($CB103*$BV115)+($CC103*$BV116)+($CD103*$BV117)+($CE103*$BV118)+($CF103*$BV119)+($CG103*$BV120)+($CH103*$BV121)+($CI103*$BV122)+($CJ103*$BV123)+($CK103*$BV124)+($CL103*$BV125)+($CM103*$BV126)+($CN103*$BV127)+($CO103*$BV128)+($CP103*$BV129)+($CQ103*$BV130)+($CR103*$BV131)+($CS103*$BV132)+($CT103*$BV133)+($CU103*$BV134)+($CV103*$BV135)+($CW103*$BV136)+($CX103*$BV137)+($CY103*$BV138)+($CZ103*$BV139)+($DA103*$BV140)+($DB103*$BV141)+($DC103*$BV142)+($DD103*$BV143)+($DE103*$BV144)+($DF103*$BV145)+($DG103*$BV146)+($DH103*$BV147)+($DI103*$BV148)+($DJ103*$BV149)+($DK103*$BV150)+($DL103*$BV151)+($DM103*$BV152)</f>
        <v>0</v>
      </c>
      <c r="CF109" s="72">
        <f>($BT103*$BW107)+($BU103*$BW108)+($BV103*$BW109)+($BW103*$BW110)+($BX103*$BW111)+($BY103*$BW112)+($BZ103*$BW113)+($CA103*$BW114)+($CB103*$BW115)+($CC103*$BW116)+($CD103*$BW117)+($CE103*$BW118)+($CF103*$BW119)+($CG103*$BW120)+($CH103*$BW121)+($CI103*$BW122)+($CJ103*$BW123)+($CK103*$BW124)+($CL103*$BW125)+($CM103*$BW126)+($CN103*$BW127)+($CO103*$BW128)+($CP103*$BW129)+($CQ103*$BW130)+($CR103*$BW131)+($CS103*$BW132)+($CT103*$BW133)+($CU103*$BW134)+($CV103*$BW135)+($CW103*$BW136)+($CX103*$BW137)+($CY103*$BW138)+($CZ103*$BW139)+($DA103*$BW140)+($DB103*$BW141)+($DC103*$BW142)+($DD103*$BW143)+($DE103*$BW144)+($DF103*$BW145)+($DG103*$BW146)+($DH103*$BW147)+($DI103*$BW148)+($DJ103*$BW149)+($DK103*$BW150)+($DL103*$BW151)+($DM103*$BW152)</f>
        <v>0</v>
      </c>
      <c r="CG109" s="72">
        <f>($BT103*$BX107)+($BU103*$BX108)+($BV103*$BX109)+($BW103*$BX110)+($BX103*$BX111)+($BY103*$BX112)+($BZ103*$BX113)+($CA103*$BX114)+($CB103*$BX115)+($CC103*$BX116)+($CD103*$BX117)+($CE103*$BX118)+($CF103*$BX119)+($CG103*$BX120)+($CH103*$BX121)+($CI103*$BX122)+($CJ103*$BX123)+($CK103*$BX124)+($CL103*$BX125)+($CM103*$BX126)+($CN103*$BX127)+($CO103*$BX128)+($CP103*$BX129)+($CQ103*$BX130)+($CR103*$BX131)+($CS103*$BX132)+($CT103*$BX133)+($CU103*$BX134)+($CV103*$BX135)+($CW103*$BX136)+($CX103*$BX137)+($CY103*$BX138)+($CZ103*$BX139)+($DA103*$BX140)+($DB103*$BX141)+($DC103*$BX142)+($DD103*$BX143)+($DE103*$BX144)+($DF103*$BX145)+($DG103*$BX146)+($DH103*$BX147)+($DI103*$BX148)+($DJ103*$BX149)+($DK103*$BX150)+($DL103*$BX151)+($DM103*$BX152)</f>
        <v>0</v>
      </c>
      <c r="CH109" s="72">
        <f>($BT103*$BY107)+($BU103*$BY108)+($BV103*$BY109)+($BW103*$BY110)+($BX103*$BY111)+($BY103*$BY112)+($BZ103*$BY113)+($CA103*$BY114)+($CB103*$BY115)+($CC103*$BY116)+($CD103*$BY117)+($CE103*$BY118)+($CF103*$BY119)+($CG103*$BY120)+($CH103*$BY121)+($CI103*$BY122)+($CJ103*$BY123)+($CK103*$BY124)+($CL103*$BY125)+($CM103*$BY126)+($CN103*$BY127)+($CO103*$BY128)+($CP103*$BY129)+($CQ103*$BY130)+($CR103*$BY131)+($CS103*$BY132)+($CT103*$BY133)+($CU103*$BY134)+($CV103*$BY135)+($CW103*$BY136)+($CX103*$BY137)+($CY103*$BY138)+($CZ103*$BY139)+($DA103*$BY140)+($DB103*$BY141)+($DC103*$BY142)+($DD103*$BY143)+($DE103*$BY144)+($DF103*$BY145)+($DG103*$BY146)+($DH103*$BY147)+($DI103*$BY148)+($DJ103*$BY149)+($DK103*$BY150)+($DL103*$BY151)+($DM103*$BY152)</f>
        <v>0</v>
      </c>
      <c r="CI109" s="72">
        <f>($BT103*$BZ107)+($BU103*$BZ108)+($BV103*$BZ109)+($BW103*$BZ110)+($BX103*$BZ111)+($BY103*$BZ112)+($BZ103*$BZ113)+($CA103*$BZ114)+($CB103*$BZ115)+($CC103*$BZ116)+($CD103*$BZ117)+($CE103*$BZ118)+($CF103*$BZ119)+($CG103*$BZ120)+($CH103*$BZ121)+($CI103*$BZ122)+($CJ103*$BZ123)+($CK103*$BZ124)+($CL103*$BZ125)+($CM103*$BZ126)+($CN103*$BZ127)+($CO103*$BZ128)+($CP103*$BZ129)+($CQ103*$BZ130)+($CR103*$BZ131)+($CS103*$BZ132)+($CT103*$BZ133)+($CU103*$BZ134)+($CV103*$BZ135)+($CW103*$BZ136)+($CX103*$BZ137)+($CY103*$BZ138)+($CZ103*$BZ139)+($DA103*$BZ140)+($DB103*$BZ141)+($DC103*$BZ142)+($DD103*$BZ143)+($DE103*$BZ144)+($DF103*$BZ145)+($DG103*$BZ146)+($DH103*$BZ147)+($DI103*$BZ148)+($DJ103*$BZ149)+($DK103*$BZ150)+($DL103*$BZ151)+($DM103*$BZ152)</f>
        <v>0</v>
      </c>
      <c r="CJ109" s="72">
        <f>($BT103*$CA107)+($BU103*$CA108)+($BV103*$CA109)+($BW103*$CA110)+($BX103*$CA111)+($BY103*$CA112)+($BZ103*$CA113)+($CA103*$CA114)+($CB103*$CA115)+($CC103*$CA116)+($CD103*$CA117)+($CE103*$CA118)+($CF103*$CA119)+($CG103*$CA120)+($CH103*$CA121)+($CI103*$CA122)+($CJ103*$CA123)+($CK103*$CA124)+($CL103*$CA125)+($CM103*$CA126)+($CN103*$CA127)+($CO103*$CA128)+($CP103*$CA129)+($CQ103*$CA130)+($CR103*$CA131)+($CS103*$CA132)+($CT103*$CA133)+($CU103*$CA134)+($CV103*$CA135)+($CW103*$CA136)+($CX103*$CA137)+($CY103*$CA138)+($CZ103*$CA139)+($DA103*$CA140)+($DB103*$CA141)+($DC103*$CA142)+($DD103*$CA143)+($DE103*$CA144)+($DF103*$CA145)+($DG103*$CA146)+($DH103*$CA147)+($DI103*$CA148)+($DJ103*$CA149)+($DK103*$CA150)+($DL103*$CA151)+($DM103*$CA152)</f>
        <v>0</v>
      </c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</row>
    <row r="110" spans="1:118" ht="11.4" customHeight="1" thickBot="1" x14ac:dyDescent="0.35">
      <c r="A110" s="1">
        <v>10</v>
      </c>
      <c r="B110" s="39">
        <v>0</v>
      </c>
      <c r="M110" s="47">
        <f t="shared" si="44"/>
        <v>0</v>
      </c>
      <c r="N110" s="47">
        <f t="shared" si="45"/>
        <v>0</v>
      </c>
      <c r="O110" s="47">
        <f t="shared" si="46"/>
        <v>0</v>
      </c>
      <c r="P110" s="47">
        <f t="shared" si="47"/>
        <v>0</v>
      </c>
      <c r="Q110" s="47">
        <f t="shared" si="48"/>
        <v>0</v>
      </c>
      <c r="R110" s="47">
        <f t="shared" si="49"/>
        <v>0</v>
      </c>
      <c r="S110" s="47">
        <f t="shared" si="50"/>
        <v>0</v>
      </c>
      <c r="T110" s="47">
        <f t="shared" si="51"/>
        <v>0</v>
      </c>
      <c r="V110" s="13">
        <v>113.71825</v>
      </c>
      <c r="W110" s="13">
        <v>113.71825</v>
      </c>
      <c r="X110" s="13">
        <v>113.71825</v>
      </c>
      <c r="Y110" s="13">
        <v>113.71825</v>
      </c>
      <c r="Z110" s="13">
        <v>113.71825</v>
      </c>
      <c r="AA110" s="13">
        <v>113.71825</v>
      </c>
      <c r="AB110" s="13">
        <v>113.71825</v>
      </c>
      <c r="AC110" s="13">
        <v>113.71825</v>
      </c>
      <c r="AE110" s="48">
        <f t="shared" si="52"/>
        <v>1</v>
      </c>
      <c r="AF110" s="48">
        <f t="shared" si="53"/>
        <v>1</v>
      </c>
      <c r="AG110" s="48">
        <f t="shared" si="54"/>
        <v>1</v>
      </c>
      <c r="AH110" s="48">
        <f t="shared" si="55"/>
        <v>1</v>
      </c>
      <c r="AI110" s="48">
        <f t="shared" si="56"/>
        <v>1</v>
      </c>
      <c r="AJ110" s="48">
        <f t="shared" si="57"/>
        <v>1</v>
      </c>
      <c r="AK110" s="48">
        <f t="shared" si="58"/>
        <v>1</v>
      </c>
      <c r="AL110" s="48">
        <f t="shared" si="59"/>
        <v>1</v>
      </c>
      <c r="AN110" s="49">
        <f t="shared" si="60"/>
        <v>0</v>
      </c>
      <c r="AO110" s="42">
        <f t="shared" si="61"/>
        <v>0</v>
      </c>
      <c r="AP110" s="42">
        <f t="shared" si="62"/>
        <v>0</v>
      </c>
      <c r="AQ110" s="42">
        <f t="shared" si="63"/>
        <v>0</v>
      </c>
      <c r="AR110" s="42">
        <f t="shared" si="64"/>
        <v>0</v>
      </c>
      <c r="AS110" s="42">
        <f t="shared" si="65"/>
        <v>0</v>
      </c>
      <c r="AT110" s="42">
        <f t="shared" si="66"/>
        <v>0</v>
      </c>
      <c r="AU110" s="42">
        <f t="shared" si="67"/>
        <v>0</v>
      </c>
      <c r="BI110" s="87" t="s">
        <v>29</v>
      </c>
      <c r="BJ110" s="88"/>
      <c r="BK110" s="18"/>
      <c r="BL110" s="18"/>
      <c r="BO110" s="63">
        <v>37.822749999999999</v>
      </c>
      <c r="BP110" s="63">
        <v>37.822749999999999</v>
      </c>
      <c r="BQ110" s="63">
        <v>37.822749999999999</v>
      </c>
      <c r="BR110" s="63">
        <v>37.822749999999999</v>
      </c>
      <c r="BS110" s="60">
        <v>4</v>
      </c>
      <c r="BT110" s="61">
        <v>0</v>
      </c>
      <c r="BU110" s="61">
        <v>0</v>
      </c>
      <c r="BV110" s="61">
        <v>0</v>
      </c>
      <c r="BW110" s="61">
        <v>0</v>
      </c>
      <c r="BX110" s="61">
        <v>0</v>
      </c>
      <c r="BY110" s="61">
        <v>0</v>
      </c>
      <c r="BZ110" s="61">
        <v>0</v>
      </c>
      <c r="CA110" s="61">
        <v>0</v>
      </c>
      <c r="CC110" s="73">
        <f>($BT104*$BT107)+($BU104*$BT108)+($BV104*$BT109)+($BW104*$BT110)+($BX104*$BT111)+($BY104*$BT112)+($BZ104*$BT113)+($CA104*$BT114)+($CB104*$BT115)+($CC104*$BT116)+($CD104*$BT117)+($CE104*$BT118)+($CF104*$BT119)+($CG104*$BT120)+($CH104*$BT121)+($CI104*$BT122)+($CJ104*$BT123)+($CK104*$BT124)+($CL104*$BT125)+($CM104*$BT126)+($CN104*$BT127)+($CO104*$BT128)+($CP104*$BT129)+($CQ104*$BT130)+($CR104*$BT131)+($CS104*$BT132)+($CT104*$BT133)+($CU104*$BT134)+($CV104*$BT135)+($CW104*$BT136)+($CX104*$BT137)+($CY104*$BT138)+($CZ104*$BT139)+($DA104*$BT140)+($DB104*$BT141)+($DC104*$BT142)+($DD104*$BT143)+($DE104*$BT144)+($DF104*$BT145)+($DG104*$BT146)+($DH104*$BT147)+($DI104*$BT148)+($DJ104*$BT149)+($DK104*$BT150)+($DL104*$BT151)+($DM104*$BT152)</f>
        <v>0</v>
      </c>
      <c r="CD110" s="72">
        <f>($BT104*$BU107)+($BU104*$BU108)+($BV104*$BU109)+($BW104*$BU110)+($BX104*$BU111)+($BY104*$BU112)+($BZ104*$BU113)+($CA104*$BU114)+($CB104*$BU115)+($CC104*$BU116)+($CD104*$U117)+($CE104*$BU118)+($CF104*$BU119)+($CG104*$BU120)+($CH104*$BU121)+($CI104*$BU122)+($CJ104*$BU123)+($CK104*$BU124)+($CL104*$BU125)+($CM104*$BU126)+($CN104*$BU127)+($CO104*$BU128)+($CP104*$BU129)+($CQ104*$BU130)+($CR104*$BU131)+($CS104*$BU132)+($CT104*$BU133)+($CU104*$BU134)+($CV104*$BU135)+($CW104*$BU136)+($CX104*$BU137)+($CY104*$BU138)+($CZ104*$BU139)+($DA104*$BU140)+($DB104*$BU141)+($DC104*$BU142)+($DD104*$BU143)+($DE104*$BU144)+($DF104*$BU145)+($DG104*$BU146)+($DH104*$BU147)+($DI104*$BU148)+($DJ104*$BU149)+($DK104*$BU150)+($DL104*$BU151)+($DM104*$BU152)</f>
        <v>0</v>
      </c>
      <c r="CE110" s="73">
        <f>($BT104*$BV107)+($BU104*$BV108)+($BV104*$BV109)+($BW104*$BV110)+($BX104*$BV111)+($BY104*$BV112)+($BZ104*$BV113)+($CA104*$BV114)+($CB104*$BV115)+($CC104*$BV116)+($CD104*$BV117)+($CE104*$BV118)+($CF104*$BV119)+($CG104*$BV120)+($CH104*$BV121)+($CI104*$BV122)+($CJ104*$BV123)+($CK104*$BV124)+($CL104*$BV125)+($CM104*$BV126)+($CN104*$BV127)+($CO104*$BV128)+($CP104*$BV129)+($CQ104*$BV130)+($CR104*$BV131)+($CS104*$BV132)+($CT104*$BV133)+($CU104*$BV134)+($CV104*$BV135)+($CW104*$BV136)+($CX104*$BV137)+($CY104*$BV138)+($CZ104*$BV139)+($DA104*$BV140)+($DB104*$BV141)+($DC104*$BV142)+($DD104*$BV143)+($DE104*$BV144)+($DF104*$BV145)+($DG104*$BV146)+($DH104*$BV147)+($DI104*$BV148)+($DJ104*$BV149)+($DK104*$BV150)+($DL104*$BV151)+($DM104*$BV152)</f>
        <v>0</v>
      </c>
      <c r="CF110" s="73">
        <f>($BT104*$BW107)+($BU104*$BW108)+($BV104*$BW109)+($BW104*$BW110)+($BX104*$BW111)+($BY104*$BW112)+($BZ104*$BW113)+($CA104*$BW114)+($CB104*$BW115)+($CC104*$BW116)+($CD104*$BW117)+($CE104*$BW118)+($CF104*$BW119)+($CG104*$BW120)+($CH104*$BW121)+($CI104*$BW122)+($CJ104*$BW123)+($CK104*$BW124)+($CL104*$BW125)+($CM104*$BW126)+($CN104*$BW127)+($CO104*$BW128)+($CP104*$BW129)+($CQ104*$BW130)+($CR104*$BW131)+($CS104*$BW132)+($CT104*$BW133)+($CU104*$BW134)+($CV104*$BW135)+($CW104*$BW136)+($CX104*$BW137)+($CY104*$BW138)+($CZ104*$BW139)+($DA104*$BW140)+($DB104*$BW141)+($DC104*$BW142)+($DD104*$BW143)+($DE104*$BW144)+($DF104*$BW145)+($DG104*$BW146)+($DH104*$BW147)+($DI104*$BW148)+($DJ104*$BW149)+($DK104*$BW150)+($DL104*$BW151)+($DM104*$BW152)</f>
        <v>0</v>
      </c>
      <c r="CG110" s="73">
        <f>($BT104*$BX107)+($BU104*$BX108)+($BV104*$BX109)+($BW104*$BX110)+($BX104*$BX111)+($BY104*$BX112)+($BZ104*$BX113)+($CA104*$BX114)+($CB104*$BX115)+($CC104*$BX116)+($CD104*$BX117)+($CE104*$BX118)+($CF104*$BX119)+($CG104*$BX120)+($CH104*$BX121)+($CI104*$BX122)+($CJ104*$BX123)+($CK104*$BX124)+($CL104*$BX125)+($CM104*$BX126)+($CN104*$BX127)+($CO104*$BX128)+($CP104*$BX129)+($CQ104*$BX130)+($CR104*$BX131)+($CS104*$BX132)+($CT104*$BX133)+($CU104*$BX134)+($CV104*$BX135)+($CW104*$BX136)+($CX104*$BX137)+($CY104*$BX138)+($CZ104*$BX139)+($DA104*$BX140)+($DB104*$BX141)+($DC104*$BX142)+($DD104*$BX143)+($DE104*$BX144)+($DF104*$BX145)+($DG104*$BX146)+($DH104*$BX147)+($DI104*$BX148)+($DJ104*$BX149)+($DK104*$BX150)+($DL104*$BX151)+($DM104*$BX152)</f>
        <v>0</v>
      </c>
      <c r="CH110" s="73">
        <f>($BT104*$BY107)+($BU104*$BY108)+($BV104*$BY109)+($BW104*$BY110)+($BX104*$BY111)+($BY104*$BY112)+($BZ104*$BY113)+($CA104*$BY114)+($CB104*$BY115)+($CC104*$BY116)+($CD104*$BY117)+($CE104*$BY118)+($CF104*$BY119)+($CG104*$BY120)+($CH104*$BY121)+($CI104*$BY122)+($CJ104*$BY123)+($CK104*$BY124)+($CL104*$BY125)+($CM104*$BY126)+($CN104*$BY127)+($CO104*$BY128)+($CP104*$BY129)+($CQ104*$BY130)+($CR104*$BY131)+($CS104*$BY132)+($CT104*$BY133)+($CU104*$BY134)+($CV104*$BY135)+($CW104*$BY136)+($CX104*$BY137)+($CY104*$BY138)+($CZ104*$BY139)+($DA104*$BY140)+($DB104*$BY141)+($DC104*$BY142)+($DD104*$BY143)+($DE104*$BY144)+($DF104*$BY145)+($DG104*$BY146)+($DH104*$BY147)+($DI104*$BY148)+($DJ104*$BY149)+($DK104*$BY150)+($DL104*$BY151)+($DM104*$BY152)</f>
        <v>0</v>
      </c>
      <c r="CI110" s="73">
        <f>($BT104*$BZ107)+($BU104*$BZ108)+($BV104*$BZ109)+($BW104*$BZ110)+($BX104*$BZ111)+($BY104*$BZ112)+($BZ104*$BZ113)+($CA104*$BZ114)+($CB104*$BZ115)+($CC104*$BZ116)+($CD104*$BZ117)+($CE104*$BZ118)+($CF104*$BZ119)+($CG104*$BZ120)+($CH104*$BZ121)+($CI104*$BZ122)+($CJ104*$BZ123)+($CK104*$BZ124)+($CL104*$BZ125)+($CM104*$BZ126)+($CN104*$BZ127)+($CO104*$BZ128)+($CP104*$BZ129)+($CQ104*$BZ130)+($CR104*$BZ131)+($CS104*$BZ132)+($CT104*$BZ133)+($CU104*$BZ134)+($CV104*$BZ135)+($CW104*$BZ136)+($CX104*$BZ137)+($CY104*$BZ138)+($CZ104*$BZ139)+($DA104*$BZ140)+($DB104*$BZ141)+($DC104*$BZ142)+($DD104*$BZ143)+($DE104*$BZ144)+($DF104*$BZ145)+($DG104*$BZ146)+($DH104*$BZ147)+($DI104*$BZ148)+($DJ104*$BZ149)+($DK104*$BZ150)+($DL104*$BZ151)+($DM104*$BZ152)</f>
        <v>0</v>
      </c>
      <c r="CJ110" s="73">
        <f>($BT104*$CA107)+($BU104*$CA108)+($BV104*$CA109)+($BW104*$CA110)+($BX104*$CA111)+($BY104*$CA112)+($BZ104*$CA113)+($CA104*$CA114)+($CB104*$CA115)+($CC104*$CA116)+($CD104*$CA117)+($CE104*$CA118)+($CF104*$CA119)+($CG104*$CA120)+($CH104*$CA121)+($CI104*$CA122)+($CJ104*$CA123)+($CK104*$CA124)+($CL104*$CA125)+($CM104*$CA126)+($CN104*$CA127)+($CO104*$CA128)+($CP104*$CA129)+($CQ104*$CA130)+($CR104*$CA131)+($CS104*$CA132)+($CT104*$CA133)+($CU104*$CA134)+($CV104*$CA135)+($CW104*$CA136)+($CX104*$CA137)+($CY104*$CA138)+($CZ104*$CA139)+($DA104*$CA140)+($DB104*$CA141)+($DC104*$CA142)+($DD104*$CA143)+($DE104*$CA144)+($DF104*$CA145)+($DG104*$CA146)+($DH104*$CA147)+($DI104*$CA148)+($DJ104*$CA149)+($DK104*$CA150)+($DL104*$CA151)+($DM104*$CA152)</f>
        <v>0</v>
      </c>
    </row>
    <row r="111" spans="1:118" ht="15" thickBot="1" x14ac:dyDescent="0.35">
      <c r="A111" s="1">
        <v>11</v>
      </c>
      <c r="B111" s="39">
        <v>0</v>
      </c>
      <c r="M111" s="47">
        <f t="shared" si="44"/>
        <v>0</v>
      </c>
      <c r="N111" s="47">
        <f t="shared" si="45"/>
        <v>0</v>
      </c>
      <c r="O111" s="47">
        <f t="shared" si="46"/>
        <v>0</v>
      </c>
      <c r="P111" s="47">
        <f t="shared" si="47"/>
        <v>0</v>
      </c>
      <c r="Q111" s="47">
        <f t="shared" si="48"/>
        <v>0</v>
      </c>
      <c r="R111" s="47">
        <f t="shared" si="49"/>
        <v>0</v>
      </c>
      <c r="S111" s="47">
        <f t="shared" si="50"/>
        <v>0</v>
      </c>
      <c r="T111" s="47">
        <f t="shared" si="51"/>
        <v>0</v>
      </c>
      <c r="V111" s="13">
        <v>121.85875</v>
      </c>
      <c r="W111" s="13">
        <v>121.85875</v>
      </c>
      <c r="X111" s="13">
        <v>121.85875</v>
      </c>
      <c r="Y111" s="13">
        <v>121.85875</v>
      </c>
      <c r="Z111" s="13">
        <v>121.85875</v>
      </c>
      <c r="AA111" s="13">
        <v>121.85875</v>
      </c>
      <c r="AB111" s="13">
        <v>121.85875</v>
      </c>
      <c r="AC111" s="13">
        <v>121.85875</v>
      </c>
      <c r="AE111" s="48">
        <f t="shared" si="52"/>
        <v>1</v>
      </c>
      <c r="AF111" s="48">
        <f t="shared" si="53"/>
        <v>1</v>
      </c>
      <c r="AG111" s="48">
        <f t="shared" si="54"/>
        <v>1</v>
      </c>
      <c r="AH111" s="48">
        <f t="shared" si="55"/>
        <v>1</v>
      </c>
      <c r="AI111" s="48">
        <f t="shared" si="56"/>
        <v>1</v>
      </c>
      <c r="AJ111" s="48">
        <f t="shared" si="57"/>
        <v>1</v>
      </c>
      <c r="AK111" s="48">
        <f t="shared" si="58"/>
        <v>1</v>
      </c>
      <c r="AL111" s="48">
        <f t="shared" si="59"/>
        <v>1</v>
      </c>
      <c r="AN111" s="49">
        <f t="shared" si="60"/>
        <v>0</v>
      </c>
      <c r="AO111" s="42">
        <f t="shared" si="61"/>
        <v>0</v>
      </c>
      <c r="AP111" s="42">
        <f t="shared" si="62"/>
        <v>0</v>
      </c>
      <c r="AQ111" s="42">
        <f t="shared" si="63"/>
        <v>0</v>
      </c>
      <c r="AR111" s="42">
        <f t="shared" si="64"/>
        <v>0</v>
      </c>
      <c r="AS111" s="42">
        <f t="shared" si="65"/>
        <v>0</v>
      </c>
      <c r="AT111" s="42">
        <f t="shared" si="66"/>
        <v>0</v>
      </c>
      <c r="AU111" s="42">
        <f t="shared" si="67"/>
        <v>0</v>
      </c>
      <c r="BI111" s="12">
        <v>0.75</v>
      </c>
      <c r="BJ111" s="12">
        <v>0.75</v>
      </c>
      <c r="BK111" s="12">
        <v>0.75</v>
      </c>
      <c r="BL111" s="12">
        <v>0.75</v>
      </c>
      <c r="BO111" s="63">
        <v>40.536250000000003</v>
      </c>
      <c r="BP111" s="63">
        <v>40.536250000000003</v>
      </c>
      <c r="BQ111" s="63">
        <v>40.536250000000003</v>
      </c>
      <c r="BR111" s="63">
        <v>40.536250000000003</v>
      </c>
      <c r="BS111" s="60">
        <v>5</v>
      </c>
      <c r="BT111" s="61">
        <v>0</v>
      </c>
      <c r="BU111" s="61">
        <v>0</v>
      </c>
      <c r="BV111" s="61">
        <v>0</v>
      </c>
      <c r="BW111" s="61">
        <v>0</v>
      </c>
      <c r="BX111" s="61">
        <v>0</v>
      </c>
      <c r="BY111" s="61">
        <v>0</v>
      </c>
      <c r="BZ111" s="61">
        <v>0</v>
      </c>
      <c r="CA111" s="61">
        <v>0</v>
      </c>
    </row>
    <row r="112" spans="1:118" ht="15" thickBot="1" x14ac:dyDescent="0.35">
      <c r="A112" s="1">
        <v>12</v>
      </c>
      <c r="B112" s="39">
        <v>0</v>
      </c>
      <c r="M112" s="47">
        <f t="shared" si="44"/>
        <v>0</v>
      </c>
      <c r="N112" s="47">
        <f t="shared" si="45"/>
        <v>0</v>
      </c>
      <c r="O112" s="47">
        <f t="shared" si="46"/>
        <v>0</v>
      </c>
      <c r="P112" s="47">
        <f t="shared" si="47"/>
        <v>0</v>
      </c>
      <c r="Q112" s="47">
        <f t="shared" si="48"/>
        <v>0</v>
      </c>
      <c r="R112" s="47">
        <f t="shared" si="49"/>
        <v>0</v>
      </c>
      <c r="S112" s="47">
        <f t="shared" si="50"/>
        <v>0</v>
      </c>
      <c r="T112" s="47">
        <f t="shared" si="51"/>
        <v>0</v>
      </c>
      <c r="V112" s="13">
        <v>184.9555</v>
      </c>
      <c r="W112" s="13">
        <v>184.9555</v>
      </c>
      <c r="X112" s="13">
        <v>184.9555</v>
      </c>
      <c r="Y112" s="13">
        <v>184.9555</v>
      </c>
      <c r="Z112" s="13">
        <v>184.9555</v>
      </c>
      <c r="AA112" s="13">
        <v>184.9555</v>
      </c>
      <c r="AB112" s="13">
        <v>184.9555</v>
      </c>
      <c r="AC112" s="13">
        <v>184.9555</v>
      </c>
      <c r="AE112" s="48">
        <f t="shared" si="52"/>
        <v>1</v>
      </c>
      <c r="AF112" s="48">
        <f t="shared" si="53"/>
        <v>1</v>
      </c>
      <c r="AG112" s="48">
        <f t="shared" si="54"/>
        <v>1</v>
      </c>
      <c r="AH112" s="48">
        <f t="shared" si="55"/>
        <v>1</v>
      </c>
      <c r="AI112" s="48">
        <f t="shared" si="56"/>
        <v>1</v>
      </c>
      <c r="AJ112" s="48">
        <f t="shared" si="57"/>
        <v>1</v>
      </c>
      <c r="AK112" s="48">
        <f t="shared" si="58"/>
        <v>1</v>
      </c>
      <c r="AL112" s="48">
        <f t="shared" si="59"/>
        <v>1</v>
      </c>
      <c r="AN112" s="49">
        <f t="shared" si="60"/>
        <v>0</v>
      </c>
      <c r="AO112" s="42">
        <f t="shared" si="61"/>
        <v>0</v>
      </c>
      <c r="AP112" s="42">
        <f t="shared" si="62"/>
        <v>0</v>
      </c>
      <c r="AQ112" s="42">
        <f t="shared" si="63"/>
        <v>0</v>
      </c>
      <c r="AR112" s="42">
        <f t="shared" si="64"/>
        <v>0</v>
      </c>
      <c r="AS112" s="42">
        <f t="shared" si="65"/>
        <v>0</v>
      </c>
      <c r="AT112" s="42">
        <f t="shared" si="66"/>
        <v>0</v>
      </c>
      <c r="AU112" s="42">
        <f t="shared" si="67"/>
        <v>0</v>
      </c>
      <c r="BI112" s="12">
        <v>0.75</v>
      </c>
      <c r="BJ112" s="12">
        <v>0.75</v>
      </c>
      <c r="BK112" s="12">
        <v>0.75</v>
      </c>
      <c r="BL112" s="12">
        <v>0.75</v>
      </c>
      <c r="BO112" s="63">
        <v>61.5685</v>
      </c>
      <c r="BP112" s="63">
        <v>61.5685</v>
      </c>
      <c r="BQ112" s="63">
        <v>61.5685</v>
      </c>
      <c r="BR112" s="63">
        <v>61.5685</v>
      </c>
      <c r="BS112" s="60">
        <v>6</v>
      </c>
      <c r="BT112" s="61">
        <v>0</v>
      </c>
      <c r="BU112" s="61">
        <v>0</v>
      </c>
      <c r="BV112" s="61">
        <v>0</v>
      </c>
      <c r="BW112" s="61">
        <v>0</v>
      </c>
      <c r="BX112" s="61">
        <v>0</v>
      </c>
      <c r="BY112" s="61">
        <v>0</v>
      </c>
      <c r="BZ112" s="61">
        <v>0</v>
      </c>
      <c r="CA112" s="61">
        <v>0</v>
      </c>
      <c r="CC112" t="s">
        <v>31</v>
      </c>
      <c r="CD112">
        <v>0.01</v>
      </c>
    </row>
    <row r="113" spans="1:88" ht="15" thickBot="1" x14ac:dyDescent="0.35">
      <c r="A113" s="1">
        <v>13</v>
      </c>
      <c r="B113" s="39">
        <v>0</v>
      </c>
      <c r="M113" s="47">
        <f t="shared" si="44"/>
        <v>0</v>
      </c>
      <c r="N113" s="47">
        <f t="shared" si="45"/>
        <v>0</v>
      </c>
      <c r="O113" s="47">
        <f t="shared" si="46"/>
        <v>0</v>
      </c>
      <c r="P113" s="47">
        <f t="shared" si="47"/>
        <v>0</v>
      </c>
      <c r="Q113" s="47">
        <f t="shared" si="48"/>
        <v>0</v>
      </c>
      <c r="R113" s="47">
        <f t="shared" si="49"/>
        <v>0</v>
      </c>
      <c r="S113" s="47">
        <f t="shared" si="50"/>
        <v>0</v>
      </c>
      <c r="T113" s="47">
        <f t="shared" si="51"/>
        <v>0</v>
      </c>
      <c r="V113" s="13">
        <v>179.2585</v>
      </c>
      <c r="W113" s="13">
        <v>179.2585</v>
      </c>
      <c r="X113" s="13">
        <v>179.2585</v>
      </c>
      <c r="Y113" s="13">
        <v>179.2585</v>
      </c>
      <c r="Z113" s="13">
        <v>179.2585</v>
      </c>
      <c r="AA113" s="13">
        <v>179.2585</v>
      </c>
      <c r="AB113" s="13">
        <v>179.2585</v>
      </c>
      <c r="AC113" s="13">
        <v>179.2585</v>
      </c>
      <c r="AE113" s="48">
        <f t="shared" si="52"/>
        <v>1</v>
      </c>
      <c r="AF113" s="48">
        <f t="shared" si="53"/>
        <v>1</v>
      </c>
      <c r="AG113" s="48">
        <f t="shared" si="54"/>
        <v>1</v>
      </c>
      <c r="AH113" s="48">
        <f t="shared" si="55"/>
        <v>1</v>
      </c>
      <c r="AI113" s="48">
        <f t="shared" si="56"/>
        <v>1</v>
      </c>
      <c r="AJ113" s="48">
        <f t="shared" si="57"/>
        <v>1</v>
      </c>
      <c r="AK113" s="48">
        <f t="shared" si="58"/>
        <v>1</v>
      </c>
      <c r="AL113" s="48">
        <f t="shared" si="59"/>
        <v>1</v>
      </c>
      <c r="AN113" s="49">
        <f t="shared" si="60"/>
        <v>0</v>
      </c>
      <c r="AO113" s="42">
        <f t="shared" si="61"/>
        <v>0</v>
      </c>
      <c r="AP113" s="42">
        <f t="shared" si="62"/>
        <v>0</v>
      </c>
      <c r="AQ113" s="42">
        <f t="shared" si="63"/>
        <v>0</v>
      </c>
      <c r="AR113" s="42">
        <f t="shared" si="64"/>
        <v>0</v>
      </c>
      <c r="AS113" s="42">
        <f t="shared" si="65"/>
        <v>0</v>
      </c>
      <c r="AT113" s="42">
        <f t="shared" si="66"/>
        <v>0</v>
      </c>
      <c r="AU113" s="42">
        <f t="shared" si="67"/>
        <v>0</v>
      </c>
      <c r="BI113" s="12">
        <v>0.75</v>
      </c>
      <c r="BJ113" s="12">
        <v>0.75</v>
      </c>
      <c r="BK113" s="12">
        <v>0.75</v>
      </c>
      <c r="BL113" s="12">
        <v>0.75</v>
      </c>
      <c r="BO113" s="63">
        <v>59.669499999999999</v>
      </c>
      <c r="BP113" s="63">
        <v>59.669499999999999</v>
      </c>
      <c r="BQ113" s="63">
        <v>59.669499999999999</v>
      </c>
      <c r="BR113" s="63">
        <v>59.669499999999999</v>
      </c>
      <c r="BS113" s="60">
        <v>7</v>
      </c>
      <c r="BT113" s="61">
        <v>0</v>
      </c>
      <c r="BU113" s="61">
        <v>0</v>
      </c>
      <c r="BV113" s="61">
        <v>0</v>
      </c>
      <c r="BW113" s="61">
        <v>0</v>
      </c>
      <c r="BX113" s="61">
        <v>0</v>
      </c>
      <c r="BY113" s="61">
        <v>0</v>
      </c>
      <c r="BZ113" s="61">
        <v>0</v>
      </c>
      <c r="CA113" s="61">
        <v>0</v>
      </c>
    </row>
    <row r="114" spans="1:88" ht="15" thickBot="1" x14ac:dyDescent="0.35">
      <c r="A114" s="1">
        <v>14</v>
      </c>
      <c r="B114" s="39">
        <v>0</v>
      </c>
      <c r="M114" s="47">
        <f t="shared" si="44"/>
        <v>0</v>
      </c>
      <c r="N114" s="47">
        <f t="shared" si="45"/>
        <v>0</v>
      </c>
      <c r="O114" s="47">
        <f t="shared" si="46"/>
        <v>0</v>
      </c>
      <c r="P114" s="47">
        <f t="shared" si="47"/>
        <v>0</v>
      </c>
      <c r="Q114" s="47">
        <f t="shared" si="48"/>
        <v>0</v>
      </c>
      <c r="R114" s="47">
        <f t="shared" si="49"/>
        <v>0</v>
      </c>
      <c r="S114" s="47">
        <f t="shared" si="50"/>
        <v>0</v>
      </c>
      <c r="T114" s="47">
        <f t="shared" si="51"/>
        <v>0</v>
      </c>
      <c r="V114" s="13">
        <v>158.04325</v>
      </c>
      <c r="W114" s="13">
        <v>158.04325</v>
      </c>
      <c r="X114" s="13">
        <v>158.04325</v>
      </c>
      <c r="Y114" s="13">
        <v>158.04325</v>
      </c>
      <c r="Z114" s="13">
        <v>158.04325</v>
      </c>
      <c r="AA114" s="13">
        <v>158.04325</v>
      </c>
      <c r="AB114" s="13">
        <v>158.04325</v>
      </c>
      <c r="AC114" s="13">
        <v>158.04325</v>
      </c>
      <c r="AE114" s="48">
        <f t="shared" si="52"/>
        <v>1</v>
      </c>
      <c r="AF114" s="48">
        <f t="shared" si="53"/>
        <v>1</v>
      </c>
      <c r="AG114" s="48">
        <f t="shared" si="54"/>
        <v>1</v>
      </c>
      <c r="AH114" s="48">
        <f t="shared" si="55"/>
        <v>1</v>
      </c>
      <c r="AI114" s="48">
        <f t="shared" si="56"/>
        <v>1</v>
      </c>
      <c r="AJ114" s="48">
        <f t="shared" si="57"/>
        <v>1</v>
      </c>
      <c r="AK114" s="48">
        <f t="shared" si="58"/>
        <v>1</v>
      </c>
      <c r="AL114" s="48">
        <f t="shared" si="59"/>
        <v>1</v>
      </c>
      <c r="AN114" s="49">
        <f t="shared" si="60"/>
        <v>0</v>
      </c>
      <c r="AO114" s="42">
        <f t="shared" si="61"/>
        <v>0</v>
      </c>
      <c r="AP114" s="42">
        <f t="shared" si="62"/>
        <v>0</v>
      </c>
      <c r="AQ114" s="42">
        <f t="shared" si="63"/>
        <v>0</v>
      </c>
      <c r="AR114" s="42">
        <f t="shared" si="64"/>
        <v>0</v>
      </c>
      <c r="AS114" s="42">
        <f t="shared" si="65"/>
        <v>0</v>
      </c>
      <c r="AT114" s="42">
        <f t="shared" si="66"/>
        <v>0</v>
      </c>
      <c r="AU114" s="42">
        <f t="shared" si="67"/>
        <v>0</v>
      </c>
      <c r="AW114" s="52" t="s">
        <v>20</v>
      </c>
      <c r="BI114" s="12">
        <v>0.75</v>
      </c>
      <c r="BJ114" s="12">
        <v>0.75</v>
      </c>
      <c r="BK114" s="12">
        <v>0.75</v>
      </c>
      <c r="BL114" s="12">
        <v>0.75</v>
      </c>
      <c r="BO114" s="63">
        <v>52.597749999999998</v>
      </c>
      <c r="BP114" s="63">
        <v>52.597749999999998</v>
      </c>
      <c r="BQ114" s="63">
        <v>52.597749999999998</v>
      </c>
      <c r="BR114" s="63">
        <v>52.597749999999998</v>
      </c>
      <c r="BS114" s="60">
        <v>8</v>
      </c>
      <c r="BT114" s="61">
        <v>0</v>
      </c>
      <c r="BU114" s="61">
        <v>0</v>
      </c>
      <c r="BV114" s="61">
        <v>0</v>
      </c>
      <c r="BW114" s="61">
        <v>0</v>
      </c>
      <c r="BX114" s="61">
        <v>0</v>
      </c>
      <c r="BY114" s="61">
        <v>0</v>
      </c>
      <c r="BZ114" s="61">
        <v>0</v>
      </c>
      <c r="CA114" s="61">
        <v>0</v>
      </c>
      <c r="CC114" s="64">
        <f>CC107*$CD$112</f>
        <v>0</v>
      </c>
      <c r="CD114" s="64">
        <f t="shared" ref="CD114:CJ114" si="69">CD107*$CD$112</f>
        <v>0</v>
      </c>
      <c r="CE114" s="64">
        <f t="shared" si="69"/>
        <v>0</v>
      </c>
      <c r="CF114" s="64">
        <f t="shared" si="69"/>
        <v>0</v>
      </c>
      <c r="CG114" s="64">
        <f t="shared" si="69"/>
        <v>0</v>
      </c>
      <c r="CH114" s="64">
        <f t="shared" si="69"/>
        <v>0</v>
      </c>
      <c r="CI114" s="64">
        <f t="shared" si="69"/>
        <v>0</v>
      </c>
      <c r="CJ114" s="64">
        <f t="shared" si="69"/>
        <v>0</v>
      </c>
    </row>
    <row r="115" spans="1:88" ht="15" thickBot="1" x14ac:dyDescent="0.35">
      <c r="A115" s="1">
        <v>15</v>
      </c>
      <c r="B115" s="39">
        <v>0</v>
      </c>
      <c r="M115" s="47">
        <f t="shared" si="44"/>
        <v>0</v>
      </c>
      <c r="N115" s="47">
        <f t="shared" si="45"/>
        <v>0</v>
      </c>
      <c r="O115" s="47">
        <f t="shared" si="46"/>
        <v>0</v>
      </c>
      <c r="P115" s="47">
        <f t="shared" si="47"/>
        <v>0</v>
      </c>
      <c r="Q115" s="47">
        <f t="shared" si="48"/>
        <v>0</v>
      </c>
      <c r="R115" s="47">
        <f t="shared" si="49"/>
        <v>0</v>
      </c>
      <c r="S115" s="47">
        <f t="shared" si="50"/>
        <v>0</v>
      </c>
      <c r="T115" s="47">
        <f t="shared" si="51"/>
        <v>0</v>
      </c>
      <c r="V115" s="13">
        <v>105.65649999999999</v>
      </c>
      <c r="W115" s="13">
        <v>105.65649999999999</v>
      </c>
      <c r="X115" s="13">
        <v>105.65649999999999</v>
      </c>
      <c r="Y115" s="13">
        <v>105.65649999999999</v>
      </c>
      <c r="Z115" s="13">
        <v>105.65649999999999</v>
      </c>
      <c r="AA115" s="13">
        <v>105.65649999999999</v>
      </c>
      <c r="AB115" s="13">
        <v>105.65649999999999</v>
      </c>
      <c r="AC115" s="13">
        <v>105.65649999999999</v>
      </c>
      <c r="AE115" s="48">
        <f t="shared" si="52"/>
        <v>1</v>
      </c>
      <c r="AF115" s="48">
        <f t="shared" si="53"/>
        <v>1</v>
      </c>
      <c r="AG115" s="48">
        <f t="shared" si="54"/>
        <v>1</v>
      </c>
      <c r="AH115" s="48">
        <f t="shared" si="55"/>
        <v>1</v>
      </c>
      <c r="AI115" s="48">
        <f t="shared" si="56"/>
        <v>1</v>
      </c>
      <c r="AJ115" s="48">
        <f t="shared" si="57"/>
        <v>1</v>
      </c>
      <c r="AK115" s="48">
        <f t="shared" si="58"/>
        <v>1</v>
      </c>
      <c r="AL115" s="48">
        <f t="shared" si="59"/>
        <v>1</v>
      </c>
      <c r="AN115" s="49">
        <f t="shared" si="60"/>
        <v>0</v>
      </c>
      <c r="AO115" s="42">
        <f t="shared" si="61"/>
        <v>0</v>
      </c>
      <c r="AP115" s="42">
        <f t="shared" si="62"/>
        <v>0</v>
      </c>
      <c r="AQ115" s="42">
        <f t="shared" si="63"/>
        <v>0</v>
      </c>
      <c r="AR115" s="42">
        <f t="shared" si="64"/>
        <v>0</v>
      </c>
      <c r="AS115" s="42">
        <f t="shared" si="65"/>
        <v>0</v>
      </c>
      <c r="AT115" s="42">
        <f t="shared" si="66"/>
        <v>0</v>
      </c>
      <c r="AU115" s="42">
        <f t="shared" si="67"/>
        <v>0</v>
      </c>
      <c r="AW115" s="54">
        <f>AW102-CC114</f>
        <v>0.75</v>
      </c>
      <c r="AX115" s="54">
        <f t="shared" ref="AX115:BC118" si="70">AX102-CD114</f>
        <v>0.75</v>
      </c>
      <c r="AY115" s="54">
        <f t="shared" si="70"/>
        <v>0.75</v>
      </c>
      <c r="AZ115" s="54">
        <f t="shared" si="70"/>
        <v>0.75</v>
      </c>
      <c r="BA115" s="54">
        <f t="shared" si="70"/>
        <v>0.75</v>
      </c>
      <c r="BB115" s="54">
        <f t="shared" si="70"/>
        <v>0.75</v>
      </c>
      <c r="BC115" s="54">
        <f t="shared" si="70"/>
        <v>0.75</v>
      </c>
      <c r="BD115" s="54">
        <f>BD102-CJ114</f>
        <v>0.75</v>
      </c>
      <c r="BI115" s="12">
        <v>0.75</v>
      </c>
      <c r="BJ115" s="12">
        <v>0.75</v>
      </c>
      <c r="BK115" s="12">
        <v>0.75</v>
      </c>
      <c r="BL115" s="12">
        <v>0.75</v>
      </c>
      <c r="BO115" s="63">
        <v>35.1355</v>
      </c>
      <c r="BP115" s="63">
        <v>35.1355</v>
      </c>
      <c r="BQ115" s="63">
        <v>35.1355</v>
      </c>
      <c r="BR115" s="63">
        <v>35.1355</v>
      </c>
      <c r="BS115" s="60">
        <v>9</v>
      </c>
      <c r="BT115" s="61">
        <v>0</v>
      </c>
      <c r="BU115" s="61">
        <v>0</v>
      </c>
      <c r="BV115" s="61">
        <v>0</v>
      </c>
      <c r="BW115" s="61">
        <v>0</v>
      </c>
      <c r="BX115" s="61">
        <v>0</v>
      </c>
      <c r="BY115" s="61">
        <v>0</v>
      </c>
      <c r="BZ115" s="61">
        <v>0</v>
      </c>
      <c r="CA115" s="61">
        <v>0</v>
      </c>
      <c r="CC115" s="64">
        <f t="shared" ref="CC115:CI117" si="71">CC108*$CD$112</f>
        <v>0</v>
      </c>
      <c r="CD115" s="64">
        <f t="shared" si="71"/>
        <v>0</v>
      </c>
      <c r="CE115" s="64">
        <f t="shared" si="71"/>
        <v>0</v>
      </c>
      <c r="CF115" s="64">
        <f t="shared" si="71"/>
        <v>0</v>
      </c>
      <c r="CG115" s="64">
        <f t="shared" si="71"/>
        <v>0</v>
      </c>
      <c r="CH115" s="64">
        <f t="shared" si="71"/>
        <v>0</v>
      </c>
      <c r="CI115" s="64">
        <f t="shared" si="71"/>
        <v>0</v>
      </c>
      <c r="CJ115" s="64">
        <f t="shared" ref="CJ115" si="72">CJ108*$CD$112</f>
        <v>0</v>
      </c>
    </row>
    <row r="116" spans="1:88" ht="15" thickBot="1" x14ac:dyDescent="0.35">
      <c r="A116" s="1">
        <v>16</v>
      </c>
      <c r="B116" s="39">
        <v>0</v>
      </c>
      <c r="M116" s="47">
        <f t="shared" si="44"/>
        <v>0</v>
      </c>
      <c r="N116" s="47">
        <f t="shared" si="45"/>
        <v>0</v>
      </c>
      <c r="O116" s="47">
        <f t="shared" si="46"/>
        <v>0</v>
      </c>
      <c r="P116" s="47">
        <f t="shared" si="47"/>
        <v>0</v>
      </c>
      <c r="Q116" s="47">
        <f t="shared" si="48"/>
        <v>0</v>
      </c>
      <c r="R116" s="47">
        <f t="shared" si="49"/>
        <v>0</v>
      </c>
      <c r="S116" s="47">
        <f t="shared" si="50"/>
        <v>0</v>
      </c>
      <c r="T116" s="47">
        <f t="shared" si="51"/>
        <v>0</v>
      </c>
      <c r="V116" s="13">
        <v>103.44025000000001</v>
      </c>
      <c r="W116" s="13">
        <v>103.44025000000001</v>
      </c>
      <c r="X116" s="13">
        <v>103.44025000000001</v>
      </c>
      <c r="Y116" s="13">
        <v>103.44025000000001</v>
      </c>
      <c r="Z116" s="13">
        <v>103.44025000000001</v>
      </c>
      <c r="AA116" s="13">
        <v>103.44025000000001</v>
      </c>
      <c r="AB116" s="13">
        <v>103.44025000000001</v>
      </c>
      <c r="AC116" s="13">
        <v>103.44025000000001</v>
      </c>
      <c r="AE116" s="48">
        <f t="shared" si="52"/>
        <v>1</v>
      </c>
      <c r="AF116" s="48">
        <f t="shared" si="53"/>
        <v>1</v>
      </c>
      <c r="AG116" s="48">
        <f t="shared" si="54"/>
        <v>1</v>
      </c>
      <c r="AH116" s="48">
        <f t="shared" si="55"/>
        <v>1</v>
      </c>
      <c r="AI116" s="48">
        <f t="shared" si="56"/>
        <v>1</v>
      </c>
      <c r="AJ116" s="48">
        <f t="shared" si="57"/>
        <v>1</v>
      </c>
      <c r="AK116" s="48">
        <f t="shared" si="58"/>
        <v>1</v>
      </c>
      <c r="AL116" s="48">
        <f t="shared" si="59"/>
        <v>1</v>
      </c>
      <c r="AN116" s="49">
        <f t="shared" si="60"/>
        <v>0</v>
      </c>
      <c r="AO116" s="42">
        <f t="shared" si="61"/>
        <v>0</v>
      </c>
      <c r="AP116" s="42">
        <f t="shared" si="62"/>
        <v>0</v>
      </c>
      <c r="AQ116" s="42">
        <f t="shared" si="63"/>
        <v>0</v>
      </c>
      <c r="AR116" s="42">
        <f t="shared" si="64"/>
        <v>0</v>
      </c>
      <c r="AS116" s="42">
        <f t="shared" si="65"/>
        <v>0</v>
      </c>
      <c r="AT116" s="42">
        <f t="shared" si="66"/>
        <v>0</v>
      </c>
      <c r="AU116" s="42">
        <f t="shared" si="67"/>
        <v>0</v>
      </c>
      <c r="AW116" s="54">
        <f>AW103-CC115</f>
        <v>0.75</v>
      </c>
      <c r="AX116" s="54">
        <f t="shared" si="70"/>
        <v>0.75</v>
      </c>
      <c r="AY116" s="54">
        <f t="shared" si="70"/>
        <v>0.75</v>
      </c>
      <c r="AZ116" s="54">
        <f t="shared" si="70"/>
        <v>0.75</v>
      </c>
      <c r="BA116" s="54">
        <f t="shared" si="70"/>
        <v>0.75</v>
      </c>
      <c r="BB116" s="54">
        <f t="shared" si="70"/>
        <v>0.75</v>
      </c>
      <c r="BC116" s="54">
        <f t="shared" si="70"/>
        <v>0.75</v>
      </c>
      <c r="BD116" s="54">
        <f t="shared" ref="BD116:BD117" si="73">BD103-CJ115</f>
        <v>0.75</v>
      </c>
      <c r="BI116" s="12">
        <v>0.75</v>
      </c>
      <c r="BJ116" s="12">
        <v>0.75</v>
      </c>
      <c r="BK116" s="12">
        <v>0.75</v>
      </c>
      <c r="BL116" s="12">
        <v>0.75</v>
      </c>
      <c r="BO116" s="63">
        <v>34.396749999999997</v>
      </c>
      <c r="BP116" s="63">
        <v>34.396749999999997</v>
      </c>
      <c r="BQ116" s="63">
        <v>34.396749999999997</v>
      </c>
      <c r="BR116" s="63">
        <v>34.396749999999997</v>
      </c>
      <c r="BS116" s="60">
        <v>10</v>
      </c>
      <c r="BT116" s="61">
        <v>0</v>
      </c>
      <c r="BU116" s="61">
        <v>0</v>
      </c>
      <c r="BV116" s="61">
        <v>0</v>
      </c>
      <c r="BW116" s="61">
        <v>0</v>
      </c>
      <c r="BX116" s="61">
        <v>0</v>
      </c>
      <c r="BY116" s="61">
        <v>0</v>
      </c>
      <c r="BZ116" s="61">
        <v>0</v>
      </c>
      <c r="CA116" s="61">
        <v>0</v>
      </c>
      <c r="CC116" s="64">
        <f t="shared" si="71"/>
        <v>0</v>
      </c>
      <c r="CD116" s="64">
        <f t="shared" si="71"/>
        <v>0</v>
      </c>
      <c r="CE116" s="64">
        <f t="shared" si="71"/>
        <v>0</v>
      </c>
      <c r="CF116" s="64">
        <f t="shared" si="71"/>
        <v>0</v>
      </c>
      <c r="CG116" s="64">
        <f t="shared" si="71"/>
        <v>0</v>
      </c>
      <c r="CH116" s="64">
        <f t="shared" si="71"/>
        <v>0</v>
      </c>
      <c r="CI116" s="64">
        <f t="shared" si="71"/>
        <v>0</v>
      </c>
      <c r="CJ116" s="64">
        <f t="shared" ref="CJ116" si="74">CJ109*$CD$112</f>
        <v>0</v>
      </c>
    </row>
    <row r="117" spans="1:88" ht="15" thickBot="1" x14ac:dyDescent="0.35">
      <c r="A117" s="1">
        <v>17</v>
      </c>
      <c r="B117" s="39">
        <v>0</v>
      </c>
      <c r="M117" s="47">
        <f t="shared" si="44"/>
        <v>0</v>
      </c>
      <c r="N117" s="47">
        <f t="shared" si="45"/>
        <v>0</v>
      </c>
      <c r="O117" s="47">
        <f t="shared" si="46"/>
        <v>0</v>
      </c>
      <c r="P117" s="47">
        <f t="shared" si="47"/>
        <v>0</v>
      </c>
      <c r="Q117" s="47">
        <f t="shared" si="48"/>
        <v>0</v>
      </c>
      <c r="R117" s="47">
        <f t="shared" si="49"/>
        <v>0</v>
      </c>
      <c r="S117" s="47">
        <f t="shared" si="50"/>
        <v>0</v>
      </c>
      <c r="T117" s="47">
        <f t="shared" si="51"/>
        <v>0</v>
      </c>
      <c r="V117" s="13">
        <v>187.41475</v>
      </c>
      <c r="W117" s="13">
        <v>187.41475</v>
      </c>
      <c r="X117" s="13">
        <v>187.41475</v>
      </c>
      <c r="Y117" s="13">
        <v>187.41475</v>
      </c>
      <c r="Z117" s="13">
        <v>187.41475</v>
      </c>
      <c r="AA117" s="13">
        <v>187.41475</v>
      </c>
      <c r="AB117" s="13">
        <v>187.41475</v>
      </c>
      <c r="AC117" s="13">
        <v>187.41475</v>
      </c>
      <c r="AE117" s="48">
        <f t="shared" si="52"/>
        <v>1</v>
      </c>
      <c r="AF117" s="48">
        <f t="shared" si="53"/>
        <v>1</v>
      </c>
      <c r="AG117" s="48">
        <f t="shared" si="54"/>
        <v>1</v>
      </c>
      <c r="AH117" s="48">
        <f t="shared" si="55"/>
        <v>1</v>
      </c>
      <c r="AI117" s="48">
        <f t="shared" si="56"/>
        <v>1</v>
      </c>
      <c r="AJ117" s="48">
        <f t="shared" si="57"/>
        <v>1</v>
      </c>
      <c r="AK117" s="48">
        <f t="shared" si="58"/>
        <v>1</v>
      </c>
      <c r="AL117" s="48">
        <f t="shared" si="59"/>
        <v>1</v>
      </c>
      <c r="AN117" s="49">
        <f t="shared" si="60"/>
        <v>0</v>
      </c>
      <c r="AO117" s="42">
        <f t="shared" si="61"/>
        <v>0</v>
      </c>
      <c r="AP117" s="42">
        <f t="shared" si="62"/>
        <v>0</v>
      </c>
      <c r="AQ117" s="42">
        <f t="shared" si="63"/>
        <v>0</v>
      </c>
      <c r="AR117" s="42">
        <f t="shared" si="64"/>
        <v>0</v>
      </c>
      <c r="AS117" s="42">
        <f t="shared" si="65"/>
        <v>0</v>
      </c>
      <c r="AT117" s="42">
        <f t="shared" si="66"/>
        <v>0</v>
      </c>
      <c r="AU117" s="42">
        <f t="shared" si="67"/>
        <v>0</v>
      </c>
      <c r="AW117" s="54">
        <f>AW104-CC116</f>
        <v>0.75</v>
      </c>
      <c r="AX117" s="54">
        <f t="shared" si="70"/>
        <v>0.75</v>
      </c>
      <c r="AY117" s="54">
        <f t="shared" si="70"/>
        <v>0.75</v>
      </c>
      <c r="AZ117" s="54">
        <f t="shared" si="70"/>
        <v>0.75</v>
      </c>
      <c r="BA117" s="54">
        <f t="shared" si="70"/>
        <v>0.75</v>
      </c>
      <c r="BB117" s="54">
        <f t="shared" si="70"/>
        <v>0.75</v>
      </c>
      <c r="BC117" s="54">
        <f t="shared" si="70"/>
        <v>0.75</v>
      </c>
      <c r="BD117" s="54">
        <f t="shared" si="73"/>
        <v>0.75</v>
      </c>
      <c r="BI117" s="12">
        <v>0.75</v>
      </c>
      <c r="BJ117" s="12">
        <v>0.75</v>
      </c>
      <c r="BK117" s="12">
        <v>0.75</v>
      </c>
      <c r="BL117" s="12">
        <v>0.75</v>
      </c>
      <c r="BO117" s="63">
        <v>62.388249999999999</v>
      </c>
      <c r="BP117" s="63">
        <v>62.388249999999999</v>
      </c>
      <c r="BQ117" s="63">
        <v>62.388249999999999</v>
      </c>
      <c r="BR117" s="63">
        <v>62.388249999999999</v>
      </c>
      <c r="BS117" s="60">
        <v>11</v>
      </c>
      <c r="BT117" s="61">
        <v>0</v>
      </c>
      <c r="BU117" s="61">
        <v>0</v>
      </c>
      <c r="BV117" s="61">
        <v>0</v>
      </c>
      <c r="BW117" s="61">
        <v>0</v>
      </c>
      <c r="BX117" s="61">
        <v>0</v>
      </c>
      <c r="BY117" s="61">
        <v>0</v>
      </c>
      <c r="BZ117" s="61">
        <v>0</v>
      </c>
      <c r="CA117" s="61">
        <v>0</v>
      </c>
      <c r="CC117" s="64">
        <f t="shared" si="71"/>
        <v>0</v>
      </c>
      <c r="CD117" s="64">
        <f t="shared" si="71"/>
        <v>0</v>
      </c>
      <c r="CE117" s="64">
        <f t="shared" si="71"/>
        <v>0</v>
      </c>
      <c r="CF117" s="64">
        <f t="shared" si="71"/>
        <v>0</v>
      </c>
      <c r="CG117" s="64">
        <f t="shared" si="71"/>
        <v>0</v>
      </c>
      <c r="CH117" s="64">
        <f t="shared" si="71"/>
        <v>0</v>
      </c>
      <c r="CI117" s="64">
        <f t="shared" si="71"/>
        <v>0</v>
      </c>
      <c r="CJ117" s="64">
        <f t="shared" ref="CJ117" si="75">CJ110*$CD$112</f>
        <v>0</v>
      </c>
    </row>
    <row r="118" spans="1:88" ht="15" thickBot="1" x14ac:dyDescent="0.35">
      <c r="A118" s="1">
        <v>18</v>
      </c>
      <c r="B118" s="39">
        <v>0</v>
      </c>
      <c r="M118" s="47">
        <f t="shared" si="44"/>
        <v>0</v>
      </c>
      <c r="N118" s="47">
        <f t="shared" si="45"/>
        <v>0</v>
      </c>
      <c r="O118" s="47">
        <f t="shared" si="46"/>
        <v>0</v>
      </c>
      <c r="P118" s="47">
        <f t="shared" si="47"/>
        <v>0</v>
      </c>
      <c r="Q118" s="47">
        <f t="shared" si="48"/>
        <v>0</v>
      </c>
      <c r="R118" s="47">
        <f t="shared" si="49"/>
        <v>0</v>
      </c>
      <c r="S118" s="47">
        <f t="shared" si="50"/>
        <v>0</v>
      </c>
      <c r="T118" s="47">
        <f t="shared" si="51"/>
        <v>0</v>
      </c>
      <c r="V118" s="13">
        <v>150.11875000000001</v>
      </c>
      <c r="W118" s="13">
        <v>150.11875000000001</v>
      </c>
      <c r="X118" s="13">
        <v>150.11875000000001</v>
      </c>
      <c r="Y118" s="13">
        <v>150.11875000000001</v>
      </c>
      <c r="Z118" s="13">
        <v>150.11875000000001</v>
      </c>
      <c r="AA118" s="13">
        <v>150.11875000000001</v>
      </c>
      <c r="AB118" s="13">
        <v>150.11875000000001</v>
      </c>
      <c r="AC118" s="13">
        <v>150.11875000000001</v>
      </c>
      <c r="AE118" s="48">
        <f t="shared" si="52"/>
        <v>1</v>
      </c>
      <c r="AF118" s="48">
        <f t="shared" si="53"/>
        <v>1</v>
      </c>
      <c r="AG118" s="48">
        <f t="shared" si="54"/>
        <v>1</v>
      </c>
      <c r="AH118" s="48">
        <f t="shared" si="55"/>
        <v>1</v>
      </c>
      <c r="AI118" s="48">
        <f t="shared" si="56"/>
        <v>1</v>
      </c>
      <c r="AJ118" s="48">
        <f t="shared" si="57"/>
        <v>1</v>
      </c>
      <c r="AK118" s="48">
        <f t="shared" si="58"/>
        <v>1</v>
      </c>
      <c r="AL118" s="48">
        <f t="shared" si="59"/>
        <v>1</v>
      </c>
      <c r="AN118" s="49">
        <f t="shared" si="60"/>
        <v>0</v>
      </c>
      <c r="AO118" s="42">
        <f t="shared" si="61"/>
        <v>0</v>
      </c>
      <c r="AP118" s="42">
        <f t="shared" si="62"/>
        <v>0</v>
      </c>
      <c r="AQ118" s="42">
        <f t="shared" si="63"/>
        <v>0</v>
      </c>
      <c r="AR118" s="42">
        <f t="shared" si="64"/>
        <v>0</v>
      </c>
      <c r="AS118" s="42">
        <f t="shared" si="65"/>
        <v>0</v>
      </c>
      <c r="AT118" s="42">
        <f t="shared" si="66"/>
        <v>0</v>
      </c>
      <c r="AU118" s="42">
        <f t="shared" si="67"/>
        <v>0</v>
      </c>
      <c r="AW118" s="54">
        <f>AW105-CC117</f>
        <v>0.75</v>
      </c>
      <c r="AX118" s="54">
        <f t="shared" si="70"/>
        <v>0.75</v>
      </c>
      <c r="AY118" s="54">
        <f t="shared" si="70"/>
        <v>0.75</v>
      </c>
      <c r="AZ118" s="54">
        <f t="shared" si="70"/>
        <v>0.75</v>
      </c>
      <c r="BA118" s="54">
        <f t="shared" si="70"/>
        <v>0.75</v>
      </c>
      <c r="BB118" s="54">
        <f t="shared" si="70"/>
        <v>0.75</v>
      </c>
      <c r="BC118" s="54">
        <f t="shared" si="70"/>
        <v>0.75</v>
      </c>
      <c r="BD118" s="54">
        <f>BD105-CJ117</f>
        <v>0.75</v>
      </c>
      <c r="BI118" s="12">
        <v>0.75</v>
      </c>
      <c r="BJ118" s="12">
        <v>0.75</v>
      </c>
      <c r="BK118" s="12">
        <v>0.75</v>
      </c>
      <c r="BL118" s="12">
        <v>0.75</v>
      </c>
      <c r="BO118" s="63">
        <v>49.956249999999997</v>
      </c>
      <c r="BP118" s="63">
        <v>49.956249999999997</v>
      </c>
      <c r="BQ118" s="63">
        <v>49.956249999999997</v>
      </c>
      <c r="BR118" s="63">
        <v>49.956249999999997</v>
      </c>
      <c r="BS118" s="60">
        <v>12</v>
      </c>
      <c r="BT118" s="61">
        <v>0</v>
      </c>
      <c r="BU118" s="61">
        <v>0</v>
      </c>
      <c r="BV118" s="61">
        <v>0</v>
      </c>
      <c r="BW118" s="61">
        <v>0</v>
      </c>
      <c r="BX118" s="61">
        <v>0</v>
      </c>
      <c r="BY118" s="61">
        <v>0</v>
      </c>
      <c r="BZ118" s="61">
        <v>0</v>
      </c>
      <c r="CA118" s="61">
        <v>0</v>
      </c>
    </row>
    <row r="119" spans="1:88" x14ac:dyDescent="0.3">
      <c r="A119" s="1">
        <v>19</v>
      </c>
      <c r="B119" s="39">
        <v>0</v>
      </c>
      <c r="M119" s="47">
        <f t="shared" si="44"/>
        <v>0</v>
      </c>
      <c r="N119" s="47">
        <f t="shared" si="45"/>
        <v>0</v>
      </c>
      <c r="O119" s="47">
        <f t="shared" si="46"/>
        <v>0</v>
      </c>
      <c r="P119" s="47">
        <f t="shared" si="47"/>
        <v>0</v>
      </c>
      <c r="Q119" s="47">
        <f t="shared" si="48"/>
        <v>0</v>
      </c>
      <c r="R119" s="47">
        <f t="shared" si="49"/>
        <v>0</v>
      </c>
      <c r="S119" s="47">
        <f t="shared" si="50"/>
        <v>0</v>
      </c>
      <c r="T119" s="47">
        <f t="shared" si="51"/>
        <v>0</v>
      </c>
      <c r="V119" s="13">
        <v>168.13675000000001</v>
      </c>
      <c r="W119" s="13">
        <v>168.13675000000001</v>
      </c>
      <c r="X119" s="13">
        <v>168.13675000000001</v>
      </c>
      <c r="Y119" s="13">
        <v>168.13675000000001</v>
      </c>
      <c r="Z119" s="13">
        <v>168.13675000000001</v>
      </c>
      <c r="AA119" s="13">
        <v>168.13675000000001</v>
      </c>
      <c r="AB119" s="13">
        <v>168.13675000000001</v>
      </c>
      <c r="AC119" s="13">
        <v>168.13675000000001</v>
      </c>
      <c r="AE119" s="48">
        <f t="shared" si="52"/>
        <v>1</v>
      </c>
      <c r="AF119" s="48">
        <f t="shared" si="53"/>
        <v>1</v>
      </c>
      <c r="AG119" s="48">
        <f t="shared" si="54"/>
        <v>1</v>
      </c>
      <c r="AH119" s="48">
        <f t="shared" si="55"/>
        <v>1</v>
      </c>
      <c r="AI119" s="48">
        <f t="shared" si="56"/>
        <v>1</v>
      </c>
      <c r="AJ119" s="48">
        <f t="shared" si="57"/>
        <v>1</v>
      </c>
      <c r="AK119" s="48">
        <f t="shared" si="58"/>
        <v>1</v>
      </c>
      <c r="AL119" s="48">
        <f t="shared" si="59"/>
        <v>1</v>
      </c>
      <c r="AN119" s="49">
        <f t="shared" si="60"/>
        <v>0</v>
      </c>
      <c r="AO119" s="42">
        <f t="shared" si="61"/>
        <v>0</v>
      </c>
      <c r="AP119" s="42">
        <f t="shared" si="62"/>
        <v>0</v>
      </c>
      <c r="AQ119" s="42">
        <f t="shared" si="63"/>
        <v>0</v>
      </c>
      <c r="AR119" s="42">
        <f t="shared" si="64"/>
        <v>0</v>
      </c>
      <c r="AS119" s="42">
        <f t="shared" si="65"/>
        <v>0</v>
      </c>
      <c r="AT119" s="42">
        <f t="shared" si="66"/>
        <v>0</v>
      </c>
      <c r="AU119" s="42">
        <f t="shared" si="67"/>
        <v>0</v>
      </c>
      <c r="BO119" s="63">
        <v>55.962249999999997</v>
      </c>
      <c r="BP119" s="63">
        <v>55.962249999999997</v>
      </c>
      <c r="BQ119" s="63">
        <v>55.962249999999997</v>
      </c>
      <c r="BR119" s="63">
        <v>55.962249999999997</v>
      </c>
      <c r="BS119" s="60">
        <v>13</v>
      </c>
      <c r="BT119" s="61">
        <v>0</v>
      </c>
      <c r="BU119" s="61">
        <v>0</v>
      </c>
      <c r="BV119" s="61">
        <v>0</v>
      </c>
      <c r="BW119" s="61">
        <v>0</v>
      </c>
      <c r="BX119" s="61">
        <v>0</v>
      </c>
      <c r="BY119" s="61">
        <v>0</v>
      </c>
      <c r="BZ119" s="61">
        <v>0</v>
      </c>
      <c r="CA119" s="61">
        <v>0</v>
      </c>
    </row>
    <row r="120" spans="1:88" x14ac:dyDescent="0.3">
      <c r="A120" s="1">
        <v>20</v>
      </c>
      <c r="B120" s="39">
        <v>0</v>
      </c>
      <c r="M120" s="47">
        <f t="shared" si="44"/>
        <v>0</v>
      </c>
      <c r="N120" s="47">
        <f t="shared" si="45"/>
        <v>0</v>
      </c>
      <c r="O120" s="47">
        <f t="shared" si="46"/>
        <v>0</v>
      </c>
      <c r="P120" s="47">
        <f t="shared" si="47"/>
        <v>0</v>
      </c>
      <c r="Q120" s="47">
        <f t="shared" si="48"/>
        <v>0</v>
      </c>
      <c r="R120" s="47">
        <f t="shared" si="49"/>
        <v>0</v>
      </c>
      <c r="S120" s="47">
        <f t="shared" si="50"/>
        <v>0</v>
      </c>
      <c r="T120" s="47">
        <f t="shared" si="51"/>
        <v>0</v>
      </c>
      <c r="V120" s="13">
        <v>124.50924999999999</v>
      </c>
      <c r="W120" s="13">
        <v>124.50924999999999</v>
      </c>
      <c r="X120" s="13">
        <v>124.50924999999999</v>
      </c>
      <c r="Y120" s="13">
        <v>124.50924999999999</v>
      </c>
      <c r="Z120" s="13">
        <v>124.50924999999999</v>
      </c>
      <c r="AA120" s="13">
        <v>124.50924999999999</v>
      </c>
      <c r="AB120" s="13">
        <v>124.50924999999999</v>
      </c>
      <c r="AC120" s="13">
        <v>124.50924999999999</v>
      </c>
      <c r="AE120" s="48">
        <f t="shared" si="52"/>
        <v>1</v>
      </c>
      <c r="AF120" s="48">
        <f t="shared" si="53"/>
        <v>1</v>
      </c>
      <c r="AG120" s="48">
        <f t="shared" si="54"/>
        <v>1</v>
      </c>
      <c r="AH120" s="48">
        <f t="shared" si="55"/>
        <v>1</v>
      </c>
      <c r="AI120" s="48">
        <f t="shared" si="56"/>
        <v>1</v>
      </c>
      <c r="AJ120" s="48">
        <f t="shared" si="57"/>
        <v>1</v>
      </c>
      <c r="AK120" s="48">
        <f t="shared" si="58"/>
        <v>1</v>
      </c>
      <c r="AL120" s="48">
        <f t="shared" si="59"/>
        <v>1</v>
      </c>
      <c r="AN120" s="49">
        <f t="shared" si="60"/>
        <v>0</v>
      </c>
      <c r="AO120" s="42">
        <f t="shared" si="61"/>
        <v>0</v>
      </c>
      <c r="AP120" s="42">
        <f t="shared" si="62"/>
        <v>0</v>
      </c>
      <c r="AQ120" s="42">
        <f t="shared" si="63"/>
        <v>0</v>
      </c>
      <c r="AR120" s="42">
        <f t="shared" si="64"/>
        <v>0</v>
      </c>
      <c r="AS120" s="42">
        <f t="shared" si="65"/>
        <v>0</v>
      </c>
      <c r="AT120" s="42">
        <f t="shared" si="66"/>
        <v>0</v>
      </c>
      <c r="AU120" s="42">
        <f t="shared" si="67"/>
        <v>0</v>
      </c>
      <c r="BO120" s="63">
        <v>41.419750000000001</v>
      </c>
      <c r="BP120" s="63">
        <v>41.419750000000001</v>
      </c>
      <c r="BQ120" s="63">
        <v>41.419750000000001</v>
      </c>
      <c r="BR120" s="63">
        <v>41.419750000000001</v>
      </c>
      <c r="BS120" s="60">
        <v>14</v>
      </c>
      <c r="BT120" s="61">
        <v>0</v>
      </c>
      <c r="BU120" s="61">
        <v>0</v>
      </c>
      <c r="BV120" s="61">
        <v>0</v>
      </c>
      <c r="BW120" s="61">
        <v>0</v>
      </c>
      <c r="BX120" s="61">
        <v>0</v>
      </c>
      <c r="BY120" s="61">
        <v>0</v>
      </c>
      <c r="BZ120" s="61">
        <v>0</v>
      </c>
      <c r="CA120" s="61">
        <v>0</v>
      </c>
    </row>
    <row r="121" spans="1:88" x14ac:dyDescent="0.3">
      <c r="A121" s="1">
        <v>21</v>
      </c>
      <c r="B121" s="39">
        <v>0</v>
      </c>
      <c r="M121" s="47">
        <f t="shared" si="44"/>
        <v>0</v>
      </c>
      <c r="N121" s="47">
        <f t="shared" si="45"/>
        <v>0</v>
      </c>
      <c r="O121" s="47">
        <f t="shared" si="46"/>
        <v>0</v>
      </c>
      <c r="P121" s="47">
        <f t="shared" si="47"/>
        <v>0</v>
      </c>
      <c r="Q121" s="47">
        <f t="shared" si="48"/>
        <v>0</v>
      </c>
      <c r="R121" s="47">
        <f t="shared" si="49"/>
        <v>0</v>
      </c>
      <c r="S121" s="47">
        <f t="shared" si="50"/>
        <v>0</v>
      </c>
      <c r="T121" s="47">
        <f t="shared" si="51"/>
        <v>0</v>
      </c>
      <c r="V121" s="13">
        <v>128.1925</v>
      </c>
      <c r="W121" s="13">
        <v>128.1925</v>
      </c>
      <c r="X121" s="13">
        <v>128.1925</v>
      </c>
      <c r="Y121" s="13">
        <v>128.1925</v>
      </c>
      <c r="Z121" s="13">
        <v>128.1925</v>
      </c>
      <c r="AA121" s="13">
        <v>128.1925</v>
      </c>
      <c r="AB121" s="13">
        <v>128.1925</v>
      </c>
      <c r="AC121" s="13">
        <v>128.1925</v>
      </c>
      <c r="AE121" s="48">
        <f t="shared" si="52"/>
        <v>1</v>
      </c>
      <c r="AF121" s="48">
        <f t="shared" si="53"/>
        <v>1</v>
      </c>
      <c r="AG121" s="48">
        <f t="shared" si="54"/>
        <v>1</v>
      </c>
      <c r="AH121" s="48">
        <f t="shared" si="55"/>
        <v>1</v>
      </c>
      <c r="AI121" s="48">
        <f t="shared" si="56"/>
        <v>1</v>
      </c>
      <c r="AJ121" s="48">
        <f t="shared" si="57"/>
        <v>1</v>
      </c>
      <c r="AK121" s="48">
        <f t="shared" si="58"/>
        <v>1</v>
      </c>
      <c r="AL121" s="48">
        <f t="shared" si="59"/>
        <v>1</v>
      </c>
      <c r="AN121" s="49">
        <f t="shared" si="60"/>
        <v>0</v>
      </c>
      <c r="AO121" s="42">
        <f t="shared" si="61"/>
        <v>0</v>
      </c>
      <c r="AP121" s="42">
        <f t="shared" si="62"/>
        <v>0</v>
      </c>
      <c r="AQ121" s="42">
        <f t="shared" si="63"/>
        <v>0</v>
      </c>
      <c r="AR121" s="42">
        <f t="shared" si="64"/>
        <v>0</v>
      </c>
      <c r="AS121" s="42">
        <f t="shared" si="65"/>
        <v>0</v>
      </c>
      <c r="AT121" s="42">
        <f t="shared" si="66"/>
        <v>0</v>
      </c>
      <c r="AU121" s="42">
        <f t="shared" si="67"/>
        <v>0</v>
      </c>
      <c r="BO121" s="63">
        <v>42.647500000000001</v>
      </c>
      <c r="BP121" s="63">
        <v>42.647500000000001</v>
      </c>
      <c r="BQ121" s="63">
        <v>42.647500000000001</v>
      </c>
      <c r="BR121" s="63">
        <v>42.647500000000001</v>
      </c>
      <c r="BS121" s="60">
        <v>15</v>
      </c>
      <c r="BT121" s="61">
        <v>0</v>
      </c>
      <c r="BU121" s="61">
        <v>0</v>
      </c>
      <c r="BV121" s="61">
        <v>0</v>
      </c>
      <c r="BW121" s="61">
        <v>0</v>
      </c>
      <c r="BX121" s="61">
        <v>0</v>
      </c>
      <c r="BY121" s="61">
        <v>0</v>
      </c>
      <c r="BZ121" s="61">
        <v>0</v>
      </c>
      <c r="CA121" s="61">
        <v>0</v>
      </c>
    </row>
    <row r="122" spans="1:88" x14ac:dyDescent="0.3">
      <c r="A122" s="1">
        <v>22</v>
      </c>
      <c r="B122" s="39">
        <v>0</v>
      </c>
      <c r="M122" s="47">
        <f t="shared" si="44"/>
        <v>0</v>
      </c>
      <c r="N122" s="47">
        <f t="shared" si="45"/>
        <v>0</v>
      </c>
      <c r="O122" s="47">
        <f t="shared" si="46"/>
        <v>0</v>
      </c>
      <c r="P122" s="47">
        <f t="shared" si="47"/>
        <v>0</v>
      </c>
      <c r="Q122" s="47">
        <f t="shared" si="48"/>
        <v>0</v>
      </c>
      <c r="R122" s="47">
        <f t="shared" si="49"/>
        <v>0</v>
      </c>
      <c r="S122" s="47">
        <f t="shared" si="50"/>
        <v>0</v>
      </c>
      <c r="T122" s="47">
        <f t="shared" si="51"/>
        <v>0</v>
      </c>
      <c r="V122" s="13">
        <v>172.89324999999999</v>
      </c>
      <c r="W122" s="13">
        <v>172.89324999999999</v>
      </c>
      <c r="X122" s="13">
        <v>172.89324999999999</v>
      </c>
      <c r="Y122" s="13">
        <v>172.89324999999999</v>
      </c>
      <c r="Z122" s="13">
        <v>172.89324999999999</v>
      </c>
      <c r="AA122" s="13">
        <v>172.89324999999999</v>
      </c>
      <c r="AB122" s="13">
        <v>172.89324999999999</v>
      </c>
      <c r="AC122" s="13">
        <v>172.89324999999999</v>
      </c>
      <c r="AE122" s="48">
        <f t="shared" si="52"/>
        <v>1</v>
      </c>
      <c r="AF122" s="48">
        <f t="shared" si="53"/>
        <v>1</v>
      </c>
      <c r="AG122" s="48">
        <f t="shared" si="54"/>
        <v>1</v>
      </c>
      <c r="AH122" s="48">
        <f t="shared" si="55"/>
        <v>1</v>
      </c>
      <c r="AI122" s="48">
        <f t="shared" si="56"/>
        <v>1</v>
      </c>
      <c r="AJ122" s="48">
        <f t="shared" si="57"/>
        <v>1</v>
      </c>
      <c r="AK122" s="48">
        <f t="shared" si="58"/>
        <v>1</v>
      </c>
      <c r="AL122" s="48">
        <f t="shared" si="59"/>
        <v>1</v>
      </c>
      <c r="AN122" s="49">
        <f t="shared" si="60"/>
        <v>0</v>
      </c>
      <c r="AO122" s="42">
        <f t="shared" si="61"/>
        <v>0</v>
      </c>
      <c r="AP122" s="42">
        <f t="shared" si="62"/>
        <v>0</v>
      </c>
      <c r="AQ122" s="42">
        <f t="shared" si="63"/>
        <v>0</v>
      </c>
      <c r="AR122" s="42">
        <f t="shared" si="64"/>
        <v>0</v>
      </c>
      <c r="AS122" s="42">
        <f t="shared" si="65"/>
        <v>0</v>
      </c>
      <c r="AT122" s="42">
        <f t="shared" si="66"/>
        <v>0</v>
      </c>
      <c r="AU122" s="42">
        <f t="shared" si="67"/>
        <v>0</v>
      </c>
      <c r="BO122" s="63">
        <v>57.547750000000001</v>
      </c>
      <c r="BP122" s="63">
        <v>57.547750000000001</v>
      </c>
      <c r="BQ122" s="63">
        <v>57.547750000000001</v>
      </c>
      <c r="BR122" s="63">
        <v>57.547750000000001</v>
      </c>
      <c r="BS122" s="60">
        <v>16</v>
      </c>
      <c r="BT122" s="61">
        <v>0</v>
      </c>
      <c r="BU122" s="61">
        <v>0</v>
      </c>
      <c r="BV122" s="61">
        <v>0</v>
      </c>
      <c r="BW122" s="61">
        <v>0</v>
      </c>
      <c r="BX122" s="61">
        <v>0</v>
      </c>
      <c r="BY122" s="61">
        <v>0</v>
      </c>
      <c r="BZ122" s="61">
        <v>0</v>
      </c>
      <c r="CA122" s="61">
        <v>0</v>
      </c>
    </row>
    <row r="123" spans="1:88" x14ac:dyDescent="0.3">
      <c r="A123" s="1">
        <v>23</v>
      </c>
      <c r="B123" s="39">
        <v>0</v>
      </c>
      <c r="M123" s="47">
        <f t="shared" si="44"/>
        <v>0</v>
      </c>
      <c r="N123" s="47">
        <f t="shared" si="45"/>
        <v>0</v>
      </c>
      <c r="O123" s="47">
        <f t="shared" si="46"/>
        <v>0</v>
      </c>
      <c r="P123" s="47">
        <f t="shared" si="47"/>
        <v>0</v>
      </c>
      <c r="Q123" s="47">
        <f t="shared" si="48"/>
        <v>0</v>
      </c>
      <c r="R123" s="47">
        <f t="shared" si="49"/>
        <v>0</v>
      </c>
      <c r="S123" s="47">
        <f t="shared" si="50"/>
        <v>0</v>
      </c>
      <c r="T123" s="47">
        <f t="shared" si="51"/>
        <v>0</v>
      </c>
      <c r="V123" s="13">
        <v>207.24625</v>
      </c>
      <c r="W123" s="13">
        <v>207.24625</v>
      </c>
      <c r="X123" s="13">
        <v>207.24625</v>
      </c>
      <c r="Y123" s="13">
        <v>207.24625</v>
      </c>
      <c r="Z123" s="13">
        <v>207.24625</v>
      </c>
      <c r="AA123" s="13">
        <v>207.24625</v>
      </c>
      <c r="AB123" s="13">
        <v>207.24625</v>
      </c>
      <c r="AC123" s="13">
        <v>207.24625</v>
      </c>
      <c r="AE123" s="48">
        <f t="shared" si="52"/>
        <v>1</v>
      </c>
      <c r="AF123" s="48">
        <f t="shared" si="53"/>
        <v>1</v>
      </c>
      <c r="AG123" s="48">
        <f t="shared" si="54"/>
        <v>1</v>
      </c>
      <c r="AH123" s="48">
        <f t="shared" si="55"/>
        <v>1</v>
      </c>
      <c r="AI123" s="48">
        <f t="shared" si="56"/>
        <v>1</v>
      </c>
      <c r="AJ123" s="48">
        <f t="shared" si="57"/>
        <v>1</v>
      </c>
      <c r="AK123" s="48">
        <f t="shared" si="58"/>
        <v>1</v>
      </c>
      <c r="AL123" s="48">
        <f t="shared" si="59"/>
        <v>1</v>
      </c>
      <c r="AN123" s="49">
        <f t="shared" si="60"/>
        <v>0</v>
      </c>
      <c r="AO123" s="42">
        <f t="shared" si="61"/>
        <v>0</v>
      </c>
      <c r="AP123" s="42">
        <f t="shared" si="62"/>
        <v>0</v>
      </c>
      <c r="AQ123" s="42">
        <f t="shared" si="63"/>
        <v>0</v>
      </c>
      <c r="AR123" s="42">
        <f t="shared" si="64"/>
        <v>0</v>
      </c>
      <c r="AS123" s="42">
        <f t="shared" si="65"/>
        <v>0</v>
      </c>
      <c r="AT123" s="42">
        <f t="shared" si="66"/>
        <v>0</v>
      </c>
      <c r="AU123" s="42">
        <f t="shared" si="67"/>
        <v>0</v>
      </c>
      <c r="BO123" s="63">
        <v>68.998750000000001</v>
      </c>
      <c r="BP123" s="63">
        <v>68.998750000000001</v>
      </c>
      <c r="BQ123" s="63">
        <v>68.998750000000001</v>
      </c>
      <c r="BR123" s="63">
        <v>68.998750000000001</v>
      </c>
      <c r="BS123" s="60">
        <v>17</v>
      </c>
      <c r="BT123" s="61">
        <v>0</v>
      </c>
      <c r="BU123" s="61">
        <v>0</v>
      </c>
      <c r="BV123" s="61">
        <v>0</v>
      </c>
      <c r="BW123" s="61">
        <v>0</v>
      </c>
      <c r="BX123" s="61">
        <v>0</v>
      </c>
      <c r="BY123" s="61">
        <v>0</v>
      </c>
      <c r="BZ123" s="61">
        <v>0</v>
      </c>
      <c r="CA123" s="61">
        <v>0</v>
      </c>
    </row>
    <row r="124" spans="1:88" x14ac:dyDescent="0.3">
      <c r="A124" s="1">
        <v>24</v>
      </c>
      <c r="B124" s="39">
        <v>-1.8673077999999999E-2</v>
      </c>
      <c r="M124" s="47">
        <f t="shared" si="44"/>
        <v>-1.40048085E-2</v>
      </c>
      <c r="N124" s="47">
        <f t="shared" si="45"/>
        <v>-1.40048085E-2</v>
      </c>
      <c r="O124" s="47">
        <f t="shared" si="46"/>
        <v>-1.40048085E-2</v>
      </c>
      <c r="P124" s="47">
        <f t="shared" si="47"/>
        <v>-1.40048085E-2</v>
      </c>
      <c r="Q124" s="47">
        <f t="shared" si="48"/>
        <v>-1.40048085E-2</v>
      </c>
      <c r="R124" s="47">
        <f t="shared" si="49"/>
        <v>-1.40048085E-2</v>
      </c>
      <c r="S124" s="47">
        <f t="shared" si="50"/>
        <v>-1.40048085E-2</v>
      </c>
      <c r="T124" s="47">
        <f t="shared" si="51"/>
        <v>-1.40048085E-2</v>
      </c>
      <c r="V124" s="13">
        <v>0.25</v>
      </c>
      <c r="W124" s="13">
        <v>0.25</v>
      </c>
      <c r="X124" s="13">
        <v>0.25</v>
      </c>
      <c r="Y124" s="13">
        <v>0.25</v>
      </c>
      <c r="Z124" s="13">
        <v>0.25</v>
      </c>
      <c r="AA124" s="13">
        <v>0.25</v>
      </c>
      <c r="AB124" s="13">
        <v>0.25</v>
      </c>
      <c r="AC124" s="13">
        <v>0.25</v>
      </c>
      <c r="AE124" s="48">
        <f t="shared" si="52"/>
        <v>1</v>
      </c>
      <c r="AF124" s="48">
        <f t="shared" si="53"/>
        <v>1</v>
      </c>
      <c r="AG124" s="48">
        <f t="shared" si="54"/>
        <v>1</v>
      </c>
      <c r="AH124" s="48">
        <f t="shared" si="55"/>
        <v>1</v>
      </c>
      <c r="AI124" s="48">
        <f t="shared" si="56"/>
        <v>1</v>
      </c>
      <c r="AJ124" s="48">
        <f t="shared" si="57"/>
        <v>1</v>
      </c>
      <c r="AK124" s="48">
        <f t="shared" si="58"/>
        <v>1</v>
      </c>
      <c r="AL124" s="48">
        <f t="shared" si="59"/>
        <v>1</v>
      </c>
      <c r="AN124" s="49">
        <f>M124*AE124</f>
        <v>-1.40048085E-2</v>
      </c>
      <c r="AO124" s="42">
        <f t="shared" si="61"/>
        <v>-1.40048085E-2</v>
      </c>
      <c r="AP124" s="42">
        <f t="shared" si="62"/>
        <v>-1.40048085E-2</v>
      </c>
      <c r="AQ124" s="42">
        <f t="shared" si="63"/>
        <v>-1.40048085E-2</v>
      </c>
      <c r="AR124" s="42">
        <f t="shared" si="64"/>
        <v>-1.40048085E-2</v>
      </c>
      <c r="AS124" s="42">
        <f t="shared" si="65"/>
        <v>-1.40048085E-2</v>
      </c>
      <c r="AT124" s="42">
        <f t="shared" si="66"/>
        <v>-1.40048085E-2</v>
      </c>
      <c r="AU124" s="42">
        <f t="shared" si="67"/>
        <v>-1.40048085E-2</v>
      </c>
      <c r="BO124" s="63">
        <v>0</v>
      </c>
      <c r="BP124" s="63">
        <v>0</v>
      </c>
      <c r="BQ124" s="63">
        <v>0</v>
      </c>
      <c r="BR124" s="63">
        <v>0</v>
      </c>
      <c r="BS124" s="60">
        <v>18</v>
      </c>
      <c r="BT124" s="61">
        <v>0</v>
      </c>
      <c r="BU124" s="61">
        <v>0</v>
      </c>
      <c r="BV124" s="61">
        <v>0</v>
      </c>
      <c r="BW124" s="61">
        <v>0</v>
      </c>
      <c r="BX124" s="61">
        <v>0</v>
      </c>
      <c r="BY124" s="61">
        <v>0</v>
      </c>
      <c r="BZ124" s="61">
        <v>0</v>
      </c>
      <c r="CA124" s="61">
        <v>0</v>
      </c>
    </row>
    <row r="125" spans="1:88" x14ac:dyDescent="0.3">
      <c r="A125" s="1">
        <v>25</v>
      </c>
      <c r="B125" s="39">
        <v>-1.8673077999999999E-2</v>
      </c>
      <c r="M125" s="47">
        <f t="shared" si="44"/>
        <v>-1.40048085E-2</v>
      </c>
      <c r="N125" s="47">
        <f t="shared" si="45"/>
        <v>-1.40048085E-2</v>
      </c>
      <c r="O125" s="47">
        <f t="shared" si="46"/>
        <v>-1.40048085E-2</v>
      </c>
      <c r="P125" s="47">
        <f t="shared" si="47"/>
        <v>-1.40048085E-2</v>
      </c>
      <c r="Q125" s="47">
        <f t="shared" si="48"/>
        <v>-1.40048085E-2</v>
      </c>
      <c r="R125" s="47">
        <f t="shared" si="49"/>
        <v>-1.40048085E-2</v>
      </c>
      <c r="S125" s="47">
        <f t="shared" si="50"/>
        <v>-1.40048085E-2</v>
      </c>
      <c r="T125" s="47">
        <f t="shared" si="51"/>
        <v>-1.40048085E-2</v>
      </c>
      <c r="V125" s="13">
        <v>0.25</v>
      </c>
      <c r="W125" s="13">
        <v>0.25</v>
      </c>
      <c r="X125" s="13">
        <v>0.25</v>
      </c>
      <c r="Y125" s="13">
        <v>0.25</v>
      </c>
      <c r="Z125" s="13">
        <v>0.25</v>
      </c>
      <c r="AA125" s="13">
        <v>0.25</v>
      </c>
      <c r="AB125" s="13">
        <v>0.25</v>
      </c>
      <c r="AC125" s="13">
        <v>0.25</v>
      </c>
      <c r="AE125" s="48">
        <f t="shared" si="52"/>
        <v>1</v>
      </c>
      <c r="AF125" s="48">
        <f t="shared" si="53"/>
        <v>1</v>
      </c>
      <c r="AG125" s="48">
        <f t="shared" si="54"/>
        <v>1</v>
      </c>
      <c r="AH125" s="48">
        <f t="shared" si="55"/>
        <v>1</v>
      </c>
      <c r="AI125" s="48">
        <f t="shared" si="56"/>
        <v>1</v>
      </c>
      <c r="AJ125" s="48">
        <f t="shared" si="57"/>
        <v>1</v>
      </c>
      <c r="AK125" s="48">
        <f t="shared" si="58"/>
        <v>1</v>
      </c>
      <c r="AL125" s="48">
        <f t="shared" si="59"/>
        <v>1</v>
      </c>
      <c r="AN125" s="49">
        <f t="shared" si="60"/>
        <v>-1.40048085E-2</v>
      </c>
      <c r="AO125" s="42">
        <f t="shared" si="61"/>
        <v>-1.40048085E-2</v>
      </c>
      <c r="AP125" s="42">
        <f t="shared" si="62"/>
        <v>-1.40048085E-2</v>
      </c>
      <c r="AQ125" s="42">
        <f t="shared" si="63"/>
        <v>-1.40048085E-2</v>
      </c>
      <c r="AR125" s="42">
        <f t="shared" si="64"/>
        <v>-1.40048085E-2</v>
      </c>
      <c r="AS125" s="42">
        <f t="shared" si="65"/>
        <v>-1.40048085E-2</v>
      </c>
      <c r="AT125" s="42">
        <f t="shared" si="66"/>
        <v>-1.40048085E-2</v>
      </c>
      <c r="AU125" s="42">
        <f t="shared" si="67"/>
        <v>-1.40048085E-2</v>
      </c>
      <c r="BO125" s="63">
        <v>0</v>
      </c>
      <c r="BP125" s="63">
        <v>0</v>
      </c>
      <c r="BQ125" s="63">
        <v>0</v>
      </c>
      <c r="BR125" s="63">
        <v>0</v>
      </c>
      <c r="BS125" s="60">
        <v>19</v>
      </c>
      <c r="BT125" s="61">
        <v>0</v>
      </c>
      <c r="BU125" s="61">
        <v>0</v>
      </c>
      <c r="BV125" s="61">
        <v>0</v>
      </c>
      <c r="BW125" s="61">
        <v>0</v>
      </c>
      <c r="BX125" s="61">
        <v>0</v>
      </c>
      <c r="BY125" s="61">
        <v>0</v>
      </c>
      <c r="BZ125" s="61">
        <v>0</v>
      </c>
      <c r="CA125" s="61">
        <v>0</v>
      </c>
    </row>
    <row r="126" spans="1:88" x14ac:dyDescent="0.3">
      <c r="A126" s="1">
        <v>26</v>
      </c>
      <c r="B126" s="39">
        <v>-1.8673077999999999E-2</v>
      </c>
      <c r="M126" s="47">
        <f t="shared" si="44"/>
        <v>-1.40048085E-2</v>
      </c>
      <c r="N126" s="47">
        <f t="shared" si="45"/>
        <v>-1.40048085E-2</v>
      </c>
      <c r="O126" s="47">
        <f t="shared" si="46"/>
        <v>-1.40048085E-2</v>
      </c>
      <c r="P126" s="47">
        <f t="shared" si="47"/>
        <v>-1.40048085E-2</v>
      </c>
      <c r="Q126" s="47">
        <f t="shared" si="48"/>
        <v>-1.40048085E-2</v>
      </c>
      <c r="R126" s="47">
        <f t="shared" si="49"/>
        <v>-1.40048085E-2</v>
      </c>
      <c r="S126" s="47">
        <f t="shared" si="50"/>
        <v>-1.40048085E-2</v>
      </c>
      <c r="T126" s="47">
        <f t="shared" si="51"/>
        <v>-1.40048085E-2</v>
      </c>
      <c r="V126" s="13">
        <v>0.25</v>
      </c>
      <c r="W126" s="13">
        <v>0.25</v>
      </c>
      <c r="X126" s="13">
        <v>0.25</v>
      </c>
      <c r="Y126" s="13">
        <v>0.25</v>
      </c>
      <c r="Z126" s="13">
        <v>0.25</v>
      </c>
      <c r="AA126" s="13">
        <v>0.25</v>
      </c>
      <c r="AB126" s="13">
        <v>0.25</v>
      </c>
      <c r="AC126" s="13">
        <v>0.25</v>
      </c>
      <c r="AE126" s="48">
        <f t="shared" si="52"/>
        <v>1</v>
      </c>
      <c r="AF126" s="48">
        <f t="shared" si="53"/>
        <v>1</v>
      </c>
      <c r="AG126" s="48">
        <f t="shared" si="54"/>
        <v>1</v>
      </c>
      <c r="AH126" s="48">
        <f t="shared" si="55"/>
        <v>1</v>
      </c>
      <c r="AI126" s="48">
        <f t="shared" si="56"/>
        <v>1</v>
      </c>
      <c r="AJ126" s="48">
        <f t="shared" si="57"/>
        <v>1</v>
      </c>
      <c r="AK126" s="48">
        <f t="shared" si="58"/>
        <v>1</v>
      </c>
      <c r="AL126" s="48">
        <f t="shared" si="59"/>
        <v>1</v>
      </c>
      <c r="AN126" s="49">
        <f t="shared" si="60"/>
        <v>-1.40048085E-2</v>
      </c>
      <c r="AO126" s="42">
        <f t="shared" si="61"/>
        <v>-1.40048085E-2</v>
      </c>
      <c r="AP126" s="42">
        <f t="shared" si="62"/>
        <v>-1.40048085E-2</v>
      </c>
      <c r="AQ126" s="42">
        <f t="shared" si="63"/>
        <v>-1.40048085E-2</v>
      </c>
      <c r="AR126" s="42">
        <f t="shared" si="64"/>
        <v>-1.40048085E-2</v>
      </c>
      <c r="AS126" s="42">
        <f t="shared" si="65"/>
        <v>-1.40048085E-2</v>
      </c>
      <c r="AT126" s="42">
        <f t="shared" si="66"/>
        <v>-1.40048085E-2</v>
      </c>
      <c r="AU126" s="42">
        <f t="shared" si="67"/>
        <v>-1.40048085E-2</v>
      </c>
      <c r="BO126" s="63">
        <v>0</v>
      </c>
      <c r="BP126" s="63">
        <v>0</v>
      </c>
      <c r="BQ126" s="63">
        <v>0</v>
      </c>
      <c r="BR126" s="63">
        <v>0</v>
      </c>
      <c r="BS126" s="60">
        <v>20</v>
      </c>
      <c r="BT126" s="61">
        <v>0</v>
      </c>
      <c r="BU126" s="61">
        <v>0</v>
      </c>
      <c r="BV126" s="61">
        <v>0</v>
      </c>
      <c r="BW126" s="61">
        <v>0</v>
      </c>
      <c r="BX126" s="61">
        <v>0</v>
      </c>
      <c r="BY126" s="61">
        <v>0</v>
      </c>
      <c r="BZ126" s="61">
        <v>0</v>
      </c>
      <c r="CA126" s="61">
        <v>0</v>
      </c>
    </row>
    <row r="127" spans="1:88" x14ac:dyDescent="0.3">
      <c r="A127" s="1">
        <v>27</v>
      </c>
      <c r="B127" s="39">
        <v>-1.8673077999999999E-2</v>
      </c>
      <c r="M127" s="47">
        <f t="shared" si="44"/>
        <v>-1.40048085E-2</v>
      </c>
      <c r="N127" s="47">
        <f t="shared" si="45"/>
        <v>-1.40048085E-2</v>
      </c>
      <c r="O127" s="47">
        <f t="shared" si="46"/>
        <v>-1.40048085E-2</v>
      </c>
      <c r="P127" s="47">
        <f t="shared" si="47"/>
        <v>-1.40048085E-2</v>
      </c>
      <c r="Q127" s="47">
        <f t="shared" si="48"/>
        <v>-1.40048085E-2</v>
      </c>
      <c r="R127" s="47">
        <f t="shared" si="49"/>
        <v>-1.40048085E-2</v>
      </c>
      <c r="S127" s="47">
        <f t="shared" si="50"/>
        <v>-1.40048085E-2</v>
      </c>
      <c r="T127" s="47">
        <f t="shared" si="51"/>
        <v>-1.40048085E-2</v>
      </c>
      <c r="V127" s="13">
        <v>0.25</v>
      </c>
      <c r="W127" s="13">
        <v>0.25</v>
      </c>
      <c r="X127" s="13">
        <v>0.25</v>
      </c>
      <c r="Y127" s="13">
        <v>0.25</v>
      </c>
      <c r="Z127" s="13">
        <v>0.25</v>
      </c>
      <c r="AA127" s="13">
        <v>0.25</v>
      </c>
      <c r="AB127" s="13">
        <v>0.25</v>
      </c>
      <c r="AC127" s="13">
        <v>0.25</v>
      </c>
      <c r="AE127" s="48">
        <f t="shared" si="52"/>
        <v>1</v>
      </c>
      <c r="AF127" s="48">
        <f t="shared" si="53"/>
        <v>1</v>
      </c>
      <c r="AG127" s="48">
        <f t="shared" si="54"/>
        <v>1</v>
      </c>
      <c r="AH127" s="48">
        <f t="shared" si="55"/>
        <v>1</v>
      </c>
      <c r="AI127" s="48">
        <f t="shared" si="56"/>
        <v>1</v>
      </c>
      <c r="AJ127" s="48">
        <f t="shared" si="57"/>
        <v>1</v>
      </c>
      <c r="AK127" s="48">
        <f t="shared" si="58"/>
        <v>1</v>
      </c>
      <c r="AL127" s="48">
        <f t="shared" si="59"/>
        <v>1</v>
      </c>
      <c r="AN127" s="49">
        <f t="shared" si="60"/>
        <v>-1.40048085E-2</v>
      </c>
      <c r="AO127" s="42">
        <f t="shared" si="61"/>
        <v>-1.40048085E-2</v>
      </c>
      <c r="AP127" s="42">
        <f t="shared" si="62"/>
        <v>-1.40048085E-2</v>
      </c>
      <c r="AQ127" s="42">
        <f t="shared" si="63"/>
        <v>-1.40048085E-2</v>
      </c>
      <c r="AR127" s="42">
        <f t="shared" si="64"/>
        <v>-1.40048085E-2</v>
      </c>
      <c r="AS127" s="42">
        <f t="shared" si="65"/>
        <v>-1.40048085E-2</v>
      </c>
      <c r="AT127" s="42">
        <f t="shared" si="66"/>
        <v>-1.40048085E-2</v>
      </c>
      <c r="AU127" s="42">
        <f t="shared" si="67"/>
        <v>-1.40048085E-2</v>
      </c>
      <c r="BO127" s="63">
        <v>0</v>
      </c>
      <c r="BP127" s="63">
        <v>0</v>
      </c>
      <c r="BQ127" s="63">
        <v>0</v>
      </c>
      <c r="BR127" s="63">
        <v>0</v>
      </c>
      <c r="BS127" s="60">
        <v>21</v>
      </c>
      <c r="BT127" s="61">
        <v>0</v>
      </c>
      <c r="BU127" s="61">
        <v>0</v>
      </c>
      <c r="BV127" s="61">
        <v>0</v>
      </c>
      <c r="BW127" s="61">
        <v>0</v>
      </c>
      <c r="BX127" s="61">
        <v>0</v>
      </c>
      <c r="BY127" s="61">
        <v>0</v>
      </c>
      <c r="BZ127" s="61">
        <v>0</v>
      </c>
      <c r="CA127" s="61">
        <v>0</v>
      </c>
    </row>
    <row r="128" spans="1:88" x14ac:dyDescent="0.3">
      <c r="A128" s="1">
        <v>28</v>
      </c>
      <c r="B128" s="39">
        <v>-1.8673077999999999E-2</v>
      </c>
      <c r="M128" s="47">
        <f t="shared" si="44"/>
        <v>-1.40048085E-2</v>
      </c>
      <c r="N128" s="47">
        <f t="shared" si="45"/>
        <v>-1.40048085E-2</v>
      </c>
      <c r="O128" s="47">
        <f t="shared" si="46"/>
        <v>-1.40048085E-2</v>
      </c>
      <c r="P128" s="47">
        <f t="shared" si="47"/>
        <v>-1.40048085E-2</v>
      </c>
      <c r="Q128" s="47">
        <f t="shared" si="48"/>
        <v>-1.40048085E-2</v>
      </c>
      <c r="R128" s="47">
        <f t="shared" si="49"/>
        <v>-1.40048085E-2</v>
      </c>
      <c r="S128" s="47">
        <f t="shared" si="50"/>
        <v>-1.40048085E-2</v>
      </c>
      <c r="T128" s="47">
        <f t="shared" si="51"/>
        <v>-1.40048085E-2</v>
      </c>
      <c r="V128" s="13">
        <v>0.25</v>
      </c>
      <c r="W128" s="13">
        <v>0.25</v>
      </c>
      <c r="X128" s="13">
        <v>0.25</v>
      </c>
      <c r="Y128" s="13">
        <v>0.25</v>
      </c>
      <c r="Z128" s="13">
        <v>0.25</v>
      </c>
      <c r="AA128" s="13">
        <v>0.25</v>
      </c>
      <c r="AB128" s="13">
        <v>0.25</v>
      </c>
      <c r="AC128" s="13">
        <v>0.25</v>
      </c>
      <c r="AE128" s="48">
        <f t="shared" si="52"/>
        <v>1</v>
      </c>
      <c r="AF128" s="48">
        <f t="shared" si="53"/>
        <v>1</v>
      </c>
      <c r="AG128" s="48">
        <f t="shared" si="54"/>
        <v>1</v>
      </c>
      <c r="AH128" s="48">
        <f t="shared" si="55"/>
        <v>1</v>
      </c>
      <c r="AI128" s="48">
        <f t="shared" si="56"/>
        <v>1</v>
      </c>
      <c r="AJ128" s="48">
        <f t="shared" si="57"/>
        <v>1</v>
      </c>
      <c r="AK128" s="48">
        <f t="shared" si="58"/>
        <v>1</v>
      </c>
      <c r="AL128" s="48">
        <f t="shared" si="59"/>
        <v>1</v>
      </c>
      <c r="AN128" s="49">
        <f t="shared" si="60"/>
        <v>-1.40048085E-2</v>
      </c>
      <c r="AO128" s="42">
        <f t="shared" si="61"/>
        <v>-1.40048085E-2</v>
      </c>
      <c r="AP128" s="42">
        <f t="shared" si="62"/>
        <v>-1.40048085E-2</v>
      </c>
      <c r="AQ128" s="42">
        <f t="shared" si="63"/>
        <v>-1.40048085E-2</v>
      </c>
      <c r="AR128" s="42">
        <f t="shared" si="64"/>
        <v>-1.40048085E-2</v>
      </c>
      <c r="AS128" s="42">
        <f t="shared" si="65"/>
        <v>-1.40048085E-2</v>
      </c>
      <c r="AT128" s="42">
        <f t="shared" si="66"/>
        <v>-1.40048085E-2</v>
      </c>
      <c r="AU128" s="42">
        <f t="shared" si="67"/>
        <v>-1.40048085E-2</v>
      </c>
      <c r="BO128" s="63">
        <v>0</v>
      </c>
      <c r="BP128" s="63">
        <v>0</v>
      </c>
      <c r="BQ128" s="63">
        <v>0</v>
      </c>
      <c r="BR128" s="63">
        <v>0</v>
      </c>
      <c r="BS128" s="60">
        <v>22</v>
      </c>
      <c r="BT128" s="61">
        <v>0</v>
      </c>
      <c r="BU128" s="61">
        <v>0</v>
      </c>
      <c r="BV128" s="61">
        <v>0</v>
      </c>
      <c r="BW128" s="61">
        <v>0</v>
      </c>
      <c r="BX128" s="61">
        <v>0</v>
      </c>
      <c r="BY128" s="61">
        <v>0</v>
      </c>
      <c r="BZ128" s="61">
        <v>0</v>
      </c>
      <c r="CA128" s="61">
        <v>0</v>
      </c>
    </row>
    <row r="129" spans="1:79" x14ac:dyDescent="0.3">
      <c r="A129" s="1">
        <v>29</v>
      </c>
      <c r="B129" s="39">
        <v>-1.8673077999999999E-2</v>
      </c>
      <c r="M129" s="47">
        <f t="shared" si="44"/>
        <v>-1.40048085E-2</v>
      </c>
      <c r="N129" s="47">
        <f t="shared" si="45"/>
        <v>-1.40048085E-2</v>
      </c>
      <c r="O129" s="47">
        <f t="shared" si="46"/>
        <v>-1.40048085E-2</v>
      </c>
      <c r="P129" s="47">
        <f t="shared" si="47"/>
        <v>-1.40048085E-2</v>
      </c>
      <c r="Q129" s="47">
        <f t="shared" si="48"/>
        <v>-1.40048085E-2</v>
      </c>
      <c r="R129" s="47">
        <f t="shared" si="49"/>
        <v>-1.40048085E-2</v>
      </c>
      <c r="S129" s="47">
        <f t="shared" si="50"/>
        <v>-1.40048085E-2</v>
      </c>
      <c r="T129" s="47">
        <f t="shared" si="51"/>
        <v>-1.40048085E-2</v>
      </c>
      <c r="V129" s="13">
        <v>0.25</v>
      </c>
      <c r="W129" s="13">
        <v>0.25</v>
      </c>
      <c r="X129" s="13">
        <v>0.25</v>
      </c>
      <c r="Y129" s="13">
        <v>0.25</v>
      </c>
      <c r="Z129" s="13">
        <v>0.25</v>
      </c>
      <c r="AA129" s="13">
        <v>0.25</v>
      </c>
      <c r="AB129" s="13">
        <v>0.25</v>
      </c>
      <c r="AC129" s="13">
        <v>0.25</v>
      </c>
      <c r="AE129" s="48">
        <f t="shared" si="52"/>
        <v>1</v>
      </c>
      <c r="AF129" s="48">
        <f t="shared" si="53"/>
        <v>1</v>
      </c>
      <c r="AG129" s="48">
        <f t="shared" si="54"/>
        <v>1</v>
      </c>
      <c r="AH129" s="48">
        <f t="shared" si="55"/>
        <v>1</v>
      </c>
      <c r="AI129" s="48">
        <f t="shared" si="56"/>
        <v>1</v>
      </c>
      <c r="AJ129" s="48">
        <f t="shared" si="57"/>
        <v>1</v>
      </c>
      <c r="AK129" s="48">
        <f t="shared" si="58"/>
        <v>1</v>
      </c>
      <c r="AL129" s="48">
        <f t="shared" si="59"/>
        <v>1</v>
      </c>
      <c r="AN129" s="49">
        <f t="shared" si="60"/>
        <v>-1.40048085E-2</v>
      </c>
      <c r="AO129" s="42">
        <f t="shared" si="61"/>
        <v>-1.40048085E-2</v>
      </c>
      <c r="AP129" s="42">
        <f t="shared" si="62"/>
        <v>-1.40048085E-2</v>
      </c>
      <c r="AQ129" s="42">
        <f t="shared" si="63"/>
        <v>-1.40048085E-2</v>
      </c>
      <c r="AR129" s="42">
        <f t="shared" si="64"/>
        <v>-1.40048085E-2</v>
      </c>
      <c r="AS129" s="42">
        <f t="shared" si="65"/>
        <v>-1.40048085E-2</v>
      </c>
      <c r="AT129" s="42">
        <f t="shared" si="66"/>
        <v>-1.40048085E-2</v>
      </c>
      <c r="AU129" s="42">
        <f t="shared" si="67"/>
        <v>-1.40048085E-2</v>
      </c>
      <c r="BO129" s="63">
        <v>0</v>
      </c>
      <c r="BP129" s="63">
        <v>0</v>
      </c>
      <c r="BQ129" s="63">
        <v>0</v>
      </c>
      <c r="BR129" s="63">
        <v>0</v>
      </c>
      <c r="BS129" s="60">
        <v>23</v>
      </c>
      <c r="BT129" s="61">
        <v>0</v>
      </c>
      <c r="BU129" s="61">
        <v>0</v>
      </c>
      <c r="BV129" s="61">
        <v>0</v>
      </c>
      <c r="BW129" s="61">
        <v>0</v>
      </c>
      <c r="BX129" s="61">
        <v>0</v>
      </c>
      <c r="BY129" s="61">
        <v>0</v>
      </c>
      <c r="BZ129" s="61">
        <v>0</v>
      </c>
      <c r="CA129" s="61">
        <v>0</v>
      </c>
    </row>
    <row r="130" spans="1:79" x14ac:dyDescent="0.3">
      <c r="A130" s="1">
        <v>30</v>
      </c>
      <c r="B130" s="39">
        <v>-1.8673077999999999E-2</v>
      </c>
      <c r="M130" s="47">
        <f t="shared" si="44"/>
        <v>-1.40048085E-2</v>
      </c>
      <c r="N130" s="47">
        <f t="shared" si="45"/>
        <v>-1.40048085E-2</v>
      </c>
      <c r="O130" s="47">
        <f t="shared" si="46"/>
        <v>-1.40048085E-2</v>
      </c>
      <c r="P130" s="47">
        <f t="shared" si="47"/>
        <v>-1.40048085E-2</v>
      </c>
      <c r="Q130" s="47">
        <f t="shared" si="48"/>
        <v>-1.40048085E-2</v>
      </c>
      <c r="R130" s="47">
        <f t="shared" si="49"/>
        <v>-1.40048085E-2</v>
      </c>
      <c r="S130" s="47">
        <f t="shared" si="50"/>
        <v>-1.40048085E-2</v>
      </c>
      <c r="T130" s="47">
        <f t="shared" si="51"/>
        <v>-1.40048085E-2</v>
      </c>
      <c r="V130" s="13">
        <v>0.25</v>
      </c>
      <c r="W130" s="13">
        <v>0.25</v>
      </c>
      <c r="X130" s="13">
        <v>0.25</v>
      </c>
      <c r="Y130" s="13">
        <v>0.25</v>
      </c>
      <c r="Z130" s="13">
        <v>0.25</v>
      </c>
      <c r="AA130" s="13">
        <v>0.25</v>
      </c>
      <c r="AB130" s="13">
        <v>0.25</v>
      </c>
      <c r="AC130" s="13">
        <v>0.25</v>
      </c>
      <c r="AE130" s="48">
        <f t="shared" si="52"/>
        <v>1</v>
      </c>
      <c r="AF130" s="48">
        <f t="shared" si="53"/>
        <v>1</v>
      </c>
      <c r="AG130" s="48">
        <f t="shared" si="54"/>
        <v>1</v>
      </c>
      <c r="AH130" s="48">
        <f t="shared" si="55"/>
        <v>1</v>
      </c>
      <c r="AI130" s="48">
        <f t="shared" si="56"/>
        <v>1</v>
      </c>
      <c r="AJ130" s="48">
        <f t="shared" si="57"/>
        <v>1</v>
      </c>
      <c r="AK130" s="48">
        <f t="shared" si="58"/>
        <v>1</v>
      </c>
      <c r="AL130" s="48">
        <f t="shared" si="59"/>
        <v>1</v>
      </c>
      <c r="AN130" s="49">
        <f t="shared" si="60"/>
        <v>-1.40048085E-2</v>
      </c>
      <c r="AO130" s="42">
        <f t="shared" si="61"/>
        <v>-1.40048085E-2</v>
      </c>
      <c r="AP130" s="42">
        <f t="shared" si="62"/>
        <v>-1.40048085E-2</v>
      </c>
      <c r="AQ130" s="42">
        <f t="shared" si="63"/>
        <v>-1.40048085E-2</v>
      </c>
      <c r="AR130" s="42">
        <f t="shared" si="64"/>
        <v>-1.40048085E-2</v>
      </c>
      <c r="AS130" s="42">
        <f t="shared" si="65"/>
        <v>-1.40048085E-2</v>
      </c>
      <c r="AT130" s="42">
        <f t="shared" si="66"/>
        <v>-1.40048085E-2</v>
      </c>
      <c r="AU130" s="42">
        <f t="shared" si="67"/>
        <v>-1.40048085E-2</v>
      </c>
      <c r="BO130" s="63">
        <v>0</v>
      </c>
      <c r="BP130" s="63">
        <v>0</v>
      </c>
      <c r="BQ130" s="63">
        <v>0</v>
      </c>
      <c r="BR130" s="63">
        <v>0</v>
      </c>
      <c r="BS130" s="60">
        <v>24</v>
      </c>
      <c r="BT130" s="61">
        <v>-1.4004809E-2</v>
      </c>
      <c r="BU130" s="61">
        <v>-1.4004809E-2</v>
      </c>
      <c r="BV130" s="61">
        <v>-1.4004809E-2</v>
      </c>
      <c r="BW130" s="61">
        <v>-1.4004809E-2</v>
      </c>
      <c r="BX130" s="61">
        <v>-1.4004809E-2</v>
      </c>
      <c r="BY130" s="61">
        <v>-1.4004809E-2</v>
      </c>
      <c r="BZ130" s="61">
        <v>-1.4004809E-2</v>
      </c>
      <c r="CA130" s="61">
        <v>-1.4004809E-2</v>
      </c>
    </row>
    <row r="131" spans="1:79" x14ac:dyDescent="0.3">
      <c r="A131" s="1">
        <v>31</v>
      </c>
      <c r="B131" s="39">
        <v>-1.8673077999999999E-2</v>
      </c>
      <c r="M131" s="47">
        <f t="shared" si="44"/>
        <v>-1.40048085E-2</v>
      </c>
      <c r="N131" s="47">
        <f t="shared" si="45"/>
        <v>-1.40048085E-2</v>
      </c>
      <c r="O131" s="47">
        <f t="shared" si="46"/>
        <v>-1.40048085E-2</v>
      </c>
      <c r="P131" s="47">
        <f t="shared" si="47"/>
        <v>-1.40048085E-2</v>
      </c>
      <c r="Q131" s="47">
        <f t="shared" si="48"/>
        <v>-1.40048085E-2</v>
      </c>
      <c r="R131" s="47">
        <f t="shared" si="49"/>
        <v>-1.40048085E-2</v>
      </c>
      <c r="S131" s="47">
        <f t="shared" si="50"/>
        <v>-1.40048085E-2</v>
      </c>
      <c r="T131" s="47">
        <f t="shared" si="51"/>
        <v>-1.40048085E-2</v>
      </c>
      <c r="V131" s="13">
        <v>0.25</v>
      </c>
      <c r="W131" s="13">
        <v>0.25</v>
      </c>
      <c r="X131" s="13">
        <v>0.25</v>
      </c>
      <c r="Y131" s="13">
        <v>0.25</v>
      </c>
      <c r="Z131" s="13">
        <v>0.25</v>
      </c>
      <c r="AA131" s="13">
        <v>0.25</v>
      </c>
      <c r="AB131" s="13">
        <v>0.25</v>
      </c>
      <c r="AC131" s="13">
        <v>0.25</v>
      </c>
      <c r="AE131" s="48">
        <f t="shared" si="52"/>
        <v>1</v>
      </c>
      <c r="AF131" s="48">
        <f t="shared" si="53"/>
        <v>1</v>
      </c>
      <c r="AG131" s="48">
        <f t="shared" si="54"/>
        <v>1</v>
      </c>
      <c r="AH131" s="48">
        <f t="shared" si="55"/>
        <v>1</v>
      </c>
      <c r="AI131" s="48">
        <f t="shared" si="56"/>
        <v>1</v>
      </c>
      <c r="AJ131" s="48">
        <f t="shared" si="57"/>
        <v>1</v>
      </c>
      <c r="AK131" s="48">
        <f t="shared" si="58"/>
        <v>1</v>
      </c>
      <c r="AL131" s="48">
        <f t="shared" si="59"/>
        <v>1</v>
      </c>
      <c r="AN131" s="49">
        <f t="shared" si="60"/>
        <v>-1.40048085E-2</v>
      </c>
      <c r="AO131" s="42">
        <f t="shared" si="61"/>
        <v>-1.40048085E-2</v>
      </c>
      <c r="AP131" s="42">
        <f t="shared" si="62"/>
        <v>-1.40048085E-2</v>
      </c>
      <c r="AQ131" s="42">
        <f t="shared" si="63"/>
        <v>-1.40048085E-2</v>
      </c>
      <c r="AR131" s="42">
        <f t="shared" si="64"/>
        <v>-1.40048085E-2</v>
      </c>
      <c r="AS131" s="42">
        <f t="shared" si="65"/>
        <v>-1.40048085E-2</v>
      </c>
      <c r="AT131" s="42">
        <f t="shared" si="66"/>
        <v>-1.40048085E-2</v>
      </c>
      <c r="AU131" s="42">
        <f t="shared" si="67"/>
        <v>-1.40048085E-2</v>
      </c>
      <c r="BO131" s="63">
        <v>0</v>
      </c>
      <c r="BP131" s="63">
        <v>0</v>
      </c>
      <c r="BQ131" s="63">
        <v>0</v>
      </c>
      <c r="BR131" s="63">
        <v>0</v>
      </c>
      <c r="BS131" s="60">
        <v>25</v>
      </c>
      <c r="BT131" s="61">
        <v>-1.4004809E-2</v>
      </c>
      <c r="BU131" s="61">
        <v>-1.4004809E-2</v>
      </c>
      <c r="BV131" s="61">
        <v>-1.4004809E-2</v>
      </c>
      <c r="BW131" s="61">
        <v>-1.4004809E-2</v>
      </c>
      <c r="BX131" s="61">
        <v>-1.4004809E-2</v>
      </c>
      <c r="BY131" s="61">
        <v>-1.4004809E-2</v>
      </c>
      <c r="BZ131" s="61">
        <v>-1.4004809E-2</v>
      </c>
      <c r="CA131" s="61">
        <v>-1.4004809E-2</v>
      </c>
    </row>
    <row r="132" spans="1:79" x14ac:dyDescent="0.3">
      <c r="A132" s="1">
        <v>32</v>
      </c>
      <c r="B132" s="39">
        <v>-1.8673077999999999E-2</v>
      </c>
      <c r="M132" s="47">
        <f t="shared" si="44"/>
        <v>-1.40048085E-2</v>
      </c>
      <c r="N132" s="47">
        <f t="shared" si="45"/>
        <v>-1.40048085E-2</v>
      </c>
      <c r="O132" s="47">
        <f t="shared" si="46"/>
        <v>-1.40048085E-2</v>
      </c>
      <c r="P132" s="47">
        <f t="shared" si="47"/>
        <v>-1.40048085E-2</v>
      </c>
      <c r="Q132" s="47">
        <f t="shared" si="48"/>
        <v>-1.40048085E-2</v>
      </c>
      <c r="R132" s="47">
        <f t="shared" si="49"/>
        <v>-1.40048085E-2</v>
      </c>
      <c r="S132" s="47">
        <f t="shared" si="50"/>
        <v>-1.40048085E-2</v>
      </c>
      <c r="T132" s="47">
        <f t="shared" si="51"/>
        <v>-1.40048085E-2</v>
      </c>
      <c r="V132" s="13">
        <v>0.25</v>
      </c>
      <c r="W132" s="13">
        <v>0.25</v>
      </c>
      <c r="X132" s="13">
        <v>0.25</v>
      </c>
      <c r="Y132" s="13">
        <v>0.25</v>
      </c>
      <c r="Z132" s="13">
        <v>0.25</v>
      </c>
      <c r="AA132" s="13">
        <v>0.25</v>
      </c>
      <c r="AB132" s="13">
        <v>0.25</v>
      </c>
      <c r="AC132" s="13">
        <v>0.25</v>
      </c>
      <c r="AE132" s="48">
        <f t="shared" si="52"/>
        <v>1</v>
      </c>
      <c r="AF132" s="48">
        <f t="shared" si="53"/>
        <v>1</v>
      </c>
      <c r="AG132" s="48">
        <f t="shared" si="54"/>
        <v>1</v>
      </c>
      <c r="AH132" s="48">
        <f t="shared" si="55"/>
        <v>1</v>
      </c>
      <c r="AI132" s="48">
        <f t="shared" si="56"/>
        <v>1</v>
      </c>
      <c r="AJ132" s="48">
        <f t="shared" si="57"/>
        <v>1</v>
      </c>
      <c r="AK132" s="48">
        <f t="shared" si="58"/>
        <v>1</v>
      </c>
      <c r="AL132" s="48">
        <f t="shared" si="59"/>
        <v>1</v>
      </c>
      <c r="AN132" s="49">
        <f t="shared" si="60"/>
        <v>-1.40048085E-2</v>
      </c>
      <c r="AO132" s="42">
        <f t="shared" si="61"/>
        <v>-1.40048085E-2</v>
      </c>
      <c r="AP132" s="42">
        <f t="shared" si="62"/>
        <v>-1.40048085E-2</v>
      </c>
      <c r="AQ132" s="42">
        <f t="shared" si="63"/>
        <v>-1.40048085E-2</v>
      </c>
      <c r="AR132" s="42">
        <f t="shared" si="64"/>
        <v>-1.40048085E-2</v>
      </c>
      <c r="AS132" s="42">
        <f t="shared" si="65"/>
        <v>-1.40048085E-2</v>
      </c>
      <c r="AT132" s="42">
        <f t="shared" si="66"/>
        <v>-1.40048085E-2</v>
      </c>
      <c r="AU132" s="42">
        <f t="shared" si="67"/>
        <v>-1.40048085E-2</v>
      </c>
      <c r="BO132" s="63">
        <v>0</v>
      </c>
      <c r="BP132" s="63">
        <v>0</v>
      </c>
      <c r="BQ132" s="63">
        <v>0</v>
      </c>
      <c r="BR132" s="63">
        <v>0</v>
      </c>
      <c r="BS132" s="60">
        <v>26</v>
      </c>
      <c r="BT132" s="61">
        <v>-1.4004809E-2</v>
      </c>
      <c r="BU132" s="61">
        <v>-1.4004809E-2</v>
      </c>
      <c r="BV132" s="61">
        <v>-1.4004809E-2</v>
      </c>
      <c r="BW132" s="61">
        <v>-1.4004809E-2</v>
      </c>
      <c r="BX132" s="61">
        <v>-1.4004809E-2</v>
      </c>
      <c r="BY132" s="61">
        <v>-1.4004809E-2</v>
      </c>
      <c r="BZ132" s="61">
        <v>-1.4004809E-2</v>
      </c>
      <c r="CA132" s="61">
        <v>-1.4004809E-2</v>
      </c>
    </row>
    <row r="133" spans="1:79" x14ac:dyDescent="0.3">
      <c r="A133" s="1">
        <v>33</v>
      </c>
      <c r="B133" s="39">
        <v>-1.8673077999999999E-2</v>
      </c>
      <c r="M133" s="47">
        <f t="shared" si="44"/>
        <v>-1.40048085E-2</v>
      </c>
      <c r="N133" s="47">
        <f t="shared" si="45"/>
        <v>-1.40048085E-2</v>
      </c>
      <c r="O133" s="47">
        <f t="shared" si="46"/>
        <v>-1.40048085E-2</v>
      </c>
      <c r="P133" s="47">
        <f t="shared" si="47"/>
        <v>-1.40048085E-2</v>
      </c>
      <c r="Q133" s="47">
        <f t="shared" si="48"/>
        <v>-1.40048085E-2</v>
      </c>
      <c r="R133" s="47">
        <f t="shared" si="49"/>
        <v>-1.40048085E-2</v>
      </c>
      <c r="S133" s="47">
        <f t="shared" si="50"/>
        <v>-1.40048085E-2</v>
      </c>
      <c r="T133" s="47">
        <f t="shared" si="51"/>
        <v>-1.40048085E-2</v>
      </c>
      <c r="V133" s="13">
        <v>0.25</v>
      </c>
      <c r="W133" s="13">
        <v>0.25</v>
      </c>
      <c r="X133" s="13">
        <v>0.25</v>
      </c>
      <c r="Y133" s="13">
        <v>0.25</v>
      </c>
      <c r="Z133" s="13">
        <v>0.25</v>
      </c>
      <c r="AA133" s="13">
        <v>0.25</v>
      </c>
      <c r="AB133" s="13">
        <v>0.25</v>
      </c>
      <c r="AC133" s="13">
        <v>0.25</v>
      </c>
      <c r="AE133" s="48">
        <f t="shared" si="52"/>
        <v>1</v>
      </c>
      <c r="AF133" s="48">
        <f t="shared" si="53"/>
        <v>1</v>
      </c>
      <c r="AG133" s="48">
        <f t="shared" si="54"/>
        <v>1</v>
      </c>
      <c r="AH133" s="48">
        <f t="shared" si="55"/>
        <v>1</v>
      </c>
      <c r="AI133" s="48">
        <f t="shared" si="56"/>
        <v>1</v>
      </c>
      <c r="AJ133" s="48">
        <f t="shared" si="57"/>
        <v>1</v>
      </c>
      <c r="AK133" s="48">
        <f t="shared" si="58"/>
        <v>1</v>
      </c>
      <c r="AL133" s="48">
        <f t="shared" si="59"/>
        <v>1</v>
      </c>
      <c r="AN133" s="49">
        <f t="shared" si="60"/>
        <v>-1.40048085E-2</v>
      </c>
      <c r="AO133" s="42">
        <f t="shared" si="61"/>
        <v>-1.40048085E-2</v>
      </c>
      <c r="AP133" s="42">
        <f t="shared" si="62"/>
        <v>-1.40048085E-2</v>
      </c>
      <c r="AQ133" s="42">
        <f t="shared" si="63"/>
        <v>-1.40048085E-2</v>
      </c>
      <c r="AR133" s="42">
        <f t="shared" si="64"/>
        <v>-1.40048085E-2</v>
      </c>
      <c r="AS133" s="42">
        <f t="shared" si="65"/>
        <v>-1.40048085E-2</v>
      </c>
      <c r="AT133" s="42">
        <f t="shared" si="66"/>
        <v>-1.40048085E-2</v>
      </c>
      <c r="AU133" s="42">
        <f t="shared" si="67"/>
        <v>-1.40048085E-2</v>
      </c>
      <c r="BO133" s="63">
        <v>0</v>
      </c>
      <c r="BP133" s="63">
        <v>0</v>
      </c>
      <c r="BQ133" s="63">
        <v>0</v>
      </c>
      <c r="BR133" s="63">
        <v>0</v>
      </c>
      <c r="BS133" s="60">
        <v>27</v>
      </c>
      <c r="BT133" s="61">
        <v>-1.4004809E-2</v>
      </c>
      <c r="BU133" s="61">
        <v>-1.4004809E-2</v>
      </c>
      <c r="BV133" s="61">
        <v>-1.4004809E-2</v>
      </c>
      <c r="BW133" s="61">
        <v>-1.4004809E-2</v>
      </c>
      <c r="BX133" s="61">
        <v>-1.4004809E-2</v>
      </c>
      <c r="BY133" s="61">
        <v>-1.4004809E-2</v>
      </c>
      <c r="BZ133" s="61">
        <v>-1.4004809E-2</v>
      </c>
      <c r="CA133" s="61">
        <v>-1.4004809E-2</v>
      </c>
    </row>
    <row r="134" spans="1:79" x14ac:dyDescent="0.3">
      <c r="A134" s="1">
        <v>34</v>
      </c>
      <c r="B134" s="39">
        <v>-1.8673077999999999E-2</v>
      </c>
      <c r="M134" s="47">
        <f t="shared" si="44"/>
        <v>-1.40048085E-2</v>
      </c>
      <c r="N134" s="47">
        <f t="shared" si="45"/>
        <v>-1.40048085E-2</v>
      </c>
      <c r="O134" s="47">
        <f t="shared" si="46"/>
        <v>-1.40048085E-2</v>
      </c>
      <c r="P134" s="47">
        <f t="shared" si="47"/>
        <v>-1.40048085E-2</v>
      </c>
      <c r="Q134" s="47">
        <f t="shared" si="48"/>
        <v>-1.40048085E-2</v>
      </c>
      <c r="R134" s="47">
        <f t="shared" si="49"/>
        <v>-1.40048085E-2</v>
      </c>
      <c r="S134" s="47">
        <f t="shared" si="50"/>
        <v>-1.40048085E-2</v>
      </c>
      <c r="T134" s="47">
        <f t="shared" si="51"/>
        <v>-1.40048085E-2</v>
      </c>
      <c r="V134" s="13">
        <v>0.25</v>
      </c>
      <c r="W134" s="13">
        <v>0.25</v>
      </c>
      <c r="X134" s="13">
        <v>0.25</v>
      </c>
      <c r="Y134" s="13">
        <v>0.25</v>
      </c>
      <c r="Z134" s="13">
        <v>0.25</v>
      </c>
      <c r="AA134" s="13">
        <v>0.25</v>
      </c>
      <c r="AB134" s="13">
        <v>0.25</v>
      </c>
      <c r="AC134" s="13">
        <v>0.25</v>
      </c>
      <c r="AE134" s="48">
        <f t="shared" si="52"/>
        <v>1</v>
      </c>
      <c r="AF134" s="48">
        <f t="shared" si="53"/>
        <v>1</v>
      </c>
      <c r="AG134" s="48">
        <f t="shared" si="54"/>
        <v>1</v>
      </c>
      <c r="AH134" s="48">
        <f t="shared" si="55"/>
        <v>1</v>
      </c>
      <c r="AI134" s="48">
        <f t="shared" si="56"/>
        <v>1</v>
      </c>
      <c r="AJ134" s="48">
        <f t="shared" si="57"/>
        <v>1</v>
      </c>
      <c r="AK134" s="48">
        <f t="shared" si="58"/>
        <v>1</v>
      </c>
      <c r="AL134" s="48">
        <f t="shared" si="59"/>
        <v>1</v>
      </c>
      <c r="AN134" s="49">
        <f t="shared" si="60"/>
        <v>-1.40048085E-2</v>
      </c>
      <c r="AO134" s="42">
        <f t="shared" si="61"/>
        <v>-1.40048085E-2</v>
      </c>
      <c r="AP134" s="42">
        <f t="shared" si="62"/>
        <v>-1.40048085E-2</v>
      </c>
      <c r="AQ134" s="42">
        <f t="shared" si="63"/>
        <v>-1.40048085E-2</v>
      </c>
      <c r="AR134" s="42">
        <f t="shared" si="64"/>
        <v>-1.40048085E-2</v>
      </c>
      <c r="AS134" s="42">
        <f t="shared" si="65"/>
        <v>-1.40048085E-2</v>
      </c>
      <c r="AT134" s="42">
        <f t="shared" si="66"/>
        <v>-1.40048085E-2</v>
      </c>
      <c r="AU134" s="42">
        <f t="shared" si="67"/>
        <v>-1.40048085E-2</v>
      </c>
      <c r="BO134" s="63">
        <v>0</v>
      </c>
      <c r="BP134" s="63">
        <v>0</v>
      </c>
      <c r="BQ134" s="63">
        <v>0</v>
      </c>
      <c r="BR134" s="63">
        <v>0</v>
      </c>
      <c r="BS134" s="60">
        <v>28</v>
      </c>
      <c r="BT134" s="61">
        <v>-1.4004809E-2</v>
      </c>
      <c r="BU134" s="61">
        <v>-1.4004809E-2</v>
      </c>
      <c r="BV134" s="61">
        <v>-1.4004809E-2</v>
      </c>
      <c r="BW134" s="61">
        <v>-1.4004809E-2</v>
      </c>
      <c r="BX134" s="61">
        <v>-1.4004809E-2</v>
      </c>
      <c r="BY134" s="61">
        <v>-1.4004809E-2</v>
      </c>
      <c r="BZ134" s="61">
        <v>-1.4004809E-2</v>
      </c>
      <c r="CA134" s="61">
        <v>-1.4004809E-2</v>
      </c>
    </row>
    <row r="135" spans="1:79" x14ac:dyDescent="0.3">
      <c r="A135" s="1">
        <v>35</v>
      </c>
      <c r="B135" s="39">
        <v>-1.8673077999999999E-2</v>
      </c>
      <c r="M135" s="47">
        <f t="shared" si="44"/>
        <v>-1.40048085E-2</v>
      </c>
      <c r="N135" s="47">
        <f t="shared" si="45"/>
        <v>-1.40048085E-2</v>
      </c>
      <c r="O135" s="47">
        <f t="shared" si="46"/>
        <v>-1.40048085E-2</v>
      </c>
      <c r="P135" s="47">
        <f t="shared" si="47"/>
        <v>-1.40048085E-2</v>
      </c>
      <c r="Q135" s="47">
        <f t="shared" si="48"/>
        <v>-1.40048085E-2</v>
      </c>
      <c r="R135" s="47">
        <f t="shared" si="49"/>
        <v>-1.40048085E-2</v>
      </c>
      <c r="S135" s="47">
        <f t="shared" si="50"/>
        <v>-1.40048085E-2</v>
      </c>
      <c r="T135" s="47">
        <f t="shared" si="51"/>
        <v>-1.40048085E-2</v>
      </c>
      <c r="V135" s="13">
        <v>0.25</v>
      </c>
      <c r="W135" s="13">
        <v>0.25</v>
      </c>
      <c r="X135" s="13">
        <v>0.25</v>
      </c>
      <c r="Y135" s="13">
        <v>0.25</v>
      </c>
      <c r="Z135" s="13">
        <v>0.25</v>
      </c>
      <c r="AA135" s="13">
        <v>0.25</v>
      </c>
      <c r="AB135" s="13">
        <v>0.25</v>
      </c>
      <c r="AC135" s="13">
        <v>0.25</v>
      </c>
      <c r="AE135" s="48">
        <f t="shared" si="52"/>
        <v>1</v>
      </c>
      <c r="AF135" s="48">
        <f t="shared" si="53"/>
        <v>1</v>
      </c>
      <c r="AG135" s="48">
        <f t="shared" si="54"/>
        <v>1</v>
      </c>
      <c r="AH135" s="48">
        <f t="shared" si="55"/>
        <v>1</v>
      </c>
      <c r="AI135" s="48">
        <f t="shared" si="56"/>
        <v>1</v>
      </c>
      <c r="AJ135" s="48">
        <f t="shared" si="57"/>
        <v>1</v>
      </c>
      <c r="AK135" s="48">
        <f t="shared" si="58"/>
        <v>1</v>
      </c>
      <c r="AL135" s="48">
        <f t="shared" si="59"/>
        <v>1</v>
      </c>
      <c r="AN135" s="49">
        <f t="shared" si="60"/>
        <v>-1.40048085E-2</v>
      </c>
      <c r="AO135" s="42">
        <f t="shared" si="61"/>
        <v>-1.40048085E-2</v>
      </c>
      <c r="AP135" s="42">
        <f t="shared" si="62"/>
        <v>-1.40048085E-2</v>
      </c>
      <c r="AQ135" s="42">
        <f t="shared" si="63"/>
        <v>-1.40048085E-2</v>
      </c>
      <c r="AR135" s="42">
        <f t="shared" si="64"/>
        <v>-1.40048085E-2</v>
      </c>
      <c r="AS135" s="42">
        <f t="shared" si="65"/>
        <v>-1.40048085E-2</v>
      </c>
      <c r="AT135" s="42">
        <f t="shared" si="66"/>
        <v>-1.40048085E-2</v>
      </c>
      <c r="AU135" s="42">
        <f t="shared" si="67"/>
        <v>-1.40048085E-2</v>
      </c>
      <c r="BO135" s="63">
        <v>0</v>
      </c>
      <c r="BP135" s="63">
        <v>0</v>
      </c>
      <c r="BQ135" s="63">
        <v>0</v>
      </c>
      <c r="BR135" s="63">
        <v>0</v>
      </c>
      <c r="BS135" s="60">
        <v>29</v>
      </c>
      <c r="BT135" s="61">
        <v>-1.4004809E-2</v>
      </c>
      <c r="BU135" s="61">
        <v>-1.4004809E-2</v>
      </c>
      <c r="BV135" s="61">
        <v>-1.4004809E-2</v>
      </c>
      <c r="BW135" s="61">
        <v>-1.4004809E-2</v>
      </c>
      <c r="BX135" s="61">
        <v>-1.4004809E-2</v>
      </c>
      <c r="BY135" s="61">
        <v>-1.4004809E-2</v>
      </c>
      <c r="BZ135" s="61">
        <v>-1.4004809E-2</v>
      </c>
      <c r="CA135" s="61">
        <v>-1.4004809E-2</v>
      </c>
    </row>
    <row r="136" spans="1:79" x14ac:dyDescent="0.3">
      <c r="A136" s="1">
        <v>36</v>
      </c>
      <c r="B136" s="39">
        <v>-1.8673077999999999E-2</v>
      </c>
      <c r="M136" s="47">
        <f t="shared" si="44"/>
        <v>-1.40048085E-2</v>
      </c>
      <c r="N136" s="47">
        <f t="shared" si="45"/>
        <v>-1.40048085E-2</v>
      </c>
      <c r="O136" s="47">
        <f t="shared" si="46"/>
        <v>-1.40048085E-2</v>
      </c>
      <c r="P136" s="47">
        <f t="shared" si="47"/>
        <v>-1.40048085E-2</v>
      </c>
      <c r="Q136" s="47">
        <f t="shared" si="48"/>
        <v>-1.40048085E-2</v>
      </c>
      <c r="R136" s="47">
        <f t="shared" si="49"/>
        <v>-1.40048085E-2</v>
      </c>
      <c r="S136" s="47">
        <f t="shared" si="50"/>
        <v>-1.40048085E-2</v>
      </c>
      <c r="T136" s="47">
        <f t="shared" si="51"/>
        <v>-1.40048085E-2</v>
      </c>
      <c r="V136" s="13">
        <v>0.25</v>
      </c>
      <c r="W136" s="13">
        <v>0.25</v>
      </c>
      <c r="X136" s="13">
        <v>0.25</v>
      </c>
      <c r="Y136" s="13">
        <v>0.25</v>
      </c>
      <c r="Z136" s="13">
        <v>0.25</v>
      </c>
      <c r="AA136" s="13">
        <v>0.25</v>
      </c>
      <c r="AB136" s="13">
        <v>0.25</v>
      </c>
      <c r="AC136" s="13">
        <v>0.25</v>
      </c>
      <c r="AE136" s="48">
        <f t="shared" si="52"/>
        <v>1</v>
      </c>
      <c r="AF136" s="48">
        <f t="shared" si="53"/>
        <v>1</v>
      </c>
      <c r="AG136" s="48">
        <f t="shared" si="54"/>
        <v>1</v>
      </c>
      <c r="AH136" s="48">
        <f t="shared" si="55"/>
        <v>1</v>
      </c>
      <c r="AI136" s="48">
        <f t="shared" si="56"/>
        <v>1</v>
      </c>
      <c r="AJ136" s="48">
        <f t="shared" si="57"/>
        <v>1</v>
      </c>
      <c r="AK136" s="48">
        <f t="shared" si="58"/>
        <v>1</v>
      </c>
      <c r="AL136" s="48">
        <f t="shared" si="59"/>
        <v>1</v>
      </c>
      <c r="AN136" s="49">
        <f t="shared" si="60"/>
        <v>-1.40048085E-2</v>
      </c>
      <c r="AO136" s="42">
        <f t="shared" si="61"/>
        <v>-1.40048085E-2</v>
      </c>
      <c r="AP136" s="42">
        <f t="shared" si="62"/>
        <v>-1.40048085E-2</v>
      </c>
      <c r="AQ136" s="42">
        <f t="shared" si="63"/>
        <v>-1.40048085E-2</v>
      </c>
      <c r="AR136" s="42">
        <f t="shared" si="64"/>
        <v>-1.40048085E-2</v>
      </c>
      <c r="AS136" s="42">
        <f t="shared" si="65"/>
        <v>-1.40048085E-2</v>
      </c>
      <c r="AT136" s="42">
        <f t="shared" si="66"/>
        <v>-1.40048085E-2</v>
      </c>
      <c r="AU136" s="42">
        <f t="shared" si="67"/>
        <v>-1.40048085E-2</v>
      </c>
      <c r="BO136" s="63">
        <v>0</v>
      </c>
      <c r="BP136" s="63">
        <v>0</v>
      </c>
      <c r="BQ136" s="63">
        <v>0</v>
      </c>
      <c r="BR136" s="63">
        <v>0</v>
      </c>
      <c r="BS136" s="60">
        <v>30</v>
      </c>
      <c r="BT136" s="61">
        <v>-1.4004809E-2</v>
      </c>
      <c r="BU136" s="61">
        <v>-1.4004809E-2</v>
      </c>
      <c r="BV136" s="61">
        <v>-1.4004809E-2</v>
      </c>
      <c r="BW136" s="61">
        <v>-1.4004809E-2</v>
      </c>
      <c r="BX136" s="61">
        <v>-1.4004809E-2</v>
      </c>
      <c r="BY136" s="61">
        <v>-1.4004809E-2</v>
      </c>
      <c r="BZ136" s="61">
        <v>-1.4004809E-2</v>
      </c>
      <c r="CA136" s="61">
        <v>-1.4004809E-2</v>
      </c>
    </row>
    <row r="137" spans="1:79" x14ac:dyDescent="0.3">
      <c r="A137" s="1">
        <v>37</v>
      </c>
      <c r="B137" s="39">
        <v>-1.8673077999999999E-2</v>
      </c>
      <c r="M137" s="47">
        <f t="shared" si="44"/>
        <v>-1.40048085E-2</v>
      </c>
      <c r="N137" s="47">
        <f t="shared" si="45"/>
        <v>-1.40048085E-2</v>
      </c>
      <c r="O137" s="47">
        <f t="shared" si="46"/>
        <v>-1.40048085E-2</v>
      </c>
      <c r="P137" s="47">
        <f t="shared" si="47"/>
        <v>-1.40048085E-2</v>
      </c>
      <c r="Q137" s="47">
        <f t="shared" si="48"/>
        <v>-1.40048085E-2</v>
      </c>
      <c r="R137" s="47">
        <f t="shared" si="49"/>
        <v>-1.40048085E-2</v>
      </c>
      <c r="S137" s="47">
        <f t="shared" si="50"/>
        <v>-1.40048085E-2</v>
      </c>
      <c r="T137" s="47">
        <f t="shared" si="51"/>
        <v>-1.40048085E-2</v>
      </c>
      <c r="V137" s="13">
        <v>0.25</v>
      </c>
      <c r="W137" s="13">
        <v>0.25</v>
      </c>
      <c r="X137" s="13">
        <v>0.25</v>
      </c>
      <c r="Y137" s="13">
        <v>0.25</v>
      </c>
      <c r="Z137" s="13">
        <v>0.25</v>
      </c>
      <c r="AA137" s="13">
        <v>0.25</v>
      </c>
      <c r="AB137" s="13">
        <v>0.25</v>
      </c>
      <c r="AC137" s="13">
        <v>0.25</v>
      </c>
      <c r="AE137" s="48">
        <f t="shared" si="52"/>
        <v>1</v>
      </c>
      <c r="AF137" s="48">
        <f t="shared" si="53"/>
        <v>1</v>
      </c>
      <c r="AG137" s="48">
        <f t="shared" si="54"/>
        <v>1</v>
      </c>
      <c r="AH137" s="48">
        <f t="shared" si="55"/>
        <v>1</v>
      </c>
      <c r="AI137" s="48">
        <f t="shared" si="56"/>
        <v>1</v>
      </c>
      <c r="AJ137" s="48">
        <f t="shared" si="57"/>
        <v>1</v>
      </c>
      <c r="AK137" s="48">
        <f t="shared" si="58"/>
        <v>1</v>
      </c>
      <c r="AL137" s="48">
        <f t="shared" si="59"/>
        <v>1</v>
      </c>
      <c r="AN137" s="49">
        <f t="shared" si="60"/>
        <v>-1.40048085E-2</v>
      </c>
      <c r="AO137" s="42">
        <f t="shared" si="61"/>
        <v>-1.40048085E-2</v>
      </c>
      <c r="AP137" s="42">
        <f t="shared" si="62"/>
        <v>-1.40048085E-2</v>
      </c>
      <c r="AQ137" s="42">
        <f t="shared" si="63"/>
        <v>-1.40048085E-2</v>
      </c>
      <c r="AR137" s="42">
        <f t="shared" si="64"/>
        <v>-1.40048085E-2</v>
      </c>
      <c r="AS137" s="42">
        <f t="shared" si="65"/>
        <v>-1.40048085E-2</v>
      </c>
      <c r="AT137" s="42">
        <f t="shared" si="66"/>
        <v>-1.40048085E-2</v>
      </c>
      <c r="AU137" s="42">
        <f t="shared" si="67"/>
        <v>-1.40048085E-2</v>
      </c>
      <c r="BO137" s="63">
        <v>0</v>
      </c>
      <c r="BP137" s="63">
        <v>0</v>
      </c>
      <c r="BQ137" s="63">
        <v>0</v>
      </c>
      <c r="BR137" s="63">
        <v>0</v>
      </c>
      <c r="BS137" s="60">
        <v>31</v>
      </c>
      <c r="BT137" s="61">
        <v>-1.4004809E-2</v>
      </c>
      <c r="BU137" s="61">
        <v>-1.4004809E-2</v>
      </c>
      <c r="BV137" s="61">
        <v>-1.4004809E-2</v>
      </c>
      <c r="BW137" s="61">
        <v>-1.4004809E-2</v>
      </c>
      <c r="BX137" s="61">
        <v>-1.4004809E-2</v>
      </c>
      <c r="BY137" s="61">
        <v>-1.4004809E-2</v>
      </c>
      <c r="BZ137" s="61">
        <v>-1.4004809E-2</v>
      </c>
      <c r="CA137" s="61">
        <v>-1.4004809E-2</v>
      </c>
    </row>
    <row r="138" spans="1:79" x14ac:dyDescent="0.3">
      <c r="A138" s="1">
        <v>38</v>
      </c>
      <c r="B138" s="39">
        <v>-1.8673077999999999E-2</v>
      </c>
      <c r="M138" s="47">
        <f t="shared" si="44"/>
        <v>-1.40048085E-2</v>
      </c>
      <c r="N138" s="47">
        <f t="shared" si="45"/>
        <v>-1.40048085E-2</v>
      </c>
      <c r="O138" s="47">
        <f t="shared" si="46"/>
        <v>-1.40048085E-2</v>
      </c>
      <c r="P138" s="47">
        <f t="shared" si="47"/>
        <v>-1.40048085E-2</v>
      </c>
      <c r="Q138" s="47">
        <f t="shared" si="48"/>
        <v>-1.40048085E-2</v>
      </c>
      <c r="R138" s="47">
        <f t="shared" si="49"/>
        <v>-1.40048085E-2</v>
      </c>
      <c r="S138" s="47">
        <f t="shared" si="50"/>
        <v>-1.40048085E-2</v>
      </c>
      <c r="T138" s="47">
        <f t="shared" si="51"/>
        <v>-1.40048085E-2</v>
      </c>
      <c r="V138" s="13">
        <v>0.25</v>
      </c>
      <c r="W138" s="13">
        <v>0.25</v>
      </c>
      <c r="X138" s="13">
        <v>0.25</v>
      </c>
      <c r="Y138" s="13">
        <v>0.25</v>
      </c>
      <c r="Z138" s="13">
        <v>0.25</v>
      </c>
      <c r="AA138" s="13">
        <v>0.25</v>
      </c>
      <c r="AB138" s="13">
        <v>0.25</v>
      </c>
      <c r="AC138" s="13">
        <v>0.25</v>
      </c>
      <c r="AE138" s="48">
        <f t="shared" si="52"/>
        <v>1</v>
      </c>
      <c r="AF138" s="48">
        <f t="shared" si="53"/>
        <v>1</v>
      </c>
      <c r="AG138" s="48">
        <f t="shared" si="54"/>
        <v>1</v>
      </c>
      <c r="AH138" s="48">
        <f t="shared" si="55"/>
        <v>1</v>
      </c>
      <c r="AI138" s="48">
        <f t="shared" si="56"/>
        <v>1</v>
      </c>
      <c r="AJ138" s="48">
        <f t="shared" si="57"/>
        <v>1</v>
      </c>
      <c r="AK138" s="48">
        <f t="shared" si="58"/>
        <v>1</v>
      </c>
      <c r="AL138" s="48">
        <f t="shared" si="59"/>
        <v>1</v>
      </c>
      <c r="AN138" s="49">
        <f t="shared" si="60"/>
        <v>-1.40048085E-2</v>
      </c>
      <c r="AO138" s="42">
        <f t="shared" si="61"/>
        <v>-1.40048085E-2</v>
      </c>
      <c r="AP138" s="42">
        <f t="shared" si="62"/>
        <v>-1.40048085E-2</v>
      </c>
      <c r="AQ138" s="42">
        <f t="shared" si="63"/>
        <v>-1.40048085E-2</v>
      </c>
      <c r="AR138" s="42">
        <f t="shared" si="64"/>
        <v>-1.40048085E-2</v>
      </c>
      <c r="AS138" s="42">
        <f t="shared" si="65"/>
        <v>-1.40048085E-2</v>
      </c>
      <c r="AT138" s="42">
        <f t="shared" si="66"/>
        <v>-1.40048085E-2</v>
      </c>
      <c r="AU138" s="42">
        <f t="shared" si="67"/>
        <v>-1.40048085E-2</v>
      </c>
      <c r="BO138" s="63">
        <v>0</v>
      </c>
      <c r="BP138" s="63">
        <v>0</v>
      </c>
      <c r="BQ138" s="63">
        <v>0</v>
      </c>
      <c r="BR138" s="63">
        <v>0</v>
      </c>
      <c r="BS138" s="60">
        <v>32</v>
      </c>
      <c r="BT138" s="61">
        <v>-1.4004809E-2</v>
      </c>
      <c r="BU138" s="61">
        <v>-1.4004809E-2</v>
      </c>
      <c r="BV138" s="61">
        <v>-1.4004809E-2</v>
      </c>
      <c r="BW138" s="61">
        <v>-1.4004809E-2</v>
      </c>
      <c r="BX138" s="61">
        <v>-1.4004809E-2</v>
      </c>
      <c r="BY138" s="61">
        <v>-1.4004809E-2</v>
      </c>
      <c r="BZ138" s="61">
        <v>-1.4004809E-2</v>
      </c>
      <c r="CA138" s="61">
        <v>-1.4004809E-2</v>
      </c>
    </row>
    <row r="139" spans="1:79" x14ac:dyDescent="0.3">
      <c r="A139" s="1">
        <v>39</v>
      </c>
      <c r="B139" s="39">
        <v>-1.8673077999999999E-2</v>
      </c>
      <c r="M139" s="47">
        <f t="shared" si="44"/>
        <v>-1.40048085E-2</v>
      </c>
      <c r="N139" s="47">
        <f t="shared" si="45"/>
        <v>-1.40048085E-2</v>
      </c>
      <c r="O139" s="47">
        <f t="shared" si="46"/>
        <v>-1.40048085E-2</v>
      </c>
      <c r="P139" s="47">
        <f t="shared" si="47"/>
        <v>-1.40048085E-2</v>
      </c>
      <c r="Q139" s="47">
        <f t="shared" si="48"/>
        <v>-1.40048085E-2</v>
      </c>
      <c r="R139" s="47">
        <f t="shared" si="49"/>
        <v>-1.40048085E-2</v>
      </c>
      <c r="S139" s="47">
        <f t="shared" si="50"/>
        <v>-1.40048085E-2</v>
      </c>
      <c r="T139" s="47">
        <f t="shared" si="51"/>
        <v>-1.40048085E-2</v>
      </c>
      <c r="V139" s="13">
        <v>0.25</v>
      </c>
      <c r="W139" s="13">
        <v>0.25</v>
      </c>
      <c r="X139" s="13">
        <v>0.25</v>
      </c>
      <c r="Y139" s="13">
        <v>0.25</v>
      </c>
      <c r="Z139" s="13">
        <v>0.25</v>
      </c>
      <c r="AA139" s="13">
        <v>0.25</v>
      </c>
      <c r="AB139" s="13">
        <v>0.25</v>
      </c>
      <c r="AC139" s="13">
        <v>0.25</v>
      </c>
      <c r="AE139" s="48">
        <f t="shared" si="52"/>
        <v>1</v>
      </c>
      <c r="AF139" s="48">
        <f t="shared" si="53"/>
        <v>1</v>
      </c>
      <c r="AG139" s="48">
        <f t="shared" si="54"/>
        <v>1</v>
      </c>
      <c r="AH139" s="48">
        <f t="shared" si="55"/>
        <v>1</v>
      </c>
      <c r="AI139" s="48">
        <f t="shared" si="56"/>
        <v>1</v>
      </c>
      <c r="AJ139" s="48">
        <f t="shared" si="57"/>
        <v>1</v>
      </c>
      <c r="AK139" s="48">
        <f t="shared" si="58"/>
        <v>1</v>
      </c>
      <c r="AL139" s="48">
        <f t="shared" si="59"/>
        <v>1</v>
      </c>
      <c r="AN139" s="49">
        <f t="shared" si="60"/>
        <v>-1.40048085E-2</v>
      </c>
      <c r="AO139" s="42">
        <f t="shared" si="61"/>
        <v>-1.40048085E-2</v>
      </c>
      <c r="AP139" s="42">
        <f t="shared" si="62"/>
        <v>-1.40048085E-2</v>
      </c>
      <c r="AQ139" s="42">
        <f t="shared" si="63"/>
        <v>-1.40048085E-2</v>
      </c>
      <c r="AR139" s="42">
        <f t="shared" si="64"/>
        <v>-1.40048085E-2</v>
      </c>
      <c r="AS139" s="42">
        <f t="shared" si="65"/>
        <v>-1.40048085E-2</v>
      </c>
      <c r="AT139" s="42">
        <f t="shared" si="66"/>
        <v>-1.40048085E-2</v>
      </c>
      <c r="AU139" s="42">
        <f t="shared" si="67"/>
        <v>-1.40048085E-2</v>
      </c>
      <c r="BO139" s="63">
        <v>0</v>
      </c>
      <c r="BP139" s="63">
        <v>0</v>
      </c>
      <c r="BQ139" s="63">
        <v>0</v>
      </c>
      <c r="BR139" s="63">
        <v>0</v>
      </c>
      <c r="BS139" s="60">
        <v>33</v>
      </c>
      <c r="BT139" s="61">
        <v>-1.4004809E-2</v>
      </c>
      <c r="BU139" s="61">
        <v>-1.4004809E-2</v>
      </c>
      <c r="BV139" s="61">
        <v>-1.4004809E-2</v>
      </c>
      <c r="BW139" s="61">
        <v>-1.4004809E-2</v>
      </c>
      <c r="BX139" s="61">
        <v>-1.4004809E-2</v>
      </c>
      <c r="BY139" s="61">
        <v>-1.4004809E-2</v>
      </c>
      <c r="BZ139" s="61">
        <v>-1.4004809E-2</v>
      </c>
      <c r="CA139" s="61">
        <v>-1.4004809E-2</v>
      </c>
    </row>
    <row r="140" spans="1:79" x14ac:dyDescent="0.3">
      <c r="A140" s="1">
        <v>40</v>
      </c>
      <c r="B140" s="39">
        <v>-1.8673077999999999E-2</v>
      </c>
      <c r="M140" s="47">
        <f t="shared" si="44"/>
        <v>-1.40048085E-2</v>
      </c>
      <c r="N140" s="47">
        <f t="shared" si="45"/>
        <v>-1.40048085E-2</v>
      </c>
      <c r="O140" s="47">
        <f t="shared" si="46"/>
        <v>-1.40048085E-2</v>
      </c>
      <c r="P140" s="47">
        <f t="shared" si="47"/>
        <v>-1.40048085E-2</v>
      </c>
      <c r="Q140" s="47">
        <f t="shared" si="48"/>
        <v>-1.40048085E-2</v>
      </c>
      <c r="R140" s="47">
        <f t="shared" si="49"/>
        <v>-1.40048085E-2</v>
      </c>
      <c r="S140" s="47">
        <f t="shared" si="50"/>
        <v>-1.40048085E-2</v>
      </c>
      <c r="T140" s="47">
        <f t="shared" si="51"/>
        <v>-1.40048085E-2</v>
      </c>
      <c r="V140" s="13">
        <v>0.25</v>
      </c>
      <c r="W140" s="13">
        <v>0.25</v>
      </c>
      <c r="X140" s="13">
        <v>0.25</v>
      </c>
      <c r="Y140" s="13">
        <v>0.25</v>
      </c>
      <c r="Z140" s="13">
        <v>0.25</v>
      </c>
      <c r="AA140" s="13">
        <v>0.25</v>
      </c>
      <c r="AB140" s="13">
        <v>0.25</v>
      </c>
      <c r="AC140" s="13">
        <v>0.25</v>
      </c>
      <c r="AE140" s="48">
        <f t="shared" si="52"/>
        <v>1</v>
      </c>
      <c r="AF140" s="48">
        <f t="shared" si="53"/>
        <v>1</v>
      </c>
      <c r="AG140" s="48">
        <f t="shared" si="54"/>
        <v>1</v>
      </c>
      <c r="AH140" s="48">
        <f t="shared" si="55"/>
        <v>1</v>
      </c>
      <c r="AI140" s="48">
        <f t="shared" si="56"/>
        <v>1</v>
      </c>
      <c r="AJ140" s="48">
        <f t="shared" si="57"/>
        <v>1</v>
      </c>
      <c r="AK140" s="48">
        <f t="shared" si="58"/>
        <v>1</v>
      </c>
      <c r="AL140" s="48">
        <f t="shared" si="59"/>
        <v>1</v>
      </c>
      <c r="AN140" s="49">
        <f t="shared" si="60"/>
        <v>-1.40048085E-2</v>
      </c>
      <c r="AO140" s="42">
        <f t="shared" si="61"/>
        <v>-1.40048085E-2</v>
      </c>
      <c r="AP140" s="42">
        <f t="shared" si="62"/>
        <v>-1.40048085E-2</v>
      </c>
      <c r="AQ140" s="42">
        <f t="shared" si="63"/>
        <v>-1.40048085E-2</v>
      </c>
      <c r="AR140" s="42">
        <f t="shared" si="64"/>
        <v>-1.40048085E-2</v>
      </c>
      <c r="AS140" s="42">
        <f t="shared" si="65"/>
        <v>-1.40048085E-2</v>
      </c>
      <c r="AT140" s="42">
        <f t="shared" si="66"/>
        <v>-1.40048085E-2</v>
      </c>
      <c r="AU140" s="42">
        <f t="shared" si="67"/>
        <v>-1.40048085E-2</v>
      </c>
      <c r="BO140" s="63">
        <v>0</v>
      </c>
      <c r="BP140" s="63">
        <v>0</v>
      </c>
      <c r="BQ140" s="63">
        <v>0</v>
      </c>
      <c r="BR140" s="63">
        <v>0</v>
      </c>
      <c r="BS140" s="60">
        <v>34</v>
      </c>
      <c r="BT140" s="61">
        <v>-1.4004809E-2</v>
      </c>
      <c r="BU140" s="61">
        <v>-1.4004809E-2</v>
      </c>
      <c r="BV140" s="61">
        <v>-1.4004809E-2</v>
      </c>
      <c r="BW140" s="61">
        <v>-1.4004809E-2</v>
      </c>
      <c r="BX140" s="61">
        <v>-1.4004809E-2</v>
      </c>
      <c r="BY140" s="61">
        <v>-1.4004809E-2</v>
      </c>
      <c r="BZ140" s="61">
        <v>-1.4004809E-2</v>
      </c>
      <c r="CA140" s="61">
        <v>-1.4004809E-2</v>
      </c>
    </row>
    <row r="141" spans="1:79" x14ac:dyDescent="0.3">
      <c r="A141" s="1">
        <v>41</v>
      </c>
      <c r="B141" s="39">
        <v>-1.8673077999999999E-2</v>
      </c>
      <c r="M141" s="47">
        <f t="shared" si="44"/>
        <v>-1.40048085E-2</v>
      </c>
      <c r="N141" s="47">
        <f t="shared" si="45"/>
        <v>-1.40048085E-2</v>
      </c>
      <c r="O141" s="47">
        <f t="shared" si="46"/>
        <v>-1.40048085E-2</v>
      </c>
      <c r="P141" s="47">
        <f t="shared" si="47"/>
        <v>-1.40048085E-2</v>
      </c>
      <c r="Q141" s="47">
        <f t="shared" si="48"/>
        <v>-1.40048085E-2</v>
      </c>
      <c r="R141" s="47">
        <f t="shared" si="49"/>
        <v>-1.40048085E-2</v>
      </c>
      <c r="S141" s="47">
        <f t="shared" si="50"/>
        <v>-1.40048085E-2</v>
      </c>
      <c r="T141" s="47">
        <f t="shared" si="51"/>
        <v>-1.40048085E-2</v>
      </c>
      <c r="V141" s="13">
        <v>0.25</v>
      </c>
      <c r="W141" s="13">
        <v>0.25</v>
      </c>
      <c r="X141" s="13">
        <v>0.25</v>
      </c>
      <c r="Y141" s="13">
        <v>0.25</v>
      </c>
      <c r="Z141" s="13">
        <v>0.25</v>
      </c>
      <c r="AA141" s="13">
        <v>0.25</v>
      </c>
      <c r="AB141" s="13">
        <v>0.25</v>
      </c>
      <c r="AC141" s="13">
        <v>0.25</v>
      </c>
      <c r="AE141" s="48">
        <f t="shared" si="52"/>
        <v>1</v>
      </c>
      <c r="AF141" s="48">
        <f t="shared" si="53"/>
        <v>1</v>
      </c>
      <c r="AG141" s="48">
        <f t="shared" si="54"/>
        <v>1</v>
      </c>
      <c r="AH141" s="48">
        <f t="shared" si="55"/>
        <v>1</v>
      </c>
      <c r="AI141" s="48">
        <f t="shared" si="56"/>
        <v>1</v>
      </c>
      <c r="AJ141" s="48">
        <f t="shared" si="57"/>
        <v>1</v>
      </c>
      <c r="AK141" s="48">
        <f t="shared" si="58"/>
        <v>1</v>
      </c>
      <c r="AL141" s="48">
        <f t="shared" si="59"/>
        <v>1</v>
      </c>
      <c r="AN141" s="49">
        <f t="shared" si="60"/>
        <v>-1.40048085E-2</v>
      </c>
      <c r="AO141" s="42">
        <f t="shared" si="61"/>
        <v>-1.40048085E-2</v>
      </c>
      <c r="AP141" s="42">
        <f t="shared" si="62"/>
        <v>-1.40048085E-2</v>
      </c>
      <c r="AQ141" s="42">
        <f t="shared" si="63"/>
        <v>-1.40048085E-2</v>
      </c>
      <c r="AR141" s="42">
        <f t="shared" si="64"/>
        <v>-1.40048085E-2</v>
      </c>
      <c r="AS141" s="42">
        <f t="shared" si="65"/>
        <v>-1.40048085E-2</v>
      </c>
      <c r="AT141" s="42">
        <f t="shared" si="66"/>
        <v>-1.40048085E-2</v>
      </c>
      <c r="AU141" s="42">
        <f t="shared" si="67"/>
        <v>-1.40048085E-2</v>
      </c>
      <c r="BO141" s="63">
        <v>0</v>
      </c>
      <c r="BP141" s="63">
        <v>0</v>
      </c>
      <c r="BQ141" s="63">
        <v>0</v>
      </c>
      <c r="BR141" s="63">
        <v>0</v>
      </c>
      <c r="BS141" s="60">
        <v>35</v>
      </c>
      <c r="BT141" s="61">
        <v>-1.4004809E-2</v>
      </c>
      <c r="BU141" s="61">
        <v>-1.4004809E-2</v>
      </c>
      <c r="BV141" s="61">
        <v>-1.4004809E-2</v>
      </c>
      <c r="BW141" s="61">
        <v>-1.4004809E-2</v>
      </c>
      <c r="BX141" s="61">
        <v>-1.4004809E-2</v>
      </c>
      <c r="BY141" s="61">
        <v>-1.4004809E-2</v>
      </c>
      <c r="BZ141" s="61">
        <v>-1.4004809E-2</v>
      </c>
      <c r="CA141" s="61">
        <v>-1.4004809E-2</v>
      </c>
    </row>
    <row r="142" spans="1:79" x14ac:dyDescent="0.3">
      <c r="A142" s="1">
        <v>42</v>
      </c>
      <c r="B142" s="39">
        <v>-1.8673077999999999E-2</v>
      </c>
      <c r="M142" s="47">
        <f t="shared" si="44"/>
        <v>-1.40048085E-2</v>
      </c>
      <c r="N142" s="47">
        <f t="shared" si="45"/>
        <v>-1.40048085E-2</v>
      </c>
      <c r="O142" s="47">
        <f t="shared" si="46"/>
        <v>-1.40048085E-2</v>
      </c>
      <c r="P142" s="47">
        <f t="shared" si="47"/>
        <v>-1.40048085E-2</v>
      </c>
      <c r="Q142" s="47">
        <f t="shared" si="48"/>
        <v>-1.40048085E-2</v>
      </c>
      <c r="R142" s="47">
        <f t="shared" si="49"/>
        <v>-1.40048085E-2</v>
      </c>
      <c r="S142" s="47">
        <f t="shared" si="50"/>
        <v>-1.40048085E-2</v>
      </c>
      <c r="T142" s="47">
        <f t="shared" si="51"/>
        <v>-1.40048085E-2</v>
      </c>
      <c r="V142" s="13">
        <v>0.25</v>
      </c>
      <c r="W142" s="13">
        <v>0.25</v>
      </c>
      <c r="X142" s="13">
        <v>0.25</v>
      </c>
      <c r="Y142" s="13">
        <v>0.25</v>
      </c>
      <c r="Z142" s="13">
        <v>0.25</v>
      </c>
      <c r="AA142" s="13">
        <v>0.25</v>
      </c>
      <c r="AB142" s="13">
        <v>0.25</v>
      </c>
      <c r="AC142" s="13">
        <v>0.25</v>
      </c>
      <c r="AE142" s="48">
        <f t="shared" si="52"/>
        <v>1</v>
      </c>
      <c r="AF142" s="48">
        <f t="shared" si="53"/>
        <v>1</v>
      </c>
      <c r="AG142" s="48">
        <f t="shared" si="54"/>
        <v>1</v>
      </c>
      <c r="AH142" s="48">
        <f t="shared" si="55"/>
        <v>1</v>
      </c>
      <c r="AI142" s="48">
        <f t="shared" si="56"/>
        <v>1</v>
      </c>
      <c r="AJ142" s="48">
        <f t="shared" si="57"/>
        <v>1</v>
      </c>
      <c r="AK142" s="48">
        <f t="shared" si="58"/>
        <v>1</v>
      </c>
      <c r="AL142" s="48">
        <f t="shared" si="59"/>
        <v>1</v>
      </c>
      <c r="AN142" s="49">
        <f t="shared" si="60"/>
        <v>-1.40048085E-2</v>
      </c>
      <c r="AO142" s="42">
        <f t="shared" si="61"/>
        <v>-1.40048085E-2</v>
      </c>
      <c r="AP142" s="42">
        <f t="shared" si="62"/>
        <v>-1.40048085E-2</v>
      </c>
      <c r="AQ142" s="42">
        <f t="shared" si="63"/>
        <v>-1.40048085E-2</v>
      </c>
      <c r="AR142" s="42">
        <f t="shared" si="64"/>
        <v>-1.40048085E-2</v>
      </c>
      <c r="AS142" s="42">
        <f t="shared" si="65"/>
        <v>-1.40048085E-2</v>
      </c>
      <c r="AT142" s="42">
        <f t="shared" si="66"/>
        <v>-1.40048085E-2</v>
      </c>
      <c r="AU142" s="42">
        <f t="shared" si="67"/>
        <v>-1.40048085E-2</v>
      </c>
      <c r="BO142" s="63">
        <v>0</v>
      </c>
      <c r="BP142" s="63">
        <v>0</v>
      </c>
      <c r="BQ142" s="63">
        <v>0</v>
      </c>
      <c r="BR142" s="63">
        <v>0</v>
      </c>
      <c r="BS142" s="60">
        <v>36</v>
      </c>
      <c r="BT142" s="61">
        <v>-1.4004809E-2</v>
      </c>
      <c r="BU142" s="61">
        <v>-1.4004809E-2</v>
      </c>
      <c r="BV142" s="61">
        <v>-1.4004809E-2</v>
      </c>
      <c r="BW142" s="61">
        <v>-1.4004809E-2</v>
      </c>
      <c r="BX142" s="61">
        <v>-1.4004809E-2</v>
      </c>
      <c r="BY142" s="61">
        <v>-1.4004809E-2</v>
      </c>
      <c r="BZ142" s="61">
        <v>-1.4004809E-2</v>
      </c>
      <c r="CA142" s="61">
        <v>-1.4004809E-2</v>
      </c>
    </row>
    <row r="143" spans="1:79" x14ac:dyDescent="0.3">
      <c r="A143" s="1">
        <v>43</v>
      </c>
      <c r="B143" s="39">
        <v>-1.8673077999999999E-2</v>
      </c>
      <c r="M143" s="47">
        <f t="shared" si="44"/>
        <v>-1.40048085E-2</v>
      </c>
      <c r="N143" s="47">
        <f t="shared" si="45"/>
        <v>-1.40048085E-2</v>
      </c>
      <c r="O143" s="47">
        <f t="shared" si="46"/>
        <v>-1.40048085E-2</v>
      </c>
      <c r="P143" s="47">
        <f t="shared" si="47"/>
        <v>-1.40048085E-2</v>
      </c>
      <c r="Q143" s="47">
        <f t="shared" si="48"/>
        <v>-1.40048085E-2</v>
      </c>
      <c r="R143" s="47">
        <f t="shared" si="49"/>
        <v>-1.40048085E-2</v>
      </c>
      <c r="S143" s="47">
        <f t="shared" si="50"/>
        <v>-1.40048085E-2</v>
      </c>
      <c r="T143" s="47">
        <f t="shared" si="51"/>
        <v>-1.40048085E-2</v>
      </c>
      <c r="V143" s="13">
        <v>0.25</v>
      </c>
      <c r="W143" s="13">
        <v>0.25</v>
      </c>
      <c r="X143" s="13">
        <v>0.25</v>
      </c>
      <c r="Y143" s="13">
        <v>0.25</v>
      </c>
      <c r="Z143" s="13">
        <v>0.25</v>
      </c>
      <c r="AA143" s="13">
        <v>0.25</v>
      </c>
      <c r="AB143" s="13">
        <v>0.25</v>
      </c>
      <c r="AC143" s="13">
        <v>0.25</v>
      </c>
      <c r="AE143" s="48">
        <f t="shared" si="52"/>
        <v>1</v>
      </c>
      <c r="AF143" s="48">
        <f t="shared" si="53"/>
        <v>1</v>
      </c>
      <c r="AG143" s="48">
        <f t="shared" si="54"/>
        <v>1</v>
      </c>
      <c r="AH143" s="48">
        <f t="shared" si="55"/>
        <v>1</v>
      </c>
      <c r="AI143" s="48">
        <f t="shared" si="56"/>
        <v>1</v>
      </c>
      <c r="AJ143" s="48">
        <f t="shared" si="57"/>
        <v>1</v>
      </c>
      <c r="AK143" s="48">
        <f t="shared" si="58"/>
        <v>1</v>
      </c>
      <c r="AL143" s="48">
        <f t="shared" si="59"/>
        <v>1</v>
      </c>
      <c r="AN143" s="49">
        <f t="shared" si="60"/>
        <v>-1.40048085E-2</v>
      </c>
      <c r="AO143" s="42">
        <f t="shared" si="61"/>
        <v>-1.40048085E-2</v>
      </c>
      <c r="AP143" s="42">
        <f t="shared" si="62"/>
        <v>-1.40048085E-2</v>
      </c>
      <c r="AQ143" s="42">
        <f t="shared" si="63"/>
        <v>-1.40048085E-2</v>
      </c>
      <c r="AR143" s="42">
        <f t="shared" si="64"/>
        <v>-1.40048085E-2</v>
      </c>
      <c r="AS143" s="42">
        <f t="shared" si="65"/>
        <v>-1.40048085E-2</v>
      </c>
      <c r="AT143" s="42">
        <f t="shared" si="66"/>
        <v>-1.40048085E-2</v>
      </c>
      <c r="AU143" s="42">
        <f t="shared" si="67"/>
        <v>-1.40048085E-2</v>
      </c>
      <c r="BO143" s="63">
        <v>0</v>
      </c>
      <c r="BP143" s="63">
        <v>0</v>
      </c>
      <c r="BQ143" s="63">
        <v>0</v>
      </c>
      <c r="BR143" s="63">
        <v>0</v>
      </c>
      <c r="BS143" s="60">
        <v>37</v>
      </c>
      <c r="BT143" s="61">
        <v>-1.4004809E-2</v>
      </c>
      <c r="BU143" s="61">
        <v>-1.4004809E-2</v>
      </c>
      <c r="BV143" s="61">
        <v>-1.4004809E-2</v>
      </c>
      <c r="BW143" s="61">
        <v>-1.4004809E-2</v>
      </c>
      <c r="BX143" s="61">
        <v>-1.4004809E-2</v>
      </c>
      <c r="BY143" s="61">
        <v>-1.4004809E-2</v>
      </c>
      <c r="BZ143" s="61">
        <v>-1.4004809E-2</v>
      </c>
      <c r="CA143" s="61">
        <v>-1.4004809E-2</v>
      </c>
    </row>
    <row r="144" spans="1:79" x14ac:dyDescent="0.3">
      <c r="A144" s="1">
        <v>44</v>
      </c>
      <c r="B144" s="39">
        <v>-1.8673077999999999E-2</v>
      </c>
      <c r="M144" s="47">
        <f t="shared" si="44"/>
        <v>-1.40048085E-2</v>
      </c>
      <c r="N144" s="47">
        <f t="shared" si="45"/>
        <v>-1.40048085E-2</v>
      </c>
      <c r="O144" s="47">
        <f t="shared" si="46"/>
        <v>-1.40048085E-2</v>
      </c>
      <c r="P144" s="47">
        <f t="shared" si="47"/>
        <v>-1.40048085E-2</v>
      </c>
      <c r="Q144" s="47">
        <f t="shared" si="48"/>
        <v>-1.40048085E-2</v>
      </c>
      <c r="R144" s="47">
        <f t="shared" si="49"/>
        <v>-1.40048085E-2</v>
      </c>
      <c r="S144" s="47">
        <f t="shared" si="50"/>
        <v>-1.40048085E-2</v>
      </c>
      <c r="T144" s="47">
        <f t="shared" si="51"/>
        <v>-1.40048085E-2</v>
      </c>
      <c r="V144" s="13">
        <v>0.25</v>
      </c>
      <c r="W144" s="13">
        <v>0.25</v>
      </c>
      <c r="X144" s="13">
        <v>0.25</v>
      </c>
      <c r="Y144" s="13">
        <v>0.25</v>
      </c>
      <c r="Z144" s="13">
        <v>0.25</v>
      </c>
      <c r="AA144" s="13">
        <v>0.25</v>
      </c>
      <c r="AB144" s="13">
        <v>0.25</v>
      </c>
      <c r="AC144" s="13">
        <v>0.25</v>
      </c>
      <c r="AE144" s="48">
        <f t="shared" si="52"/>
        <v>1</v>
      </c>
      <c r="AF144" s="48">
        <f t="shared" si="53"/>
        <v>1</v>
      </c>
      <c r="AG144" s="48">
        <f t="shared" si="54"/>
        <v>1</v>
      </c>
      <c r="AH144" s="48">
        <f t="shared" si="55"/>
        <v>1</v>
      </c>
      <c r="AI144" s="48">
        <f t="shared" si="56"/>
        <v>1</v>
      </c>
      <c r="AJ144" s="48">
        <f t="shared" si="57"/>
        <v>1</v>
      </c>
      <c r="AK144" s="48">
        <f t="shared" si="58"/>
        <v>1</v>
      </c>
      <c r="AL144" s="48">
        <f t="shared" si="59"/>
        <v>1</v>
      </c>
      <c r="AN144" s="49">
        <f t="shared" si="60"/>
        <v>-1.40048085E-2</v>
      </c>
      <c r="AO144" s="42">
        <f t="shared" si="61"/>
        <v>-1.40048085E-2</v>
      </c>
      <c r="AP144" s="42">
        <f t="shared" si="62"/>
        <v>-1.40048085E-2</v>
      </c>
      <c r="AQ144" s="42">
        <f t="shared" si="63"/>
        <v>-1.40048085E-2</v>
      </c>
      <c r="AR144" s="42">
        <f t="shared" si="64"/>
        <v>-1.40048085E-2</v>
      </c>
      <c r="AS144" s="42">
        <f t="shared" si="65"/>
        <v>-1.40048085E-2</v>
      </c>
      <c r="AT144" s="42">
        <f t="shared" si="66"/>
        <v>-1.40048085E-2</v>
      </c>
      <c r="AU144" s="42">
        <f t="shared" si="67"/>
        <v>-1.40048085E-2</v>
      </c>
      <c r="BO144" s="63">
        <v>0</v>
      </c>
      <c r="BP144" s="63">
        <v>0</v>
      </c>
      <c r="BQ144" s="63">
        <v>0</v>
      </c>
      <c r="BR144" s="63">
        <v>0</v>
      </c>
      <c r="BS144" s="60">
        <v>38</v>
      </c>
      <c r="BT144" s="61">
        <v>-1.4004809E-2</v>
      </c>
      <c r="BU144" s="61">
        <v>-1.4004809E-2</v>
      </c>
      <c r="BV144" s="61">
        <v>-1.4004809E-2</v>
      </c>
      <c r="BW144" s="61">
        <v>-1.4004809E-2</v>
      </c>
      <c r="BX144" s="61">
        <v>-1.4004809E-2</v>
      </c>
      <c r="BY144" s="61">
        <v>-1.4004809E-2</v>
      </c>
      <c r="BZ144" s="61">
        <v>-1.4004809E-2</v>
      </c>
      <c r="CA144" s="61">
        <v>-1.4004809E-2</v>
      </c>
    </row>
    <row r="145" spans="1:97" x14ac:dyDescent="0.3">
      <c r="A145" s="1">
        <v>45</v>
      </c>
      <c r="B145" s="39">
        <v>-1.8673077999999999E-2</v>
      </c>
      <c r="M145" s="47">
        <f t="shared" si="44"/>
        <v>-1.40048085E-2</v>
      </c>
      <c r="N145" s="47">
        <f t="shared" si="45"/>
        <v>-1.40048085E-2</v>
      </c>
      <c r="O145" s="47">
        <f t="shared" si="46"/>
        <v>-1.40048085E-2</v>
      </c>
      <c r="P145" s="47">
        <f t="shared" si="47"/>
        <v>-1.40048085E-2</v>
      </c>
      <c r="Q145" s="47">
        <f t="shared" si="48"/>
        <v>-1.40048085E-2</v>
      </c>
      <c r="R145" s="47">
        <f t="shared" si="49"/>
        <v>-1.40048085E-2</v>
      </c>
      <c r="S145" s="47">
        <f t="shared" si="50"/>
        <v>-1.40048085E-2</v>
      </c>
      <c r="T145" s="47">
        <f t="shared" si="51"/>
        <v>-1.40048085E-2</v>
      </c>
      <c r="V145" s="13">
        <v>0.25</v>
      </c>
      <c r="W145" s="13">
        <v>0.25</v>
      </c>
      <c r="X145" s="13">
        <v>0.25</v>
      </c>
      <c r="Y145" s="13">
        <v>0.25</v>
      </c>
      <c r="Z145" s="13">
        <v>0.25</v>
      </c>
      <c r="AA145" s="13">
        <v>0.25</v>
      </c>
      <c r="AB145" s="13">
        <v>0.25</v>
      </c>
      <c r="AC145" s="13">
        <v>0.25</v>
      </c>
      <c r="AE145" s="48">
        <f t="shared" si="52"/>
        <v>1</v>
      </c>
      <c r="AF145" s="48">
        <f t="shared" si="53"/>
        <v>1</v>
      </c>
      <c r="AG145" s="48">
        <f t="shared" si="54"/>
        <v>1</v>
      </c>
      <c r="AH145" s="48">
        <f t="shared" si="55"/>
        <v>1</v>
      </c>
      <c r="AI145" s="48">
        <f t="shared" si="56"/>
        <v>1</v>
      </c>
      <c r="AJ145" s="48">
        <f t="shared" si="57"/>
        <v>1</v>
      </c>
      <c r="AK145" s="48">
        <f t="shared" si="58"/>
        <v>1</v>
      </c>
      <c r="AL145" s="48">
        <f t="shared" si="59"/>
        <v>1</v>
      </c>
      <c r="AN145" s="49">
        <f t="shared" si="60"/>
        <v>-1.40048085E-2</v>
      </c>
      <c r="AO145" s="42">
        <f t="shared" si="61"/>
        <v>-1.40048085E-2</v>
      </c>
      <c r="AP145" s="42">
        <f t="shared" si="62"/>
        <v>-1.40048085E-2</v>
      </c>
      <c r="AQ145" s="42">
        <f t="shared" si="63"/>
        <v>-1.40048085E-2</v>
      </c>
      <c r="AR145" s="42">
        <f t="shared" si="64"/>
        <v>-1.40048085E-2</v>
      </c>
      <c r="AS145" s="42">
        <f t="shared" si="65"/>
        <v>-1.40048085E-2</v>
      </c>
      <c r="AT145" s="42">
        <f t="shared" si="66"/>
        <v>-1.40048085E-2</v>
      </c>
      <c r="AU145" s="42">
        <f t="shared" si="67"/>
        <v>-1.40048085E-2</v>
      </c>
      <c r="BO145" s="63">
        <v>0</v>
      </c>
      <c r="BP145" s="63">
        <v>0</v>
      </c>
      <c r="BQ145" s="63">
        <v>0</v>
      </c>
      <c r="BR145" s="63">
        <v>0</v>
      </c>
      <c r="BS145" s="60">
        <v>39</v>
      </c>
      <c r="BT145" s="61">
        <v>-1.4004809E-2</v>
      </c>
      <c r="BU145" s="61">
        <v>-1.4004809E-2</v>
      </c>
      <c r="BV145" s="61">
        <v>-1.4004809E-2</v>
      </c>
      <c r="BW145" s="61">
        <v>-1.4004809E-2</v>
      </c>
      <c r="BX145" s="61">
        <v>-1.4004809E-2</v>
      </c>
      <c r="BY145" s="61">
        <v>-1.4004809E-2</v>
      </c>
      <c r="BZ145" s="61">
        <v>-1.4004809E-2</v>
      </c>
      <c r="CA145" s="61">
        <v>-1.4004809E-2</v>
      </c>
    </row>
    <row r="146" spans="1:97" x14ac:dyDescent="0.3">
      <c r="A146" s="1">
        <v>46</v>
      </c>
      <c r="B146" s="39">
        <v>-1.8673077999999999E-2</v>
      </c>
      <c r="M146" s="47">
        <f t="shared" si="44"/>
        <v>-1.40048085E-2</v>
      </c>
      <c r="N146" s="47">
        <f t="shared" si="45"/>
        <v>-1.40048085E-2</v>
      </c>
      <c r="O146" s="47">
        <f t="shared" si="46"/>
        <v>-1.40048085E-2</v>
      </c>
      <c r="P146" s="47">
        <f t="shared" si="47"/>
        <v>-1.40048085E-2</v>
      </c>
      <c r="Q146" s="47">
        <f t="shared" si="48"/>
        <v>-1.40048085E-2</v>
      </c>
      <c r="R146" s="47">
        <f t="shared" si="49"/>
        <v>-1.40048085E-2</v>
      </c>
      <c r="S146" s="47">
        <f t="shared" si="50"/>
        <v>-1.40048085E-2</v>
      </c>
      <c r="T146" s="47">
        <f t="shared" si="51"/>
        <v>-1.40048085E-2</v>
      </c>
      <c r="V146" s="13">
        <v>0.25</v>
      </c>
      <c r="W146" s="13">
        <v>0.25</v>
      </c>
      <c r="X146" s="13">
        <v>0.25</v>
      </c>
      <c r="Y146" s="13">
        <v>0.25</v>
      </c>
      <c r="Z146" s="13">
        <v>0.25</v>
      </c>
      <c r="AA146" s="13">
        <v>0.25</v>
      </c>
      <c r="AB146" s="13">
        <v>0.25</v>
      </c>
      <c r="AC146" s="13">
        <v>0.25</v>
      </c>
      <c r="AE146" s="48">
        <f t="shared" si="52"/>
        <v>1</v>
      </c>
      <c r="AF146" s="48">
        <f t="shared" si="53"/>
        <v>1</v>
      </c>
      <c r="AG146" s="48">
        <f t="shared" si="54"/>
        <v>1</v>
      </c>
      <c r="AH146" s="48">
        <f t="shared" si="55"/>
        <v>1</v>
      </c>
      <c r="AI146" s="48">
        <f t="shared" si="56"/>
        <v>1</v>
      </c>
      <c r="AJ146" s="48">
        <f t="shared" si="57"/>
        <v>1</v>
      </c>
      <c r="AK146" s="48">
        <f t="shared" si="58"/>
        <v>1</v>
      </c>
      <c r="AL146" s="48">
        <f t="shared" si="59"/>
        <v>1</v>
      </c>
      <c r="AN146" s="49">
        <f t="shared" si="60"/>
        <v>-1.40048085E-2</v>
      </c>
      <c r="AO146" s="42">
        <f t="shared" si="61"/>
        <v>-1.40048085E-2</v>
      </c>
      <c r="AP146" s="42">
        <f t="shared" si="62"/>
        <v>-1.40048085E-2</v>
      </c>
      <c r="AQ146" s="42">
        <f t="shared" si="63"/>
        <v>-1.40048085E-2</v>
      </c>
      <c r="AR146" s="42">
        <f t="shared" si="64"/>
        <v>-1.40048085E-2</v>
      </c>
      <c r="AS146" s="42">
        <f t="shared" si="65"/>
        <v>-1.40048085E-2</v>
      </c>
      <c r="AT146" s="42">
        <f t="shared" si="66"/>
        <v>-1.40048085E-2</v>
      </c>
      <c r="AU146" s="42">
        <f t="shared" si="67"/>
        <v>-1.40048085E-2</v>
      </c>
      <c r="BO146" s="63">
        <v>0</v>
      </c>
      <c r="BP146" s="63">
        <v>0</v>
      </c>
      <c r="BQ146" s="63">
        <v>0</v>
      </c>
      <c r="BR146" s="63">
        <v>0</v>
      </c>
      <c r="BS146" s="60">
        <v>40</v>
      </c>
      <c r="BT146" s="61">
        <v>-1.4004809E-2</v>
      </c>
      <c r="BU146" s="61">
        <v>-1.4004809E-2</v>
      </c>
      <c r="BV146" s="61">
        <v>-1.4004809E-2</v>
      </c>
      <c r="BW146" s="61">
        <v>-1.4004809E-2</v>
      </c>
      <c r="BX146" s="61">
        <v>-1.4004809E-2</v>
      </c>
      <c r="BY146" s="61">
        <v>-1.4004809E-2</v>
      </c>
      <c r="BZ146" s="61">
        <v>-1.4004809E-2</v>
      </c>
      <c r="CA146" s="61">
        <v>-1.4004809E-2</v>
      </c>
    </row>
    <row r="147" spans="1:97" x14ac:dyDescent="0.3">
      <c r="BS147" s="60">
        <v>41</v>
      </c>
      <c r="BT147" s="61">
        <v>-1.4004809E-2</v>
      </c>
      <c r="BU147" s="61">
        <v>-1.4004809E-2</v>
      </c>
      <c r="BV147" s="61">
        <v>-1.4004809E-2</v>
      </c>
      <c r="BW147" s="61">
        <v>-1.4004809E-2</v>
      </c>
      <c r="BX147" s="61">
        <v>-1.4004809E-2</v>
      </c>
      <c r="BY147" s="61">
        <v>-1.4004809E-2</v>
      </c>
      <c r="BZ147" s="61">
        <v>-1.4004809E-2</v>
      </c>
      <c r="CA147" s="61">
        <v>-1.4004809E-2</v>
      </c>
    </row>
    <row r="148" spans="1:97" x14ac:dyDescent="0.3">
      <c r="BS148" s="60">
        <v>42</v>
      </c>
      <c r="BT148" s="61">
        <v>-1.4004809E-2</v>
      </c>
      <c r="BU148" s="61">
        <v>-1.4004809E-2</v>
      </c>
      <c r="BV148" s="61">
        <v>-1.4004809E-2</v>
      </c>
      <c r="BW148" s="61">
        <v>-1.4004809E-2</v>
      </c>
      <c r="BX148" s="61">
        <v>-1.4004809E-2</v>
      </c>
      <c r="BY148" s="61">
        <v>-1.4004809E-2</v>
      </c>
      <c r="BZ148" s="61">
        <v>-1.4004809E-2</v>
      </c>
      <c r="CA148" s="61">
        <v>-1.4004809E-2</v>
      </c>
    </row>
    <row r="149" spans="1:97" x14ac:dyDescent="0.3">
      <c r="BS149" s="60">
        <v>43</v>
      </c>
      <c r="BT149" s="61">
        <v>-1.4004809E-2</v>
      </c>
      <c r="BU149" s="61">
        <v>-1.4004809E-2</v>
      </c>
      <c r="BV149" s="61">
        <v>-1.4004809E-2</v>
      </c>
      <c r="BW149" s="61">
        <v>-1.4004809E-2</v>
      </c>
      <c r="BX149" s="61">
        <v>-1.4004809E-2</v>
      </c>
      <c r="BY149" s="61">
        <v>-1.4004809E-2</v>
      </c>
      <c r="BZ149" s="61">
        <v>-1.4004809E-2</v>
      </c>
      <c r="CA149" s="61">
        <v>-1.4004809E-2</v>
      </c>
    </row>
    <row r="150" spans="1:97" x14ac:dyDescent="0.3">
      <c r="BS150" s="60">
        <v>44</v>
      </c>
      <c r="BT150" s="61">
        <v>-1.4004809E-2</v>
      </c>
      <c r="BU150" s="61">
        <v>-1.4004809E-2</v>
      </c>
      <c r="BV150" s="61">
        <v>-1.4004809E-2</v>
      </c>
      <c r="BW150" s="61">
        <v>-1.4004809E-2</v>
      </c>
      <c r="BX150" s="61">
        <v>-1.4004809E-2</v>
      </c>
      <c r="BY150" s="61">
        <v>-1.4004809E-2</v>
      </c>
      <c r="BZ150" s="61">
        <v>-1.4004809E-2</v>
      </c>
      <c r="CA150" s="61">
        <v>-1.4004809E-2</v>
      </c>
    </row>
    <row r="151" spans="1:97" x14ac:dyDescent="0.3">
      <c r="BS151" s="60">
        <v>45</v>
      </c>
      <c r="BT151" s="61">
        <v>-1.4004809E-2</v>
      </c>
      <c r="BU151" s="61">
        <v>-1.4004809E-2</v>
      </c>
      <c r="BV151" s="61">
        <v>-1.4004809E-2</v>
      </c>
      <c r="BW151" s="61">
        <v>-1.4004809E-2</v>
      </c>
      <c r="BX151" s="61">
        <v>-1.4004809E-2</v>
      </c>
      <c r="BY151" s="61">
        <v>-1.4004809E-2</v>
      </c>
      <c r="BZ151" s="61">
        <v>-1.4004809E-2</v>
      </c>
      <c r="CA151" s="61">
        <v>-1.4004809E-2</v>
      </c>
    </row>
    <row r="152" spans="1:97" x14ac:dyDescent="0.3">
      <c r="BS152" s="60">
        <v>46</v>
      </c>
      <c r="BT152" s="61">
        <v>-1.4004809E-2</v>
      </c>
      <c r="BU152" s="61">
        <v>-1.4004809E-2</v>
      </c>
      <c r="BV152" s="61">
        <v>-1.4004809E-2</v>
      </c>
      <c r="BW152" s="61">
        <v>-1.4004809E-2</v>
      </c>
      <c r="BX152" s="61">
        <v>-1.4004809E-2</v>
      </c>
      <c r="BY152" s="61">
        <v>-1.4004809E-2</v>
      </c>
      <c r="BZ152" s="61">
        <v>-1.4004809E-2</v>
      </c>
      <c r="CA152" s="61">
        <v>-1.4004809E-2</v>
      </c>
    </row>
    <row r="158" spans="1:97" ht="15" thickBot="1" x14ac:dyDescent="0.35">
      <c r="AZ158">
        <v>1</v>
      </c>
      <c r="BA158">
        <v>2</v>
      </c>
      <c r="BB158">
        <v>3</v>
      </c>
      <c r="BC158">
        <v>4</v>
      </c>
      <c r="BD158">
        <v>5</v>
      </c>
      <c r="BE158">
        <v>6</v>
      </c>
      <c r="BF158">
        <v>7</v>
      </c>
      <c r="BG158">
        <v>8</v>
      </c>
      <c r="BH158">
        <v>9</v>
      </c>
      <c r="BI158">
        <v>10</v>
      </c>
      <c r="BJ158">
        <v>11</v>
      </c>
      <c r="BK158">
        <v>12</v>
      </c>
      <c r="BL158">
        <v>13</v>
      </c>
      <c r="BM158">
        <v>14</v>
      </c>
      <c r="BN158">
        <v>15</v>
      </c>
      <c r="BO158">
        <v>16</v>
      </c>
      <c r="BP158">
        <v>17</v>
      </c>
      <c r="BQ158">
        <v>18</v>
      </c>
      <c r="BR158">
        <v>19</v>
      </c>
      <c r="BS158">
        <v>20</v>
      </c>
      <c r="BT158">
        <v>21</v>
      </c>
      <c r="BU158">
        <v>22</v>
      </c>
      <c r="BV158">
        <v>23</v>
      </c>
      <c r="BW158">
        <v>24</v>
      </c>
      <c r="BX158">
        <v>25</v>
      </c>
      <c r="BY158">
        <v>26</v>
      </c>
      <c r="BZ158">
        <v>27</v>
      </c>
      <c r="CA158">
        <v>28</v>
      </c>
      <c r="CB158">
        <v>29</v>
      </c>
      <c r="CC158">
        <v>30</v>
      </c>
      <c r="CD158">
        <v>31</v>
      </c>
      <c r="CE158">
        <v>32</v>
      </c>
      <c r="CF158">
        <v>33</v>
      </c>
      <c r="CG158">
        <v>34</v>
      </c>
      <c r="CH158">
        <v>35</v>
      </c>
      <c r="CI158">
        <v>36</v>
      </c>
      <c r="CJ158">
        <v>37</v>
      </c>
      <c r="CK158">
        <v>38</v>
      </c>
      <c r="CL158">
        <v>39</v>
      </c>
      <c r="CM158">
        <v>40</v>
      </c>
      <c r="CN158">
        <v>41</v>
      </c>
      <c r="CO158">
        <v>42</v>
      </c>
      <c r="CP158">
        <v>43</v>
      </c>
      <c r="CQ158">
        <v>44</v>
      </c>
      <c r="CR158">
        <v>45</v>
      </c>
      <c r="CS158">
        <v>46</v>
      </c>
    </row>
    <row r="159" spans="1:97" ht="21" customHeight="1" thickBot="1" x14ac:dyDescent="0.35">
      <c r="B159" s="10" t="s">
        <v>30</v>
      </c>
      <c r="E159" s="60"/>
      <c r="F159" s="60"/>
      <c r="G159" s="60"/>
      <c r="H159" s="60"/>
      <c r="I159" s="60"/>
      <c r="K159" s="65" t="s">
        <v>32</v>
      </c>
      <c r="P159" s="89" t="s">
        <v>33</v>
      </c>
      <c r="Q159" s="89"/>
      <c r="U159" s="10" t="s">
        <v>7</v>
      </c>
      <c r="Z159" s="90" t="s">
        <v>34</v>
      </c>
      <c r="AA159" s="90"/>
      <c r="AE159" s="10" t="s">
        <v>26</v>
      </c>
      <c r="AJ159" s="52" t="s">
        <v>2</v>
      </c>
      <c r="AK159" s="67" t="s">
        <v>35</v>
      </c>
      <c r="AO159" s="52" t="s">
        <v>29</v>
      </c>
      <c r="AR159" s="68" t="s">
        <v>36</v>
      </c>
      <c r="AW159" s="44" t="s">
        <v>38</v>
      </c>
      <c r="AZ159" s="44" t="s">
        <v>39</v>
      </c>
    </row>
    <row r="160" spans="1:97" ht="15" thickBot="1" x14ac:dyDescent="0.35">
      <c r="A160" s="60">
        <v>1</v>
      </c>
      <c r="B160" s="61">
        <v>0</v>
      </c>
      <c r="C160" s="61">
        <v>0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K160" s="12">
        <v>0.75</v>
      </c>
      <c r="L160" s="12">
        <v>0.75</v>
      </c>
      <c r="M160" s="12">
        <v>0.75</v>
      </c>
      <c r="N160" s="12">
        <v>0.75</v>
      </c>
      <c r="P160" s="66">
        <f>B160*K$160+C160*K$161+D160*K$162+E160*K$163+F160*K$164+G160*K$165+H160*K$166+I160*K$167</f>
        <v>0</v>
      </c>
      <c r="Q160" s="66">
        <f>B160*L$160+C160*L$161+D160*L$162+E160*L$163+F160*L$164+G160*L$165+H160*L$166+I160*L$167</f>
        <v>0</v>
      </c>
      <c r="R160" s="66">
        <f>B160*M$160+C160*M$161+D160*M$162+E160*M$163+F160*M$164+G160*M$165+H160*M$166+I160*M$167</f>
        <v>0</v>
      </c>
      <c r="S160" s="66">
        <f>B160*N$160+C160*N$161+D160*N$162+E160*N$163+F160*N$164+G160*N$165+H160*N$166+I160*N$167</f>
        <v>0</v>
      </c>
      <c r="U160" s="15">
        <v>51.456249999999997</v>
      </c>
      <c r="V160" s="15">
        <v>51.456249999999997</v>
      </c>
      <c r="W160" s="15">
        <v>51.456249999999997</v>
      </c>
      <c r="X160" s="15">
        <v>51.456249999999997</v>
      </c>
      <c r="Z160" s="48">
        <f>IF(U160&gt;0,1,0)</f>
        <v>1</v>
      </c>
      <c r="AA160" s="48">
        <f>IF(V160&gt;0,1,0)</f>
        <v>1</v>
      </c>
      <c r="AB160" s="48">
        <f>IF(W160&gt;0,1,0)</f>
        <v>1</v>
      </c>
      <c r="AC160" s="48">
        <f>IF(X160&gt;0,1,0)</f>
        <v>1</v>
      </c>
      <c r="AE160" s="48">
        <f>P160*Z160</f>
        <v>0</v>
      </c>
      <c r="AF160" s="48">
        <f t="shared" ref="AF160:AG175" si="76">Q160*AA160</f>
        <v>0</v>
      </c>
      <c r="AG160" s="48">
        <f t="shared" si="76"/>
        <v>0</v>
      </c>
      <c r="AH160" s="48">
        <f>S160*AC160</f>
        <v>0</v>
      </c>
      <c r="AR160" s="55">
        <f>AVERAGE(AE160:AE205)</f>
        <v>0</v>
      </c>
      <c r="AS160" s="55">
        <f>AVERAGE(AF160:AF205)</f>
        <v>0</v>
      </c>
      <c r="AT160" s="55">
        <f>AVERAGE(AG160:AG205)</f>
        <v>0</v>
      </c>
      <c r="AU160" s="55">
        <f>AVERAGE(AH160:AH205)</f>
        <v>0</v>
      </c>
      <c r="AV160">
        <v>1</v>
      </c>
      <c r="AW160" s="29">
        <v>13.374000000000001</v>
      </c>
      <c r="AX160" s="29">
        <v>54.901000000000003</v>
      </c>
      <c r="AZ160" s="29">
        <v>13.374000000000001</v>
      </c>
      <c r="BA160" s="29">
        <v>-1.5620000000000001</v>
      </c>
      <c r="BB160" s="29">
        <v>6.5069999999999997</v>
      </c>
      <c r="BC160" s="29">
        <v>20.300999999999998</v>
      </c>
      <c r="BD160" s="29">
        <v>2.7759999999999998</v>
      </c>
      <c r="BE160" s="29">
        <v>20.841999999999999</v>
      </c>
      <c r="BF160" s="29">
        <v>-0.17599999999999999</v>
      </c>
      <c r="BG160" s="29">
        <v>22.126000000000001</v>
      </c>
      <c r="BH160" s="29">
        <v>26.443999999999999</v>
      </c>
      <c r="BI160" s="29">
        <v>3.5049999999999999</v>
      </c>
      <c r="BJ160" s="29">
        <v>-1.2230000000000001</v>
      </c>
      <c r="BK160" s="29">
        <v>12.585000000000001</v>
      </c>
      <c r="BL160" s="29">
        <v>13.481</v>
      </c>
      <c r="BM160" s="29">
        <v>16.131</v>
      </c>
      <c r="BN160" s="29">
        <v>-4.9909999999999997</v>
      </c>
      <c r="BO160" s="29">
        <v>4.048</v>
      </c>
      <c r="BP160" s="29">
        <v>6.9160000000000004</v>
      </c>
      <c r="BQ160" s="29">
        <v>-3.1789999999999998</v>
      </c>
      <c r="BR160" s="29">
        <v>23.105</v>
      </c>
      <c r="BS160" s="29">
        <v>6.3650000000000002</v>
      </c>
      <c r="BT160" s="29">
        <v>11.2</v>
      </c>
      <c r="BU160" s="29">
        <v>13.646000000000001</v>
      </c>
      <c r="BV160" s="29">
        <v>27.809000000000001</v>
      </c>
      <c r="BW160" s="29">
        <v>-80.561000000000007</v>
      </c>
      <c r="BX160" s="29">
        <v>-80.766999999999996</v>
      </c>
      <c r="BY160" s="29">
        <v>-82.013000000000005</v>
      </c>
      <c r="BZ160" s="29">
        <v>-79.302000000000007</v>
      </c>
      <c r="CA160" s="29">
        <v>-77.78</v>
      </c>
      <c r="CB160" s="29">
        <v>-78.325999999999993</v>
      </c>
      <c r="CC160" s="29">
        <v>-79.144000000000005</v>
      </c>
      <c r="CD160" s="29">
        <v>-79.418000000000006</v>
      </c>
      <c r="CE160" s="29">
        <v>-72.781000000000006</v>
      </c>
      <c r="CF160" s="29">
        <v>-81.792000000000002</v>
      </c>
      <c r="CG160" s="29">
        <v>-78.204999999999998</v>
      </c>
      <c r="CH160" s="29">
        <v>-74.962000000000003</v>
      </c>
      <c r="CI160" s="29">
        <v>-80.085999999999999</v>
      </c>
      <c r="CJ160" s="29">
        <v>-81.581999999999994</v>
      </c>
      <c r="CK160" s="29">
        <v>-77.278000000000006</v>
      </c>
      <c r="CL160" s="29">
        <v>-78.525999999999996</v>
      </c>
      <c r="CM160" s="29">
        <v>-78.108000000000004</v>
      </c>
      <c r="CN160" s="29">
        <v>-75.77</v>
      </c>
      <c r="CO160" s="29">
        <v>-80.867999999999995</v>
      </c>
      <c r="CP160" s="29">
        <v>-81.483000000000004</v>
      </c>
      <c r="CQ160" s="29">
        <v>-76.635999999999996</v>
      </c>
      <c r="CR160" s="29">
        <v>-76.150000000000006</v>
      </c>
      <c r="CS160" s="29">
        <v>-76.97</v>
      </c>
    </row>
    <row r="161" spans="1:97" ht="15" thickBot="1" x14ac:dyDescent="0.35">
      <c r="A161" s="60">
        <v>2</v>
      </c>
      <c r="B161" s="61">
        <v>0</v>
      </c>
      <c r="C161" s="61">
        <v>0</v>
      </c>
      <c r="D161" s="61">
        <v>0</v>
      </c>
      <c r="E161" s="61">
        <v>0</v>
      </c>
      <c r="F161" s="61">
        <v>0</v>
      </c>
      <c r="G161" s="61">
        <v>0</v>
      </c>
      <c r="H161" s="61">
        <v>0</v>
      </c>
      <c r="I161" s="61">
        <v>0</v>
      </c>
      <c r="K161" s="12">
        <v>0.75</v>
      </c>
      <c r="L161" s="12">
        <v>0.75</v>
      </c>
      <c r="M161" s="12">
        <v>0.75</v>
      </c>
      <c r="N161" s="12">
        <v>0.75</v>
      </c>
      <c r="P161" s="66">
        <f>B161*K$160+C161*K$161+D161*K$162+E161*K$163+F161*K$164+G161*K$165+H161*K$166+I161*K$167</f>
        <v>0</v>
      </c>
      <c r="Q161" s="66">
        <f t="shared" ref="Q161:Q204" si="77">B161*L$160+C161*L$161+D161*L$162+E161*L$163+F161*L$164+G161*L$165+H161*L$166+I161*L$167</f>
        <v>0</v>
      </c>
      <c r="R161" s="66">
        <f t="shared" ref="R161:R204" si="78">B161*M$160+C161*M$161+D161*M$162+E161*M$163+F161*M$164+G161*M$165+H161*M$166+I161*M$167</f>
        <v>0</v>
      </c>
      <c r="S161" s="66">
        <f t="shared" ref="S161:S204" si="79">B161*N$160+C161*N$161+D161*N$162+E161*N$163+F161*N$164+G161*N$165+H161*N$166+I161*N$167</f>
        <v>0</v>
      </c>
      <c r="U161" s="15">
        <v>48.788499999999999</v>
      </c>
      <c r="V161" s="15">
        <v>48.788499999999999</v>
      </c>
      <c r="W161" s="15">
        <v>48.788499999999999</v>
      </c>
      <c r="X161" s="15">
        <v>48.788499999999999</v>
      </c>
      <c r="Z161" s="48">
        <f t="shared" ref="Z161:Z205" si="80">IF(U161&gt;0,1,0)</f>
        <v>1</v>
      </c>
      <c r="AA161" s="48">
        <f t="shared" ref="AA161:AA205" si="81">IF(V161&gt;0,1,0)</f>
        <v>1</v>
      </c>
      <c r="AB161" s="48">
        <f t="shared" ref="AB161:AB205" si="82">IF(W161&gt;0,1,0)</f>
        <v>1</v>
      </c>
      <c r="AC161" s="48">
        <f t="shared" ref="AC161:AC204" si="83">IF(X161&gt;0,1,0)</f>
        <v>1</v>
      </c>
      <c r="AE161" s="48">
        <f t="shared" ref="AE161:AG205" si="84">P161*Z161</f>
        <v>0</v>
      </c>
      <c r="AF161" s="48">
        <f t="shared" si="76"/>
        <v>0</v>
      </c>
      <c r="AG161" s="48">
        <f t="shared" si="76"/>
        <v>0</v>
      </c>
      <c r="AH161" s="48">
        <f t="shared" ref="AH161:AH204" si="85">S161*AC161</f>
        <v>0</v>
      </c>
      <c r="AJ161" s="4">
        <v>0.75</v>
      </c>
      <c r="AK161" s="4">
        <v>0.75</v>
      </c>
      <c r="AL161" s="4">
        <v>0.75</v>
      </c>
      <c r="AM161" s="4">
        <v>0.75</v>
      </c>
      <c r="AO161" s="4">
        <v>0.75</v>
      </c>
      <c r="AP161" s="4">
        <v>0.75</v>
      </c>
      <c r="AV161">
        <v>2</v>
      </c>
      <c r="AW161" s="29">
        <v>-1.5620000000000001</v>
      </c>
      <c r="AX161" s="29">
        <v>66.28</v>
      </c>
      <c r="AZ161" s="29">
        <v>54.901000000000003</v>
      </c>
      <c r="BA161" s="29">
        <v>66.28</v>
      </c>
      <c r="BB161" s="29">
        <v>41.658000000000001</v>
      </c>
      <c r="BC161" s="29">
        <v>65.694000000000003</v>
      </c>
      <c r="BD161" s="29">
        <v>74.932000000000002</v>
      </c>
      <c r="BE161" s="29">
        <v>63.834000000000003</v>
      </c>
      <c r="BF161" s="29">
        <v>61.405000000000001</v>
      </c>
      <c r="BG161" s="29">
        <v>57.005000000000003</v>
      </c>
      <c r="BH161" s="29">
        <v>63.518999999999998</v>
      </c>
      <c r="BI161" s="29">
        <v>46.591999999999999</v>
      </c>
      <c r="BJ161" s="29">
        <v>54.938000000000002</v>
      </c>
      <c r="BK161" s="29">
        <v>69.173000000000002</v>
      </c>
      <c r="BL161" s="29">
        <v>65.745000000000005</v>
      </c>
      <c r="BM161" s="29">
        <v>53.665999999999997</v>
      </c>
      <c r="BN161" s="29">
        <v>51.505000000000003</v>
      </c>
      <c r="BO161" s="29">
        <v>41.481000000000002</v>
      </c>
      <c r="BP161" s="29">
        <v>75.935000000000002</v>
      </c>
      <c r="BQ161" s="29">
        <v>69.453999999999994</v>
      </c>
      <c r="BR161" s="29">
        <v>51.177999999999997</v>
      </c>
      <c r="BS161" s="29">
        <v>48.527999999999999</v>
      </c>
      <c r="BT161" s="29">
        <v>45.33</v>
      </c>
      <c r="BU161" s="29">
        <v>62.750999999999998</v>
      </c>
      <c r="BV161" s="29">
        <v>63.856000000000002</v>
      </c>
      <c r="BW161" s="29">
        <v>22.238</v>
      </c>
      <c r="BX161" s="29">
        <v>23.530999999999999</v>
      </c>
      <c r="BY161" s="29">
        <v>24.533000000000001</v>
      </c>
      <c r="BZ161" s="29">
        <v>24.98</v>
      </c>
      <c r="CA161" s="29">
        <v>25.504999999999999</v>
      </c>
      <c r="CB161" s="29">
        <v>20.79</v>
      </c>
      <c r="CC161" s="29">
        <v>25.896999999999998</v>
      </c>
      <c r="CD161" s="29">
        <v>22.369</v>
      </c>
      <c r="CE161" s="29">
        <v>24.062999999999999</v>
      </c>
      <c r="CF161" s="29">
        <v>25.26</v>
      </c>
      <c r="CG161" s="29">
        <v>22.673999999999999</v>
      </c>
      <c r="CH161" s="29">
        <v>25.297000000000001</v>
      </c>
      <c r="CI161" s="29">
        <v>26.492000000000001</v>
      </c>
      <c r="CJ161" s="29">
        <v>23.594000000000001</v>
      </c>
      <c r="CK161" s="29">
        <v>21.158000000000001</v>
      </c>
      <c r="CL161" s="29">
        <v>22.327999999999999</v>
      </c>
      <c r="CM161" s="29">
        <v>29.616</v>
      </c>
      <c r="CN161" s="29">
        <v>22.724</v>
      </c>
      <c r="CO161" s="29">
        <v>26.378</v>
      </c>
      <c r="CP161" s="29">
        <v>24.222000000000001</v>
      </c>
      <c r="CQ161" s="29">
        <v>22.201000000000001</v>
      </c>
      <c r="CR161" s="29">
        <v>22.696999999999999</v>
      </c>
      <c r="CS161" s="29">
        <v>27.986999999999998</v>
      </c>
    </row>
    <row r="162" spans="1:97" ht="15" thickBot="1" x14ac:dyDescent="0.35">
      <c r="A162" s="60">
        <v>3</v>
      </c>
      <c r="B162" s="61">
        <v>0</v>
      </c>
      <c r="C162" s="61">
        <v>0</v>
      </c>
      <c r="D162" s="61">
        <v>0</v>
      </c>
      <c r="E162" s="61">
        <v>0</v>
      </c>
      <c r="F162" s="61">
        <v>0</v>
      </c>
      <c r="G162" s="61">
        <v>0</v>
      </c>
      <c r="H162" s="61">
        <v>0</v>
      </c>
      <c r="I162" s="61">
        <v>0</v>
      </c>
      <c r="K162" s="12">
        <v>0.75</v>
      </c>
      <c r="L162" s="12">
        <v>0.75</v>
      </c>
      <c r="M162" s="12">
        <v>0.75</v>
      </c>
      <c r="N162" s="12">
        <v>0.75</v>
      </c>
      <c r="P162" s="66">
        <f t="shared" ref="P162:P205" si="86">B162*K$160+C162*K$161+D162*K$162+E162*K$163+F162*K$164+G162*K$165+H162*K$166+I162*K$167</f>
        <v>0</v>
      </c>
      <c r="Q162" s="66">
        <f t="shared" si="77"/>
        <v>0</v>
      </c>
      <c r="R162" s="66">
        <f t="shared" si="78"/>
        <v>0</v>
      </c>
      <c r="S162" s="66">
        <f t="shared" si="79"/>
        <v>0</v>
      </c>
      <c r="U162" s="15">
        <v>36.373750000000001</v>
      </c>
      <c r="V162" s="15">
        <v>36.373750000000001</v>
      </c>
      <c r="W162" s="15">
        <v>36.373750000000001</v>
      </c>
      <c r="X162" s="15">
        <v>36.373750000000001</v>
      </c>
      <c r="Z162" s="48">
        <f t="shared" si="80"/>
        <v>1</v>
      </c>
      <c r="AA162" s="48">
        <f t="shared" si="81"/>
        <v>1</v>
      </c>
      <c r="AB162" s="48">
        <f t="shared" si="82"/>
        <v>1</v>
      </c>
      <c r="AC162" s="48">
        <f t="shared" si="83"/>
        <v>1</v>
      </c>
      <c r="AE162" s="48">
        <f t="shared" si="84"/>
        <v>0</v>
      </c>
      <c r="AF162" s="48">
        <f t="shared" si="76"/>
        <v>0</v>
      </c>
      <c r="AG162" s="48">
        <f t="shared" si="76"/>
        <v>0</v>
      </c>
      <c r="AH162" s="48">
        <f t="shared" si="85"/>
        <v>0</v>
      </c>
      <c r="AJ162" s="4">
        <v>0.75</v>
      </c>
      <c r="AK162" s="4">
        <v>0.75</v>
      </c>
      <c r="AL162" s="4">
        <v>0.75</v>
      </c>
      <c r="AM162" s="4">
        <v>0.75</v>
      </c>
      <c r="AO162" s="4">
        <v>0.75</v>
      </c>
      <c r="AP162" s="4">
        <v>0.75</v>
      </c>
      <c r="AR162">
        <v>0.01</v>
      </c>
      <c r="AS162" t="s">
        <v>37</v>
      </c>
      <c r="AV162">
        <v>3</v>
      </c>
      <c r="AW162" s="29">
        <v>6.5069999999999997</v>
      </c>
      <c r="AX162" s="29">
        <v>41.658000000000001</v>
      </c>
    </row>
    <row r="163" spans="1:97" ht="15" thickBot="1" x14ac:dyDescent="0.35">
      <c r="A163" s="60">
        <v>4</v>
      </c>
      <c r="B163" s="61">
        <v>0</v>
      </c>
      <c r="C163" s="61">
        <v>0</v>
      </c>
      <c r="D163" s="61">
        <v>0</v>
      </c>
      <c r="E163" s="61">
        <v>0</v>
      </c>
      <c r="F163" s="61">
        <v>0</v>
      </c>
      <c r="G163" s="61">
        <v>0</v>
      </c>
      <c r="H163" s="61">
        <v>0</v>
      </c>
      <c r="I163" s="61">
        <v>0</v>
      </c>
      <c r="K163" s="12">
        <v>0.75</v>
      </c>
      <c r="L163" s="12">
        <v>0.75</v>
      </c>
      <c r="M163" s="12">
        <v>0.75</v>
      </c>
      <c r="N163" s="12">
        <v>0.75</v>
      </c>
      <c r="P163" s="66">
        <f t="shared" si="86"/>
        <v>0</v>
      </c>
      <c r="Q163" s="66">
        <f t="shared" si="77"/>
        <v>0</v>
      </c>
      <c r="R163" s="66">
        <f t="shared" si="78"/>
        <v>0</v>
      </c>
      <c r="S163" s="66">
        <f t="shared" si="79"/>
        <v>0</v>
      </c>
      <c r="U163" s="15">
        <v>64.746250000000003</v>
      </c>
      <c r="V163" s="15">
        <v>64.746250000000003</v>
      </c>
      <c r="W163" s="15">
        <v>64.746250000000003</v>
      </c>
      <c r="X163" s="15">
        <v>64.746250000000003</v>
      </c>
      <c r="Z163" s="48">
        <f t="shared" si="80"/>
        <v>1</v>
      </c>
      <c r="AA163" s="48">
        <f t="shared" si="81"/>
        <v>1</v>
      </c>
      <c r="AB163" s="48">
        <f t="shared" si="82"/>
        <v>1</v>
      </c>
      <c r="AC163" s="48">
        <f t="shared" si="83"/>
        <v>1</v>
      </c>
      <c r="AE163" s="48">
        <f t="shared" si="84"/>
        <v>0</v>
      </c>
      <c r="AF163" s="48">
        <f t="shared" si="76"/>
        <v>0</v>
      </c>
      <c r="AG163" s="48">
        <f t="shared" si="76"/>
        <v>0</v>
      </c>
      <c r="AH163" s="48">
        <f t="shared" si="85"/>
        <v>0</v>
      </c>
      <c r="AJ163" s="53"/>
      <c r="AK163" s="53"/>
      <c r="AL163" s="53"/>
      <c r="AM163" s="53"/>
      <c r="AO163" s="4">
        <v>0.75</v>
      </c>
      <c r="AP163" s="4">
        <v>0.75</v>
      </c>
      <c r="AV163">
        <v>4</v>
      </c>
      <c r="AW163" s="29">
        <v>20.300999999999998</v>
      </c>
      <c r="AX163" s="29">
        <v>65.694000000000003</v>
      </c>
    </row>
    <row r="164" spans="1:97" ht="15" thickBot="1" x14ac:dyDescent="0.35">
      <c r="A164" s="60">
        <v>5</v>
      </c>
      <c r="B164" s="61">
        <v>0</v>
      </c>
      <c r="C164" s="61">
        <v>0</v>
      </c>
      <c r="D164" s="61">
        <v>0</v>
      </c>
      <c r="E164" s="61">
        <v>0</v>
      </c>
      <c r="F164" s="61">
        <v>0</v>
      </c>
      <c r="G164" s="61">
        <v>0</v>
      </c>
      <c r="H164" s="61">
        <v>0</v>
      </c>
      <c r="I164" s="61">
        <v>0</v>
      </c>
      <c r="K164" s="12">
        <v>0.75</v>
      </c>
      <c r="L164" s="12">
        <v>0.75</v>
      </c>
      <c r="M164" s="12">
        <v>0.75</v>
      </c>
      <c r="N164" s="12">
        <v>0.75</v>
      </c>
      <c r="P164" s="66">
        <f t="shared" si="86"/>
        <v>0</v>
      </c>
      <c r="Q164" s="66">
        <f t="shared" si="77"/>
        <v>0</v>
      </c>
      <c r="R164" s="66">
        <f t="shared" si="78"/>
        <v>0</v>
      </c>
      <c r="S164" s="66">
        <f t="shared" si="79"/>
        <v>0</v>
      </c>
      <c r="U164" s="15">
        <v>58.530999999999999</v>
      </c>
      <c r="V164" s="15">
        <v>58.530999999999999</v>
      </c>
      <c r="W164" s="15">
        <v>58.530999999999999</v>
      </c>
      <c r="X164" s="15">
        <v>58.530999999999999</v>
      </c>
      <c r="Z164" s="48">
        <f t="shared" si="80"/>
        <v>1</v>
      </c>
      <c r="AA164" s="48">
        <f t="shared" si="81"/>
        <v>1</v>
      </c>
      <c r="AB164" s="48">
        <f t="shared" si="82"/>
        <v>1</v>
      </c>
      <c r="AC164" s="48">
        <f t="shared" si="83"/>
        <v>1</v>
      </c>
      <c r="AE164" s="48">
        <f t="shared" si="84"/>
        <v>0</v>
      </c>
      <c r="AF164" s="48">
        <f t="shared" si="76"/>
        <v>0</v>
      </c>
      <c r="AG164" s="48">
        <f t="shared" si="76"/>
        <v>0</v>
      </c>
      <c r="AH164" s="48">
        <f t="shared" si="85"/>
        <v>0</v>
      </c>
      <c r="AJ164" s="52" t="s">
        <v>4</v>
      </c>
      <c r="AK164" s="53"/>
      <c r="AL164" s="53"/>
      <c r="AM164" s="53"/>
      <c r="AO164" s="4">
        <v>0.75</v>
      </c>
      <c r="AP164" s="4">
        <v>0.75</v>
      </c>
      <c r="AR164" s="69">
        <f>AR160*$AR$162</f>
        <v>0</v>
      </c>
      <c r="AS164" s="69">
        <f t="shared" ref="AS164:AU164" si="87">AS160*$AR$162</f>
        <v>0</v>
      </c>
      <c r="AT164" s="69">
        <f t="shared" si="87"/>
        <v>0</v>
      </c>
      <c r="AU164" s="69">
        <f t="shared" si="87"/>
        <v>0</v>
      </c>
      <c r="AV164">
        <v>5</v>
      </c>
      <c r="AW164" s="29">
        <v>2.7759999999999998</v>
      </c>
      <c r="AX164" s="29">
        <v>74.932000000000002</v>
      </c>
      <c r="AZ164" s="10" t="s">
        <v>26</v>
      </c>
      <c r="BE164" s="44" t="s">
        <v>40</v>
      </c>
    </row>
    <row r="165" spans="1:97" ht="15" thickBot="1" x14ac:dyDescent="0.35">
      <c r="A165" s="60">
        <v>6</v>
      </c>
      <c r="B165" s="61">
        <v>0</v>
      </c>
      <c r="C165" s="61">
        <v>0</v>
      </c>
      <c r="D165" s="61">
        <v>0</v>
      </c>
      <c r="E165" s="61">
        <v>0</v>
      </c>
      <c r="F165" s="61">
        <v>0</v>
      </c>
      <c r="G165" s="61">
        <v>0</v>
      </c>
      <c r="H165" s="61">
        <v>0</v>
      </c>
      <c r="I165" s="61">
        <v>0</v>
      </c>
      <c r="K165" s="12">
        <v>0.75</v>
      </c>
      <c r="L165" s="12">
        <v>0.75</v>
      </c>
      <c r="M165" s="12">
        <v>0.75</v>
      </c>
      <c r="N165" s="12">
        <v>0.75</v>
      </c>
      <c r="P165" s="66">
        <f t="shared" si="86"/>
        <v>0</v>
      </c>
      <c r="Q165" s="66">
        <f t="shared" si="77"/>
        <v>0</v>
      </c>
      <c r="R165" s="66">
        <f t="shared" si="78"/>
        <v>0</v>
      </c>
      <c r="S165" s="66">
        <f t="shared" si="79"/>
        <v>0</v>
      </c>
      <c r="U165" s="15">
        <v>63.756999999999998</v>
      </c>
      <c r="V165" s="15">
        <v>63.756999999999998</v>
      </c>
      <c r="W165" s="15">
        <v>63.756999999999998</v>
      </c>
      <c r="X165" s="15">
        <v>63.756999999999998</v>
      </c>
      <c r="Z165" s="48">
        <f t="shared" si="80"/>
        <v>1</v>
      </c>
      <c r="AA165" s="48">
        <f t="shared" si="81"/>
        <v>1</v>
      </c>
      <c r="AB165" s="48">
        <f t="shared" si="82"/>
        <v>1</v>
      </c>
      <c r="AC165" s="48">
        <f t="shared" si="83"/>
        <v>1</v>
      </c>
      <c r="AE165" s="48">
        <f t="shared" si="84"/>
        <v>0</v>
      </c>
      <c r="AF165" s="48">
        <f t="shared" si="76"/>
        <v>0</v>
      </c>
      <c r="AG165" s="48">
        <f t="shared" si="76"/>
        <v>0</v>
      </c>
      <c r="AH165" s="48">
        <f t="shared" si="85"/>
        <v>0</v>
      </c>
      <c r="AJ165" s="53"/>
      <c r="AK165" s="53"/>
      <c r="AL165" s="53"/>
      <c r="AM165" s="53"/>
      <c r="AV165">
        <v>6</v>
      </c>
      <c r="AW165" s="29">
        <v>20.841999999999999</v>
      </c>
      <c r="AX165" s="29">
        <v>63.834000000000003</v>
      </c>
      <c r="AY165">
        <v>1</v>
      </c>
      <c r="AZ165" s="83">
        <v>0</v>
      </c>
      <c r="BA165" s="83">
        <v>0</v>
      </c>
      <c r="BB165" s="83">
        <v>0</v>
      </c>
      <c r="BC165" s="83">
        <v>0</v>
      </c>
      <c r="BE165" s="70">
        <f>(AZ160*AZ165)+(BA160*AZ166)+(BB160*AZ167)+(BC160*AZ168)+(BD160*AZ169)+(BE160*AZ170)+(BF160*AZ171)+(BG160*AZ172)+(BH160*AZ173)+(BI160*AZ174)+(BJ160*AZ175)+(BK160*AZ176)+(BL160*AZ177)+(BM160*AZ178)+(BN160*AZ179)+(BO160*AZ180)+(BP160*AZ181)+(BQ160*AZ182)+(BR160*AZ183)+(BS160*AZ184)+(BT160*AZ185)+(BU160*AZ186)+(BV160*AZ187)+(BW160*AZ188)+(BX160*AZ189)+(BY160*AZ190)+(BZ160*AZ191)+(CA160*AZ192)+(CB160*AZ193)+(CC160*AZ194)+(CD160*AZ195)+(CE160*AZ196)+(CF160*AZ197)+(CG160*AZ198)+(CH160*AZ199)+(CI160*AZ200)+(CJ160*AZ201)+(CK160*AZ202)+(CL160*AZ203)+(CM160*AZ204)+(CN160*AZ205)+(CO160*AZ206)+(CP160*AZ207)+(CQ160*AZ208)+(CR160*AZ209)+(CS160*AZ210)</f>
        <v>0</v>
      </c>
      <c r="BF165" s="70">
        <f>(AZ160*BA165)+(BA160*BA166)+(BB160*BA167)+(BC160*BA168)+(BD160*BA169)+(BE160*BA170)+(BF160*BA171)+(BG160*BA172)+(BH160*BA173)+(BI160*BA174)+(BJ160*BA175)+(BK160*BA176)+(BL160*BA177)+(BM160*BA178)+(BN160*BA179)+(BO160*BA180)+(BP160*BA181)+(BQ160*BA182)+(BR160*BA183)+(BS160*BA184)+(BT160*BA185)+(BU160*BA186)+(BV160*BA187)+(BW160*BA188)+(BX160*BA189)+(BY160*BA190)+(BZ160*BA191)+(CA160*BA192)+(CB160*BA193)+(CC160*BA194)+(CD160*BA195)+(CE160*BA196)+(CF160*BA197)+(CG160*BA198)+(CH160*BA199)+(CI160*BA200)+(CJ160*BA201)+(CK160*BA202)+(CL160*BA203)+(CM160*BA204)+(CN160*BA205)+(CO160*BA206)+(CP160*BA207)+(CQ160*BA208)+(CR160*BA209)+(CS160*BA210)</f>
        <v>0</v>
      </c>
      <c r="BG165" s="70">
        <f>(AZ160*BB165)+(BA160*BB166)+(BB160*BB167)+(BC160*BB168)+(BD160*BB169)+(BE160*BB170)+(BF160*BB171)+(BG160*BB172)+(BH160*BB173)+(BI160*BB174)+(BJ160*BB175)+(BK160*BB176)+(BL160*BB177)+(BM160*BB178)+(BN160*BB179)+(BO160*BB180)+(BP160*BB181)+(BQ160*BB182)+(BR160*BB183)+(BS160*BB184)+(BT160*BB185)+(BU160*BB186)+(BV160*BB187)+(BW160*BB188)+(BX160*BB189)+(BY160*BB190)+(BZ160*BB191)+(CA160*BB192)+(CB160*BB193)+(CC160*BB194)+(CD160*BB195)+(CE160*BB196)+(CF160*BB197)+(CG160*BB198)+(CH160*BB199)+(CI160*BB200)+(CJ160*BB201)+(CK160*BB202)+(CL160*BB203)+(CM160*BB204)+(CN160*BB205)+(CO160*BB206)+(CP160*BB207)+(CQ160*BB208)+(CR160*BB209)+(CS160*BB210)</f>
        <v>0</v>
      </c>
      <c r="BH165" s="70">
        <f>(AZ160*BC165)+(BA160*BC166)+(BB160*BC167)+(BC160*BC168)+(BD160*BC169)+(BE160*BC170)+(BF160*BC171)+(BG160*BC172)+(BH160*BC173)+(BI160*BC174)+(BJ160*BC175)+(BK160*BC176)+(BL160*BC177)+(BM160*BC178)+(BN160*BC179)+(BO160*BC180)+(BP160*BC181)+(BQ160*BC182)+(BR160*BC183)+(BS160*BC184)+(BT160*BC185)+(BU160*BC186)+(BV160*BC187)+(BW160*BC188)+(BX160*BC189)+(BY160*BC190)+(BZ160*BC191)+(CA160*BC192)+(CB160*BC193)+(CC160*BC194)+(CD160*BC195)+(CE160*BC196)+(CF160*BC197)+(CG160*BC198)+(CH160*BC199)+(CI160*BC200)+(CJ160*BC201)+(CK160*BC202)+(CL160*BC203)+(CM160*BC204)+(CN160*BC205)+(CO160*BC206)+(CP160*BC207)+(CQ160*BC208)+(CR160*BC209)+(CS160*BC210)</f>
        <v>0</v>
      </c>
    </row>
    <row r="166" spans="1:97" ht="15" thickBot="1" x14ac:dyDescent="0.35">
      <c r="A166" s="60">
        <v>7</v>
      </c>
      <c r="B166" s="61">
        <v>0</v>
      </c>
      <c r="C166" s="61">
        <v>0</v>
      </c>
      <c r="D166" s="61">
        <v>0</v>
      </c>
      <c r="E166" s="61">
        <v>0</v>
      </c>
      <c r="F166" s="61">
        <v>0</v>
      </c>
      <c r="G166" s="61">
        <v>0</v>
      </c>
      <c r="H166" s="61">
        <v>0</v>
      </c>
      <c r="I166" s="61">
        <v>0</v>
      </c>
      <c r="K166" s="12">
        <v>0.75</v>
      </c>
      <c r="L166" s="12">
        <v>0.75</v>
      </c>
      <c r="M166" s="12">
        <v>0.75</v>
      </c>
      <c r="N166" s="12">
        <v>0.75</v>
      </c>
      <c r="P166" s="66">
        <f t="shared" si="86"/>
        <v>0</v>
      </c>
      <c r="Q166" s="66">
        <f t="shared" si="77"/>
        <v>0</v>
      </c>
      <c r="R166" s="66">
        <f t="shared" si="78"/>
        <v>0</v>
      </c>
      <c r="S166" s="66">
        <f t="shared" si="79"/>
        <v>0</v>
      </c>
      <c r="U166" s="15">
        <v>46.171750000000003</v>
      </c>
      <c r="V166" s="15">
        <v>46.171750000000003</v>
      </c>
      <c r="W166" s="15">
        <v>46.171750000000003</v>
      </c>
      <c r="X166" s="15">
        <v>46.171750000000003</v>
      </c>
      <c r="Z166" s="48">
        <f t="shared" si="80"/>
        <v>1</v>
      </c>
      <c r="AA166" s="48">
        <f t="shared" si="81"/>
        <v>1</v>
      </c>
      <c r="AB166" s="48">
        <f t="shared" si="82"/>
        <v>1</v>
      </c>
      <c r="AC166" s="48">
        <f t="shared" si="83"/>
        <v>1</v>
      </c>
      <c r="AE166" s="48">
        <f t="shared" si="84"/>
        <v>0</v>
      </c>
      <c r="AF166" s="48">
        <f t="shared" si="76"/>
        <v>0</v>
      </c>
      <c r="AG166" s="48">
        <f t="shared" si="76"/>
        <v>0</v>
      </c>
      <c r="AH166" s="48">
        <f t="shared" si="85"/>
        <v>0</v>
      </c>
      <c r="AJ166" s="4">
        <v>0.25</v>
      </c>
      <c r="AK166" s="4">
        <v>0.25</v>
      </c>
      <c r="AL166" s="4">
        <v>0.25</v>
      </c>
      <c r="AM166" s="4">
        <v>0.25</v>
      </c>
      <c r="AV166">
        <v>7</v>
      </c>
      <c r="AW166" s="29">
        <v>-0.17599999999999999</v>
      </c>
      <c r="AX166" s="29">
        <v>61.405000000000001</v>
      </c>
      <c r="AY166">
        <v>2</v>
      </c>
      <c r="AZ166" s="83">
        <v>0</v>
      </c>
      <c r="BA166" s="83">
        <v>0</v>
      </c>
      <c r="BB166" s="83">
        <v>0</v>
      </c>
      <c r="BC166" s="83">
        <v>0</v>
      </c>
      <c r="BE166" s="70">
        <f>(AZ161*AZ165)+(BA161*AZ166)+(BB161*AZ167)+(BC161*AZ168)+(BD161*AZ169)+(BE161*AZ170)+(BF161*AZ171)+(BG161*AZ172)+(BH161*AZ173)+(BI161*AZ174)+(BJ161*AZ175)+(BK161*AZ176)+(BL161*AZ177)+(BM161*AZ178)+(BN161*AZ179)+(BO161*AZ180)+(BP161*AZ181)+(BQ161*AZ182)+(BR161*AZ183)+(BS161*AZ184)+(BT161*AZ185)+(BU161*AZ186)+(BV161*AZ187)+(BW161*AZ188)+(BX161*AZ189)+(BY161*AZ190)+(BZ161*AZ191)+(CA161*AZ192)+(CB161*AZ193)+(CC161*AZ194)+(CD161*AZ195)+(CE161*AZ196)+(CF161*AZ197)+(CG161*AZ198)+(CH161*AZ199)+(CI161*AZ200)+(CJ161*AZ201)+(CK161*AZ202)+(CL161*AZ203)+(CM161*AZ204)+(CN161*AZ205)+(CO161*AZ206)+(CP161*AZ207)+(CQ161*AZ208)+(CR161*AZ209)+(CS161*AZ210)</f>
        <v>0</v>
      </c>
      <c r="BF166" s="70">
        <f>(AZ161*BA165)+(BA161*BA166)+(BB161*BA167)+(BC161*BA168)+(BD161*BA169)+(BE161*BA170)+(BF161*BA171)+(BG161*BA172)+(BH161*BA173)+(BI161*BA174)+(BJ161*BA175)+(BK161*BA176)+(BL161*BA177)+(BM161*BA178)+(BN161*BA179)+(BO161*BA180)+(BP161*BA181)+(BQ161*BA182)+(BR161*BA183)+(BS161*BA184)+(BT161*BA185)+(BU161*BA186)+(BV161*BA187)+(BW161*BA188)+(BX161*BA189)+(BY161*BA190)+(BZ161*BA191)+(CA161*BA192)+(CB161*BA193)+(CC161*BA194)+(CD161*BA195)+(CE161*BA196)+(CF161*BA197)+(CG161*BA198)+(CH161*BA199)+(CI161*BA200)+(CJ161*BA201)+(CK161*BA202)+(CL161*BA203)+(CM161*BA204)+(CN161*BA205)+(CO161*BA206)+(CP161*BA207)+(CQ161*BA208)+(CR161*BA209)+(CS161*BA210)</f>
        <v>0</v>
      </c>
      <c r="BG166" s="70">
        <f>(AZ161*BB165)+(BA161*BB166)+(BB161*BB167)+(BC161*BB168)+(BD161*BB169)+(BE161*BB170)+(BF161*BB171)+(BG161*BB172)+(BH161*BB173)+(BI161*BB174)+(BJ161*BB175)+(BK161*BB176)+(BL161*BB177)+(BM161*BB178)+(BN161*BB179)+(BO161*BB180)+(BP161*BB181)+(BQ161*BB182)+(BR161*BB183)+(BS161*BB184)+(BT161*BB185)+(BU161*BB186)+(BV161*BB187)+(BW161*BB188)+(BX161*BB189)+(BY161*BB190)+(BZ161*BB191)+(CA161*BB192)+(CB161*BB193)+(CC161*BB194)+(CD161*BB195)+(CE161*BB196)+(CF161*BB197)+(CG161*BB198)+(CH161*BB199)+(CI161*BB200)+(CJ161*BB201)+(CK161*BB202)+(CL161*BB203)+(CM161*BB204)+(CN161*BB205)+(CO161*BB206)+(CP161*BB207)+(CQ161*BB208)+(CR161*BB209)+(CS161*BB210)</f>
        <v>0</v>
      </c>
      <c r="BH166" s="70">
        <f>(AZ161*BC165)+(BA161*BC166)+(BB161*BC167)+(BC161*BC168)+(BD161*BC169)+(BE161*BC170)+(BF161*BC171)+(BG161*BC172)+(BH161*BC173)+(BI161*BC174)+(BJ161*BC175)+(BK161*BC176)+(BL161*BC177)+(BM161*BC178)+(BN161*BC179)+(BO161*BC180)+(BP161*BC181)+(BQ161*BC182)+(BR161*BC183)+(BS161*BC184)+(BT161*BC185)+(BU161*BC186)+(BV161*BC187)+(BW161*BC188)+(BX161*BC189)+(BY161*BC190)+(BZ161*BC191)+(CA161*BC192)+(CB161*BC193)+(CC161*BC194)+(CD161*BC195)+(CE161*BC196)+(CF161*BC197)+(CG161*BC198)+(CH161*BC199)+(CI161*BC200)+(CJ161*BC201)+(CK161*BC202)+(CL161*BC203)+(CM161*BC204)+(CN161*BC205)+(CO161*BC206)+(CP161*BC207)+(CQ161*BC208)+(CR161*BC209)+(CS161*BC210)</f>
        <v>0</v>
      </c>
    </row>
    <row r="167" spans="1:97" ht="15" thickBot="1" x14ac:dyDescent="0.35">
      <c r="A167" s="60">
        <v>8</v>
      </c>
      <c r="B167" s="61">
        <v>0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K167" s="12">
        <v>0.75</v>
      </c>
      <c r="L167" s="12">
        <v>0.75</v>
      </c>
      <c r="M167" s="12">
        <v>0.75</v>
      </c>
      <c r="N167" s="12">
        <v>0.75</v>
      </c>
      <c r="P167" s="66">
        <f t="shared" si="86"/>
        <v>0</v>
      </c>
      <c r="Q167" s="66">
        <f t="shared" si="77"/>
        <v>0</v>
      </c>
      <c r="R167" s="66">
        <f t="shared" si="78"/>
        <v>0</v>
      </c>
      <c r="S167" s="66">
        <f t="shared" si="79"/>
        <v>0</v>
      </c>
      <c r="U167" s="15">
        <v>59.59825</v>
      </c>
      <c r="V167" s="15">
        <v>59.59825</v>
      </c>
      <c r="W167" s="15">
        <v>59.59825</v>
      </c>
      <c r="X167" s="15">
        <v>59.59825</v>
      </c>
      <c r="Z167" s="48">
        <f t="shared" si="80"/>
        <v>1</v>
      </c>
      <c r="AA167" s="48">
        <f t="shared" si="81"/>
        <v>1</v>
      </c>
      <c r="AB167" s="48">
        <f t="shared" si="82"/>
        <v>1</v>
      </c>
      <c r="AC167" s="48">
        <f t="shared" si="83"/>
        <v>1</v>
      </c>
      <c r="AE167" s="48">
        <f t="shared" si="84"/>
        <v>0</v>
      </c>
      <c r="AF167" s="48">
        <f t="shared" si="76"/>
        <v>0</v>
      </c>
      <c r="AG167" s="48">
        <f t="shared" si="76"/>
        <v>0</v>
      </c>
      <c r="AH167" s="48">
        <f t="shared" si="85"/>
        <v>0</v>
      </c>
      <c r="AV167">
        <v>8</v>
      </c>
      <c r="AW167" s="29">
        <v>22.126000000000001</v>
      </c>
      <c r="AX167" s="29">
        <v>57.005000000000003</v>
      </c>
      <c r="AY167">
        <v>3</v>
      </c>
      <c r="AZ167" s="83">
        <v>0</v>
      </c>
      <c r="BA167" s="83">
        <v>0</v>
      </c>
      <c r="BB167" s="83">
        <v>0</v>
      </c>
      <c r="BC167" s="83">
        <v>0</v>
      </c>
    </row>
    <row r="168" spans="1:97" x14ac:dyDescent="0.3">
      <c r="A168" s="60">
        <v>9</v>
      </c>
      <c r="B168" s="61">
        <v>0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P168" s="66">
        <f t="shared" si="86"/>
        <v>0</v>
      </c>
      <c r="Q168" s="66">
        <f t="shared" si="77"/>
        <v>0</v>
      </c>
      <c r="R168" s="66">
        <f t="shared" si="78"/>
        <v>0</v>
      </c>
      <c r="S168" s="66">
        <f t="shared" si="79"/>
        <v>0</v>
      </c>
      <c r="U168" s="15">
        <v>67.722250000000003</v>
      </c>
      <c r="V168" s="15">
        <v>67.722250000000003</v>
      </c>
      <c r="W168" s="15">
        <v>67.722250000000003</v>
      </c>
      <c r="X168" s="15">
        <v>67.722250000000003</v>
      </c>
      <c r="Z168" s="48">
        <f t="shared" si="80"/>
        <v>1</v>
      </c>
      <c r="AA168" s="48">
        <f t="shared" si="81"/>
        <v>1</v>
      </c>
      <c r="AB168" s="48">
        <f t="shared" si="82"/>
        <v>1</v>
      </c>
      <c r="AC168" s="48">
        <f t="shared" si="83"/>
        <v>1</v>
      </c>
      <c r="AE168" s="48">
        <f t="shared" si="84"/>
        <v>0</v>
      </c>
      <c r="AF168" s="48">
        <f t="shared" si="76"/>
        <v>0</v>
      </c>
      <c r="AG168" s="48">
        <f t="shared" si="76"/>
        <v>0</v>
      </c>
      <c r="AH168" s="48">
        <f t="shared" si="85"/>
        <v>0</v>
      </c>
      <c r="AV168">
        <v>9</v>
      </c>
      <c r="AW168" s="29">
        <v>26.443999999999999</v>
      </c>
      <c r="AX168" s="29">
        <v>63.518999999999998</v>
      </c>
      <c r="AY168">
        <v>4</v>
      </c>
      <c r="AZ168" s="83">
        <v>0</v>
      </c>
      <c r="BA168" s="83">
        <v>0</v>
      </c>
      <c r="BB168" s="83">
        <v>0</v>
      </c>
      <c r="BC168" s="83">
        <v>0</v>
      </c>
    </row>
    <row r="169" spans="1:97" x14ac:dyDescent="0.3">
      <c r="A169" s="60">
        <v>10</v>
      </c>
      <c r="B169" s="61">
        <v>0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P169" s="66">
        <f t="shared" si="86"/>
        <v>0</v>
      </c>
      <c r="Q169" s="66">
        <f t="shared" si="77"/>
        <v>0</v>
      </c>
      <c r="R169" s="66">
        <f t="shared" si="78"/>
        <v>0</v>
      </c>
      <c r="S169" s="66">
        <f t="shared" si="79"/>
        <v>0</v>
      </c>
      <c r="U169" s="15">
        <v>37.822749999999999</v>
      </c>
      <c r="V169" s="15">
        <v>37.822749999999999</v>
      </c>
      <c r="W169" s="15">
        <v>37.822749999999999</v>
      </c>
      <c r="X169" s="15">
        <v>37.822749999999999</v>
      </c>
      <c r="Z169" s="48">
        <f t="shared" si="80"/>
        <v>1</v>
      </c>
      <c r="AA169" s="48">
        <f t="shared" si="81"/>
        <v>1</v>
      </c>
      <c r="AB169" s="48">
        <f t="shared" si="82"/>
        <v>1</v>
      </c>
      <c r="AC169" s="48">
        <f t="shared" si="83"/>
        <v>1</v>
      </c>
      <c r="AE169" s="48">
        <f t="shared" si="84"/>
        <v>0</v>
      </c>
      <c r="AF169" s="48">
        <f t="shared" si="76"/>
        <v>0</v>
      </c>
      <c r="AG169" s="48">
        <f t="shared" si="76"/>
        <v>0</v>
      </c>
      <c r="AH169" s="48">
        <f t="shared" si="85"/>
        <v>0</v>
      </c>
      <c r="AJ169" s="5" t="s">
        <v>20</v>
      </c>
      <c r="AV169">
        <v>10</v>
      </c>
      <c r="AW169" s="29">
        <v>3.5049999999999999</v>
      </c>
      <c r="AX169" s="29">
        <v>46.591999999999999</v>
      </c>
      <c r="AY169">
        <v>5</v>
      </c>
      <c r="AZ169" s="83">
        <v>0</v>
      </c>
      <c r="BA169" s="83">
        <v>0</v>
      </c>
      <c r="BB169" s="83">
        <v>0</v>
      </c>
      <c r="BC169" s="83">
        <v>0</v>
      </c>
      <c r="BE169">
        <v>0.01</v>
      </c>
      <c r="BF169" t="s">
        <v>37</v>
      </c>
    </row>
    <row r="170" spans="1:97" x14ac:dyDescent="0.3">
      <c r="A170" s="60">
        <v>11</v>
      </c>
      <c r="B170" s="61">
        <v>0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P170" s="66">
        <f t="shared" si="86"/>
        <v>0</v>
      </c>
      <c r="Q170" s="66">
        <f t="shared" si="77"/>
        <v>0</v>
      </c>
      <c r="R170" s="66">
        <f t="shared" si="78"/>
        <v>0</v>
      </c>
      <c r="S170" s="66">
        <f t="shared" si="79"/>
        <v>0</v>
      </c>
      <c r="U170" s="15">
        <v>40.536250000000003</v>
      </c>
      <c r="V170" s="15">
        <v>40.536250000000003</v>
      </c>
      <c r="W170" s="15">
        <v>40.536250000000003</v>
      </c>
      <c r="X170" s="15">
        <v>40.536250000000003</v>
      </c>
      <c r="Z170" s="48">
        <f t="shared" si="80"/>
        <v>1</v>
      </c>
      <c r="AA170" s="48">
        <f t="shared" si="81"/>
        <v>1</v>
      </c>
      <c r="AB170" s="48">
        <f t="shared" si="82"/>
        <v>1</v>
      </c>
      <c r="AC170" s="48">
        <f t="shared" si="83"/>
        <v>1</v>
      </c>
      <c r="AE170" s="48">
        <f t="shared" si="84"/>
        <v>0</v>
      </c>
      <c r="AF170" s="48">
        <f t="shared" si="76"/>
        <v>0</v>
      </c>
      <c r="AG170" s="48">
        <f t="shared" si="76"/>
        <v>0</v>
      </c>
      <c r="AH170" s="48">
        <f t="shared" si="85"/>
        <v>0</v>
      </c>
      <c r="AJ170" s="48">
        <f>AJ161-BE171</f>
        <v>0.75</v>
      </c>
      <c r="AK170" s="48">
        <f t="shared" ref="AJ170:AM171" si="88">AK161-BF171</f>
        <v>0.75</v>
      </c>
      <c r="AL170" s="48">
        <f t="shared" si="88"/>
        <v>0.75</v>
      </c>
      <c r="AM170" s="48">
        <f t="shared" si="88"/>
        <v>0.75</v>
      </c>
      <c r="AV170">
        <v>11</v>
      </c>
      <c r="AW170" s="29">
        <v>-1.2230000000000001</v>
      </c>
      <c r="AX170" s="29">
        <v>54.938000000000002</v>
      </c>
      <c r="AY170">
        <v>6</v>
      </c>
      <c r="AZ170" s="83">
        <v>0</v>
      </c>
      <c r="BA170" s="83">
        <v>0</v>
      </c>
      <c r="BB170" s="83">
        <v>0</v>
      </c>
      <c r="BC170" s="83">
        <v>0</v>
      </c>
    </row>
    <row r="171" spans="1:97" x14ac:dyDescent="0.3">
      <c r="A171" s="60">
        <v>12</v>
      </c>
      <c r="B171" s="61">
        <v>0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P171" s="66">
        <f t="shared" si="86"/>
        <v>0</v>
      </c>
      <c r="Q171" s="66">
        <f t="shared" si="77"/>
        <v>0</v>
      </c>
      <c r="R171" s="66">
        <f t="shared" si="78"/>
        <v>0</v>
      </c>
      <c r="S171" s="66">
        <f t="shared" si="79"/>
        <v>0</v>
      </c>
      <c r="U171" s="15">
        <v>61.5685</v>
      </c>
      <c r="V171" s="15">
        <v>61.5685</v>
      </c>
      <c r="W171" s="15">
        <v>61.5685</v>
      </c>
      <c r="X171" s="15">
        <v>61.5685</v>
      </c>
      <c r="Z171" s="48">
        <f t="shared" si="80"/>
        <v>1</v>
      </c>
      <c r="AA171" s="48">
        <f t="shared" si="81"/>
        <v>1</v>
      </c>
      <c r="AB171" s="48">
        <f t="shared" si="82"/>
        <v>1</v>
      </c>
      <c r="AC171" s="48">
        <f t="shared" si="83"/>
        <v>1</v>
      </c>
      <c r="AE171" s="48">
        <f t="shared" si="84"/>
        <v>0</v>
      </c>
      <c r="AF171" s="48">
        <f t="shared" si="76"/>
        <v>0</v>
      </c>
      <c r="AG171" s="48">
        <f t="shared" si="76"/>
        <v>0</v>
      </c>
      <c r="AH171" s="48">
        <f t="shared" si="85"/>
        <v>0</v>
      </c>
      <c r="AJ171" s="48">
        <f t="shared" si="88"/>
        <v>0.75</v>
      </c>
      <c r="AK171" s="48">
        <f t="shared" si="88"/>
        <v>0.75</v>
      </c>
      <c r="AL171" s="48">
        <f t="shared" si="88"/>
        <v>0.75</v>
      </c>
      <c r="AM171" s="48">
        <f t="shared" si="88"/>
        <v>0.75</v>
      </c>
      <c r="AV171">
        <v>12</v>
      </c>
      <c r="AW171" s="29">
        <v>12.585000000000001</v>
      </c>
      <c r="AX171" s="29">
        <v>69.173000000000002</v>
      </c>
      <c r="AY171">
        <v>7</v>
      </c>
      <c r="AZ171" s="83">
        <v>0</v>
      </c>
      <c r="BA171" s="83">
        <v>0</v>
      </c>
      <c r="BB171" s="83">
        <v>0</v>
      </c>
      <c r="BC171" s="83">
        <v>0</v>
      </c>
      <c r="BE171" s="71">
        <f>BE165*$BE$169</f>
        <v>0</v>
      </c>
      <c r="BF171" s="71">
        <f t="shared" ref="BE171:BH172" si="89">BF165*$BE$169</f>
        <v>0</v>
      </c>
      <c r="BG171" s="71">
        <f t="shared" si="89"/>
        <v>0</v>
      </c>
      <c r="BH171" s="71">
        <f t="shared" si="89"/>
        <v>0</v>
      </c>
    </row>
    <row r="172" spans="1:97" x14ac:dyDescent="0.3">
      <c r="A172" s="60">
        <v>13</v>
      </c>
      <c r="B172" s="61">
        <v>0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P172" s="66">
        <f t="shared" si="86"/>
        <v>0</v>
      </c>
      <c r="Q172" s="66">
        <f t="shared" si="77"/>
        <v>0</v>
      </c>
      <c r="R172" s="66">
        <f t="shared" si="78"/>
        <v>0</v>
      </c>
      <c r="S172" s="66">
        <f t="shared" si="79"/>
        <v>0</v>
      </c>
      <c r="U172" s="15">
        <v>59.669499999999999</v>
      </c>
      <c r="V172" s="15">
        <v>59.669499999999999</v>
      </c>
      <c r="W172" s="15">
        <v>59.669499999999999</v>
      </c>
      <c r="X172" s="15">
        <v>59.669499999999999</v>
      </c>
      <c r="Z172" s="48">
        <f t="shared" si="80"/>
        <v>1</v>
      </c>
      <c r="AA172" s="48">
        <f t="shared" si="81"/>
        <v>1</v>
      </c>
      <c r="AB172" s="48">
        <f t="shared" si="82"/>
        <v>1</v>
      </c>
      <c r="AC172" s="48">
        <f t="shared" si="83"/>
        <v>1</v>
      </c>
      <c r="AE172" s="48">
        <f t="shared" si="84"/>
        <v>0</v>
      </c>
      <c r="AF172" s="48">
        <f t="shared" si="76"/>
        <v>0</v>
      </c>
      <c r="AG172" s="48">
        <f t="shared" si="76"/>
        <v>0</v>
      </c>
      <c r="AH172" s="48">
        <f t="shared" si="85"/>
        <v>0</v>
      </c>
      <c r="AV172">
        <v>13</v>
      </c>
      <c r="AW172" s="29">
        <v>13.481</v>
      </c>
      <c r="AX172" s="29">
        <v>65.745000000000005</v>
      </c>
      <c r="AY172">
        <v>8</v>
      </c>
      <c r="AZ172" s="83">
        <v>0</v>
      </c>
      <c r="BA172" s="83">
        <v>0</v>
      </c>
      <c r="BB172" s="83">
        <v>0</v>
      </c>
      <c r="BC172" s="83">
        <v>0</v>
      </c>
      <c r="BE172" s="71">
        <f t="shared" si="89"/>
        <v>0</v>
      </c>
      <c r="BF172" s="71">
        <f t="shared" si="89"/>
        <v>0</v>
      </c>
      <c r="BG172" s="71">
        <f t="shared" si="89"/>
        <v>0</v>
      </c>
      <c r="BH172" s="71">
        <f t="shared" si="89"/>
        <v>0</v>
      </c>
    </row>
    <row r="173" spans="1:97" x14ac:dyDescent="0.3">
      <c r="A173" s="60">
        <v>14</v>
      </c>
      <c r="B173" s="61">
        <v>0</v>
      </c>
      <c r="C173" s="61">
        <v>0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P173" s="66">
        <f t="shared" si="86"/>
        <v>0</v>
      </c>
      <c r="Q173" s="66">
        <f t="shared" si="77"/>
        <v>0</v>
      </c>
      <c r="R173" s="66">
        <f t="shared" si="78"/>
        <v>0</v>
      </c>
      <c r="S173" s="66">
        <f t="shared" si="79"/>
        <v>0</v>
      </c>
      <c r="U173" s="15">
        <v>52.597749999999998</v>
      </c>
      <c r="V173" s="15">
        <v>52.597749999999998</v>
      </c>
      <c r="W173" s="15">
        <v>52.597749999999998</v>
      </c>
      <c r="X173" s="15">
        <v>52.597749999999998</v>
      </c>
      <c r="Z173" s="48">
        <f t="shared" si="80"/>
        <v>1</v>
      </c>
      <c r="AA173" s="48">
        <f t="shared" si="81"/>
        <v>1</v>
      </c>
      <c r="AB173" s="48">
        <f t="shared" si="82"/>
        <v>1</v>
      </c>
      <c r="AC173" s="48">
        <f t="shared" si="83"/>
        <v>1</v>
      </c>
      <c r="AE173" s="48">
        <f t="shared" si="84"/>
        <v>0</v>
      </c>
      <c r="AF173" s="48">
        <f t="shared" si="76"/>
        <v>0</v>
      </c>
      <c r="AG173" s="48">
        <f t="shared" si="76"/>
        <v>0</v>
      </c>
      <c r="AH173" s="48">
        <f t="shared" si="85"/>
        <v>0</v>
      </c>
      <c r="AV173">
        <v>14</v>
      </c>
      <c r="AW173" s="29">
        <v>16.131</v>
      </c>
      <c r="AX173" s="29">
        <v>53.665999999999997</v>
      </c>
      <c r="AY173">
        <v>9</v>
      </c>
      <c r="AZ173" s="83">
        <v>0</v>
      </c>
      <c r="BA173" s="83">
        <v>0</v>
      </c>
      <c r="BB173" s="83">
        <v>0</v>
      </c>
      <c r="BC173" s="83">
        <v>0</v>
      </c>
    </row>
    <row r="174" spans="1:97" x14ac:dyDescent="0.3">
      <c r="A174" s="60">
        <v>15</v>
      </c>
      <c r="B174" s="61">
        <v>0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P174" s="66">
        <f t="shared" si="86"/>
        <v>0</v>
      </c>
      <c r="Q174" s="66">
        <f t="shared" si="77"/>
        <v>0</v>
      </c>
      <c r="R174" s="66">
        <f t="shared" si="78"/>
        <v>0</v>
      </c>
      <c r="S174" s="66">
        <f t="shared" si="79"/>
        <v>0</v>
      </c>
      <c r="U174" s="15">
        <v>35.1355</v>
      </c>
      <c r="V174" s="15">
        <v>35.1355</v>
      </c>
      <c r="W174" s="15">
        <v>35.1355</v>
      </c>
      <c r="X174" s="15">
        <v>35.1355</v>
      </c>
      <c r="Z174" s="48">
        <f t="shared" si="80"/>
        <v>1</v>
      </c>
      <c r="AA174" s="48">
        <f t="shared" si="81"/>
        <v>1</v>
      </c>
      <c r="AB174" s="48">
        <f t="shared" si="82"/>
        <v>1</v>
      </c>
      <c r="AC174" s="48">
        <f t="shared" si="83"/>
        <v>1</v>
      </c>
      <c r="AE174" s="48">
        <f t="shared" si="84"/>
        <v>0</v>
      </c>
      <c r="AF174" s="48">
        <f t="shared" si="76"/>
        <v>0</v>
      </c>
      <c r="AG174" s="48">
        <f t="shared" si="76"/>
        <v>0</v>
      </c>
      <c r="AH174" s="48">
        <f t="shared" si="85"/>
        <v>0</v>
      </c>
      <c r="AJ174" s="74" t="s">
        <v>18</v>
      </c>
      <c r="AV174">
        <v>15</v>
      </c>
      <c r="AW174" s="29">
        <v>-4.9909999999999997</v>
      </c>
      <c r="AX174" s="29">
        <v>51.505000000000003</v>
      </c>
      <c r="AY174">
        <v>10</v>
      </c>
      <c r="AZ174" s="83">
        <v>0</v>
      </c>
      <c r="BA174" s="83">
        <v>0</v>
      </c>
      <c r="BB174" s="83">
        <v>0</v>
      </c>
      <c r="BC174" s="83">
        <v>0</v>
      </c>
    </row>
    <row r="175" spans="1:97" x14ac:dyDescent="0.3">
      <c r="A175" s="60">
        <v>16</v>
      </c>
      <c r="B175" s="61">
        <v>0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P175" s="66">
        <f t="shared" si="86"/>
        <v>0</v>
      </c>
      <c r="Q175" s="66">
        <f t="shared" si="77"/>
        <v>0</v>
      </c>
      <c r="R175" s="66">
        <f t="shared" si="78"/>
        <v>0</v>
      </c>
      <c r="S175" s="66">
        <f t="shared" si="79"/>
        <v>0</v>
      </c>
      <c r="U175" s="15">
        <v>34.396749999999997</v>
      </c>
      <c r="V175" s="15">
        <v>34.396749999999997</v>
      </c>
      <c r="W175" s="15">
        <v>34.396749999999997</v>
      </c>
      <c r="X175" s="15">
        <v>34.396749999999997</v>
      </c>
      <c r="Z175" s="48">
        <f t="shared" si="80"/>
        <v>1</v>
      </c>
      <c r="AA175" s="48">
        <f t="shared" si="81"/>
        <v>1</v>
      </c>
      <c r="AB175" s="48">
        <f t="shared" si="82"/>
        <v>1</v>
      </c>
      <c r="AC175" s="48">
        <f t="shared" si="83"/>
        <v>1</v>
      </c>
      <c r="AE175" s="48">
        <f t="shared" si="84"/>
        <v>0</v>
      </c>
      <c r="AF175" s="48">
        <f t="shared" si="76"/>
        <v>0</v>
      </c>
      <c r="AG175" s="48">
        <f t="shared" si="76"/>
        <v>0</v>
      </c>
      <c r="AH175" s="48">
        <f t="shared" si="85"/>
        <v>0</v>
      </c>
      <c r="AJ175" s="59">
        <f>AJ166-AR164</f>
        <v>0.25</v>
      </c>
      <c r="AK175" s="59">
        <f>AK166-AS164</f>
        <v>0.25</v>
      </c>
      <c r="AL175" s="59">
        <f t="shared" ref="AL175" si="90">AL166-AT164</f>
        <v>0.25</v>
      </c>
      <c r="AM175" s="59">
        <f>AM166-AU164</f>
        <v>0.25</v>
      </c>
      <c r="AV175">
        <v>16</v>
      </c>
      <c r="AW175" s="29">
        <v>4.048</v>
      </c>
      <c r="AX175" s="29">
        <v>41.481000000000002</v>
      </c>
      <c r="AY175">
        <v>11</v>
      </c>
      <c r="AZ175" s="83">
        <v>0</v>
      </c>
      <c r="BA175" s="83">
        <v>0</v>
      </c>
      <c r="BB175" s="83">
        <v>0</v>
      </c>
      <c r="BC175" s="83">
        <v>0</v>
      </c>
    </row>
    <row r="176" spans="1:97" x14ac:dyDescent="0.3">
      <c r="A176" s="60">
        <v>17</v>
      </c>
      <c r="B176" s="61">
        <v>0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P176" s="66">
        <f t="shared" si="86"/>
        <v>0</v>
      </c>
      <c r="Q176" s="66">
        <f t="shared" si="77"/>
        <v>0</v>
      </c>
      <c r="R176" s="66">
        <f t="shared" si="78"/>
        <v>0</v>
      </c>
      <c r="S176" s="66">
        <f t="shared" si="79"/>
        <v>0</v>
      </c>
      <c r="U176" s="15">
        <v>62.388249999999999</v>
      </c>
      <c r="V176" s="15">
        <v>62.388249999999999</v>
      </c>
      <c r="W176" s="15">
        <v>62.388249999999999</v>
      </c>
      <c r="X176" s="15">
        <v>62.388249999999999</v>
      </c>
      <c r="Z176" s="48">
        <f t="shared" si="80"/>
        <v>1</v>
      </c>
      <c r="AA176" s="48">
        <f t="shared" si="81"/>
        <v>1</v>
      </c>
      <c r="AB176" s="48">
        <f t="shared" si="82"/>
        <v>1</v>
      </c>
      <c r="AC176" s="48">
        <f t="shared" si="83"/>
        <v>1</v>
      </c>
      <c r="AE176" s="48">
        <f t="shared" si="84"/>
        <v>0</v>
      </c>
      <c r="AF176" s="48">
        <f t="shared" si="84"/>
        <v>0</v>
      </c>
      <c r="AG176" s="48">
        <f t="shared" si="84"/>
        <v>0</v>
      </c>
      <c r="AH176" s="48">
        <f t="shared" si="85"/>
        <v>0</v>
      </c>
      <c r="AV176">
        <v>17</v>
      </c>
      <c r="AW176" s="29">
        <v>6.9160000000000004</v>
      </c>
      <c r="AX176" s="29">
        <v>75.935000000000002</v>
      </c>
      <c r="AY176">
        <v>12</v>
      </c>
      <c r="AZ176" s="83">
        <v>0</v>
      </c>
      <c r="BA176" s="83">
        <v>0</v>
      </c>
      <c r="BB176" s="83">
        <v>0</v>
      </c>
      <c r="BC176" s="83">
        <v>0</v>
      </c>
    </row>
    <row r="177" spans="1:55" x14ac:dyDescent="0.3">
      <c r="A177" s="60">
        <v>18</v>
      </c>
      <c r="B177" s="61">
        <v>0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P177" s="66">
        <f t="shared" si="86"/>
        <v>0</v>
      </c>
      <c r="Q177" s="66">
        <f t="shared" si="77"/>
        <v>0</v>
      </c>
      <c r="R177" s="66">
        <f t="shared" si="78"/>
        <v>0</v>
      </c>
      <c r="S177" s="66">
        <f t="shared" si="79"/>
        <v>0</v>
      </c>
      <c r="U177" s="15">
        <v>49.956249999999997</v>
      </c>
      <c r="V177" s="15">
        <v>49.956249999999997</v>
      </c>
      <c r="W177" s="15">
        <v>49.956249999999997</v>
      </c>
      <c r="X177" s="15">
        <v>49.956249999999997</v>
      </c>
      <c r="Z177" s="48">
        <f t="shared" si="80"/>
        <v>1</v>
      </c>
      <c r="AA177" s="48">
        <f t="shared" si="81"/>
        <v>1</v>
      </c>
      <c r="AB177" s="48">
        <f t="shared" si="82"/>
        <v>1</v>
      </c>
      <c r="AC177" s="48">
        <f t="shared" si="83"/>
        <v>1</v>
      </c>
      <c r="AE177" s="48">
        <f t="shared" si="84"/>
        <v>0</v>
      </c>
      <c r="AF177" s="48">
        <f t="shared" si="84"/>
        <v>0</v>
      </c>
      <c r="AG177" s="48">
        <f t="shared" si="84"/>
        <v>0</v>
      </c>
      <c r="AH177" s="48">
        <f t="shared" si="85"/>
        <v>0</v>
      </c>
      <c r="AV177">
        <v>18</v>
      </c>
      <c r="AW177" s="29">
        <v>-3.1789999999999998</v>
      </c>
      <c r="AX177" s="29">
        <v>69.453999999999994</v>
      </c>
      <c r="AY177">
        <v>13</v>
      </c>
      <c r="AZ177" s="83">
        <v>0</v>
      </c>
      <c r="BA177" s="83">
        <v>0</v>
      </c>
      <c r="BB177" s="83">
        <v>0</v>
      </c>
      <c r="BC177" s="83">
        <v>0</v>
      </c>
    </row>
    <row r="178" spans="1:55" x14ac:dyDescent="0.3">
      <c r="A178" s="60">
        <v>19</v>
      </c>
      <c r="B178" s="61">
        <v>0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P178" s="66">
        <f t="shared" si="86"/>
        <v>0</v>
      </c>
      <c r="Q178" s="66">
        <f t="shared" si="77"/>
        <v>0</v>
      </c>
      <c r="R178" s="66">
        <f t="shared" si="78"/>
        <v>0</v>
      </c>
      <c r="S178" s="66">
        <f t="shared" si="79"/>
        <v>0</v>
      </c>
      <c r="U178" s="15">
        <v>55.962249999999997</v>
      </c>
      <c r="V178" s="15">
        <v>55.962249999999997</v>
      </c>
      <c r="W178" s="15">
        <v>55.962249999999997</v>
      </c>
      <c r="X178" s="15">
        <v>55.962249999999997</v>
      </c>
      <c r="Z178" s="48">
        <f t="shared" si="80"/>
        <v>1</v>
      </c>
      <c r="AA178" s="48">
        <f t="shared" si="81"/>
        <v>1</v>
      </c>
      <c r="AB178" s="48">
        <f t="shared" si="82"/>
        <v>1</v>
      </c>
      <c r="AC178" s="48">
        <f t="shared" si="83"/>
        <v>1</v>
      </c>
      <c r="AE178" s="48">
        <f t="shared" si="84"/>
        <v>0</v>
      </c>
      <c r="AF178" s="48">
        <f t="shared" si="84"/>
        <v>0</v>
      </c>
      <c r="AG178" s="48">
        <f t="shared" si="84"/>
        <v>0</v>
      </c>
      <c r="AH178" s="48">
        <f t="shared" si="85"/>
        <v>0</v>
      </c>
      <c r="AV178">
        <v>19</v>
      </c>
      <c r="AW178" s="29">
        <v>23.105</v>
      </c>
      <c r="AX178" s="29">
        <v>51.177999999999997</v>
      </c>
      <c r="AY178">
        <v>14</v>
      </c>
      <c r="AZ178" s="83">
        <v>0</v>
      </c>
      <c r="BA178" s="83">
        <v>0</v>
      </c>
      <c r="BB178" s="83">
        <v>0</v>
      </c>
      <c r="BC178" s="83">
        <v>0</v>
      </c>
    </row>
    <row r="179" spans="1:55" x14ac:dyDescent="0.3">
      <c r="A179" s="60">
        <v>20</v>
      </c>
      <c r="B179" s="61">
        <v>0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P179" s="66">
        <f t="shared" si="86"/>
        <v>0</v>
      </c>
      <c r="Q179" s="66">
        <f t="shared" si="77"/>
        <v>0</v>
      </c>
      <c r="R179" s="66">
        <f t="shared" si="78"/>
        <v>0</v>
      </c>
      <c r="S179" s="66">
        <f t="shared" si="79"/>
        <v>0</v>
      </c>
      <c r="U179" s="15">
        <v>41.419750000000001</v>
      </c>
      <c r="V179" s="15">
        <v>41.419750000000001</v>
      </c>
      <c r="W179" s="15">
        <v>41.419750000000001</v>
      </c>
      <c r="X179" s="15">
        <v>41.419750000000001</v>
      </c>
      <c r="Z179" s="48">
        <f t="shared" si="80"/>
        <v>1</v>
      </c>
      <c r="AA179" s="48">
        <f t="shared" si="81"/>
        <v>1</v>
      </c>
      <c r="AB179" s="48">
        <f t="shared" si="82"/>
        <v>1</v>
      </c>
      <c r="AC179" s="48">
        <f t="shared" si="83"/>
        <v>1</v>
      </c>
      <c r="AE179" s="48">
        <f t="shared" si="84"/>
        <v>0</v>
      </c>
      <c r="AF179" s="48">
        <f t="shared" si="84"/>
        <v>0</v>
      </c>
      <c r="AG179" s="48">
        <f t="shared" si="84"/>
        <v>0</v>
      </c>
      <c r="AH179" s="48">
        <f t="shared" si="85"/>
        <v>0</v>
      </c>
      <c r="AV179">
        <v>20</v>
      </c>
      <c r="AW179" s="29">
        <v>6.3650000000000002</v>
      </c>
      <c r="AX179" s="29">
        <v>48.527999999999999</v>
      </c>
      <c r="AY179">
        <v>15</v>
      </c>
      <c r="AZ179" s="83">
        <v>0</v>
      </c>
      <c r="BA179" s="83">
        <v>0</v>
      </c>
      <c r="BB179" s="83">
        <v>0</v>
      </c>
      <c r="BC179" s="83">
        <v>0</v>
      </c>
    </row>
    <row r="180" spans="1:55" x14ac:dyDescent="0.3">
      <c r="A180" s="60">
        <v>21</v>
      </c>
      <c r="B180" s="61">
        <v>0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P180" s="66">
        <f t="shared" si="86"/>
        <v>0</v>
      </c>
      <c r="Q180" s="66">
        <f t="shared" si="77"/>
        <v>0</v>
      </c>
      <c r="R180" s="66">
        <f t="shared" si="78"/>
        <v>0</v>
      </c>
      <c r="S180" s="66">
        <f t="shared" si="79"/>
        <v>0</v>
      </c>
      <c r="U180" s="15">
        <v>42.647500000000001</v>
      </c>
      <c r="V180" s="15">
        <v>42.647500000000001</v>
      </c>
      <c r="W180" s="15">
        <v>42.647500000000001</v>
      </c>
      <c r="X180" s="15">
        <v>42.647500000000001</v>
      </c>
      <c r="Z180" s="48">
        <f t="shared" si="80"/>
        <v>1</v>
      </c>
      <c r="AA180" s="48">
        <f t="shared" si="81"/>
        <v>1</v>
      </c>
      <c r="AB180" s="48">
        <f t="shared" si="82"/>
        <v>1</v>
      </c>
      <c r="AC180" s="48">
        <f t="shared" si="83"/>
        <v>1</v>
      </c>
      <c r="AE180" s="48">
        <f t="shared" si="84"/>
        <v>0</v>
      </c>
      <c r="AF180" s="48">
        <f t="shared" si="84"/>
        <v>0</v>
      </c>
      <c r="AG180" s="48">
        <f t="shared" si="84"/>
        <v>0</v>
      </c>
      <c r="AH180" s="48">
        <f t="shared" si="85"/>
        <v>0</v>
      </c>
      <c r="AV180">
        <v>21</v>
      </c>
      <c r="AW180" s="29">
        <v>11.2</v>
      </c>
      <c r="AX180" s="29">
        <v>45.33</v>
      </c>
      <c r="AY180">
        <v>16</v>
      </c>
      <c r="AZ180" s="83">
        <v>0</v>
      </c>
      <c r="BA180" s="83">
        <v>0</v>
      </c>
      <c r="BB180" s="83">
        <v>0</v>
      </c>
      <c r="BC180" s="83">
        <v>0</v>
      </c>
    </row>
    <row r="181" spans="1:55" x14ac:dyDescent="0.3">
      <c r="A181" s="60">
        <v>22</v>
      </c>
      <c r="B181" s="61">
        <v>0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P181" s="66">
        <f t="shared" si="86"/>
        <v>0</v>
      </c>
      <c r="Q181" s="66">
        <f t="shared" si="77"/>
        <v>0</v>
      </c>
      <c r="R181" s="66">
        <f t="shared" si="78"/>
        <v>0</v>
      </c>
      <c r="S181" s="66">
        <f t="shared" si="79"/>
        <v>0</v>
      </c>
      <c r="U181" s="15">
        <v>57.547750000000001</v>
      </c>
      <c r="V181" s="15">
        <v>57.547750000000001</v>
      </c>
      <c r="W181" s="15">
        <v>57.547750000000001</v>
      </c>
      <c r="X181" s="15">
        <v>57.547750000000001</v>
      </c>
      <c r="Z181" s="48">
        <f t="shared" si="80"/>
        <v>1</v>
      </c>
      <c r="AA181" s="48">
        <f t="shared" si="81"/>
        <v>1</v>
      </c>
      <c r="AB181" s="48">
        <f t="shared" si="82"/>
        <v>1</v>
      </c>
      <c r="AC181" s="48">
        <f t="shared" si="83"/>
        <v>1</v>
      </c>
      <c r="AE181" s="48">
        <f t="shared" si="84"/>
        <v>0</v>
      </c>
      <c r="AF181" s="48">
        <f t="shared" si="84"/>
        <v>0</v>
      </c>
      <c r="AG181" s="48">
        <f t="shared" si="84"/>
        <v>0</v>
      </c>
      <c r="AH181" s="48">
        <f t="shared" si="85"/>
        <v>0</v>
      </c>
      <c r="AV181">
        <v>22</v>
      </c>
      <c r="AW181" s="29">
        <v>13.646000000000001</v>
      </c>
      <c r="AX181" s="29">
        <v>62.750999999999998</v>
      </c>
      <c r="AY181">
        <v>17</v>
      </c>
      <c r="AZ181" s="83">
        <v>0</v>
      </c>
      <c r="BA181" s="83">
        <v>0</v>
      </c>
      <c r="BB181" s="83">
        <v>0</v>
      </c>
      <c r="BC181" s="83">
        <v>0</v>
      </c>
    </row>
    <row r="182" spans="1:55" x14ac:dyDescent="0.3">
      <c r="A182" s="60">
        <v>23</v>
      </c>
      <c r="B182" s="61">
        <v>0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P182" s="66">
        <f t="shared" si="86"/>
        <v>0</v>
      </c>
      <c r="Q182" s="66">
        <f t="shared" si="77"/>
        <v>0</v>
      </c>
      <c r="R182" s="66">
        <f t="shared" si="78"/>
        <v>0</v>
      </c>
      <c r="S182" s="66">
        <f t="shared" si="79"/>
        <v>0</v>
      </c>
      <c r="U182" s="15">
        <v>68.998750000000001</v>
      </c>
      <c r="V182" s="15">
        <v>68.998750000000001</v>
      </c>
      <c r="W182" s="15">
        <v>68.998750000000001</v>
      </c>
      <c r="X182" s="15">
        <v>68.998750000000001</v>
      </c>
      <c r="Z182" s="48">
        <f t="shared" si="80"/>
        <v>1</v>
      </c>
      <c r="AA182" s="48">
        <f t="shared" si="81"/>
        <v>1</v>
      </c>
      <c r="AB182" s="48">
        <f t="shared" si="82"/>
        <v>1</v>
      </c>
      <c r="AC182" s="48">
        <f t="shared" si="83"/>
        <v>1</v>
      </c>
      <c r="AE182" s="48">
        <f t="shared" si="84"/>
        <v>0</v>
      </c>
      <c r="AF182" s="48">
        <f t="shared" si="84"/>
        <v>0</v>
      </c>
      <c r="AG182" s="48">
        <f t="shared" si="84"/>
        <v>0</v>
      </c>
      <c r="AH182" s="48">
        <f t="shared" si="85"/>
        <v>0</v>
      </c>
      <c r="AV182">
        <v>23</v>
      </c>
      <c r="AW182" s="29">
        <v>27.809000000000001</v>
      </c>
      <c r="AX182" s="29">
        <v>63.856000000000002</v>
      </c>
      <c r="AY182">
        <v>18</v>
      </c>
      <c r="AZ182" s="83">
        <v>0</v>
      </c>
      <c r="BA182" s="83">
        <v>0</v>
      </c>
      <c r="BB182" s="83">
        <v>0</v>
      </c>
      <c r="BC182" s="83">
        <v>0</v>
      </c>
    </row>
    <row r="183" spans="1:55" x14ac:dyDescent="0.3">
      <c r="A183" s="60">
        <v>24</v>
      </c>
      <c r="B183" s="61">
        <v>-1.4004809E-2</v>
      </c>
      <c r="C183" s="61">
        <v>-1.4004809E-2</v>
      </c>
      <c r="D183" s="61">
        <v>-1.4004809E-2</v>
      </c>
      <c r="E183" s="61">
        <v>-1.4004809E-2</v>
      </c>
      <c r="F183" s="61">
        <v>-1.4004809E-2</v>
      </c>
      <c r="G183" s="61">
        <v>-1.4004809E-2</v>
      </c>
      <c r="H183" s="61">
        <v>-1.4004809E-2</v>
      </c>
      <c r="I183" s="61">
        <v>-1.4004809E-2</v>
      </c>
      <c r="P183" s="66">
        <f t="shared" si="86"/>
        <v>-8.4028854000000014E-2</v>
      </c>
      <c r="Q183" s="66">
        <f t="shared" si="77"/>
        <v>-8.4028854000000014E-2</v>
      </c>
      <c r="R183" s="66">
        <f t="shared" si="78"/>
        <v>-8.4028854000000014E-2</v>
      </c>
      <c r="S183" s="66">
        <f t="shared" si="79"/>
        <v>-8.4028854000000014E-2</v>
      </c>
      <c r="U183" s="15">
        <v>0</v>
      </c>
      <c r="V183" s="15">
        <v>0</v>
      </c>
      <c r="W183" s="15">
        <v>0</v>
      </c>
      <c r="X183" s="15">
        <v>0</v>
      </c>
      <c r="Z183" s="48">
        <f t="shared" si="80"/>
        <v>0</v>
      </c>
      <c r="AA183" s="48">
        <f t="shared" si="81"/>
        <v>0</v>
      </c>
      <c r="AB183" s="48">
        <f t="shared" si="82"/>
        <v>0</v>
      </c>
      <c r="AC183" s="48">
        <f t="shared" si="83"/>
        <v>0</v>
      </c>
      <c r="AE183" s="48">
        <f t="shared" si="84"/>
        <v>0</v>
      </c>
      <c r="AF183" s="48">
        <f t="shared" si="84"/>
        <v>0</v>
      </c>
      <c r="AG183" s="48">
        <f t="shared" si="84"/>
        <v>0</v>
      </c>
      <c r="AH183" s="48">
        <f t="shared" si="85"/>
        <v>0</v>
      </c>
      <c r="AV183">
        <v>24</v>
      </c>
      <c r="AW183" s="29">
        <v>-80.561000000000007</v>
      </c>
      <c r="AX183" s="29">
        <v>22.238</v>
      </c>
      <c r="AY183">
        <v>19</v>
      </c>
      <c r="AZ183" s="83">
        <v>0</v>
      </c>
      <c r="BA183" s="83">
        <v>0</v>
      </c>
      <c r="BB183" s="83">
        <v>0</v>
      </c>
      <c r="BC183" s="83">
        <v>0</v>
      </c>
    </row>
    <row r="184" spans="1:55" x14ac:dyDescent="0.3">
      <c r="A184" s="60">
        <v>25</v>
      </c>
      <c r="B184" s="61">
        <v>-1.4004809E-2</v>
      </c>
      <c r="C184" s="61">
        <v>-1.4004809E-2</v>
      </c>
      <c r="D184" s="61">
        <v>-1.4004809E-2</v>
      </c>
      <c r="E184" s="61">
        <v>-1.4004809E-2</v>
      </c>
      <c r="F184" s="61">
        <v>-1.4004809E-2</v>
      </c>
      <c r="G184" s="61">
        <v>-1.4004809E-2</v>
      </c>
      <c r="H184" s="61">
        <v>-1.4004809E-2</v>
      </c>
      <c r="I184" s="61">
        <v>-1.4004809E-2</v>
      </c>
      <c r="P184" s="66">
        <f t="shared" si="86"/>
        <v>-8.4028854000000014E-2</v>
      </c>
      <c r="Q184" s="66">
        <f t="shared" si="77"/>
        <v>-8.4028854000000014E-2</v>
      </c>
      <c r="R184" s="66">
        <f t="shared" si="78"/>
        <v>-8.4028854000000014E-2</v>
      </c>
      <c r="S184" s="66">
        <f t="shared" si="79"/>
        <v>-8.4028854000000014E-2</v>
      </c>
      <c r="U184" s="15">
        <v>0</v>
      </c>
      <c r="V184" s="15">
        <v>0</v>
      </c>
      <c r="W184" s="15">
        <v>0</v>
      </c>
      <c r="X184" s="15">
        <v>0</v>
      </c>
      <c r="Z184" s="48">
        <f t="shared" si="80"/>
        <v>0</v>
      </c>
      <c r="AA184" s="48">
        <f t="shared" si="81"/>
        <v>0</v>
      </c>
      <c r="AB184" s="48">
        <f t="shared" si="82"/>
        <v>0</v>
      </c>
      <c r="AC184" s="48">
        <f t="shared" si="83"/>
        <v>0</v>
      </c>
      <c r="AE184" s="48">
        <f>P184*Z184</f>
        <v>0</v>
      </c>
      <c r="AF184" s="48">
        <f t="shared" si="84"/>
        <v>0</v>
      </c>
      <c r="AG184" s="48">
        <f t="shared" si="84"/>
        <v>0</v>
      </c>
      <c r="AH184" s="48">
        <f t="shared" si="85"/>
        <v>0</v>
      </c>
      <c r="AV184">
        <v>25</v>
      </c>
      <c r="AW184" s="29">
        <v>-80.766999999999996</v>
      </c>
      <c r="AX184" s="29">
        <v>23.530999999999999</v>
      </c>
      <c r="AY184">
        <v>20</v>
      </c>
      <c r="AZ184" s="83">
        <v>0</v>
      </c>
      <c r="BA184" s="83">
        <v>0</v>
      </c>
      <c r="BB184" s="83">
        <v>0</v>
      </c>
      <c r="BC184" s="83">
        <v>0</v>
      </c>
    </row>
    <row r="185" spans="1:55" x14ac:dyDescent="0.3">
      <c r="A185" s="60">
        <v>26</v>
      </c>
      <c r="B185" s="61">
        <v>-1.4004809E-2</v>
      </c>
      <c r="C185" s="61">
        <v>-1.4004809E-2</v>
      </c>
      <c r="D185" s="61">
        <v>-1.4004809E-2</v>
      </c>
      <c r="E185" s="61">
        <v>-1.4004809E-2</v>
      </c>
      <c r="F185" s="61">
        <v>-1.4004809E-2</v>
      </c>
      <c r="G185" s="61">
        <v>-1.4004809E-2</v>
      </c>
      <c r="H185" s="61">
        <v>-1.4004809E-2</v>
      </c>
      <c r="I185" s="61">
        <v>-1.4004809E-2</v>
      </c>
      <c r="P185" s="66">
        <f t="shared" si="86"/>
        <v>-8.4028854000000014E-2</v>
      </c>
      <c r="Q185" s="66">
        <f t="shared" si="77"/>
        <v>-8.4028854000000014E-2</v>
      </c>
      <c r="R185" s="66">
        <f t="shared" si="78"/>
        <v>-8.4028854000000014E-2</v>
      </c>
      <c r="S185" s="66">
        <f t="shared" si="79"/>
        <v>-8.4028854000000014E-2</v>
      </c>
      <c r="U185" s="15">
        <v>0</v>
      </c>
      <c r="V185" s="15">
        <v>0</v>
      </c>
      <c r="W185" s="15">
        <v>0</v>
      </c>
      <c r="X185" s="15">
        <v>0</v>
      </c>
      <c r="Z185" s="48">
        <f t="shared" si="80"/>
        <v>0</v>
      </c>
      <c r="AA185" s="48">
        <f t="shared" si="81"/>
        <v>0</v>
      </c>
      <c r="AB185" s="48">
        <f t="shared" si="82"/>
        <v>0</v>
      </c>
      <c r="AC185" s="48">
        <f t="shared" si="83"/>
        <v>0</v>
      </c>
      <c r="AE185" s="48">
        <f t="shared" si="84"/>
        <v>0</v>
      </c>
      <c r="AF185" s="48">
        <f t="shared" si="84"/>
        <v>0</v>
      </c>
      <c r="AG185" s="48">
        <f t="shared" si="84"/>
        <v>0</v>
      </c>
      <c r="AH185" s="48">
        <f t="shared" si="85"/>
        <v>0</v>
      </c>
      <c r="AV185">
        <v>26</v>
      </c>
      <c r="AW185" s="29">
        <v>-82.013000000000005</v>
      </c>
      <c r="AX185" s="29">
        <v>24.533000000000001</v>
      </c>
      <c r="AY185">
        <v>21</v>
      </c>
      <c r="AZ185" s="83">
        <v>0</v>
      </c>
      <c r="BA185" s="83">
        <v>0</v>
      </c>
      <c r="BB185" s="83">
        <v>0</v>
      </c>
      <c r="BC185" s="83">
        <v>0</v>
      </c>
    </row>
    <row r="186" spans="1:55" x14ac:dyDescent="0.3">
      <c r="A186" s="60">
        <v>27</v>
      </c>
      <c r="B186" s="61">
        <v>-1.4004809E-2</v>
      </c>
      <c r="C186" s="61">
        <v>-1.4004809E-2</v>
      </c>
      <c r="D186" s="61">
        <v>-1.4004809E-2</v>
      </c>
      <c r="E186" s="61">
        <v>-1.4004809E-2</v>
      </c>
      <c r="F186" s="61">
        <v>-1.4004809E-2</v>
      </c>
      <c r="G186" s="61">
        <v>-1.4004809E-2</v>
      </c>
      <c r="H186" s="61">
        <v>-1.4004809E-2</v>
      </c>
      <c r="I186" s="61">
        <v>-1.4004809E-2</v>
      </c>
      <c r="P186" s="66">
        <f t="shared" si="86"/>
        <v>-8.4028854000000014E-2</v>
      </c>
      <c r="Q186" s="66">
        <f t="shared" si="77"/>
        <v>-8.4028854000000014E-2</v>
      </c>
      <c r="R186" s="66">
        <f t="shared" si="78"/>
        <v>-8.4028854000000014E-2</v>
      </c>
      <c r="S186" s="66">
        <f t="shared" si="79"/>
        <v>-8.4028854000000014E-2</v>
      </c>
      <c r="U186" s="15">
        <v>0</v>
      </c>
      <c r="V186" s="15">
        <v>0</v>
      </c>
      <c r="W186" s="15">
        <v>0</v>
      </c>
      <c r="X186" s="15">
        <v>0</v>
      </c>
      <c r="Z186" s="48">
        <f t="shared" si="80"/>
        <v>0</v>
      </c>
      <c r="AA186" s="48">
        <f t="shared" si="81"/>
        <v>0</v>
      </c>
      <c r="AB186" s="48">
        <f t="shared" si="82"/>
        <v>0</v>
      </c>
      <c r="AC186" s="48">
        <f t="shared" si="83"/>
        <v>0</v>
      </c>
      <c r="AE186" s="48">
        <f t="shared" si="84"/>
        <v>0</v>
      </c>
      <c r="AF186" s="48">
        <f t="shared" si="84"/>
        <v>0</v>
      </c>
      <c r="AG186" s="48">
        <f t="shared" si="84"/>
        <v>0</v>
      </c>
      <c r="AH186" s="48">
        <f t="shared" si="85"/>
        <v>0</v>
      </c>
      <c r="AV186">
        <v>27</v>
      </c>
      <c r="AW186" s="29">
        <v>-79.302000000000007</v>
      </c>
      <c r="AX186" s="29">
        <v>24.98</v>
      </c>
      <c r="AY186">
        <v>22</v>
      </c>
      <c r="AZ186" s="83">
        <v>0</v>
      </c>
      <c r="BA186" s="83">
        <v>0</v>
      </c>
      <c r="BB186" s="83">
        <v>0</v>
      </c>
      <c r="BC186" s="83">
        <v>0</v>
      </c>
    </row>
    <row r="187" spans="1:55" x14ac:dyDescent="0.3">
      <c r="A187" s="60">
        <v>28</v>
      </c>
      <c r="B187" s="61">
        <v>-1.4004809E-2</v>
      </c>
      <c r="C187" s="61">
        <v>-1.4004809E-2</v>
      </c>
      <c r="D187" s="61">
        <v>-1.4004809E-2</v>
      </c>
      <c r="E187" s="61">
        <v>-1.4004809E-2</v>
      </c>
      <c r="F187" s="61">
        <v>-1.4004809E-2</v>
      </c>
      <c r="G187" s="61">
        <v>-1.4004809E-2</v>
      </c>
      <c r="H187" s="61">
        <v>-1.4004809E-2</v>
      </c>
      <c r="I187" s="61">
        <v>-1.4004809E-2</v>
      </c>
      <c r="P187" s="66">
        <f t="shared" si="86"/>
        <v>-8.4028854000000014E-2</v>
      </c>
      <c r="Q187" s="66">
        <f t="shared" si="77"/>
        <v>-8.4028854000000014E-2</v>
      </c>
      <c r="R187" s="66">
        <f t="shared" si="78"/>
        <v>-8.4028854000000014E-2</v>
      </c>
      <c r="S187" s="66">
        <f t="shared" si="79"/>
        <v>-8.4028854000000014E-2</v>
      </c>
      <c r="U187" s="15">
        <v>0</v>
      </c>
      <c r="V187" s="15">
        <v>0</v>
      </c>
      <c r="W187" s="15">
        <v>0</v>
      </c>
      <c r="X187" s="15">
        <v>0</v>
      </c>
      <c r="Z187" s="48">
        <f t="shared" si="80"/>
        <v>0</v>
      </c>
      <c r="AA187" s="48">
        <f t="shared" si="81"/>
        <v>0</v>
      </c>
      <c r="AB187" s="48">
        <f t="shared" si="82"/>
        <v>0</v>
      </c>
      <c r="AC187" s="48">
        <f t="shared" si="83"/>
        <v>0</v>
      </c>
      <c r="AE187" s="48">
        <f t="shared" si="84"/>
        <v>0</v>
      </c>
      <c r="AF187" s="48">
        <f t="shared" si="84"/>
        <v>0</v>
      </c>
      <c r="AG187" s="48">
        <f t="shared" si="84"/>
        <v>0</v>
      </c>
      <c r="AH187" s="48">
        <f t="shared" si="85"/>
        <v>0</v>
      </c>
      <c r="AV187">
        <v>28</v>
      </c>
      <c r="AW187" s="29">
        <v>-77.78</v>
      </c>
      <c r="AX187" s="29">
        <v>25.504999999999999</v>
      </c>
      <c r="AY187">
        <v>23</v>
      </c>
      <c r="AZ187" s="83">
        <v>0</v>
      </c>
      <c r="BA187" s="83">
        <v>0</v>
      </c>
      <c r="BB187" s="83">
        <v>0</v>
      </c>
      <c r="BC187" s="83">
        <v>0</v>
      </c>
    </row>
    <row r="188" spans="1:55" x14ac:dyDescent="0.3">
      <c r="A188" s="60">
        <v>29</v>
      </c>
      <c r="B188" s="61">
        <v>-1.4004809E-2</v>
      </c>
      <c r="C188" s="61">
        <v>-1.4004809E-2</v>
      </c>
      <c r="D188" s="61">
        <v>-1.4004809E-2</v>
      </c>
      <c r="E188" s="61">
        <v>-1.4004809E-2</v>
      </c>
      <c r="F188" s="61">
        <v>-1.4004809E-2</v>
      </c>
      <c r="G188" s="61">
        <v>-1.4004809E-2</v>
      </c>
      <c r="H188" s="61">
        <v>-1.4004809E-2</v>
      </c>
      <c r="I188" s="61">
        <v>-1.4004809E-2</v>
      </c>
      <c r="P188" s="66">
        <f t="shared" si="86"/>
        <v>-8.4028854000000014E-2</v>
      </c>
      <c r="Q188" s="66">
        <f t="shared" si="77"/>
        <v>-8.4028854000000014E-2</v>
      </c>
      <c r="R188" s="66">
        <f t="shared" si="78"/>
        <v>-8.4028854000000014E-2</v>
      </c>
      <c r="S188" s="66">
        <f t="shared" si="79"/>
        <v>-8.4028854000000014E-2</v>
      </c>
      <c r="U188" s="15">
        <v>0</v>
      </c>
      <c r="V188" s="15">
        <v>0</v>
      </c>
      <c r="W188" s="15">
        <v>0</v>
      </c>
      <c r="X188" s="15">
        <v>0</v>
      </c>
      <c r="Z188" s="48">
        <f t="shared" si="80"/>
        <v>0</v>
      </c>
      <c r="AA188" s="48">
        <f t="shared" si="81"/>
        <v>0</v>
      </c>
      <c r="AB188" s="48">
        <f t="shared" si="82"/>
        <v>0</v>
      </c>
      <c r="AC188" s="48">
        <f t="shared" si="83"/>
        <v>0</v>
      </c>
      <c r="AE188" s="48">
        <f t="shared" si="84"/>
        <v>0</v>
      </c>
      <c r="AF188" s="48">
        <f t="shared" si="84"/>
        <v>0</v>
      </c>
      <c r="AG188" s="48">
        <f t="shared" si="84"/>
        <v>0</v>
      </c>
      <c r="AH188" s="48">
        <f t="shared" si="85"/>
        <v>0</v>
      </c>
      <c r="AV188">
        <v>29</v>
      </c>
      <c r="AW188" s="29">
        <v>-78.325999999999993</v>
      </c>
      <c r="AX188" s="29">
        <v>20.79</v>
      </c>
      <c r="AY188">
        <v>24</v>
      </c>
      <c r="AZ188" s="83">
        <v>0</v>
      </c>
      <c r="BA188" s="83">
        <v>0</v>
      </c>
      <c r="BB188" s="83">
        <v>0</v>
      </c>
      <c r="BC188" s="83">
        <v>0</v>
      </c>
    </row>
    <row r="189" spans="1:55" x14ac:dyDescent="0.3">
      <c r="A189" s="60">
        <v>30</v>
      </c>
      <c r="B189" s="61">
        <v>-1.4004809E-2</v>
      </c>
      <c r="C189" s="61">
        <v>-1.4004809E-2</v>
      </c>
      <c r="D189" s="61">
        <v>-1.4004809E-2</v>
      </c>
      <c r="E189" s="61">
        <v>-1.4004809E-2</v>
      </c>
      <c r="F189" s="61">
        <v>-1.4004809E-2</v>
      </c>
      <c r="G189" s="61">
        <v>-1.4004809E-2</v>
      </c>
      <c r="H189" s="61">
        <v>-1.4004809E-2</v>
      </c>
      <c r="I189" s="61">
        <v>-1.4004809E-2</v>
      </c>
      <c r="P189" s="66">
        <f t="shared" si="86"/>
        <v>-8.4028854000000014E-2</v>
      </c>
      <c r="Q189" s="66">
        <f t="shared" si="77"/>
        <v>-8.4028854000000014E-2</v>
      </c>
      <c r="R189" s="66">
        <f t="shared" si="78"/>
        <v>-8.4028854000000014E-2</v>
      </c>
      <c r="S189" s="66">
        <f t="shared" si="79"/>
        <v>-8.4028854000000014E-2</v>
      </c>
      <c r="U189" s="15">
        <v>0</v>
      </c>
      <c r="V189" s="15">
        <v>0</v>
      </c>
      <c r="W189" s="15">
        <v>0</v>
      </c>
      <c r="X189" s="15">
        <v>0</v>
      </c>
      <c r="Z189" s="48">
        <f t="shared" si="80"/>
        <v>0</v>
      </c>
      <c r="AA189" s="48">
        <f t="shared" si="81"/>
        <v>0</v>
      </c>
      <c r="AB189" s="48">
        <f t="shared" si="82"/>
        <v>0</v>
      </c>
      <c r="AC189" s="48">
        <f t="shared" si="83"/>
        <v>0</v>
      </c>
      <c r="AE189" s="48">
        <f t="shared" si="84"/>
        <v>0</v>
      </c>
      <c r="AF189" s="48">
        <f t="shared" si="84"/>
        <v>0</v>
      </c>
      <c r="AG189" s="48">
        <f t="shared" si="84"/>
        <v>0</v>
      </c>
      <c r="AH189" s="48">
        <f t="shared" si="85"/>
        <v>0</v>
      </c>
      <c r="AV189">
        <v>30</v>
      </c>
      <c r="AW189" s="29">
        <v>-79.144000000000005</v>
      </c>
      <c r="AX189" s="29">
        <v>25.896999999999998</v>
      </c>
      <c r="AY189">
        <v>25</v>
      </c>
      <c r="AZ189" s="83">
        <v>0</v>
      </c>
      <c r="BA189" s="83">
        <v>0</v>
      </c>
      <c r="BB189" s="83">
        <v>0</v>
      </c>
      <c r="BC189" s="83">
        <v>0</v>
      </c>
    </row>
    <row r="190" spans="1:55" x14ac:dyDescent="0.3">
      <c r="A190" s="60">
        <v>31</v>
      </c>
      <c r="B190" s="61">
        <v>-1.4004809E-2</v>
      </c>
      <c r="C190" s="61">
        <v>-1.4004809E-2</v>
      </c>
      <c r="D190" s="61">
        <v>-1.4004809E-2</v>
      </c>
      <c r="E190" s="61">
        <v>-1.4004809E-2</v>
      </c>
      <c r="F190" s="61">
        <v>-1.4004809E-2</v>
      </c>
      <c r="G190" s="61">
        <v>-1.4004809E-2</v>
      </c>
      <c r="H190" s="61">
        <v>-1.4004809E-2</v>
      </c>
      <c r="I190" s="61">
        <v>-1.4004809E-2</v>
      </c>
      <c r="P190" s="66">
        <f t="shared" si="86"/>
        <v>-8.4028854000000014E-2</v>
      </c>
      <c r="Q190" s="66">
        <f t="shared" si="77"/>
        <v>-8.4028854000000014E-2</v>
      </c>
      <c r="R190" s="66">
        <f t="shared" si="78"/>
        <v>-8.4028854000000014E-2</v>
      </c>
      <c r="S190" s="66">
        <f t="shared" si="79"/>
        <v>-8.4028854000000014E-2</v>
      </c>
      <c r="U190" s="15">
        <v>0</v>
      </c>
      <c r="V190" s="15">
        <v>0</v>
      </c>
      <c r="W190" s="15">
        <v>0</v>
      </c>
      <c r="X190" s="15">
        <v>0</v>
      </c>
      <c r="Z190" s="48">
        <f t="shared" si="80"/>
        <v>0</v>
      </c>
      <c r="AA190" s="48">
        <f t="shared" si="81"/>
        <v>0</v>
      </c>
      <c r="AB190" s="48">
        <f t="shared" si="82"/>
        <v>0</v>
      </c>
      <c r="AC190" s="48">
        <f t="shared" si="83"/>
        <v>0</v>
      </c>
      <c r="AE190" s="48">
        <f t="shared" si="84"/>
        <v>0</v>
      </c>
      <c r="AF190" s="48">
        <f t="shared" si="84"/>
        <v>0</v>
      </c>
      <c r="AG190" s="48">
        <f t="shared" si="84"/>
        <v>0</v>
      </c>
      <c r="AH190" s="48">
        <f t="shared" si="85"/>
        <v>0</v>
      </c>
      <c r="AV190">
        <v>31</v>
      </c>
      <c r="AW190" s="29">
        <v>-79.418000000000006</v>
      </c>
      <c r="AX190" s="29">
        <v>22.369</v>
      </c>
      <c r="AY190">
        <v>26</v>
      </c>
      <c r="AZ190" s="83">
        <v>0</v>
      </c>
      <c r="BA190" s="83">
        <v>0</v>
      </c>
      <c r="BB190" s="83">
        <v>0</v>
      </c>
      <c r="BC190" s="83">
        <v>0</v>
      </c>
    </row>
    <row r="191" spans="1:55" x14ac:dyDescent="0.3">
      <c r="A191" s="60">
        <v>32</v>
      </c>
      <c r="B191" s="61">
        <v>-1.4004809E-2</v>
      </c>
      <c r="C191" s="61">
        <v>-1.4004809E-2</v>
      </c>
      <c r="D191" s="61">
        <v>-1.4004809E-2</v>
      </c>
      <c r="E191" s="61">
        <v>-1.4004809E-2</v>
      </c>
      <c r="F191" s="61">
        <v>-1.4004809E-2</v>
      </c>
      <c r="G191" s="61">
        <v>-1.4004809E-2</v>
      </c>
      <c r="H191" s="61">
        <v>-1.4004809E-2</v>
      </c>
      <c r="I191" s="61">
        <v>-1.4004809E-2</v>
      </c>
      <c r="P191" s="66">
        <f t="shared" si="86"/>
        <v>-8.4028854000000014E-2</v>
      </c>
      <c r="Q191" s="66">
        <f t="shared" si="77"/>
        <v>-8.4028854000000014E-2</v>
      </c>
      <c r="R191" s="66">
        <f t="shared" si="78"/>
        <v>-8.4028854000000014E-2</v>
      </c>
      <c r="S191" s="66">
        <f t="shared" si="79"/>
        <v>-8.4028854000000014E-2</v>
      </c>
      <c r="U191" s="15">
        <v>0</v>
      </c>
      <c r="V191" s="15">
        <v>0</v>
      </c>
      <c r="W191" s="15">
        <v>0</v>
      </c>
      <c r="X191" s="15">
        <v>0</v>
      </c>
      <c r="Z191" s="48">
        <f t="shared" si="80"/>
        <v>0</v>
      </c>
      <c r="AA191" s="48">
        <f t="shared" si="81"/>
        <v>0</v>
      </c>
      <c r="AB191" s="48">
        <f t="shared" si="82"/>
        <v>0</v>
      </c>
      <c r="AC191" s="48">
        <f t="shared" si="83"/>
        <v>0</v>
      </c>
      <c r="AE191" s="48">
        <f t="shared" si="84"/>
        <v>0</v>
      </c>
      <c r="AF191" s="48">
        <f t="shared" si="84"/>
        <v>0</v>
      </c>
      <c r="AG191" s="48">
        <f t="shared" si="84"/>
        <v>0</v>
      </c>
      <c r="AH191" s="48">
        <f t="shared" si="85"/>
        <v>0</v>
      </c>
      <c r="AV191">
        <v>32</v>
      </c>
      <c r="AW191" s="29">
        <v>-72.781000000000006</v>
      </c>
      <c r="AX191" s="29">
        <v>24.062999999999999</v>
      </c>
      <c r="AY191">
        <v>27</v>
      </c>
      <c r="AZ191" s="83">
        <v>0</v>
      </c>
      <c r="BA191" s="83">
        <v>0</v>
      </c>
      <c r="BB191" s="83">
        <v>0</v>
      </c>
      <c r="BC191" s="83">
        <v>0</v>
      </c>
    </row>
    <row r="192" spans="1:55" x14ac:dyDescent="0.3">
      <c r="A192" s="60">
        <v>33</v>
      </c>
      <c r="B192" s="61">
        <v>-1.4004809E-2</v>
      </c>
      <c r="C192" s="61">
        <v>-1.4004809E-2</v>
      </c>
      <c r="D192" s="61">
        <v>-1.4004809E-2</v>
      </c>
      <c r="E192" s="61">
        <v>-1.4004809E-2</v>
      </c>
      <c r="F192" s="61">
        <v>-1.4004809E-2</v>
      </c>
      <c r="G192" s="61">
        <v>-1.4004809E-2</v>
      </c>
      <c r="H192" s="61">
        <v>-1.4004809E-2</v>
      </c>
      <c r="I192" s="61">
        <v>-1.4004809E-2</v>
      </c>
      <c r="P192" s="66">
        <f t="shared" si="86"/>
        <v>-8.4028854000000014E-2</v>
      </c>
      <c r="Q192" s="66">
        <f t="shared" si="77"/>
        <v>-8.4028854000000014E-2</v>
      </c>
      <c r="R192" s="66">
        <f t="shared" si="78"/>
        <v>-8.4028854000000014E-2</v>
      </c>
      <c r="S192" s="66">
        <f t="shared" si="79"/>
        <v>-8.4028854000000014E-2</v>
      </c>
      <c r="U192" s="15">
        <v>0</v>
      </c>
      <c r="V192" s="15">
        <v>0</v>
      </c>
      <c r="W192" s="15">
        <v>0</v>
      </c>
      <c r="X192" s="15">
        <v>0</v>
      </c>
      <c r="Z192" s="48">
        <f t="shared" si="80"/>
        <v>0</v>
      </c>
      <c r="AA192" s="48">
        <f t="shared" si="81"/>
        <v>0</v>
      </c>
      <c r="AB192" s="48">
        <f t="shared" si="82"/>
        <v>0</v>
      </c>
      <c r="AC192" s="48">
        <f t="shared" si="83"/>
        <v>0</v>
      </c>
      <c r="AE192" s="48">
        <f t="shared" si="84"/>
        <v>0</v>
      </c>
      <c r="AF192" s="48">
        <f t="shared" si="84"/>
        <v>0</v>
      </c>
      <c r="AG192" s="48">
        <f t="shared" si="84"/>
        <v>0</v>
      </c>
      <c r="AH192" s="48">
        <f t="shared" si="85"/>
        <v>0</v>
      </c>
      <c r="AV192">
        <v>33</v>
      </c>
      <c r="AW192" s="29">
        <v>-81.792000000000002</v>
      </c>
      <c r="AX192" s="29">
        <v>25.26</v>
      </c>
      <c r="AY192">
        <v>28</v>
      </c>
      <c r="AZ192" s="83">
        <v>0</v>
      </c>
      <c r="BA192" s="83">
        <v>0</v>
      </c>
      <c r="BB192" s="83">
        <v>0</v>
      </c>
      <c r="BC192" s="83">
        <v>0</v>
      </c>
    </row>
    <row r="193" spans="1:55" x14ac:dyDescent="0.3">
      <c r="A193" s="60">
        <v>34</v>
      </c>
      <c r="B193" s="61">
        <v>-1.4004809E-2</v>
      </c>
      <c r="C193" s="61">
        <v>-1.4004809E-2</v>
      </c>
      <c r="D193" s="61">
        <v>-1.4004809E-2</v>
      </c>
      <c r="E193" s="61">
        <v>-1.4004809E-2</v>
      </c>
      <c r="F193" s="61">
        <v>-1.4004809E-2</v>
      </c>
      <c r="G193" s="61">
        <v>-1.4004809E-2</v>
      </c>
      <c r="H193" s="61">
        <v>-1.4004809E-2</v>
      </c>
      <c r="I193" s="61">
        <v>-1.4004809E-2</v>
      </c>
      <c r="P193" s="66">
        <f t="shared" si="86"/>
        <v>-8.4028854000000014E-2</v>
      </c>
      <c r="Q193" s="66">
        <f t="shared" si="77"/>
        <v>-8.4028854000000014E-2</v>
      </c>
      <c r="R193" s="66">
        <f t="shared" si="78"/>
        <v>-8.4028854000000014E-2</v>
      </c>
      <c r="S193" s="66">
        <f t="shared" si="79"/>
        <v>-8.4028854000000014E-2</v>
      </c>
      <c r="U193" s="15">
        <v>0</v>
      </c>
      <c r="V193" s="15">
        <v>0</v>
      </c>
      <c r="W193" s="15">
        <v>0</v>
      </c>
      <c r="X193" s="15">
        <v>0</v>
      </c>
      <c r="Z193" s="48">
        <f t="shared" si="80"/>
        <v>0</v>
      </c>
      <c r="AA193" s="48">
        <f t="shared" si="81"/>
        <v>0</v>
      </c>
      <c r="AB193" s="48">
        <f t="shared" si="82"/>
        <v>0</v>
      </c>
      <c r="AC193" s="48">
        <f t="shared" si="83"/>
        <v>0</v>
      </c>
      <c r="AE193" s="48">
        <f t="shared" si="84"/>
        <v>0</v>
      </c>
      <c r="AF193" s="48">
        <f t="shared" si="84"/>
        <v>0</v>
      </c>
      <c r="AG193" s="48">
        <f t="shared" si="84"/>
        <v>0</v>
      </c>
      <c r="AH193" s="48">
        <f t="shared" si="85"/>
        <v>0</v>
      </c>
      <c r="AV193">
        <v>34</v>
      </c>
      <c r="AW193" s="29">
        <v>-78.204999999999998</v>
      </c>
      <c r="AX193" s="29">
        <v>22.673999999999999</v>
      </c>
      <c r="AY193">
        <v>29</v>
      </c>
      <c r="AZ193" s="83">
        <v>0</v>
      </c>
      <c r="BA193" s="83">
        <v>0</v>
      </c>
      <c r="BB193" s="83">
        <v>0</v>
      </c>
      <c r="BC193" s="83">
        <v>0</v>
      </c>
    </row>
    <row r="194" spans="1:55" x14ac:dyDescent="0.3">
      <c r="A194" s="60">
        <v>35</v>
      </c>
      <c r="B194" s="61">
        <v>-1.4004809E-2</v>
      </c>
      <c r="C194" s="61">
        <v>-1.4004809E-2</v>
      </c>
      <c r="D194" s="61">
        <v>-1.4004809E-2</v>
      </c>
      <c r="E194" s="61">
        <v>-1.4004809E-2</v>
      </c>
      <c r="F194" s="61">
        <v>-1.4004809E-2</v>
      </c>
      <c r="G194" s="61">
        <v>-1.4004809E-2</v>
      </c>
      <c r="H194" s="61">
        <v>-1.4004809E-2</v>
      </c>
      <c r="I194" s="61">
        <v>-1.4004809E-2</v>
      </c>
      <c r="P194" s="66">
        <f t="shared" si="86"/>
        <v>-8.4028854000000014E-2</v>
      </c>
      <c r="Q194" s="66">
        <f t="shared" si="77"/>
        <v>-8.4028854000000014E-2</v>
      </c>
      <c r="R194" s="66">
        <f t="shared" si="78"/>
        <v>-8.4028854000000014E-2</v>
      </c>
      <c r="S194" s="66">
        <f t="shared" si="79"/>
        <v>-8.4028854000000014E-2</v>
      </c>
      <c r="U194" s="15">
        <v>0</v>
      </c>
      <c r="V194" s="15">
        <v>0</v>
      </c>
      <c r="W194" s="15">
        <v>0</v>
      </c>
      <c r="X194" s="15">
        <v>0</v>
      </c>
      <c r="Z194" s="48">
        <f t="shared" si="80"/>
        <v>0</v>
      </c>
      <c r="AA194" s="48">
        <f t="shared" si="81"/>
        <v>0</v>
      </c>
      <c r="AB194" s="48">
        <f t="shared" si="82"/>
        <v>0</v>
      </c>
      <c r="AC194" s="48">
        <f t="shared" si="83"/>
        <v>0</v>
      </c>
      <c r="AE194" s="48">
        <f t="shared" si="84"/>
        <v>0</v>
      </c>
      <c r="AF194" s="48">
        <f t="shared" si="84"/>
        <v>0</v>
      </c>
      <c r="AG194" s="48">
        <f t="shared" si="84"/>
        <v>0</v>
      </c>
      <c r="AH194" s="48">
        <f t="shared" si="85"/>
        <v>0</v>
      </c>
      <c r="AV194">
        <v>35</v>
      </c>
      <c r="AW194" s="29">
        <v>-74.962000000000003</v>
      </c>
      <c r="AX194" s="29">
        <v>25.297000000000001</v>
      </c>
      <c r="AY194">
        <v>30</v>
      </c>
      <c r="AZ194" s="83">
        <v>0</v>
      </c>
      <c r="BA194" s="83">
        <v>0</v>
      </c>
      <c r="BB194" s="83">
        <v>0</v>
      </c>
      <c r="BC194" s="83">
        <v>0</v>
      </c>
    </row>
    <row r="195" spans="1:55" x14ac:dyDescent="0.3">
      <c r="A195" s="60">
        <v>36</v>
      </c>
      <c r="B195" s="61">
        <v>-1.4004809E-2</v>
      </c>
      <c r="C195" s="61">
        <v>-1.4004809E-2</v>
      </c>
      <c r="D195" s="61">
        <v>-1.4004809E-2</v>
      </c>
      <c r="E195" s="61">
        <v>-1.4004809E-2</v>
      </c>
      <c r="F195" s="61">
        <v>-1.4004809E-2</v>
      </c>
      <c r="G195" s="61">
        <v>-1.4004809E-2</v>
      </c>
      <c r="H195" s="61">
        <v>-1.4004809E-2</v>
      </c>
      <c r="I195" s="61">
        <v>-1.4004809E-2</v>
      </c>
      <c r="P195" s="66">
        <f t="shared" si="86"/>
        <v>-8.4028854000000014E-2</v>
      </c>
      <c r="Q195" s="66">
        <f t="shared" si="77"/>
        <v>-8.4028854000000014E-2</v>
      </c>
      <c r="R195" s="66">
        <f t="shared" si="78"/>
        <v>-8.4028854000000014E-2</v>
      </c>
      <c r="S195" s="66">
        <f t="shared" si="79"/>
        <v>-8.4028854000000014E-2</v>
      </c>
      <c r="U195" s="15">
        <v>0</v>
      </c>
      <c r="V195" s="15">
        <v>0</v>
      </c>
      <c r="W195" s="15">
        <v>0</v>
      </c>
      <c r="X195" s="15">
        <v>0</v>
      </c>
      <c r="Z195" s="48">
        <f t="shared" si="80"/>
        <v>0</v>
      </c>
      <c r="AA195" s="48">
        <f t="shared" si="81"/>
        <v>0</v>
      </c>
      <c r="AB195" s="48">
        <f t="shared" si="82"/>
        <v>0</v>
      </c>
      <c r="AC195" s="48">
        <f t="shared" si="83"/>
        <v>0</v>
      </c>
      <c r="AE195" s="48">
        <f t="shared" si="84"/>
        <v>0</v>
      </c>
      <c r="AF195" s="48">
        <f t="shared" si="84"/>
        <v>0</v>
      </c>
      <c r="AG195" s="48">
        <f t="shared" si="84"/>
        <v>0</v>
      </c>
      <c r="AH195" s="48">
        <f t="shared" si="85"/>
        <v>0</v>
      </c>
      <c r="AV195">
        <v>36</v>
      </c>
      <c r="AW195" s="29">
        <v>-80.085999999999999</v>
      </c>
      <c r="AX195" s="29">
        <v>26.492000000000001</v>
      </c>
      <c r="AY195">
        <v>31</v>
      </c>
      <c r="AZ195" s="83">
        <v>0</v>
      </c>
      <c r="BA195" s="83">
        <v>0</v>
      </c>
      <c r="BB195" s="83">
        <v>0</v>
      </c>
      <c r="BC195" s="83">
        <v>0</v>
      </c>
    </row>
    <row r="196" spans="1:55" x14ac:dyDescent="0.3">
      <c r="A196" s="60">
        <v>37</v>
      </c>
      <c r="B196" s="61">
        <v>-1.4004809E-2</v>
      </c>
      <c r="C196" s="61">
        <v>-1.4004809E-2</v>
      </c>
      <c r="D196" s="61">
        <v>-1.4004809E-2</v>
      </c>
      <c r="E196" s="61">
        <v>-1.4004809E-2</v>
      </c>
      <c r="F196" s="61">
        <v>-1.4004809E-2</v>
      </c>
      <c r="G196" s="61">
        <v>-1.4004809E-2</v>
      </c>
      <c r="H196" s="61">
        <v>-1.4004809E-2</v>
      </c>
      <c r="I196" s="61">
        <v>-1.4004809E-2</v>
      </c>
      <c r="P196" s="66">
        <f t="shared" si="86"/>
        <v>-8.4028854000000014E-2</v>
      </c>
      <c r="Q196" s="66">
        <f t="shared" si="77"/>
        <v>-8.4028854000000014E-2</v>
      </c>
      <c r="R196" s="66">
        <f t="shared" si="78"/>
        <v>-8.4028854000000014E-2</v>
      </c>
      <c r="S196" s="66">
        <f t="shared" si="79"/>
        <v>-8.4028854000000014E-2</v>
      </c>
      <c r="U196" s="15">
        <v>0</v>
      </c>
      <c r="V196" s="15">
        <v>0</v>
      </c>
      <c r="W196" s="15">
        <v>0</v>
      </c>
      <c r="X196" s="15">
        <v>0</v>
      </c>
      <c r="Z196" s="48">
        <f t="shared" si="80"/>
        <v>0</v>
      </c>
      <c r="AA196" s="48">
        <f t="shared" si="81"/>
        <v>0</v>
      </c>
      <c r="AB196" s="48">
        <f t="shared" si="82"/>
        <v>0</v>
      </c>
      <c r="AC196" s="48">
        <f t="shared" si="83"/>
        <v>0</v>
      </c>
      <c r="AE196" s="48">
        <f t="shared" si="84"/>
        <v>0</v>
      </c>
      <c r="AF196" s="48">
        <f t="shared" si="84"/>
        <v>0</v>
      </c>
      <c r="AG196" s="48">
        <f t="shared" si="84"/>
        <v>0</v>
      </c>
      <c r="AH196" s="48">
        <f t="shared" si="85"/>
        <v>0</v>
      </c>
      <c r="AV196">
        <v>37</v>
      </c>
      <c r="AW196" s="29">
        <v>-81.581999999999994</v>
      </c>
      <c r="AX196" s="29">
        <v>23.594000000000001</v>
      </c>
      <c r="AY196">
        <v>32</v>
      </c>
      <c r="AZ196" s="83">
        <v>0</v>
      </c>
      <c r="BA196" s="83">
        <v>0</v>
      </c>
      <c r="BB196" s="83">
        <v>0</v>
      </c>
      <c r="BC196" s="83">
        <v>0</v>
      </c>
    </row>
    <row r="197" spans="1:55" x14ac:dyDescent="0.3">
      <c r="A197" s="60">
        <v>38</v>
      </c>
      <c r="B197" s="61">
        <v>-1.4004809E-2</v>
      </c>
      <c r="C197" s="61">
        <v>-1.4004809E-2</v>
      </c>
      <c r="D197" s="61">
        <v>-1.4004809E-2</v>
      </c>
      <c r="E197" s="61">
        <v>-1.4004809E-2</v>
      </c>
      <c r="F197" s="61">
        <v>-1.4004809E-2</v>
      </c>
      <c r="G197" s="61">
        <v>-1.4004809E-2</v>
      </c>
      <c r="H197" s="61">
        <v>-1.4004809E-2</v>
      </c>
      <c r="I197" s="61">
        <v>-1.4004809E-2</v>
      </c>
      <c r="P197" s="66">
        <f t="shared" si="86"/>
        <v>-8.4028854000000014E-2</v>
      </c>
      <c r="Q197" s="66">
        <f t="shared" si="77"/>
        <v>-8.4028854000000014E-2</v>
      </c>
      <c r="R197" s="66">
        <f t="shared" si="78"/>
        <v>-8.4028854000000014E-2</v>
      </c>
      <c r="S197" s="66">
        <f t="shared" si="79"/>
        <v>-8.4028854000000014E-2</v>
      </c>
      <c r="U197" s="15">
        <v>0</v>
      </c>
      <c r="V197" s="15">
        <v>0</v>
      </c>
      <c r="W197" s="15">
        <v>0</v>
      </c>
      <c r="X197" s="15">
        <v>0</v>
      </c>
      <c r="Z197" s="48">
        <f t="shared" si="80"/>
        <v>0</v>
      </c>
      <c r="AA197" s="48">
        <f t="shared" si="81"/>
        <v>0</v>
      </c>
      <c r="AB197" s="48">
        <f t="shared" si="82"/>
        <v>0</v>
      </c>
      <c r="AC197" s="48">
        <f t="shared" si="83"/>
        <v>0</v>
      </c>
      <c r="AE197" s="48">
        <f t="shared" si="84"/>
        <v>0</v>
      </c>
      <c r="AF197" s="48">
        <f t="shared" si="84"/>
        <v>0</v>
      </c>
      <c r="AG197" s="48">
        <f t="shared" si="84"/>
        <v>0</v>
      </c>
      <c r="AH197" s="48">
        <f t="shared" si="85"/>
        <v>0</v>
      </c>
      <c r="AV197">
        <v>38</v>
      </c>
      <c r="AW197" s="29">
        <v>-77.278000000000006</v>
      </c>
      <c r="AX197" s="29">
        <v>21.158000000000001</v>
      </c>
      <c r="AY197">
        <v>33</v>
      </c>
      <c r="AZ197" s="83">
        <v>0</v>
      </c>
      <c r="BA197" s="83">
        <v>0</v>
      </c>
      <c r="BB197" s="83">
        <v>0</v>
      </c>
      <c r="BC197" s="83">
        <v>0</v>
      </c>
    </row>
    <row r="198" spans="1:55" x14ac:dyDescent="0.3">
      <c r="A198" s="60">
        <v>39</v>
      </c>
      <c r="B198" s="61">
        <v>-1.4004809E-2</v>
      </c>
      <c r="C198" s="61">
        <v>-1.4004809E-2</v>
      </c>
      <c r="D198" s="61">
        <v>-1.4004809E-2</v>
      </c>
      <c r="E198" s="61">
        <v>-1.4004809E-2</v>
      </c>
      <c r="F198" s="61">
        <v>-1.4004809E-2</v>
      </c>
      <c r="G198" s="61">
        <v>-1.4004809E-2</v>
      </c>
      <c r="H198" s="61">
        <v>-1.4004809E-2</v>
      </c>
      <c r="I198" s="61">
        <v>-1.4004809E-2</v>
      </c>
      <c r="P198" s="66">
        <f t="shared" si="86"/>
        <v>-8.4028854000000014E-2</v>
      </c>
      <c r="Q198" s="66">
        <f t="shared" si="77"/>
        <v>-8.4028854000000014E-2</v>
      </c>
      <c r="R198" s="66">
        <f t="shared" si="78"/>
        <v>-8.4028854000000014E-2</v>
      </c>
      <c r="S198" s="66">
        <f t="shared" si="79"/>
        <v>-8.4028854000000014E-2</v>
      </c>
      <c r="U198" s="15">
        <v>0</v>
      </c>
      <c r="V198" s="15">
        <v>0</v>
      </c>
      <c r="W198" s="15">
        <v>0</v>
      </c>
      <c r="X198" s="15">
        <v>0</v>
      </c>
      <c r="Z198" s="48">
        <f t="shared" si="80"/>
        <v>0</v>
      </c>
      <c r="AA198" s="48">
        <f t="shared" si="81"/>
        <v>0</v>
      </c>
      <c r="AB198" s="48">
        <f t="shared" si="82"/>
        <v>0</v>
      </c>
      <c r="AC198" s="48">
        <f t="shared" si="83"/>
        <v>0</v>
      </c>
      <c r="AE198" s="48">
        <f t="shared" si="84"/>
        <v>0</v>
      </c>
      <c r="AF198" s="48">
        <f t="shared" si="84"/>
        <v>0</v>
      </c>
      <c r="AG198" s="48">
        <f t="shared" si="84"/>
        <v>0</v>
      </c>
      <c r="AH198" s="48">
        <f t="shared" si="85"/>
        <v>0</v>
      </c>
      <c r="AV198">
        <v>39</v>
      </c>
      <c r="AW198" s="29">
        <v>-78.525999999999996</v>
      </c>
      <c r="AX198" s="29">
        <v>22.327999999999999</v>
      </c>
      <c r="AY198">
        <v>34</v>
      </c>
      <c r="AZ198" s="83">
        <v>0</v>
      </c>
      <c r="BA198" s="83">
        <v>0</v>
      </c>
      <c r="BB198" s="83">
        <v>0</v>
      </c>
      <c r="BC198" s="83">
        <v>0</v>
      </c>
    </row>
    <row r="199" spans="1:55" x14ac:dyDescent="0.3">
      <c r="A199" s="60">
        <v>40</v>
      </c>
      <c r="B199" s="61">
        <v>-1.4004809E-2</v>
      </c>
      <c r="C199" s="61">
        <v>-1.4004809E-2</v>
      </c>
      <c r="D199" s="61">
        <v>-1.4004809E-2</v>
      </c>
      <c r="E199" s="61">
        <v>-1.4004809E-2</v>
      </c>
      <c r="F199" s="61">
        <v>-1.4004809E-2</v>
      </c>
      <c r="G199" s="61">
        <v>-1.4004809E-2</v>
      </c>
      <c r="H199" s="61">
        <v>-1.4004809E-2</v>
      </c>
      <c r="I199" s="61">
        <v>-1.4004809E-2</v>
      </c>
      <c r="P199" s="66">
        <f t="shared" si="86"/>
        <v>-8.4028854000000014E-2</v>
      </c>
      <c r="Q199" s="66">
        <f t="shared" si="77"/>
        <v>-8.4028854000000014E-2</v>
      </c>
      <c r="R199" s="66">
        <f t="shared" si="78"/>
        <v>-8.4028854000000014E-2</v>
      </c>
      <c r="S199" s="66">
        <f t="shared" si="79"/>
        <v>-8.4028854000000014E-2</v>
      </c>
      <c r="U199" s="15">
        <v>0</v>
      </c>
      <c r="V199" s="15">
        <v>0</v>
      </c>
      <c r="W199" s="15">
        <v>0</v>
      </c>
      <c r="X199" s="15">
        <v>0</v>
      </c>
      <c r="Z199" s="48">
        <f t="shared" si="80"/>
        <v>0</v>
      </c>
      <c r="AA199" s="48">
        <f t="shared" si="81"/>
        <v>0</v>
      </c>
      <c r="AB199" s="48">
        <f t="shared" si="82"/>
        <v>0</v>
      </c>
      <c r="AC199" s="48">
        <f t="shared" si="83"/>
        <v>0</v>
      </c>
      <c r="AE199" s="48">
        <f t="shared" si="84"/>
        <v>0</v>
      </c>
      <c r="AF199" s="48">
        <f t="shared" si="84"/>
        <v>0</v>
      </c>
      <c r="AG199" s="48">
        <f t="shared" si="84"/>
        <v>0</v>
      </c>
      <c r="AH199" s="48">
        <f t="shared" si="85"/>
        <v>0</v>
      </c>
      <c r="AV199">
        <v>40</v>
      </c>
      <c r="AW199" s="29">
        <v>-78.108000000000004</v>
      </c>
      <c r="AX199" s="29">
        <v>29.616</v>
      </c>
      <c r="AY199">
        <v>35</v>
      </c>
      <c r="AZ199" s="83">
        <v>0</v>
      </c>
      <c r="BA199" s="83">
        <v>0</v>
      </c>
      <c r="BB199" s="83">
        <v>0</v>
      </c>
      <c r="BC199" s="83">
        <v>0</v>
      </c>
    </row>
    <row r="200" spans="1:55" x14ac:dyDescent="0.3">
      <c r="A200" s="60">
        <v>41</v>
      </c>
      <c r="B200" s="61">
        <v>-1.4004809E-2</v>
      </c>
      <c r="C200" s="61">
        <v>-1.4004809E-2</v>
      </c>
      <c r="D200" s="61">
        <v>-1.4004809E-2</v>
      </c>
      <c r="E200" s="61">
        <v>-1.4004809E-2</v>
      </c>
      <c r="F200" s="61">
        <v>-1.4004809E-2</v>
      </c>
      <c r="G200" s="61">
        <v>-1.4004809E-2</v>
      </c>
      <c r="H200" s="61">
        <v>-1.4004809E-2</v>
      </c>
      <c r="I200" s="61">
        <v>-1.4004809E-2</v>
      </c>
      <c r="P200" s="66">
        <f t="shared" si="86"/>
        <v>-8.4028854000000014E-2</v>
      </c>
      <c r="Q200" s="66">
        <f t="shared" si="77"/>
        <v>-8.4028854000000014E-2</v>
      </c>
      <c r="R200" s="66">
        <f t="shared" si="78"/>
        <v>-8.4028854000000014E-2</v>
      </c>
      <c r="S200" s="66">
        <f t="shared" si="79"/>
        <v>-8.4028854000000014E-2</v>
      </c>
      <c r="U200" s="15">
        <v>0</v>
      </c>
      <c r="V200" s="15">
        <v>0</v>
      </c>
      <c r="W200" s="15">
        <v>0</v>
      </c>
      <c r="X200" s="15">
        <v>0</v>
      </c>
      <c r="Z200" s="48">
        <f t="shared" si="80"/>
        <v>0</v>
      </c>
      <c r="AA200" s="48">
        <f t="shared" si="81"/>
        <v>0</v>
      </c>
      <c r="AB200" s="48">
        <f t="shared" si="82"/>
        <v>0</v>
      </c>
      <c r="AC200" s="48">
        <f t="shared" si="83"/>
        <v>0</v>
      </c>
      <c r="AE200" s="48">
        <f t="shared" si="84"/>
        <v>0</v>
      </c>
      <c r="AF200" s="48">
        <f t="shared" si="84"/>
        <v>0</v>
      </c>
      <c r="AG200" s="48">
        <f t="shared" si="84"/>
        <v>0</v>
      </c>
      <c r="AH200" s="48">
        <f t="shared" si="85"/>
        <v>0</v>
      </c>
      <c r="AV200">
        <v>41</v>
      </c>
      <c r="AW200" s="29">
        <v>-75.77</v>
      </c>
      <c r="AX200" s="29">
        <v>22.724</v>
      </c>
      <c r="AY200">
        <v>36</v>
      </c>
      <c r="AZ200" s="83">
        <v>0</v>
      </c>
      <c r="BA200" s="83">
        <v>0</v>
      </c>
      <c r="BB200" s="83">
        <v>0</v>
      </c>
      <c r="BC200" s="83">
        <v>0</v>
      </c>
    </row>
    <row r="201" spans="1:55" x14ac:dyDescent="0.3">
      <c r="A201" s="60">
        <v>42</v>
      </c>
      <c r="B201" s="61">
        <v>-1.4004809E-2</v>
      </c>
      <c r="C201" s="61">
        <v>-1.4004809E-2</v>
      </c>
      <c r="D201" s="61">
        <v>-1.4004809E-2</v>
      </c>
      <c r="E201" s="61">
        <v>-1.4004809E-2</v>
      </c>
      <c r="F201" s="61">
        <v>-1.4004809E-2</v>
      </c>
      <c r="G201" s="61">
        <v>-1.4004809E-2</v>
      </c>
      <c r="H201" s="61">
        <v>-1.4004809E-2</v>
      </c>
      <c r="I201" s="61">
        <v>-1.4004809E-2</v>
      </c>
      <c r="P201" s="66">
        <f t="shared" si="86"/>
        <v>-8.4028854000000014E-2</v>
      </c>
      <c r="Q201" s="66">
        <f t="shared" si="77"/>
        <v>-8.4028854000000014E-2</v>
      </c>
      <c r="R201" s="66">
        <f t="shared" si="78"/>
        <v>-8.4028854000000014E-2</v>
      </c>
      <c r="S201" s="66">
        <f t="shared" si="79"/>
        <v>-8.4028854000000014E-2</v>
      </c>
      <c r="U201" s="15">
        <v>0</v>
      </c>
      <c r="V201" s="15">
        <v>0</v>
      </c>
      <c r="W201" s="15">
        <v>0</v>
      </c>
      <c r="X201" s="15">
        <v>0</v>
      </c>
      <c r="Z201" s="48">
        <f t="shared" si="80"/>
        <v>0</v>
      </c>
      <c r="AA201" s="48">
        <f t="shared" si="81"/>
        <v>0</v>
      </c>
      <c r="AB201" s="48">
        <f t="shared" si="82"/>
        <v>0</v>
      </c>
      <c r="AC201" s="48">
        <f t="shared" si="83"/>
        <v>0</v>
      </c>
      <c r="AE201" s="48">
        <f t="shared" si="84"/>
        <v>0</v>
      </c>
      <c r="AF201" s="48">
        <f t="shared" si="84"/>
        <v>0</v>
      </c>
      <c r="AG201" s="48">
        <f t="shared" si="84"/>
        <v>0</v>
      </c>
      <c r="AH201" s="48">
        <f t="shared" si="85"/>
        <v>0</v>
      </c>
      <c r="AV201">
        <v>42</v>
      </c>
      <c r="AW201" s="29">
        <v>-80.867999999999995</v>
      </c>
      <c r="AX201" s="29">
        <v>26.378</v>
      </c>
      <c r="AY201">
        <v>37</v>
      </c>
      <c r="AZ201" s="83">
        <v>0</v>
      </c>
      <c r="BA201" s="83">
        <v>0</v>
      </c>
      <c r="BB201" s="83">
        <v>0</v>
      </c>
      <c r="BC201" s="83">
        <v>0</v>
      </c>
    </row>
    <row r="202" spans="1:55" x14ac:dyDescent="0.3">
      <c r="A202" s="60">
        <v>43</v>
      </c>
      <c r="B202" s="61">
        <v>-1.4004809E-2</v>
      </c>
      <c r="C202" s="61">
        <v>-1.4004809E-2</v>
      </c>
      <c r="D202" s="61">
        <v>-1.4004809E-2</v>
      </c>
      <c r="E202" s="61">
        <v>-1.4004809E-2</v>
      </c>
      <c r="F202" s="61">
        <v>-1.4004809E-2</v>
      </c>
      <c r="G202" s="61">
        <v>-1.4004809E-2</v>
      </c>
      <c r="H202" s="61">
        <v>-1.4004809E-2</v>
      </c>
      <c r="I202" s="61">
        <v>-1.4004809E-2</v>
      </c>
      <c r="P202" s="66">
        <f t="shared" si="86"/>
        <v>-8.4028854000000014E-2</v>
      </c>
      <c r="Q202" s="66">
        <f t="shared" si="77"/>
        <v>-8.4028854000000014E-2</v>
      </c>
      <c r="R202" s="66">
        <f t="shared" si="78"/>
        <v>-8.4028854000000014E-2</v>
      </c>
      <c r="S202" s="66">
        <f t="shared" si="79"/>
        <v>-8.4028854000000014E-2</v>
      </c>
      <c r="U202" s="15">
        <v>0</v>
      </c>
      <c r="V202" s="15">
        <v>0</v>
      </c>
      <c r="W202" s="15">
        <v>0</v>
      </c>
      <c r="X202" s="15">
        <v>0</v>
      </c>
      <c r="Z202" s="48">
        <f t="shared" si="80"/>
        <v>0</v>
      </c>
      <c r="AA202" s="48">
        <f t="shared" si="81"/>
        <v>0</v>
      </c>
      <c r="AB202" s="48">
        <f t="shared" si="82"/>
        <v>0</v>
      </c>
      <c r="AC202" s="48">
        <f t="shared" si="83"/>
        <v>0</v>
      </c>
      <c r="AE202" s="48">
        <f t="shared" si="84"/>
        <v>0</v>
      </c>
      <c r="AF202" s="48">
        <f t="shared" si="84"/>
        <v>0</v>
      </c>
      <c r="AG202" s="48">
        <f t="shared" si="84"/>
        <v>0</v>
      </c>
      <c r="AH202" s="48">
        <f t="shared" si="85"/>
        <v>0</v>
      </c>
      <c r="AV202">
        <v>43</v>
      </c>
      <c r="AW202" s="29">
        <v>-81.483000000000004</v>
      </c>
      <c r="AX202" s="29">
        <v>24.222000000000001</v>
      </c>
      <c r="AY202">
        <v>38</v>
      </c>
      <c r="AZ202" s="83">
        <v>0</v>
      </c>
      <c r="BA202" s="83">
        <v>0</v>
      </c>
      <c r="BB202" s="83">
        <v>0</v>
      </c>
      <c r="BC202" s="83">
        <v>0</v>
      </c>
    </row>
    <row r="203" spans="1:55" x14ac:dyDescent="0.3">
      <c r="A203" s="60">
        <v>44</v>
      </c>
      <c r="B203" s="61">
        <v>-1.4004809E-2</v>
      </c>
      <c r="C203" s="61">
        <v>-1.4004809E-2</v>
      </c>
      <c r="D203" s="61">
        <v>-1.4004809E-2</v>
      </c>
      <c r="E203" s="61">
        <v>-1.4004809E-2</v>
      </c>
      <c r="F203" s="61">
        <v>-1.4004809E-2</v>
      </c>
      <c r="G203" s="61">
        <v>-1.4004809E-2</v>
      </c>
      <c r="H203" s="61">
        <v>-1.4004809E-2</v>
      </c>
      <c r="I203" s="61">
        <v>-1.4004809E-2</v>
      </c>
      <c r="P203" s="66">
        <f t="shared" si="86"/>
        <v>-8.4028854000000014E-2</v>
      </c>
      <c r="Q203" s="66">
        <f t="shared" si="77"/>
        <v>-8.4028854000000014E-2</v>
      </c>
      <c r="R203" s="66">
        <f t="shared" si="78"/>
        <v>-8.4028854000000014E-2</v>
      </c>
      <c r="S203" s="66">
        <f t="shared" si="79"/>
        <v>-8.4028854000000014E-2</v>
      </c>
      <c r="U203" s="15">
        <v>0</v>
      </c>
      <c r="V203" s="15">
        <v>0</v>
      </c>
      <c r="W203" s="15">
        <v>0</v>
      </c>
      <c r="X203" s="15">
        <v>0</v>
      </c>
      <c r="Z203" s="48">
        <f t="shared" si="80"/>
        <v>0</v>
      </c>
      <c r="AA203" s="48">
        <f t="shared" si="81"/>
        <v>0</v>
      </c>
      <c r="AB203" s="48">
        <f t="shared" si="82"/>
        <v>0</v>
      </c>
      <c r="AC203" s="48">
        <f t="shared" si="83"/>
        <v>0</v>
      </c>
      <c r="AE203" s="48">
        <f t="shared" si="84"/>
        <v>0</v>
      </c>
      <c r="AF203" s="48">
        <f t="shared" si="84"/>
        <v>0</v>
      </c>
      <c r="AG203" s="48">
        <f t="shared" si="84"/>
        <v>0</v>
      </c>
      <c r="AH203" s="48">
        <f t="shared" si="85"/>
        <v>0</v>
      </c>
      <c r="AV203">
        <v>44</v>
      </c>
      <c r="AW203" s="29">
        <v>-76.635999999999996</v>
      </c>
      <c r="AX203" s="29">
        <v>22.201000000000001</v>
      </c>
      <c r="AY203">
        <v>39</v>
      </c>
      <c r="AZ203" s="83">
        <v>0</v>
      </c>
      <c r="BA203" s="83">
        <v>0</v>
      </c>
      <c r="BB203" s="83">
        <v>0</v>
      </c>
      <c r="BC203" s="83">
        <v>0</v>
      </c>
    </row>
    <row r="204" spans="1:55" x14ac:dyDescent="0.3">
      <c r="A204" s="60">
        <v>45</v>
      </c>
      <c r="B204" s="61">
        <v>-1.4004809E-2</v>
      </c>
      <c r="C204" s="61">
        <v>-1.4004809E-2</v>
      </c>
      <c r="D204" s="61">
        <v>-1.4004809E-2</v>
      </c>
      <c r="E204" s="61">
        <v>-1.4004809E-2</v>
      </c>
      <c r="F204" s="61">
        <v>-1.4004809E-2</v>
      </c>
      <c r="G204" s="61">
        <v>-1.4004809E-2</v>
      </c>
      <c r="H204" s="61">
        <v>-1.4004809E-2</v>
      </c>
      <c r="I204" s="61">
        <v>-1.4004809E-2</v>
      </c>
      <c r="P204" s="66">
        <f t="shared" si="86"/>
        <v>-8.4028854000000014E-2</v>
      </c>
      <c r="Q204" s="66">
        <f t="shared" si="77"/>
        <v>-8.4028854000000014E-2</v>
      </c>
      <c r="R204" s="66">
        <f t="shared" si="78"/>
        <v>-8.4028854000000014E-2</v>
      </c>
      <c r="S204" s="66">
        <f t="shared" si="79"/>
        <v>-8.4028854000000014E-2</v>
      </c>
      <c r="U204" s="15">
        <v>0</v>
      </c>
      <c r="V204" s="15">
        <v>0</v>
      </c>
      <c r="W204" s="15">
        <v>0</v>
      </c>
      <c r="X204" s="15">
        <v>0</v>
      </c>
      <c r="Z204" s="48">
        <f t="shared" si="80"/>
        <v>0</v>
      </c>
      <c r="AA204" s="48">
        <f t="shared" si="81"/>
        <v>0</v>
      </c>
      <c r="AB204" s="48">
        <f t="shared" si="82"/>
        <v>0</v>
      </c>
      <c r="AC204" s="48">
        <f t="shared" si="83"/>
        <v>0</v>
      </c>
      <c r="AE204" s="48">
        <f t="shared" si="84"/>
        <v>0</v>
      </c>
      <c r="AF204" s="48">
        <f t="shared" si="84"/>
        <v>0</v>
      </c>
      <c r="AG204" s="48">
        <f t="shared" si="84"/>
        <v>0</v>
      </c>
      <c r="AH204" s="48">
        <f t="shared" si="85"/>
        <v>0</v>
      </c>
      <c r="AV204">
        <v>45</v>
      </c>
      <c r="AW204" s="29">
        <v>-76.150000000000006</v>
      </c>
      <c r="AX204" s="29">
        <v>22.696999999999999</v>
      </c>
      <c r="AY204">
        <v>40</v>
      </c>
      <c r="AZ204" s="83">
        <v>0</v>
      </c>
      <c r="BA204" s="83">
        <v>0</v>
      </c>
      <c r="BB204" s="83">
        <v>0</v>
      </c>
      <c r="BC204" s="83">
        <v>0</v>
      </c>
    </row>
    <row r="205" spans="1:55" x14ac:dyDescent="0.3">
      <c r="A205" s="60">
        <v>46</v>
      </c>
      <c r="B205" s="61">
        <v>-1.4004809E-2</v>
      </c>
      <c r="C205" s="61">
        <v>-1.4004809E-2</v>
      </c>
      <c r="D205" s="61">
        <v>-1.4004809E-2</v>
      </c>
      <c r="E205" s="61">
        <v>-1.4004809E-2</v>
      </c>
      <c r="F205" s="61">
        <v>-1.4004809E-2</v>
      </c>
      <c r="G205" s="61">
        <v>-1.4004809E-2</v>
      </c>
      <c r="H205" s="61">
        <v>-1.4004809E-2</v>
      </c>
      <c r="I205" s="61">
        <v>-1.4004809E-2</v>
      </c>
      <c r="P205" s="66">
        <f t="shared" si="86"/>
        <v>-8.4028854000000014E-2</v>
      </c>
      <c r="Q205" s="66">
        <f>B205*L$160+C205*L$161+D205*L$162+E205*L$163+F205*L$164+G205*L$165+H205*L$166+I205*L$167</f>
        <v>-8.4028854000000014E-2</v>
      </c>
      <c r="R205" s="66">
        <f>B205*M$160+C205*M$161+D205*M$162+E205*M$163+F205*M$164+G205*M$165+H205*M$166+I205*M$167</f>
        <v>-8.4028854000000014E-2</v>
      </c>
      <c r="S205" s="66">
        <f>B205*N$160+C205*N$161+D205*N$162+E205*N$163+F205*N$164+G205*N$165+H205*N$166+I205*N$167</f>
        <v>-8.4028854000000014E-2</v>
      </c>
      <c r="U205" s="15">
        <v>0</v>
      </c>
      <c r="V205" s="15">
        <v>0</v>
      </c>
      <c r="W205" s="15">
        <v>0</v>
      </c>
      <c r="X205" s="15">
        <v>0</v>
      </c>
      <c r="Z205" s="48">
        <f t="shared" si="80"/>
        <v>0</v>
      </c>
      <c r="AA205" s="48">
        <f t="shared" si="81"/>
        <v>0</v>
      </c>
      <c r="AB205" s="48">
        <f t="shared" si="82"/>
        <v>0</v>
      </c>
      <c r="AC205" s="48">
        <f>IF(X205&gt;0,1,0)</f>
        <v>0</v>
      </c>
      <c r="AE205" s="48">
        <f t="shared" si="84"/>
        <v>0</v>
      </c>
      <c r="AF205" s="48">
        <f t="shared" si="84"/>
        <v>0</v>
      </c>
      <c r="AG205" s="48">
        <f t="shared" si="84"/>
        <v>0</v>
      </c>
      <c r="AH205" s="48">
        <f>S205*AC205</f>
        <v>0</v>
      </c>
      <c r="AV205">
        <v>46</v>
      </c>
      <c r="AW205" s="29">
        <v>-76.97</v>
      </c>
      <c r="AX205" s="29">
        <v>27.986999999999998</v>
      </c>
      <c r="AY205">
        <v>41</v>
      </c>
      <c r="AZ205" s="83">
        <v>0</v>
      </c>
      <c r="BA205" s="83">
        <v>0</v>
      </c>
      <c r="BB205" s="83">
        <v>0</v>
      </c>
      <c r="BC205" s="83">
        <v>0</v>
      </c>
    </row>
    <row r="206" spans="1:55" x14ac:dyDescent="0.3">
      <c r="AY206">
        <v>42</v>
      </c>
      <c r="AZ206" s="83">
        <v>0</v>
      </c>
      <c r="BA206" s="83">
        <v>0</v>
      </c>
      <c r="BB206" s="83">
        <v>0</v>
      </c>
      <c r="BC206" s="83">
        <v>0</v>
      </c>
    </row>
    <row r="207" spans="1:55" x14ac:dyDescent="0.3">
      <c r="AY207">
        <v>43</v>
      </c>
      <c r="AZ207" s="83">
        <v>0</v>
      </c>
      <c r="BA207" s="83">
        <v>0</v>
      </c>
      <c r="BB207" s="83">
        <v>0</v>
      </c>
      <c r="BC207" s="83">
        <v>0</v>
      </c>
    </row>
    <row r="208" spans="1:55" x14ac:dyDescent="0.3">
      <c r="AY208">
        <v>44</v>
      </c>
      <c r="AZ208" s="83">
        <v>0</v>
      </c>
      <c r="BA208" s="83">
        <v>0</v>
      </c>
      <c r="BB208" s="83">
        <v>0</v>
      </c>
      <c r="BC208" s="83">
        <v>0</v>
      </c>
    </row>
    <row r="209" spans="51:55" x14ac:dyDescent="0.3">
      <c r="AY209">
        <v>45</v>
      </c>
      <c r="AZ209" s="83">
        <v>0</v>
      </c>
      <c r="BA209" s="83">
        <v>0</v>
      </c>
      <c r="BB209" s="83">
        <v>0</v>
      </c>
      <c r="BC209" s="83">
        <v>0</v>
      </c>
    </row>
    <row r="210" spans="51:55" x14ac:dyDescent="0.3">
      <c r="AY210">
        <v>46</v>
      </c>
      <c r="AZ210" s="83">
        <v>0</v>
      </c>
      <c r="BA210" s="83">
        <v>0</v>
      </c>
      <c r="BB210" s="83">
        <v>0</v>
      </c>
      <c r="BC210" s="83">
        <v>0</v>
      </c>
    </row>
  </sheetData>
  <mergeCells count="7">
    <mergeCell ref="BF100:BG100"/>
    <mergeCell ref="BI110:BJ110"/>
    <mergeCell ref="P159:Q159"/>
    <mergeCell ref="Z159:AA159"/>
    <mergeCell ref="B1:C1"/>
    <mergeCell ref="B50:D50"/>
    <mergeCell ref="AE100:AF100"/>
  </mergeCells>
  <phoneticPr fontId="20" type="noConversion"/>
  <pageMargins left="0.7" right="0.7" top="0.75" bottom="0.75" header="0.3" footer="0.3"/>
  <pageSetup orientation="portrait" horizontalDpi="360" verticalDpi="360" r:id="rId1"/>
  <ignoredErrors>
    <ignoredError sqref="BU5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3166-0FE6-4903-AEB1-53A6DD20ADC3}">
  <dimension ref="A1:DY210"/>
  <sheetViews>
    <sheetView topLeftCell="A47" zoomScale="33" zoomScaleNormal="112" workbookViewId="0">
      <selection activeCell="AF48" sqref="AF48"/>
    </sheetView>
  </sheetViews>
  <sheetFormatPr baseColWidth="10" defaultRowHeight="14.4" x14ac:dyDescent="0.3"/>
  <cols>
    <col min="1" max="1" width="11.6640625" bestFit="1" customWidth="1"/>
    <col min="2" max="2" width="22.6640625" customWidth="1"/>
    <col min="3" max="5" width="11.6640625" bestFit="1" customWidth="1"/>
    <col min="6" max="6" width="17.44140625" customWidth="1"/>
    <col min="7" max="7" width="11.6640625" bestFit="1" customWidth="1"/>
    <col min="8" max="8" width="15.5546875" customWidth="1"/>
    <col min="9" max="11" width="11.6640625" bestFit="1" customWidth="1"/>
    <col min="12" max="12" width="17.44140625" bestFit="1" customWidth="1"/>
    <col min="13" max="13" width="8.109375" customWidth="1"/>
    <col min="14" max="14" width="6.6640625" customWidth="1"/>
    <col min="15" max="15" width="14.6640625" bestFit="1" customWidth="1"/>
    <col min="16" max="19" width="11.6640625" bestFit="1" customWidth="1"/>
    <col min="20" max="20" width="8.77734375" customWidth="1"/>
    <col min="21" max="21" width="5.88671875" customWidth="1"/>
    <col min="22" max="22" width="5.6640625" customWidth="1"/>
    <col min="23" max="24" width="5.44140625" customWidth="1"/>
    <col min="25" max="25" width="5.109375" customWidth="1"/>
    <col min="26" max="27" width="4.88671875" customWidth="1"/>
    <col min="28" max="46" width="11.6640625" bestFit="1" customWidth="1"/>
    <col min="47" max="47" width="16.21875" customWidth="1"/>
    <col min="48" max="48" width="11.6640625" bestFit="1" customWidth="1"/>
    <col min="49" max="49" width="17.5546875" customWidth="1"/>
    <col min="50" max="50" width="11.6640625" bestFit="1" customWidth="1"/>
    <col min="51" max="51" width="22.33203125" customWidth="1"/>
    <col min="52" max="57" width="11.6640625" bestFit="1" customWidth="1"/>
    <col min="58" max="65" width="22.33203125" bestFit="1" customWidth="1"/>
    <col min="66" max="117" width="11.6640625" bestFit="1" customWidth="1"/>
  </cols>
  <sheetData>
    <row r="1" spans="1:52" ht="15" thickBot="1" x14ac:dyDescent="0.35">
      <c r="A1" s="75" t="s">
        <v>41</v>
      </c>
      <c r="B1" s="91" t="s">
        <v>1</v>
      </c>
      <c r="C1" s="91"/>
      <c r="D1" s="20" t="s">
        <v>5</v>
      </c>
      <c r="E1" s="7" t="s">
        <v>2</v>
      </c>
      <c r="F1" s="7" t="s">
        <v>3</v>
      </c>
      <c r="G1" s="21"/>
      <c r="H1" s="21"/>
      <c r="J1" s="14" t="s">
        <v>6</v>
      </c>
      <c r="K1" s="2"/>
      <c r="L1" s="2"/>
      <c r="M1" s="2"/>
      <c r="N1" s="2"/>
      <c r="O1" s="14" t="s">
        <v>7</v>
      </c>
      <c r="P1" s="14" t="s">
        <v>8</v>
      </c>
      <c r="Q1" s="2"/>
      <c r="R1" s="2"/>
      <c r="T1" s="22" t="s">
        <v>2</v>
      </c>
      <c r="U1" s="23" t="s">
        <v>9</v>
      </c>
      <c r="AC1" s="14" t="s">
        <v>6</v>
      </c>
      <c r="AD1" s="2"/>
      <c r="AE1" s="2"/>
      <c r="AF1" s="2"/>
      <c r="AG1" s="2"/>
      <c r="AH1" s="2"/>
      <c r="AI1" s="2"/>
      <c r="AJ1" s="2"/>
      <c r="AK1" s="2"/>
      <c r="AL1" s="14" t="s">
        <v>7</v>
      </c>
      <c r="AM1" s="14" t="s">
        <v>8</v>
      </c>
      <c r="AN1" s="2"/>
      <c r="AO1" s="2"/>
      <c r="AP1" s="2"/>
      <c r="AQ1" s="2"/>
      <c r="AR1" s="2"/>
      <c r="AS1" s="2"/>
      <c r="AU1" s="25" t="s">
        <v>10</v>
      </c>
      <c r="AW1" s="14" t="s">
        <v>6</v>
      </c>
      <c r="AX1" s="2"/>
      <c r="AY1" s="14" t="s">
        <v>7</v>
      </c>
      <c r="AZ1" s="26" t="s">
        <v>11</v>
      </c>
    </row>
    <row r="2" spans="1:52" ht="15" thickBot="1" x14ac:dyDescent="0.35">
      <c r="A2" s="1"/>
      <c r="B2" s="2"/>
      <c r="C2" s="2"/>
      <c r="D2" s="27"/>
      <c r="E2" s="6"/>
      <c r="F2" s="6"/>
      <c r="G2" s="6"/>
      <c r="H2" s="6"/>
      <c r="J2" s="2"/>
      <c r="K2" s="2"/>
      <c r="L2" s="2"/>
      <c r="M2" s="2"/>
      <c r="N2" s="2"/>
      <c r="O2" s="2"/>
      <c r="P2" s="2"/>
      <c r="Q2" s="2"/>
      <c r="R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U2" s="28"/>
      <c r="AW2" s="2"/>
      <c r="AX2" s="2"/>
      <c r="AY2" s="2"/>
      <c r="AZ2" s="2"/>
    </row>
    <row r="3" spans="1:52" ht="15" thickBot="1" x14ac:dyDescent="0.35">
      <c r="A3" s="1">
        <v>1</v>
      </c>
      <c r="B3" s="29">
        <v>13.374000000000001</v>
      </c>
      <c r="C3" s="29">
        <v>54.901000000000003</v>
      </c>
      <c r="D3" s="2"/>
      <c r="E3" s="7">
        <v>0.75</v>
      </c>
      <c r="F3" s="7">
        <v>0.75</v>
      </c>
      <c r="G3" s="7">
        <v>0.75</v>
      </c>
      <c r="H3" s="7">
        <v>0.75</v>
      </c>
      <c r="J3" s="49">
        <f>($B3*$E3+$C3*$E4)+E$8</f>
        <v>51.456249999999997</v>
      </c>
      <c r="K3" s="49">
        <f>(B3*$F3+$C3*$F4)+F$8</f>
        <v>51.456249999999997</v>
      </c>
      <c r="L3" s="49">
        <f t="shared" ref="L3:M48" si="0">($B3*G$3+$C3*G$4)+G$8</f>
        <v>51.456249999999997</v>
      </c>
      <c r="M3" s="49">
        <f t="shared" si="0"/>
        <v>51.456249999999997</v>
      </c>
      <c r="N3" s="2"/>
      <c r="O3" s="49">
        <f>MAX(0,J3)</f>
        <v>51.456249999999997</v>
      </c>
      <c r="P3" s="49">
        <f>MAX(0,K3)</f>
        <v>51.456249999999997</v>
      </c>
      <c r="Q3" s="49">
        <f>MAX(0,L3)</f>
        <v>51.456249999999997</v>
      </c>
      <c r="R3" s="49">
        <f>MAX(0,M3)</f>
        <v>51.456249999999997</v>
      </c>
      <c r="T3" s="31">
        <v>0.75</v>
      </c>
      <c r="U3" s="31">
        <v>0.75</v>
      </c>
      <c r="V3" s="31">
        <v>0.75</v>
      </c>
      <c r="W3" s="31">
        <v>0.75</v>
      </c>
      <c r="X3" s="31">
        <v>0.75</v>
      </c>
      <c r="Y3" s="31">
        <v>0.75</v>
      </c>
      <c r="Z3" s="31">
        <v>0.75</v>
      </c>
      <c r="AA3" s="31">
        <v>0.75</v>
      </c>
      <c r="AC3" s="49">
        <f>($O3*T$3+$P3*T$4+$Q3*T$5+$R3*T$6)+T$9</f>
        <v>154.61875699999999</v>
      </c>
      <c r="AD3" s="49">
        <f t="shared" ref="AD3:AJ18" si="1">($O3*U$3+$P3*U$4+$Q3*U$5+$R3*U$6)+U$9</f>
        <v>154.61875699999999</v>
      </c>
      <c r="AE3" s="49">
        <f t="shared" si="1"/>
        <v>154.61875699999999</v>
      </c>
      <c r="AF3" s="49">
        <f t="shared" si="1"/>
        <v>154.61875699999999</v>
      </c>
      <c r="AG3" s="49">
        <f t="shared" si="1"/>
        <v>154.61875699999999</v>
      </c>
      <c r="AH3" s="49">
        <f t="shared" si="1"/>
        <v>154.61875699999999</v>
      </c>
      <c r="AI3" s="49">
        <f t="shared" si="1"/>
        <v>154.61875699999999</v>
      </c>
      <c r="AJ3" s="49">
        <f t="shared" si="1"/>
        <v>154.61875699999999</v>
      </c>
      <c r="AK3" s="2"/>
      <c r="AL3" s="49">
        <f t="shared" ref="AL3:AS18" si="2">MAX(0,AC3)</f>
        <v>154.61875699999999</v>
      </c>
      <c r="AM3" s="49">
        <f t="shared" si="2"/>
        <v>154.61875699999999</v>
      </c>
      <c r="AN3" s="49">
        <f t="shared" si="2"/>
        <v>154.61875699999999</v>
      </c>
      <c r="AO3" s="49">
        <f t="shared" si="2"/>
        <v>154.61875699999999</v>
      </c>
      <c r="AP3" s="49">
        <f t="shared" si="2"/>
        <v>154.61875699999999</v>
      </c>
      <c r="AQ3" s="49">
        <f t="shared" si="2"/>
        <v>154.61875699999999</v>
      </c>
      <c r="AR3" s="49">
        <f t="shared" si="2"/>
        <v>154.61875699999999</v>
      </c>
      <c r="AS3" s="49">
        <f t="shared" si="2"/>
        <v>154.61875699999999</v>
      </c>
      <c r="AU3" s="32">
        <v>0.75010737000000005</v>
      </c>
      <c r="AW3" s="33">
        <f>($AL3*AU$3+$AM3*AU$4+$AN3*AU$5+$AO3*AU$6+$AP3*AU$7+$AQ3*AU$8+$AR3*AU$9+$AS3*AU$10)+AU$13</f>
        <v>928.09536266751263</v>
      </c>
      <c r="AX3" s="2"/>
      <c r="AY3" s="15">
        <f>1/(1+EXP(-AW3))</f>
        <v>1</v>
      </c>
      <c r="AZ3" s="2"/>
    </row>
    <row r="4" spans="1:52" ht="15" thickBot="1" x14ac:dyDescent="0.35">
      <c r="A4" s="1">
        <v>2</v>
      </c>
      <c r="B4" s="29">
        <v>-1.5620000000000001</v>
      </c>
      <c r="C4" s="29">
        <v>66.28</v>
      </c>
      <c r="D4" s="2"/>
      <c r="E4" s="7">
        <v>0.75</v>
      </c>
      <c r="F4" s="7">
        <v>0.75</v>
      </c>
      <c r="G4" s="7">
        <v>0.75</v>
      </c>
      <c r="H4" s="7">
        <v>0.75</v>
      </c>
      <c r="J4" s="30">
        <f>($B4*$E3+$C4*$E4)+E$8</f>
        <v>48.788499999999999</v>
      </c>
      <c r="K4" s="30">
        <f>(B4*$F3+$C4*$F4)+F$8</f>
        <v>48.788499999999999</v>
      </c>
      <c r="L4" s="30">
        <f t="shared" si="0"/>
        <v>48.788499999999999</v>
      </c>
      <c r="M4" s="30">
        <f t="shared" si="0"/>
        <v>48.788499999999999</v>
      </c>
      <c r="N4" s="2"/>
      <c r="O4" s="15">
        <f t="shared" ref="O4:R48" si="3">MAX(0,J4)</f>
        <v>48.788499999999999</v>
      </c>
      <c r="P4" s="15">
        <f t="shared" si="3"/>
        <v>48.788499999999999</v>
      </c>
      <c r="Q4" s="15">
        <f t="shared" si="3"/>
        <v>48.788499999999999</v>
      </c>
      <c r="R4" s="15">
        <f t="shared" si="3"/>
        <v>48.788499999999999</v>
      </c>
      <c r="T4" s="31">
        <v>0.75</v>
      </c>
      <c r="U4" s="31">
        <v>0.75</v>
      </c>
      <c r="V4" s="31">
        <v>0.75</v>
      </c>
      <c r="W4" s="31">
        <v>0.75</v>
      </c>
      <c r="X4" s="31">
        <v>0.75</v>
      </c>
      <c r="Y4" s="31">
        <v>0.75</v>
      </c>
      <c r="Z4" s="31">
        <v>0.75</v>
      </c>
      <c r="AA4" s="31">
        <v>0.75</v>
      </c>
      <c r="AC4" s="30">
        <f t="shared" ref="AC4:AJ48" si="4">($O4*T$3+$P4*T$4+$Q4*T$5+$R4*T$6)+T$9</f>
        <v>146.61550700000001</v>
      </c>
      <c r="AD4" s="30">
        <f t="shared" si="1"/>
        <v>146.61550700000001</v>
      </c>
      <c r="AE4" s="30">
        <f t="shared" si="1"/>
        <v>146.61550700000001</v>
      </c>
      <c r="AF4" s="30">
        <f t="shared" si="1"/>
        <v>146.61550700000001</v>
      </c>
      <c r="AG4" s="30">
        <f t="shared" si="1"/>
        <v>146.61550700000001</v>
      </c>
      <c r="AH4" s="30">
        <f t="shared" si="1"/>
        <v>146.61550700000001</v>
      </c>
      <c r="AI4" s="30">
        <f t="shared" si="1"/>
        <v>146.61550700000001</v>
      </c>
      <c r="AJ4" s="30">
        <f t="shared" si="1"/>
        <v>146.61550700000001</v>
      </c>
      <c r="AK4" s="2"/>
      <c r="AL4" s="15">
        <f t="shared" si="2"/>
        <v>146.61550700000001</v>
      </c>
      <c r="AM4" s="15">
        <f t="shared" si="2"/>
        <v>146.61550700000001</v>
      </c>
      <c r="AN4" s="15">
        <f t="shared" si="2"/>
        <v>146.61550700000001</v>
      </c>
      <c r="AO4" s="15">
        <f t="shared" si="2"/>
        <v>146.61550700000001</v>
      </c>
      <c r="AP4" s="15">
        <f t="shared" si="2"/>
        <v>146.61550700000001</v>
      </c>
      <c r="AQ4" s="15">
        <f t="shared" si="2"/>
        <v>146.61550700000001</v>
      </c>
      <c r="AR4" s="15">
        <f t="shared" si="2"/>
        <v>146.61550700000001</v>
      </c>
      <c r="AS4" s="15">
        <f t="shared" si="2"/>
        <v>146.61550700000001</v>
      </c>
      <c r="AU4" s="32">
        <v>0.75010737000000005</v>
      </c>
      <c r="AW4" s="33">
        <f t="shared" ref="AW4:AW48" si="5">($AL4*AU$3+$AM4*AU$4+$AN4*AU$5+$AO4*AU$6+$AP4*AU$7+$AQ4*AU$8+$AR4*AU$9+$AS4*AU$10)+AU$13</f>
        <v>880.06898819589287</v>
      </c>
      <c r="AX4" s="2"/>
      <c r="AY4" s="15">
        <f t="shared" ref="AY4:AY48" si="6">1/(1+EXP(-AW4))</f>
        <v>1</v>
      </c>
      <c r="AZ4" s="2"/>
    </row>
    <row r="5" spans="1:52" ht="15" thickBot="1" x14ac:dyDescent="0.35">
      <c r="A5" s="1">
        <v>3</v>
      </c>
      <c r="B5" s="29">
        <v>6.5069999999999997</v>
      </c>
      <c r="C5" s="29">
        <v>41.658000000000001</v>
      </c>
      <c r="D5" s="2"/>
      <c r="E5" s="7"/>
      <c r="F5" s="7"/>
      <c r="G5" s="7"/>
      <c r="H5" s="7"/>
      <c r="J5" s="30">
        <f>($B5*$E3+$C5*$E4)+E$8</f>
        <v>36.373750000000001</v>
      </c>
      <c r="K5" s="30">
        <f>(B5*$F3+C5*$F4)+F$8</f>
        <v>36.373750000000001</v>
      </c>
      <c r="L5" s="30">
        <f t="shared" si="0"/>
        <v>36.373750000000001</v>
      </c>
      <c r="M5" s="30">
        <f t="shared" si="0"/>
        <v>36.373750000000001</v>
      </c>
      <c r="N5" s="2"/>
      <c r="O5" s="15">
        <f t="shared" si="3"/>
        <v>36.373750000000001</v>
      </c>
      <c r="P5" s="15">
        <f t="shared" si="3"/>
        <v>36.373750000000001</v>
      </c>
      <c r="Q5" s="15">
        <f t="shared" si="3"/>
        <v>36.373750000000001</v>
      </c>
      <c r="R5" s="15">
        <f t="shared" si="3"/>
        <v>36.373750000000001</v>
      </c>
      <c r="T5" s="31">
        <v>0.75</v>
      </c>
      <c r="U5" s="31">
        <v>0.75</v>
      </c>
      <c r="V5" s="31">
        <v>0.75</v>
      </c>
      <c r="W5" s="31">
        <v>0.75</v>
      </c>
      <c r="X5" s="31">
        <v>0.75</v>
      </c>
      <c r="Y5" s="31">
        <v>0.75</v>
      </c>
      <c r="Z5" s="31">
        <v>0.75</v>
      </c>
      <c r="AA5" s="31">
        <v>0.75</v>
      </c>
      <c r="AC5" s="30">
        <f t="shared" si="4"/>
        <v>109.371257</v>
      </c>
      <c r="AD5" s="30">
        <f t="shared" si="1"/>
        <v>109.371257</v>
      </c>
      <c r="AE5" s="30">
        <f t="shared" si="1"/>
        <v>109.371257</v>
      </c>
      <c r="AF5" s="30">
        <f t="shared" si="1"/>
        <v>109.371257</v>
      </c>
      <c r="AG5" s="30">
        <f t="shared" si="1"/>
        <v>109.371257</v>
      </c>
      <c r="AH5" s="30">
        <f t="shared" si="1"/>
        <v>109.371257</v>
      </c>
      <c r="AI5" s="30">
        <f t="shared" si="1"/>
        <v>109.371257</v>
      </c>
      <c r="AJ5" s="30">
        <f t="shared" si="1"/>
        <v>109.371257</v>
      </c>
      <c r="AK5" s="2"/>
      <c r="AL5" s="15">
        <f t="shared" si="2"/>
        <v>109.371257</v>
      </c>
      <c r="AM5" s="15">
        <f t="shared" si="2"/>
        <v>109.371257</v>
      </c>
      <c r="AN5" s="15">
        <f t="shared" si="2"/>
        <v>109.371257</v>
      </c>
      <c r="AO5" s="15">
        <f t="shared" si="2"/>
        <v>109.371257</v>
      </c>
      <c r="AP5" s="15">
        <f t="shared" si="2"/>
        <v>109.371257</v>
      </c>
      <c r="AQ5" s="15">
        <f t="shared" si="2"/>
        <v>109.371257</v>
      </c>
      <c r="AR5" s="15">
        <f t="shared" si="2"/>
        <v>109.371257</v>
      </c>
      <c r="AS5" s="15">
        <f t="shared" si="2"/>
        <v>109.371257</v>
      </c>
      <c r="AU5" s="32">
        <v>0.75010737000000005</v>
      </c>
      <c r="AW5" s="33">
        <f t="shared" si="5"/>
        <v>656.57149687491278</v>
      </c>
      <c r="AX5" s="2"/>
      <c r="AY5" s="15">
        <f t="shared" si="6"/>
        <v>1</v>
      </c>
      <c r="AZ5" s="2"/>
    </row>
    <row r="6" spans="1:52" ht="15" thickBot="1" x14ac:dyDescent="0.35">
      <c r="A6" s="1">
        <v>4</v>
      </c>
      <c r="B6" s="29">
        <v>20.300999999999998</v>
      </c>
      <c r="C6" s="29">
        <v>65.694000000000003</v>
      </c>
      <c r="D6" s="2"/>
      <c r="E6" s="8" t="s">
        <v>4</v>
      </c>
      <c r="F6" s="7"/>
      <c r="G6" s="7"/>
      <c r="H6" s="7"/>
      <c r="J6" s="30">
        <f>($B6*$E3+$C6*$E4)+E$8</f>
        <v>64.746250000000003</v>
      </c>
      <c r="K6" s="30">
        <f>(B6*$F3+C6*$F4)+F$8</f>
        <v>64.746250000000003</v>
      </c>
      <c r="L6" s="30">
        <f t="shared" si="0"/>
        <v>64.746250000000003</v>
      </c>
      <c r="M6" s="30">
        <f t="shared" si="0"/>
        <v>64.746250000000003</v>
      </c>
      <c r="N6" s="2"/>
      <c r="O6" s="15">
        <f t="shared" si="3"/>
        <v>64.746250000000003</v>
      </c>
      <c r="P6" s="15">
        <f t="shared" si="3"/>
        <v>64.746250000000003</v>
      </c>
      <c r="Q6" s="15">
        <f t="shared" si="3"/>
        <v>64.746250000000003</v>
      </c>
      <c r="R6" s="15">
        <f t="shared" si="3"/>
        <v>64.746250000000003</v>
      </c>
      <c r="T6" s="31">
        <v>0.75</v>
      </c>
      <c r="U6" s="31">
        <v>0.75</v>
      </c>
      <c r="V6" s="31">
        <v>0.75</v>
      </c>
      <c r="W6" s="31">
        <v>0.75</v>
      </c>
      <c r="X6" s="31">
        <v>0.75</v>
      </c>
      <c r="Y6" s="31">
        <v>0.75</v>
      </c>
      <c r="Z6" s="31">
        <v>0.75</v>
      </c>
      <c r="AA6" s="31">
        <v>0.75</v>
      </c>
      <c r="AC6" s="30">
        <f t="shared" si="4"/>
        <v>194.48875700000002</v>
      </c>
      <c r="AD6" s="30">
        <f t="shared" si="1"/>
        <v>194.48875700000002</v>
      </c>
      <c r="AE6" s="30">
        <f t="shared" si="1"/>
        <v>194.48875700000002</v>
      </c>
      <c r="AF6" s="30">
        <f t="shared" si="1"/>
        <v>194.48875700000002</v>
      </c>
      <c r="AG6" s="30">
        <f t="shared" si="1"/>
        <v>194.48875700000002</v>
      </c>
      <c r="AH6" s="30">
        <f t="shared" si="1"/>
        <v>194.48875700000002</v>
      </c>
      <c r="AI6" s="30">
        <f t="shared" si="1"/>
        <v>194.48875700000002</v>
      </c>
      <c r="AJ6" s="30">
        <f t="shared" si="1"/>
        <v>194.48875700000002</v>
      </c>
      <c r="AK6" s="2"/>
      <c r="AL6" s="15">
        <f t="shared" si="2"/>
        <v>194.48875700000002</v>
      </c>
      <c r="AM6" s="15">
        <f t="shared" si="2"/>
        <v>194.48875700000002</v>
      </c>
      <c r="AN6" s="15">
        <f t="shared" si="2"/>
        <v>194.48875700000002</v>
      </c>
      <c r="AO6" s="15">
        <f t="shared" si="2"/>
        <v>194.48875700000002</v>
      </c>
      <c r="AP6" s="15">
        <f t="shared" si="2"/>
        <v>194.48875700000002</v>
      </c>
      <c r="AQ6" s="15">
        <f t="shared" si="2"/>
        <v>194.48875700000002</v>
      </c>
      <c r="AR6" s="15">
        <f t="shared" si="2"/>
        <v>194.48875700000002</v>
      </c>
      <c r="AS6" s="15">
        <f t="shared" si="2"/>
        <v>194.48875700000002</v>
      </c>
      <c r="AU6" s="32">
        <v>0.75010737000000005</v>
      </c>
      <c r="AW6" s="33">
        <f t="shared" si="5"/>
        <v>1167.3496094027128</v>
      </c>
      <c r="AX6" s="2"/>
      <c r="AY6" s="15">
        <f t="shared" si="6"/>
        <v>1</v>
      </c>
      <c r="AZ6" s="2"/>
    </row>
    <row r="7" spans="1:52" ht="15" thickBot="1" x14ac:dyDescent="0.35">
      <c r="A7" s="1">
        <v>5</v>
      </c>
      <c r="B7" s="29">
        <v>2.7759999999999998</v>
      </c>
      <c r="C7" s="29">
        <v>74.932000000000002</v>
      </c>
      <c r="D7" s="2"/>
      <c r="E7" s="7"/>
      <c r="F7" s="7"/>
      <c r="G7" s="7"/>
      <c r="H7" s="7"/>
      <c r="J7" s="30">
        <f>($B7*$E3+$C7*$E4)+E$8</f>
        <v>58.530999999999999</v>
      </c>
      <c r="K7" s="30">
        <f>(B7*$F3+C7*$F4)+F$8</f>
        <v>58.530999999999999</v>
      </c>
      <c r="L7" s="30">
        <f t="shared" si="0"/>
        <v>58.530999999999999</v>
      </c>
      <c r="M7" s="30">
        <f t="shared" si="0"/>
        <v>58.530999999999999</v>
      </c>
      <c r="N7" s="2"/>
      <c r="O7" s="15">
        <f t="shared" si="3"/>
        <v>58.530999999999999</v>
      </c>
      <c r="P7" s="15">
        <f t="shared" si="3"/>
        <v>58.530999999999999</v>
      </c>
      <c r="Q7" s="15">
        <f t="shared" si="3"/>
        <v>58.530999999999999</v>
      </c>
      <c r="R7" s="15">
        <f t="shared" si="3"/>
        <v>58.530999999999999</v>
      </c>
      <c r="T7" s="24"/>
      <c r="U7" s="24"/>
      <c r="V7" s="24"/>
      <c r="W7" s="24"/>
      <c r="X7" s="24"/>
      <c r="Y7" s="24"/>
      <c r="Z7" s="24"/>
      <c r="AA7" s="24"/>
      <c r="AC7" s="30">
        <f t="shared" si="4"/>
        <v>175.843007</v>
      </c>
      <c r="AD7" s="30">
        <f t="shared" si="1"/>
        <v>175.843007</v>
      </c>
      <c r="AE7" s="30">
        <f t="shared" si="1"/>
        <v>175.843007</v>
      </c>
      <c r="AF7" s="30">
        <f t="shared" si="1"/>
        <v>175.843007</v>
      </c>
      <c r="AG7" s="30">
        <f t="shared" si="1"/>
        <v>175.843007</v>
      </c>
      <c r="AH7" s="30">
        <f t="shared" si="1"/>
        <v>175.843007</v>
      </c>
      <c r="AI7" s="30">
        <f t="shared" si="1"/>
        <v>175.843007</v>
      </c>
      <c r="AJ7" s="30">
        <f t="shared" si="1"/>
        <v>175.843007</v>
      </c>
      <c r="AK7" s="2"/>
      <c r="AL7" s="15">
        <f t="shared" si="2"/>
        <v>175.843007</v>
      </c>
      <c r="AM7" s="15">
        <f t="shared" si="2"/>
        <v>175.843007</v>
      </c>
      <c r="AN7" s="15">
        <f t="shared" si="2"/>
        <v>175.843007</v>
      </c>
      <c r="AO7" s="15">
        <f t="shared" si="2"/>
        <v>175.843007</v>
      </c>
      <c r="AP7" s="15">
        <f t="shared" si="2"/>
        <v>175.843007</v>
      </c>
      <c r="AQ7" s="15">
        <f t="shared" si="2"/>
        <v>175.843007</v>
      </c>
      <c r="AR7" s="15">
        <f t="shared" si="2"/>
        <v>175.843007</v>
      </c>
      <c r="AS7" s="15">
        <f t="shared" si="2"/>
        <v>175.843007</v>
      </c>
      <c r="AU7" s="32">
        <v>0.75010737000000005</v>
      </c>
      <c r="AW7" s="33">
        <f t="shared" si="5"/>
        <v>1055.4590934492924</v>
      </c>
      <c r="AX7" s="2"/>
      <c r="AY7" s="15">
        <f t="shared" si="6"/>
        <v>1</v>
      </c>
      <c r="AZ7" s="2"/>
    </row>
    <row r="8" spans="1:52" ht="15" thickBot="1" x14ac:dyDescent="0.35">
      <c r="A8" s="1">
        <v>6</v>
      </c>
      <c r="B8" s="29">
        <v>20.841999999999999</v>
      </c>
      <c r="C8" s="29">
        <v>63.834000000000003</v>
      </c>
      <c r="D8" s="2"/>
      <c r="E8" s="7">
        <v>0.25</v>
      </c>
      <c r="F8" s="7">
        <v>0.25</v>
      </c>
      <c r="G8" s="7">
        <v>0.25</v>
      </c>
      <c r="H8" s="7">
        <v>0.25</v>
      </c>
      <c r="J8" s="30">
        <f>($B8*$E3+$C8*$E4)+E$8</f>
        <v>63.757000000000005</v>
      </c>
      <c r="K8" s="30">
        <f>(B8*$F3+C8*$F4)+F$8</f>
        <v>63.757000000000005</v>
      </c>
      <c r="L8" s="30">
        <f t="shared" si="0"/>
        <v>63.757000000000005</v>
      </c>
      <c r="M8" s="30">
        <f t="shared" si="0"/>
        <v>63.757000000000005</v>
      </c>
      <c r="N8" s="2"/>
      <c r="O8" s="15">
        <f t="shared" si="3"/>
        <v>63.757000000000005</v>
      </c>
      <c r="P8" s="15">
        <f t="shared" si="3"/>
        <v>63.757000000000005</v>
      </c>
      <c r="Q8" s="15">
        <f t="shared" si="3"/>
        <v>63.757000000000005</v>
      </c>
      <c r="R8" s="15">
        <f t="shared" si="3"/>
        <v>63.757000000000005</v>
      </c>
      <c r="T8" s="22" t="s">
        <v>4</v>
      </c>
      <c r="U8" s="24"/>
      <c r="V8" s="24"/>
      <c r="W8" s="24"/>
      <c r="X8" s="24"/>
      <c r="Y8" s="24"/>
      <c r="Z8" s="24"/>
      <c r="AA8" s="24"/>
      <c r="AC8" s="30">
        <f t="shared" si="4"/>
        <v>191.52100700000003</v>
      </c>
      <c r="AD8" s="30">
        <f t="shared" si="1"/>
        <v>191.52100700000003</v>
      </c>
      <c r="AE8" s="30">
        <f t="shared" si="1"/>
        <v>191.52100700000003</v>
      </c>
      <c r="AF8" s="30">
        <f t="shared" si="1"/>
        <v>191.52100700000003</v>
      </c>
      <c r="AG8" s="30">
        <f t="shared" si="1"/>
        <v>191.52100700000003</v>
      </c>
      <c r="AH8" s="30">
        <f t="shared" si="1"/>
        <v>191.52100700000003</v>
      </c>
      <c r="AI8" s="30">
        <f t="shared" si="1"/>
        <v>191.52100700000003</v>
      </c>
      <c r="AJ8" s="30">
        <f t="shared" si="1"/>
        <v>191.52100700000003</v>
      </c>
      <c r="AK8" s="2"/>
      <c r="AL8" s="15">
        <f t="shared" si="2"/>
        <v>191.52100700000003</v>
      </c>
      <c r="AM8" s="15">
        <f t="shared" si="2"/>
        <v>191.52100700000003</v>
      </c>
      <c r="AN8" s="15">
        <f t="shared" si="2"/>
        <v>191.52100700000003</v>
      </c>
      <c r="AO8" s="15">
        <f t="shared" si="2"/>
        <v>191.52100700000003</v>
      </c>
      <c r="AP8" s="15">
        <f t="shared" si="2"/>
        <v>191.52100700000003</v>
      </c>
      <c r="AQ8" s="15">
        <f t="shared" si="2"/>
        <v>191.52100700000003</v>
      </c>
      <c r="AR8" s="15">
        <f t="shared" si="2"/>
        <v>191.52100700000003</v>
      </c>
      <c r="AS8" s="15">
        <f t="shared" si="2"/>
        <v>191.52100700000003</v>
      </c>
      <c r="AU8" s="32">
        <v>0.75010737000000005</v>
      </c>
      <c r="AW8" s="33">
        <f t="shared" si="5"/>
        <v>1149.5405602241729</v>
      </c>
      <c r="AX8" s="2"/>
      <c r="AY8" s="15">
        <f t="shared" si="6"/>
        <v>1</v>
      </c>
      <c r="AZ8" s="2"/>
    </row>
    <row r="9" spans="1:52" ht="15" thickBot="1" x14ac:dyDescent="0.35">
      <c r="A9" s="1">
        <v>7</v>
      </c>
      <c r="B9" s="29">
        <v>-0.17599999999999999</v>
      </c>
      <c r="C9" s="29">
        <v>61.405000000000001</v>
      </c>
      <c r="D9" s="2"/>
      <c r="E9" s="34"/>
      <c r="F9" s="2"/>
      <c r="G9" s="2"/>
      <c r="H9" s="2"/>
      <c r="J9" s="30">
        <f>($B9*$E3+$C9*$E4)+E$8</f>
        <v>46.171750000000003</v>
      </c>
      <c r="K9" s="30">
        <f>(B9*$F3+C9*$F4)+F$8</f>
        <v>46.171750000000003</v>
      </c>
      <c r="L9" s="30">
        <f t="shared" si="0"/>
        <v>46.171750000000003</v>
      </c>
      <c r="M9" s="30">
        <f t="shared" si="0"/>
        <v>46.171750000000003</v>
      </c>
      <c r="N9" s="2"/>
      <c r="O9" s="15">
        <f t="shared" si="3"/>
        <v>46.171750000000003</v>
      </c>
      <c r="P9" s="15">
        <f t="shared" si="3"/>
        <v>46.171750000000003</v>
      </c>
      <c r="Q9" s="15">
        <f t="shared" si="3"/>
        <v>46.171750000000003</v>
      </c>
      <c r="R9" s="15">
        <f t="shared" si="3"/>
        <v>46.171750000000003</v>
      </c>
      <c r="T9" s="31">
        <v>0.25000699999999998</v>
      </c>
      <c r="U9" s="31">
        <v>0.25000699999999998</v>
      </c>
      <c r="V9" s="31">
        <v>0.25000699999999998</v>
      </c>
      <c r="W9" s="31">
        <v>0.25000699999999998</v>
      </c>
      <c r="X9" s="31">
        <v>0.25000699999999998</v>
      </c>
      <c r="Y9" s="31">
        <v>0.25000699999999998</v>
      </c>
      <c r="Z9" s="31">
        <v>0.25000699999999998</v>
      </c>
      <c r="AA9" s="31">
        <v>0.25000699999999998</v>
      </c>
      <c r="AC9" s="30">
        <f t="shared" si="4"/>
        <v>138.76525700000002</v>
      </c>
      <c r="AD9" s="30">
        <f t="shared" si="1"/>
        <v>138.76525700000002</v>
      </c>
      <c r="AE9" s="30">
        <f t="shared" si="1"/>
        <v>138.76525700000002</v>
      </c>
      <c r="AF9" s="30">
        <f t="shared" si="1"/>
        <v>138.76525700000002</v>
      </c>
      <c r="AG9" s="30">
        <f t="shared" si="1"/>
        <v>138.76525700000002</v>
      </c>
      <c r="AH9" s="30">
        <f t="shared" si="1"/>
        <v>138.76525700000002</v>
      </c>
      <c r="AI9" s="30">
        <f t="shared" si="1"/>
        <v>138.76525700000002</v>
      </c>
      <c r="AJ9" s="30">
        <f t="shared" si="1"/>
        <v>138.76525700000002</v>
      </c>
      <c r="AK9" s="2"/>
      <c r="AL9" s="15">
        <f t="shared" si="2"/>
        <v>138.76525700000002</v>
      </c>
      <c r="AM9" s="15">
        <f t="shared" si="2"/>
        <v>138.76525700000002</v>
      </c>
      <c r="AN9" s="15">
        <f t="shared" si="2"/>
        <v>138.76525700000002</v>
      </c>
      <c r="AO9" s="15">
        <f t="shared" si="2"/>
        <v>138.76525700000002</v>
      </c>
      <c r="AP9" s="15">
        <f t="shared" si="2"/>
        <v>138.76525700000002</v>
      </c>
      <c r="AQ9" s="15">
        <f t="shared" si="2"/>
        <v>138.76525700000002</v>
      </c>
      <c r="AR9" s="15">
        <f t="shared" si="2"/>
        <v>138.76525700000002</v>
      </c>
      <c r="AS9" s="15">
        <f t="shared" si="2"/>
        <v>138.76525700000002</v>
      </c>
      <c r="AU9" s="32">
        <v>0.75010737000000005</v>
      </c>
      <c r="AW9" s="33">
        <f t="shared" si="5"/>
        <v>832.96074514515283</v>
      </c>
      <c r="AX9" s="2"/>
      <c r="AY9" s="15">
        <f t="shared" si="6"/>
        <v>1</v>
      </c>
      <c r="AZ9" s="2"/>
    </row>
    <row r="10" spans="1:52" ht="15" thickBot="1" x14ac:dyDescent="0.35">
      <c r="A10" s="1">
        <v>8</v>
      </c>
      <c r="B10" s="29">
        <v>22.126000000000001</v>
      </c>
      <c r="C10" s="29">
        <v>57.005000000000003</v>
      </c>
      <c r="D10" s="2"/>
      <c r="E10" s="95" t="s">
        <v>42</v>
      </c>
      <c r="F10" s="95"/>
      <c r="G10" s="2"/>
      <c r="H10" s="2"/>
      <c r="J10" s="30">
        <f>($B10*$E3+$C10*$E4)+E$8</f>
        <v>59.598250000000007</v>
      </c>
      <c r="K10" s="30">
        <f>(B10*$F3+C10*$F4)+F$8</f>
        <v>59.598250000000007</v>
      </c>
      <c r="L10" s="30">
        <f t="shared" si="0"/>
        <v>59.598250000000007</v>
      </c>
      <c r="M10" s="30">
        <f t="shared" si="0"/>
        <v>59.598250000000007</v>
      </c>
      <c r="N10" s="2"/>
      <c r="O10" s="15">
        <f t="shared" si="3"/>
        <v>59.598250000000007</v>
      </c>
      <c r="P10" s="15">
        <f t="shared" si="3"/>
        <v>59.598250000000007</v>
      </c>
      <c r="Q10" s="15">
        <f t="shared" si="3"/>
        <v>59.598250000000007</v>
      </c>
      <c r="R10" s="15">
        <f t="shared" si="3"/>
        <v>59.598250000000007</v>
      </c>
      <c r="AC10" s="30">
        <f t="shared" si="4"/>
        <v>179.04475700000003</v>
      </c>
      <c r="AD10" s="30">
        <f t="shared" si="1"/>
        <v>179.04475700000003</v>
      </c>
      <c r="AE10" s="30">
        <f t="shared" si="1"/>
        <v>179.04475700000003</v>
      </c>
      <c r="AF10" s="30">
        <f t="shared" si="1"/>
        <v>179.04475700000003</v>
      </c>
      <c r="AG10" s="30">
        <f t="shared" si="1"/>
        <v>179.04475700000003</v>
      </c>
      <c r="AH10" s="30">
        <f t="shared" si="1"/>
        <v>179.04475700000003</v>
      </c>
      <c r="AI10" s="30">
        <f t="shared" si="1"/>
        <v>179.04475700000003</v>
      </c>
      <c r="AJ10" s="30">
        <f t="shared" si="1"/>
        <v>179.04475700000003</v>
      </c>
      <c r="AK10" s="2"/>
      <c r="AL10" s="15">
        <f t="shared" si="2"/>
        <v>179.04475700000003</v>
      </c>
      <c r="AM10" s="15">
        <f t="shared" si="2"/>
        <v>179.04475700000003</v>
      </c>
      <c r="AN10" s="15">
        <f t="shared" si="2"/>
        <v>179.04475700000003</v>
      </c>
      <c r="AO10" s="15">
        <f t="shared" si="2"/>
        <v>179.04475700000003</v>
      </c>
      <c r="AP10" s="15">
        <f t="shared" si="2"/>
        <v>179.04475700000003</v>
      </c>
      <c r="AQ10" s="15">
        <f t="shared" si="2"/>
        <v>179.04475700000003</v>
      </c>
      <c r="AR10" s="15">
        <f t="shared" si="2"/>
        <v>179.04475700000003</v>
      </c>
      <c r="AS10" s="15">
        <f t="shared" si="2"/>
        <v>179.04475700000003</v>
      </c>
      <c r="AU10" s="32">
        <v>0.75010737000000005</v>
      </c>
      <c r="AW10" s="33">
        <f t="shared" si="5"/>
        <v>1074.6723436244727</v>
      </c>
      <c r="AX10" s="2"/>
      <c r="AY10" s="15">
        <f t="shared" si="6"/>
        <v>1</v>
      </c>
      <c r="AZ10" s="2"/>
    </row>
    <row r="11" spans="1:52" ht="19.2" customHeight="1" thickBot="1" x14ac:dyDescent="0.35">
      <c r="A11" s="1">
        <v>9</v>
      </c>
      <c r="B11" s="29">
        <v>26.443999999999999</v>
      </c>
      <c r="C11" s="29">
        <v>63.518999999999998</v>
      </c>
      <c r="D11" s="2"/>
      <c r="E11" s="2"/>
      <c r="F11" s="2"/>
      <c r="G11" s="2"/>
      <c r="H11" s="2"/>
      <c r="J11" s="30">
        <f>($B11*$E3+$C11*$E4)+E$8</f>
        <v>67.722250000000003</v>
      </c>
      <c r="K11" s="30">
        <f>(B11*$F3+C11*$F4)+F$8</f>
        <v>67.722250000000003</v>
      </c>
      <c r="L11" s="30">
        <f t="shared" si="0"/>
        <v>67.722250000000003</v>
      </c>
      <c r="M11" s="30">
        <f t="shared" si="0"/>
        <v>67.722250000000003</v>
      </c>
      <c r="N11" s="2"/>
      <c r="O11" s="15">
        <f t="shared" si="3"/>
        <v>67.722250000000003</v>
      </c>
      <c r="P11" s="15">
        <f t="shared" si="3"/>
        <v>67.722250000000003</v>
      </c>
      <c r="Q11" s="15">
        <f t="shared" si="3"/>
        <v>67.722250000000003</v>
      </c>
      <c r="R11" s="15">
        <f t="shared" si="3"/>
        <v>67.722250000000003</v>
      </c>
      <c r="T11" s="96" t="s">
        <v>42</v>
      </c>
      <c r="U11" s="96"/>
      <c r="AC11" s="30">
        <f t="shared" si="4"/>
        <v>203.41675700000002</v>
      </c>
      <c r="AD11" s="30">
        <f t="shared" si="1"/>
        <v>203.41675700000002</v>
      </c>
      <c r="AE11" s="30">
        <f t="shared" si="1"/>
        <v>203.41675700000002</v>
      </c>
      <c r="AF11" s="30">
        <f t="shared" si="1"/>
        <v>203.41675700000002</v>
      </c>
      <c r="AG11" s="30">
        <f t="shared" si="1"/>
        <v>203.41675700000002</v>
      </c>
      <c r="AH11" s="30">
        <f t="shared" si="1"/>
        <v>203.41675700000002</v>
      </c>
      <c r="AI11" s="30">
        <f t="shared" si="1"/>
        <v>203.41675700000002</v>
      </c>
      <c r="AJ11" s="30">
        <f t="shared" si="1"/>
        <v>203.41675700000002</v>
      </c>
      <c r="AK11" s="2"/>
      <c r="AL11" s="15">
        <f t="shared" si="2"/>
        <v>203.41675700000002</v>
      </c>
      <c r="AM11" s="15">
        <f t="shared" si="2"/>
        <v>203.41675700000002</v>
      </c>
      <c r="AN11" s="15">
        <f t="shared" si="2"/>
        <v>203.41675700000002</v>
      </c>
      <c r="AO11" s="15">
        <f t="shared" si="2"/>
        <v>203.41675700000002</v>
      </c>
      <c r="AP11" s="15">
        <f t="shared" si="2"/>
        <v>203.41675700000002</v>
      </c>
      <c r="AQ11" s="15">
        <f t="shared" si="2"/>
        <v>203.41675700000002</v>
      </c>
      <c r="AR11" s="15">
        <f t="shared" si="2"/>
        <v>203.41675700000002</v>
      </c>
      <c r="AS11" s="15">
        <f t="shared" si="2"/>
        <v>203.41675700000002</v>
      </c>
      <c r="AU11" s="35"/>
      <c r="AW11" s="33">
        <f t="shared" si="5"/>
        <v>1220.9252781975927</v>
      </c>
      <c r="AX11" s="2"/>
      <c r="AY11" s="15">
        <f t="shared" si="6"/>
        <v>1</v>
      </c>
      <c r="AZ11" s="2"/>
    </row>
    <row r="12" spans="1:52" ht="15" thickBot="1" x14ac:dyDescent="0.35">
      <c r="A12" s="1">
        <v>10</v>
      </c>
      <c r="B12" s="29">
        <v>3.5049999999999999</v>
      </c>
      <c r="C12" s="29">
        <v>46.591999999999999</v>
      </c>
      <c r="D12" s="2"/>
      <c r="E12" s="2"/>
      <c r="F12" s="2"/>
      <c r="G12" s="2"/>
      <c r="H12" s="2"/>
      <c r="J12" s="30">
        <f>($B12*$E3+$C12*$E4)+E$8</f>
        <v>37.822749999999999</v>
      </c>
      <c r="K12" s="30">
        <f>(B12*$F3+C12*$F4)+F$8</f>
        <v>37.822749999999999</v>
      </c>
      <c r="L12" s="30">
        <f t="shared" si="0"/>
        <v>37.822749999999999</v>
      </c>
      <c r="M12" s="30">
        <f t="shared" si="0"/>
        <v>37.822749999999999</v>
      </c>
      <c r="N12" s="2"/>
      <c r="O12" s="15">
        <f t="shared" si="3"/>
        <v>37.822749999999999</v>
      </c>
      <c r="P12" s="15">
        <f t="shared" si="3"/>
        <v>37.822749999999999</v>
      </c>
      <c r="Q12" s="15">
        <f t="shared" si="3"/>
        <v>37.822749999999999</v>
      </c>
      <c r="R12" s="15">
        <f t="shared" si="3"/>
        <v>37.822749999999999</v>
      </c>
      <c r="AC12" s="30">
        <f t="shared" si="4"/>
        <v>113.71825699999999</v>
      </c>
      <c r="AD12" s="30">
        <f t="shared" si="1"/>
        <v>113.71825699999999</v>
      </c>
      <c r="AE12" s="30">
        <f t="shared" si="1"/>
        <v>113.71825699999999</v>
      </c>
      <c r="AF12" s="30">
        <f t="shared" si="1"/>
        <v>113.71825699999999</v>
      </c>
      <c r="AG12" s="30">
        <f t="shared" si="1"/>
        <v>113.71825699999999</v>
      </c>
      <c r="AH12" s="30">
        <f t="shared" si="1"/>
        <v>113.71825699999999</v>
      </c>
      <c r="AI12" s="30">
        <f t="shared" si="1"/>
        <v>113.71825699999999</v>
      </c>
      <c r="AJ12" s="30">
        <f t="shared" si="1"/>
        <v>113.71825699999999</v>
      </c>
      <c r="AK12" s="2"/>
      <c r="AL12" s="15">
        <f t="shared" si="2"/>
        <v>113.71825699999999</v>
      </c>
      <c r="AM12" s="15">
        <f t="shared" si="2"/>
        <v>113.71825699999999</v>
      </c>
      <c r="AN12" s="15">
        <f t="shared" si="2"/>
        <v>113.71825699999999</v>
      </c>
      <c r="AO12" s="15">
        <f t="shared" si="2"/>
        <v>113.71825699999999</v>
      </c>
      <c r="AP12" s="15">
        <f t="shared" si="2"/>
        <v>113.71825699999999</v>
      </c>
      <c r="AQ12" s="15">
        <f t="shared" si="2"/>
        <v>113.71825699999999</v>
      </c>
      <c r="AR12" s="15">
        <f t="shared" si="2"/>
        <v>113.71825699999999</v>
      </c>
      <c r="AS12" s="15">
        <f t="shared" si="2"/>
        <v>113.71825699999999</v>
      </c>
      <c r="AU12" s="25" t="s">
        <v>4</v>
      </c>
      <c r="AW12" s="33">
        <f t="shared" si="5"/>
        <v>682.65723077403277</v>
      </c>
      <c r="AX12" s="2"/>
      <c r="AY12" s="15">
        <f t="shared" si="6"/>
        <v>1</v>
      </c>
      <c r="AZ12" s="2"/>
    </row>
    <row r="13" spans="1:52" ht="15" thickBot="1" x14ac:dyDescent="0.35">
      <c r="A13" s="1">
        <v>11</v>
      </c>
      <c r="B13" s="29">
        <v>-1.2230000000000001</v>
      </c>
      <c r="C13" s="29">
        <v>54.938000000000002</v>
      </c>
      <c r="D13" s="2"/>
      <c r="E13" s="2"/>
      <c r="F13" s="2"/>
      <c r="G13" s="2"/>
      <c r="H13" s="2"/>
      <c r="J13" s="30">
        <f>(B13*$E3+$C13*$E4)+E$8</f>
        <v>40.536250000000003</v>
      </c>
      <c r="K13" s="30">
        <f>(B13*$F3+C13*$F4)+F$8</f>
        <v>40.536250000000003</v>
      </c>
      <c r="L13" s="30">
        <f t="shared" si="0"/>
        <v>40.536250000000003</v>
      </c>
      <c r="M13" s="30">
        <f t="shared" si="0"/>
        <v>40.536250000000003</v>
      </c>
      <c r="N13" s="2"/>
      <c r="O13" s="15">
        <f t="shared" si="3"/>
        <v>40.536250000000003</v>
      </c>
      <c r="P13" s="15">
        <f t="shared" si="3"/>
        <v>40.536250000000003</v>
      </c>
      <c r="Q13" s="15">
        <f t="shared" si="3"/>
        <v>40.536250000000003</v>
      </c>
      <c r="R13" s="15">
        <f t="shared" si="3"/>
        <v>40.536250000000003</v>
      </c>
      <c r="AC13" s="30">
        <f t="shared" si="4"/>
        <v>121.85875700000001</v>
      </c>
      <c r="AD13" s="30">
        <f t="shared" si="1"/>
        <v>121.85875700000001</v>
      </c>
      <c r="AE13" s="30">
        <f t="shared" si="1"/>
        <v>121.85875700000001</v>
      </c>
      <c r="AF13" s="30">
        <f t="shared" si="1"/>
        <v>121.85875700000001</v>
      </c>
      <c r="AG13" s="30">
        <f t="shared" si="1"/>
        <v>121.85875700000001</v>
      </c>
      <c r="AH13" s="30">
        <f t="shared" si="1"/>
        <v>121.85875700000001</v>
      </c>
      <c r="AI13" s="30">
        <f t="shared" si="1"/>
        <v>121.85875700000001</v>
      </c>
      <c r="AJ13" s="30">
        <f t="shared" si="1"/>
        <v>121.85875700000001</v>
      </c>
      <c r="AK13" s="2"/>
      <c r="AL13" s="15">
        <f t="shared" si="2"/>
        <v>121.85875700000001</v>
      </c>
      <c r="AM13" s="15">
        <f t="shared" si="2"/>
        <v>121.85875700000001</v>
      </c>
      <c r="AN13" s="15">
        <f t="shared" si="2"/>
        <v>121.85875700000001</v>
      </c>
      <c r="AO13" s="15">
        <f t="shared" si="2"/>
        <v>121.85875700000001</v>
      </c>
      <c r="AP13" s="15">
        <f t="shared" si="2"/>
        <v>121.85875700000001</v>
      </c>
      <c r="AQ13" s="15">
        <f t="shared" si="2"/>
        <v>121.85875700000001</v>
      </c>
      <c r="AR13" s="15">
        <f t="shared" si="2"/>
        <v>121.85875700000001</v>
      </c>
      <c r="AS13" s="15">
        <f t="shared" si="2"/>
        <v>121.85875700000001</v>
      </c>
      <c r="AU13" s="32">
        <v>0.25000934000000002</v>
      </c>
      <c r="AW13" s="33">
        <f t="shared" si="5"/>
        <v>731.507223137913</v>
      </c>
      <c r="AX13" s="2"/>
      <c r="AY13" s="15">
        <f t="shared" si="6"/>
        <v>1</v>
      </c>
      <c r="AZ13" s="2"/>
    </row>
    <row r="14" spans="1:52" x14ac:dyDescent="0.3">
      <c r="A14" s="1">
        <v>12</v>
      </c>
      <c r="B14" s="29">
        <v>12.585000000000001</v>
      </c>
      <c r="C14" s="29">
        <v>69.173000000000002</v>
      </c>
      <c r="D14" s="2"/>
      <c r="E14" s="2"/>
      <c r="F14" s="2"/>
      <c r="G14" s="2"/>
      <c r="H14" s="2"/>
      <c r="J14" s="30">
        <f>($B14*$E3+$C14*$E4)+E$8</f>
        <v>61.5685</v>
      </c>
      <c r="K14" s="30">
        <f>(B14*$F3+C14*$F4)+F$8</f>
        <v>61.5685</v>
      </c>
      <c r="L14" s="30">
        <f t="shared" si="0"/>
        <v>61.5685</v>
      </c>
      <c r="M14" s="30">
        <f t="shared" si="0"/>
        <v>61.5685</v>
      </c>
      <c r="N14" s="2"/>
      <c r="O14" s="15">
        <f t="shared" si="3"/>
        <v>61.5685</v>
      </c>
      <c r="P14" s="15">
        <f t="shared" si="3"/>
        <v>61.5685</v>
      </c>
      <c r="Q14" s="15">
        <f t="shared" si="3"/>
        <v>61.5685</v>
      </c>
      <c r="R14" s="15">
        <f t="shared" si="3"/>
        <v>61.5685</v>
      </c>
      <c r="AC14" s="30">
        <f t="shared" si="4"/>
        <v>184.95550700000001</v>
      </c>
      <c r="AD14" s="30">
        <f t="shared" si="1"/>
        <v>184.95550700000001</v>
      </c>
      <c r="AE14" s="30">
        <f t="shared" si="1"/>
        <v>184.95550700000001</v>
      </c>
      <c r="AF14" s="30">
        <f t="shared" si="1"/>
        <v>184.95550700000001</v>
      </c>
      <c r="AG14" s="30">
        <f t="shared" si="1"/>
        <v>184.95550700000001</v>
      </c>
      <c r="AH14" s="30">
        <f t="shared" si="1"/>
        <v>184.95550700000001</v>
      </c>
      <c r="AI14" s="30">
        <f t="shared" si="1"/>
        <v>184.95550700000001</v>
      </c>
      <c r="AJ14" s="30">
        <f t="shared" si="1"/>
        <v>184.95550700000001</v>
      </c>
      <c r="AK14" s="2"/>
      <c r="AL14" s="15">
        <f t="shared" si="2"/>
        <v>184.95550700000001</v>
      </c>
      <c r="AM14" s="15">
        <f t="shared" si="2"/>
        <v>184.95550700000001</v>
      </c>
      <c r="AN14" s="15">
        <f t="shared" si="2"/>
        <v>184.95550700000001</v>
      </c>
      <c r="AO14" s="15">
        <f t="shared" si="2"/>
        <v>184.95550700000001</v>
      </c>
      <c r="AP14" s="15">
        <f t="shared" si="2"/>
        <v>184.95550700000001</v>
      </c>
      <c r="AQ14" s="15">
        <f t="shared" si="2"/>
        <v>184.95550700000001</v>
      </c>
      <c r="AR14" s="15">
        <f t="shared" si="2"/>
        <v>184.95550700000001</v>
      </c>
      <c r="AS14" s="15">
        <f t="shared" si="2"/>
        <v>184.95550700000001</v>
      </c>
      <c r="AW14" s="33">
        <f t="shared" si="5"/>
        <v>1110.1419207222928</v>
      </c>
      <c r="AX14" s="2"/>
      <c r="AY14" s="15">
        <f t="shared" si="6"/>
        <v>1</v>
      </c>
      <c r="AZ14" s="2"/>
    </row>
    <row r="15" spans="1:52" x14ac:dyDescent="0.3">
      <c r="A15" s="1">
        <v>13</v>
      </c>
      <c r="B15" s="29">
        <v>13.481</v>
      </c>
      <c r="C15" s="29">
        <v>65.745000000000005</v>
      </c>
      <c r="D15" s="2"/>
      <c r="E15" s="2"/>
      <c r="F15" s="2"/>
      <c r="G15" s="2"/>
      <c r="H15" s="2"/>
      <c r="J15" s="30">
        <f>($B15*$E3+$C15*$E4)+E$8</f>
        <v>59.669499999999999</v>
      </c>
      <c r="K15" s="30">
        <f>($B15*$F3+$C15*$F4)+F$8</f>
        <v>59.669499999999999</v>
      </c>
      <c r="L15" s="30">
        <f t="shared" si="0"/>
        <v>59.669499999999999</v>
      </c>
      <c r="M15" s="30">
        <f t="shared" si="0"/>
        <v>59.669499999999999</v>
      </c>
      <c r="N15" s="2"/>
      <c r="O15" s="15">
        <f t="shared" si="3"/>
        <v>59.669499999999999</v>
      </c>
      <c r="P15" s="15">
        <f t="shared" si="3"/>
        <v>59.669499999999999</v>
      </c>
      <c r="Q15" s="15">
        <f t="shared" si="3"/>
        <v>59.669499999999999</v>
      </c>
      <c r="R15" s="15">
        <f t="shared" si="3"/>
        <v>59.669499999999999</v>
      </c>
      <c r="AC15" s="30">
        <f t="shared" si="4"/>
        <v>179.25850700000001</v>
      </c>
      <c r="AD15" s="30">
        <f t="shared" si="1"/>
        <v>179.25850700000001</v>
      </c>
      <c r="AE15" s="30">
        <f t="shared" si="1"/>
        <v>179.25850700000001</v>
      </c>
      <c r="AF15" s="30">
        <f t="shared" si="1"/>
        <v>179.25850700000001</v>
      </c>
      <c r="AG15" s="30">
        <f t="shared" si="1"/>
        <v>179.25850700000001</v>
      </c>
      <c r="AH15" s="30">
        <f t="shared" si="1"/>
        <v>179.25850700000001</v>
      </c>
      <c r="AI15" s="30">
        <f t="shared" si="1"/>
        <v>179.25850700000001</v>
      </c>
      <c r="AJ15" s="30">
        <f t="shared" si="1"/>
        <v>179.25850700000001</v>
      </c>
      <c r="AK15" s="2"/>
      <c r="AL15" s="15">
        <f t="shared" si="2"/>
        <v>179.25850700000001</v>
      </c>
      <c r="AM15" s="15">
        <f t="shared" si="2"/>
        <v>179.25850700000001</v>
      </c>
      <c r="AN15" s="15">
        <f t="shared" si="2"/>
        <v>179.25850700000001</v>
      </c>
      <c r="AO15" s="15">
        <f t="shared" si="2"/>
        <v>179.25850700000001</v>
      </c>
      <c r="AP15" s="15">
        <f t="shared" si="2"/>
        <v>179.25850700000001</v>
      </c>
      <c r="AQ15" s="15">
        <f t="shared" si="2"/>
        <v>179.25850700000001</v>
      </c>
      <c r="AR15" s="15">
        <f t="shared" si="2"/>
        <v>179.25850700000001</v>
      </c>
      <c r="AS15" s="15">
        <f t="shared" si="2"/>
        <v>179.25850700000001</v>
      </c>
      <c r="AU15" s="76" t="s">
        <v>42</v>
      </c>
      <c r="AW15" s="33">
        <f t="shared" si="5"/>
        <v>1075.9550272271724</v>
      </c>
      <c r="AX15" s="2"/>
      <c r="AY15" s="15">
        <f t="shared" si="6"/>
        <v>1</v>
      </c>
      <c r="AZ15" s="2"/>
    </row>
    <row r="16" spans="1:52" x14ac:dyDescent="0.3">
      <c r="A16" s="1">
        <v>14</v>
      </c>
      <c r="B16" s="29">
        <v>16.131</v>
      </c>
      <c r="C16" s="29">
        <v>53.665999999999997</v>
      </c>
      <c r="D16" s="2"/>
      <c r="E16" s="2"/>
      <c r="F16" s="2"/>
      <c r="G16" s="2"/>
      <c r="H16" s="2"/>
      <c r="J16" s="30">
        <f>($B16*$E3+$C16*$E4)+E$8</f>
        <v>52.597749999999998</v>
      </c>
      <c r="K16" s="30">
        <f>(B16*$F3+C16*$F4)+F$8</f>
        <v>52.597749999999998</v>
      </c>
      <c r="L16" s="30">
        <f t="shared" si="0"/>
        <v>52.597749999999998</v>
      </c>
      <c r="M16" s="30">
        <f t="shared" si="0"/>
        <v>52.597749999999998</v>
      </c>
      <c r="N16" s="2"/>
      <c r="O16" s="15">
        <f t="shared" si="3"/>
        <v>52.597749999999998</v>
      </c>
      <c r="P16" s="15">
        <f t="shared" si="3"/>
        <v>52.597749999999998</v>
      </c>
      <c r="Q16" s="15">
        <f t="shared" si="3"/>
        <v>52.597749999999998</v>
      </c>
      <c r="R16" s="15">
        <f t="shared" si="3"/>
        <v>52.597749999999998</v>
      </c>
      <c r="AC16" s="30">
        <f t="shared" si="4"/>
        <v>158.04325700000001</v>
      </c>
      <c r="AD16" s="30">
        <f t="shared" si="1"/>
        <v>158.04325700000001</v>
      </c>
      <c r="AE16" s="30">
        <f t="shared" si="1"/>
        <v>158.04325700000001</v>
      </c>
      <c r="AF16" s="30">
        <f t="shared" si="1"/>
        <v>158.04325700000001</v>
      </c>
      <c r="AG16" s="30">
        <f t="shared" si="1"/>
        <v>158.04325700000001</v>
      </c>
      <c r="AH16" s="30">
        <f t="shared" si="1"/>
        <v>158.04325700000001</v>
      </c>
      <c r="AI16" s="30">
        <f t="shared" si="1"/>
        <v>158.04325700000001</v>
      </c>
      <c r="AJ16" s="30">
        <f t="shared" si="1"/>
        <v>158.04325700000001</v>
      </c>
      <c r="AK16" s="2"/>
      <c r="AL16" s="15">
        <f t="shared" si="2"/>
        <v>158.04325700000001</v>
      </c>
      <c r="AM16" s="15">
        <f t="shared" si="2"/>
        <v>158.04325700000001</v>
      </c>
      <c r="AN16" s="15">
        <f t="shared" si="2"/>
        <v>158.04325700000001</v>
      </c>
      <c r="AO16" s="15">
        <f t="shared" si="2"/>
        <v>158.04325700000001</v>
      </c>
      <c r="AP16" s="15">
        <f t="shared" si="2"/>
        <v>158.04325700000001</v>
      </c>
      <c r="AQ16" s="15">
        <f t="shared" si="2"/>
        <v>158.04325700000001</v>
      </c>
      <c r="AR16" s="15">
        <f t="shared" si="2"/>
        <v>158.04325700000001</v>
      </c>
      <c r="AS16" s="15">
        <f t="shared" si="2"/>
        <v>158.04325700000001</v>
      </c>
      <c r="AW16" s="33">
        <f t="shared" si="5"/>
        <v>948.64530417603282</v>
      </c>
      <c r="AX16" s="2"/>
      <c r="AY16" s="15">
        <f t="shared" si="6"/>
        <v>1</v>
      </c>
      <c r="AZ16" s="2"/>
    </row>
    <row r="17" spans="1:52" x14ac:dyDescent="0.3">
      <c r="A17" s="1">
        <v>15</v>
      </c>
      <c r="B17" s="29">
        <v>-4.9909999999999997</v>
      </c>
      <c r="C17" s="29">
        <v>51.505000000000003</v>
      </c>
      <c r="D17" s="2"/>
      <c r="E17" s="2"/>
      <c r="F17" s="2"/>
      <c r="G17" s="2"/>
      <c r="H17" s="2"/>
      <c r="J17" s="30">
        <f>($B17*$E3+$C17*$E4)+E$8</f>
        <v>35.135500000000008</v>
      </c>
      <c r="K17" s="30">
        <f>(B17*$F3+C17*$F4)+F$8</f>
        <v>35.135500000000008</v>
      </c>
      <c r="L17" s="30">
        <f t="shared" si="0"/>
        <v>35.135500000000008</v>
      </c>
      <c r="M17" s="30">
        <f t="shared" si="0"/>
        <v>35.135500000000008</v>
      </c>
      <c r="N17" s="2"/>
      <c r="O17" s="15">
        <f t="shared" si="3"/>
        <v>35.135500000000008</v>
      </c>
      <c r="P17" s="15">
        <f t="shared" si="3"/>
        <v>35.135500000000008</v>
      </c>
      <c r="Q17" s="15">
        <f t="shared" si="3"/>
        <v>35.135500000000008</v>
      </c>
      <c r="R17" s="15">
        <f t="shared" si="3"/>
        <v>35.135500000000008</v>
      </c>
      <c r="AC17" s="30">
        <f t="shared" si="4"/>
        <v>105.65650700000002</v>
      </c>
      <c r="AD17" s="30">
        <f t="shared" si="1"/>
        <v>105.65650700000002</v>
      </c>
      <c r="AE17" s="30">
        <f t="shared" si="1"/>
        <v>105.65650700000002</v>
      </c>
      <c r="AF17" s="30">
        <f t="shared" si="1"/>
        <v>105.65650700000002</v>
      </c>
      <c r="AG17" s="30">
        <f t="shared" si="1"/>
        <v>105.65650700000002</v>
      </c>
      <c r="AH17" s="30">
        <f t="shared" si="1"/>
        <v>105.65650700000002</v>
      </c>
      <c r="AI17" s="30">
        <f t="shared" si="1"/>
        <v>105.65650700000002</v>
      </c>
      <c r="AJ17" s="30">
        <f t="shared" si="1"/>
        <v>105.65650700000002</v>
      </c>
      <c r="AK17" s="2"/>
      <c r="AL17" s="15">
        <f t="shared" si="2"/>
        <v>105.65650700000002</v>
      </c>
      <c r="AM17" s="15">
        <f t="shared" si="2"/>
        <v>105.65650700000002</v>
      </c>
      <c r="AN17" s="15">
        <f t="shared" si="2"/>
        <v>105.65650700000002</v>
      </c>
      <c r="AO17" s="15">
        <f t="shared" si="2"/>
        <v>105.65650700000002</v>
      </c>
      <c r="AP17" s="15">
        <f t="shared" si="2"/>
        <v>105.65650700000002</v>
      </c>
      <c r="AQ17" s="15">
        <f t="shared" si="2"/>
        <v>105.65650700000002</v>
      </c>
      <c r="AR17" s="15">
        <f t="shared" si="2"/>
        <v>105.65650700000002</v>
      </c>
      <c r="AS17" s="15">
        <f t="shared" si="2"/>
        <v>105.65650700000002</v>
      </c>
      <c r="AW17" s="33">
        <f t="shared" si="5"/>
        <v>634.27980605325286</v>
      </c>
      <c r="AX17" s="2"/>
      <c r="AY17" s="15">
        <f t="shared" si="6"/>
        <v>1</v>
      </c>
      <c r="AZ17" s="2"/>
    </row>
    <row r="18" spans="1:52" x14ac:dyDescent="0.3">
      <c r="A18" s="1">
        <v>16</v>
      </c>
      <c r="B18" s="29">
        <v>4.048</v>
      </c>
      <c r="C18" s="29">
        <v>41.481000000000002</v>
      </c>
      <c r="D18" s="2"/>
      <c r="E18" s="2" t="s">
        <v>23</v>
      </c>
      <c r="F18" s="2"/>
      <c r="G18" s="2"/>
      <c r="H18" s="2"/>
      <c r="J18" s="30">
        <f>($B18*$E3+$C18*$E4)+E$8</f>
        <v>34.396750000000004</v>
      </c>
      <c r="K18" s="30">
        <f>(B18*$F3+C18*$F4)+F$8</f>
        <v>34.396750000000004</v>
      </c>
      <c r="L18" s="30">
        <f t="shared" si="0"/>
        <v>34.396750000000004</v>
      </c>
      <c r="M18" s="30">
        <f t="shared" si="0"/>
        <v>34.396750000000004</v>
      </c>
      <c r="N18" s="2"/>
      <c r="O18" s="15">
        <f t="shared" si="3"/>
        <v>34.396750000000004</v>
      </c>
      <c r="P18" s="15">
        <f t="shared" si="3"/>
        <v>34.396750000000004</v>
      </c>
      <c r="Q18" s="15">
        <f t="shared" si="3"/>
        <v>34.396750000000004</v>
      </c>
      <c r="R18" s="15">
        <f t="shared" si="3"/>
        <v>34.396750000000004</v>
      </c>
      <c r="AC18" s="30">
        <f t="shared" si="4"/>
        <v>103.44025700000002</v>
      </c>
      <c r="AD18" s="30">
        <f t="shared" si="1"/>
        <v>103.44025700000002</v>
      </c>
      <c r="AE18" s="30">
        <f t="shared" si="1"/>
        <v>103.44025700000002</v>
      </c>
      <c r="AF18" s="30">
        <f t="shared" si="1"/>
        <v>103.44025700000002</v>
      </c>
      <c r="AG18" s="30">
        <f t="shared" si="1"/>
        <v>103.44025700000002</v>
      </c>
      <c r="AH18" s="30">
        <f t="shared" si="1"/>
        <v>103.44025700000002</v>
      </c>
      <c r="AI18" s="30">
        <f t="shared" si="1"/>
        <v>103.44025700000002</v>
      </c>
      <c r="AJ18" s="30">
        <f t="shared" si="1"/>
        <v>103.44025700000002</v>
      </c>
      <c r="AK18" s="2"/>
      <c r="AL18" s="15">
        <f t="shared" si="2"/>
        <v>103.44025700000002</v>
      </c>
      <c r="AM18" s="15">
        <f t="shared" si="2"/>
        <v>103.44025700000002</v>
      </c>
      <c r="AN18" s="15">
        <f t="shared" si="2"/>
        <v>103.44025700000002</v>
      </c>
      <c r="AO18" s="15">
        <f t="shared" si="2"/>
        <v>103.44025700000002</v>
      </c>
      <c r="AP18" s="15">
        <f t="shared" si="2"/>
        <v>103.44025700000002</v>
      </c>
      <c r="AQ18" s="15">
        <f t="shared" si="2"/>
        <v>103.44025700000002</v>
      </c>
      <c r="AR18" s="15">
        <f t="shared" si="2"/>
        <v>103.44025700000002</v>
      </c>
      <c r="AS18" s="15">
        <f t="shared" si="2"/>
        <v>103.44025700000002</v>
      </c>
      <c r="AW18" s="33">
        <f t="shared" si="5"/>
        <v>620.98040238315275</v>
      </c>
      <c r="AX18" s="2"/>
      <c r="AY18" s="15">
        <f t="shared" si="6"/>
        <v>1</v>
      </c>
      <c r="AZ18" s="2"/>
    </row>
    <row r="19" spans="1:52" x14ac:dyDescent="0.3">
      <c r="A19" s="1">
        <v>17</v>
      </c>
      <c r="B19" s="29">
        <v>6.9160000000000004</v>
      </c>
      <c r="C19" s="29">
        <v>75.935000000000002</v>
      </c>
      <c r="D19" s="2"/>
      <c r="E19" s="2"/>
      <c r="F19" s="2"/>
      <c r="G19" s="2"/>
      <c r="H19" s="2"/>
      <c r="J19" s="30">
        <f>($B19*$E3+$C19*$E4)+E$8</f>
        <v>62.388249999999999</v>
      </c>
      <c r="K19" s="30">
        <f>(B19*$F3+C19*$F4)+F$8</f>
        <v>62.388249999999999</v>
      </c>
      <c r="L19" s="30">
        <f t="shared" si="0"/>
        <v>62.388249999999999</v>
      </c>
      <c r="M19" s="30">
        <f t="shared" si="0"/>
        <v>62.388249999999999</v>
      </c>
      <c r="N19" s="2"/>
      <c r="O19" s="15">
        <f t="shared" si="3"/>
        <v>62.388249999999999</v>
      </c>
      <c r="P19" s="15">
        <f t="shared" si="3"/>
        <v>62.388249999999999</v>
      </c>
      <c r="Q19" s="15">
        <f t="shared" si="3"/>
        <v>62.388249999999999</v>
      </c>
      <c r="R19" s="15">
        <f t="shared" si="3"/>
        <v>62.388249999999999</v>
      </c>
      <c r="AC19" s="30">
        <f t="shared" si="4"/>
        <v>187.41475700000001</v>
      </c>
      <c r="AD19" s="30">
        <f t="shared" si="4"/>
        <v>187.41475700000001</v>
      </c>
      <c r="AE19" s="30">
        <f t="shared" si="4"/>
        <v>187.41475700000001</v>
      </c>
      <c r="AF19" s="30">
        <f t="shared" si="4"/>
        <v>187.41475700000001</v>
      </c>
      <c r="AG19" s="30">
        <f t="shared" si="4"/>
        <v>187.41475700000001</v>
      </c>
      <c r="AH19" s="30">
        <f t="shared" si="4"/>
        <v>187.41475700000001</v>
      </c>
      <c r="AI19" s="30">
        <f t="shared" si="4"/>
        <v>187.41475700000001</v>
      </c>
      <c r="AJ19" s="30">
        <f t="shared" si="4"/>
        <v>187.41475700000001</v>
      </c>
      <c r="AK19" s="2"/>
      <c r="AL19" s="15">
        <f t="shared" ref="AL19:AS48" si="7">MAX(0,AC19)</f>
        <v>187.41475700000001</v>
      </c>
      <c r="AM19" s="15">
        <f t="shared" si="7"/>
        <v>187.41475700000001</v>
      </c>
      <c r="AN19" s="15">
        <f t="shared" si="7"/>
        <v>187.41475700000001</v>
      </c>
      <c r="AO19" s="15">
        <f t="shared" si="7"/>
        <v>187.41475700000001</v>
      </c>
      <c r="AP19" s="15">
        <f t="shared" si="7"/>
        <v>187.41475700000001</v>
      </c>
      <c r="AQ19" s="15">
        <f t="shared" si="7"/>
        <v>187.41475700000001</v>
      </c>
      <c r="AR19" s="15">
        <f t="shared" si="7"/>
        <v>187.41475700000001</v>
      </c>
      <c r="AS19" s="15">
        <f t="shared" si="7"/>
        <v>187.41475700000001</v>
      </c>
      <c r="AW19" s="33">
        <f t="shared" si="5"/>
        <v>1124.8995331196727</v>
      </c>
      <c r="AX19" s="2"/>
      <c r="AY19" s="15">
        <f t="shared" si="6"/>
        <v>1</v>
      </c>
      <c r="AZ19" s="2"/>
    </row>
    <row r="20" spans="1:52" x14ac:dyDescent="0.3">
      <c r="A20" s="1">
        <v>18</v>
      </c>
      <c r="B20" s="29">
        <v>-3.1789999999999998</v>
      </c>
      <c r="C20" s="29">
        <v>69.453999999999994</v>
      </c>
      <c r="D20" s="2"/>
      <c r="E20" s="2"/>
      <c r="F20" s="2"/>
      <c r="G20" s="2"/>
      <c r="H20" s="2"/>
      <c r="J20" s="30">
        <f>($B20*$E3+$C20*$E4)+E$8</f>
        <v>49.95624999999999</v>
      </c>
      <c r="K20" s="30">
        <f>(B20*$F3+C20*$F4)+F$8</f>
        <v>49.95624999999999</v>
      </c>
      <c r="L20" s="30">
        <f t="shared" si="0"/>
        <v>49.95624999999999</v>
      </c>
      <c r="M20" s="30">
        <f t="shared" si="0"/>
        <v>49.95624999999999</v>
      </c>
      <c r="N20" s="2"/>
      <c r="O20" s="15">
        <f t="shared" si="3"/>
        <v>49.95624999999999</v>
      </c>
      <c r="P20" s="15">
        <f t="shared" si="3"/>
        <v>49.95624999999999</v>
      </c>
      <c r="Q20" s="15">
        <f t="shared" si="3"/>
        <v>49.95624999999999</v>
      </c>
      <c r="R20" s="15">
        <f t="shared" si="3"/>
        <v>49.95624999999999</v>
      </c>
      <c r="AC20" s="30">
        <f t="shared" si="4"/>
        <v>150.11875699999999</v>
      </c>
      <c r="AD20" s="30">
        <f t="shared" si="4"/>
        <v>150.11875699999999</v>
      </c>
      <c r="AE20" s="30">
        <f t="shared" si="4"/>
        <v>150.11875699999999</v>
      </c>
      <c r="AF20" s="30">
        <f t="shared" si="4"/>
        <v>150.11875699999999</v>
      </c>
      <c r="AG20" s="30">
        <f t="shared" si="4"/>
        <v>150.11875699999999</v>
      </c>
      <c r="AH20" s="30">
        <f t="shared" si="4"/>
        <v>150.11875699999999</v>
      </c>
      <c r="AI20" s="30">
        <f t="shared" si="4"/>
        <v>150.11875699999999</v>
      </c>
      <c r="AJ20" s="30">
        <f t="shared" si="4"/>
        <v>150.11875699999999</v>
      </c>
      <c r="AK20" s="2"/>
      <c r="AL20" s="15">
        <f t="shared" si="7"/>
        <v>150.11875699999999</v>
      </c>
      <c r="AM20" s="15">
        <f t="shared" si="7"/>
        <v>150.11875699999999</v>
      </c>
      <c r="AN20" s="15">
        <f t="shared" si="7"/>
        <v>150.11875699999999</v>
      </c>
      <c r="AO20" s="15">
        <f t="shared" si="7"/>
        <v>150.11875699999999</v>
      </c>
      <c r="AP20" s="15">
        <f t="shared" si="7"/>
        <v>150.11875699999999</v>
      </c>
      <c r="AQ20" s="15">
        <f t="shared" si="7"/>
        <v>150.11875699999999</v>
      </c>
      <c r="AR20" s="15">
        <f t="shared" si="7"/>
        <v>150.11875699999999</v>
      </c>
      <c r="AS20" s="15">
        <f t="shared" si="7"/>
        <v>150.11875699999999</v>
      </c>
      <c r="AW20" s="33">
        <f t="shared" si="5"/>
        <v>901.09149734751259</v>
      </c>
      <c r="AX20" s="2"/>
      <c r="AY20" s="15">
        <f t="shared" si="6"/>
        <v>1</v>
      </c>
      <c r="AZ20" s="2"/>
    </row>
    <row r="21" spans="1:52" x14ac:dyDescent="0.3">
      <c r="A21" s="1">
        <v>19</v>
      </c>
      <c r="B21" s="29">
        <v>23.105</v>
      </c>
      <c r="C21" s="29">
        <v>51.177999999999997</v>
      </c>
      <c r="D21" s="2"/>
      <c r="E21" s="2"/>
      <c r="F21" s="2"/>
      <c r="G21" s="2"/>
      <c r="H21" s="2"/>
      <c r="J21" s="30">
        <f>($B21*$E3+$C21*$E4)+E$8</f>
        <v>55.962249999999997</v>
      </c>
      <c r="K21" s="30">
        <f>(B21*$F3+C21*$F4)+F$8</f>
        <v>55.962249999999997</v>
      </c>
      <c r="L21" s="30">
        <f t="shared" si="0"/>
        <v>55.962249999999997</v>
      </c>
      <c r="M21" s="30">
        <f t="shared" si="0"/>
        <v>55.962249999999997</v>
      </c>
      <c r="N21" s="2"/>
      <c r="O21" s="15">
        <f t="shared" si="3"/>
        <v>55.962249999999997</v>
      </c>
      <c r="P21" s="15">
        <f t="shared" si="3"/>
        <v>55.962249999999997</v>
      </c>
      <c r="Q21" s="15">
        <f t="shared" si="3"/>
        <v>55.962249999999997</v>
      </c>
      <c r="R21" s="15">
        <f t="shared" si="3"/>
        <v>55.962249999999997</v>
      </c>
      <c r="AC21" s="30">
        <f t="shared" si="4"/>
        <v>168.13675700000002</v>
      </c>
      <c r="AD21" s="30">
        <f t="shared" si="4"/>
        <v>168.13675700000002</v>
      </c>
      <c r="AE21" s="30">
        <f t="shared" si="4"/>
        <v>168.13675700000002</v>
      </c>
      <c r="AF21" s="30">
        <f t="shared" si="4"/>
        <v>168.13675700000002</v>
      </c>
      <c r="AG21" s="30">
        <f t="shared" si="4"/>
        <v>168.13675700000002</v>
      </c>
      <c r="AH21" s="30">
        <f t="shared" si="4"/>
        <v>168.13675700000002</v>
      </c>
      <c r="AI21" s="30">
        <f t="shared" si="4"/>
        <v>168.13675700000002</v>
      </c>
      <c r="AJ21" s="30">
        <f t="shared" si="4"/>
        <v>168.13675700000002</v>
      </c>
      <c r="AK21" s="2"/>
      <c r="AL21" s="15">
        <f t="shared" si="7"/>
        <v>168.13675700000002</v>
      </c>
      <c r="AM21" s="15">
        <f t="shared" si="7"/>
        <v>168.13675700000002</v>
      </c>
      <c r="AN21" s="15">
        <f t="shared" si="7"/>
        <v>168.13675700000002</v>
      </c>
      <c r="AO21" s="15">
        <f t="shared" si="7"/>
        <v>168.13675700000002</v>
      </c>
      <c r="AP21" s="15">
        <f t="shared" si="7"/>
        <v>168.13675700000002</v>
      </c>
      <c r="AQ21" s="15">
        <f t="shared" si="7"/>
        <v>168.13675700000002</v>
      </c>
      <c r="AR21" s="15">
        <f t="shared" si="7"/>
        <v>168.13675700000002</v>
      </c>
      <c r="AS21" s="15">
        <f t="shared" si="7"/>
        <v>168.13675700000002</v>
      </c>
      <c r="AW21" s="33">
        <f t="shared" si="5"/>
        <v>1009.214974088793</v>
      </c>
      <c r="AX21" s="2"/>
      <c r="AY21" s="15">
        <f t="shared" si="6"/>
        <v>1</v>
      </c>
      <c r="AZ21" s="2"/>
    </row>
    <row r="22" spans="1:52" x14ac:dyDescent="0.3">
      <c r="A22" s="1">
        <v>20</v>
      </c>
      <c r="B22" s="29">
        <v>6.3650000000000002</v>
      </c>
      <c r="C22" s="29">
        <v>48.527999999999999</v>
      </c>
      <c r="D22" s="2"/>
      <c r="E22" s="2"/>
      <c r="F22" s="2"/>
      <c r="G22" s="2"/>
      <c r="H22" s="2"/>
      <c r="J22" s="30">
        <f>($B22*$E3+$C22*$E4)+E$8</f>
        <v>41.419750000000001</v>
      </c>
      <c r="K22" s="30">
        <f>(B22*$F3+C22*$F4)+F$8</f>
        <v>41.419750000000001</v>
      </c>
      <c r="L22" s="30">
        <f t="shared" si="0"/>
        <v>41.419750000000001</v>
      </c>
      <c r="M22" s="30">
        <f t="shared" si="0"/>
        <v>41.419750000000001</v>
      </c>
      <c r="N22" s="2"/>
      <c r="O22" s="15">
        <f t="shared" si="3"/>
        <v>41.419750000000001</v>
      </c>
      <c r="P22" s="15">
        <f t="shared" si="3"/>
        <v>41.419750000000001</v>
      </c>
      <c r="Q22" s="15">
        <f t="shared" si="3"/>
        <v>41.419750000000001</v>
      </c>
      <c r="R22" s="15">
        <f t="shared" si="3"/>
        <v>41.419750000000001</v>
      </c>
      <c r="AC22" s="30">
        <f t="shared" si="4"/>
        <v>124.50925700000001</v>
      </c>
      <c r="AD22" s="30">
        <f t="shared" si="4"/>
        <v>124.50925700000001</v>
      </c>
      <c r="AE22" s="30">
        <f t="shared" si="4"/>
        <v>124.50925700000001</v>
      </c>
      <c r="AF22" s="30">
        <f t="shared" si="4"/>
        <v>124.50925700000001</v>
      </c>
      <c r="AG22" s="30">
        <f t="shared" si="4"/>
        <v>124.50925700000001</v>
      </c>
      <c r="AH22" s="30">
        <f t="shared" si="4"/>
        <v>124.50925700000001</v>
      </c>
      <c r="AI22" s="30">
        <f t="shared" si="4"/>
        <v>124.50925700000001</v>
      </c>
      <c r="AJ22" s="30">
        <f t="shared" si="4"/>
        <v>124.50925700000001</v>
      </c>
      <c r="AK22" s="2"/>
      <c r="AL22" s="15">
        <f t="shared" si="7"/>
        <v>124.50925700000001</v>
      </c>
      <c r="AM22" s="15">
        <f t="shared" si="7"/>
        <v>124.50925700000001</v>
      </c>
      <c r="AN22" s="15">
        <f t="shared" si="7"/>
        <v>124.50925700000001</v>
      </c>
      <c r="AO22" s="15">
        <f t="shared" si="7"/>
        <v>124.50925700000001</v>
      </c>
      <c r="AP22" s="15">
        <f t="shared" si="7"/>
        <v>124.50925700000001</v>
      </c>
      <c r="AQ22" s="15">
        <f t="shared" si="7"/>
        <v>124.50925700000001</v>
      </c>
      <c r="AR22" s="15">
        <f t="shared" si="7"/>
        <v>124.50925700000001</v>
      </c>
      <c r="AS22" s="15">
        <f t="shared" si="7"/>
        <v>124.50925700000001</v>
      </c>
      <c r="AW22" s="33">
        <f t="shared" si="5"/>
        <v>747.41249981139276</v>
      </c>
      <c r="AX22" s="2"/>
      <c r="AY22" s="15">
        <f t="shared" si="6"/>
        <v>1</v>
      </c>
      <c r="AZ22" s="2"/>
    </row>
    <row r="23" spans="1:52" x14ac:dyDescent="0.3">
      <c r="A23" s="1">
        <v>21</v>
      </c>
      <c r="B23" s="29">
        <v>11.2</v>
      </c>
      <c r="C23" s="29">
        <v>45.33</v>
      </c>
      <c r="D23" s="2"/>
      <c r="E23" s="2"/>
      <c r="F23" s="2"/>
      <c r="G23" s="2"/>
      <c r="H23" s="2"/>
      <c r="J23" s="30">
        <f>($B23*$E3+$C23*$E4)+E$8</f>
        <v>42.647500000000001</v>
      </c>
      <c r="K23" s="30">
        <f>(B23*$F3+C23*$F4)+F$8</f>
        <v>42.647500000000001</v>
      </c>
      <c r="L23" s="30">
        <f t="shared" si="0"/>
        <v>42.647500000000001</v>
      </c>
      <c r="M23" s="30">
        <f t="shared" si="0"/>
        <v>42.647500000000001</v>
      </c>
      <c r="N23" s="2"/>
      <c r="O23" s="15">
        <f t="shared" si="3"/>
        <v>42.647500000000001</v>
      </c>
      <c r="P23" s="15">
        <f t="shared" si="3"/>
        <v>42.647500000000001</v>
      </c>
      <c r="Q23" s="15">
        <f t="shared" si="3"/>
        <v>42.647500000000001</v>
      </c>
      <c r="R23" s="15">
        <f t="shared" si="3"/>
        <v>42.647500000000001</v>
      </c>
      <c r="AC23" s="30">
        <f t="shared" si="4"/>
        <v>128.19250700000001</v>
      </c>
      <c r="AD23" s="30">
        <f t="shared" si="4"/>
        <v>128.19250700000001</v>
      </c>
      <c r="AE23" s="30">
        <f t="shared" si="4"/>
        <v>128.19250700000001</v>
      </c>
      <c r="AF23" s="30">
        <f t="shared" si="4"/>
        <v>128.19250700000001</v>
      </c>
      <c r="AG23" s="30">
        <f t="shared" si="4"/>
        <v>128.19250700000001</v>
      </c>
      <c r="AH23" s="30">
        <f t="shared" si="4"/>
        <v>128.19250700000001</v>
      </c>
      <c r="AI23" s="30">
        <f t="shared" si="4"/>
        <v>128.19250700000001</v>
      </c>
      <c r="AJ23" s="30">
        <f t="shared" si="4"/>
        <v>128.19250700000001</v>
      </c>
      <c r="AK23" s="2"/>
      <c r="AL23" s="15">
        <f t="shared" si="7"/>
        <v>128.19250700000001</v>
      </c>
      <c r="AM23" s="15">
        <f t="shared" si="7"/>
        <v>128.19250700000001</v>
      </c>
      <c r="AN23" s="15">
        <f t="shared" si="7"/>
        <v>128.19250700000001</v>
      </c>
      <c r="AO23" s="15">
        <f t="shared" si="7"/>
        <v>128.19250700000001</v>
      </c>
      <c r="AP23" s="15">
        <f t="shared" si="7"/>
        <v>128.19250700000001</v>
      </c>
      <c r="AQ23" s="15">
        <f t="shared" si="7"/>
        <v>128.19250700000001</v>
      </c>
      <c r="AR23" s="15">
        <f t="shared" si="7"/>
        <v>128.19250700000001</v>
      </c>
      <c r="AS23" s="15">
        <f t="shared" si="7"/>
        <v>128.19250700000001</v>
      </c>
      <c r="AW23" s="33">
        <f t="shared" si="5"/>
        <v>769.51516357581272</v>
      </c>
      <c r="AX23" s="2"/>
      <c r="AY23" s="15">
        <f t="shared" si="6"/>
        <v>1</v>
      </c>
      <c r="AZ23" s="2"/>
    </row>
    <row r="24" spans="1:52" x14ac:dyDescent="0.3">
      <c r="A24" s="1">
        <v>22</v>
      </c>
      <c r="B24" s="29">
        <v>13.646000000000001</v>
      </c>
      <c r="C24" s="29">
        <v>62.750999999999998</v>
      </c>
      <c r="D24" s="2"/>
      <c r="E24" s="2"/>
      <c r="F24" s="2"/>
      <c r="G24" s="2"/>
      <c r="H24" s="2"/>
      <c r="J24" s="30">
        <f>($B24*$E3+$C24*$E4)+E$8</f>
        <v>57.547749999999994</v>
      </c>
      <c r="K24" s="30">
        <f>(B24*$F3+C24*$F4)+F$8</f>
        <v>57.547749999999994</v>
      </c>
      <c r="L24" s="30">
        <f t="shared" si="0"/>
        <v>57.547749999999994</v>
      </c>
      <c r="M24" s="30">
        <f t="shared" si="0"/>
        <v>57.547749999999994</v>
      </c>
      <c r="N24" s="2"/>
      <c r="O24" s="15">
        <f t="shared" si="3"/>
        <v>57.547749999999994</v>
      </c>
      <c r="P24" s="15">
        <f t="shared" si="3"/>
        <v>57.547749999999994</v>
      </c>
      <c r="Q24" s="15">
        <f t="shared" si="3"/>
        <v>57.547749999999994</v>
      </c>
      <c r="R24" s="15">
        <f t="shared" si="3"/>
        <v>57.547749999999994</v>
      </c>
      <c r="AC24" s="30">
        <f t="shared" si="4"/>
        <v>172.89325699999998</v>
      </c>
      <c r="AD24" s="30">
        <f t="shared" si="4"/>
        <v>172.89325699999998</v>
      </c>
      <c r="AE24" s="30">
        <f t="shared" si="4"/>
        <v>172.89325699999998</v>
      </c>
      <c r="AF24" s="30">
        <f t="shared" si="4"/>
        <v>172.89325699999998</v>
      </c>
      <c r="AG24" s="30">
        <f t="shared" si="4"/>
        <v>172.89325699999998</v>
      </c>
      <c r="AH24" s="30">
        <f t="shared" si="4"/>
        <v>172.89325699999998</v>
      </c>
      <c r="AI24" s="30">
        <f t="shared" si="4"/>
        <v>172.89325699999998</v>
      </c>
      <c r="AJ24" s="30">
        <f t="shared" si="4"/>
        <v>172.89325699999998</v>
      </c>
      <c r="AK24" s="2"/>
      <c r="AL24" s="15">
        <f t="shared" si="7"/>
        <v>172.89325699999998</v>
      </c>
      <c r="AM24" s="15">
        <f t="shared" si="7"/>
        <v>172.89325699999998</v>
      </c>
      <c r="AN24" s="15">
        <f t="shared" si="7"/>
        <v>172.89325699999998</v>
      </c>
      <c r="AO24" s="15">
        <f t="shared" si="7"/>
        <v>172.89325699999998</v>
      </c>
      <c r="AP24" s="15">
        <f t="shared" si="7"/>
        <v>172.89325699999998</v>
      </c>
      <c r="AQ24" s="15">
        <f t="shared" si="7"/>
        <v>172.89325699999998</v>
      </c>
      <c r="AR24" s="15">
        <f t="shared" si="7"/>
        <v>172.89325699999998</v>
      </c>
      <c r="AS24" s="15">
        <f t="shared" si="7"/>
        <v>172.89325699999998</v>
      </c>
      <c r="AW24" s="33">
        <f t="shared" si="5"/>
        <v>1037.7580597320325</v>
      </c>
      <c r="AX24" s="2"/>
      <c r="AY24" s="15">
        <f t="shared" si="6"/>
        <v>1</v>
      </c>
      <c r="AZ24" s="2"/>
    </row>
    <row r="25" spans="1:52" x14ac:dyDescent="0.3">
      <c r="A25" s="1">
        <v>23</v>
      </c>
      <c r="B25" s="29">
        <v>27.809000000000001</v>
      </c>
      <c r="C25" s="29">
        <v>63.856000000000002</v>
      </c>
      <c r="D25" s="2"/>
      <c r="E25" s="2"/>
      <c r="F25" s="2"/>
      <c r="G25" s="2"/>
      <c r="H25" s="2"/>
      <c r="J25" s="30">
        <f>($B25*$E3+$C25*$E4)+E$8</f>
        <v>68.998750000000001</v>
      </c>
      <c r="K25" s="30">
        <f>(B25*$F3+C25*$F4)+F$8</f>
        <v>68.998750000000001</v>
      </c>
      <c r="L25" s="30">
        <f t="shared" si="0"/>
        <v>68.998750000000001</v>
      </c>
      <c r="M25" s="30">
        <f t="shared" si="0"/>
        <v>68.998750000000001</v>
      </c>
      <c r="N25" s="2"/>
      <c r="O25" s="15">
        <f t="shared" si="3"/>
        <v>68.998750000000001</v>
      </c>
      <c r="P25" s="15">
        <f t="shared" si="3"/>
        <v>68.998750000000001</v>
      </c>
      <c r="Q25" s="15">
        <f t="shared" si="3"/>
        <v>68.998750000000001</v>
      </c>
      <c r="R25" s="15">
        <f t="shared" si="3"/>
        <v>68.998750000000001</v>
      </c>
      <c r="AC25" s="30">
        <f t="shared" si="4"/>
        <v>207.24625700000001</v>
      </c>
      <c r="AD25" s="30">
        <f t="shared" si="4"/>
        <v>207.24625700000001</v>
      </c>
      <c r="AE25" s="30">
        <f t="shared" si="4"/>
        <v>207.24625700000001</v>
      </c>
      <c r="AF25" s="30">
        <f t="shared" si="4"/>
        <v>207.24625700000001</v>
      </c>
      <c r="AG25" s="30">
        <f t="shared" si="4"/>
        <v>207.24625700000001</v>
      </c>
      <c r="AH25" s="30">
        <f t="shared" si="4"/>
        <v>207.24625700000001</v>
      </c>
      <c r="AI25" s="30">
        <f t="shared" si="4"/>
        <v>207.24625700000001</v>
      </c>
      <c r="AJ25" s="30">
        <f t="shared" si="4"/>
        <v>207.24625700000001</v>
      </c>
      <c r="AK25" s="2"/>
      <c r="AL25" s="15">
        <f t="shared" si="7"/>
        <v>207.24625700000001</v>
      </c>
      <c r="AM25" s="15">
        <f t="shared" si="7"/>
        <v>207.24625700000001</v>
      </c>
      <c r="AN25" s="15">
        <f t="shared" si="7"/>
        <v>207.24625700000001</v>
      </c>
      <c r="AO25" s="15">
        <f t="shared" si="7"/>
        <v>207.24625700000001</v>
      </c>
      <c r="AP25" s="15">
        <f t="shared" si="7"/>
        <v>207.24625700000001</v>
      </c>
      <c r="AQ25" s="15">
        <f t="shared" si="7"/>
        <v>207.24625700000001</v>
      </c>
      <c r="AR25" s="15">
        <f t="shared" si="7"/>
        <v>207.24625700000001</v>
      </c>
      <c r="AS25" s="15">
        <f t="shared" si="7"/>
        <v>207.24625700000001</v>
      </c>
      <c r="AW25" s="33">
        <f t="shared" si="5"/>
        <v>1243.9055675849129</v>
      </c>
      <c r="AX25" s="2"/>
      <c r="AY25" s="15">
        <f t="shared" si="6"/>
        <v>1</v>
      </c>
      <c r="AZ25" s="2"/>
    </row>
    <row r="26" spans="1:52" x14ac:dyDescent="0.3">
      <c r="A26" s="1">
        <v>24</v>
      </c>
      <c r="B26" s="29">
        <v>-80.561000000000007</v>
      </c>
      <c r="C26" s="29">
        <v>22.238</v>
      </c>
      <c r="D26" s="2"/>
      <c r="E26" s="2"/>
      <c r="F26" s="2"/>
      <c r="G26" s="2"/>
      <c r="H26" s="2"/>
      <c r="J26" s="30">
        <f>($B26*$E3+$C26*$E4)+E$8</f>
        <v>-43.492250000000006</v>
      </c>
      <c r="K26" s="30">
        <f>(B26*$F3+C26*$F4)+F$8</f>
        <v>-43.492250000000006</v>
      </c>
      <c r="L26" s="30">
        <f t="shared" si="0"/>
        <v>-43.492250000000006</v>
      </c>
      <c r="M26" s="30">
        <f t="shared" si="0"/>
        <v>-43.492250000000006</v>
      </c>
      <c r="N26" s="2"/>
      <c r="O26" s="15">
        <f t="shared" si="3"/>
        <v>0</v>
      </c>
      <c r="P26" s="15">
        <f t="shared" si="3"/>
        <v>0</v>
      </c>
      <c r="Q26" s="15">
        <f t="shared" si="3"/>
        <v>0</v>
      </c>
      <c r="R26" s="15">
        <f t="shared" si="3"/>
        <v>0</v>
      </c>
      <c r="AC26" s="30">
        <f t="shared" si="4"/>
        <v>0.25000699999999998</v>
      </c>
      <c r="AD26" s="30">
        <f t="shared" si="4"/>
        <v>0.25000699999999998</v>
      </c>
      <c r="AE26" s="30">
        <f t="shared" si="4"/>
        <v>0.25000699999999998</v>
      </c>
      <c r="AF26" s="30">
        <f t="shared" si="4"/>
        <v>0.25000699999999998</v>
      </c>
      <c r="AG26" s="30">
        <f t="shared" si="4"/>
        <v>0.25000699999999998</v>
      </c>
      <c r="AH26" s="30">
        <f t="shared" si="4"/>
        <v>0.25000699999999998</v>
      </c>
      <c r="AI26" s="30">
        <f t="shared" si="4"/>
        <v>0.25000699999999998</v>
      </c>
      <c r="AJ26" s="30">
        <f t="shared" si="4"/>
        <v>0.25000699999999998</v>
      </c>
      <c r="AK26" s="2"/>
      <c r="AL26" s="15">
        <f t="shared" si="7"/>
        <v>0.25000699999999998</v>
      </c>
      <c r="AM26" s="15">
        <f t="shared" si="7"/>
        <v>0.25000699999999998</v>
      </c>
      <c r="AN26" s="15">
        <f t="shared" si="7"/>
        <v>0.25000699999999998</v>
      </c>
      <c r="AO26" s="15">
        <f t="shared" si="7"/>
        <v>0.25000699999999998</v>
      </c>
      <c r="AP26" s="15">
        <f t="shared" si="7"/>
        <v>0.25000699999999998</v>
      </c>
      <c r="AQ26" s="15">
        <f t="shared" si="7"/>
        <v>0.25000699999999998</v>
      </c>
      <c r="AR26" s="15">
        <f t="shared" si="7"/>
        <v>0.25000699999999998</v>
      </c>
      <c r="AS26" s="15">
        <f t="shared" si="7"/>
        <v>0.25000699999999998</v>
      </c>
      <c r="AW26" s="33">
        <f t="shared" si="5"/>
        <v>1.7502660860127202</v>
      </c>
      <c r="AX26" s="2"/>
      <c r="AY26" s="15">
        <f t="shared" si="6"/>
        <v>0.85198636004802519</v>
      </c>
      <c r="AZ26" s="2"/>
    </row>
    <row r="27" spans="1:52" x14ac:dyDescent="0.3">
      <c r="A27" s="1">
        <v>25</v>
      </c>
      <c r="B27" s="29">
        <v>-80.766999999999996</v>
      </c>
      <c r="C27" s="29">
        <v>23.530999999999999</v>
      </c>
      <c r="D27" s="2"/>
      <c r="E27" s="2"/>
      <c r="F27" s="2"/>
      <c r="G27" s="2"/>
      <c r="H27" s="2"/>
      <c r="J27" s="30">
        <f>($B27*$E3+$C27*$E4)+E$8</f>
        <v>-42.677</v>
      </c>
      <c r="K27" s="30">
        <f>(B27*$F3+C27*$F4)+F$8</f>
        <v>-42.677</v>
      </c>
      <c r="L27" s="30">
        <f t="shared" si="0"/>
        <v>-42.677</v>
      </c>
      <c r="M27" s="30">
        <f t="shared" si="0"/>
        <v>-42.677</v>
      </c>
      <c r="N27" s="2"/>
      <c r="O27" s="15">
        <f t="shared" si="3"/>
        <v>0</v>
      </c>
      <c r="P27" s="15">
        <f t="shared" si="3"/>
        <v>0</v>
      </c>
      <c r="Q27" s="15">
        <f t="shared" si="3"/>
        <v>0</v>
      </c>
      <c r="R27" s="15">
        <f t="shared" si="3"/>
        <v>0</v>
      </c>
      <c r="AC27" s="30">
        <f t="shared" si="4"/>
        <v>0.25000699999999998</v>
      </c>
      <c r="AD27" s="30">
        <f t="shared" si="4"/>
        <v>0.25000699999999998</v>
      </c>
      <c r="AE27" s="30">
        <f t="shared" si="4"/>
        <v>0.25000699999999998</v>
      </c>
      <c r="AF27" s="30">
        <f t="shared" si="4"/>
        <v>0.25000699999999998</v>
      </c>
      <c r="AG27" s="30">
        <f t="shared" si="4"/>
        <v>0.25000699999999998</v>
      </c>
      <c r="AH27" s="30">
        <f t="shared" si="4"/>
        <v>0.25000699999999998</v>
      </c>
      <c r="AI27" s="30">
        <f t="shared" si="4"/>
        <v>0.25000699999999998</v>
      </c>
      <c r="AJ27" s="30">
        <f t="shared" si="4"/>
        <v>0.25000699999999998</v>
      </c>
      <c r="AK27" s="2"/>
      <c r="AL27" s="15">
        <f t="shared" si="7"/>
        <v>0.25000699999999998</v>
      </c>
      <c r="AM27" s="15">
        <f t="shared" si="7"/>
        <v>0.25000699999999998</v>
      </c>
      <c r="AN27" s="15">
        <f t="shared" si="7"/>
        <v>0.25000699999999998</v>
      </c>
      <c r="AO27" s="15">
        <f t="shared" si="7"/>
        <v>0.25000699999999998</v>
      </c>
      <c r="AP27" s="15">
        <f t="shared" si="7"/>
        <v>0.25000699999999998</v>
      </c>
      <c r="AQ27" s="15">
        <f t="shared" si="7"/>
        <v>0.25000699999999998</v>
      </c>
      <c r="AR27" s="15">
        <f t="shared" si="7"/>
        <v>0.25000699999999998</v>
      </c>
      <c r="AS27" s="15">
        <f t="shared" si="7"/>
        <v>0.25000699999999998</v>
      </c>
      <c r="AW27" s="33">
        <f t="shared" si="5"/>
        <v>1.7502660860127202</v>
      </c>
      <c r="AX27" s="2"/>
      <c r="AY27" s="15">
        <f>1/(1+EXP(-AW27))</f>
        <v>0.85198636004802519</v>
      </c>
      <c r="AZ27" s="2"/>
    </row>
    <row r="28" spans="1:52" x14ac:dyDescent="0.3">
      <c r="A28" s="1">
        <v>26</v>
      </c>
      <c r="B28" s="29">
        <v>-82.013000000000005</v>
      </c>
      <c r="C28" s="29">
        <v>24.533000000000001</v>
      </c>
      <c r="D28" s="2"/>
      <c r="E28" s="2"/>
      <c r="F28" s="2"/>
      <c r="G28" s="2"/>
      <c r="H28" s="2"/>
      <c r="J28" s="30">
        <f>($B28*$E3+$C28*$E4)+E$8</f>
        <v>-42.86</v>
      </c>
      <c r="K28" s="30">
        <f>(B28*$F3+C28*$F4)+F$8</f>
        <v>-42.86</v>
      </c>
      <c r="L28" s="30">
        <f t="shared" si="0"/>
        <v>-42.86</v>
      </c>
      <c r="M28" s="30">
        <f t="shared" si="0"/>
        <v>-42.86</v>
      </c>
      <c r="N28" s="2"/>
      <c r="O28" s="15">
        <f t="shared" si="3"/>
        <v>0</v>
      </c>
      <c r="P28" s="15">
        <f t="shared" si="3"/>
        <v>0</v>
      </c>
      <c r="Q28" s="15">
        <f t="shared" si="3"/>
        <v>0</v>
      </c>
      <c r="R28" s="15">
        <f t="shared" si="3"/>
        <v>0</v>
      </c>
      <c r="AC28" s="30">
        <f t="shared" si="4"/>
        <v>0.25000699999999998</v>
      </c>
      <c r="AD28" s="30">
        <f t="shared" si="4"/>
        <v>0.25000699999999998</v>
      </c>
      <c r="AE28" s="30">
        <f t="shared" si="4"/>
        <v>0.25000699999999998</v>
      </c>
      <c r="AF28" s="30">
        <f t="shared" si="4"/>
        <v>0.25000699999999998</v>
      </c>
      <c r="AG28" s="30">
        <f t="shared" si="4"/>
        <v>0.25000699999999998</v>
      </c>
      <c r="AH28" s="30">
        <f t="shared" si="4"/>
        <v>0.25000699999999998</v>
      </c>
      <c r="AI28" s="30">
        <f t="shared" si="4"/>
        <v>0.25000699999999998</v>
      </c>
      <c r="AJ28" s="30">
        <f t="shared" si="4"/>
        <v>0.25000699999999998</v>
      </c>
      <c r="AK28" s="2"/>
      <c r="AL28" s="15">
        <f t="shared" si="7"/>
        <v>0.25000699999999998</v>
      </c>
      <c r="AM28" s="15">
        <f t="shared" si="7"/>
        <v>0.25000699999999998</v>
      </c>
      <c r="AN28" s="15">
        <f t="shared" si="7"/>
        <v>0.25000699999999998</v>
      </c>
      <c r="AO28" s="15">
        <f t="shared" si="7"/>
        <v>0.25000699999999998</v>
      </c>
      <c r="AP28" s="15">
        <f t="shared" si="7"/>
        <v>0.25000699999999998</v>
      </c>
      <c r="AQ28" s="15">
        <f t="shared" si="7"/>
        <v>0.25000699999999998</v>
      </c>
      <c r="AR28" s="15">
        <f t="shared" si="7"/>
        <v>0.25000699999999998</v>
      </c>
      <c r="AS28" s="15">
        <f t="shared" si="7"/>
        <v>0.25000699999999998</v>
      </c>
      <c r="AW28" s="33">
        <f t="shared" si="5"/>
        <v>1.7502660860127202</v>
      </c>
      <c r="AX28" s="2"/>
      <c r="AY28" s="15">
        <f t="shared" si="6"/>
        <v>0.85198636004802519</v>
      </c>
      <c r="AZ28" s="2"/>
    </row>
    <row r="29" spans="1:52" x14ac:dyDescent="0.3">
      <c r="A29" s="1">
        <v>27</v>
      </c>
      <c r="B29" s="29">
        <v>-79.302000000000007</v>
      </c>
      <c r="C29" s="29">
        <v>24.98</v>
      </c>
      <c r="D29" s="2"/>
      <c r="E29" s="2"/>
      <c r="F29" s="2"/>
      <c r="G29" s="2"/>
      <c r="H29" s="2"/>
      <c r="J29" s="30">
        <f>($B29*$E3+$C29*$E4)+E$8</f>
        <v>-40.491500000000002</v>
      </c>
      <c r="K29" s="30">
        <f>(B29*$F3+C29*$F4)+F$8</f>
        <v>-40.491500000000002</v>
      </c>
      <c r="L29" s="30">
        <f t="shared" si="0"/>
        <v>-40.491500000000002</v>
      </c>
      <c r="M29" s="30">
        <f t="shared" si="0"/>
        <v>-40.491500000000002</v>
      </c>
      <c r="N29" s="2"/>
      <c r="O29" s="15">
        <f t="shared" si="3"/>
        <v>0</v>
      </c>
      <c r="P29" s="15">
        <f t="shared" si="3"/>
        <v>0</v>
      </c>
      <c r="Q29" s="15">
        <f t="shared" si="3"/>
        <v>0</v>
      </c>
      <c r="R29" s="15">
        <f t="shared" si="3"/>
        <v>0</v>
      </c>
      <c r="AC29" s="30">
        <f t="shared" si="4"/>
        <v>0.25000699999999998</v>
      </c>
      <c r="AD29" s="30">
        <f t="shared" si="4"/>
        <v>0.25000699999999998</v>
      </c>
      <c r="AE29" s="30">
        <f t="shared" si="4"/>
        <v>0.25000699999999998</v>
      </c>
      <c r="AF29" s="30">
        <f t="shared" si="4"/>
        <v>0.25000699999999998</v>
      </c>
      <c r="AG29" s="30">
        <f t="shared" si="4"/>
        <v>0.25000699999999998</v>
      </c>
      <c r="AH29" s="30">
        <f t="shared" si="4"/>
        <v>0.25000699999999998</v>
      </c>
      <c r="AI29" s="30">
        <f t="shared" si="4"/>
        <v>0.25000699999999998</v>
      </c>
      <c r="AJ29" s="30">
        <f t="shared" si="4"/>
        <v>0.25000699999999998</v>
      </c>
      <c r="AK29" s="2"/>
      <c r="AL29" s="15">
        <f t="shared" si="7"/>
        <v>0.25000699999999998</v>
      </c>
      <c r="AM29" s="15">
        <f t="shared" si="7"/>
        <v>0.25000699999999998</v>
      </c>
      <c r="AN29" s="15">
        <f t="shared" si="7"/>
        <v>0.25000699999999998</v>
      </c>
      <c r="AO29" s="15">
        <f t="shared" si="7"/>
        <v>0.25000699999999998</v>
      </c>
      <c r="AP29" s="15">
        <f t="shared" si="7"/>
        <v>0.25000699999999998</v>
      </c>
      <c r="AQ29" s="15">
        <f t="shared" si="7"/>
        <v>0.25000699999999998</v>
      </c>
      <c r="AR29" s="15">
        <f t="shared" si="7"/>
        <v>0.25000699999999998</v>
      </c>
      <c r="AS29" s="15">
        <f t="shared" si="7"/>
        <v>0.25000699999999998</v>
      </c>
      <c r="AW29" s="33">
        <f t="shared" si="5"/>
        <v>1.7502660860127202</v>
      </c>
      <c r="AX29" s="2"/>
      <c r="AY29" s="15">
        <f t="shared" si="6"/>
        <v>0.85198636004802519</v>
      </c>
      <c r="AZ29" s="2"/>
    </row>
    <row r="30" spans="1:52" x14ac:dyDescent="0.3">
      <c r="A30" s="1">
        <v>28</v>
      </c>
      <c r="B30" s="29">
        <v>-77.78</v>
      </c>
      <c r="C30" s="29">
        <v>25.504999999999999</v>
      </c>
      <c r="D30" s="2"/>
      <c r="E30" s="2"/>
      <c r="F30" s="2"/>
      <c r="G30" s="2"/>
      <c r="H30" s="2"/>
      <c r="J30" s="30">
        <f>($B30*$E3+$C30*$E4)+E$8</f>
        <v>-38.956249999999997</v>
      </c>
      <c r="K30" s="30">
        <f>(B30*$F3+C30*$F4)+F$8</f>
        <v>-38.956249999999997</v>
      </c>
      <c r="L30" s="30">
        <f t="shared" si="0"/>
        <v>-38.956249999999997</v>
      </c>
      <c r="M30" s="30">
        <f t="shared" si="0"/>
        <v>-38.956249999999997</v>
      </c>
      <c r="N30" s="2"/>
      <c r="O30" s="15">
        <f t="shared" si="3"/>
        <v>0</v>
      </c>
      <c r="P30" s="15">
        <f t="shared" si="3"/>
        <v>0</v>
      </c>
      <c r="Q30" s="15">
        <f t="shared" si="3"/>
        <v>0</v>
      </c>
      <c r="R30" s="15">
        <f t="shared" si="3"/>
        <v>0</v>
      </c>
      <c r="AC30" s="30">
        <f t="shared" si="4"/>
        <v>0.25000699999999998</v>
      </c>
      <c r="AD30" s="30">
        <f t="shared" si="4"/>
        <v>0.25000699999999998</v>
      </c>
      <c r="AE30" s="30">
        <f t="shared" si="4"/>
        <v>0.25000699999999998</v>
      </c>
      <c r="AF30" s="30">
        <f t="shared" si="4"/>
        <v>0.25000699999999998</v>
      </c>
      <c r="AG30" s="30">
        <f t="shared" si="4"/>
        <v>0.25000699999999998</v>
      </c>
      <c r="AH30" s="30">
        <f t="shared" si="4"/>
        <v>0.25000699999999998</v>
      </c>
      <c r="AI30" s="30">
        <f t="shared" si="4"/>
        <v>0.25000699999999998</v>
      </c>
      <c r="AJ30" s="30">
        <f t="shared" si="4"/>
        <v>0.25000699999999998</v>
      </c>
      <c r="AK30" s="2"/>
      <c r="AL30" s="15">
        <f t="shared" si="7"/>
        <v>0.25000699999999998</v>
      </c>
      <c r="AM30" s="15">
        <f t="shared" si="7"/>
        <v>0.25000699999999998</v>
      </c>
      <c r="AN30" s="15">
        <f t="shared" si="7"/>
        <v>0.25000699999999998</v>
      </c>
      <c r="AO30" s="15">
        <f t="shared" si="7"/>
        <v>0.25000699999999998</v>
      </c>
      <c r="AP30" s="15">
        <f t="shared" si="7"/>
        <v>0.25000699999999998</v>
      </c>
      <c r="AQ30" s="15">
        <f t="shared" si="7"/>
        <v>0.25000699999999998</v>
      </c>
      <c r="AR30" s="15">
        <f t="shared" si="7"/>
        <v>0.25000699999999998</v>
      </c>
      <c r="AS30" s="15">
        <f t="shared" si="7"/>
        <v>0.25000699999999998</v>
      </c>
      <c r="AW30" s="33">
        <f t="shared" si="5"/>
        <v>1.7502660860127202</v>
      </c>
      <c r="AX30" s="2"/>
      <c r="AY30" s="15">
        <f>1/(1+EXP(-AW30))</f>
        <v>0.85198636004802519</v>
      </c>
      <c r="AZ30" s="2"/>
    </row>
    <row r="31" spans="1:52" x14ac:dyDescent="0.3">
      <c r="A31" s="1">
        <v>29</v>
      </c>
      <c r="B31" s="29">
        <v>-78.325999999999993</v>
      </c>
      <c r="C31" s="29">
        <v>20.79</v>
      </c>
      <c r="D31" s="2"/>
      <c r="E31" s="2"/>
      <c r="F31" s="2"/>
      <c r="G31" s="2"/>
      <c r="H31" s="2"/>
      <c r="J31" s="30">
        <f>($B31*$E3+$C31*$E4)+E$8</f>
        <v>-42.901999999999994</v>
      </c>
      <c r="K31" s="30">
        <f>(B31*$F3+C31*$F4)+F$8</f>
        <v>-42.901999999999994</v>
      </c>
      <c r="L31" s="30">
        <f t="shared" si="0"/>
        <v>-42.901999999999994</v>
      </c>
      <c r="M31" s="30">
        <f t="shared" si="0"/>
        <v>-42.901999999999994</v>
      </c>
      <c r="N31" s="2"/>
      <c r="O31" s="15">
        <f t="shared" si="3"/>
        <v>0</v>
      </c>
      <c r="P31" s="15">
        <f t="shared" si="3"/>
        <v>0</v>
      </c>
      <c r="Q31" s="15">
        <f t="shared" si="3"/>
        <v>0</v>
      </c>
      <c r="R31" s="15">
        <f t="shared" si="3"/>
        <v>0</v>
      </c>
      <c r="AC31" s="30">
        <f t="shared" si="4"/>
        <v>0.25000699999999998</v>
      </c>
      <c r="AD31" s="30">
        <f t="shared" si="4"/>
        <v>0.25000699999999998</v>
      </c>
      <c r="AE31" s="30">
        <f t="shared" si="4"/>
        <v>0.25000699999999998</v>
      </c>
      <c r="AF31" s="30">
        <f t="shared" si="4"/>
        <v>0.25000699999999998</v>
      </c>
      <c r="AG31" s="30">
        <f t="shared" si="4"/>
        <v>0.25000699999999998</v>
      </c>
      <c r="AH31" s="30">
        <f t="shared" si="4"/>
        <v>0.25000699999999998</v>
      </c>
      <c r="AI31" s="30">
        <f t="shared" si="4"/>
        <v>0.25000699999999998</v>
      </c>
      <c r="AJ31" s="30">
        <f t="shared" si="4"/>
        <v>0.25000699999999998</v>
      </c>
      <c r="AK31" s="2"/>
      <c r="AL31" s="15">
        <f t="shared" si="7"/>
        <v>0.25000699999999998</v>
      </c>
      <c r="AM31" s="15">
        <f t="shared" si="7"/>
        <v>0.25000699999999998</v>
      </c>
      <c r="AN31" s="15">
        <f t="shared" si="7"/>
        <v>0.25000699999999998</v>
      </c>
      <c r="AO31" s="15">
        <f t="shared" si="7"/>
        <v>0.25000699999999998</v>
      </c>
      <c r="AP31" s="15">
        <f t="shared" si="7"/>
        <v>0.25000699999999998</v>
      </c>
      <c r="AQ31" s="15">
        <f t="shared" si="7"/>
        <v>0.25000699999999998</v>
      </c>
      <c r="AR31" s="15">
        <f t="shared" si="7"/>
        <v>0.25000699999999998</v>
      </c>
      <c r="AS31" s="15">
        <f t="shared" si="7"/>
        <v>0.25000699999999998</v>
      </c>
      <c r="AW31" s="33">
        <f t="shared" si="5"/>
        <v>1.7502660860127202</v>
      </c>
      <c r="AX31" s="2"/>
      <c r="AY31" s="15">
        <f t="shared" si="6"/>
        <v>0.85198636004802519</v>
      </c>
      <c r="AZ31" s="2"/>
    </row>
    <row r="32" spans="1:52" x14ac:dyDescent="0.3">
      <c r="A32" s="1">
        <v>30</v>
      </c>
      <c r="B32" s="29">
        <v>-79.144000000000005</v>
      </c>
      <c r="C32" s="29">
        <v>25.896999999999998</v>
      </c>
      <c r="D32" s="2"/>
      <c r="E32" s="2"/>
      <c r="F32" s="2"/>
      <c r="G32" s="2"/>
      <c r="H32" s="2"/>
      <c r="J32" s="30">
        <f>($B32*$E3+$C32*$E4)+E$8</f>
        <v>-39.685250000000003</v>
      </c>
      <c r="K32" s="30">
        <f>(B32*$F3+C32*$F4)+F$8</f>
        <v>-39.685250000000003</v>
      </c>
      <c r="L32" s="30">
        <f t="shared" si="0"/>
        <v>-39.685250000000003</v>
      </c>
      <c r="M32" s="30">
        <f t="shared" si="0"/>
        <v>-39.685250000000003</v>
      </c>
      <c r="N32" s="2"/>
      <c r="O32" s="15">
        <f t="shared" si="3"/>
        <v>0</v>
      </c>
      <c r="P32" s="15">
        <f t="shared" si="3"/>
        <v>0</v>
      </c>
      <c r="Q32" s="15">
        <f t="shared" si="3"/>
        <v>0</v>
      </c>
      <c r="R32" s="15">
        <f t="shared" si="3"/>
        <v>0</v>
      </c>
      <c r="AC32" s="30">
        <f t="shared" si="4"/>
        <v>0.25000699999999998</v>
      </c>
      <c r="AD32" s="30">
        <f t="shared" si="4"/>
        <v>0.25000699999999998</v>
      </c>
      <c r="AE32" s="30">
        <f t="shared" si="4"/>
        <v>0.25000699999999998</v>
      </c>
      <c r="AF32" s="30">
        <f t="shared" si="4"/>
        <v>0.25000699999999998</v>
      </c>
      <c r="AG32" s="30">
        <f t="shared" si="4"/>
        <v>0.25000699999999998</v>
      </c>
      <c r="AH32" s="30">
        <f t="shared" si="4"/>
        <v>0.25000699999999998</v>
      </c>
      <c r="AI32" s="30">
        <f t="shared" si="4"/>
        <v>0.25000699999999998</v>
      </c>
      <c r="AJ32" s="30">
        <f t="shared" si="4"/>
        <v>0.25000699999999998</v>
      </c>
      <c r="AK32" s="2"/>
      <c r="AL32" s="15">
        <f t="shared" si="7"/>
        <v>0.25000699999999998</v>
      </c>
      <c r="AM32" s="15">
        <f t="shared" si="7"/>
        <v>0.25000699999999998</v>
      </c>
      <c r="AN32" s="15">
        <f t="shared" si="7"/>
        <v>0.25000699999999998</v>
      </c>
      <c r="AO32" s="15">
        <f t="shared" si="7"/>
        <v>0.25000699999999998</v>
      </c>
      <c r="AP32" s="15">
        <f t="shared" si="7"/>
        <v>0.25000699999999998</v>
      </c>
      <c r="AQ32" s="15">
        <f t="shared" si="7"/>
        <v>0.25000699999999998</v>
      </c>
      <c r="AR32" s="15">
        <f t="shared" si="7"/>
        <v>0.25000699999999998</v>
      </c>
      <c r="AS32" s="15">
        <f t="shared" si="7"/>
        <v>0.25000699999999998</v>
      </c>
      <c r="AW32" s="33">
        <f t="shared" si="5"/>
        <v>1.7502660860127202</v>
      </c>
      <c r="AX32" s="2"/>
      <c r="AY32" s="15">
        <f t="shared" si="6"/>
        <v>0.85198636004802519</v>
      </c>
      <c r="AZ32" s="2"/>
    </row>
    <row r="33" spans="1:129" x14ac:dyDescent="0.3">
      <c r="A33" s="1">
        <v>31</v>
      </c>
      <c r="B33" s="29">
        <v>-79.418000000000006</v>
      </c>
      <c r="C33" s="29">
        <v>22.369</v>
      </c>
      <c r="D33" s="2"/>
      <c r="E33" s="2"/>
      <c r="F33" s="2"/>
      <c r="G33" s="2"/>
      <c r="H33" s="2"/>
      <c r="J33" s="30">
        <f>($B33*$E3+$C33*$E4)+E$8</f>
        <v>-42.536750000000005</v>
      </c>
      <c r="K33" s="30">
        <f>(B33*$F3+C33*$F4)+F$8</f>
        <v>-42.536750000000005</v>
      </c>
      <c r="L33" s="30">
        <f t="shared" si="0"/>
        <v>-42.536750000000005</v>
      </c>
      <c r="M33" s="30">
        <f t="shared" si="0"/>
        <v>-42.536750000000005</v>
      </c>
      <c r="N33" s="2"/>
      <c r="O33" s="15">
        <f t="shared" si="3"/>
        <v>0</v>
      </c>
      <c r="P33" s="15">
        <f t="shared" si="3"/>
        <v>0</v>
      </c>
      <c r="Q33" s="15">
        <f t="shared" si="3"/>
        <v>0</v>
      </c>
      <c r="R33" s="15">
        <f t="shared" si="3"/>
        <v>0</v>
      </c>
      <c r="AC33" s="30">
        <f t="shared" si="4"/>
        <v>0.25000699999999998</v>
      </c>
      <c r="AD33" s="30">
        <f t="shared" si="4"/>
        <v>0.25000699999999998</v>
      </c>
      <c r="AE33" s="30">
        <f t="shared" si="4"/>
        <v>0.25000699999999998</v>
      </c>
      <c r="AF33" s="30">
        <f t="shared" si="4"/>
        <v>0.25000699999999998</v>
      </c>
      <c r="AG33" s="30">
        <f t="shared" si="4"/>
        <v>0.25000699999999998</v>
      </c>
      <c r="AH33" s="30">
        <f t="shared" si="4"/>
        <v>0.25000699999999998</v>
      </c>
      <c r="AI33" s="30">
        <f t="shared" si="4"/>
        <v>0.25000699999999998</v>
      </c>
      <c r="AJ33" s="30">
        <f t="shared" si="4"/>
        <v>0.25000699999999998</v>
      </c>
      <c r="AK33" s="2"/>
      <c r="AL33" s="15">
        <f t="shared" si="7"/>
        <v>0.25000699999999998</v>
      </c>
      <c r="AM33" s="15">
        <f t="shared" si="7"/>
        <v>0.25000699999999998</v>
      </c>
      <c r="AN33" s="15">
        <f t="shared" si="7"/>
        <v>0.25000699999999998</v>
      </c>
      <c r="AO33" s="15">
        <f t="shared" si="7"/>
        <v>0.25000699999999998</v>
      </c>
      <c r="AP33" s="15">
        <f t="shared" si="7"/>
        <v>0.25000699999999998</v>
      </c>
      <c r="AQ33" s="15">
        <f t="shared" si="7"/>
        <v>0.25000699999999998</v>
      </c>
      <c r="AR33" s="15">
        <f t="shared" si="7"/>
        <v>0.25000699999999998</v>
      </c>
      <c r="AS33" s="15">
        <f t="shared" si="7"/>
        <v>0.25000699999999998</v>
      </c>
      <c r="AW33" s="33">
        <f t="shared" si="5"/>
        <v>1.7502660860127202</v>
      </c>
      <c r="AX33" s="2"/>
      <c r="AY33" s="15">
        <f t="shared" si="6"/>
        <v>0.85198636004802519</v>
      </c>
      <c r="AZ33" s="2"/>
    </row>
    <row r="34" spans="1:129" x14ac:dyDescent="0.3">
      <c r="A34" s="1">
        <v>32</v>
      </c>
      <c r="B34" s="29">
        <v>-72.781000000000006</v>
      </c>
      <c r="C34" s="29">
        <v>24.062999999999999</v>
      </c>
      <c r="D34" s="2"/>
      <c r="E34" s="2"/>
      <c r="F34" s="2"/>
      <c r="G34" s="2"/>
      <c r="H34" s="2"/>
      <c r="J34" s="30">
        <f>($B34*$E3+$C34*$E4)+E$8</f>
        <v>-36.288500000000006</v>
      </c>
      <c r="K34" s="30">
        <f>(B34*$F3+C34*$F4)+F$8</f>
        <v>-36.288500000000006</v>
      </c>
      <c r="L34" s="30">
        <f t="shared" si="0"/>
        <v>-36.288500000000006</v>
      </c>
      <c r="M34" s="30">
        <f t="shared" si="0"/>
        <v>-36.288500000000006</v>
      </c>
      <c r="N34" s="2"/>
      <c r="O34" s="15">
        <f t="shared" si="3"/>
        <v>0</v>
      </c>
      <c r="P34" s="15">
        <f t="shared" si="3"/>
        <v>0</v>
      </c>
      <c r="Q34" s="15">
        <f t="shared" si="3"/>
        <v>0</v>
      </c>
      <c r="R34" s="15">
        <f t="shared" si="3"/>
        <v>0</v>
      </c>
      <c r="AC34" s="30">
        <f t="shared" si="4"/>
        <v>0.25000699999999998</v>
      </c>
      <c r="AD34" s="30">
        <f t="shared" si="4"/>
        <v>0.25000699999999998</v>
      </c>
      <c r="AE34" s="30">
        <f t="shared" si="4"/>
        <v>0.25000699999999998</v>
      </c>
      <c r="AF34" s="30">
        <f t="shared" si="4"/>
        <v>0.25000699999999998</v>
      </c>
      <c r="AG34" s="30">
        <f t="shared" si="4"/>
        <v>0.25000699999999998</v>
      </c>
      <c r="AH34" s="30">
        <f t="shared" si="4"/>
        <v>0.25000699999999998</v>
      </c>
      <c r="AI34" s="30">
        <f t="shared" si="4"/>
        <v>0.25000699999999998</v>
      </c>
      <c r="AJ34" s="30">
        <f t="shared" si="4"/>
        <v>0.25000699999999998</v>
      </c>
      <c r="AK34" s="2"/>
      <c r="AL34" s="15">
        <f t="shared" si="7"/>
        <v>0.25000699999999998</v>
      </c>
      <c r="AM34" s="15">
        <f t="shared" si="7"/>
        <v>0.25000699999999998</v>
      </c>
      <c r="AN34" s="15">
        <f t="shared" si="7"/>
        <v>0.25000699999999998</v>
      </c>
      <c r="AO34" s="15">
        <f t="shared" si="7"/>
        <v>0.25000699999999998</v>
      </c>
      <c r="AP34" s="15">
        <f t="shared" si="7"/>
        <v>0.25000699999999998</v>
      </c>
      <c r="AQ34" s="15">
        <f t="shared" si="7"/>
        <v>0.25000699999999998</v>
      </c>
      <c r="AR34" s="15">
        <f t="shared" si="7"/>
        <v>0.25000699999999998</v>
      </c>
      <c r="AS34" s="15">
        <f t="shared" si="7"/>
        <v>0.25000699999999998</v>
      </c>
      <c r="AW34" s="33">
        <f t="shared" si="5"/>
        <v>1.7502660860127202</v>
      </c>
      <c r="AX34" s="2"/>
      <c r="AY34" s="15">
        <f t="shared" si="6"/>
        <v>0.85198636004802519</v>
      </c>
      <c r="AZ34" s="2"/>
    </row>
    <row r="35" spans="1:129" x14ac:dyDescent="0.3">
      <c r="A35" s="1">
        <v>33</v>
      </c>
      <c r="B35" s="29">
        <v>-81.792000000000002</v>
      </c>
      <c r="C35" s="29">
        <v>25.26</v>
      </c>
      <c r="D35" s="2"/>
      <c r="E35" s="2"/>
      <c r="F35" s="2"/>
      <c r="G35" s="2"/>
      <c r="H35" s="2"/>
      <c r="J35" s="30">
        <f>($B35*$E3+$C35*$E4)+E$8</f>
        <v>-42.149000000000001</v>
      </c>
      <c r="K35" s="30">
        <f>(B35*$F3+C35*$F4)+F$8</f>
        <v>-42.149000000000001</v>
      </c>
      <c r="L35" s="30">
        <f t="shared" si="0"/>
        <v>-42.149000000000001</v>
      </c>
      <c r="M35" s="30">
        <f t="shared" si="0"/>
        <v>-42.149000000000001</v>
      </c>
      <c r="N35" s="2"/>
      <c r="O35" s="15">
        <f t="shared" si="3"/>
        <v>0</v>
      </c>
      <c r="P35" s="15">
        <f t="shared" si="3"/>
        <v>0</v>
      </c>
      <c r="Q35" s="15">
        <f t="shared" si="3"/>
        <v>0</v>
      </c>
      <c r="R35" s="15">
        <f t="shared" si="3"/>
        <v>0</v>
      </c>
      <c r="AC35" s="30">
        <f t="shared" si="4"/>
        <v>0.25000699999999998</v>
      </c>
      <c r="AD35" s="30">
        <f t="shared" si="4"/>
        <v>0.25000699999999998</v>
      </c>
      <c r="AE35" s="30">
        <f t="shared" si="4"/>
        <v>0.25000699999999998</v>
      </c>
      <c r="AF35" s="30">
        <f t="shared" si="4"/>
        <v>0.25000699999999998</v>
      </c>
      <c r="AG35" s="30">
        <f t="shared" si="4"/>
        <v>0.25000699999999998</v>
      </c>
      <c r="AH35" s="30">
        <f t="shared" si="4"/>
        <v>0.25000699999999998</v>
      </c>
      <c r="AI35" s="30">
        <f t="shared" si="4"/>
        <v>0.25000699999999998</v>
      </c>
      <c r="AJ35" s="30">
        <f t="shared" si="4"/>
        <v>0.25000699999999998</v>
      </c>
      <c r="AK35" s="2"/>
      <c r="AL35" s="15">
        <f t="shared" si="7"/>
        <v>0.25000699999999998</v>
      </c>
      <c r="AM35" s="15">
        <f t="shared" si="7"/>
        <v>0.25000699999999998</v>
      </c>
      <c r="AN35" s="15">
        <f t="shared" si="7"/>
        <v>0.25000699999999998</v>
      </c>
      <c r="AO35" s="15">
        <f t="shared" si="7"/>
        <v>0.25000699999999998</v>
      </c>
      <c r="AP35" s="15">
        <f t="shared" si="7"/>
        <v>0.25000699999999998</v>
      </c>
      <c r="AQ35" s="15">
        <f t="shared" si="7"/>
        <v>0.25000699999999998</v>
      </c>
      <c r="AR35" s="15">
        <f t="shared" si="7"/>
        <v>0.25000699999999998</v>
      </c>
      <c r="AS35" s="15">
        <f t="shared" si="7"/>
        <v>0.25000699999999998</v>
      </c>
      <c r="AW35" s="33">
        <f t="shared" si="5"/>
        <v>1.7502660860127202</v>
      </c>
      <c r="AX35" s="2"/>
      <c r="AY35" s="15">
        <f t="shared" si="6"/>
        <v>0.85198636004802519</v>
      </c>
      <c r="AZ35" s="2"/>
    </row>
    <row r="36" spans="1:129" x14ac:dyDescent="0.3">
      <c r="A36" s="1">
        <v>34</v>
      </c>
      <c r="B36" s="29">
        <v>-78.204999999999998</v>
      </c>
      <c r="C36" s="29">
        <v>22.673999999999999</v>
      </c>
      <c r="D36" s="2"/>
      <c r="E36" s="2"/>
      <c r="F36" s="2"/>
      <c r="G36" s="2"/>
      <c r="H36" s="2"/>
      <c r="J36" s="30">
        <f>($B36*$E3+$C36*$E4)+E$8</f>
        <v>-41.398250000000004</v>
      </c>
      <c r="K36" s="30">
        <f>(B36*$F3+C36*$F4)+F$8</f>
        <v>-41.398250000000004</v>
      </c>
      <c r="L36" s="30">
        <f t="shared" si="0"/>
        <v>-41.398250000000004</v>
      </c>
      <c r="M36" s="30">
        <f t="shared" si="0"/>
        <v>-41.398250000000004</v>
      </c>
      <c r="N36" s="2"/>
      <c r="O36" s="15">
        <f t="shared" si="3"/>
        <v>0</v>
      </c>
      <c r="P36" s="15">
        <f t="shared" si="3"/>
        <v>0</v>
      </c>
      <c r="Q36" s="15">
        <f t="shared" si="3"/>
        <v>0</v>
      </c>
      <c r="R36" s="15">
        <f t="shared" si="3"/>
        <v>0</v>
      </c>
      <c r="AC36" s="30">
        <f t="shared" si="4"/>
        <v>0.25000699999999998</v>
      </c>
      <c r="AD36" s="30">
        <f t="shared" si="4"/>
        <v>0.25000699999999998</v>
      </c>
      <c r="AE36" s="30">
        <f t="shared" si="4"/>
        <v>0.25000699999999998</v>
      </c>
      <c r="AF36" s="30">
        <f t="shared" si="4"/>
        <v>0.25000699999999998</v>
      </c>
      <c r="AG36" s="30">
        <f t="shared" si="4"/>
        <v>0.25000699999999998</v>
      </c>
      <c r="AH36" s="30">
        <f t="shared" si="4"/>
        <v>0.25000699999999998</v>
      </c>
      <c r="AI36" s="30">
        <f t="shared" si="4"/>
        <v>0.25000699999999998</v>
      </c>
      <c r="AJ36" s="30">
        <f t="shared" si="4"/>
        <v>0.25000699999999998</v>
      </c>
      <c r="AK36" s="2"/>
      <c r="AL36" s="15">
        <f t="shared" si="7"/>
        <v>0.25000699999999998</v>
      </c>
      <c r="AM36" s="15">
        <f t="shared" si="7"/>
        <v>0.25000699999999998</v>
      </c>
      <c r="AN36" s="15">
        <f t="shared" si="7"/>
        <v>0.25000699999999998</v>
      </c>
      <c r="AO36" s="15">
        <f t="shared" si="7"/>
        <v>0.25000699999999998</v>
      </c>
      <c r="AP36" s="15">
        <f t="shared" si="7"/>
        <v>0.25000699999999998</v>
      </c>
      <c r="AQ36" s="15">
        <f t="shared" si="7"/>
        <v>0.25000699999999998</v>
      </c>
      <c r="AR36" s="15">
        <f t="shared" si="7"/>
        <v>0.25000699999999998</v>
      </c>
      <c r="AS36" s="15">
        <f t="shared" si="7"/>
        <v>0.25000699999999998</v>
      </c>
      <c r="AW36" s="33">
        <f t="shared" si="5"/>
        <v>1.7502660860127202</v>
      </c>
      <c r="AX36" s="2"/>
      <c r="AY36" s="15">
        <f t="shared" si="6"/>
        <v>0.85198636004802519</v>
      </c>
      <c r="AZ36" s="2"/>
    </row>
    <row r="37" spans="1:129" x14ac:dyDescent="0.3">
      <c r="A37" s="1">
        <v>35</v>
      </c>
      <c r="B37" s="29">
        <v>-74.962000000000003</v>
      </c>
      <c r="C37" s="29">
        <v>25.297000000000001</v>
      </c>
      <c r="D37" s="2"/>
      <c r="E37" s="2"/>
      <c r="F37" s="2"/>
      <c r="G37" s="2"/>
      <c r="H37" s="2"/>
      <c r="J37" s="30">
        <f>($B37*$E3+$C37*$E4)+E$8</f>
        <v>-36.998750000000001</v>
      </c>
      <c r="K37" s="30">
        <f>(B37*$F3+C37*$F4)+F$8</f>
        <v>-36.998750000000001</v>
      </c>
      <c r="L37" s="30">
        <f t="shared" si="0"/>
        <v>-36.998750000000001</v>
      </c>
      <c r="M37" s="30">
        <f t="shared" si="0"/>
        <v>-36.998750000000001</v>
      </c>
      <c r="N37" s="2"/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AC37" s="30">
        <f t="shared" si="4"/>
        <v>0.25000699999999998</v>
      </c>
      <c r="AD37" s="30">
        <f t="shared" si="4"/>
        <v>0.25000699999999998</v>
      </c>
      <c r="AE37" s="30">
        <f t="shared" si="4"/>
        <v>0.25000699999999998</v>
      </c>
      <c r="AF37" s="30">
        <f t="shared" si="4"/>
        <v>0.25000699999999998</v>
      </c>
      <c r="AG37" s="30">
        <f t="shared" si="4"/>
        <v>0.25000699999999998</v>
      </c>
      <c r="AH37" s="30">
        <f t="shared" si="4"/>
        <v>0.25000699999999998</v>
      </c>
      <c r="AI37" s="30">
        <f t="shared" si="4"/>
        <v>0.25000699999999998</v>
      </c>
      <c r="AJ37" s="30">
        <f t="shared" si="4"/>
        <v>0.25000699999999998</v>
      </c>
      <c r="AK37" s="2"/>
      <c r="AL37" s="15">
        <f t="shared" si="7"/>
        <v>0.25000699999999998</v>
      </c>
      <c r="AM37" s="15">
        <f t="shared" si="7"/>
        <v>0.25000699999999998</v>
      </c>
      <c r="AN37" s="15">
        <f t="shared" si="7"/>
        <v>0.25000699999999998</v>
      </c>
      <c r="AO37" s="15">
        <f t="shared" si="7"/>
        <v>0.25000699999999998</v>
      </c>
      <c r="AP37" s="15">
        <f t="shared" si="7"/>
        <v>0.25000699999999998</v>
      </c>
      <c r="AQ37" s="15">
        <f t="shared" si="7"/>
        <v>0.25000699999999998</v>
      </c>
      <c r="AR37" s="15">
        <f t="shared" si="7"/>
        <v>0.25000699999999998</v>
      </c>
      <c r="AS37" s="15">
        <f t="shared" si="7"/>
        <v>0.25000699999999998</v>
      </c>
      <c r="AW37" s="33">
        <f t="shared" si="5"/>
        <v>1.7502660860127202</v>
      </c>
      <c r="AX37" s="2"/>
      <c r="AY37" s="15">
        <f t="shared" si="6"/>
        <v>0.85198636004802519</v>
      </c>
      <c r="AZ37" s="2"/>
    </row>
    <row r="38" spans="1:129" x14ac:dyDescent="0.3">
      <c r="A38" s="1">
        <v>36</v>
      </c>
      <c r="B38" s="29">
        <v>-80.085999999999999</v>
      </c>
      <c r="C38" s="29">
        <v>26.492000000000001</v>
      </c>
      <c r="D38" s="2"/>
      <c r="E38" s="2"/>
      <c r="F38" s="2"/>
      <c r="G38" s="2"/>
      <c r="H38" s="2"/>
      <c r="J38" s="30">
        <f>($B38*$E3+$C38*$E4)+E$8</f>
        <v>-39.945499999999996</v>
      </c>
      <c r="K38" s="30">
        <f>(B38*$F3+C38*$F4)+F$8</f>
        <v>-39.945499999999996</v>
      </c>
      <c r="L38" s="30">
        <f t="shared" si="0"/>
        <v>-39.945499999999996</v>
      </c>
      <c r="M38" s="30">
        <f t="shared" si="0"/>
        <v>-39.945499999999996</v>
      </c>
      <c r="N38" s="2"/>
      <c r="O38" s="15">
        <f t="shared" si="3"/>
        <v>0</v>
      </c>
      <c r="P38" s="15">
        <f t="shared" si="3"/>
        <v>0</v>
      </c>
      <c r="Q38" s="15">
        <f t="shared" si="3"/>
        <v>0</v>
      </c>
      <c r="R38" s="15">
        <f t="shared" si="3"/>
        <v>0</v>
      </c>
      <c r="AC38" s="30">
        <f t="shared" si="4"/>
        <v>0.25000699999999998</v>
      </c>
      <c r="AD38" s="30">
        <f t="shared" si="4"/>
        <v>0.25000699999999998</v>
      </c>
      <c r="AE38" s="30">
        <f t="shared" si="4"/>
        <v>0.25000699999999998</v>
      </c>
      <c r="AF38" s="30">
        <f t="shared" si="4"/>
        <v>0.25000699999999998</v>
      </c>
      <c r="AG38" s="30">
        <f t="shared" si="4"/>
        <v>0.25000699999999998</v>
      </c>
      <c r="AH38" s="30">
        <f t="shared" si="4"/>
        <v>0.25000699999999998</v>
      </c>
      <c r="AI38" s="30">
        <f t="shared" si="4"/>
        <v>0.25000699999999998</v>
      </c>
      <c r="AJ38" s="30">
        <f t="shared" si="4"/>
        <v>0.25000699999999998</v>
      </c>
      <c r="AK38" s="2"/>
      <c r="AL38" s="15">
        <f t="shared" si="7"/>
        <v>0.25000699999999998</v>
      </c>
      <c r="AM38" s="15">
        <f t="shared" si="7"/>
        <v>0.25000699999999998</v>
      </c>
      <c r="AN38" s="15">
        <f t="shared" si="7"/>
        <v>0.25000699999999998</v>
      </c>
      <c r="AO38" s="15">
        <f t="shared" si="7"/>
        <v>0.25000699999999998</v>
      </c>
      <c r="AP38" s="15">
        <f t="shared" si="7"/>
        <v>0.25000699999999998</v>
      </c>
      <c r="AQ38" s="15">
        <f t="shared" si="7"/>
        <v>0.25000699999999998</v>
      </c>
      <c r="AR38" s="15">
        <f t="shared" si="7"/>
        <v>0.25000699999999998</v>
      </c>
      <c r="AS38" s="15">
        <f t="shared" si="7"/>
        <v>0.25000699999999998</v>
      </c>
      <c r="AW38" s="33">
        <f t="shared" si="5"/>
        <v>1.7502660860127202</v>
      </c>
      <c r="AX38" s="2"/>
      <c r="AY38" s="15">
        <f t="shared" si="6"/>
        <v>0.85198636004802519</v>
      </c>
      <c r="AZ38" s="2"/>
    </row>
    <row r="39" spans="1:129" x14ac:dyDescent="0.3">
      <c r="A39" s="1">
        <v>37</v>
      </c>
      <c r="B39" s="29">
        <v>-81.581999999999994</v>
      </c>
      <c r="C39" s="29">
        <v>23.594000000000001</v>
      </c>
      <c r="D39" s="2"/>
      <c r="E39" s="2"/>
      <c r="F39" s="2"/>
      <c r="G39" s="2"/>
      <c r="H39" s="2"/>
      <c r="J39" s="30">
        <f>($B39*$E3+$C39*$E4)+E$8</f>
        <v>-43.240999999999993</v>
      </c>
      <c r="K39" s="30">
        <f>(B39*$F3+C39*$F4)+F$8</f>
        <v>-43.240999999999993</v>
      </c>
      <c r="L39" s="30">
        <f t="shared" si="0"/>
        <v>-43.240999999999993</v>
      </c>
      <c r="M39" s="30">
        <f t="shared" si="0"/>
        <v>-43.240999999999993</v>
      </c>
      <c r="N39" s="2"/>
      <c r="O39" s="15">
        <f t="shared" si="3"/>
        <v>0</v>
      </c>
      <c r="P39" s="15">
        <f t="shared" si="3"/>
        <v>0</v>
      </c>
      <c r="Q39" s="15">
        <f t="shared" si="3"/>
        <v>0</v>
      </c>
      <c r="R39" s="15">
        <f t="shared" si="3"/>
        <v>0</v>
      </c>
      <c r="AC39" s="30">
        <f t="shared" si="4"/>
        <v>0.25000699999999998</v>
      </c>
      <c r="AD39" s="30">
        <f t="shared" si="4"/>
        <v>0.25000699999999998</v>
      </c>
      <c r="AE39" s="30">
        <f t="shared" si="4"/>
        <v>0.25000699999999998</v>
      </c>
      <c r="AF39" s="30">
        <f t="shared" si="4"/>
        <v>0.25000699999999998</v>
      </c>
      <c r="AG39" s="30">
        <f t="shared" si="4"/>
        <v>0.25000699999999998</v>
      </c>
      <c r="AH39" s="30">
        <f t="shared" si="4"/>
        <v>0.25000699999999998</v>
      </c>
      <c r="AI39" s="30">
        <f t="shared" si="4"/>
        <v>0.25000699999999998</v>
      </c>
      <c r="AJ39" s="30">
        <f t="shared" si="4"/>
        <v>0.25000699999999998</v>
      </c>
      <c r="AK39" s="2"/>
      <c r="AL39" s="15">
        <f t="shared" si="7"/>
        <v>0.25000699999999998</v>
      </c>
      <c r="AM39" s="15">
        <f t="shared" si="7"/>
        <v>0.25000699999999998</v>
      </c>
      <c r="AN39" s="15">
        <f t="shared" si="7"/>
        <v>0.25000699999999998</v>
      </c>
      <c r="AO39" s="15">
        <f t="shared" si="7"/>
        <v>0.25000699999999998</v>
      </c>
      <c r="AP39" s="15">
        <f t="shared" si="7"/>
        <v>0.25000699999999998</v>
      </c>
      <c r="AQ39" s="15">
        <f t="shared" si="7"/>
        <v>0.25000699999999998</v>
      </c>
      <c r="AR39" s="15">
        <f>MAX(0,AI39)</f>
        <v>0.25000699999999998</v>
      </c>
      <c r="AS39" s="15">
        <f t="shared" si="7"/>
        <v>0.25000699999999998</v>
      </c>
      <c r="AW39" s="33">
        <f t="shared" si="5"/>
        <v>1.7502660860127202</v>
      </c>
      <c r="AX39" s="2"/>
      <c r="AY39" s="15">
        <f t="shared" si="6"/>
        <v>0.85198636004802519</v>
      </c>
      <c r="AZ39" s="2"/>
    </row>
    <row r="40" spans="1:129" x14ac:dyDescent="0.3">
      <c r="A40" s="1">
        <v>38</v>
      </c>
      <c r="B40" s="29">
        <v>-77.278000000000006</v>
      </c>
      <c r="C40" s="29">
        <v>21.158000000000001</v>
      </c>
      <c r="D40" s="2"/>
      <c r="E40" s="2"/>
      <c r="F40" s="2"/>
      <c r="G40" s="2"/>
      <c r="H40" s="2"/>
      <c r="J40" s="30">
        <f>($B40*$E3+$C40*$E4)+E$8</f>
        <v>-41.84</v>
      </c>
      <c r="K40" s="30">
        <f>(B40*$F3+C40*$F4)+F$8</f>
        <v>-41.84</v>
      </c>
      <c r="L40" s="30">
        <f t="shared" si="0"/>
        <v>-41.84</v>
      </c>
      <c r="M40" s="30">
        <f t="shared" si="0"/>
        <v>-41.84</v>
      </c>
      <c r="N40" s="2"/>
      <c r="O40" s="15">
        <f t="shared" si="3"/>
        <v>0</v>
      </c>
      <c r="P40" s="15">
        <f t="shared" si="3"/>
        <v>0</v>
      </c>
      <c r="Q40" s="15">
        <f t="shared" si="3"/>
        <v>0</v>
      </c>
      <c r="R40" s="15">
        <f t="shared" si="3"/>
        <v>0</v>
      </c>
      <c r="AC40" s="30">
        <f t="shared" si="4"/>
        <v>0.25000699999999998</v>
      </c>
      <c r="AD40" s="30">
        <f t="shared" si="4"/>
        <v>0.25000699999999998</v>
      </c>
      <c r="AE40" s="30">
        <f t="shared" si="4"/>
        <v>0.25000699999999998</v>
      </c>
      <c r="AF40" s="30">
        <f t="shared" si="4"/>
        <v>0.25000699999999998</v>
      </c>
      <c r="AG40" s="30">
        <f t="shared" si="4"/>
        <v>0.25000699999999998</v>
      </c>
      <c r="AH40" s="30">
        <f t="shared" si="4"/>
        <v>0.25000699999999998</v>
      </c>
      <c r="AI40" s="30">
        <f t="shared" si="4"/>
        <v>0.25000699999999998</v>
      </c>
      <c r="AJ40" s="30">
        <f t="shared" si="4"/>
        <v>0.25000699999999998</v>
      </c>
      <c r="AK40" s="2"/>
      <c r="AL40" s="15">
        <f t="shared" si="7"/>
        <v>0.25000699999999998</v>
      </c>
      <c r="AM40" s="15">
        <f t="shared" si="7"/>
        <v>0.25000699999999998</v>
      </c>
      <c r="AN40" s="15">
        <f t="shared" si="7"/>
        <v>0.25000699999999998</v>
      </c>
      <c r="AO40" s="15">
        <f t="shared" si="7"/>
        <v>0.25000699999999998</v>
      </c>
      <c r="AP40" s="15">
        <f t="shared" si="7"/>
        <v>0.25000699999999998</v>
      </c>
      <c r="AQ40" s="15">
        <f t="shared" si="7"/>
        <v>0.25000699999999998</v>
      </c>
      <c r="AR40" s="15">
        <f t="shared" si="7"/>
        <v>0.25000699999999998</v>
      </c>
      <c r="AS40" s="15">
        <f t="shared" si="7"/>
        <v>0.25000699999999998</v>
      </c>
      <c r="AW40" s="33">
        <f t="shared" si="5"/>
        <v>1.7502660860127202</v>
      </c>
      <c r="AX40" s="2"/>
      <c r="AY40" s="15">
        <f t="shared" si="6"/>
        <v>0.85198636004802519</v>
      </c>
      <c r="AZ40" s="2"/>
    </row>
    <row r="41" spans="1:129" x14ac:dyDescent="0.3">
      <c r="A41" s="1">
        <v>39</v>
      </c>
      <c r="B41" s="29">
        <v>-78.525999999999996</v>
      </c>
      <c r="C41" s="29">
        <v>22.327999999999999</v>
      </c>
      <c r="D41" s="2"/>
      <c r="E41" s="2"/>
      <c r="F41" s="2"/>
      <c r="G41" s="2"/>
      <c r="H41" s="2"/>
      <c r="J41" s="30">
        <f>($B41*$E3+$C41*$E4)+E$8</f>
        <v>-41.898499999999999</v>
      </c>
      <c r="K41" s="30">
        <f>(B41*$F3+C41*$F4)+F$8</f>
        <v>-41.898499999999999</v>
      </c>
      <c r="L41" s="30">
        <f t="shared" si="0"/>
        <v>-41.898499999999999</v>
      </c>
      <c r="M41" s="30">
        <f t="shared" si="0"/>
        <v>-41.898499999999999</v>
      </c>
      <c r="N41" s="2"/>
      <c r="O41" s="15">
        <f t="shared" si="3"/>
        <v>0</v>
      </c>
      <c r="P41" s="15">
        <f t="shared" si="3"/>
        <v>0</v>
      </c>
      <c r="Q41" s="15">
        <f t="shared" si="3"/>
        <v>0</v>
      </c>
      <c r="R41" s="15">
        <f t="shared" si="3"/>
        <v>0</v>
      </c>
      <c r="AC41" s="30">
        <f t="shared" si="4"/>
        <v>0.25000699999999998</v>
      </c>
      <c r="AD41" s="30">
        <f t="shared" si="4"/>
        <v>0.25000699999999998</v>
      </c>
      <c r="AE41" s="30">
        <f t="shared" si="4"/>
        <v>0.25000699999999998</v>
      </c>
      <c r="AF41" s="30">
        <f t="shared" si="4"/>
        <v>0.25000699999999998</v>
      </c>
      <c r="AG41" s="30">
        <f t="shared" si="4"/>
        <v>0.25000699999999998</v>
      </c>
      <c r="AH41" s="30">
        <f t="shared" si="4"/>
        <v>0.25000699999999998</v>
      </c>
      <c r="AI41" s="30">
        <f t="shared" si="4"/>
        <v>0.25000699999999998</v>
      </c>
      <c r="AJ41" s="30">
        <f t="shared" si="4"/>
        <v>0.25000699999999998</v>
      </c>
      <c r="AK41" s="2"/>
      <c r="AL41" s="15">
        <f t="shared" si="7"/>
        <v>0.25000699999999998</v>
      </c>
      <c r="AM41" s="15">
        <f t="shared" si="7"/>
        <v>0.25000699999999998</v>
      </c>
      <c r="AN41" s="15">
        <f t="shared" si="7"/>
        <v>0.25000699999999998</v>
      </c>
      <c r="AO41" s="15">
        <f t="shared" si="7"/>
        <v>0.25000699999999998</v>
      </c>
      <c r="AP41" s="15">
        <f t="shared" si="7"/>
        <v>0.25000699999999998</v>
      </c>
      <c r="AQ41" s="15">
        <f t="shared" si="7"/>
        <v>0.25000699999999998</v>
      </c>
      <c r="AR41" s="15">
        <f t="shared" si="7"/>
        <v>0.25000699999999998</v>
      </c>
      <c r="AS41" s="15">
        <f t="shared" si="7"/>
        <v>0.25000699999999998</v>
      </c>
      <c r="AW41" s="33">
        <f t="shared" si="5"/>
        <v>1.7502660860127202</v>
      </c>
      <c r="AX41" s="2"/>
      <c r="AY41" s="15">
        <f t="shared" si="6"/>
        <v>0.85198636004802519</v>
      </c>
      <c r="AZ41" s="2"/>
    </row>
    <row r="42" spans="1:129" x14ac:dyDescent="0.3">
      <c r="A42" s="1">
        <v>40</v>
      </c>
      <c r="B42" s="29">
        <v>-78.108000000000004</v>
      </c>
      <c r="C42" s="29">
        <v>29.616</v>
      </c>
      <c r="D42" s="2"/>
      <c r="E42" s="2"/>
      <c r="F42" s="2"/>
      <c r="G42" s="2"/>
      <c r="H42" s="2"/>
      <c r="J42" s="30">
        <f>($B42*$E3+$C42*$E4)+E$8</f>
        <v>-36.119</v>
      </c>
      <c r="K42" s="30">
        <f>(B42*$F3+C42*$F4)+F$8</f>
        <v>-36.119</v>
      </c>
      <c r="L42" s="30">
        <f t="shared" si="0"/>
        <v>-36.119</v>
      </c>
      <c r="M42" s="30">
        <f t="shared" si="0"/>
        <v>-36.119</v>
      </c>
      <c r="N42" s="2"/>
      <c r="O42" s="15">
        <f t="shared" si="3"/>
        <v>0</v>
      </c>
      <c r="P42" s="15">
        <f t="shared" si="3"/>
        <v>0</v>
      </c>
      <c r="Q42" s="15">
        <f t="shared" si="3"/>
        <v>0</v>
      </c>
      <c r="R42" s="15">
        <f t="shared" si="3"/>
        <v>0</v>
      </c>
      <c r="AC42" s="30">
        <f t="shared" si="4"/>
        <v>0.25000699999999998</v>
      </c>
      <c r="AD42" s="30">
        <f t="shared" si="4"/>
        <v>0.25000699999999998</v>
      </c>
      <c r="AE42" s="30">
        <f t="shared" si="4"/>
        <v>0.25000699999999998</v>
      </c>
      <c r="AF42" s="30">
        <f t="shared" si="4"/>
        <v>0.25000699999999998</v>
      </c>
      <c r="AG42" s="30">
        <f t="shared" si="4"/>
        <v>0.25000699999999998</v>
      </c>
      <c r="AH42" s="30">
        <f t="shared" si="4"/>
        <v>0.25000699999999998</v>
      </c>
      <c r="AI42" s="30">
        <f t="shared" si="4"/>
        <v>0.25000699999999998</v>
      </c>
      <c r="AJ42" s="30">
        <f t="shared" si="4"/>
        <v>0.25000699999999998</v>
      </c>
      <c r="AK42" s="2"/>
      <c r="AL42" s="15">
        <f t="shared" si="7"/>
        <v>0.25000699999999998</v>
      </c>
      <c r="AM42" s="15">
        <f t="shared" si="7"/>
        <v>0.25000699999999998</v>
      </c>
      <c r="AN42" s="15">
        <f t="shared" si="7"/>
        <v>0.25000699999999998</v>
      </c>
      <c r="AO42" s="15">
        <f t="shared" si="7"/>
        <v>0.25000699999999998</v>
      </c>
      <c r="AP42" s="15">
        <f t="shared" si="7"/>
        <v>0.25000699999999998</v>
      </c>
      <c r="AQ42" s="15">
        <f t="shared" si="7"/>
        <v>0.25000699999999998</v>
      </c>
      <c r="AR42" s="15">
        <f t="shared" si="7"/>
        <v>0.25000699999999998</v>
      </c>
      <c r="AS42" s="15">
        <f t="shared" si="7"/>
        <v>0.25000699999999998</v>
      </c>
      <c r="AW42" s="33">
        <f t="shared" si="5"/>
        <v>1.7502660860127202</v>
      </c>
      <c r="AX42" s="2"/>
      <c r="AY42" s="15">
        <f t="shared" si="6"/>
        <v>0.85198636004802519</v>
      </c>
      <c r="AZ42" s="2"/>
    </row>
    <row r="43" spans="1:129" x14ac:dyDescent="0.3">
      <c r="A43" s="1">
        <v>41</v>
      </c>
      <c r="B43" s="29">
        <v>-75.77</v>
      </c>
      <c r="C43" s="29">
        <v>22.724</v>
      </c>
      <c r="D43" s="2"/>
      <c r="E43" s="2"/>
      <c r="F43" s="2"/>
      <c r="G43" s="2"/>
      <c r="H43" s="2"/>
      <c r="J43" s="30">
        <f>($B43*$E3+$C43*$E4)+E$8</f>
        <v>-39.534500000000001</v>
      </c>
      <c r="K43" s="30">
        <f>(B43*$F3+C43*$F4)+F$8</f>
        <v>-39.534500000000001</v>
      </c>
      <c r="L43" s="30">
        <f t="shared" si="0"/>
        <v>-39.534500000000001</v>
      </c>
      <c r="M43" s="30">
        <f t="shared" si="0"/>
        <v>-39.534500000000001</v>
      </c>
      <c r="N43" s="2"/>
      <c r="O43" s="15">
        <f t="shared" si="3"/>
        <v>0</v>
      </c>
      <c r="P43" s="15">
        <f t="shared" si="3"/>
        <v>0</v>
      </c>
      <c r="Q43" s="15">
        <f t="shared" si="3"/>
        <v>0</v>
      </c>
      <c r="R43" s="15">
        <f t="shared" si="3"/>
        <v>0</v>
      </c>
      <c r="AC43" s="30">
        <f t="shared" si="4"/>
        <v>0.25000699999999998</v>
      </c>
      <c r="AD43" s="30">
        <f t="shared" si="4"/>
        <v>0.25000699999999998</v>
      </c>
      <c r="AE43" s="30">
        <f t="shared" si="4"/>
        <v>0.25000699999999998</v>
      </c>
      <c r="AF43" s="30">
        <f t="shared" si="4"/>
        <v>0.25000699999999998</v>
      </c>
      <c r="AG43" s="30">
        <f t="shared" si="4"/>
        <v>0.25000699999999998</v>
      </c>
      <c r="AH43" s="30">
        <f t="shared" si="4"/>
        <v>0.25000699999999998</v>
      </c>
      <c r="AI43" s="30">
        <f t="shared" si="4"/>
        <v>0.25000699999999998</v>
      </c>
      <c r="AJ43" s="30">
        <f t="shared" si="4"/>
        <v>0.25000699999999998</v>
      </c>
      <c r="AK43" s="2"/>
      <c r="AL43" s="15">
        <f t="shared" si="7"/>
        <v>0.25000699999999998</v>
      </c>
      <c r="AM43" s="15">
        <f t="shared" si="7"/>
        <v>0.25000699999999998</v>
      </c>
      <c r="AN43" s="15">
        <f t="shared" si="7"/>
        <v>0.25000699999999998</v>
      </c>
      <c r="AO43" s="15">
        <f t="shared" si="7"/>
        <v>0.25000699999999998</v>
      </c>
      <c r="AP43" s="15">
        <f t="shared" si="7"/>
        <v>0.25000699999999998</v>
      </c>
      <c r="AQ43" s="15">
        <f t="shared" si="7"/>
        <v>0.25000699999999998</v>
      </c>
      <c r="AR43" s="15">
        <f t="shared" si="7"/>
        <v>0.25000699999999998</v>
      </c>
      <c r="AS43" s="15">
        <f t="shared" si="7"/>
        <v>0.25000699999999998</v>
      </c>
      <c r="AW43" s="33">
        <f t="shared" si="5"/>
        <v>1.7502660860127202</v>
      </c>
      <c r="AX43" s="2"/>
      <c r="AY43" s="15">
        <f t="shared" si="6"/>
        <v>0.85198636004802519</v>
      </c>
      <c r="AZ43" s="2"/>
    </row>
    <row r="44" spans="1:129" x14ac:dyDescent="0.3">
      <c r="A44" s="1">
        <v>42</v>
      </c>
      <c r="B44" s="29">
        <v>-80.867999999999995</v>
      </c>
      <c r="C44" s="29">
        <v>26.378</v>
      </c>
      <c r="D44" s="2"/>
      <c r="E44" s="2"/>
      <c r="F44" s="2"/>
      <c r="G44" s="2"/>
      <c r="H44" s="2"/>
      <c r="J44" s="30">
        <f>($B44*$E3+$C44*$E4)+E$8</f>
        <v>-40.617499999999993</v>
      </c>
      <c r="K44" s="30">
        <f>(B44*$F3+C44*$F4)+F$8</f>
        <v>-40.617499999999993</v>
      </c>
      <c r="L44" s="30">
        <f t="shared" si="0"/>
        <v>-40.617499999999993</v>
      </c>
      <c r="M44" s="30">
        <f t="shared" si="0"/>
        <v>-40.617499999999993</v>
      </c>
      <c r="N44" s="2"/>
      <c r="O44" s="15">
        <f t="shared" si="3"/>
        <v>0</v>
      </c>
      <c r="P44" s="15">
        <f t="shared" si="3"/>
        <v>0</v>
      </c>
      <c r="Q44" s="15">
        <f t="shared" si="3"/>
        <v>0</v>
      </c>
      <c r="R44" s="15">
        <f t="shared" si="3"/>
        <v>0</v>
      </c>
      <c r="AC44" s="30">
        <f t="shared" si="4"/>
        <v>0.25000699999999998</v>
      </c>
      <c r="AD44" s="30">
        <f t="shared" si="4"/>
        <v>0.25000699999999998</v>
      </c>
      <c r="AE44" s="30">
        <f t="shared" si="4"/>
        <v>0.25000699999999998</v>
      </c>
      <c r="AF44" s="30">
        <f t="shared" si="4"/>
        <v>0.25000699999999998</v>
      </c>
      <c r="AG44" s="30">
        <f t="shared" si="4"/>
        <v>0.25000699999999998</v>
      </c>
      <c r="AH44" s="30">
        <f t="shared" si="4"/>
        <v>0.25000699999999998</v>
      </c>
      <c r="AI44" s="30">
        <f t="shared" si="4"/>
        <v>0.25000699999999998</v>
      </c>
      <c r="AJ44" s="30">
        <f t="shared" si="4"/>
        <v>0.25000699999999998</v>
      </c>
      <c r="AK44" s="2"/>
      <c r="AL44" s="15">
        <f t="shared" si="7"/>
        <v>0.25000699999999998</v>
      </c>
      <c r="AM44" s="15">
        <f t="shared" si="7"/>
        <v>0.25000699999999998</v>
      </c>
      <c r="AN44" s="15">
        <f t="shared" si="7"/>
        <v>0.25000699999999998</v>
      </c>
      <c r="AO44" s="15">
        <f t="shared" si="7"/>
        <v>0.25000699999999998</v>
      </c>
      <c r="AP44" s="15">
        <f t="shared" si="7"/>
        <v>0.25000699999999998</v>
      </c>
      <c r="AQ44" s="15">
        <f t="shared" si="7"/>
        <v>0.25000699999999998</v>
      </c>
      <c r="AR44" s="15">
        <f t="shared" si="7"/>
        <v>0.25000699999999998</v>
      </c>
      <c r="AS44" s="15">
        <f t="shared" si="7"/>
        <v>0.25000699999999998</v>
      </c>
      <c r="AW44" s="33">
        <f t="shared" si="5"/>
        <v>1.7502660860127202</v>
      </c>
      <c r="AX44" s="2"/>
      <c r="AY44" s="15">
        <f t="shared" si="6"/>
        <v>0.85198636004802519</v>
      </c>
      <c r="AZ44" s="2"/>
    </row>
    <row r="45" spans="1:129" x14ac:dyDescent="0.3">
      <c r="A45" s="1">
        <v>43</v>
      </c>
      <c r="B45" s="29">
        <v>-81.483000000000004</v>
      </c>
      <c r="C45" s="29">
        <v>24.222000000000001</v>
      </c>
      <c r="D45" s="2"/>
      <c r="E45" s="2"/>
      <c r="F45" s="2"/>
      <c r="G45" s="2"/>
      <c r="H45" s="2"/>
      <c r="J45" s="30">
        <f>($B45*$E3+$C45*$E4)+E$8</f>
        <v>-42.695750000000004</v>
      </c>
      <c r="K45" s="30">
        <f>(B45*$F3+C45*$F4)+F$8</f>
        <v>-42.695750000000004</v>
      </c>
      <c r="L45" s="30">
        <f t="shared" si="0"/>
        <v>-42.695750000000004</v>
      </c>
      <c r="M45" s="30">
        <f t="shared" si="0"/>
        <v>-42.695750000000004</v>
      </c>
      <c r="N45" s="2"/>
      <c r="O45" s="15">
        <f t="shared" si="3"/>
        <v>0</v>
      </c>
      <c r="P45" s="15">
        <f t="shared" si="3"/>
        <v>0</v>
      </c>
      <c r="Q45" s="15">
        <f t="shared" si="3"/>
        <v>0</v>
      </c>
      <c r="R45" s="15">
        <f t="shared" si="3"/>
        <v>0</v>
      </c>
      <c r="AC45" s="30">
        <f t="shared" si="4"/>
        <v>0.25000699999999998</v>
      </c>
      <c r="AD45" s="30">
        <f t="shared" si="4"/>
        <v>0.25000699999999998</v>
      </c>
      <c r="AE45" s="30">
        <f t="shared" si="4"/>
        <v>0.25000699999999998</v>
      </c>
      <c r="AF45" s="30">
        <f t="shared" si="4"/>
        <v>0.25000699999999998</v>
      </c>
      <c r="AG45" s="30">
        <f t="shared" si="4"/>
        <v>0.25000699999999998</v>
      </c>
      <c r="AH45" s="30">
        <f t="shared" si="4"/>
        <v>0.25000699999999998</v>
      </c>
      <c r="AI45" s="30">
        <f t="shared" si="4"/>
        <v>0.25000699999999998</v>
      </c>
      <c r="AJ45" s="30">
        <f t="shared" si="4"/>
        <v>0.25000699999999998</v>
      </c>
      <c r="AK45" s="2"/>
      <c r="AL45" s="15">
        <f t="shared" si="7"/>
        <v>0.25000699999999998</v>
      </c>
      <c r="AM45" s="15">
        <f t="shared" si="7"/>
        <v>0.25000699999999998</v>
      </c>
      <c r="AN45" s="15">
        <f t="shared" si="7"/>
        <v>0.25000699999999998</v>
      </c>
      <c r="AO45" s="15">
        <f t="shared" si="7"/>
        <v>0.25000699999999998</v>
      </c>
      <c r="AP45" s="15">
        <f t="shared" si="7"/>
        <v>0.25000699999999998</v>
      </c>
      <c r="AQ45" s="15">
        <f t="shared" si="7"/>
        <v>0.25000699999999998</v>
      </c>
      <c r="AR45" s="15">
        <f t="shared" si="7"/>
        <v>0.25000699999999998</v>
      </c>
      <c r="AS45" s="15">
        <f t="shared" si="7"/>
        <v>0.25000699999999998</v>
      </c>
      <c r="AW45" s="33">
        <f t="shared" si="5"/>
        <v>1.7502660860127202</v>
      </c>
      <c r="AX45" s="2"/>
      <c r="AY45" s="15">
        <f t="shared" si="6"/>
        <v>0.85198636004802519</v>
      </c>
      <c r="AZ45" s="2"/>
    </row>
    <row r="46" spans="1:129" x14ac:dyDescent="0.3">
      <c r="A46" s="1">
        <v>44</v>
      </c>
      <c r="B46" s="29">
        <v>-76.635999999999996</v>
      </c>
      <c r="C46" s="29">
        <v>22.201000000000001</v>
      </c>
      <c r="D46" s="2"/>
      <c r="E46" s="2"/>
      <c r="F46" s="2"/>
      <c r="G46" s="2"/>
      <c r="H46" s="2"/>
      <c r="J46" s="30">
        <f>($B46*$E3+$C46*$E4)+E$8</f>
        <v>-40.576249999999995</v>
      </c>
      <c r="K46" s="30">
        <f>(B46*$F3+C46*$F4)+F$8</f>
        <v>-40.576249999999995</v>
      </c>
      <c r="L46" s="30">
        <f t="shared" si="0"/>
        <v>-40.576249999999995</v>
      </c>
      <c r="M46" s="30">
        <f t="shared" si="0"/>
        <v>-40.576249999999995</v>
      </c>
      <c r="N46" s="2"/>
      <c r="O46" s="15">
        <f t="shared" si="3"/>
        <v>0</v>
      </c>
      <c r="P46" s="15">
        <f t="shared" si="3"/>
        <v>0</v>
      </c>
      <c r="Q46" s="15">
        <f t="shared" si="3"/>
        <v>0</v>
      </c>
      <c r="R46" s="15">
        <f t="shared" si="3"/>
        <v>0</v>
      </c>
      <c r="AC46" s="30">
        <f t="shared" si="4"/>
        <v>0.25000699999999998</v>
      </c>
      <c r="AD46" s="30">
        <f t="shared" si="4"/>
        <v>0.25000699999999998</v>
      </c>
      <c r="AE46" s="30">
        <f t="shared" si="4"/>
        <v>0.25000699999999998</v>
      </c>
      <c r="AF46" s="30">
        <f t="shared" si="4"/>
        <v>0.25000699999999998</v>
      </c>
      <c r="AG46" s="30">
        <f t="shared" si="4"/>
        <v>0.25000699999999998</v>
      </c>
      <c r="AH46" s="30">
        <f t="shared" si="4"/>
        <v>0.25000699999999998</v>
      </c>
      <c r="AI46" s="30">
        <f t="shared" si="4"/>
        <v>0.25000699999999998</v>
      </c>
      <c r="AJ46" s="30">
        <f t="shared" si="4"/>
        <v>0.25000699999999998</v>
      </c>
      <c r="AK46" s="2"/>
      <c r="AL46" s="15">
        <f t="shared" si="7"/>
        <v>0.25000699999999998</v>
      </c>
      <c r="AM46" s="15">
        <f t="shared" si="7"/>
        <v>0.25000699999999998</v>
      </c>
      <c r="AN46" s="15">
        <f t="shared" si="7"/>
        <v>0.25000699999999998</v>
      </c>
      <c r="AO46" s="15">
        <f t="shared" si="7"/>
        <v>0.25000699999999998</v>
      </c>
      <c r="AP46" s="15">
        <f t="shared" si="7"/>
        <v>0.25000699999999998</v>
      </c>
      <c r="AQ46" s="15">
        <f t="shared" si="7"/>
        <v>0.25000699999999998</v>
      </c>
      <c r="AR46" s="15">
        <f t="shared" si="7"/>
        <v>0.25000699999999998</v>
      </c>
      <c r="AS46" s="15">
        <f t="shared" si="7"/>
        <v>0.25000699999999998</v>
      </c>
      <c r="AW46" s="33">
        <f>($AL46*AU$3+$AM46*AU$4+$AN46*AU$5+$AO46*AU$6+$AP46*AU$7+$AQ46*AU$8+$AR46*AU$9+$AS46*AU$10)+AU$13</f>
        <v>1.7502660860127202</v>
      </c>
      <c r="AX46" s="2"/>
      <c r="AY46" s="15">
        <f t="shared" si="6"/>
        <v>0.85198636004802519</v>
      </c>
      <c r="AZ46" s="2"/>
      <c r="CE46" s="78">
        <v>154.61875699999999</v>
      </c>
      <c r="CF46" s="78">
        <v>154.61875699999999</v>
      </c>
      <c r="CG46" s="78">
        <v>146.61550700000001</v>
      </c>
      <c r="CH46" s="78">
        <v>109.371257</v>
      </c>
      <c r="CI46" s="78">
        <v>194.48875699999999</v>
      </c>
      <c r="CJ46" s="78">
        <v>175.843007</v>
      </c>
      <c r="CK46" s="78">
        <v>191.521007</v>
      </c>
      <c r="CL46" s="78">
        <v>138.76525699999999</v>
      </c>
      <c r="CM46" s="78">
        <v>179.044757</v>
      </c>
      <c r="CN46" s="78">
        <v>203.41675699999999</v>
      </c>
      <c r="CO46" s="78">
        <v>113.71825699999999</v>
      </c>
      <c r="CP46" s="78">
        <v>121.858757</v>
      </c>
      <c r="CQ46" s="78">
        <v>184.95550700000001</v>
      </c>
      <c r="CR46" s="78">
        <v>179.25850700000001</v>
      </c>
      <c r="CS46" s="78">
        <v>158.04325700000001</v>
      </c>
      <c r="CT46" s="78">
        <v>105.656507</v>
      </c>
      <c r="CU46" s="78">
        <v>103.440257</v>
      </c>
      <c r="CV46" s="78">
        <v>187.41475700000001</v>
      </c>
      <c r="CW46" s="78">
        <v>150.11875699999999</v>
      </c>
      <c r="CX46" s="78">
        <v>168.13675699999999</v>
      </c>
      <c r="CY46" s="78">
        <v>124.50925700000001</v>
      </c>
      <c r="CZ46" s="78">
        <v>128.19250700000001</v>
      </c>
      <c r="DA46" s="78">
        <v>172.89325700000001</v>
      </c>
      <c r="DB46" s="78">
        <v>207.24625700000001</v>
      </c>
      <c r="DC46" s="78">
        <v>0.25000699999999998</v>
      </c>
      <c r="DD46" s="78">
        <v>0.25000699999999998</v>
      </c>
      <c r="DE46" s="78">
        <v>0.25000699999999998</v>
      </c>
      <c r="DF46" s="78">
        <v>0.25000699999999998</v>
      </c>
      <c r="DG46" s="78">
        <v>0.25000699999999998</v>
      </c>
      <c r="DH46" s="78">
        <v>0.25000699999999998</v>
      </c>
      <c r="DI46" s="78">
        <v>0.25000699999999998</v>
      </c>
      <c r="DJ46" s="78">
        <v>0.25000699999999998</v>
      </c>
      <c r="DK46" s="78">
        <v>0.25000699999999998</v>
      </c>
      <c r="DL46" s="78">
        <v>0.25000699999999998</v>
      </c>
      <c r="DM46" s="78">
        <v>0.25000699999999998</v>
      </c>
      <c r="DN46" s="78">
        <v>0.25000699999999998</v>
      </c>
      <c r="DO46" s="78">
        <v>0.25000699999999998</v>
      </c>
      <c r="DP46" s="78">
        <v>0.25000699999999998</v>
      </c>
      <c r="DQ46" s="78">
        <v>0.25000699999999998</v>
      </c>
      <c r="DR46" s="78">
        <v>0.25000699999999998</v>
      </c>
      <c r="DS46" s="78">
        <v>0.25000699999999998</v>
      </c>
      <c r="DT46" s="78">
        <v>0.25000699999999998</v>
      </c>
      <c r="DU46" s="78">
        <v>0.25000699999999998</v>
      </c>
      <c r="DV46" s="78">
        <v>0.25000699999999998</v>
      </c>
      <c r="DW46" s="78">
        <v>0.25000699999999998</v>
      </c>
      <c r="DX46" s="78">
        <v>0.25000699999999998</v>
      </c>
      <c r="DY46" s="78">
        <v>0.25000699999999998</v>
      </c>
    </row>
    <row r="47" spans="1:129" x14ac:dyDescent="0.3">
      <c r="A47" s="1">
        <v>45</v>
      </c>
      <c r="B47" s="29">
        <v>-76.150000000000006</v>
      </c>
      <c r="C47" s="29">
        <v>22.696999999999999</v>
      </c>
      <c r="D47" s="2"/>
      <c r="E47" s="2"/>
      <c r="F47" s="2"/>
      <c r="G47" s="2"/>
      <c r="H47" s="2"/>
      <c r="J47" s="30">
        <f>($B47*$E3+$C47*$E4)+E$8</f>
        <v>-39.839750000000009</v>
      </c>
      <c r="K47" s="30">
        <f>(B47*$F3+C47*$F4)+F$8</f>
        <v>-39.839750000000009</v>
      </c>
      <c r="L47" s="30">
        <f t="shared" si="0"/>
        <v>-39.839750000000009</v>
      </c>
      <c r="M47" s="30">
        <f t="shared" si="0"/>
        <v>-39.839750000000009</v>
      </c>
      <c r="N47" s="2"/>
      <c r="O47" s="15">
        <f t="shared" si="3"/>
        <v>0</v>
      </c>
      <c r="P47" s="15">
        <f t="shared" si="3"/>
        <v>0</v>
      </c>
      <c r="Q47" s="15">
        <f t="shared" si="3"/>
        <v>0</v>
      </c>
      <c r="R47" s="15">
        <f t="shared" si="3"/>
        <v>0</v>
      </c>
      <c r="AC47" s="30">
        <f t="shared" si="4"/>
        <v>0.25000699999999998</v>
      </c>
      <c r="AD47" s="30">
        <f t="shared" si="4"/>
        <v>0.25000699999999998</v>
      </c>
      <c r="AE47" s="30">
        <f t="shared" si="4"/>
        <v>0.25000699999999998</v>
      </c>
      <c r="AF47" s="30">
        <f t="shared" si="4"/>
        <v>0.25000699999999998</v>
      </c>
      <c r="AG47" s="30">
        <f t="shared" si="4"/>
        <v>0.25000699999999998</v>
      </c>
      <c r="AH47" s="30">
        <f t="shared" si="4"/>
        <v>0.25000699999999998</v>
      </c>
      <c r="AI47" s="30">
        <f t="shared" si="4"/>
        <v>0.25000699999999998</v>
      </c>
      <c r="AJ47" s="30">
        <f t="shared" si="4"/>
        <v>0.25000699999999998</v>
      </c>
      <c r="AK47" s="2"/>
      <c r="AL47" s="15">
        <f t="shared" si="7"/>
        <v>0.25000699999999998</v>
      </c>
      <c r="AM47" s="15">
        <f t="shared" si="7"/>
        <v>0.25000699999999998</v>
      </c>
      <c r="AN47" s="15">
        <f t="shared" si="7"/>
        <v>0.25000699999999998</v>
      </c>
      <c r="AO47" s="15">
        <f t="shared" si="7"/>
        <v>0.25000699999999998</v>
      </c>
      <c r="AP47" s="15">
        <f t="shared" si="7"/>
        <v>0.25000699999999998</v>
      </c>
      <c r="AQ47" s="15">
        <f t="shared" si="7"/>
        <v>0.25000699999999998</v>
      </c>
      <c r="AR47" s="15">
        <f t="shared" si="7"/>
        <v>0.25000699999999998</v>
      </c>
      <c r="AS47" s="15">
        <f t="shared" si="7"/>
        <v>0.25000699999999998</v>
      </c>
      <c r="AW47" s="33">
        <f t="shared" si="5"/>
        <v>1.7502660860127202</v>
      </c>
      <c r="AX47" s="2"/>
      <c r="AY47" s="15">
        <f t="shared" si="6"/>
        <v>0.85198636004802519</v>
      </c>
      <c r="AZ47" s="2"/>
      <c r="CE47" s="78">
        <v>146.61550700000001</v>
      </c>
    </row>
    <row r="48" spans="1:129" x14ac:dyDescent="0.3">
      <c r="A48" s="1">
        <v>46</v>
      </c>
      <c r="B48" s="29">
        <v>-76.97</v>
      </c>
      <c r="C48" s="29">
        <v>27.986999999999998</v>
      </c>
      <c r="D48" s="2"/>
      <c r="E48" s="2"/>
      <c r="F48" s="2"/>
      <c r="G48" s="2"/>
      <c r="H48" s="2"/>
      <c r="J48" s="30">
        <f>($B48*$E3+$C48*$E4)+E$8</f>
        <v>-36.487250000000003</v>
      </c>
      <c r="K48" s="30">
        <f>(B48*$F3+C48*$F4)+F$8</f>
        <v>-36.487250000000003</v>
      </c>
      <c r="L48" s="30">
        <f t="shared" si="0"/>
        <v>-36.487250000000003</v>
      </c>
      <c r="M48" s="30">
        <f t="shared" si="0"/>
        <v>-36.487250000000003</v>
      </c>
      <c r="N48" s="2"/>
      <c r="O48" s="15">
        <f t="shared" si="3"/>
        <v>0</v>
      </c>
      <c r="P48" s="15">
        <f t="shared" si="3"/>
        <v>0</v>
      </c>
      <c r="Q48" s="15">
        <f t="shared" si="3"/>
        <v>0</v>
      </c>
      <c r="R48" s="15">
        <f t="shared" si="3"/>
        <v>0</v>
      </c>
      <c r="AC48" s="30">
        <f t="shared" si="4"/>
        <v>0.25000699999999998</v>
      </c>
      <c r="AD48" s="30">
        <f t="shared" si="4"/>
        <v>0.25000699999999998</v>
      </c>
      <c r="AE48" s="30">
        <f t="shared" si="4"/>
        <v>0.25000699999999998</v>
      </c>
      <c r="AF48" s="30">
        <f t="shared" si="4"/>
        <v>0.25000699999999998</v>
      </c>
      <c r="AG48" s="30">
        <f t="shared" si="4"/>
        <v>0.25000699999999998</v>
      </c>
      <c r="AH48" s="30">
        <f t="shared" si="4"/>
        <v>0.25000699999999998</v>
      </c>
      <c r="AI48" s="30">
        <f t="shared" si="4"/>
        <v>0.25000699999999998</v>
      </c>
      <c r="AJ48" s="30">
        <f t="shared" si="4"/>
        <v>0.25000699999999998</v>
      </c>
      <c r="AK48" s="2"/>
      <c r="AL48" s="15">
        <f t="shared" si="7"/>
        <v>0.25000699999999998</v>
      </c>
      <c r="AM48" s="15">
        <f t="shared" si="7"/>
        <v>0.25000699999999998</v>
      </c>
      <c r="AN48" s="15">
        <f t="shared" si="7"/>
        <v>0.25000699999999998</v>
      </c>
      <c r="AO48" s="15">
        <f t="shared" si="7"/>
        <v>0.25000699999999998</v>
      </c>
      <c r="AP48" s="15">
        <f t="shared" si="7"/>
        <v>0.25000699999999998</v>
      </c>
      <c r="AQ48" s="15">
        <f t="shared" si="7"/>
        <v>0.25000699999999998</v>
      </c>
      <c r="AR48" s="15">
        <f t="shared" si="7"/>
        <v>0.25000699999999998</v>
      </c>
      <c r="AS48" s="15">
        <f t="shared" si="7"/>
        <v>0.25000699999999998</v>
      </c>
      <c r="AW48" s="33">
        <f t="shared" si="5"/>
        <v>1.7502660860127202</v>
      </c>
      <c r="AX48" s="2"/>
      <c r="AY48" s="15">
        <f t="shared" si="6"/>
        <v>0.85198636004802519</v>
      </c>
      <c r="AZ48" s="2"/>
      <c r="CE48" s="78">
        <v>109.371257</v>
      </c>
    </row>
    <row r="49" spans="1:83" x14ac:dyDescent="0.3">
      <c r="CE49" s="78">
        <v>194.48875699999999</v>
      </c>
    </row>
    <row r="50" spans="1:83" ht="15" thickBot="1" x14ac:dyDescent="0.35">
      <c r="B50" s="92" t="s">
        <v>12</v>
      </c>
      <c r="C50" s="93"/>
      <c r="D50" s="93"/>
      <c r="CE50" s="78">
        <v>175.843007</v>
      </c>
    </row>
    <row r="51" spans="1:83" ht="15" thickBot="1" x14ac:dyDescent="0.35">
      <c r="B51" s="14" t="s">
        <v>7</v>
      </c>
      <c r="C51" s="14" t="s">
        <v>13</v>
      </c>
      <c r="D51" s="14" t="s">
        <v>14</v>
      </c>
      <c r="E51" s="14" t="s">
        <v>15</v>
      </c>
      <c r="F51" s="14" t="s">
        <v>16</v>
      </c>
      <c r="M51" s="18" t="s">
        <v>2</v>
      </c>
      <c r="O51" s="11" t="s">
        <v>20</v>
      </c>
      <c r="Q51" s="5" t="s">
        <v>21</v>
      </c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36</v>
      </c>
      <c r="BJ51">
        <v>37</v>
      </c>
      <c r="BK51">
        <v>38</v>
      </c>
      <c r="BL51">
        <v>39</v>
      </c>
      <c r="BM51">
        <v>40</v>
      </c>
      <c r="BN51">
        <v>41</v>
      </c>
      <c r="BO51">
        <v>42</v>
      </c>
      <c r="BP51">
        <v>43</v>
      </c>
      <c r="BQ51">
        <v>44</v>
      </c>
      <c r="BR51">
        <v>45</v>
      </c>
      <c r="BS51">
        <v>46</v>
      </c>
      <c r="BW51" s="10" t="s">
        <v>22</v>
      </c>
      <c r="CE51" s="78">
        <v>191.521007</v>
      </c>
    </row>
    <row r="52" spans="1:83" ht="15" thickBot="1" x14ac:dyDescent="0.35">
      <c r="A52" s="1">
        <v>1</v>
      </c>
      <c r="B52" s="78">
        <v>1</v>
      </c>
      <c r="C52" s="36">
        <v>0</v>
      </c>
      <c r="D52" s="37">
        <f>B52-C52</f>
        <v>1</v>
      </c>
      <c r="E52" s="38">
        <f>B52 * (1-B52)</f>
        <v>0</v>
      </c>
      <c r="F52" s="39">
        <f>E52*D52</f>
        <v>0</v>
      </c>
      <c r="M52" s="4">
        <v>0.75</v>
      </c>
      <c r="O52" s="12">
        <f>M52-BX52</f>
        <v>0.75107328763203851</v>
      </c>
      <c r="Q52" s="15">
        <f t="shared" ref="Q52:X67" si="8">AL3</f>
        <v>154.61875699999999</v>
      </c>
      <c r="R52" s="13">
        <f t="shared" si="8"/>
        <v>154.61875699999999</v>
      </c>
      <c r="S52" s="13">
        <f t="shared" si="8"/>
        <v>154.61875699999999</v>
      </c>
      <c r="T52" s="13">
        <f t="shared" si="8"/>
        <v>154.61875699999999</v>
      </c>
      <c r="U52" s="13">
        <f t="shared" si="8"/>
        <v>154.61875699999999</v>
      </c>
      <c r="V52" s="13">
        <f t="shared" si="8"/>
        <v>154.61875699999999</v>
      </c>
      <c r="W52" s="13">
        <f t="shared" si="8"/>
        <v>154.61875699999999</v>
      </c>
      <c r="X52" s="13">
        <f t="shared" si="8"/>
        <v>154.61875699999999</v>
      </c>
      <c r="Y52">
        <v>1</v>
      </c>
      <c r="Z52" s="78">
        <v>154.61875699999999</v>
      </c>
      <c r="AA52" s="78">
        <v>146.61550700000001</v>
      </c>
      <c r="AB52" s="78">
        <v>109.371257</v>
      </c>
      <c r="AC52" s="78">
        <v>194.48875699999999</v>
      </c>
      <c r="AD52" s="78">
        <v>175.843007</v>
      </c>
      <c r="AE52" s="78">
        <v>191.521007</v>
      </c>
      <c r="AF52" s="78">
        <v>138.76525699999999</v>
      </c>
      <c r="AG52" s="78">
        <v>179.044757</v>
      </c>
      <c r="AH52" s="78">
        <v>203.41675699999999</v>
      </c>
      <c r="AI52" s="78">
        <v>113.71825699999999</v>
      </c>
      <c r="AJ52" s="78">
        <v>121.858757</v>
      </c>
      <c r="AK52" s="78">
        <v>184.95550700000001</v>
      </c>
      <c r="AL52" s="78">
        <v>179.25850700000001</v>
      </c>
      <c r="AM52" s="78">
        <v>158.04325700000001</v>
      </c>
      <c r="AN52" s="78">
        <v>105.656507</v>
      </c>
      <c r="AO52" s="78">
        <v>103.440257</v>
      </c>
      <c r="AP52" s="78">
        <v>187.41475700000001</v>
      </c>
      <c r="AQ52" s="78">
        <v>150.11875699999999</v>
      </c>
      <c r="AR52" s="78">
        <v>168.13675699999999</v>
      </c>
      <c r="AS52" s="78">
        <v>124.50925700000001</v>
      </c>
      <c r="AT52" s="78">
        <v>128.19250700000001</v>
      </c>
      <c r="AU52" s="78">
        <v>172.89325700000001</v>
      </c>
      <c r="AV52" s="78">
        <v>207.24625700000001</v>
      </c>
      <c r="AW52" s="78">
        <v>0.25000699999999998</v>
      </c>
      <c r="AX52" s="78">
        <v>0.25000699999999998</v>
      </c>
      <c r="AY52" s="78">
        <v>0.25000699999999998</v>
      </c>
      <c r="AZ52" s="78">
        <v>0.25000699999999998</v>
      </c>
      <c r="BA52" s="78">
        <v>0.25000699999999998</v>
      </c>
      <c r="BB52" s="78">
        <v>0.25000699999999998</v>
      </c>
      <c r="BC52" s="78">
        <v>0.25000699999999998</v>
      </c>
      <c r="BD52" s="78">
        <v>0.25000699999999998</v>
      </c>
      <c r="BE52" s="78">
        <v>0.25000699999999998</v>
      </c>
      <c r="BF52" s="78">
        <v>0.25000699999999998</v>
      </c>
      <c r="BG52" s="78">
        <v>0.25000699999999998</v>
      </c>
      <c r="BH52" s="78">
        <v>0.25000699999999998</v>
      </c>
      <c r="BI52" s="78">
        <v>0.25000699999999998</v>
      </c>
      <c r="BJ52" s="78">
        <v>0.25000699999999998</v>
      </c>
      <c r="BK52" s="78">
        <v>0.25000699999999998</v>
      </c>
      <c r="BL52" s="78">
        <v>0.25000699999999998</v>
      </c>
      <c r="BM52" s="78">
        <v>0.25000699999999998</v>
      </c>
      <c r="BN52" s="78">
        <v>0.25000699999999998</v>
      </c>
      <c r="BO52" s="78">
        <v>0.25000699999999998</v>
      </c>
      <c r="BP52" s="78">
        <v>0.25000699999999998</v>
      </c>
      <c r="BQ52" s="78">
        <v>0.25000699999999998</v>
      </c>
      <c r="BR52" s="78">
        <v>0.25000699999999998</v>
      </c>
      <c r="BS52" s="78">
        <v>0.25000699999999998</v>
      </c>
      <c r="BU52" s="45">
        <f>(Z52*F52)+(AA52*F53)+(AB52*F54)+(AC52*F55)+(AD52*F56)+(AE52*F57)+(AF52*F58)+(AG52*F59)+(AH52*F60)+(AI52*F61)+(AJ52*F62)+(AK52*F63)+(AL52*F64)+(AM52*F65)+(AN52*F66)+(AO52*F67)+(AP52*F68)+(AQ52*F69)+(AR52*F70)+(AS52*F71)+(AT52*F72)+(AU52*F73)+(AV52*F74)+(AW52*F75)+(AX52*F76)+(AY52*F77)+(AZ52*F78)+(BA52*F79)+(BB52*F80)+(BC52*F81)+(BD52*F82)+(BE52*F83)+(BF52*F84)+(BG52*F85)+(BH52*F86)+(BI52*F87)+(BJ52*F88)+(BK52*F89)+(BL52*F90)+(BM52*F91)+(BN52*F92)+(BO52*F93)+(BP52*F94)+(BQ52*F95)+(BR52*F96)+(BS52*F97)</f>
        <v>-0.10732876320385218</v>
      </c>
      <c r="BV52" s="43"/>
      <c r="BW52">
        <v>0.01</v>
      </c>
      <c r="BX52" s="46">
        <f>BU52*BW52</f>
        <v>-1.0732876320385218E-3</v>
      </c>
      <c r="CE52" s="78">
        <v>138.76525699999999</v>
      </c>
    </row>
    <row r="53" spans="1:83" ht="15" thickBot="1" x14ac:dyDescent="0.35">
      <c r="A53" s="1">
        <v>2</v>
      </c>
      <c r="B53" s="78">
        <v>1</v>
      </c>
      <c r="C53" s="36">
        <v>0</v>
      </c>
      <c r="D53" s="37">
        <f t="shared" ref="D53:D96" si="9">B53-C53</f>
        <v>1</v>
      </c>
      <c r="E53" s="38">
        <f t="shared" ref="E53:E97" si="10">B53 * (1-B53)</f>
        <v>0</v>
      </c>
      <c r="F53" s="39">
        <f>E53*D53</f>
        <v>0</v>
      </c>
      <c r="M53" s="4">
        <v>0.75</v>
      </c>
      <c r="O53" s="12">
        <f t="shared" ref="O53:O58" si="11">M53-BX53</f>
        <v>0.75107328763203851</v>
      </c>
      <c r="Q53" s="15">
        <f t="shared" si="8"/>
        <v>146.61550700000001</v>
      </c>
      <c r="R53" s="13">
        <f t="shared" si="8"/>
        <v>146.61550700000001</v>
      </c>
      <c r="S53" s="13">
        <f t="shared" si="8"/>
        <v>146.61550700000001</v>
      </c>
      <c r="T53" s="13">
        <f t="shared" si="8"/>
        <v>146.61550700000001</v>
      </c>
      <c r="U53" s="13">
        <f t="shared" si="8"/>
        <v>146.61550700000001</v>
      </c>
      <c r="V53" s="13">
        <f t="shared" si="8"/>
        <v>146.61550700000001</v>
      </c>
      <c r="W53" s="13">
        <f t="shared" si="8"/>
        <v>146.61550700000001</v>
      </c>
      <c r="X53" s="13">
        <f t="shared" si="8"/>
        <v>146.61550700000001</v>
      </c>
      <c r="Y53">
        <v>2</v>
      </c>
      <c r="Z53" s="78">
        <v>154.61875699999999</v>
      </c>
      <c r="AA53" s="78">
        <v>146.61550700000001</v>
      </c>
      <c r="AB53" s="78">
        <v>109.371257</v>
      </c>
      <c r="AC53" s="78">
        <v>194.48875699999999</v>
      </c>
      <c r="AD53" s="78">
        <v>175.843007</v>
      </c>
      <c r="AE53" s="78">
        <v>191.521007</v>
      </c>
      <c r="AF53" s="78">
        <v>138.76525699999999</v>
      </c>
      <c r="AG53" s="78">
        <v>179.044757</v>
      </c>
      <c r="AH53" s="78">
        <v>203.41675699999999</v>
      </c>
      <c r="AI53" s="78">
        <v>113.71825699999999</v>
      </c>
      <c r="AJ53" s="78">
        <v>121.858757</v>
      </c>
      <c r="AK53" s="78">
        <v>184.95550700000001</v>
      </c>
      <c r="AL53" s="78">
        <v>179.25850700000001</v>
      </c>
      <c r="AM53" s="78">
        <v>158.04325700000001</v>
      </c>
      <c r="AN53" s="78">
        <v>105.656507</v>
      </c>
      <c r="AO53" s="78">
        <v>103.440257</v>
      </c>
      <c r="AP53" s="78">
        <v>187.41475700000001</v>
      </c>
      <c r="AQ53" s="78">
        <v>150.11875699999999</v>
      </c>
      <c r="AR53" s="78">
        <v>168.13675699999999</v>
      </c>
      <c r="AS53" s="78">
        <v>124.50925700000001</v>
      </c>
      <c r="AT53" s="78">
        <v>128.19250700000001</v>
      </c>
      <c r="AU53" s="78">
        <v>172.89325700000001</v>
      </c>
      <c r="AV53" s="78">
        <v>207.24625700000001</v>
      </c>
      <c r="AW53" s="78">
        <v>0.25000699999999998</v>
      </c>
      <c r="AX53" s="78">
        <v>0.25000699999999998</v>
      </c>
      <c r="AY53" s="78">
        <v>0.25000699999999998</v>
      </c>
      <c r="AZ53" s="78">
        <v>0.25000699999999998</v>
      </c>
      <c r="BA53" s="78">
        <v>0.25000699999999998</v>
      </c>
      <c r="BB53" s="78">
        <v>0.25000699999999998</v>
      </c>
      <c r="BC53" s="78">
        <v>0.25000699999999998</v>
      </c>
      <c r="BD53" s="78">
        <v>0.25000699999999998</v>
      </c>
      <c r="BE53" s="78">
        <v>0.25000699999999998</v>
      </c>
      <c r="BF53" s="78">
        <v>0.25000699999999998</v>
      </c>
      <c r="BG53" s="78">
        <v>0.25000699999999998</v>
      </c>
      <c r="BH53" s="78">
        <v>0.25000699999999998</v>
      </c>
      <c r="BI53" s="78">
        <v>0.25000699999999998</v>
      </c>
      <c r="BJ53" s="78">
        <v>0.25000699999999998</v>
      </c>
      <c r="BK53" s="78">
        <v>0.25000699999999998</v>
      </c>
      <c r="BL53" s="78">
        <v>0.25000699999999998</v>
      </c>
      <c r="BM53" s="78">
        <v>0.25000699999999998</v>
      </c>
      <c r="BN53" s="78">
        <v>0.25000699999999998</v>
      </c>
      <c r="BO53" s="78">
        <v>0.25000699999999998</v>
      </c>
      <c r="BP53" s="78">
        <v>0.25000699999999998</v>
      </c>
      <c r="BQ53" s="78">
        <v>0.25000699999999998</v>
      </c>
      <c r="BR53" s="78">
        <v>0.25000699999999998</v>
      </c>
      <c r="BS53" s="78">
        <v>0.25000699999999998</v>
      </c>
      <c r="BU53" s="45">
        <f>(Z53*F52)+(AA53*F53)+(AB53*F54)+(AC53*F55)+(AD53*F56)+(AE53*F57)+(AF53*F58)+(AG53*F59)+(AH53*F60)+(AI53*F61)+(AJ53*F62)+(AK53*F63)+(AL53*F64)+(AM53*F65)+(AN53*F66)+(AO53*F67)+(AP53*F68)+(AQ53*F69)+(AR53*F70)+(AS53*F71)+(AT53*F72)+(AU53*F73)+(AV53*F74)+(AW53*F75)+(AX53*F76)+(AY53*F77)+(AZ53*F78)+(BA53*F79)+(BB53*F80)+(BC53*F81)+(BD53*F82)+(BE53*F83)+(BF53*F84)+(BG53*F85)+(BH53*F86)+(BI53*F87)+(BJ53*F88)+(BK53*F89)+(BL53*F90)+(BM53*F91)+(BN53*F92)+(BO53*F93)+(BP53*F94)+(BQ53*F95)+(BR53*F96)+(BS53*F97)</f>
        <v>-0.10732876320385218</v>
      </c>
      <c r="BX53" s="46">
        <f>BU53*BW52</f>
        <v>-1.0732876320385218E-3</v>
      </c>
      <c r="CE53" s="78">
        <v>179.044757</v>
      </c>
    </row>
    <row r="54" spans="1:83" ht="15" thickBot="1" x14ac:dyDescent="0.35">
      <c r="A54" s="1">
        <v>3</v>
      </c>
      <c r="B54" s="78">
        <v>1</v>
      </c>
      <c r="C54" s="36">
        <v>0</v>
      </c>
      <c r="D54" s="37">
        <f t="shared" si="9"/>
        <v>1</v>
      </c>
      <c r="E54" s="38">
        <f t="shared" si="10"/>
        <v>0</v>
      </c>
      <c r="F54" s="39">
        <f t="shared" ref="F54:F96" si="12">E54*D54</f>
        <v>0</v>
      </c>
      <c r="H54" t="s">
        <v>45</v>
      </c>
      <c r="I54" t="s">
        <v>17</v>
      </c>
      <c r="M54" s="4">
        <v>0.75</v>
      </c>
      <c r="O54" s="12">
        <f t="shared" si="11"/>
        <v>0.75107328763203851</v>
      </c>
      <c r="Q54" s="15">
        <f t="shared" si="8"/>
        <v>109.371257</v>
      </c>
      <c r="R54" s="13">
        <f t="shared" si="8"/>
        <v>109.371257</v>
      </c>
      <c r="S54" s="13">
        <f t="shared" si="8"/>
        <v>109.371257</v>
      </c>
      <c r="T54" s="13">
        <f t="shared" si="8"/>
        <v>109.371257</v>
      </c>
      <c r="U54" s="13">
        <f t="shared" si="8"/>
        <v>109.371257</v>
      </c>
      <c r="V54" s="13">
        <f t="shared" si="8"/>
        <v>109.371257</v>
      </c>
      <c r="W54" s="13">
        <f t="shared" si="8"/>
        <v>109.371257</v>
      </c>
      <c r="X54" s="13">
        <f t="shared" si="8"/>
        <v>109.371257</v>
      </c>
      <c r="Y54">
        <v>3</v>
      </c>
      <c r="Z54" s="78">
        <v>154.61875699999999</v>
      </c>
      <c r="AA54" s="78">
        <v>146.61550700000001</v>
      </c>
      <c r="AB54" s="78">
        <v>109.371257</v>
      </c>
      <c r="AC54" s="78">
        <v>194.48875699999999</v>
      </c>
      <c r="AD54" s="78">
        <v>175.843007</v>
      </c>
      <c r="AE54" s="78">
        <v>191.521007</v>
      </c>
      <c r="AF54" s="78">
        <v>138.76525699999999</v>
      </c>
      <c r="AG54" s="78">
        <v>179.044757</v>
      </c>
      <c r="AH54" s="78">
        <v>203.41675699999999</v>
      </c>
      <c r="AI54" s="78">
        <v>113.71825699999999</v>
      </c>
      <c r="AJ54" s="78">
        <v>121.858757</v>
      </c>
      <c r="AK54" s="78">
        <v>184.95550700000001</v>
      </c>
      <c r="AL54" s="78">
        <v>179.25850700000001</v>
      </c>
      <c r="AM54" s="78">
        <v>158.04325700000001</v>
      </c>
      <c r="AN54" s="78">
        <v>105.656507</v>
      </c>
      <c r="AO54" s="78">
        <v>103.440257</v>
      </c>
      <c r="AP54" s="78">
        <v>187.41475700000001</v>
      </c>
      <c r="AQ54" s="78">
        <v>150.11875699999999</v>
      </c>
      <c r="AR54" s="78">
        <v>168.13675699999999</v>
      </c>
      <c r="AS54" s="78">
        <v>124.50925700000001</v>
      </c>
      <c r="AT54" s="78">
        <v>128.19250700000001</v>
      </c>
      <c r="AU54" s="78">
        <v>172.89325700000001</v>
      </c>
      <c r="AV54" s="78">
        <v>207.24625700000001</v>
      </c>
      <c r="AW54" s="78">
        <v>0.25000699999999998</v>
      </c>
      <c r="AX54" s="78">
        <v>0.25000699999999998</v>
      </c>
      <c r="AY54" s="78">
        <v>0.25000699999999998</v>
      </c>
      <c r="AZ54" s="78">
        <v>0.25000699999999998</v>
      </c>
      <c r="BA54" s="78">
        <v>0.25000699999999998</v>
      </c>
      <c r="BB54" s="78">
        <v>0.25000699999999998</v>
      </c>
      <c r="BC54" s="78">
        <v>0.25000699999999998</v>
      </c>
      <c r="BD54" s="78">
        <v>0.25000699999999998</v>
      </c>
      <c r="BE54" s="78">
        <v>0.25000699999999998</v>
      </c>
      <c r="BF54" s="78">
        <v>0.25000699999999998</v>
      </c>
      <c r="BG54" s="78">
        <v>0.25000699999999998</v>
      </c>
      <c r="BH54" s="78">
        <v>0.25000699999999998</v>
      </c>
      <c r="BI54" s="78">
        <v>0.25000699999999998</v>
      </c>
      <c r="BJ54" s="78">
        <v>0.25000699999999998</v>
      </c>
      <c r="BK54" s="78">
        <v>0.25000699999999998</v>
      </c>
      <c r="BL54" s="78">
        <v>0.25000699999999998</v>
      </c>
      <c r="BM54" s="78">
        <v>0.25000699999999998</v>
      </c>
      <c r="BN54" s="78">
        <v>0.25000699999999998</v>
      </c>
      <c r="BO54" s="78">
        <v>0.25000699999999998</v>
      </c>
      <c r="BP54" s="78">
        <v>0.25000699999999998</v>
      </c>
      <c r="BQ54" s="78">
        <v>0.25000699999999998</v>
      </c>
      <c r="BR54" s="78">
        <v>0.25000699999999998</v>
      </c>
      <c r="BS54" s="78">
        <v>0.25000699999999998</v>
      </c>
      <c r="BU54" s="45">
        <f>(Z54*F52)+(AA54*F53)+(AB54*F54)+(AC54*F55)+(AD54*F56)+(AE54*F57)+(AF54*F58)+(AG54*F59)+(AH54*F60)+(AI54*F61)+(AJ54*F62)+(AK54*F63)+(AL54*F64)+(AM54*F65)+(AN54*F66)+(AO54*F67)+(AP54*F68)+(AQ54*F69)+(AR54*F70)+(AS54*F71)+(AT54*F72)+(AU54*F73)+(AV54*F74)+(AW54*F75)+(AX54*F76)+(AY54*F77)+(AZ54*F78)+(BA54*F79)+(BB54*F80)+(BC54*F81)+(BD54*F82)+(BE54*F83)+(BF54*F84)+(BG54*F85)+(BH54*F86)+(BI54*F87)+(BJ54*F88)+(BK54*F89)+(BL54*F90)+(BM54*F91)+(BN54*F92)+(BO54*F93)+(BP54*F94)+(BQ54*F95)+(BR54*F96)+(BS54*F97)</f>
        <v>-0.10732876320385218</v>
      </c>
      <c r="BX54" s="46">
        <f>BU54*BW52</f>
        <v>-1.0732876320385218E-3</v>
      </c>
      <c r="CE54" s="78">
        <v>203.41675699999999</v>
      </c>
    </row>
    <row r="55" spans="1:83" ht="15" thickBot="1" x14ac:dyDescent="0.35">
      <c r="A55" s="1">
        <v>4</v>
      </c>
      <c r="B55" s="78">
        <v>1</v>
      </c>
      <c r="C55" s="36">
        <v>0</v>
      </c>
      <c r="D55" s="37">
        <f t="shared" si="9"/>
        <v>1</v>
      </c>
      <c r="E55" s="38">
        <f t="shared" si="10"/>
        <v>0</v>
      </c>
      <c r="F55" s="39">
        <f t="shared" si="12"/>
        <v>0</v>
      </c>
      <c r="M55" s="4">
        <v>0.75</v>
      </c>
      <c r="O55" s="12">
        <f t="shared" si="11"/>
        <v>0.75107328763203851</v>
      </c>
      <c r="Q55" s="15">
        <f t="shared" si="8"/>
        <v>194.48875700000002</v>
      </c>
      <c r="R55" s="13">
        <f t="shared" si="8"/>
        <v>194.48875700000002</v>
      </c>
      <c r="S55" s="13">
        <f t="shared" si="8"/>
        <v>194.48875700000002</v>
      </c>
      <c r="T55" s="13">
        <f t="shared" si="8"/>
        <v>194.48875700000002</v>
      </c>
      <c r="U55" s="13">
        <f t="shared" si="8"/>
        <v>194.48875700000002</v>
      </c>
      <c r="V55" s="13">
        <f t="shared" si="8"/>
        <v>194.48875700000002</v>
      </c>
      <c r="W55" s="13">
        <f t="shared" si="8"/>
        <v>194.48875700000002</v>
      </c>
      <c r="X55" s="13">
        <f t="shared" si="8"/>
        <v>194.48875700000002</v>
      </c>
      <c r="Y55">
        <v>4</v>
      </c>
      <c r="Z55" s="78">
        <v>154.61875699999999</v>
      </c>
      <c r="AA55" s="78">
        <v>146.61550700000001</v>
      </c>
      <c r="AB55" s="78">
        <v>109.371257</v>
      </c>
      <c r="AC55" s="78">
        <v>194.48875699999999</v>
      </c>
      <c r="AD55" s="78">
        <v>175.843007</v>
      </c>
      <c r="AE55" s="78">
        <v>191.521007</v>
      </c>
      <c r="AF55" s="78">
        <v>138.76525699999999</v>
      </c>
      <c r="AG55" s="78">
        <v>179.044757</v>
      </c>
      <c r="AH55" s="78">
        <v>203.41675699999999</v>
      </c>
      <c r="AI55" s="78">
        <v>113.71825699999999</v>
      </c>
      <c r="AJ55" s="78">
        <v>121.858757</v>
      </c>
      <c r="AK55" s="78">
        <v>184.95550700000001</v>
      </c>
      <c r="AL55" s="78">
        <v>179.25850700000001</v>
      </c>
      <c r="AM55" s="78">
        <v>158.04325700000001</v>
      </c>
      <c r="AN55" s="78">
        <v>105.656507</v>
      </c>
      <c r="AO55" s="78">
        <v>103.440257</v>
      </c>
      <c r="AP55" s="78">
        <v>187.41475700000001</v>
      </c>
      <c r="AQ55" s="78">
        <v>150.11875699999999</v>
      </c>
      <c r="AR55" s="78">
        <v>168.13675699999999</v>
      </c>
      <c r="AS55" s="78">
        <v>124.50925700000001</v>
      </c>
      <c r="AT55" s="78">
        <v>128.19250700000001</v>
      </c>
      <c r="AU55" s="78">
        <v>172.89325700000001</v>
      </c>
      <c r="AV55" s="78">
        <v>207.24625700000001</v>
      </c>
      <c r="AW55" s="78">
        <v>0.25000699999999998</v>
      </c>
      <c r="AX55" s="78">
        <v>0.25000699999999998</v>
      </c>
      <c r="AY55" s="78">
        <v>0.25000699999999998</v>
      </c>
      <c r="AZ55" s="78">
        <v>0.25000699999999998</v>
      </c>
      <c r="BA55" s="78">
        <v>0.25000699999999998</v>
      </c>
      <c r="BB55" s="78">
        <v>0.25000699999999998</v>
      </c>
      <c r="BC55" s="78">
        <v>0.25000699999999998</v>
      </c>
      <c r="BD55" s="78">
        <v>0.25000699999999998</v>
      </c>
      <c r="BE55" s="78">
        <v>0.25000699999999998</v>
      </c>
      <c r="BF55" s="78">
        <v>0.25000699999999998</v>
      </c>
      <c r="BG55" s="78">
        <v>0.25000699999999998</v>
      </c>
      <c r="BH55" s="78">
        <v>0.25000699999999998</v>
      </c>
      <c r="BI55" s="78">
        <v>0.25000699999999998</v>
      </c>
      <c r="BJ55" s="78">
        <v>0.25000699999999998</v>
      </c>
      <c r="BK55" s="78">
        <v>0.25000699999999998</v>
      </c>
      <c r="BL55" s="78">
        <v>0.25000699999999998</v>
      </c>
      <c r="BM55" s="78">
        <v>0.25000699999999998</v>
      </c>
      <c r="BN55" s="78">
        <v>0.25000699999999998</v>
      </c>
      <c r="BO55" s="78">
        <v>0.25000699999999998</v>
      </c>
      <c r="BP55" s="78">
        <v>0.25000699999999998</v>
      </c>
      <c r="BQ55" s="78">
        <v>0.25000699999999998</v>
      </c>
      <c r="BR55" s="78">
        <v>0.25000699999999998</v>
      </c>
      <c r="BS55" s="78">
        <v>0.25000699999999998</v>
      </c>
      <c r="BU55" s="45">
        <f>(Z55*F52)+(AA55*F53)+(AB55*F54)+(AC55*F55)+(AD55*F56)+(AE55*F57)+(AF55*F58)+(AG55*F59)+(AH55*F60)+(AI55*F61)+(AJ55*F62)+(AK55*F63)+(AL55*F64)+(AM55*F65)+(AN55*F66)+(AO55*F67)+(AP55*F68)+(AQ55*F69)+(AR55*F70)+(AS55*F71)+(AT55*F72)+(AU55*F73)+(AV55*F74)+(AW55*F75)+(AX55*F76)+(AY55*F77)+(AZ55*F78)+(BA55*F79)+(BB55*F80)+(BC55*F81)+(BD55*F82)+(BE55*F83)+(BF55*F84)+(BG55*F85)+(BH55*F86)+(BI55*F87)+(BJ55*F88)+(BK55*F89)+(BL55*F90)+(BM55*F91)+(BN55*F92)+(BO55*F93)+(BP55*F94)+(BQ55*F95)+(BR55*F96)+(BS55*F97)</f>
        <v>-0.10732876320385218</v>
      </c>
      <c r="BX55" s="46">
        <f>BU55*BW52</f>
        <v>-1.0732876320385218E-3</v>
      </c>
      <c r="CE55" s="78">
        <v>113.71825699999999</v>
      </c>
    </row>
    <row r="56" spans="1:83" ht="15" thickBot="1" x14ac:dyDescent="0.35">
      <c r="A56" s="1">
        <v>5</v>
      </c>
      <c r="B56" s="78">
        <v>1</v>
      </c>
      <c r="C56" s="36">
        <v>0</v>
      </c>
      <c r="D56" s="37">
        <f t="shared" si="9"/>
        <v>1</v>
      </c>
      <c r="E56" s="38">
        <f t="shared" si="10"/>
        <v>0</v>
      </c>
      <c r="F56" s="39">
        <f t="shared" si="12"/>
        <v>0</v>
      </c>
      <c r="H56" s="16" t="s">
        <v>4</v>
      </c>
      <c r="M56" s="4">
        <v>0.75</v>
      </c>
      <c r="O56" s="12">
        <f t="shared" si="11"/>
        <v>0.75107328763203851</v>
      </c>
      <c r="Q56" s="15">
        <f t="shared" si="8"/>
        <v>175.843007</v>
      </c>
      <c r="R56" s="13">
        <f t="shared" si="8"/>
        <v>175.843007</v>
      </c>
      <c r="S56" s="13">
        <f t="shared" si="8"/>
        <v>175.843007</v>
      </c>
      <c r="T56" s="13">
        <f t="shared" si="8"/>
        <v>175.843007</v>
      </c>
      <c r="U56" s="13">
        <f t="shared" si="8"/>
        <v>175.843007</v>
      </c>
      <c r="V56" s="13">
        <f t="shared" si="8"/>
        <v>175.843007</v>
      </c>
      <c r="W56" s="13">
        <f t="shared" si="8"/>
        <v>175.843007</v>
      </c>
      <c r="X56" s="13">
        <f t="shared" si="8"/>
        <v>175.843007</v>
      </c>
      <c r="Y56">
        <v>5</v>
      </c>
      <c r="Z56" s="78">
        <v>154.61875699999999</v>
      </c>
      <c r="AA56" s="78">
        <v>146.61550700000001</v>
      </c>
      <c r="AB56" s="78">
        <v>109.371257</v>
      </c>
      <c r="AC56" s="78">
        <v>194.48875699999999</v>
      </c>
      <c r="AD56" s="78">
        <v>175.843007</v>
      </c>
      <c r="AE56" s="78">
        <v>191.521007</v>
      </c>
      <c r="AF56" s="78">
        <v>138.76525699999999</v>
      </c>
      <c r="AG56" s="78">
        <v>179.044757</v>
      </c>
      <c r="AH56" s="78">
        <v>203.41675699999999</v>
      </c>
      <c r="AI56" s="78">
        <v>113.71825699999999</v>
      </c>
      <c r="AJ56" s="78">
        <v>121.858757</v>
      </c>
      <c r="AK56" s="78">
        <v>184.95550700000001</v>
      </c>
      <c r="AL56" s="78">
        <v>179.25850700000001</v>
      </c>
      <c r="AM56" s="78">
        <v>158.04325700000001</v>
      </c>
      <c r="AN56" s="78">
        <v>105.656507</v>
      </c>
      <c r="AO56" s="78">
        <v>103.440257</v>
      </c>
      <c r="AP56" s="78">
        <v>187.41475700000001</v>
      </c>
      <c r="AQ56" s="78">
        <v>150.11875699999999</v>
      </c>
      <c r="AR56" s="78">
        <v>168.13675699999999</v>
      </c>
      <c r="AS56" s="78">
        <v>124.50925700000001</v>
      </c>
      <c r="AT56" s="78">
        <v>128.19250700000001</v>
      </c>
      <c r="AU56" s="78">
        <v>172.89325700000001</v>
      </c>
      <c r="AV56" s="78">
        <v>207.24625700000001</v>
      </c>
      <c r="AW56" s="78">
        <v>0.25000699999999998</v>
      </c>
      <c r="AX56" s="78">
        <v>0.25000699999999998</v>
      </c>
      <c r="AY56" s="78">
        <v>0.25000699999999998</v>
      </c>
      <c r="AZ56" s="78">
        <v>0.25000699999999998</v>
      </c>
      <c r="BA56" s="78">
        <v>0.25000699999999998</v>
      </c>
      <c r="BB56" s="78">
        <v>0.25000699999999998</v>
      </c>
      <c r="BC56" s="78">
        <v>0.25000699999999998</v>
      </c>
      <c r="BD56" s="78">
        <v>0.25000699999999998</v>
      </c>
      <c r="BE56" s="78">
        <v>0.25000699999999998</v>
      </c>
      <c r="BF56" s="78">
        <v>0.25000699999999998</v>
      </c>
      <c r="BG56" s="78">
        <v>0.25000699999999998</v>
      </c>
      <c r="BH56" s="78">
        <v>0.25000699999999998</v>
      </c>
      <c r="BI56" s="78">
        <v>0.25000699999999998</v>
      </c>
      <c r="BJ56" s="78">
        <v>0.25000699999999998</v>
      </c>
      <c r="BK56" s="78">
        <v>0.25000699999999998</v>
      </c>
      <c r="BL56" s="78">
        <v>0.25000699999999998</v>
      </c>
      <c r="BM56" s="78">
        <v>0.25000699999999998</v>
      </c>
      <c r="BN56" s="78">
        <v>0.25000699999999998</v>
      </c>
      <c r="BO56" s="78">
        <v>0.25000699999999998</v>
      </c>
      <c r="BP56" s="78">
        <v>0.25000699999999998</v>
      </c>
      <c r="BQ56" s="78">
        <v>0.25000699999999998</v>
      </c>
      <c r="BR56" s="78">
        <v>0.25000699999999998</v>
      </c>
      <c r="BS56" s="78">
        <v>0.25000699999999998</v>
      </c>
      <c r="BU56" s="45">
        <f>(Z56*F52)+(AA56*F53)+(AB56*F54)+(AC56*F55)+(AD56*F56)+(AE56*F57)+(AF56*F58)+(AG56*F59)+(AH56*F60)+(AI56*F61)+(AJ56*F62)+(AK56*F63)+(AL56*F64)+(AM56*F65)+(AN56*F66)+(AO56*F67)+(AP56*F68)+(AQ56*F69)+(AR56*F70)+(AS56*F71)+(AT56*F72)+(AU56*F73)+(AV56*F74)+(AW56*F75)+(AX56*F76)+(AY56*F77)+(AZ56*F78)+(BA56*F79)+(BB56*F80)+(BC56*F81)+(BD56*F82)+(BE56*F83)+(BF56*F84)+(BG56*F85)+(BH56*F86)+(BI56*F87)+(BJ56*F88)+(BK56*F89)+(BL56*F90)+(BM56*F91)+(BN56*F92)+(BO56*F93)+(BP56*F94)+(BQ56*F95)+(BR56*F96)+(BS56*F97)</f>
        <v>-0.10732876320385218</v>
      </c>
      <c r="BX56" s="46">
        <f>BU56*BW52</f>
        <v>-1.0732876320385218E-3</v>
      </c>
      <c r="CE56" s="78">
        <v>121.858757</v>
      </c>
    </row>
    <row r="57" spans="1:83" ht="15" thickBot="1" x14ac:dyDescent="0.35">
      <c r="A57" s="1">
        <v>6</v>
      </c>
      <c r="B57" s="78">
        <v>1</v>
      </c>
      <c r="C57" s="36">
        <v>0</v>
      </c>
      <c r="D57" s="37">
        <f t="shared" si="9"/>
        <v>1</v>
      </c>
      <c r="E57" s="38">
        <f t="shared" si="10"/>
        <v>0</v>
      </c>
      <c r="F57" s="39">
        <f t="shared" si="12"/>
        <v>0</v>
      </c>
      <c r="H57" s="17">
        <v>0.25</v>
      </c>
      <c r="M57" s="4">
        <v>0.75</v>
      </c>
      <c r="O57" s="12">
        <f t="shared" si="11"/>
        <v>0.75107328763203851</v>
      </c>
      <c r="Q57" s="15">
        <f t="shared" si="8"/>
        <v>191.52100700000003</v>
      </c>
      <c r="R57" s="13">
        <f t="shared" si="8"/>
        <v>191.52100700000003</v>
      </c>
      <c r="S57" s="13">
        <f t="shared" si="8"/>
        <v>191.52100700000003</v>
      </c>
      <c r="T57" s="13">
        <f t="shared" si="8"/>
        <v>191.52100700000003</v>
      </c>
      <c r="U57" s="13">
        <f t="shared" si="8"/>
        <v>191.52100700000003</v>
      </c>
      <c r="V57" s="13">
        <f t="shared" si="8"/>
        <v>191.52100700000003</v>
      </c>
      <c r="W57" s="13">
        <f t="shared" si="8"/>
        <v>191.52100700000003</v>
      </c>
      <c r="X57" s="13">
        <f t="shared" si="8"/>
        <v>191.52100700000003</v>
      </c>
      <c r="Y57">
        <v>6</v>
      </c>
      <c r="Z57" s="78">
        <v>154.61875699999999</v>
      </c>
      <c r="AA57" s="78">
        <v>146.61550700000001</v>
      </c>
      <c r="AB57" s="78">
        <v>109.371257</v>
      </c>
      <c r="AC57" s="78">
        <v>194.48875699999999</v>
      </c>
      <c r="AD57" s="78">
        <v>175.843007</v>
      </c>
      <c r="AE57" s="78">
        <v>191.521007</v>
      </c>
      <c r="AF57" s="78">
        <v>138.76525699999999</v>
      </c>
      <c r="AG57" s="78">
        <v>179.044757</v>
      </c>
      <c r="AH57" s="78">
        <v>203.41675699999999</v>
      </c>
      <c r="AI57" s="78">
        <v>113.71825699999999</v>
      </c>
      <c r="AJ57" s="78">
        <v>121.858757</v>
      </c>
      <c r="AK57" s="78">
        <v>184.95550700000001</v>
      </c>
      <c r="AL57" s="78">
        <v>179.25850700000001</v>
      </c>
      <c r="AM57" s="78">
        <v>158.04325700000001</v>
      </c>
      <c r="AN57" s="78">
        <v>105.656507</v>
      </c>
      <c r="AO57" s="78">
        <v>103.440257</v>
      </c>
      <c r="AP57" s="78">
        <v>187.41475700000001</v>
      </c>
      <c r="AQ57" s="78">
        <v>150.11875699999999</v>
      </c>
      <c r="AR57" s="78">
        <v>168.13675699999999</v>
      </c>
      <c r="AS57" s="78">
        <v>124.50925700000001</v>
      </c>
      <c r="AT57" s="78">
        <v>128.19250700000001</v>
      </c>
      <c r="AU57" s="78">
        <v>172.89325700000001</v>
      </c>
      <c r="AV57" s="78">
        <v>207.24625700000001</v>
      </c>
      <c r="AW57" s="78">
        <v>0.25000699999999998</v>
      </c>
      <c r="AX57" s="78">
        <v>0.25000699999999998</v>
      </c>
      <c r="AY57" s="78">
        <v>0.25000699999999998</v>
      </c>
      <c r="AZ57" s="78">
        <v>0.25000699999999998</v>
      </c>
      <c r="BA57" s="78">
        <v>0.25000699999999998</v>
      </c>
      <c r="BB57" s="78">
        <v>0.25000699999999998</v>
      </c>
      <c r="BC57" s="78">
        <v>0.25000699999999998</v>
      </c>
      <c r="BD57" s="78">
        <v>0.25000699999999998</v>
      </c>
      <c r="BE57" s="78">
        <v>0.25000699999999998</v>
      </c>
      <c r="BF57" s="78">
        <v>0.25000699999999998</v>
      </c>
      <c r="BG57" s="78">
        <v>0.25000699999999998</v>
      </c>
      <c r="BH57" s="78">
        <v>0.25000699999999998</v>
      </c>
      <c r="BI57" s="78">
        <v>0.25000699999999998</v>
      </c>
      <c r="BJ57" s="78">
        <v>0.25000699999999998</v>
      </c>
      <c r="BK57" s="78">
        <v>0.25000699999999998</v>
      </c>
      <c r="BL57" s="78">
        <v>0.25000699999999998</v>
      </c>
      <c r="BM57" s="78">
        <v>0.25000699999999998</v>
      </c>
      <c r="BN57" s="78">
        <v>0.25000699999999998</v>
      </c>
      <c r="BO57" s="78">
        <v>0.25000699999999998</v>
      </c>
      <c r="BP57" s="78">
        <v>0.25000699999999998</v>
      </c>
      <c r="BQ57" s="78">
        <v>0.25000699999999998</v>
      </c>
      <c r="BR57" s="78">
        <v>0.25000699999999998</v>
      </c>
      <c r="BS57" s="78">
        <v>0.25000699999999998</v>
      </c>
      <c r="BU57" s="45">
        <f>(Z57*F52)+(AA57*F53)+(AB57*F54)+(AC57*F55)+(AD57*F56)+(AE57*F57)+(AF57*F58)+(AG57*F59)+(AH57*F60)+(AI57*F61)+(AJ57*F62)+(AK57*F63)+(AL57*F64)+(AM57*F65)+(AN57*F66)+(AO57*F67)+(AP57*F68)+(AQ57*F69)+(AR57*F70)+(AS57*F71)+(AT57*F72)+(AU57*F73)+(AV57*F74)+(AW57*F75)+(AX57*F76)+(AY57*F77)+(AZ57*F78)+(BA57*F79)+(BB57*F80)+(BC57*F81)+(BD57*F82)+(BE57*F83)+(BF57*F84)+(BG57*F85)+(BH57*F86)+(BI57*F87)+(BJ57*F88)+(BK57*F89)+(BL57*F90)+(BM57*F91)+(BN57*F92)+(BO57*F93)+(BP57*F94)+(BQ57*F95)+(BR57*F96)+(BS57*F97)</f>
        <v>-0.10732876320385218</v>
      </c>
      <c r="BX57" s="46">
        <f>BU57*BW52</f>
        <v>-1.0732876320385218E-3</v>
      </c>
      <c r="CE57" s="78">
        <v>184.95550700000001</v>
      </c>
    </row>
    <row r="58" spans="1:83" ht="15" thickBot="1" x14ac:dyDescent="0.35">
      <c r="A58" s="1">
        <v>7</v>
      </c>
      <c r="B58" s="78">
        <v>1</v>
      </c>
      <c r="C58" s="36">
        <v>0</v>
      </c>
      <c r="D58" s="37">
        <f t="shared" si="9"/>
        <v>1</v>
      </c>
      <c r="E58" s="38">
        <f t="shared" si="10"/>
        <v>0</v>
      </c>
      <c r="F58" s="39">
        <f t="shared" si="12"/>
        <v>0</v>
      </c>
      <c r="M58" s="4">
        <v>0.75</v>
      </c>
      <c r="O58" s="12">
        <f t="shared" si="11"/>
        <v>0.75107328763203851</v>
      </c>
      <c r="Q58" s="15">
        <f t="shared" si="8"/>
        <v>138.76525700000002</v>
      </c>
      <c r="R58" s="13">
        <f t="shared" si="8"/>
        <v>138.76525700000002</v>
      </c>
      <c r="S58" s="13">
        <f t="shared" si="8"/>
        <v>138.76525700000002</v>
      </c>
      <c r="T58" s="13">
        <f t="shared" si="8"/>
        <v>138.76525700000002</v>
      </c>
      <c r="U58" s="13">
        <f t="shared" si="8"/>
        <v>138.76525700000002</v>
      </c>
      <c r="V58" s="13">
        <f t="shared" si="8"/>
        <v>138.76525700000002</v>
      </c>
      <c r="W58" s="13">
        <f t="shared" si="8"/>
        <v>138.76525700000002</v>
      </c>
      <c r="X58" s="13">
        <f t="shared" si="8"/>
        <v>138.76525700000002</v>
      </c>
      <c r="Y58">
        <v>7</v>
      </c>
      <c r="Z58" s="78">
        <v>154.61875699999999</v>
      </c>
      <c r="AA58" s="78">
        <v>146.61550700000001</v>
      </c>
      <c r="AB58" s="78">
        <v>109.371257</v>
      </c>
      <c r="AC58" s="78">
        <v>194.48875699999999</v>
      </c>
      <c r="AD58" s="78">
        <v>175.843007</v>
      </c>
      <c r="AE58" s="78">
        <v>191.521007</v>
      </c>
      <c r="AF58" s="78">
        <v>138.76525699999999</v>
      </c>
      <c r="AG58" s="78">
        <v>179.044757</v>
      </c>
      <c r="AH58" s="78">
        <v>203.41675699999999</v>
      </c>
      <c r="AI58" s="78">
        <v>113.71825699999999</v>
      </c>
      <c r="AJ58" s="78">
        <v>121.858757</v>
      </c>
      <c r="AK58" s="78">
        <v>184.95550700000001</v>
      </c>
      <c r="AL58" s="78">
        <v>179.25850700000001</v>
      </c>
      <c r="AM58" s="78">
        <v>158.04325700000001</v>
      </c>
      <c r="AN58" s="78">
        <v>105.656507</v>
      </c>
      <c r="AO58" s="78">
        <v>103.440257</v>
      </c>
      <c r="AP58" s="78">
        <v>187.41475700000001</v>
      </c>
      <c r="AQ58" s="78">
        <v>150.11875699999999</v>
      </c>
      <c r="AR58" s="78">
        <v>168.13675699999999</v>
      </c>
      <c r="AS58" s="78">
        <v>124.50925700000001</v>
      </c>
      <c r="AT58" s="78">
        <v>128.19250700000001</v>
      </c>
      <c r="AU58" s="78">
        <v>172.89325700000001</v>
      </c>
      <c r="AV58" s="78">
        <v>207.24625700000001</v>
      </c>
      <c r="AW58" s="78">
        <v>0.25000699999999998</v>
      </c>
      <c r="AX58" s="78">
        <v>0.25000699999999998</v>
      </c>
      <c r="AY58" s="78">
        <v>0.25000699999999998</v>
      </c>
      <c r="AZ58" s="78">
        <v>0.25000699999999998</v>
      </c>
      <c r="BA58" s="78">
        <v>0.25000699999999998</v>
      </c>
      <c r="BB58" s="78">
        <v>0.25000699999999998</v>
      </c>
      <c r="BC58" s="78">
        <v>0.25000699999999998</v>
      </c>
      <c r="BD58" s="78">
        <v>0.25000699999999998</v>
      </c>
      <c r="BE58" s="78">
        <v>0.25000699999999998</v>
      </c>
      <c r="BF58" s="78">
        <v>0.25000699999999998</v>
      </c>
      <c r="BG58" s="78">
        <v>0.25000699999999998</v>
      </c>
      <c r="BH58" s="78">
        <v>0.25000699999999998</v>
      </c>
      <c r="BI58" s="78">
        <v>0.25000699999999998</v>
      </c>
      <c r="BJ58" s="78">
        <v>0.25000699999999998</v>
      </c>
      <c r="BK58" s="78">
        <v>0.25000699999999998</v>
      </c>
      <c r="BL58" s="78">
        <v>0.25000699999999998</v>
      </c>
      <c r="BM58" s="78">
        <v>0.25000699999999998</v>
      </c>
      <c r="BN58" s="78">
        <v>0.25000699999999998</v>
      </c>
      <c r="BO58" s="78">
        <v>0.25000699999999998</v>
      </c>
      <c r="BP58" s="78">
        <v>0.25000699999999998</v>
      </c>
      <c r="BQ58" s="78">
        <v>0.25000699999999998</v>
      </c>
      <c r="BR58" s="78">
        <v>0.25000699999999998</v>
      </c>
      <c r="BS58" s="78">
        <v>0.25000699999999998</v>
      </c>
      <c r="BU58" s="45">
        <f>(Z58*F52)+(AA58*F53)+(AB58*F54)+(AC58*F55)+(AD58*F56)+(AE58*F57)+(AF58*F58)+(AG58*F59)+(AH58*F60)+(AI58*F61)+(AJ58*F62)+(AK58*F63)+(AL58*F64)+(AM58*F65)+(AN58*F66)+(AO58*F67)+(AP58*F68)+(AQ58*F69)+(AR58*F70)+(AS58*F71)+(AT58*F72)+(AU58*F73)+(AV58*F74)+(AW58*F75)+(AX58*F76)+(AY58*F77)+(AZ58*F78)+(BA58*F79)+(BB58*F80)+(BC58*F81)+(BD58*F82)+(BE58*F83)+(BF58*F84)+(BG58*F85)+(BH58*F86)+(BI58*F87)+(BJ58*F88)+(BK58*F89)+(BL58*F90)+(BM58*F91)+(BN58*F92)+(BO58*F93)+(BP58*F94)+(BQ58*F95)+(BR58*F96)+(BS58*F97)</f>
        <v>-0.10732876320385218</v>
      </c>
      <c r="BX58" s="46">
        <f>BU58*BW52</f>
        <v>-1.0732876320385218E-3</v>
      </c>
      <c r="CE58" s="78">
        <v>179.25850700000001</v>
      </c>
    </row>
    <row r="59" spans="1:83" ht="15" thickBot="1" x14ac:dyDescent="0.35">
      <c r="A59" s="1">
        <v>8</v>
      </c>
      <c r="B59" s="78">
        <v>1</v>
      </c>
      <c r="C59" s="36">
        <v>0</v>
      </c>
      <c r="D59" s="37">
        <f t="shared" si="9"/>
        <v>1</v>
      </c>
      <c r="E59" s="38">
        <f t="shared" si="10"/>
        <v>0</v>
      </c>
      <c r="F59" s="39">
        <f t="shared" si="12"/>
        <v>0</v>
      </c>
      <c r="M59" s="4">
        <v>0.75</v>
      </c>
      <c r="O59" s="12">
        <f>M59-BX59</f>
        <v>0.75107328763203851</v>
      </c>
      <c r="Q59" s="15">
        <f t="shared" si="8"/>
        <v>179.04475700000003</v>
      </c>
      <c r="R59" s="13">
        <f t="shared" si="8"/>
        <v>179.04475700000003</v>
      </c>
      <c r="S59" s="13">
        <f t="shared" si="8"/>
        <v>179.04475700000003</v>
      </c>
      <c r="T59" s="13">
        <f t="shared" si="8"/>
        <v>179.04475700000003</v>
      </c>
      <c r="U59" s="13">
        <f t="shared" si="8"/>
        <v>179.04475700000003</v>
      </c>
      <c r="V59" s="13">
        <f t="shared" si="8"/>
        <v>179.04475700000003</v>
      </c>
      <c r="W59" s="13">
        <f t="shared" si="8"/>
        <v>179.04475700000003</v>
      </c>
      <c r="X59" s="13">
        <f t="shared" si="8"/>
        <v>179.04475700000003</v>
      </c>
      <c r="Y59">
        <v>8</v>
      </c>
      <c r="Z59" s="78">
        <v>154.61875699999999</v>
      </c>
      <c r="AA59" s="78">
        <v>146.61550700000001</v>
      </c>
      <c r="AB59" s="78">
        <v>109.371257</v>
      </c>
      <c r="AC59" s="78">
        <v>194.48875699999999</v>
      </c>
      <c r="AD59" s="78">
        <v>175.843007</v>
      </c>
      <c r="AE59" s="78">
        <v>191.521007</v>
      </c>
      <c r="AF59" s="78">
        <v>138.76525699999999</v>
      </c>
      <c r="AG59" s="78">
        <v>179.044757</v>
      </c>
      <c r="AH59" s="78">
        <v>203.41675699999999</v>
      </c>
      <c r="AI59" s="78">
        <v>113.71825699999999</v>
      </c>
      <c r="AJ59" s="78">
        <v>121.858757</v>
      </c>
      <c r="AK59" s="78">
        <v>184.95550700000001</v>
      </c>
      <c r="AL59" s="78">
        <v>179.25850700000001</v>
      </c>
      <c r="AM59" s="78">
        <v>158.04325700000001</v>
      </c>
      <c r="AN59" s="78">
        <v>105.656507</v>
      </c>
      <c r="AO59" s="78">
        <v>103.440257</v>
      </c>
      <c r="AP59" s="78">
        <v>187.41475700000001</v>
      </c>
      <c r="AQ59" s="78">
        <v>150.11875699999999</v>
      </c>
      <c r="AR59" s="78">
        <v>168.13675699999999</v>
      </c>
      <c r="AS59" s="78">
        <v>124.50925700000001</v>
      </c>
      <c r="AT59" s="78">
        <v>128.19250700000001</v>
      </c>
      <c r="AU59" s="78">
        <v>172.89325700000001</v>
      </c>
      <c r="AV59" s="78">
        <v>207.24625700000001</v>
      </c>
      <c r="AW59" s="78">
        <v>0.25000699999999998</v>
      </c>
      <c r="AX59" s="78">
        <v>0.25000699999999998</v>
      </c>
      <c r="AY59" s="78">
        <v>0.25000699999999998</v>
      </c>
      <c r="AZ59" s="78">
        <v>0.25000699999999998</v>
      </c>
      <c r="BA59" s="78">
        <v>0.25000699999999998</v>
      </c>
      <c r="BB59" s="78">
        <v>0.25000699999999998</v>
      </c>
      <c r="BC59" s="78">
        <v>0.25000699999999998</v>
      </c>
      <c r="BD59" s="78">
        <v>0.25000699999999998</v>
      </c>
      <c r="BE59" s="78">
        <v>0.25000699999999998</v>
      </c>
      <c r="BF59" s="78">
        <v>0.25000699999999998</v>
      </c>
      <c r="BG59" s="78">
        <v>0.25000699999999998</v>
      </c>
      <c r="BH59" s="78">
        <v>0.25000699999999998</v>
      </c>
      <c r="BI59" s="78">
        <v>0.25000699999999998</v>
      </c>
      <c r="BJ59" s="78">
        <v>0.25000699999999998</v>
      </c>
      <c r="BK59" s="78">
        <v>0.25000699999999998</v>
      </c>
      <c r="BL59" s="78">
        <v>0.25000699999999998</v>
      </c>
      <c r="BM59" s="78">
        <v>0.25000699999999998</v>
      </c>
      <c r="BN59" s="78">
        <v>0.25000699999999998</v>
      </c>
      <c r="BO59" s="78">
        <v>0.25000699999999998</v>
      </c>
      <c r="BP59" s="78">
        <v>0.25000699999999998</v>
      </c>
      <c r="BQ59" s="78">
        <v>0.25000699999999998</v>
      </c>
      <c r="BR59" s="78">
        <v>0.25000699999999998</v>
      </c>
      <c r="BS59" s="78">
        <v>0.25000699999999998</v>
      </c>
      <c r="BU59" s="45">
        <f>(Z59*F52)+(AA59*F53)+(AB59*F54)+(AC59*F55)+(AD59*F56)+(AE59*F57)+(AF59*F58)+(AG59*F59)+(AH59*F60)+(AI59*F61)+(AJ59*F62)+(AK59*F63)+(AL59*F64)+(AM59*F65)+(AN59*F66)+(AO59*F67)+(AP59*F68)+(AQ59*F69)+(AR59*F70)+(AS59*F71)+(AT59*F72)+(AU59*F73)+(AV59*F74)+(AW59*F75)+(AX59*F76)+(AY59*F77)+(AZ59*F78)+(BA59*F79)+(BB59*F80)+(BC59*F81)+(BD59*F82)+(BE59*F83)+(BF59*F84)+(BG59*F85)+(BH59*F86)+(BI59*F87)+(BJ59*F88)+(BK59*F89)+(BL59*F90)+(BM59*F91)+(BN59*F92)+(BO59*F93)+(BP59*F94)+(BQ59*F95)+(BR59*F96)+(BS59*F97)</f>
        <v>-0.10732876320385218</v>
      </c>
      <c r="BX59" s="46">
        <f>BU59*BW52</f>
        <v>-1.0732876320385218E-3</v>
      </c>
      <c r="CE59" s="78">
        <v>158.04325700000001</v>
      </c>
    </row>
    <row r="60" spans="1:83" ht="15" x14ac:dyDescent="0.35">
      <c r="A60" s="1">
        <v>9</v>
      </c>
      <c r="B60" s="78">
        <v>1</v>
      </c>
      <c r="C60" s="36">
        <v>0</v>
      </c>
      <c r="D60" s="37">
        <f t="shared" si="9"/>
        <v>1</v>
      </c>
      <c r="E60" s="38">
        <f t="shared" si="10"/>
        <v>0</v>
      </c>
      <c r="F60" s="39">
        <f t="shared" si="12"/>
        <v>0</v>
      </c>
      <c r="H60" s="19">
        <f>AVERAGE(F52:F97)</f>
        <v>-9.3326746158805089E-3</v>
      </c>
      <c r="J60">
        <v>0.01</v>
      </c>
      <c r="L60">
        <f>H60*J60</f>
        <v>-9.3326746158805092E-5</v>
      </c>
      <c r="Q60" s="15">
        <f t="shared" si="8"/>
        <v>203.41675700000002</v>
      </c>
      <c r="R60" s="13">
        <f t="shared" si="8"/>
        <v>203.41675700000002</v>
      </c>
      <c r="S60" s="13">
        <f t="shared" si="8"/>
        <v>203.41675700000002</v>
      </c>
      <c r="T60" s="13">
        <f t="shared" si="8"/>
        <v>203.41675700000002</v>
      </c>
      <c r="U60" s="13">
        <f t="shared" si="8"/>
        <v>203.41675700000002</v>
      </c>
      <c r="V60" s="13">
        <f t="shared" si="8"/>
        <v>203.41675700000002</v>
      </c>
      <c r="W60" s="13">
        <f t="shared" si="8"/>
        <v>203.41675700000002</v>
      </c>
      <c r="X60" s="13">
        <f t="shared" si="8"/>
        <v>203.41675700000002</v>
      </c>
      <c r="AW60" s="3"/>
      <c r="AX60" s="3"/>
      <c r="AY60" s="3"/>
      <c r="AZ60" s="3"/>
      <c r="BA60" s="3"/>
      <c r="BB60" s="3"/>
      <c r="BC60" s="3"/>
      <c r="BD60" s="3"/>
      <c r="CE60" s="78">
        <v>105.656507</v>
      </c>
    </row>
    <row r="61" spans="1:83" x14ac:dyDescent="0.3">
      <c r="A61" s="1">
        <v>10</v>
      </c>
      <c r="B61" s="78">
        <v>1</v>
      </c>
      <c r="C61" s="36">
        <v>0</v>
      </c>
      <c r="D61" s="37">
        <f t="shared" si="9"/>
        <v>1</v>
      </c>
      <c r="E61" s="38">
        <f t="shared" si="10"/>
        <v>0</v>
      </c>
      <c r="F61" s="39">
        <f t="shared" si="12"/>
        <v>0</v>
      </c>
      <c r="Q61" s="15">
        <f t="shared" si="8"/>
        <v>113.71825699999999</v>
      </c>
      <c r="R61" s="13">
        <f t="shared" si="8"/>
        <v>113.71825699999999</v>
      </c>
      <c r="S61" s="13">
        <f t="shared" si="8"/>
        <v>113.71825699999999</v>
      </c>
      <c r="T61" s="13">
        <f t="shared" si="8"/>
        <v>113.71825699999999</v>
      </c>
      <c r="U61" s="13">
        <f t="shared" si="8"/>
        <v>113.71825699999999</v>
      </c>
      <c r="V61" s="13">
        <f t="shared" si="8"/>
        <v>113.71825699999999</v>
      </c>
      <c r="W61" s="13">
        <f t="shared" si="8"/>
        <v>113.71825699999999</v>
      </c>
      <c r="X61" s="13">
        <f t="shared" si="8"/>
        <v>113.71825699999999</v>
      </c>
      <c r="CE61" s="78">
        <v>103.440257</v>
      </c>
    </row>
    <row r="62" spans="1:83" ht="15" thickBot="1" x14ac:dyDescent="0.35">
      <c r="A62" s="1">
        <v>11</v>
      </c>
      <c r="B62" s="78">
        <v>1</v>
      </c>
      <c r="C62" s="36">
        <v>0</v>
      </c>
      <c r="D62" s="37">
        <f t="shared" si="9"/>
        <v>1</v>
      </c>
      <c r="E62" s="38">
        <f t="shared" si="10"/>
        <v>0</v>
      </c>
      <c r="F62" s="39">
        <f t="shared" si="12"/>
        <v>0</v>
      </c>
      <c r="Q62" s="15">
        <f t="shared" si="8"/>
        <v>121.85875700000001</v>
      </c>
      <c r="R62" s="13">
        <f t="shared" si="8"/>
        <v>121.85875700000001</v>
      </c>
      <c r="S62" s="13">
        <f t="shared" si="8"/>
        <v>121.85875700000001</v>
      </c>
      <c r="T62" s="13">
        <f t="shared" si="8"/>
        <v>121.85875700000001</v>
      </c>
      <c r="U62" s="13">
        <f t="shared" si="8"/>
        <v>121.85875700000001</v>
      </c>
      <c r="V62" s="13">
        <f t="shared" si="8"/>
        <v>121.85875700000001</v>
      </c>
      <c r="W62" s="13">
        <f t="shared" si="8"/>
        <v>121.85875700000001</v>
      </c>
      <c r="X62" s="13">
        <f t="shared" si="8"/>
        <v>121.85875700000001</v>
      </c>
      <c r="CE62" s="78">
        <v>187.41475700000001</v>
      </c>
    </row>
    <row r="63" spans="1:83" ht="15" thickBot="1" x14ac:dyDescent="0.35">
      <c r="A63" s="1">
        <v>12</v>
      </c>
      <c r="B63" s="78">
        <v>1</v>
      </c>
      <c r="C63" s="36">
        <v>0</v>
      </c>
      <c r="D63" s="37">
        <f t="shared" si="9"/>
        <v>1</v>
      </c>
      <c r="E63" s="38">
        <f t="shared" si="10"/>
        <v>0</v>
      </c>
      <c r="F63" s="39">
        <f t="shared" si="12"/>
        <v>0</v>
      </c>
      <c r="H63" s="40" t="s">
        <v>18</v>
      </c>
      <c r="Q63" s="15">
        <f t="shared" si="8"/>
        <v>184.95550700000001</v>
      </c>
      <c r="R63" s="13">
        <f t="shared" si="8"/>
        <v>184.95550700000001</v>
      </c>
      <c r="S63" s="13">
        <f t="shared" si="8"/>
        <v>184.95550700000001</v>
      </c>
      <c r="T63" s="13">
        <f t="shared" si="8"/>
        <v>184.95550700000001</v>
      </c>
      <c r="U63" s="13">
        <f t="shared" si="8"/>
        <v>184.95550700000001</v>
      </c>
      <c r="V63" s="13">
        <f t="shared" si="8"/>
        <v>184.95550700000001</v>
      </c>
      <c r="W63" s="13">
        <f t="shared" si="8"/>
        <v>184.95550700000001</v>
      </c>
      <c r="X63" s="13">
        <f t="shared" si="8"/>
        <v>184.95550700000001</v>
      </c>
      <c r="CE63" s="78">
        <v>150.11875699999999</v>
      </c>
    </row>
    <row r="64" spans="1:83" ht="15" thickBot="1" x14ac:dyDescent="0.35">
      <c r="A64" s="1">
        <v>13</v>
      </c>
      <c r="B64" s="78">
        <v>1</v>
      </c>
      <c r="C64" s="36">
        <v>0</v>
      </c>
      <c r="D64" s="37">
        <f t="shared" si="9"/>
        <v>1</v>
      </c>
      <c r="E64" s="38">
        <f t="shared" si="10"/>
        <v>0</v>
      </c>
      <c r="F64" s="39">
        <f t="shared" si="12"/>
        <v>0</v>
      </c>
      <c r="H64" s="12">
        <f>H57-L60</f>
        <v>0.25009332674615881</v>
      </c>
      <c r="Q64" s="15">
        <f t="shared" si="8"/>
        <v>179.25850700000001</v>
      </c>
      <c r="R64" s="13">
        <f t="shared" si="8"/>
        <v>179.25850700000001</v>
      </c>
      <c r="S64" s="13">
        <f t="shared" si="8"/>
        <v>179.25850700000001</v>
      </c>
      <c r="T64" s="13">
        <f t="shared" si="8"/>
        <v>179.25850700000001</v>
      </c>
      <c r="U64" s="13">
        <f t="shared" si="8"/>
        <v>179.25850700000001</v>
      </c>
      <c r="V64" s="13">
        <f t="shared" si="8"/>
        <v>179.25850700000001</v>
      </c>
      <c r="W64" s="13">
        <f t="shared" si="8"/>
        <v>179.25850700000001</v>
      </c>
      <c r="X64" s="13">
        <f t="shared" si="8"/>
        <v>179.25850700000001</v>
      </c>
      <c r="CE64" s="78">
        <v>168.13675699999999</v>
      </c>
    </row>
    <row r="65" spans="1:83" x14ac:dyDescent="0.3">
      <c r="A65" s="1">
        <v>14</v>
      </c>
      <c r="B65" s="78">
        <v>1</v>
      </c>
      <c r="C65" s="36">
        <v>0</v>
      </c>
      <c r="D65" s="37">
        <f t="shared" si="9"/>
        <v>1</v>
      </c>
      <c r="E65" s="38">
        <f t="shared" si="10"/>
        <v>0</v>
      </c>
      <c r="F65" s="39">
        <f t="shared" si="12"/>
        <v>0</v>
      </c>
      <c r="Q65" s="15">
        <f t="shared" si="8"/>
        <v>158.04325700000001</v>
      </c>
      <c r="R65" s="13">
        <f t="shared" si="8"/>
        <v>158.04325700000001</v>
      </c>
      <c r="S65" s="13">
        <f t="shared" si="8"/>
        <v>158.04325700000001</v>
      </c>
      <c r="T65" s="13">
        <f t="shared" si="8"/>
        <v>158.04325700000001</v>
      </c>
      <c r="U65" s="13">
        <f t="shared" si="8"/>
        <v>158.04325700000001</v>
      </c>
      <c r="V65" s="13">
        <f t="shared" si="8"/>
        <v>158.04325700000001</v>
      </c>
      <c r="W65" s="13">
        <f t="shared" si="8"/>
        <v>158.04325700000001</v>
      </c>
      <c r="X65" s="13">
        <f t="shared" si="8"/>
        <v>158.04325700000001</v>
      </c>
      <c r="CE65" s="78">
        <v>124.50925700000001</v>
      </c>
    </row>
    <row r="66" spans="1:83" x14ac:dyDescent="0.3">
      <c r="A66" s="1">
        <v>15</v>
      </c>
      <c r="B66" s="78">
        <v>1</v>
      </c>
      <c r="C66" s="36">
        <v>0</v>
      </c>
      <c r="D66" s="37">
        <f t="shared" si="9"/>
        <v>1</v>
      </c>
      <c r="E66" s="38">
        <f t="shared" si="10"/>
        <v>0</v>
      </c>
      <c r="F66" s="39">
        <f t="shared" si="12"/>
        <v>0</v>
      </c>
      <c r="Q66" s="15">
        <f t="shared" si="8"/>
        <v>105.65650700000002</v>
      </c>
      <c r="R66" s="13">
        <f t="shared" si="8"/>
        <v>105.65650700000002</v>
      </c>
      <c r="S66" s="13">
        <f t="shared" si="8"/>
        <v>105.65650700000002</v>
      </c>
      <c r="T66" s="13">
        <f t="shared" si="8"/>
        <v>105.65650700000002</v>
      </c>
      <c r="U66" s="13">
        <f t="shared" si="8"/>
        <v>105.65650700000002</v>
      </c>
      <c r="V66" s="13">
        <f t="shared" si="8"/>
        <v>105.65650700000002</v>
      </c>
      <c r="W66" s="13">
        <f t="shared" si="8"/>
        <v>105.65650700000002</v>
      </c>
      <c r="X66" s="13">
        <f t="shared" si="8"/>
        <v>105.65650700000002</v>
      </c>
      <c r="CE66" s="78">
        <v>128.19250700000001</v>
      </c>
    </row>
    <row r="67" spans="1:83" x14ac:dyDescent="0.3">
      <c r="A67" s="1">
        <v>16</v>
      </c>
      <c r="B67" s="78">
        <v>1</v>
      </c>
      <c r="C67" s="36">
        <v>0</v>
      </c>
      <c r="D67" s="37">
        <f t="shared" si="9"/>
        <v>1</v>
      </c>
      <c r="E67" s="38">
        <f t="shared" si="10"/>
        <v>0</v>
      </c>
      <c r="F67" s="39">
        <f t="shared" si="12"/>
        <v>0</v>
      </c>
      <c r="Q67" s="15">
        <f t="shared" si="8"/>
        <v>103.44025700000002</v>
      </c>
      <c r="R67" s="13">
        <f t="shared" si="8"/>
        <v>103.44025700000002</v>
      </c>
      <c r="S67" s="13">
        <f t="shared" si="8"/>
        <v>103.44025700000002</v>
      </c>
      <c r="T67" s="13">
        <f t="shared" si="8"/>
        <v>103.44025700000002</v>
      </c>
      <c r="U67" s="13">
        <f t="shared" si="8"/>
        <v>103.44025700000002</v>
      </c>
      <c r="V67" s="13">
        <f t="shared" si="8"/>
        <v>103.44025700000002</v>
      </c>
      <c r="W67" s="13">
        <f t="shared" si="8"/>
        <v>103.44025700000002</v>
      </c>
      <c r="X67" s="13">
        <f t="shared" si="8"/>
        <v>103.44025700000002</v>
      </c>
      <c r="CE67" s="78">
        <v>172.89325700000001</v>
      </c>
    </row>
    <row r="68" spans="1:83" x14ac:dyDescent="0.3">
      <c r="A68" s="1">
        <v>17</v>
      </c>
      <c r="B68" s="78">
        <v>1</v>
      </c>
      <c r="C68" s="36">
        <v>0</v>
      </c>
      <c r="D68" s="37">
        <f t="shared" si="9"/>
        <v>1</v>
      </c>
      <c r="E68" s="38">
        <f t="shared" si="10"/>
        <v>0</v>
      </c>
      <c r="F68" s="39">
        <f t="shared" si="12"/>
        <v>0</v>
      </c>
      <c r="Q68" s="15">
        <f t="shared" ref="Q68:X97" si="13">AL19</f>
        <v>187.41475700000001</v>
      </c>
      <c r="R68" s="13">
        <f t="shared" si="13"/>
        <v>187.41475700000001</v>
      </c>
      <c r="S68" s="13">
        <f t="shared" si="13"/>
        <v>187.41475700000001</v>
      </c>
      <c r="T68" s="13">
        <f t="shared" si="13"/>
        <v>187.41475700000001</v>
      </c>
      <c r="U68" s="13">
        <f t="shared" si="13"/>
        <v>187.41475700000001</v>
      </c>
      <c r="V68" s="13">
        <f t="shared" si="13"/>
        <v>187.41475700000001</v>
      </c>
      <c r="W68" s="13">
        <f t="shared" si="13"/>
        <v>187.41475700000001</v>
      </c>
      <c r="X68" s="13">
        <f t="shared" si="13"/>
        <v>187.41475700000001</v>
      </c>
      <c r="CE68" s="78">
        <v>207.24625700000001</v>
      </c>
    </row>
    <row r="69" spans="1:83" x14ac:dyDescent="0.3">
      <c r="A69" s="1">
        <v>18</v>
      </c>
      <c r="B69" s="78">
        <v>1</v>
      </c>
      <c r="C69" s="36">
        <v>0</v>
      </c>
      <c r="D69" s="37">
        <f t="shared" si="9"/>
        <v>1</v>
      </c>
      <c r="E69" s="38">
        <f t="shared" si="10"/>
        <v>0</v>
      </c>
      <c r="F69" s="39">
        <f t="shared" si="12"/>
        <v>0</v>
      </c>
      <c r="H69" s="5" t="s">
        <v>19</v>
      </c>
      <c r="Q69" s="15">
        <f t="shared" si="13"/>
        <v>150.11875699999999</v>
      </c>
      <c r="R69" s="13">
        <f t="shared" si="13"/>
        <v>150.11875699999999</v>
      </c>
      <c r="S69" s="13">
        <f t="shared" si="13"/>
        <v>150.11875699999999</v>
      </c>
      <c r="T69" s="13">
        <f t="shared" si="13"/>
        <v>150.11875699999999</v>
      </c>
      <c r="U69" s="13">
        <f t="shared" si="13"/>
        <v>150.11875699999999</v>
      </c>
      <c r="V69" s="13">
        <f t="shared" si="13"/>
        <v>150.11875699999999</v>
      </c>
      <c r="W69" s="13">
        <f t="shared" si="13"/>
        <v>150.11875699999999</v>
      </c>
      <c r="X69" s="13">
        <f t="shared" si="13"/>
        <v>150.11875699999999</v>
      </c>
      <c r="CE69" s="78">
        <v>0.25000699999999998</v>
      </c>
    </row>
    <row r="70" spans="1:83" ht="15" thickBot="1" x14ac:dyDescent="0.35">
      <c r="A70" s="1">
        <v>19</v>
      </c>
      <c r="B70" s="78">
        <v>1</v>
      </c>
      <c r="C70" s="36">
        <v>0</v>
      </c>
      <c r="D70" s="37">
        <f t="shared" si="9"/>
        <v>1</v>
      </c>
      <c r="E70" s="38">
        <f t="shared" si="10"/>
        <v>0</v>
      </c>
      <c r="F70" s="39">
        <f t="shared" si="12"/>
        <v>0</v>
      </c>
      <c r="Q70" s="15">
        <f t="shared" si="13"/>
        <v>168.13675700000002</v>
      </c>
      <c r="R70" s="13">
        <f t="shared" si="13"/>
        <v>168.13675700000002</v>
      </c>
      <c r="S70" s="13">
        <f t="shared" si="13"/>
        <v>168.13675700000002</v>
      </c>
      <c r="T70" s="13">
        <f t="shared" si="13"/>
        <v>168.13675700000002</v>
      </c>
      <c r="U70" s="13">
        <f t="shared" si="13"/>
        <v>168.13675700000002</v>
      </c>
      <c r="V70" s="13">
        <f t="shared" si="13"/>
        <v>168.13675700000002</v>
      </c>
      <c r="W70" s="13">
        <f t="shared" si="13"/>
        <v>168.13675700000002</v>
      </c>
      <c r="X70" s="13">
        <f t="shared" si="13"/>
        <v>168.13675700000002</v>
      </c>
      <c r="CE70" s="78">
        <v>0.25000699999999998</v>
      </c>
    </row>
    <row r="71" spans="1:83" ht="15" thickBot="1" x14ac:dyDescent="0.35">
      <c r="A71" s="1">
        <v>20</v>
      </c>
      <c r="B71" s="78">
        <v>1</v>
      </c>
      <c r="C71" s="36">
        <v>0</v>
      </c>
      <c r="D71" s="37">
        <f t="shared" si="9"/>
        <v>1</v>
      </c>
      <c r="E71" s="38">
        <f t="shared" si="10"/>
        <v>0</v>
      </c>
      <c r="F71" s="39">
        <f t="shared" si="12"/>
        <v>0</v>
      </c>
      <c r="H71" s="4">
        <v>0.75</v>
      </c>
      <c r="I71" s="4">
        <v>0.75</v>
      </c>
      <c r="J71" s="4">
        <v>0.75</v>
      </c>
      <c r="K71" s="4">
        <v>0.75</v>
      </c>
      <c r="L71" s="4">
        <v>0.75</v>
      </c>
      <c r="M71" s="4">
        <v>0.75</v>
      </c>
      <c r="N71" s="4">
        <v>0.75</v>
      </c>
      <c r="O71" s="4">
        <v>0.75</v>
      </c>
      <c r="Q71" s="15">
        <f t="shared" si="13"/>
        <v>124.50925700000001</v>
      </c>
      <c r="R71" s="13">
        <f t="shared" si="13"/>
        <v>124.50925700000001</v>
      </c>
      <c r="S71" s="13">
        <f t="shared" si="13"/>
        <v>124.50925700000001</v>
      </c>
      <c r="T71" s="13">
        <f t="shared" si="13"/>
        <v>124.50925700000001</v>
      </c>
      <c r="U71" s="13">
        <f t="shared" si="13"/>
        <v>124.50925700000001</v>
      </c>
      <c r="V71" s="13">
        <f t="shared" si="13"/>
        <v>124.50925700000001</v>
      </c>
      <c r="W71" s="13">
        <f t="shared" si="13"/>
        <v>124.50925700000001</v>
      </c>
      <c r="X71" s="13">
        <f t="shared" si="13"/>
        <v>124.50925700000001</v>
      </c>
      <c r="CE71" s="78">
        <v>0.25000699999999998</v>
      </c>
    </row>
    <row r="72" spans="1:83" x14ac:dyDescent="0.3">
      <c r="A72" s="1">
        <v>21</v>
      </c>
      <c r="B72" s="78">
        <v>1</v>
      </c>
      <c r="C72" s="36">
        <v>0</v>
      </c>
      <c r="D72" s="37">
        <f t="shared" si="9"/>
        <v>1</v>
      </c>
      <c r="E72" s="38">
        <f t="shared" si="10"/>
        <v>0</v>
      </c>
      <c r="F72" s="39">
        <f t="shared" si="12"/>
        <v>0</v>
      </c>
      <c r="Q72" s="15">
        <f t="shared" si="13"/>
        <v>128.19250700000001</v>
      </c>
      <c r="R72" s="13">
        <f t="shared" si="13"/>
        <v>128.19250700000001</v>
      </c>
      <c r="S72" s="13">
        <f t="shared" si="13"/>
        <v>128.19250700000001</v>
      </c>
      <c r="T72" s="13">
        <f t="shared" si="13"/>
        <v>128.19250700000001</v>
      </c>
      <c r="U72" s="13">
        <f t="shared" si="13"/>
        <v>128.19250700000001</v>
      </c>
      <c r="V72" s="13">
        <f t="shared" si="13"/>
        <v>128.19250700000001</v>
      </c>
      <c r="W72" s="13">
        <f t="shared" si="13"/>
        <v>128.19250700000001</v>
      </c>
      <c r="X72" s="13">
        <f t="shared" si="13"/>
        <v>128.19250700000001</v>
      </c>
      <c r="CE72" s="78">
        <v>0.25000699999999998</v>
      </c>
    </row>
    <row r="73" spans="1:83" x14ac:dyDescent="0.3">
      <c r="A73" s="1">
        <v>22</v>
      </c>
      <c r="B73" s="78">
        <v>1</v>
      </c>
      <c r="C73" s="36">
        <v>0</v>
      </c>
      <c r="D73" s="37">
        <f t="shared" si="9"/>
        <v>1</v>
      </c>
      <c r="E73" s="38">
        <f t="shared" si="10"/>
        <v>0</v>
      </c>
      <c r="F73" s="39">
        <f t="shared" si="12"/>
        <v>0</v>
      </c>
      <c r="Q73" s="15">
        <f t="shared" si="13"/>
        <v>172.89325699999998</v>
      </c>
      <c r="R73" s="13">
        <f t="shared" si="13"/>
        <v>172.89325699999998</v>
      </c>
      <c r="S73" s="13">
        <f t="shared" si="13"/>
        <v>172.89325699999998</v>
      </c>
      <c r="T73" s="13">
        <f t="shared" si="13"/>
        <v>172.89325699999998</v>
      </c>
      <c r="U73" s="13">
        <f t="shared" si="13"/>
        <v>172.89325699999998</v>
      </c>
      <c r="V73" s="13">
        <f t="shared" si="13"/>
        <v>172.89325699999998</v>
      </c>
      <c r="W73" s="13">
        <f t="shared" si="13"/>
        <v>172.89325699999998</v>
      </c>
      <c r="X73" s="13">
        <f t="shared" si="13"/>
        <v>172.89325699999998</v>
      </c>
      <c r="CE73" s="78">
        <v>0.25000699999999998</v>
      </c>
    </row>
    <row r="74" spans="1:83" x14ac:dyDescent="0.3">
      <c r="A74" s="1">
        <v>23</v>
      </c>
      <c r="B74" s="78">
        <v>1</v>
      </c>
      <c r="C74" s="36">
        <v>0</v>
      </c>
      <c r="D74" s="37">
        <f t="shared" si="9"/>
        <v>1</v>
      </c>
      <c r="E74" s="38">
        <f t="shared" si="10"/>
        <v>0</v>
      </c>
      <c r="F74" s="39">
        <f t="shared" si="12"/>
        <v>0</v>
      </c>
      <c r="Q74" s="15">
        <f t="shared" si="13"/>
        <v>207.24625700000001</v>
      </c>
      <c r="R74" s="13">
        <f t="shared" si="13"/>
        <v>207.24625700000001</v>
      </c>
      <c r="S74" s="13">
        <f t="shared" si="13"/>
        <v>207.24625700000001</v>
      </c>
      <c r="T74" s="13">
        <f t="shared" si="13"/>
        <v>207.24625700000001</v>
      </c>
      <c r="U74" s="13">
        <f t="shared" si="13"/>
        <v>207.24625700000001</v>
      </c>
      <c r="V74" s="13">
        <f t="shared" si="13"/>
        <v>207.24625700000001</v>
      </c>
      <c r="W74" s="13">
        <f t="shared" si="13"/>
        <v>207.24625700000001</v>
      </c>
      <c r="X74" s="13">
        <f t="shared" si="13"/>
        <v>207.24625700000001</v>
      </c>
      <c r="CE74" s="78">
        <v>0.25000699999999998</v>
      </c>
    </row>
    <row r="75" spans="1:83" x14ac:dyDescent="0.3">
      <c r="A75" s="1">
        <v>24</v>
      </c>
      <c r="B75" s="78">
        <v>0.85198636000000005</v>
      </c>
      <c r="C75" s="36">
        <v>1</v>
      </c>
      <c r="D75" s="37">
        <f t="shared" si="9"/>
        <v>-0.14801363999999995</v>
      </c>
      <c r="E75" s="38">
        <f>B75 * (1-B75)</f>
        <v>0.12610560237395035</v>
      </c>
      <c r="F75" s="39">
        <f t="shared" si="12"/>
        <v>-1.8665349231761025E-2</v>
      </c>
      <c r="Q75" s="15">
        <f t="shared" si="13"/>
        <v>0.25000699999999998</v>
      </c>
      <c r="R75" s="13">
        <f t="shared" si="13"/>
        <v>0.25000699999999998</v>
      </c>
      <c r="S75" s="13">
        <f t="shared" si="13"/>
        <v>0.25000699999999998</v>
      </c>
      <c r="T75" s="13">
        <f t="shared" si="13"/>
        <v>0.25000699999999998</v>
      </c>
      <c r="U75" s="13">
        <f t="shared" si="13"/>
        <v>0.25000699999999998</v>
      </c>
      <c r="V75" s="13">
        <f t="shared" si="13"/>
        <v>0.25000699999999998</v>
      </c>
      <c r="W75" s="13">
        <f t="shared" si="13"/>
        <v>0.25000699999999998</v>
      </c>
      <c r="X75" s="13">
        <f t="shared" si="13"/>
        <v>0.25000699999999998</v>
      </c>
      <c r="CE75" s="78">
        <v>0.25000699999999998</v>
      </c>
    </row>
    <row r="76" spans="1:83" x14ac:dyDescent="0.3">
      <c r="A76" s="1">
        <v>25</v>
      </c>
      <c r="B76" s="78">
        <v>0.85198636000000005</v>
      </c>
      <c r="C76" s="36">
        <v>1</v>
      </c>
      <c r="D76" s="37">
        <f t="shared" si="9"/>
        <v>-0.14801363999999995</v>
      </c>
      <c r="E76" s="38">
        <f t="shared" si="10"/>
        <v>0.12610560237395035</v>
      </c>
      <c r="F76" s="39">
        <f t="shared" si="12"/>
        <v>-1.8665349231761025E-2</v>
      </c>
      <c r="Q76" s="15">
        <f t="shared" si="13"/>
        <v>0.25000699999999998</v>
      </c>
      <c r="R76" s="13">
        <f t="shared" si="13"/>
        <v>0.25000699999999998</v>
      </c>
      <c r="S76" s="13">
        <f t="shared" si="13"/>
        <v>0.25000699999999998</v>
      </c>
      <c r="T76" s="13">
        <f t="shared" si="13"/>
        <v>0.25000699999999998</v>
      </c>
      <c r="U76" s="13">
        <f t="shared" si="13"/>
        <v>0.25000699999999998</v>
      </c>
      <c r="V76" s="13">
        <f t="shared" si="13"/>
        <v>0.25000699999999998</v>
      </c>
      <c r="W76" s="13">
        <f t="shared" si="13"/>
        <v>0.25000699999999998</v>
      </c>
      <c r="X76" s="13">
        <f t="shared" si="13"/>
        <v>0.25000699999999998</v>
      </c>
      <c r="CE76" s="78">
        <v>0.25000699999999998</v>
      </c>
    </row>
    <row r="77" spans="1:83" x14ac:dyDescent="0.3">
      <c r="A77" s="1">
        <v>26</v>
      </c>
      <c r="B77" s="78">
        <v>0.85198636000000005</v>
      </c>
      <c r="C77" s="36">
        <v>1</v>
      </c>
      <c r="D77" s="37">
        <f t="shared" si="9"/>
        <v>-0.14801363999999995</v>
      </c>
      <c r="E77" s="38">
        <f t="shared" si="10"/>
        <v>0.12610560237395035</v>
      </c>
      <c r="F77" s="39">
        <f t="shared" si="12"/>
        <v>-1.8665349231761025E-2</v>
      </c>
      <c r="Q77" s="15">
        <f t="shared" si="13"/>
        <v>0.25000699999999998</v>
      </c>
      <c r="R77" s="13">
        <f t="shared" si="13"/>
        <v>0.25000699999999998</v>
      </c>
      <c r="S77" s="13">
        <f t="shared" si="13"/>
        <v>0.25000699999999998</v>
      </c>
      <c r="T77" s="13">
        <f t="shared" si="13"/>
        <v>0.25000699999999998</v>
      </c>
      <c r="U77" s="13">
        <f t="shared" si="13"/>
        <v>0.25000699999999998</v>
      </c>
      <c r="V77" s="13">
        <f t="shared" si="13"/>
        <v>0.25000699999999998</v>
      </c>
      <c r="W77" s="13">
        <f t="shared" si="13"/>
        <v>0.25000699999999998</v>
      </c>
      <c r="X77" s="13">
        <f t="shared" si="13"/>
        <v>0.25000699999999998</v>
      </c>
      <c r="CE77" s="78">
        <v>0.25000699999999998</v>
      </c>
    </row>
    <row r="78" spans="1:83" x14ac:dyDescent="0.3">
      <c r="A78" s="1">
        <v>27</v>
      </c>
      <c r="B78" s="78">
        <v>0.85198636000000005</v>
      </c>
      <c r="C78" s="36">
        <v>1</v>
      </c>
      <c r="D78" s="37">
        <f t="shared" si="9"/>
        <v>-0.14801363999999995</v>
      </c>
      <c r="E78" s="38">
        <f t="shared" si="10"/>
        <v>0.12610560237395035</v>
      </c>
      <c r="F78" s="39">
        <f t="shared" si="12"/>
        <v>-1.8665349231761025E-2</v>
      </c>
      <c r="Q78" s="15">
        <f t="shared" si="13"/>
        <v>0.25000699999999998</v>
      </c>
      <c r="R78" s="13">
        <f t="shared" si="13"/>
        <v>0.25000699999999998</v>
      </c>
      <c r="S78" s="13">
        <f t="shared" si="13"/>
        <v>0.25000699999999998</v>
      </c>
      <c r="T78" s="13">
        <f t="shared" si="13"/>
        <v>0.25000699999999998</v>
      </c>
      <c r="U78" s="13">
        <f t="shared" si="13"/>
        <v>0.25000699999999998</v>
      </c>
      <c r="V78" s="13">
        <f t="shared" si="13"/>
        <v>0.25000699999999998</v>
      </c>
      <c r="W78" s="13">
        <f t="shared" si="13"/>
        <v>0.25000699999999998</v>
      </c>
      <c r="X78" s="13">
        <f t="shared" si="13"/>
        <v>0.25000699999999998</v>
      </c>
      <c r="CE78" s="78">
        <v>0.25000699999999998</v>
      </c>
    </row>
    <row r="79" spans="1:83" x14ac:dyDescent="0.3">
      <c r="A79" s="1">
        <v>28</v>
      </c>
      <c r="B79" s="78">
        <v>0.85198636000000005</v>
      </c>
      <c r="C79" s="36">
        <v>1</v>
      </c>
      <c r="D79" s="37">
        <f t="shared" si="9"/>
        <v>-0.14801363999999995</v>
      </c>
      <c r="E79" s="38">
        <f t="shared" si="10"/>
        <v>0.12610560237395035</v>
      </c>
      <c r="F79" s="39">
        <f t="shared" si="12"/>
        <v>-1.8665349231761025E-2</v>
      </c>
      <c r="Q79" s="15">
        <f t="shared" si="13"/>
        <v>0.25000699999999998</v>
      </c>
      <c r="R79" s="13">
        <f t="shared" si="13"/>
        <v>0.25000699999999998</v>
      </c>
      <c r="S79" s="13">
        <f t="shared" si="13"/>
        <v>0.25000699999999998</v>
      </c>
      <c r="T79" s="13">
        <f t="shared" si="13"/>
        <v>0.25000699999999998</v>
      </c>
      <c r="U79" s="13">
        <f t="shared" si="13"/>
        <v>0.25000699999999998</v>
      </c>
      <c r="V79" s="13">
        <f t="shared" si="13"/>
        <v>0.25000699999999998</v>
      </c>
      <c r="W79" s="13">
        <f t="shared" si="13"/>
        <v>0.25000699999999998</v>
      </c>
      <c r="X79" s="13">
        <f t="shared" si="13"/>
        <v>0.25000699999999998</v>
      </c>
      <c r="CE79" s="78">
        <v>0.25000699999999998</v>
      </c>
    </row>
    <row r="80" spans="1:83" x14ac:dyDescent="0.3">
      <c r="A80" s="1">
        <v>29</v>
      </c>
      <c r="B80" s="78">
        <v>0.85198636000000005</v>
      </c>
      <c r="C80" s="36">
        <v>1</v>
      </c>
      <c r="D80" s="37">
        <f t="shared" si="9"/>
        <v>-0.14801363999999995</v>
      </c>
      <c r="E80" s="38">
        <f t="shared" si="10"/>
        <v>0.12610560237395035</v>
      </c>
      <c r="F80" s="39">
        <f t="shared" si="12"/>
        <v>-1.8665349231761025E-2</v>
      </c>
      <c r="Q80" s="15">
        <f t="shared" si="13"/>
        <v>0.25000699999999998</v>
      </c>
      <c r="R80" s="13">
        <f t="shared" si="13"/>
        <v>0.25000699999999998</v>
      </c>
      <c r="S80" s="13">
        <f t="shared" si="13"/>
        <v>0.25000699999999998</v>
      </c>
      <c r="T80" s="13">
        <f t="shared" si="13"/>
        <v>0.25000699999999998</v>
      </c>
      <c r="U80" s="13">
        <f t="shared" si="13"/>
        <v>0.25000699999999998</v>
      </c>
      <c r="V80" s="13">
        <f t="shared" si="13"/>
        <v>0.25000699999999998</v>
      </c>
      <c r="W80" s="13">
        <f t="shared" si="13"/>
        <v>0.25000699999999998</v>
      </c>
      <c r="X80" s="13">
        <f t="shared" si="13"/>
        <v>0.25000699999999998</v>
      </c>
      <c r="CE80" s="78">
        <v>0.25000699999999998</v>
      </c>
    </row>
    <row r="81" spans="1:83" x14ac:dyDescent="0.3">
      <c r="A81" s="1">
        <v>30</v>
      </c>
      <c r="B81" s="78">
        <v>0.85198636000000005</v>
      </c>
      <c r="C81" s="36">
        <v>1</v>
      </c>
      <c r="D81" s="37">
        <f t="shared" si="9"/>
        <v>-0.14801363999999995</v>
      </c>
      <c r="E81" s="38">
        <f t="shared" si="10"/>
        <v>0.12610560237395035</v>
      </c>
      <c r="F81" s="39">
        <f t="shared" si="12"/>
        <v>-1.8665349231761025E-2</v>
      </c>
      <c r="Q81" s="15">
        <f t="shared" si="13"/>
        <v>0.25000699999999998</v>
      </c>
      <c r="R81" s="13">
        <f t="shared" si="13"/>
        <v>0.25000699999999998</v>
      </c>
      <c r="S81" s="13">
        <f t="shared" si="13"/>
        <v>0.25000699999999998</v>
      </c>
      <c r="T81" s="13">
        <f t="shared" si="13"/>
        <v>0.25000699999999998</v>
      </c>
      <c r="U81" s="13">
        <f t="shared" si="13"/>
        <v>0.25000699999999998</v>
      </c>
      <c r="V81" s="13">
        <f t="shared" si="13"/>
        <v>0.25000699999999998</v>
      </c>
      <c r="W81" s="13">
        <f t="shared" si="13"/>
        <v>0.25000699999999998</v>
      </c>
      <c r="X81" s="13">
        <f t="shared" si="13"/>
        <v>0.25000699999999998</v>
      </c>
      <c r="CE81" s="78">
        <v>0.25000699999999998</v>
      </c>
    </row>
    <row r="82" spans="1:83" x14ac:dyDescent="0.3">
      <c r="A82" s="1">
        <v>31</v>
      </c>
      <c r="B82" s="78">
        <v>0.85198636000000005</v>
      </c>
      <c r="C82" s="36">
        <v>1</v>
      </c>
      <c r="D82" s="37">
        <f t="shared" si="9"/>
        <v>-0.14801363999999995</v>
      </c>
      <c r="E82" s="38">
        <f t="shared" si="10"/>
        <v>0.12610560237395035</v>
      </c>
      <c r="F82" s="39">
        <f t="shared" si="12"/>
        <v>-1.8665349231761025E-2</v>
      </c>
      <c r="Q82" s="15">
        <f t="shared" si="13"/>
        <v>0.25000699999999998</v>
      </c>
      <c r="R82" s="13">
        <f t="shared" si="13"/>
        <v>0.25000699999999998</v>
      </c>
      <c r="S82" s="13">
        <f t="shared" si="13"/>
        <v>0.25000699999999998</v>
      </c>
      <c r="T82" s="13">
        <f t="shared" si="13"/>
        <v>0.25000699999999998</v>
      </c>
      <c r="U82" s="13">
        <f t="shared" si="13"/>
        <v>0.25000699999999998</v>
      </c>
      <c r="V82" s="13">
        <f t="shared" si="13"/>
        <v>0.25000699999999998</v>
      </c>
      <c r="W82" s="13">
        <f t="shared" si="13"/>
        <v>0.25000699999999998</v>
      </c>
      <c r="X82" s="13">
        <f t="shared" si="13"/>
        <v>0.25000699999999998</v>
      </c>
      <c r="CE82" s="78">
        <v>0.25000699999999998</v>
      </c>
    </row>
    <row r="83" spans="1:83" x14ac:dyDescent="0.3">
      <c r="A83" s="1">
        <v>32</v>
      </c>
      <c r="B83" s="78">
        <v>0.85198636000000005</v>
      </c>
      <c r="C83" s="36">
        <v>1</v>
      </c>
      <c r="D83" s="37">
        <f t="shared" si="9"/>
        <v>-0.14801363999999995</v>
      </c>
      <c r="E83" s="38">
        <f t="shared" si="10"/>
        <v>0.12610560237395035</v>
      </c>
      <c r="F83" s="39">
        <f t="shared" si="12"/>
        <v>-1.8665349231761025E-2</v>
      </c>
      <c r="Q83" s="15">
        <f t="shared" si="13"/>
        <v>0.25000699999999998</v>
      </c>
      <c r="R83" s="13">
        <f t="shared" si="13"/>
        <v>0.25000699999999998</v>
      </c>
      <c r="S83" s="13">
        <f t="shared" si="13"/>
        <v>0.25000699999999998</v>
      </c>
      <c r="T83" s="13">
        <f t="shared" si="13"/>
        <v>0.25000699999999998</v>
      </c>
      <c r="U83" s="13">
        <f t="shared" si="13"/>
        <v>0.25000699999999998</v>
      </c>
      <c r="V83" s="13">
        <f t="shared" si="13"/>
        <v>0.25000699999999998</v>
      </c>
      <c r="W83" s="13">
        <f t="shared" si="13"/>
        <v>0.25000699999999998</v>
      </c>
      <c r="X83" s="13">
        <f t="shared" si="13"/>
        <v>0.25000699999999998</v>
      </c>
      <c r="CE83" s="78">
        <v>0.25000699999999998</v>
      </c>
    </row>
    <row r="84" spans="1:83" x14ac:dyDescent="0.3">
      <c r="A84" s="1">
        <v>33</v>
      </c>
      <c r="B84" s="78">
        <v>0.85198636000000005</v>
      </c>
      <c r="C84" s="36">
        <v>1</v>
      </c>
      <c r="D84" s="37">
        <f t="shared" si="9"/>
        <v>-0.14801363999999995</v>
      </c>
      <c r="E84" s="38">
        <f t="shared" si="10"/>
        <v>0.12610560237395035</v>
      </c>
      <c r="F84" s="39">
        <f t="shared" si="12"/>
        <v>-1.8665349231761025E-2</v>
      </c>
      <c r="Q84" s="15">
        <f t="shared" si="13"/>
        <v>0.25000699999999998</v>
      </c>
      <c r="R84" s="13">
        <f t="shared" si="13"/>
        <v>0.25000699999999998</v>
      </c>
      <c r="S84" s="13">
        <f t="shared" si="13"/>
        <v>0.25000699999999998</v>
      </c>
      <c r="T84" s="13">
        <f t="shared" si="13"/>
        <v>0.25000699999999998</v>
      </c>
      <c r="U84" s="13">
        <f t="shared" si="13"/>
        <v>0.25000699999999998</v>
      </c>
      <c r="V84" s="13">
        <f t="shared" si="13"/>
        <v>0.25000699999999998</v>
      </c>
      <c r="W84" s="13">
        <f t="shared" si="13"/>
        <v>0.25000699999999998</v>
      </c>
      <c r="X84" s="13">
        <f t="shared" si="13"/>
        <v>0.25000699999999998</v>
      </c>
      <c r="CE84" s="78">
        <v>0.25000699999999998</v>
      </c>
    </row>
    <row r="85" spans="1:83" x14ac:dyDescent="0.3">
      <c r="A85" s="1">
        <v>34</v>
      </c>
      <c r="B85" s="78">
        <v>0.85198636000000005</v>
      </c>
      <c r="C85" s="36">
        <v>1</v>
      </c>
      <c r="D85" s="37">
        <f t="shared" si="9"/>
        <v>-0.14801363999999995</v>
      </c>
      <c r="E85" s="38">
        <f t="shared" si="10"/>
        <v>0.12610560237395035</v>
      </c>
      <c r="F85" s="39">
        <f t="shared" si="12"/>
        <v>-1.8665349231761025E-2</v>
      </c>
      <c r="Q85" s="15">
        <f t="shared" si="13"/>
        <v>0.25000699999999998</v>
      </c>
      <c r="R85" s="13">
        <f t="shared" si="13"/>
        <v>0.25000699999999998</v>
      </c>
      <c r="S85" s="13">
        <f t="shared" si="13"/>
        <v>0.25000699999999998</v>
      </c>
      <c r="T85" s="13">
        <f t="shared" si="13"/>
        <v>0.25000699999999998</v>
      </c>
      <c r="U85" s="13">
        <f t="shared" si="13"/>
        <v>0.25000699999999998</v>
      </c>
      <c r="V85" s="13">
        <f t="shared" si="13"/>
        <v>0.25000699999999998</v>
      </c>
      <c r="W85" s="13">
        <f t="shared" si="13"/>
        <v>0.25000699999999998</v>
      </c>
      <c r="X85" s="13">
        <f t="shared" si="13"/>
        <v>0.25000699999999998</v>
      </c>
      <c r="CE85" s="78">
        <v>0.25000699999999998</v>
      </c>
    </row>
    <row r="86" spans="1:83" x14ac:dyDescent="0.3">
      <c r="A86" s="1">
        <v>35</v>
      </c>
      <c r="B86" s="78">
        <v>0.85198636000000005</v>
      </c>
      <c r="C86" s="36">
        <v>1</v>
      </c>
      <c r="D86" s="37">
        <f t="shared" si="9"/>
        <v>-0.14801363999999995</v>
      </c>
      <c r="E86" s="38">
        <f t="shared" si="10"/>
        <v>0.12610560237395035</v>
      </c>
      <c r="F86" s="39">
        <f t="shared" si="12"/>
        <v>-1.8665349231761025E-2</v>
      </c>
      <c r="Q86" s="15">
        <f t="shared" si="13"/>
        <v>0.25000699999999998</v>
      </c>
      <c r="R86" s="13">
        <f t="shared" si="13"/>
        <v>0.25000699999999998</v>
      </c>
      <c r="S86" s="13">
        <f t="shared" si="13"/>
        <v>0.25000699999999998</v>
      </c>
      <c r="T86" s="13">
        <f t="shared" si="13"/>
        <v>0.25000699999999998</v>
      </c>
      <c r="U86" s="13">
        <f t="shared" si="13"/>
        <v>0.25000699999999998</v>
      </c>
      <c r="V86" s="13">
        <f t="shared" si="13"/>
        <v>0.25000699999999998</v>
      </c>
      <c r="W86" s="13">
        <f t="shared" si="13"/>
        <v>0.25000699999999998</v>
      </c>
      <c r="X86" s="13">
        <f t="shared" si="13"/>
        <v>0.25000699999999998</v>
      </c>
      <c r="CE86" s="78">
        <v>0.25000699999999998</v>
      </c>
    </row>
    <row r="87" spans="1:83" x14ac:dyDescent="0.3">
      <c r="A87" s="1">
        <v>36</v>
      </c>
      <c r="B87" s="78">
        <v>0.85198636000000005</v>
      </c>
      <c r="C87" s="36">
        <v>1</v>
      </c>
      <c r="D87" s="37">
        <f t="shared" si="9"/>
        <v>-0.14801363999999995</v>
      </c>
      <c r="E87" s="38">
        <f t="shared" si="10"/>
        <v>0.12610560237395035</v>
      </c>
      <c r="F87" s="39">
        <f t="shared" si="12"/>
        <v>-1.8665349231761025E-2</v>
      </c>
      <c r="Q87" s="15">
        <f t="shared" si="13"/>
        <v>0.25000699999999998</v>
      </c>
      <c r="R87" s="13">
        <f t="shared" si="13"/>
        <v>0.25000699999999998</v>
      </c>
      <c r="S87" s="13">
        <f t="shared" si="13"/>
        <v>0.25000699999999998</v>
      </c>
      <c r="T87" s="13">
        <f t="shared" si="13"/>
        <v>0.25000699999999998</v>
      </c>
      <c r="U87" s="13">
        <f t="shared" si="13"/>
        <v>0.25000699999999998</v>
      </c>
      <c r="V87" s="13">
        <f t="shared" si="13"/>
        <v>0.25000699999999998</v>
      </c>
      <c r="W87" s="13">
        <f t="shared" si="13"/>
        <v>0.25000699999999998</v>
      </c>
      <c r="X87" s="13">
        <f t="shared" si="13"/>
        <v>0.25000699999999998</v>
      </c>
      <c r="CE87" s="78">
        <v>0.25000699999999998</v>
      </c>
    </row>
    <row r="88" spans="1:83" x14ac:dyDescent="0.3">
      <c r="A88" s="1">
        <v>37</v>
      </c>
      <c r="B88" s="78">
        <v>0.85198636000000005</v>
      </c>
      <c r="C88" s="36">
        <v>1</v>
      </c>
      <c r="D88" s="37">
        <f t="shared" si="9"/>
        <v>-0.14801363999999995</v>
      </c>
      <c r="E88" s="38">
        <f t="shared" si="10"/>
        <v>0.12610560237395035</v>
      </c>
      <c r="F88" s="39">
        <f t="shared" si="12"/>
        <v>-1.8665349231761025E-2</v>
      </c>
      <c r="Q88" s="15">
        <f t="shared" si="13"/>
        <v>0.25000699999999998</v>
      </c>
      <c r="R88" s="13">
        <f t="shared" si="13"/>
        <v>0.25000699999999998</v>
      </c>
      <c r="S88" s="13">
        <f t="shared" si="13"/>
        <v>0.25000699999999998</v>
      </c>
      <c r="T88" s="13">
        <f t="shared" si="13"/>
        <v>0.25000699999999998</v>
      </c>
      <c r="U88" s="13">
        <f t="shared" si="13"/>
        <v>0.25000699999999998</v>
      </c>
      <c r="V88" s="13">
        <f t="shared" si="13"/>
        <v>0.25000699999999998</v>
      </c>
      <c r="W88" s="13">
        <f t="shared" si="13"/>
        <v>0.25000699999999998</v>
      </c>
      <c r="X88" s="13">
        <f t="shared" si="13"/>
        <v>0.25000699999999998</v>
      </c>
      <c r="CE88" s="78">
        <v>0.25000699999999998</v>
      </c>
    </row>
    <row r="89" spans="1:83" x14ac:dyDescent="0.3">
      <c r="A89" s="1">
        <v>38</v>
      </c>
      <c r="B89" s="78">
        <v>0.85198636000000005</v>
      </c>
      <c r="C89" s="36">
        <v>1</v>
      </c>
      <c r="D89" s="37">
        <f t="shared" si="9"/>
        <v>-0.14801363999999995</v>
      </c>
      <c r="E89" s="38">
        <f t="shared" si="10"/>
        <v>0.12610560237395035</v>
      </c>
      <c r="F89" s="39">
        <f t="shared" si="12"/>
        <v>-1.8665349231761025E-2</v>
      </c>
      <c r="Q89" s="15">
        <f t="shared" si="13"/>
        <v>0.25000699999999998</v>
      </c>
      <c r="R89" s="13">
        <f t="shared" si="13"/>
        <v>0.25000699999999998</v>
      </c>
      <c r="S89" s="13">
        <f t="shared" si="13"/>
        <v>0.25000699999999998</v>
      </c>
      <c r="T89" s="13">
        <f t="shared" si="13"/>
        <v>0.25000699999999998</v>
      </c>
      <c r="U89" s="13">
        <f t="shared" si="13"/>
        <v>0.25000699999999998</v>
      </c>
      <c r="V89" s="13">
        <f t="shared" si="13"/>
        <v>0.25000699999999998</v>
      </c>
      <c r="W89" s="13">
        <f t="shared" si="13"/>
        <v>0.25000699999999998</v>
      </c>
      <c r="X89" s="13">
        <f t="shared" si="13"/>
        <v>0.25000699999999998</v>
      </c>
      <c r="CE89" s="78">
        <v>0.25000699999999998</v>
      </c>
    </row>
    <row r="90" spans="1:83" x14ac:dyDescent="0.3">
      <c r="A90" s="1">
        <v>39</v>
      </c>
      <c r="B90" s="78">
        <v>0.85198636000000005</v>
      </c>
      <c r="C90" s="36">
        <v>1</v>
      </c>
      <c r="D90" s="37">
        <f t="shared" si="9"/>
        <v>-0.14801363999999995</v>
      </c>
      <c r="E90" s="38">
        <f t="shared" si="10"/>
        <v>0.12610560237395035</v>
      </c>
      <c r="F90" s="39">
        <f t="shared" si="12"/>
        <v>-1.8665349231761025E-2</v>
      </c>
      <c r="Q90" s="15">
        <f t="shared" si="13"/>
        <v>0.25000699999999998</v>
      </c>
      <c r="R90" s="13">
        <f t="shared" si="13"/>
        <v>0.25000699999999998</v>
      </c>
      <c r="S90" s="13">
        <f t="shared" si="13"/>
        <v>0.25000699999999998</v>
      </c>
      <c r="T90" s="13">
        <f t="shared" si="13"/>
        <v>0.25000699999999998</v>
      </c>
      <c r="U90" s="13">
        <f t="shared" si="13"/>
        <v>0.25000699999999998</v>
      </c>
      <c r="V90" s="13">
        <f t="shared" si="13"/>
        <v>0.25000699999999998</v>
      </c>
      <c r="W90" s="13">
        <f t="shared" si="13"/>
        <v>0.25000699999999998</v>
      </c>
      <c r="X90" s="13">
        <f t="shared" si="13"/>
        <v>0.25000699999999998</v>
      </c>
      <c r="CE90" s="78">
        <v>0.25000699999999998</v>
      </c>
    </row>
    <row r="91" spans="1:83" x14ac:dyDescent="0.3">
      <c r="A91" s="1">
        <v>40</v>
      </c>
      <c r="B91" s="78">
        <v>0.85198636000000005</v>
      </c>
      <c r="C91" s="36">
        <v>1</v>
      </c>
      <c r="D91" s="37">
        <f t="shared" si="9"/>
        <v>-0.14801363999999995</v>
      </c>
      <c r="E91" s="38">
        <f t="shared" si="10"/>
        <v>0.12610560237395035</v>
      </c>
      <c r="F91" s="39">
        <f t="shared" si="12"/>
        <v>-1.8665349231761025E-2</v>
      </c>
      <c r="Q91" s="15">
        <f t="shared" si="13"/>
        <v>0.25000699999999998</v>
      </c>
      <c r="R91" s="13">
        <f t="shared" si="13"/>
        <v>0.25000699999999998</v>
      </c>
      <c r="S91" s="13">
        <f t="shared" si="13"/>
        <v>0.25000699999999998</v>
      </c>
      <c r="T91" s="13">
        <f t="shared" si="13"/>
        <v>0.25000699999999998</v>
      </c>
      <c r="U91" s="13">
        <f t="shared" si="13"/>
        <v>0.25000699999999998</v>
      </c>
      <c r="V91" s="13">
        <f t="shared" si="13"/>
        <v>0.25000699999999998</v>
      </c>
      <c r="W91" s="13">
        <f t="shared" si="13"/>
        <v>0.25000699999999998</v>
      </c>
      <c r="X91" s="13">
        <f t="shared" si="13"/>
        <v>0.25000699999999998</v>
      </c>
      <c r="CE91" s="78">
        <v>0.25000699999999998</v>
      </c>
    </row>
    <row r="92" spans="1:83" x14ac:dyDescent="0.3">
      <c r="A92" s="1">
        <v>41</v>
      </c>
      <c r="B92" s="78">
        <v>0.85198636000000005</v>
      </c>
      <c r="C92" s="36">
        <v>1</v>
      </c>
      <c r="D92" s="37">
        <f t="shared" si="9"/>
        <v>-0.14801363999999995</v>
      </c>
      <c r="E92" s="38">
        <f t="shared" si="10"/>
        <v>0.12610560237395035</v>
      </c>
      <c r="F92" s="39">
        <f t="shared" si="12"/>
        <v>-1.8665349231761025E-2</v>
      </c>
      <c r="Q92" s="15">
        <f t="shared" si="13"/>
        <v>0.25000699999999998</v>
      </c>
      <c r="R92" s="13">
        <f t="shared" si="13"/>
        <v>0.25000699999999998</v>
      </c>
      <c r="S92" s="13">
        <f t="shared" si="13"/>
        <v>0.25000699999999998</v>
      </c>
      <c r="T92" s="13">
        <f t="shared" si="13"/>
        <v>0.25000699999999998</v>
      </c>
      <c r="U92" s="13">
        <f t="shared" si="13"/>
        <v>0.25000699999999998</v>
      </c>
      <c r="V92" s="13">
        <f t="shared" si="13"/>
        <v>0.25000699999999998</v>
      </c>
      <c r="W92" s="13">
        <f t="shared" si="13"/>
        <v>0.25000699999999998</v>
      </c>
      <c r="X92" s="13">
        <f t="shared" si="13"/>
        <v>0.25000699999999998</v>
      </c>
    </row>
    <row r="93" spans="1:83" x14ac:dyDescent="0.3">
      <c r="A93" s="1">
        <v>42</v>
      </c>
      <c r="B93" s="78">
        <v>0.85198636000000005</v>
      </c>
      <c r="C93" s="36">
        <v>1</v>
      </c>
      <c r="D93" s="37">
        <f t="shared" si="9"/>
        <v>-0.14801363999999995</v>
      </c>
      <c r="E93" s="38">
        <f t="shared" si="10"/>
        <v>0.12610560237395035</v>
      </c>
      <c r="F93" s="39">
        <f t="shared" si="12"/>
        <v>-1.8665349231761025E-2</v>
      </c>
      <c r="Q93" s="15">
        <f t="shared" si="13"/>
        <v>0.25000699999999998</v>
      </c>
      <c r="R93" s="13">
        <f t="shared" si="13"/>
        <v>0.25000699999999998</v>
      </c>
      <c r="S93" s="13">
        <f t="shared" si="13"/>
        <v>0.25000699999999998</v>
      </c>
      <c r="T93" s="13">
        <f t="shared" si="13"/>
        <v>0.25000699999999998</v>
      </c>
      <c r="U93" s="13">
        <f t="shared" si="13"/>
        <v>0.25000699999999998</v>
      </c>
      <c r="V93" s="13">
        <f t="shared" si="13"/>
        <v>0.25000699999999998</v>
      </c>
      <c r="W93" s="13">
        <f t="shared" si="13"/>
        <v>0.25000699999999998</v>
      </c>
      <c r="X93" s="13">
        <f t="shared" si="13"/>
        <v>0.25000699999999998</v>
      </c>
    </row>
    <row r="94" spans="1:83" x14ac:dyDescent="0.3">
      <c r="A94" s="1">
        <v>43</v>
      </c>
      <c r="B94" s="78">
        <v>0.85198636000000005</v>
      </c>
      <c r="C94" s="36">
        <v>1</v>
      </c>
      <c r="D94" s="37">
        <f t="shared" si="9"/>
        <v>-0.14801363999999995</v>
      </c>
      <c r="E94" s="38">
        <f t="shared" si="10"/>
        <v>0.12610560237395035</v>
      </c>
      <c r="F94" s="39">
        <f t="shared" si="12"/>
        <v>-1.8665349231761025E-2</v>
      </c>
      <c r="Q94" s="15">
        <f t="shared" si="13"/>
        <v>0.25000699999999998</v>
      </c>
      <c r="R94" s="13">
        <f t="shared" si="13"/>
        <v>0.25000699999999998</v>
      </c>
      <c r="S94" s="13">
        <f t="shared" si="13"/>
        <v>0.25000699999999998</v>
      </c>
      <c r="T94" s="13">
        <f t="shared" si="13"/>
        <v>0.25000699999999998</v>
      </c>
      <c r="U94" s="13">
        <f t="shared" si="13"/>
        <v>0.25000699999999998</v>
      </c>
      <c r="V94" s="13">
        <f t="shared" si="13"/>
        <v>0.25000699999999998</v>
      </c>
      <c r="W94" s="13">
        <f t="shared" si="13"/>
        <v>0.25000699999999998</v>
      </c>
      <c r="X94" s="13">
        <f t="shared" si="13"/>
        <v>0.25000699999999998</v>
      </c>
    </row>
    <row r="95" spans="1:83" x14ac:dyDescent="0.3">
      <c r="A95" s="1">
        <v>44</v>
      </c>
      <c r="B95" s="78">
        <v>0.85198636000000005</v>
      </c>
      <c r="C95" s="36">
        <v>1</v>
      </c>
      <c r="D95" s="37">
        <f t="shared" si="9"/>
        <v>-0.14801363999999995</v>
      </c>
      <c r="E95" s="38">
        <f t="shared" si="10"/>
        <v>0.12610560237395035</v>
      </c>
      <c r="F95" s="39">
        <f t="shared" si="12"/>
        <v>-1.8665349231761025E-2</v>
      </c>
      <c r="Q95" s="15">
        <f t="shared" si="13"/>
        <v>0.25000699999999998</v>
      </c>
      <c r="R95" s="13">
        <f t="shared" si="13"/>
        <v>0.25000699999999998</v>
      </c>
      <c r="S95" s="13">
        <f t="shared" si="13"/>
        <v>0.25000699999999998</v>
      </c>
      <c r="T95" s="13">
        <f t="shared" si="13"/>
        <v>0.25000699999999998</v>
      </c>
      <c r="U95" s="13">
        <f t="shared" si="13"/>
        <v>0.25000699999999998</v>
      </c>
      <c r="V95" s="13">
        <f t="shared" si="13"/>
        <v>0.25000699999999998</v>
      </c>
      <c r="W95" s="13">
        <f t="shared" si="13"/>
        <v>0.25000699999999998</v>
      </c>
      <c r="X95" s="13">
        <f t="shared" si="13"/>
        <v>0.25000699999999998</v>
      </c>
    </row>
    <row r="96" spans="1:83" x14ac:dyDescent="0.3">
      <c r="A96" s="1">
        <v>45</v>
      </c>
      <c r="B96" s="78">
        <v>0.85198636000000005</v>
      </c>
      <c r="C96" s="36">
        <v>1</v>
      </c>
      <c r="D96" s="37">
        <f t="shared" si="9"/>
        <v>-0.14801363999999995</v>
      </c>
      <c r="E96" s="38">
        <f t="shared" si="10"/>
        <v>0.12610560237395035</v>
      </c>
      <c r="F96" s="39">
        <f t="shared" si="12"/>
        <v>-1.8665349231761025E-2</v>
      </c>
      <c r="Q96" s="15">
        <f t="shared" si="13"/>
        <v>0.25000699999999998</v>
      </c>
      <c r="R96" s="13">
        <f t="shared" si="13"/>
        <v>0.25000699999999998</v>
      </c>
      <c r="S96" s="13">
        <f t="shared" si="13"/>
        <v>0.25000699999999998</v>
      </c>
      <c r="T96" s="13">
        <f t="shared" si="13"/>
        <v>0.25000699999999998</v>
      </c>
      <c r="U96" s="13">
        <f t="shared" si="13"/>
        <v>0.25000699999999998</v>
      </c>
      <c r="V96" s="13">
        <f t="shared" si="13"/>
        <v>0.25000699999999998</v>
      </c>
      <c r="W96" s="13">
        <f t="shared" si="13"/>
        <v>0.25000699999999998</v>
      </c>
      <c r="X96" s="13">
        <f t="shared" si="13"/>
        <v>0.25000699999999998</v>
      </c>
    </row>
    <row r="97" spans="1:118" x14ac:dyDescent="0.3">
      <c r="A97" s="1">
        <v>46</v>
      </c>
      <c r="B97" s="78">
        <v>0.85198636000000005</v>
      </c>
      <c r="C97" s="36">
        <v>1</v>
      </c>
      <c r="D97" s="37">
        <f>B97-C97</f>
        <v>-0.14801363999999995</v>
      </c>
      <c r="E97" s="38">
        <f t="shared" si="10"/>
        <v>0.12610560237395035</v>
      </c>
      <c r="F97" s="39">
        <f>E97*D97</f>
        <v>-1.8665349231761025E-2</v>
      </c>
      <c r="Q97" s="15">
        <f t="shared" si="13"/>
        <v>0.25000699999999998</v>
      </c>
      <c r="R97" s="13">
        <f t="shared" si="13"/>
        <v>0.25000699999999998</v>
      </c>
      <c r="S97" s="13">
        <f t="shared" si="13"/>
        <v>0.25000699999999998</v>
      </c>
      <c r="T97" s="13">
        <f t="shared" si="13"/>
        <v>0.25000699999999998</v>
      </c>
      <c r="U97" s="13">
        <f t="shared" si="13"/>
        <v>0.25000699999999998</v>
      </c>
      <c r="V97" s="13">
        <f t="shared" si="13"/>
        <v>0.25000699999999998</v>
      </c>
      <c r="W97" s="13">
        <f t="shared" si="13"/>
        <v>0.25000699999999998</v>
      </c>
      <c r="X97" s="13">
        <f t="shared" si="13"/>
        <v>0.25000699999999998</v>
      </c>
    </row>
    <row r="98" spans="1:118" ht="15" x14ac:dyDescent="0.3">
      <c r="B98" s="79"/>
    </row>
    <row r="99" spans="1:118" ht="15" thickBot="1" x14ac:dyDescent="0.35"/>
    <row r="100" spans="1:118" ht="15" thickBot="1" x14ac:dyDescent="0.35">
      <c r="B100" s="14" t="s">
        <v>16</v>
      </c>
      <c r="D100" s="10" t="s">
        <v>19</v>
      </c>
      <c r="M100" s="44" t="s">
        <v>24</v>
      </c>
      <c r="U100" s="10"/>
      <c r="V100" s="10" t="s">
        <v>7</v>
      </c>
      <c r="AE100" s="94" t="s">
        <v>25</v>
      </c>
      <c r="AF100" s="94"/>
      <c r="AN100" s="44" t="s">
        <v>26</v>
      </c>
      <c r="AW100" s="51" t="s">
        <v>2</v>
      </c>
      <c r="AX100" s="40" t="s">
        <v>9</v>
      </c>
      <c r="BF100" s="86" t="s">
        <v>27</v>
      </c>
      <c r="BG100" s="86"/>
      <c r="BO100" s="10" t="s">
        <v>7</v>
      </c>
      <c r="BT100">
        <v>1</v>
      </c>
      <c r="BU100">
        <v>2</v>
      </c>
      <c r="BV100">
        <v>3</v>
      </c>
      <c r="BW100">
        <v>4</v>
      </c>
      <c r="BX100">
        <v>5</v>
      </c>
      <c r="BY100">
        <v>6</v>
      </c>
      <c r="BZ100">
        <v>7</v>
      </c>
      <c r="CA100">
        <v>8</v>
      </c>
      <c r="CB100">
        <v>9</v>
      </c>
      <c r="CC100">
        <v>10</v>
      </c>
      <c r="CD100">
        <v>11</v>
      </c>
      <c r="CE100">
        <v>12</v>
      </c>
      <c r="CF100">
        <v>13</v>
      </c>
      <c r="CG100">
        <v>14</v>
      </c>
      <c r="CH100">
        <v>15</v>
      </c>
      <c r="CI100">
        <v>16</v>
      </c>
      <c r="CJ100">
        <v>17</v>
      </c>
      <c r="CK100">
        <v>18</v>
      </c>
      <c r="CL100">
        <v>19</v>
      </c>
      <c r="CM100">
        <v>20</v>
      </c>
      <c r="CN100">
        <v>21</v>
      </c>
      <c r="CO100">
        <v>22</v>
      </c>
      <c r="CP100">
        <v>23</v>
      </c>
      <c r="CQ100">
        <v>24</v>
      </c>
      <c r="CR100">
        <v>25</v>
      </c>
      <c r="CS100">
        <v>26</v>
      </c>
      <c r="CT100">
        <v>27</v>
      </c>
      <c r="CU100">
        <v>28</v>
      </c>
      <c r="CV100">
        <v>29</v>
      </c>
      <c r="CW100">
        <v>30</v>
      </c>
      <c r="CX100">
        <v>31</v>
      </c>
      <c r="CY100">
        <v>32</v>
      </c>
      <c r="CZ100">
        <v>33</v>
      </c>
      <c r="DA100">
        <v>34</v>
      </c>
      <c r="DB100">
        <v>35</v>
      </c>
      <c r="DC100">
        <v>36</v>
      </c>
      <c r="DD100">
        <v>37</v>
      </c>
      <c r="DE100">
        <v>38</v>
      </c>
      <c r="DF100">
        <v>39</v>
      </c>
      <c r="DG100">
        <v>40</v>
      </c>
      <c r="DH100">
        <v>41</v>
      </c>
      <c r="DI100">
        <v>42</v>
      </c>
      <c r="DJ100">
        <v>43</v>
      </c>
      <c r="DK100">
        <v>44</v>
      </c>
      <c r="DL100">
        <v>45</v>
      </c>
      <c r="DM100">
        <v>46</v>
      </c>
    </row>
    <row r="101" spans="1:118" ht="15" thickBot="1" x14ac:dyDescent="0.35">
      <c r="A101" s="1">
        <v>1</v>
      </c>
      <c r="B101" s="80">
        <v>0</v>
      </c>
      <c r="M101" s="47">
        <f>D$102*$B101</f>
        <v>0</v>
      </c>
      <c r="N101" s="47">
        <f t="shared" ref="N101:T101" si="14">E$102*$B101</f>
        <v>0</v>
      </c>
      <c r="O101" s="47">
        <f t="shared" si="14"/>
        <v>0</v>
      </c>
      <c r="P101" s="47">
        <f t="shared" si="14"/>
        <v>0</v>
      </c>
      <c r="Q101" s="47">
        <f t="shared" si="14"/>
        <v>0</v>
      </c>
      <c r="R101" s="47">
        <f t="shared" si="14"/>
        <v>0</v>
      </c>
      <c r="S101" s="47">
        <f t="shared" si="14"/>
        <v>0</v>
      </c>
      <c r="T101" s="47">
        <f t="shared" si="14"/>
        <v>0</v>
      </c>
      <c r="V101" s="81">
        <v>154.61875699999999</v>
      </c>
      <c r="W101" s="81">
        <v>154.61875699999999</v>
      </c>
      <c r="X101" s="81">
        <v>154.61875699999999</v>
      </c>
      <c r="Y101" s="81">
        <v>154.61875699999999</v>
      </c>
      <c r="Z101" s="81">
        <v>154.61875699999999</v>
      </c>
      <c r="AA101" s="81">
        <v>154.61875699999999</v>
      </c>
      <c r="AB101" s="81">
        <v>154.61875699999999</v>
      </c>
      <c r="AC101" s="81">
        <v>154.61875699999999</v>
      </c>
      <c r="AE101" s="48">
        <f>IF(V101&gt;0,1,0)</f>
        <v>1</v>
      </c>
      <c r="AF101" s="48">
        <f t="shared" ref="AF101:AL101" si="15">IF(W101&gt;0,1,0)</f>
        <v>1</v>
      </c>
      <c r="AG101" s="48">
        <f t="shared" si="15"/>
        <v>1</v>
      </c>
      <c r="AH101" s="48">
        <f t="shared" si="15"/>
        <v>1</v>
      </c>
      <c r="AI101" s="48">
        <f t="shared" si="15"/>
        <v>1</v>
      </c>
      <c r="AJ101" s="48">
        <f t="shared" si="15"/>
        <v>1</v>
      </c>
      <c r="AK101" s="48">
        <f t="shared" si="15"/>
        <v>1</v>
      </c>
      <c r="AL101" s="48">
        <f t="shared" si="15"/>
        <v>1</v>
      </c>
      <c r="AN101" s="49">
        <f>M101*AE101</f>
        <v>0</v>
      </c>
      <c r="AO101" s="42">
        <f t="shared" ref="AO101:AU101" si="16">N101*AF101</f>
        <v>0</v>
      </c>
      <c r="AP101" s="42">
        <f t="shared" si="16"/>
        <v>0</v>
      </c>
      <c r="AQ101" s="42">
        <f t="shared" si="16"/>
        <v>0</v>
      </c>
      <c r="AR101" s="42">
        <f t="shared" si="16"/>
        <v>0</v>
      </c>
      <c r="AS101" s="42">
        <f t="shared" si="16"/>
        <v>0</v>
      </c>
      <c r="AT101" s="42">
        <f t="shared" si="16"/>
        <v>0</v>
      </c>
      <c r="AU101" s="42">
        <f t="shared" si="16"/>
        <v>0</v>
      </c>
      <c r="BF101" s="55">
        <f>AVERAGE(AN101:AN146)</f>
        <v>-6.9995058750000035E-3</v>
      </c>
      <c r="BG101" s="55">
        <f>AVERAGE(AO101:AO146)</f>
        <v>-6.9995058750000035E-3</v>
      </c>
      <c r="BH101" s="55">
        <f>AVERAGE(AP101:AP146)</f>
        <v>-6.9995058750000035E-3</v>
      </c>
      <c r="BI101" s="55">
        <f>AVERAGE(AQ101:AQ146)</f>
        <v>-6.9995058750000035E-3</v>
      </c>
      <c r="BJ101" s="55">
        <f>AVERAGE(AR101:AR146)</f>
        <v>-6.9995058750000035E-3</v>
      </c>
      <c r="BK101" s="55">
        <f t="shared" ref="BK101:BL101" si="17">AVERAGE(AS101:AS146)</f>
        <v>-6.9995058750000035E-3</v>
      </c>
      <c r="BL101" s="55">
        <f t="shared" si="17"/>
        <v>-6.9995058750000035E-3</v>
      </c>
      <c r="BM101" s="55">
        <f>AVERAGE(AU101:AU146)</f>
        <v>-6.9995058750000035E-3</v>
      </c>
      <c r="BO101" s="81">
        <v>51.456249999999997</v>
      </c>
      <c r="BP101" s="81">
        <v>51.456249999999997</v>
      </c>
      <c r="BQ101" s="81">
        <v>51.456249999999997</v>
      </c>
      <c r="BR101" s="81">
        <v>51.456249999999997</v>
      </c>
      <c r="BS101" s="60">
        <v>1</v>
      </c>
      <c r="BT101" s="13">
        <v>51.456249999999997</v>
      </c>
      <c r="BU101" s="13">
        <v>48.788499999999999</v>
      </c>
      <c r="BV101" s="13">
        <v>36.373750000000001</v>
      </c>
      <c r="BW101" s="63">
        <v>64.746250000000003</v>
      </c>
      <c r="BX101" s="63">
        <v>58.530999999999999</v>
      </c>
      <c r="BY101" s="63">
        <v>63.756999999999998</v>
      </c>
      <c r="BZ101" s="63">
        <v>46.171750000000003</v>
      </c>
      <c r="CA101" s="63">
        <v>59.59825</v>
      </c>
      <c r="CB101" s="63">
        <v>67.722250000000003</v>
      </c>
      <c r="CC101" s="63">
        <v>37.822749999999999</v>
      </c>
      <c r="CD101" s="63">
        <v>40.536250000000003</v>
      </c>
      <c r="CE101" s="63">
        <v>61.5685</v>
      </c>
      <c r="CF101" s="63">
        <v>59.669499999999999</v>
      </c>
      <c r="CG101" s="63">
        <v>52.597749999999998</v>
      </c>
      <c r="CH101" s="63">
        <v>35.1355</v>
      </c>
      <c r="CI101" s="63">
        <v>34.396749999999997</v>
      </c>
      <c r="CJ101" s="63">
        <v>62.388249999999999</v>
      </c>
      <c r="CK101" s="63">
        <v>49.956249999999997</v>
      </c>
      <c r="CL101" s="63">
        <v>55.962249999999997</v>
      </c>
      <c r="CM101" s="63">
        <v>41.419750000000001</v>
      </c>
      <c r="CN101" s="63">
        <v>42.647500000000001</v>
      </c>
      <c r="CO101" s="63">
        <v>57.547750000000001</v>
      </c>
      <c r="CP101" s="63">
        <v>68.998750000000001</v>
      </c>
      <c r="CQ101" s="63">
        <v>0</v>
      </c>
      <c r="CR101" s="63">
        <v>0</v>
      </c>
      <c r="CS101" s="63">
        <v>0</v>
      </c>
      <c r="CT101" s="63">
        <v>0</v>
      </c>
      <c r="CU101" s="63">
        <v>0</v>
      </c>
      <c r="CV101" s="63">
        <v>0</v>
      </c>
      <c r="CW101" s="63">
        <v>0</v>
      </c>
      <c r="CX101" s="63">
        <v>0</v>
      </c>
      <c r="CY101" s="63">
        <v>0</v>
      </c>
      <c r="CZ101" s="63">
        <v>0</v>
      </c>
      <c r="DA101" s="63">
        <v>0</v>
      </c>
      <c r="DB101" s="63">
        <v>0</v>
      </c>
      <c r="DC101" s="63">
        <v>0</v>
      </c>
      <c r="DD101" s="63">
        <v>0</v>
      </c>
      <c r="DE101" s="63">
        <v>0</v>
      </c>
      <c r="DF101" s="63">
        <v>0</v>
      </c>
      <c r="DG101" s="63">
        <v>0</v>
      </c>
      <c r="DH101" s="63">
        <v>0</v>
      </c>
      <c r="DI101" s="63">
        <v>0</v>
      </c>
      <c r="DJ101" s="63">
        <v>0</v>
      </c>
      <c r="DK101" s="63">
        <v>0</v>
      </c>
      <c r="DL101" s="63">
        <v>0</v>
      </c>
      <c r="DM101" s="63">
        <v>0</v>
      </c>
      <c r="DN101" s="60"/>
    </row>
    <row r="102" spans="1:118" ht="15" thickBot="1" x14ac:dyDescent="0.35">
      <c r="A102" s="1">
        <v>2</v>
      </c>
      <c r="B102" s="80">
        <v>0</v>
      </c>
      <c r="D102" s="4">
        <v>0.75</v>
      </c>
      <c r="E102" s="4">
        <v>0.75</v>
      </c>
      <c r="F102" s="4">
        <v>0.75</v>
      </c>
      <c r="G102" s="4">
        <v>0.75</v>
      </c>
      <c r="H102" s="4">
        <v>0.75</v>
      </c>
      <c r="I102" s="4">
        <v>0.75</v>
      </c>
      <c r="J102" s="4">
        <v>0.75</v>
      </c>
      <c r="K102" s="4">
        <v>0.75</v>
      </c>
      <c r="M102" s="47">
        <f t="shared" ref="M102:T133" si="18">D$102*$B102</f>
        <v>0</v>
      </c>
      <c r="N102" s="47">
        <f t="shared" si="18"/>
        <v>0</v>
      </c>
      <c r="O102" s="47">
        <f t="shared" si="18"/>
        <v>0</v>
      </c>
      <c r="P102" s="47">
        <f t="shared" si="18"/>
        <v>0</v>
      </c>
      <c r="Q102" s="47">
        <f t="shared" si="18"/>
        <v>0</v>
      </c>
      <c r="R102" s="47">
        <f t="shared" si="18"/>
        <v>0</v>
      </c>
      <c r="S102" s="47">
        <f t="shared" si="18"/>
        <v>0</v>
      </c>
      <c r="T102" s="47">
        <f t="shared" si="18"/>
        <v>0</v>
      </c>
      <c r="V102" s="78">
        <v>146.61550700000001</v>
      </c>
      <c r="W102" s="78">
        <v>146.61550700000001</v>
      </c>
      <c r="X102" s="78">
        <v>146.61550700000001</v>
      </c>
      <c r="Y102" s="78">
        <v>146.61550700000001</v>
      </c>
      <c r="Z102" s="78">
        <v>146.61550700000001</v>
      </c>
      <c r="AA102" s="78">
        <v>146.61550700000001</v>
      </c>
      <c r="AB102" s="78">
        <v>146.61550700000001</v>
      </c>
      <c r="AC102" s="78">
        <v>146.61550700000001</v>
      </c>
      <c r="AE102" s="48">
        <f t="shared" ref="AE102:AL133" si="19">IF(V102&gt;0,1,0)</f>
        <v>1</v>
      </c>
      <c r="AF102" s="48">
        <f t="shared" si="19"/>
        <v>1</v>
      </c>
      <c r="AG102" s="48">
        <f t="shared" si="19"/>
        <v>1</v>
      </c>
      <c r="AH102" s="48">
        <f t="shared" si="19"/>
        <v>1</v>
      </c>
      <c r="AI102" s="48">
        <f t="shared" si="19"/>
        <v>1</v>
      </c>
      <c r="AJ102" s="48">
        <f t="shared" si="19"/>
        <v>1</v>
      </c>
      <c r="AK102" s="48">
        <f t="shared" si="19"/>
        <v>1</v>
      </c>
      <c r="AL102" s="48">
        <f t="shared" si="19"/>
        <v>1</v>
      </c>
      <c r="AN102" s="49">
        <f t="shared" ref="AN102:AU133" si="20">M102*AE102</f>
        <v>0</v>
      </c>
      <c r="AO102" s="42">
        <f t="shared" si="20"/>
        <v>0</v>
      </c>
      <c r="AP102" s="42">
        <f t="shared" si="20"/>
        <v>0</v>
      </c>
      <c r="AQ102" s="42">
        <f t="shared" si="20"/>
        <v>0</v>
      </c>
      <c r="AR102" s="42">
        <f t="shared" si="20"/>
        <v>0</v>
      </c>
      <c r="AS102" s="42">
        <f t="shared" si="20"/>
        <v>0</v>
      </c>
      <c r="AT102" s="42">
        <f t="shared" si="20"/>
        <v>0</v>
      </c>
      <c r="AU102" s="42">
        <f t="shared" si="20"/>
        <v>0</v>
      </c>
      <c r="AW102" s="12">
        <v>0.75</v>
      </c>
      <c r="AX102" s="12">
        <v>0.75</v>
      </c>
      <c r="AY102" s="12">
        <v>0.75</v>
      </c>
      <c r="AZ102" s="12">
        <v>0.75</v>
      </c>
      <c r="BA102" s="12">
        <v>0.75</v>
      </c>
      <c r="BB102" s="12">
        <v>0.75</v>
      </c>
      <c r="BC102" s="12">
        <v>0.75</v>
      </c>
      <c r="BD102" s="12">
        <v>0.75</v>
      </c>
      <c r="BO102" s="78">
        <v>48.788499999999999</v>
      </c>
      <c r="BP102" s="78">
        <v>48.788499999999999</v>
      </c>
      <c r="BQ102" s="78">
        <v>48.788499999999999</v>
      </c>
      <c r="BR102" s="78">
        <v>48.788499999999999</v>
      </c>
      <c r="BS102" s="60">
        <v>2</v>
      </c>
      <c r="BT102" s="13">
        <v>51.456249999999997</v>
      </c>
      <c r="BU102" s="13">
        <v>48.788499999999999</v>
      </c>
      <c r="BV102" s="13">
        <v>36.373750000000001</v>
      </c>
      <c r="BW102" s="63">
        <v>64.746250000000003</v>
      </c>
      <c r="BX102" s="63">
        <v>58.530999999999999</v>
      </c>
      <c r="BY102" s="63">
        <v>63.756999999999998</v>
      </c>
      <c r="BZ102" s="63">
        <v>46.171750000000003</v>
      </c>
      <c r="CA102" s="63">
        <v>59.59825</v>
      </c>
      <c r="CB102" s="63">
        <v>67.722250000000003</v>
      </c>
      <c r="CC102" s="63">
        <v>37.822749999999999</v>
      </c>
      <c r="CD102" s="63">
        <v>40.536250000000003</v>
      </c>
      <c r="CE102" s="63">
        <v>61.5685</v>
      </c>
      <c r="CF102" s="63">
        <v>59.669499999999999</v>
      </c>
      <c r="CG102" s="63">
        <v>52.597749999999998</v>
      </c>
      <c r="CH102" s="63">
        <v>35.1355</v>
      </c>
      <c r="CI102" s="63">
        <v>34.396749999999997</v>
      </c>
      <c r="CJ102" s="63">
        <v>62.388249999999999</v>
      </c>
      <c r="CK102" s="63">
        <v>49.956249999999997</v>
      </c>
      <c r="CL102" s="63">
        <v>55.962249999999997</v>
      </c>
      <c r="CM102" s="63">
        <v>41.419750000000001</v>
      </c>
      <c r="CN102" s="63">
        <v>42.647500000000001</v>
      </c>
      <c r="CO102" s="63">
        <v>57.547750000000001</v>
      </c>
      <c r="CP102" s="63">
        <v>68.998750000000001</v>
      </c>
      <c r="CQ102" s="63">
        <v>0</v>
      </c>
      <c r="CR102" s="63">
        <v>0</v>
      </c>
      <c r="CS102" s="63">
        <v>0</v>
      </c>
      <c r="CT102" s="63">
        <v>0</v>
      </c>
      <c r="CU102" s="63">
        <v>0</v>
      </c>
      <c r="CV102" s="63">
        <v>0</v>
      </c>
      <c r="CW102" s="63">
        <v>0</v>
      </c>
      <c r="CX102" s="63">
        <v>0</v>
      </c>
      <c r="CY102" s="63">
        <v>0</v>
      </c>
      <c r="CZ102" s="63">
        <v>0</v>
      </c>
      <c r="DA102" s="63">
        <v>0</v>
      </c>
      <c r="DB102" s="63">
        <v>0</v>
      </c>
      <c r="DC102" s="63">
        <v>0</v>
      </c>
      <c r="DD102" s="63">
        <v>0</v>
      </c>
      <c r="DE102" s="63">
        <v>0</v>
      </c>
      <c r="DF102" s="63">
        <v>0</v>
      </c>
      <c r="DG102" s="63">
        <v>0</v>
      </c>
      <c r="DH102" s="63">
        <v>0</v>
      </c>
      <c r="DI102" s="63">
        <v>0</v>
      </c>
      <c r="DJ102" s="63">
        <v>0</v>
      </c>
      <c r="DK102" s="63">
        <v>0</v>
      </c>
      <c r="DL102" s="63">
        <v>0</v>
      </c>
      <c r="DM102" s="63">
        <v>0</v>
      </c>
      <c r="DN102" s="60"/>
    </row>
    <row r="103" spans="1:118" ht="15" thickBot="1" x14ac:dyDescent="0.35">
      <c r="A103" s="1">
        <v>3</v>
      </c>
      <c r="B103" s="80">
        <v>0</v>
      </c>
      <c r="M103" s="47">
        <f t="shared" si="18"/>
        <v>0</v>
      </c>
      <c r="N103" s="47">
        <f t="shared" si="18"/>
        <v>0</v>
      </c>
      <c r="O103" s="47">
        <f t="shared" si="18"/>
        <v>0</v>
      </c>
      <c r="P103" s="47">
        <f t="shared" si="18"/>
        <v>0</v>
      </c>
      <c r="Q103" s="47">
        <f t="shared" si="18"/>
        <v>0</v>
      </c>
      <c r="R103" s="47">
        <f t="shared" si="18"/>
        <v>0</v>
      </c>
      <c r="S103" s="47">
        <f t="shared" si="18"/>
        <v>0</v>
      </c>
      <c r="T103" s="47">
        <f t="shared" si="18"/>
        <v>0</v>
      </c>
      <c r="V103" s="78">
        <v>109.371257</v>
      </c>
      <c r="W103" s="78">
        <v>109.371257</v>
      </c>
      <c r="X103" s="78">
        <v>109.371257</v>
      </c>
      <c r="Y103" s="78">
        <v>109.371257</v>
      </c>
      <c r="Z103" s="78">
        <v>109.371257</v>
      </c>
      <c r="AA103" s="78">
        <v>109.371257</v>
      </c>
      <c r="AB103" s="78">
        <v>109.371257</v>
      </c>
      <c r="AC103" s="78">
        <v>109.371257</v>
      </c>
      <c r="AE103" s="48">
        <f t="shared" si="19"/>
        <v>1</v>
      </c>
      <c r="AF103" s="48">
        <f t="shared" si="19"/>
        <v>1</v>
      </c>
      <c r="AG103" s="48">
        <f t="shared" si="19"/>
        <v>1</v>
      </c>
      <c r="AH103" s="48">
        <f t="shared" si="19"/>
        <v>1</v>
      </c>
      <c r="AI103" s="48">
        <f t="shared" si="19"/>
        <v>1</v>
      </c>
      <c r="AJ103" s="48">
        <f t="shared" si="19"/>
        <v>1</v>
      </c>
      <c r="AK103" s="48">
        <f t="shared" si="19"/>
        <v>1</v>
      </c>
      <c r="AL103" s="48">
        <f t="shared" si="19"/>
        <v>1</v>
      </c>
      <c r="AN103" s="49">
        <f t="shared" si="20"/>
        <v>0</v>
      </c>
      <c r="AO103" s="42">
        <f t="shared" si="20"/>
        <v>0</v>
      </c>
      <c r="AP103" s="42">
        <f t="shared" si="20"/>
        <v>0</v>
      </c>
      <c r="AQ103" s="42">
        <f t="shared" si="20"/>
        <v>0</v>
      </c>
      <c r="AR103" s="42">
        <f t="shared" si="20"/>
        <v>0</v>
      </c>
      <c r="AS103" s="42">
        <f t="shared" si="20"/>
        <v>0</v>
      </c>
      <c r="AT103" s="42">
        <f t="shared" si="20"/>
        <v>0</v>
      </c>
      <c r="AU103" s="42">
        <f t="shared" si="20"/>
        <v>0</v>
      </c>
      <c r="AW103" s="12">
        <v>0.75</v>
      </c>
      <c r="AX103" s="12">
        <v>0.75</v>
      </c>
      <c r="AY103" s="12">
        <v>0.75</v>
      </c>
      <c r="AZ103" s="12">
        <v>0.75</v>
      </c>
      <c r="BA103" s="12">
        <v>0.75</v>
      </c>
      <c r="BB103" s="12">
        <v>0.75</v>
      </c>
      <c r="BC103" s="12">
        <v>0.75</v>
      </c>
      <c r="BD103" s="12">
        <v>0.75</v>
      </c>
      <c r="BF103" s="5">
        <v>0.01</v>
      </c>
      <c r="BG103" s="10" t="s">
        <v>28</v>
      </c>
      <c r="BO103" s="78">
        <v>36.373750000000001</v>
      </c>
      <c r="BP103" s="78">
        <v>36.373750000000001</v>
      </c>
      <c r="BQ103" s="78">
        <v>36.373750000000001</v>
      </c>
      <c r="BR103" s="78">
        <v>36.373750000000001</v>
      </c>
      <c r="BS103" s="60">
        <v>3</v>
      </c>
      <c r="BT103" s="13">
        <v>51.456249999999997</v>
      </c>
      <c r="BU103" s="13">
        <v>48.788499999999999</v>
      </c>
      <c r="BV103" s="13">
        <v>36.373750000000001</v>
      </c>
      <c r="BW103" s="63">
        <v>64.746250000000003</v>
      </c>
      <c r="BX103" s="63">
        <v>58.530999999999999</v>
      </c>
      <c r="BY103" s="63">
        <v>63.756999999999998</v>
      </c>
      <c r="BZ103" s="63">
        <v>46.171750000000003</v>
      </c>
      <c r="CA103" s="63">
        <v>59.59825</v>
      </c>
      <c r="CB103" s="63">
        <v>67.722250000000003</v>
      </c>
      <c r="CC103" s="63">
        <v>37.822749999999999</v>
      </c>
      <c r="CD103" s="63">
        <v>40.536250000000003</v>
      </c>
      <c r="CE103" s="63">
        <v>61.5685</v>
      </c>
      <c r="CF103" s="63">
        <v>59.669499999999999</v>
      </c>
      <c r="CG103" s="63">
        <v>52.597749999999998</v>
      </c>
      <c r="CH103" s="63">
        <v>35.1355</v>
      </c>
      <c r="CI103" s="63">
        <v>34.396749999999997</v>
      </c>
      <c r="CJ103" s="63">
        <v>62.388249999999999</v>
      </c>
      <c r="CK103" s="63">
        <v>49.956249999999997</v>
      </c>
      <c r="CL103" s="63">
        <v>55.962249999999997</v>
      </c>
      <c r="CM103" s="63">
        <v>41.419750000000001</v>
      </c>
      <c r="CN103" s="63">
        <v>42.647500000000001</v>
      </c>
      <c r="CO103" s="63">
        <v>57.547750000000001</v>
      </c>
      <c r="CP103" s="63">
        <v>68.998750000000001</v>
      </c>
      <c r="CQ103" s="63">
        <v>0</v>
      </c>
      <c r="CR103" s="63">
        <v>0</v>
      </c>
      <c r="CS103" s="63">
        <v>0</v>
      </c>
      <c r="CT103" s="63">
        <v>0</v>
      </c>
      <c r="CU103" s="63">
        <v>0</v>
      </c>
      <c r="CV103" s="63">
        <v>0</v>
      </c>
      <c r="CW103" s="63">
        <v>0</v>
      </c>
      <c r="CX103" s="63">
        <v>0</v>
      </c>
      <c r="CY103" s="63">
        <v>0</v>
      </c>
      <c r="CZ103" s="63">
        <v>0</v>
      </c>
      <c r="DA103" s="63">
        <v>0</v>
      </c>
      <c r="DB103" s="63">
        <v>0</v>
      </c>
      <c r="DC103" s="63">
        <v>0</v>
      </c>
      <c r="DD103" s="63">
        <v>0</v>
      </c>
      <c r="DE103" s="63">
        <v>0</v>
      </c>
      <c r="DF103" s="63">
        <v>0</v>
      </c>
      <c r="DG103" s="63">
        <v>0</v>
      </c>
      <c r="DH103" s="63">
        <v>0</v>
      </c>
      <c r="DI103" s="63">
        <v>0</v>
      </c>
      <c r="DJ103" s="63">
        <v>0</v>
      </c>
      <c r="DK103" s="63">
        <v>0</v>
      </c>
      <c r="DL103" s="63">
        <v>0</v>
      </c>
      <c r="DM103" s="63">
        <v>0</v>
      </c>
      <c r="DN103" s="60"/>
    </row>
    <row r="104" spans="1:118" ht="15" thickBot="1" x14ac:dyDescent="0.35">
      <c r="A104" s="1">
        <v>4</v>
      </c>
      <c r="B104" s="80">
        <v>0</v>
      </c>
      <c r="M104" s="47">
        <f t="shared" si="18"/>
        <v>0</v>
      </c>
      <c r="N104" s="47">
        <f t="shared" si="18"/>
        <v>0</v>
      </c>
      <c r="O104" s="47">
        <f t="shared" si="18"/>
        <v>0</v>
      </c>
      <c r="P104" s="47">
        <f t="shared" si="18"/>
        <v>0</v>
      </c>
      <c r="Q104" s="47">
        <f t="shared" si="18"/>
        <v>0</v>
      </c>
      <c r="R104" s="47">
        <f t="shared" si="18"/>
        <v>0</v>
      </c>
      <c r="S104" s="47">
        <f t="shared" si="18"/>
        <v>0</v>
      </c>
      <c r="T104" s="47">
        <f t="shared" si="18"/>
        <v>0</v>
      </c>
      <c r="V104" s="78">
        <v>194.48875699999999</v>
      </c>
      <c r="W104" s="78">
        <v>194.48875699999999</v>
      </c>
      <c r="X104" s="78">
        <v>194.48875699999999</v>
      </c>
      <c r="Y104" s="78">
        <v>194.48875699999999</v>
      </c>
      <c r="Z104" s="78">
        <v>194.48875699999999</v>
      </c>
      <c r="AA104" s="78">
        <v>194.48875699999999</v>
      </c>
      <c r="AB104" s="78">
        <v>194.48875699999999</v>
      </c>
      <c r="AC104" s="78">
        <v>194.48875699999999</v>
      </c>
      <c r="AE104" s="48">
        <f t="shared" si="19"/>
        <v>1</v>
      </c>
      <c r="AF104" s="48">
        <f t="shared" si="19"/>
        <v>1</v>
      </c>
      <c r="AG104" s="48">
        <f t="shared" si="19"/>
        <v>1</v>
      </c>
      <c r="AH104" s="48">
        <f t="shared" si="19"/>
        <v>1</v>
      </c>
      <c r="AI104" s="48">
        <f t="shared" si="19"/>
        <v>1</v>
      </c>
      <c r="AJ104" s="48">
        <f t="shared" si="19"/>
        <v>1</v>
      </c>
      <c r="AK104" s="48">
        <f t="shared" si="19"/>
        <v>1</v>
      </c>
      <c r="AL104" s="48">
        <f t="shared" si="19"/>
        <v>1</v>
      </c>
      <c r="AN104" s="49">
        <f t="shared" si="20"/>
        <v>0</v>
      </c>
      <c r="AO104" s="42">
        <f t="shared" si="20"/>
        <v>0</v>
      </c>
      <c r="AP104" s="42">
        <f t="shared" si="20"/>
        <v>0</v>
      </c>
      <c r="AQ104" s="42">
        <f t="shared" si="20"/>
        <v>0</v>
      </c>
      <c r="AR104" s="42">
        <f t="shared" si="20"/>
        <v>0</v>
      </c>
      <c r="AS104" s="42">
        <f t="shared" si="20"/>
        <v>0</v>
      </c>
      <c r="AT104" s="42">
        <f t="shared" si="20"/>
        <v>0</v>
      </c>
      <c r="AU104" s="42">
        <f t="shared" si="20"/>
        <v>0</v>
      </c>
      <c r="AW104" s="12">
        <v>0.75</v>
      </c>
      <c r="AX104" s="12">
        <v>0.75</v>
      </c>
      <c r="AY104" s="12">
        <v>0.75</v>
      </c>
      <c r="AZ104" s="12">
        <v>0.75</v>
      </c>
      <c r="BA104" s="12">
        <v>0.75</v>
      </c>
      <c r="BB104" s="12">
        <v>0.75</v>
      </c>
      <c r="BC104" s="12">
        <v>0.75</v>
      </c>
      <c r="BD104" s="12">
        <v>0.75</v>
      </c>
      <c r="BO104" s="78">
        <v>64.746250000000003</v>
      </c>
      <c r="BP104" s="78">
        <v>64.746250000000003</v>
      </c>
      <c r="BQ104" s="78">
        <v>64.746250000000003</v>
      </c>
      <c r="BR104" s="78">
        <v>64.746250000000003</v>
      </c>
      <c r="BS104" s="60">
        <v>4</v>
      </c>
      <c r="BT104" s="13">
        <v>51.456249999999997</v>
      </c>
      <c r="BU104" s="13">
        <v>48.788499999999999</v>
      </c>
      <c r="BV104" s="13">
        <v>36.373750000000001</v>
      </c>
      <c r="BW104" s="63">
        <v>64.746250000000003</v>
      </c>
      <c r="BX104" s="63">
        <v>58.530999999999999</v>
      </c>
      <c r="BY104" s="63">
        <v>63.756999999999998</v>
      </c>
      <c r="BZ104" s="63">
        <v>46.171750000000003</v>
      </c>
      <c r="CA104" s="63">
        <v>59.59825</v>
      </c>
      <c r="CB104" s="63">
        <v>67.722250000000003</v>
      </c>
      <c r="CC104" s="63">
        <v>37.822749999999999</v>
      </c>
      <c r="CD104" s="63">
        <v>40.536250000000003</v>
      </c>
      <c r="CE104" s="63">
        <v>61.5685</v>
      </c>
      <c r="CF104" s="63">
        <v>59.669499999999999</v>
      </c>
      <c r="CG104" s="63">
        <v>52.597749999999998</v>
      </c>
      <c r="CH104" s="63">
        <v>35.1355</v>
      </c>
      <c r="CI104" s="63">
        <v>34.396749999999997</v>
      </c>
      <c r="CJ104" s="63">
        <v>62.388249999999999</v>
      </c>
      <c r="CK104" s="63">
        <v>49.956249999999997</v>
      </c>
      <c r="CL104" s="63">
        <v>55.962249999999997</v>
      </c>
      <c r="CM104" s="63">
        <v>41.419750000000001</v>
      </c>
      <c r="CN104" s="63">
        <v>42.647500000000001</v>
      </c>
      <c r="CO104" s="63">
        <v>57.547750000000001</v>
      </c>
      <c r="CP104" s="63">
        <v>68.998750000000001</v>
      </c>
      <c r="CQ104" s="63">
        <v>0</v>
      </c>
      <c r="CR104" s="63">
        <v>0</v>
      </c>
      <c r="CS104" s="63">
        <v>0</v>
      </c>
      <c r="CT104" s="63">
        <v>0</v>
      </c>
      <c r="CU104" s="63">
        <v>0</v>
      </c>
      <c r="CV104" s="63">
        <v>0</v>
      </c>
      <c r="CW104" s="63">
        <v>0</v>
      </c>
      <c r="CX104" s="63">
        <v>0</v>
      </c>
      <c r="CY104" s="63">
        <v>0</v>
      </c>
      <c r="CZ104" s="63">
        <v>0</v>
      </c>
      <c r="DA104" s="63">
        <v>0</v>
      </c>
      <c r="DB104" s="63">
        <v>0</v>
      </c>
      <c r="DC104" s="63">
        <v>0</v>
      </c>
      <c r="DD104" s="63">
        <v>0</v>
      </c>
      <c r="DE104" s="63">
        <v>0</v>
      </c>
      <c r="DF104" s="63">
        <v>0</v>
      </c>
      <c r="DG104" s="63">
        <v>0</v>
      </c>
      <c r="DH104" s="63">
        <v>0</v>
      </c>
      <c r="DI104" s="63">
        <v>0</v>
      </c>
      <c r="DJ104" s="63">
        <v>0</v>
      </c>
      <c r="DK104" s="63">
        <v>0</v>
      </c>
      <c r="DL104" s="63">
        <v>0</v>
      </c>
      <c r="DM104" s="63">
        <v>0</v>
      </c>
      <c r="DN104" s="60"/>
    </row>
    <row r="105" spans="1:118" ht="15" thickBot="1" x14ac:dyDescent="0.35">
      <c r="A105" s="1">
        <v>5</v>
      </c>
      <c r="B105" s="80">
        <v>0</v>
      </c>
      <c r="M105" s="47">
        <f t="shared" si="18"/>
        <v>0</v>
      </c>
      <c r="N105" s="47">
        <f t="shared" si="18"/>
        <v>0</v>
      </c>
      <c r="O105" s="47">
        <f t="shared" si="18"/>
        <v>0</v>
      </c>
      <c r="P105" s="47">
        <f t="shared" si="18"/>
        <v>0</v>
      </c>
      <c r="Q105" s="47">
        <f t="shared" si="18"/>
        <v>0</v>
      </c>
      <c r="R105" s="47">
        <f t="shared" si="18"/>
        <v>0</v>
      </c>
      <c r="S105" s="47">
        <f t="shared" si="18"/>
        <v>0</v>
      </c>
      <c r="T105" s="47">
        <f t="shared" si="18"/>
        <v>0</v>
      </c>
      <c r="V105" s="78">
        <v>175.843007</v>
      </c>
      <c r="W105" s="78">
        <v>175.843007</v>
      </c>
      <c r="X105" s="78">
        <v>175.843007</v>
      </c>
      <c r="Y105" s="78">
        <v>175.843007</v>
      </c>
      <c r="Z105" s="78">
        <v>175.843007</v>
      </c>
      <c r="AA105" s="78">
        <v>175.843007</v>
      </c>
      <c r="AB105" s="78">
        <v>175.843007</v>
      </c>
      <c r="AC105" s="78">
        <v>175.843007</v>
      </c>
      <c r="AE105" s="48">
        <f t="shared" si="19"/>
        <v>1</v>
      </c>
      <c r="AF105" s="48">
        <f t="shared" si="19"/>
        <v>1</v>
      </c>
      <c r="AG105" s="48">
        <f t="shared" si="19"/>
        <v>1</v>
      </c>
      <c r="AH105" s="48">
        <f t="shared" si="19"/>
        <v>1</v>
      </c>
      <c r="AI105" s="48">
        <f t="shared" si="19"/>
        <v>1</v>
      </c>
      <c r="AJ105" s="48">
        <f t="shared" si="19"/>
        <v>1</v>
      </c>
      <c r="AK105" s="48">
        <f t="shared" si="19"/>
        <v>1</v>
      </c>
      <c r="AL105" s="48">
        <f t="shared" si="19"/>
        <v>1</v>
      </c>
      <c r="AN105" s="49">
        <f t="shared" si="20"/>
        <v>0</v>
      </c>
      <c r="AO105" s="42">
        <f t="shared" si="20"/>
        <v>0</v>
      </c>
      <c r="AP105" s="42">
        <f t="shared" si="20"/>
        <v>0</v>
      </c>
      <c r="AQ105" s="42">
        <f t="shared" si="20"/>
        <v>0</v>
      </c>
      <c r="AR105" s="42">
        <f t="shared" si="20"/>
        <v>0</v>
      </c>
      <c r="AS105" s="42">
        <f t="shared" si="20"/>
        <v>0</v>
      </c>
      <c r="AT105" s="42">
        <f t="shared" si="20"/>
        <v>0</v>
      </c>
      <c r="AU105" s="42">
        <f t="shared" si="20"/>
        <v>0</v>
      </c>
      <c r="AW105" s="12">
        <v>0.75</v>
      </c>
      <c r="AX105" s="12">
        <v>0.75</v>
      </c>
      <c r="AY105" s="12">
        <v>0.75</v>
      </c>
      <c r="AZ105" s="12">
        <v>0.75</v>
      </c>
      <c r="BA105" s="12">
        <v>0.75</v>
      </c>
      <c r="BB105" s="12">
        <v>0.75</v>
      </c>
      <c r="BC105" s="12">
        <v>0.75</v>
      </c>
      <c r="BD105" s="12">
        <v>0.75</v>
      </c>
      <c r="BF105" s="59">
        <f>BF101*BF$103</f>
        <v>-6.9995058750000033E-5</v>
      </c>
      <c r="BG105" s="59">
        <f>BG101*BF$103</f>
        <v>-6.9995058750000033E-5</v>
      </c>
      <c r="BH105" s="59">
        <f>BH101*BF$103</f>
        <v>-6.9995058750000033E-5</v>
      </c>
      <c r="BI105" s="59">
        <f>BI101*BF$103</f>
        <v>-6.9995058750000033E-5</v>
      </c>
      <c r="BJ105" s="59">
        <f>BJ101*BF$103</f>
        <v>-6.9995058750000033E-5</v>
      </c>
      <c r="BK105" s="59">
        <f>BK101*BF$103</f>
        <v>-6.9995058750000033E-5</v>
      </c>
      <c r="BL105" s="59">
        <f>BL101*BF$103</f>
        <v>-6.9995058750000033E-5</v>
      </c>
      <c r="BM105" s="59">
        <f>BM101*BF$103</f>
        <v>-6.9995058750000033E-5</v>
      </c>
      <c r="BO105" s="78">
        <v>58.530999999999999</v>
      </c>
      <c r="BP105" s="78">
        <v>58.530999999999999</v>
      </c>
      <c r="BQ105" s="78">
        <v>58.530999999999999</v>
      </c>
      <c r="BR105" s="78">
        <v>58.530999999999999</v>
      </c>
    </row>
    <row r="106" spans="1:118" ht="15" thickBot="1" x14ac:dyDescent="0.35">
      <c r="A106" s="1">
        <v>6</v>
      </c>
      <c r="B106" s="80">
        <v>0</v>
      </c>
      <c r="M106" s="47">
        <f t="shared" si="18"/>
        <v>0</v>
      </c>
      <c r="N106" s="47">
        <f t="shared" si="18"/>
        <v>0</v>
      </c>
      <c r="O106" s="47">
        <f t="shared" si="18"/>
        <v>0</v>
      </c>
      <c r="P106" s="47">
        <f t="shared" si="18"/>
        <v>0</v>
      </c>
      <c r="Q106" s="47">
        <f t="shared" si="18"/>
        <v>0</v>
      </c>
      <c r="R106" s="47">
        <f t="shared" si="18"/>
        <v>0</v>
      </c>
      <c r="S106" s="47">
        <f t="shared" si="18"/>
        <v>0</v>
      </c>
      <c r="T106" s="47">
        <f t="shared" si="18"/>
        <v>0</v>
      </c>
      <c r="V106" s="78">
        <v>191.521007</v>
      </c>
      <c r="W106" s="78">
        <v>191.521007</v>
      </c>
      <c r="X106" s="78">
        <v>191.521007</v>
      </c>
      <c r="Y106" s="78">
        <v>191.521007</v>
      </c>
      <c r="Z106" s="78">
        <v>191.521007</v>
      </c>
      <c r="AA106" s="78">
        <v>191.521007</v>
      </c>
      <c r="AB106" s="78">
        <v>191.521007</v>
      </c>
      <c r="AC106" s="78">
        <v>191.521007</v>
      </c>
      <c r="AE106" s="48">
        <f t="shared" si="19"/>
        <v>1</v>
      </c>
      <c r="AF106" s="48">
        <f t="shared" si="19"/>
        <v>1</v>
      </c>
      <c r="AG106" s="48">
        <f t="shared" si="19"/>
        <v>1</v>
      </c>
      <c r="AH106" s="48">
        <f t="shared" si="19"/>
        <v>1</v>
      </c>
      <c r="AI106" s="48">
        <f t="shared" si="19"/>
        <v>1</v>
      </c>
      <c r="AJ106" s="48">
        <f t="shared" si="19"/>
        <v>1</v>
      </c>
      <c r="AK106" s="48">
        <f t="shared" si="19"/>
        <v>1</v>
      </c>
      <c r="AL106" s="48">
        <f t="shared" si="19"/>
        <v>1</v>
      </c>
      <c r="AN106" s="49">
        <f t="shared" si="20"/>
        <v>0</v>
      </c>
      <c r="AO106" s="42">
        <f t="shared" si="20"/>
        <v>0</v>
      </c>
      <c r="AP106" s="42">
        <f t="shared" si="20"/>
        <v>0</v>
      </c>
      <c r="AQ106" s="42">
        <f t="shared" si="20"/>
        <v>0</v>
      </c>
      <c r="AR106" s="42">
        <f t="shared" si="20"/>
        <v>0</v>
      </c>
      <c r="AS106" s="42">
        <f t="shared" si="20"/>
        <v>0</v>
      </c>
      <c r="AT106" s="42">
        <f t="shared" si="20"/>
        <v>0</v>
      </c>
      <c r="AU106" s="42">
        <f t="shared" si="20"/>
        <v>0</v>
      </c>
      <c r="AW106" s="50"/>
      <c r="AX106" s="50"/>
      <c r="AY106" s="50"/>
      <c r="AZ106" s="50"/>
      <c r="BA106" s="50"/>
      <c r="BB106" s="50"/>
      <c r="BC106" s="50"/>
      <c r="BD106" s="50"/>
      <c r="BO106" s="78">
        <v>63.756999999999998</v>
      </c>
      <c r="BP106" s="78">
        <v>63.756999999999998</v>
      </c>
      <c r="BQ106" s="78">
        <v>63.756999999999998</v>
      </c>
      <c r="BR106" s="78">
        <v>63.756999999999998</v>
      </c>
      <c r="BT106" s="10" t="s">
        <v>30</v>
      </c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</row>
    <row r="107" spans="1:118" ht="15" thickBot="1" x14ac:dyDescent="0.35">
      <c r="A107" s="1">
        <v>7</v>
      </c>
      <c r="B107" s="80">
        <v>0</v>
      </c>
      <c r="M107" s="47">
        <f t="shared" si="18"/>
        <v>0</v>
      </c>
      <c r="N107" s="47">
        <f t="shared" si="18"/>
        <v>0</v>
      </c>
      <c r="O107" s="47">
        <f t="shared" si="18"/>
        <v>0</v>
      </c>
      <c r="P107" s="47">
        <f t="shared" si="18"/>
        <v>0</v>
      </c>
      <c r="Q107" s="47">
        <f t="shared" si="18"/>
        <v>0</v>
      </c>
      <c r="R107" s="47">
        <f t="shared" si="18"/>
        <v>0</v>
      </c>
      <c r="S107" s="47">
        <f t="shared" si="18"/>
        <v>0</v>
      </c>
      <c r="T107" s="47">
        <f t="shared" si="18"/>
        <v>0</v>
      </c>
      <c r="V107" s="78">
        <v>138.76525699999999</v>
      </c>
      <c r="W107" s="78">
        <v>138.76525699999999</v>
      </c>
      <c r="X107" s="78">
        <v>138.76525699999999</v>
      </c>
      <c r="Y107" s="78">
        <v>138.76525699999999</v>
      </c>
      <c r="Z107" s="78">
        <v>138.76525699999999</v>
      </c>
      <c r="AA107" s="78">
        <v>138.76525699999999</v>
      </c>
      <c r="AB107" s="78">
        <v>138.76525699999999</v>
      </c>
      <c r="AC107" s="78">
        <v>138.76525699999999</v>
      </c>
      <c r="AE107" s="48">
        <f t="shared" si="19"/>
        <v>1</v>
      </c>
      <c r="AF107" s="48">
        <f t="shared" si="19"/>
        <v>1</v>
      </c>
      <c r="AG107" s="48">
        <f t="shared" si="19"/>
        <v>1</v>
      </c>
      <c r="AH107" s="48">
        <f t="shared" si="19"/>
        <v>1</v>
      </c>
      <c r="AI107" s="48">
        <f t="shared" si="19"/>
        <v>1</v>
      </c>
      <c r="AJ107" s="48">
        <f t="shared" si="19"/>
        <v>1</v>
      </c>
      <c r="AK107" s="48">
        <f t="shared" si="19"/>
        <v>1</v>
      </c>
      <c r="AL107" s="48">
        <f t="shared" si="19"/>
        <v>1</v>
      </c>
      <c r="AN107" s="49">
        <f t="shared" si="20"/>
        <v>0</v>
      </c>
      <c r="AO107" s="42">
        <f t="shared" si="20"/>
        <v>0</v>
      </c>
      <c r="AP107" s="42">
        <f t="shared" si="20"/>
        <v>0</v>
      </c>
      <c r="AQ107" s="42">
        <f t="shared" si="20"/>
        <v>0</v>
      </c>
      <c r="AR107" s="42">
        <f t="shared" si="20"/>
        <v>0</v>
      </c>
      <c r="AS107" s="42">
        <f t="shared" si="20"/>
        <v>0</v>
      </c>
      <c r="AT107" s="42">
        <f t="shared" si="20"/>
        <v>0</v>
      </c>
      <c r="AU107" s="42">
        <f t="shared" si="20"/>
        <v>0</v>
      </c>
      <c r="AW107" s="51" t="s">
        <v>4</v>
      </c>
      <c r="AX107" s="50"/>
      <c r="AY107" s="50"/>
      <c r="AZ107" s="50"/>
      <c r="BA107" s="50"/>
      <c r="BB107" s="50"/>
      <c r="BC107" s="50"/>
      <c r="BD107" s="50"/>
      <c r="BF107" s="56" t="s">
        <v>18</v>
      </c>
      <c r="BG107" s="57"/>
      <c r="BH107" s="57"/>
      <c r="BI107" s="57"/>
      <c r="BJ107" s="57"/>
      <c r="BK107" s="57"/>
      <c r="BL107" s="57"/>
      <c r="BM107" s="57"/>
      <c r="BO107" s="78">
        <v>46.171750000000003</v>
      </c>
      <c r="BP107" s="78">
        <v>46.171750000000003</v>
      </c>
      <c r="BQ107" s="78">
        <v>46.171750000000003</v>
      </c>
      <c r="BR107" s="78">
        <v>46.171750000000003</v>
      </c>
      <c r="BS107" s="60">
        <v>1</v>
      </c>
      <c r="BT107" s="81">
        <v>0</v>
      </c>
      <c r="BU107" s="82">
        <v>0</v>
      </c>
      <c r="BV107" s="82">
        <v>0</v>
      </c>
      <c r="BW107" s="82">
        <v>0</v>
      </c>
      <c r="BX107" s="82">
        <v>0</v>
      </c>
      <c r="BY107" s="82">
        <v>0</v>
      </c>
      <c r="BZ107" s="82">
        <v>0</v>
      </c>
      <c r="CA107" s="82">
        <v>0</v>
      </c>
      <c r="CB107" s="60"/>
      <c r="CC107" s="72">
        <f>($BT101*$BT107)+($BU101*$BT108)+($BV101*$BT109)+($BW101*$BT110)+($BX101*$BT111)+($BY101*$BT112)+($BZ101*$BT113)+($CA101*$BT114)+($CB101*$BT115)+($CC101*$BT116)+($CD101*$BT117)+($CE101*$BT118)+($CF101*$BT119)+($CG101*$BT120)+($CH101*$BT121)+($CI101*$BT122)+($CJ101*$BT123)+($CK101*$BT124)+($CL101*$BT125)+($CM101*$BT126)+($CN101*$BT127)+($CO101*$BT128)+($CP101*$BT129)+($CQ101*$BT130)+($CR101*$BT131)+($CS101*$BT132)+($CT101*$BT133)+($CU101*$BT134)+($CV101*$BT135)+($CW101*$BT136)+($CX101*$BT137)+($CY101*$BT138)+($CZ101*$BT139)+($DA101*$BT140)+($DB101*$BT141)+($DC101*$BT142)+($DD101*$BT143)+($DE101*$BT144)+($DF101*$BT145)+($DG101*$BT146)+($DH101*$BT147)+($DI101*$BT148)+($DJ101*$BT149)+($DK101*$BT150)+($DL101*$BT151)+($DM101*$BT152)</f>
        <v>0</v>
      </c>
      <c r="CD107" s="72">
        <f>($BT101*$BU107)+($BU101*$BU108)+($BV101*$BU109)+($BW101*$BU110)+($BX101*$BU111)+($BY101*$BU112)+($BZ101*$BU113)+($CA101*$BU114)+($CB101*$BU115)+($CC101*$BU116)+($CD101*$U117)+($CE101*$BU118)+($CF101*$BU119)+($CG101*$BU120)+($CH101*$BU121)+($CI101*$BU122)+($CJ101*$BU123)+($CK101*$BU124)+($CL101*$BU125)+($CM101*$BU126)+($CN101*$BU127)+($CO101*$BU128)+($CP101*$BU129)+($CQ101*$BU130)+($CR101*$BU131)+($CS101*$BU132)+($CT101*$BU133)+($CU101*$BU134)+($CV101*$BU135)+($CW101*$BU136)+($CX101*$BU137)+($CY101*$BU138)+($CZ101*$BU139)+($DA101*$BU140)+($DB101*$BU141)+($DC101*$BU142)+($DD101*$BU143)+($DE101*$BU144)+($DF101*$BU145)+($DG101*$BU146)+($DH101*$BU147)+($DI101*$BU148)+($DJ101*$BU149)+($DK101*$BU150)+($DL101*$BU151)+($DM101*$BU152)</f>
        <v>0</v>
      </c>
      <c r="CE107" s="72">
        <f>($BT101*$BV107)+($BU101*$BV108)+($BV101*$BV109)+($BW101*$BV110)+($BX101*$BV111)+($BY101*$BV112)+($BZ101*$BV113)+($CA101*$BV114)+($CB101*$BV115)+($CC101*$BV116)+($CD101*$BV117)+($CE101*$BV118)+($CF101*$BV119)+($CG101*$BV120)+($CH101*$BV121)+($CI101*$BV122)+($CJ101*$BV123)+($CK101*$BV124)+($CL101*$BV125)+($CM101*$BV126)+($CN101*$BV127)+($CO101*$BV128)+($CP101*$BV129)+($CQ101*$BV130)+($CR101*$BV131)+($CS101*$BV132)+($CT101*$BV133)+($CU101*$BV134)+($CV101*$BV135)+($CW101*$BV136)+($CX101*$BV137)+($CY101*$BV138)+($CZ101*$BV139)+($DA101*$BV140)+($DB101*$BV141)+($DC101*$BV142)+($DD101*$BV143)+($DE101*$BV144)+($DF101*$BV145)+($DG101*$BV146)+($DH101*$BV147)+($DI101*$BV148)+($DJ101*$BV149)+($DK101*$BV150)+($DL101*$BV151)+($DM101*$BV152)</f>
        <v>0</v>
      </c>
      <c r="CF107" s="72">
        <f>($BT101*$BW107)+($BU101*$BW108)+($BV101*$BW109)+($BW101*$BW110)+($BX101*$BW111)+($BY101*$BW112)+($BZ101*$BW113)+($CA101*$BW114)+($CB101*$BW115)+($CC101*$BW116)+($CD101*$BW117)+($CE101*$BW118)+($CF101*$BW119)+($CG101*$BW120)+($CH101*$BW121)+($CI101*$BW122)+($CJ101*$BW123)+($CK101*$BW124)+($CL101*$BW125)+($CM101*$BW126)+($CN101*$BW127)+($CO101*$BW128)+($CP101*$BW129)+($CQ101*$BW130)+($CR101*$BW131)+($CS101*$BW132)+($CT101*$BW133)+($CU101*$BW134)+($CV101*$BW135)+($CW101*$BW136)+($CX101*$BW137)+($CY101*$BW138)+($CZ101*$BW139)+($DA101*$BW140)+($DB101*$BW141)+($DC101*$BW142)+($DD101*$BW143)+($DE101*$BW144)+($DF101*$BW145)+($DG101*$BW146)+($DH101*$BW147)+($DI101*$BW148)+($DJ101*$BW149)+($DK101*$BW150)+($DL101*$BW151)+($DM101*$BW152)</f>
        <v>0</v>
      </c>
      <c r="CG107" s="72">
        <f>($BT101*$BX107)+($BU101*$BX108)+($BV101*$BX109)+($BW101*$BX110)+($BX101*$BX111)+($BY101*$BX112)+($BZ101*$BX113)+($CA101*$BX114)+($CB101*$BX115)+($CC101*$BX116)+($CD101*$BX117)+($CE101*$BX118)+($CF101*$BX119)+($CG101*$BX120)+($CH101*$BX121)+($CI101*$BX122)+($CJ101*$BX123)+($CK101*$BX124)+($CL101*$BX125)+($CM101*$BX126)+($CN101*$BX127)+($CO101*$BX128)+($CP101*$BX129)+($CQ101*$BX130)+($CR101*$BX131)+($CS101*$BX132)+($CT101*$BX133)+($CU101*$BX134)+($CV101*$BX135)+($CW101*$BX136)+($CX101*$BX137)+($CY101*$BX138)+($CZ101*$BX139)+($DA101*$BX140)+($DB101*$BX141)+($DC101*$BX142)+($DD101*$BX143)+($DE101*$BX144)+($DF101*$BX145)+($DG101*$BX146)+($DH101*$BX147)+($DI101*$BX148)+($DJ101*$BX149)+($DK101*$BX150)+($DL101*$BX151)+($DM101*$BX152)</f>
        <v>0</v>
      </c>
      <c r="CH107" s="72">
        <f>($BT101*$BY107)+($BU101*$BY108)+($BV101*$BY109)+($BW101*$BY110)+($BX101*$BY111)+($BY101*$BY112)+($BZ101*$BY113)+($CA101*$BY114)+($CB101*$BY115)+($CC101*$BY116)+($CD101*$BY117)+($CE101*$BY118)+($CF101*$BY119)+($CG101*$BY120)+($CH101*$BY121)+($CI101*$BY122)+($CJ101*$BY123)+($CK101*$BY124)+($CL101*$BY125)+($CM101*$BY126)+($CN101*$BY127)+($CO101*$BY128)+($CP101*$BY129)+($CQ101*$BY130)+($CR101*$BY131)+($CS101*$BY132)+($CT101*$BY133)+($CU101*$BY134)+($CV101*$BY135)+($CW101*$BY136)+($CX101*$BY137)+($CY101*$BY138)+($CZ101*$BY139)+($DA101*$BY140)+($DB101*$BY141)+($DC101*$BY142)+($DD101*$BY143)+($DE101*$BY144)+($DF101*$BY145)+($DG101*$BY146)+($DH101*$BY147)+($DI101*$BY148)+($DJ101*$BY149)+($DK101*$BY150)+($DL101*$BY151)+($DM101*$BY152)</f>
        <v>0</v>
      </c>
      <c r="CI107" s="72">
        <f>($BT101*$BZ107)+($BU101*$BZ108)+($BV101*$BZ109)+($BW101*$BZ110)+($BX101*$BZ111)+($BY101*$BZ112)+($BZ101*$BZ113)+($CA101*$BZ114)+($CB101*$BZ115)+($CC101*$BZ116)+($CD101*$BZ117)+($CE101*$BZ118)+($CF101*$BZ119)+($CG101*$BZ120)+($CH101*$BZ121)+($CI101*$BZ122)+($CJ101*$BZ123)+($CK101*$BZ124)+($CL101*$BZ125)+($CM101*$BZ126)+($CN101*$BZ127)+($CO101*$BZ128)+($CP101*$BZ129)+($CQ101*$BZ130)+($CR101*$BZ131)+($CS101*$BZ132)+($CT101*$BZ133)+($CU101*$BZ134)+($CV101*$BZ135)+($CW101*$BZ136)+($CX101*$BZ137)+($CY101*$BZ138)+($CZ101*$BZ139)+($DA101*$BZ140)+($DB101*$BZ141)+($DC101*$BZ142)+($DD101*$BZ143)+($DE101*$BZ144)+($DF101*$BZ145)+($DG101*$BZ146)+($DH101*$BZ147)+($DI101*$BZ148)+($DJ101*$BZ149)+($DK101*$BZ150)+($DL101*$BZ151)+($DM101*$BZ152)</f>
        <v>0</v>
      </c>
      <c r="CJ107" s="72">
        <f>($BT101*$CA107)+($BU101*$CA108)+($BV101*$CA109)+($BW101*$CA110)+($BX101*$CA111)+($BY101*$CA112)+($BZ101*$CA113)+($CA101*$CA114)+($CB101*$CA115)+($CC101*$CA116)+($CD101*$CA117)+($CE101*$CA118)+($CF101*$CA119)+($CG101*$CA120)+($CH101*$CA121)+($CI101*$CA122)+($CJ101*$CA123)+($CK101*$CA124)+($CL101*$CA125)+($CM101*$CA126)+($CN101*$CA127)+($CO101*$CA128)+($CP101*$CA129)+($CQ101*$CA130)+($CR101*$CA131)+($CS101*$CA132)+($CT101*$CA133)+($CU101*$CA134)+($CV101*$CA135)+($CW101*$CA136)+($CX101*$CA137)+($CY101*$CA138)+($CZ101*$CA139)+($DA101*$CA140)+($DB101*$CA141)+($DC101*$CA142)+($DD101*$CA143)+($DE101*$CA144)+($DF101*$CA145)+($DG101*$CA146)+($DH101*$CA147)+($DI101*$CA148)+($DJ101*$CA149)+($DK101*$CA150)+($DL101*$CA151)+($DM101*$CA152)</f>
        <v>0</v>
      </c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</row>
    <row r="108" spans="1:118" ht="15" thickBot="1" x14ac:dyDescent="0.35">
      <c r="A108" s="1">
        <v>8</v>
      </c>
      <c r="B108" s="80">
        <v>0</v>
      </c>
      <c r="M108" s="47">
        <f t="shared" si="18"/>
        <v>0</v>
      </c>
      <c r="N108" s="47">
        <f t="shared" si="18"/>
        <v>0</v>
      </c>
      <c r="O108" s="47">
        <f t="shared" si="18"/>
        <v>0</v>
      </c>
      <c r="P108" s="47">
        <f t="shared" si="18"/>
        <v>0</v>
      </c>
      <c r="Q108" s="47">
        <f t="shared" si="18"/>
        <v>0</v>
      </c>
      <c r="R108" s="47">
        <f t="shared" si="18"/>
        <v>0</v>
      </c>
      <c r="S108" s="47">
        <f t="shared" si="18"/>
        <v>0</v>
      </c>
      <c r="T108" s="47">
        <f t="shared" si="18"/>
        <v>0</v>
      </c>
      <c r="V108" s="78">
        <v>179.044757</v>
      </c>
      <c r="W108" s="78">
        <v>179.044757</v>
      </c>
      <c r="X108" s="78">
        <v>179.044757</v>
      </c>
      <c r="Y108" s="78">
        <v>179.044757</v>
      </c>
      <c r="Z108" s="78">
        <v>179.044757</v>
      </c>
      <c r="AA108" s="78">
        <v>179.044757</v>
      </c>
      <c r="AB108" s="78">
        <v>179.044757</v>
      </c>
      <c r="AC108" s="78">
        <v>179.044757</v>
      </c>
      <c r="AE108" s="48">
        <f t="shared" si="19"/>
        <v>1</v>
      </c>
      <c r="AF108" s="48">
        <f t="shared" si="19"/>
        <v>1</v>
      </c>
      <c r="AG108" s="48">
        <f t="shared" si="19"/>
        <v>1</v>
      </c>
      <c r="AH108" s="48">
        <f t="shared" si="19"/>
        <v>1</v>
      </c>
      <c r="AI108" s="48">
        <f t="shared" si="19"/>
        <v>1</v>
      </c>
      <c r="AJ108" s="48">
        <f t="shared" si="19"/>
        <v>1</v>
      </c>
      <c r="AK108" s="48">
        <f t="shared" si="19"/>
        <v>1</v>
      </c>
      <c r="AL108" s="48">
        <f t="shared" si="19"/>
        <v>1</v>
      </c>
      <c r="AN108" s="49">
        <f t="shared" si="20"/>
        <v>0</v>
      </c>
      <c r="AO108" s="42">
        <f t="shared" si="20"/>
        <v>0</v>
      </c>
      <c r="AP108" s="42">
        <f t="shared" si="20"/>
        <v>0</v>
      </c>
      <c r="AQ108" s="42">
        <f t="shared" si="20"/>
        <v>0</v>
      </c>
      <c r="AR108" s="42">
        <f t="shared" si="20"/>
        <v>0</v>
      </c>
      <c r="AS108" s="42">
        <f t="shared" si="20"/>
        <v>0</v>
      </c>
      <c r="AT108" s="42">
        <f t="shared" si="20"/>
        <v>0</v>
      </c>
      <c r="AU108" s="42">
        <f t="shared" si="20"/>
        <v>0</v>
      </c>
      <c r="AW108" s="12">
        <v>0.25</v>
      </c>
      <c r="AX108" s="12">
        <v>0.25</v>
      </c>
      <c r="AY108" s="12">
        <v>0.25</v>
      </c>
      <c r="AZ108" s="12">
        <v>0.25</v>
      </c>
      <c r="BA108" s="12">
        <v>0.25</v>
      </c>
      <c r="BB108" s="12">
        <v>0.25</v>
      </c>
      <c r="BC108" s="12">
        <v>0.25</v>
      </c>
      <c r="BD108" s="12">
        <v>0.25</v>
      </c>
      <c r="BF108" s="58">
        <f>AW108-BF105</f>
        <v>0.25006999505874999</v>
      </c>
      <c r="BG108" s="58">
        <f>AX108-BG105</f>
        <v>0.25006999505874999</v>
      </c>
      <c r="BH108" s="58">
        <f t="shared" ref="BH108:BM108" si="21">AY108-BH105</f>
        <v>0.25006999505874999</v>
      </c>
      <c r="BI108" s="58">
        <f t="shared" si="21"/>
        <v>0.25006999505874999</v>
      </c>
      <c r="BJ108" s="58">
        <f t="shared" si="21"/>
        <v>0.25006999505874999</v>
      </c>
      <c r="BK108" s="58">
        <f t="shared" si="21"/>
        <v>0.25006999505874999</v>
      </c>
      <c r="BL108" s="58">
        <f t="shared" si="21"/>
        <v>0.25006999505874999</v>
      </c>
      <c r="BM108" s="58">
        <f t="shared" si="21"/>
        <v>0.25006999505874999</v>
      </c>
      <c r="BO108" s="78">
        <v>59.59825</v>
      </c>
      <c r="BP108" s="78">
        <v>59.59825</v>
      </c>
      <c r="BQ108" s="78">
        <v>59.59825</v>
      </c>
      <c r="BR108" s="78">
        <v>59.59825</v>
      </c>
      <c r="BS108" s="60">
        <v>2</v>
      </c>
      <c r="BT108" s="81">
        <v>0</v>
      </c>
      <c r="BU108" s="82">
        <v>0</v>
      </c>
      <c r="BV108" s="82">
        <v>0</v>
      </c>
      <c r="BW108" s="82">
        <v>0</v>
      </c>
      <c r="BX108" s="82">
        <v>0</v>
      </c>
      <c r="BY108" s="82">
        <v>0</v>
      </c>
      <c r="BZ108" s="82">
        <v>0</v>
      </c>
      <c r="CA108" s="82">
        <v>0</v>
      </c>
      <c r="CB108" s="60"/>
      <c r="CC108" s="72">
        <f>($BT102*$BT107)+($BU102*$BT108)+($BV102*$BT109)+($BW102*$BT110)+($BX102*$BT111)+($BY102*$BT112)+($BZ102*$BT113)+($CA102*$BT114)+($CB102*$BT115)+($CC102*$BT116)+($CD102*$BT117)+($CE102*$BT118)+($CF102*$BT119)+($CG102*$BT120)+($CH102*$BT121)+($CI102*$BT122)+($CJ102*$BT123)+($CK102*$BT124)+($CL102*$BT125)+($CM102*$BT126)+($CN102*$BT127)+($CO102*$BT128)+($CP102*$BT129)+($CQ102*$BT130)+($CR102*$BT131)+($CS102*$BT132)+($CT102*$BT133)+($CU102*$BT134)+($CV102*$BT135)+($CW102*$BT136)+($CX102*$BT137)+($CY102*$BT138)+($CZ102*$BT139)+($DA102*$BT140)+($DB102*$BT141)+($DC102*$BT142)+($DD102*$BT143)+($DE102*$BT144)+($DF102*$BT145)+($DG102*$BT146)+($DH102*$BT147)+($DI102*$BT148)+($DJ102*$BT149)+($DK102*$BT150)+($DL102*$BT151)+($DM102*$BT152)</f>
        <v>0</v>
      </c>
      <c r="CD108" s="72">
        <f>($BT102*$BU107)+($BU102*$BU108)+($BV102*$BU109)+($BW102*$BU110)+($BX102*$BU111)+($BY102*$BU112)+($BZ102*$BU113)+($CA102*$BU114)+($CB102*$BU115)+($CC102*$BU116)+($CD102*$U117)+($CE102*$BU118)+($CF102*$BU119)+($CG102*$BU120)+($CH102*$BU121)+($CI102*$BU122)+($CJ102*$BU123)+($CK102*$BU124)+($CL102*$BU125)+($CM102*$BU126)+($CN102*$BU127)+($CO102*$BU128)+($CP102*$BU129)+($CQ102*$BU130)+($CR102*$BU131)+($CS102*$BU132)+($CT102*$BU133)+($CU102*$BU134)+($CV102*$BU135)+($CW102*$BU136)+($CX102*$BU137)+($CY102*$BU138)+($CZ102*$BU139)+($DA102*$BU140)+($DB102*$BU141)+($DC102*$BU142)+($DD102*$BU143)+($DE102*$BU144)+($DF102*$BU145)+($DG102*$BU146)+($DH102*$BU147)+($DI102*$BU148)+($DJ102*$BU149)+($DK102*$BU150)+($DL102*$BU151)+($DM102*$BU152)</f>
        <v>0</v>
      </c>
      <c r="CE108" s="72">
        <f>($BT102*$BV107)+($BU102*$BV108)+($BV102*$BV109)+($BW102*$BV110)+($BX102*$BV111)+($BY102*$BV112)+($BZ102*$BV113)+($CA102*$BV114)+($CB102*$BV115)+($CC102*$BV116)+($CD102*$BV117)+($CE102*$BV118)+($CF102*$BV119)+($CG102*$BV120)+($CH102*$BV121)+($CI102*$BV122)+($CJ102*$BV123)+($CK102*$BV124)+($CL102*$BV125)+($CM102*$BV126)+($CN102*$BV127)+($CO102*$BV128)+($CP102*$BV129)+($CQ102*$BV130)+($CR102*$BV131)+($CS102*$BV132)+($CT102*$BV133)+($CU102*$BV134)+($CV102*$BV135)+($CW102*$BV136)+($CX102*$BV137)+($CY102*$BV138)+($CZ102*$BV139)+($DA102*$BV140)+($DB102*$BV141)+($DC102*$BV142)+($DD102*$BV143)+($DE102*$BV144)+($DF102*$BV145)+($DG102*$BV146)+($DH102*$BV147)+($DI102*$BV148)+($DJ102*$BV149)+($DK102*$BV150)+($DL102*$BV151)+($DM102*$BV152)</f>
        <v>0</v>
      </c>
      <c r="CF108" s="72">
        <f>($BT102*$BW107)+($BU102*$BW108)+($BV102*$BW109)+($BW102*$BW110)+($BX102*$BW111)+($BY102*$BW112)+($BZ102*$BW113)+($CA102*$BW114)+($CB102*$BW115)+($CC102*$BW116)+($CD102*$BW117)+($CE102*$BW118)+($CF102*$BW119)+($CG102*$BW120)+($CH102*$BW121)+($CI102*$BW122)+($CJ102*$BW123)+($CK102*$BW124)+($CL102*$BW125)+($CM102*$BW126)+($CN102*$BW127)+($CO102*$BW128)+($CP102*$BW129)+($CQ102*$BW130)+($CR102*$BW131)+($CS102*$BW132)+($CT102*$BW133)+($CU102*$BW134)+($CV102*$BW135)+($CW102*$BW136)+($CX102*$BW137)+($CY102*$BW138)+($CZ102*$BW139)+($DA102*$BW140)+($DB102*$BW141)+($DC102*$BW142)+($DD102*$BW143)+($DE102*$BW144)+($DF102*$BW145)+($DG102*$BW146)+($DH102*$BW147)+($DI102*$BW148)+($DJ102*$BW149)+($DK102*$BW150)+($DL102*$BW151)+($DM102*$BW152)</f>
        <v>0</v>
      </c>
      <c r="CG108" s="72">
        <f>($BT102*$BX107)+($BU102*$BX108)+($BV102*$BX109)+($BW102*$BX110)+($BX102*$BX111)+($BY102*$BX112)+($BZ102*$BX113)+($CA102*$BX114)+($CB102*$BX115)+($CC102*$BX116)+($CD102*$BX117)+($CE102*$BX118)+($CF102*$BX119)+($CG102*$BX120)+($CH102*$BX121)+($CI102*$BX122)+($CJ102*$BX123)+($CK102*$BX124)+($CL102*$BX125)+($CM102*$BX126)+($CN102*$BX127)+($CO102*$BX128)+($CP102*$BX129)+($CQ102*$BX130)+($CR102*$BX131)+($CS102*$BX132)+($CT102*$BX133)+($CU102*$BX134)+($CV102*$BX135)+($CW102*$BX136)+($CX102*$BX137)+($CY102*$BX138)+($CZ102*$BX139)+($DA102*$BX140)+($DB102*$BX141)+($DC102*$BX142)+($DD102*$BX143)+($DE102*$BX144)+($DF102*$BX145)+($DG102*$BX146)+($DH102*$BX147)+($DI102*$BX148)+($DJ102*$BX149)+($DK102*$BX150)+($DL102*$BX151)+($DM102*$BX152)</f>
        <v>0</v>
      </c>
      <c r="CH108" s="72">
        <f>($BT102*$BY107)+($BU102*$BY108)+($BV102*$BY109)+($BW102*$BY110)+($BX102*$BY111)+($BY102*$BY112)+($BZ102*$BY113)+($CA102*$BY114)+($CB102*$BY115)+($CC102*$BY116)+($CD102*$BY117)+($CE102*$BY118)+($CF102*$BY119)+($CG102*$BY120)+($CH102*$BY121)+($CI102*$BY122)+($CJ102*$BY123)+($CK102*$BY124)+($CL102*$BY125)+($CM102*$BY126)+($CN102*$BY127)+($CO102*$BY128)+($CP102*$BY129)+($CQ102*$BY130)+($CR102*$BY131)+($CS102*$BY132)+($CT102*$BY133)+($CU102*$BY134)+($CV102*$BY135)+($CW102*$BY136)+($CX102*$BY137)+($CY102*$BY138)+($CZ102*$BY139)+($DA102*$BY140)+($DB102*$BY141)+($DC102*$BY142)+($DD102*$BY143)+($DE102*$BY144)+($DF102*$BY145)+($DG102*$BY146)+($DH102*$BY147)+($DI102*$BY148)+($DJ102*$BY149)+($DK102*$BY150)+($DL102*$BY151)+($DM102*$BY152)</f>
        <v>0</v>
      </c>
      <c r="CI108" s="72">
        <f>($BT102*$BZ107)+($BU102*$BZ108)+($BV102*$BZ109)+($BW102*$BZ110)+($BX102*$BZ111)+($BY102*$BZ112)+($BZ102*$BZ113)+($CA102*$BZ114)+($CB102*$BZ115)+($CC102*$BZ116)+($CD102*$BZ117)+($CE102*$BZ118)+($CF102*$BZ119)+($CG102*$BZ120)+($CH102*$BZ121)+($CI102*$BZ122)+($CJ102*$BZ123)+($CK102*$BZ124)+($CL102*$BZ125)+($CM102*$BZ126)+($CN102*$BZ127)+($CO102*$BZ128)+($CP102*$BZ129)+($CQ102*$BZ130)+($CR102*$BZ131)+($CS102*$BZ132)+($CT102*$BZ133)+($CU102*$BZ134)+($CV102*$BZ135)+($CW102*$BZ136)+($CX102*$BZ137)+($CY102*$BZ138)+($CZ102*$BZ139)+($DA102*$BZ140)+($DB102*$BZ141)+($DC102*$BZ142)+($DD102*$BZ143)+($DE102*$BZ144)+($DF102*$BZ145)+($DG102*$BZ146)+($DH102*$BZ147)+($DI102*$BZ148)+($DJ102*$BZ149)+($DK102*$BZ150)+($DL102*$BZ151)+($DM102*$BZ152)</f>
        <v>0</v>
      </c>
      <c r="CJ108" s="72">
        <f>($BT102*$CA107)+($BU102*$CA108)+($BV102*$CA109)+($BW102*$CA110)+($BX102*$CA111)+($BY102*$CA112)+($BZ102*$CA113)+($CA102*$CA114)+($CB102*$CA115)+($CC102*$CA116)+($CD102*$CA117)+($CE102*$CA118)+($CF102*$CA119)+($CG102*$CA120)+($CH102*$CA121)+($CI102*$CA122)+($CJ102*$CA123)+($CK102*$CA124)+($CL102*$CA125)+($CM102*$CA126)+($CN102*$CA127)+($CO102*$CA128)+($CP102*$CA129)+($CQ102*$CA130)+($CR102*$CA131)+($CS102*$CA132)+($CT102*$CA133)+($CU102*$CA134)+($CV102*$CA135)+($CW102*$CA136)+($CX102*$CA137)+($CY102*$CA138)+($CZ102*$CA139)+($DA102*$CA140)+($DB102*$CA141)+($DC102*$CA142)+($DD102*$CA143)+($DE102*$CA144)+($DF102*$CA145)+($DG102*$CA146)+($DH102*$CA147)+($DI102*$CA148)+($DJ102*$CA149)+($DK102*$CA150)+($DL102*$CA151)+($DM102*$CA152)</f>
        <v>0</v>
      </c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</row>
    <row r="109" spans="1:118" ht="15" thickBot="1" x14ac:dyDescent="0.35">
      <c r="A109" s="1">
        <v>9</v>
      </c>
      <c r="B109" s="80">
        <v>0</v>
      </c>
      <c r="M109" s="47">
        <f t="shared" si="18"/>
        <v>0</v>
      </c>
      <c r="N109" s="47">
        <f t="shared" si="18"/>
        <v>0</v>
      </c>
      <c r="O109" s="47">
        <f t="shared" si="18"/>
        <v>0</v>
      </c>
      <c r="P109" s="47">
        <f t="shared" si="18"/>
        <v>0</v>
      </c>
      <c r="Q109" s="47">
        <f t="shared" si="18"/>
        <v>0</v>
      </c>
      <c r="R109" s="47">
        <f t="shared" si="18"/>
        <v>0</v>
      </c>
      <c r="S109" s="47">
        <f t="shared" si="18"/>
        <v>0</v>
      </c>
      <c r="T109" s="47">
        <f t="shared" si="18"/>
        <v>0</v>
      </c>
      <c r="V109" s="78">
        <v>203.41675699999999</v>
      </c>
      <c r="W109" s="78">
        <v>203.41675699999999</v>
      </c>
      <c r="X109" s="78">
        <v>203.41675699999999</v>
      </c>
      <c r="Y109" s="78">
        <v>203.41675699999999</v>
      </c>
      <c r="Z109" s="78">
        <v>203.41675699999999</v>
      </c>
      <c r="AA109" s="78">
        <v>203.41675699999999</v>
      </c>
      <c r="AB109" s="78">
        <v>203.41675699999999</v>
      </c>
      <c r="AC109" s="78">
        <v>203.41675699999999</v>
      </c>
      <c r="AE109" s="48">
        <f t="shared" si="19"/>
        <v>1</v>
      </c>
      <c r="AF109" s="48">
        <f t="shared" si="19"/>
        <v>1</v>
      </c>
      <c r="AG109" s="48">
        <f t="shared" si="19"/>
        <v>1</v>
      </c>
      <c r="AH109" s="48">
        <f t="shared" si="19"/>
        <v>1</v>
      </c>
      <c r="AI109" s="48">
        <f t="shared" si="19"/>
        <v>1</v>
      </c>
      <c r="AJ109" s="48">
        <f t="shared" si="19"/>
        <v>1</v>
      </c>
      <c r="AK109" s="48">
        <f t="shared" si="19"/>
        <v>1</v>
      </c>
      <c r="AL109" s="48">
        <f t="shared" si="19"/>
        <v>1</v>
      </c>
      <c r="AN109" s="49">
        <f t="shared" si="20"/>
        <v>0</v>
      </c>
      <c r="AO109" s="42">
        <f t="shared" si="20"/>
        <v>0</v>
      </c>
      <c r="AP109" s="42">
        <f t="shared" si="20"/>
        <v>0</v>
      </c>
      <c r="AQ109" s="42">
        <f t="shared" si="20"/>
        <v>0</v>
      </c>
      <c r="AR109" s="42">
        <f t="shared" si="20"/>
        <v>0</v>
      </c>
      <c r="AS109" s="42">
        <f t="shared" si="20"/>
        <v>0</v>
      </c>
      <c r="AT109" s="42">
        <f t="shared" si="20"/>
        <v>0</v>
      </c>
      <c r="AU109" s="42">
        <f t="shared" si="20"/>
        <v>0</v>
      </c>
      <c r="BO109" s="78">
        <v>67.722250000000003</v>
      </c>
      <c r="BP109" s="78">
        <v>67.722250000000003</v>
      </c>
      <c r="BQ109" s="78">
        <v>67.722250000000003</v>
      </c>
      <c r="BR109" s="78">
        <v>67.722250000000003</v>
      </c>
      <c r="BS109" s="60">
        <v>3</v>
      </c>
      <c r="BT109" s="81">
        <v>0</v>
      </c>
      <c r="BU109" s="82">
        <v>0</v>
      </c>
      <c r="BV109" s="82">
        <v>0</v>
      </c>
      <c r="BW109" s="82">
        <v>0</v>
      </c>
      <c r="BX109" s="82">
        <v>0</v>
      </c>
      <c r="BY109" s="82">
        <v>0</v>
      </c>
      <c r="BZ109" s="82">
        <v>0</v>
      </c>
      <c r="CA109" s="82">
        <v>0</v>
      </c>
      <c r="CB109" s="60"/>
      <c r="CC109" s="73">
        <f>($BT103*$BT107)+($BU103*$BT108)+($BV103*$BT109)+($BW103*$BT110)+($BX103*$BT111)+($BY103*$BT112)+($BZ103*$BT113)+($CA103*$BT114)+($CB103*$BT115)+($CC103*$BT116)+($CD103*$BT117)+($CE103*$BT118)+($CF103*$BT119)+($CG103*$BT120)+($CH103*$BT121)+($CI103*$BT122)+($CJ103*$BT123)+($CK103*$BT124)+($CL103*$BT125)+($CM103*$BT126)+($CN103*$BT127)+($CO103*$BT128)+($CP103*$BT129)+($CQ103*$BT130)+($CR103*$BT131)+($CS103*$BT132)+($CT103*$BT133)+($CU103*$BT134)+($CV103*$BT135)+($CW103*$BT136)+($CX103*$BT137)+($CY103*$BT138)+($CZ103*$BT139)+($DA103*$BT140)+($DB103*$BT141)+($DC103*$BT142)+($DD103*$BT143)+($DE103*$BT144)+($DF103*$BT145)+($DG103*$BT146)+($DH103*$BT147)+($DI103*$BT148)+($DJ103*$BT149)+($DK103*$BT150)+($DL103*$BT151)+($DM103*$BT152)</f>
        <v>0</v>
      </c>
      <c r="CD109" s="72">
        <f>($BT103*$BU107)+($BU103*$BU108)+($BV103*$BU109)+($BW103*$BU110)+($BX103*$BU111)+($BY103*$BU112)+($BZ103*$BU113)+($CA103*$BU114)+($CB103*$BU115)+($CC103*$BU116)+($CD103*$U117)+($CE103*$BU118)+($CF103*$BU119)+($CG103*$BU120)+($CH103*$BU121)+($CI103*$BU122)+($CJ103*$BU123)+($CK103*$BU124)+($CL103*$BU125)+($CM103*$BU126)+($CN103*$BU127)+($CO103*$BU128)+($CP103*$BU129)+($CQ103*$BU130)+($CR103*$BU131)+($CS103*$BU132)+($CT103*$BU133)+($CU103*$BU134)+($CV103*$BU135)+($CW103*$BU136)+($CX103*$BU137)+($CY103*$BU138)+($CZ103*$BU139)+($DA103*$BU140)+($DB103*$BU141)+($DC103*$BU142)+($DD103*$BU143)+($DE103*$BU144)+($DF103*$BU145)+($DG103*$BU146)+($DH103*$BU147)+($DI103*$BU148)+($DJ103*$BU149)+($DK103*$BU150)+($DL103*$BU151)+($DM103*$BU152)</f>
        <v>0</v>
      </c>
      <c r="CE109" s="72">
        <f>($BT103*$BV107)+($BU103*$BV108)+($BV103*$BV109)+($BW103*$BV110)+($BX103*$BV111)+($BY103*$BV112)+($BZ103*$BV113)+($CA103*$BV114)+($CB103*$BV115)+($CC103*$BV116)+($CD103*$BV117)+($CE103*$BV118)+($CF103*$BV119)+($CG103*$BV120)+($CH103*$BV121)+($CI103*$BV122)+($CJ103*$BV123)+($CK103*$BV124)+($CL103*$BV125)+($CM103*$BV126)+($CN103*$BV127)+($CO103*$BV128)+($CP103*$BV129)+($CQ103*$BV130)+($CR103*$BV131)+($CS103*$BV132)+($CT103*$BV133)+($CU103*$BV134)+($CV103*$BV135)+($CW103*$BV136)+($CX103*$BV137)+($CY103*$BV138)+($CZ103*$BV139)+($DA103*$BV140)+($DB103*$BV141)+($DC103*$BV142)+($DD103*$BV143)+($DE103*$BV144)+($DF103*$BV145)+($DG103*$BV146)+($DH103*$BV147)+($DI103*$BV148)+($DJ103*$BV149)+($DK103*$BV150)+($DL103*$BV151)+($DM103*$BV152)</f>
        <v>0</v>
      </c>
      <c r="CF109" s="72">
        <f>($BT103*$BW107)+($BU103*$BW108)+($BV103*$BW109)+($BW103*$BW110)+($BX103*$BW111)+($BY103*$BW112)+($BZ103*$BW113)+($CA103*$BW114)+($CB103*$BW115)+($CC103*$BW116)+($CD103*$BW117)+($CE103*$BW118)+($CF103*$BW119)+($CG103*$BW120)+($CH103*$BW121)+($CI103*$BW122)+($CJ103*$BW123)+($CK103*$BW124)+($CL103*$BW125)+($CM103*$BW126)+($CN103*$BW127)+($CO103*$BW128)+($CP103*$BW129)+($CQ103*$BW130)+($CR103*$BW131)+($CS103*$BW132)+($CT103*$BW133)+($CU103*$BW134)+($CV103*$BW135)+($CW103*$BW136)+($CX103*$BW137)+($CY103*$BW138)+($CZ103*$BW139)+($DA103*$BW140)+($DB103*$BW141)+($DC103*$BW142)+($DD103*$BW143)+($DE103*$BW144)+($DF103*$BW145)+($DG103*$BW146)+($DH103*$BW147)+($DI103*$BW148)+($DJ103*$BW149)+($DK103*$BW150)+($DL103*$BW151)+($DM103*$BW152)</f>
        <v>0</v>
      </c>
      <c r="CG109" s="72">
        <f>($BT103*$BX107)+($BU103*$BX108)+($BV103*$BX109)+($BW103*$BX110)+($BX103*$BX111)+($BY103*$BX112)+($BZ103*$BX113)+($CA103*$BX114)+($CB103*$BX115)+($CC103*$BX116)+($CD103*$BX117)+($CE103*$BX118)+($CF103*$BX119)+($CG103*$BX120)+($CH103*$BX121)+($CI103*$BX122)+($CJ103*$BX123)+($CK103*$BX124)+($CL103*$BX125)+($CM103*$BX126)+($CN103*$BX127)+($CO103*$BX128)+($CP103*$BX129)+($CQ103*$BX130)+($CR103*$BX131)+($CS103*$BX132)+($CT103*$BX133)+($CU103*$BX134)+($CV103*$BX135)+($CW103*$BX136)+($CX103*$BX137)+($CY103*$BX138)+($CZ103*$BX139)+($DA103*$BX140)+($DB103*$BX141)+($DC103*$BX142)+($DD103*$BX143)+($DE103*$BX144)+($DF103*$BX145)+($DG103*$BX146)+($DH103*$BX147)+($DI103*$BX148)+($DJ103*$BX149)+($DK103*$BX150)+($DL103*$BX151)+($DM103*$BX152)</f>
        <v>0</v>
      </c>
      <c r="CH109" s="72">
        <f>($BT103*$BY107)+($BU103*$BY108)+($BV103*$BY109)+($BW103*$BY110)+($BX103*$BY111)+($BY103*$BY112)+($BZ103*$BY113)+($CA103*$BY114)+($CB103*$BY115)+($CC103*$BY116)+($CD103*$BY117)+($CE103*$BY118)+($CF103*$BY119)+($CG103*$BY120)+($CH103*$BY121)+($CI103*$BY122)+($CJ103*$BY123)+($CK103*$BY124)+($CL103*$BY125)+($CM103*$BY126)+($CN103*$BY127)+($CO103*$BY128)+($CP103*$BY129)+($CQ103*$BY130)+($CR103*$BY131)+($CS103*$BY132)+($CT103*$BY133)+($CU103*$BY134)+($CV103*$BY135)+($CW103*$BY136)+($CX103*$BY137)+($CY103*$BY138)+($CZ103*$BY139)+($DA103*$BY140)+($DB103*$BY141)+($DC103*$BY142)+($DD103*$BY143)+($DE103*$BY144)+($DF103*$BY145)+($DG103*$BY146)+($DH103*$BY147)+($DI103*$BY148)+($DJ103*$BY149)+($DK103*$BY150)+($DL103*$BY151)+($DM103*$BY152)</f>
        <v>0</v>
      </c>
      <c r="CI109" s="72">
        <f>($BT103*$BZ107)+($BU103*$BZ108)+($BV103*$BZ109)+($BW103*$BZ110)+($BX103*$BZ111)+($BY103*$BZ112)+($BZ103*$BZ113)+($CA103*$BZ114)+($CB103*$BZ115)+($CC103*$BZ116)+($CD103*$BZ117)+($CE103*$BZ118)+($CF103*$BZ119)+($CG103*$BZ120)+($CH103*$BZ121)+($CI103*$BZ122)+($CJ103*$BZ123)+($CK103*$BZ124)+($CL103*$BZ125)+($CM103*$BZ126)+($CN103*$BZ127)+($CO103*$BZ128)+($CP103*$BZ129)+($CQ103*$BZ130)+($CR103*$BZ131)+($CS103*$BZ132)+($CT103*$BZ133)+($CU103*$BZ134)+($CV103*$BZ135)+($CW103*$BZ136)+($CX103*$BZ137)+($CY103*$BZ138)+($CZ103*$BZ139)+($DA103*$BZ140)+($DB103*$BZ141)+($DC103*$BZ142)+($DD103*$BZ143)+($DE103*$BZ144)+($DF103*$BZ145)+($DG103*$BZ146)+($DH103*$BZ147)+($DI103*$BZ148)+($DJ103*$BZ149)+($DK103*$BZ150)+($DL103*$BZ151)+($DM103*$BZ152)</f>
        <v>0</v>
      </c>
      <c r="CJ109" s="72">
        <f>($BT103*$CA107)+($BU103*$CA108)+($BV103*$CA109)+($BW103*$CA110)+($BX103*$CA111)+($BY103*$CA112)+($BZ103*$CA113)+($CA103*$CA114)+($CB103*$CA115)+($CC103*$CA116)+($CD103*$CA117)+($CE103*$CA118)+($CF103*$CA119)+($CG103*$CA120)+($CH103*$CA121)+($CI103*$CA122)+($CJ103*$CA123)+($CK103*$CA124)+($CL103*$CA125)+($CM103*$CA126)+($CN103*$CA127)+($CO103*$CA128)+($CP103*$CA129)+($CQ103*$CA130)+($CR103*$CA131)+($CS103*$CA132)+($CT103*$CA133)+($CU103*$CA134)+($CV103*$CA135)+($CW103*$CA136)+($CX103*$CA137)+($CY103*$CA138)+($CZ103*$CA139)+($DA103*$CA140)+($DB103*$CA141)+($DC103*$CA142)+($DD103*$CA143)+($DE103*$CA144)+($DF103*$CA145)+($DG103*$CA146)+($DH103*$CA147)+($DI103*$CA148)+($DJ103*$CA149)+($DK103*$CA150)+($DL103*$CA151)+($DM103*$CA152)</f>
        <v>0</v>
      </c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</row>
    <row r="110" spans="1:118" ht="15" thickBot="1" x14ac:dyDescent="0.35">
      <c r="A110" s="1">
        <v>10</v>
      </c>
      <c r="B110" s="80">
        <v>0</v>
      </c>
      <c r="M110" s="47">
        <f t="shared" si="18"/>
        <v>0</v>
      </c>
      <c r="N110" s="47">
        <f t="shared" si="18"/>
        <v>0</v>
      </c>
      <c r="O110" s="47">
        <f t="shared" si="18"/>
        <v>0</v>
      </c>
      <c r="P110" s="47">
        <f t="shared" si="18"/>
        <v>0</v>
      </c>
      <c r="Q110" s="47">
        <f t="shared" si="18"/>
        <v>0</v>
      </c>
      <c r="R110" s="47">
        <f t="shared" si="18"/>
        <v>0</v>
      </c>
      <c r="S110" s="47">
        <f t="shared" si="18"/>
        <v>0</v>
      </c>
      <c r="T110" s="47">
        <f t="shared" si="18"/>
        <v>0</v>
      </c>
      <c r="V110" s="78">
        <v>113.71825699999999</v>
      </c>
      <c r="W110" s="78">
        <v>113.71825699999999</v>
      </c>
      <c r="X110" s="78">
        <v>113.71825699999999</v>
      </c>
      <c r="Y110" s="78">
        <v>113.71825699999999</v>
      </c>
      <c r="Z110" s="78">
        <v>113.71825699999999</v>
      </c>
      <c r="AA110" s="78">
        <v>113.71825699999999</v>
      </c>
      <c r="AB110" s="78">
        <v>113.71825699999999</v>
      </c>
      <c r="AC110" s="78">
        <v>113.71825699999999</v>
      </c>
      <c r="AE110" s="48">
        <f t="shared" si="19"/>
        <v>1</v>
      </c>
      <c r="AF110" s="48">
        <f t="shared" si="19"/>
        <v>1</v>
      </c>
      <c r="AG110" s="48">
        <f t="shared" si="19"/>
        <v>1</v>
      </c>
      <c r="AH110" s="48">
        <f t="shared" si="19"/>
        <v>1</v>
      </c>
      <c r="AI110" s="48">
        <f t="shared" si="19"/>
        <v>1</v>
      </c>
      <c r="AJ110" s="48">
        <f t="shared" si="19"/>
        <v>1</v>
      </c>
      <c r="AK110" s="48">
        <f t="shared" si="19"/>
        <v>1</v>
      </c>
      <c r="AL110" s="48">
        <f t="shared" si="19"/>
        <v>1</v>
      </c>
      <c r="AN110" s="49">
        <f t="shared" si="20"/>
        <v>0</v>
      </c>
      <c r="AO110" s="42">
        <f t="shared" si="20"/>
        <v>0</v>
      </c>
      <c r="AP110" s="42">
        <f t="shared" si="20"/>
        <v>0</v>
      </c>
      <c r="AQ110" s="42">
        <f t="shared" si="20"/>
        <v>0</v>
      </c>
      <c r="AR110" s="42">
        <f t="shared" si="20"/>
        <v>0</v>
      </c>
      <c r="AS110" s="42">
        <f t="shared" si="20"/>
        <v>0</v>
      </c>
      <c r="AT110" s="42">
        <f t="shared" si="20"/>
        <v>0</v>
      </c>
      <c r="AU110" s="42">
        <f t="shared" si="20"/>
        <v>0</v>
      </c>
      <c r="BI110" s="87" t="s">
        <v>29</v>
      </c>
      <c r="BJ110" s="88"/>
      <c r="BK110" s="18"/>
      <c r="BL110" s="18"/>
      <c r="BO110" s="78">
        <v>37.822749999999999</v>
      </c>
      <c r="BP110" s="78">
        <v>37.822749999999999</v>
      </c>
      <c r="BQ110" s="78">
        <v>37.822749999999999</v>
      </c>
      <c r="BR110" s="78">
        <v>37.822749999999999</v>
      </c>
      <c r="BS110" s="60">
        <v>4</v>
      </c>
      <c r="BT110" s="81">
        <v>0</v>
      </c>
      <c r="BU110" s="82">
        <v>0</v>
      </c>
      <c r="BV110" s="82">
        <v>0</v>
      </c>
      <c r="BW110" s="82">
        <v>0</v>
      </c>
      <c r="BX110" s="82">
        <v>0</v>
      </c>
      <c r="BY110" s="82">
        <v>0</v>
      </c>
      <c r="BZ110" s="82">
        <v>0</v>
      </c>
      <c r="CA110" s="82">
        <v>0</v>
      </c>
      <c r="CC110" s="73">
        <f>($BT104*$BT107)+($BU104*$BT108)+($BV104*$BT109)+($BW104*$BT110)+($BX104*$BT111)+($BY104*$BT112)+($BZ104*$BT113)+($CA104*$BT114)+($CB104*$BT115)+($CC104*$BT116)+($CD104*$BT117)+($CE104*$BT118)+($CF104*$BT119)+($CG104*$BT120)+($CH104*$BT121)+($CI104*$BT122)+($CJ104*$BT123)+($CK104*$BT124)+($CL104*$BT125)+($CM104*$BT126)+($CN104*$BT127)+($CO104*$BT128)+($CP104*$BT129)+($CQ104*$BT130)+($CR104*$BT131)+($CS104*$BT132)+($CT104*$BT133)+($CU104*$BT134)+($CV104*$BT135)+($CW104*$BT136)+($CX104*$BT137)+($CY104*$BT138)+($CZ104*$BT139)+($DA104*$BT140)+($DB104*$BT141)+($DC104*$BT142)+($DD104*$BT143)+($DE104*$BT144)+($DF104*$BT145)+($DG104*$BT146)+($DH104*$BT147)+($DI104*$BT148)+($DJ104*$BT149)+($DK104*$BT150)+($DL104*$BT151)+($DM104*$BT152)</f>
        <v>0</v>
      </c>
      <c r="CD110" s="72">
        <f>($BT104*$BU107)+($BU104*$BU108)+($BV104*$BU109)+($BW104*$BU110)+($BX104*$BU111)+($BY104*$BU112)+($BZ104*$BU113)+($CA104*$BU114)+($CB104*$BU115)+($CC104*$BU116)+($CD104*$U117)+($CE104*$BU118)+($CF104*$BU119)+($CG104*$BU120)+($CH104*$BU121)+($CI104*$BU122)+($CJ104*$BU123)+($CK104*$BU124)+($CL104*$BU125)+($CM104*$BU126)+($CN104*$BU127)+($CO104*$BU128)+($CP104*$BU129)+($CQ104*$BU130)+($CR104*$BU131)+($CS104*$BU132)+($CT104*$BU133)+($CU104*$BU134)+($CV104*$BU135)+($CW104*$BU136)+($CX104*$BU137)+($CY104*$BU138)+($CZ104*$BU139)+($DA104*$BU140)+($DB104*$BU141)+($DC104*$BU142)+($DD104*$BU143)+($DE104*$BU144)+($DF104*$BU145)+($DG104*$BU146)+($DH104*$BU147)+($DI104*$BU148)+($DJ104*$BU149)+($DK104*$BU150)+($DL104*$BU151)+($DM104*$BU152)</f>
        <v>0</v>
      </c>
      <c r="CE110" s="73">
        <f>($BT104*$BV107)+($BU104*$BV108)+($BV104*$BV109)+($BW104*$BV110)+($BX104*$BV111)+($BY104*$BV112)+($BZ104*$BV113)+($CA104*$BV114)+($CB104*$BV115)+($CC104*$BV116)+($CD104*$BV117)+($CE104*$BV118)+($CF104*$BV119)+($CG104*$BV120)+($CH104*$BV121)+($CI104*$BV122)+($CJ104*$BV123)+($CK104*$BV124)+($CL104*$BV125)+($CM104*$BV126)+($CN104*$BV127)+($CO104*$BV128)+($CP104*$BV129)+($CQ104*$BV130)+($CR104*$BV131)+($CS104*$BV132)+($CT104*$BV133)+($CU104*$BV134)+($CV104*$BV135)+($CW104*$BV136)+($CX104*$BV137)+($CY104*$BV138)+($CZ104*$BV139)+($DA104*$BV140)+($DB104*$BV141)+($DC104*$BV142)+($DD104*$BV143)+($DE104*$BV144)+($DF104*$BV145)+($DG104*$BV146)+($DH104*$BV147)+($DI104*$BV148)+($DJ104*$BV149)+($DK104*$BV150)+($DL104*$BV151)+($DM104*$BV152)</f>
        <v>0</v>
      </c>
      <c r="CF110" s="73">
        <f>($BT104*$BW107)+($BU104*$BW108)+($BV104*$BW109)+($BW104*$BW110)+($BX104*$BW111)+($BY104*$BW112)+($BZ104*$BW113)+($CA104*$BW114)+($CB104*$BW115)+($CC104*$BW116)+($CD104*$BW117)+($CE104*$BW118)+($CF104*$BW119)+($CG104*$BW120)+($CH104*$BW121)+($CI104*$BW122)+($CJ104*$BW123)+($CK104*$BW124)+($CL104*$BW125)+($CM104*$BW126)+($CN104*$BW127)+($CO104*$BW128)+($CP104*$BW129)+($CQ104*$BW130)+($CR104*$BW131)+($CS104*$BW132)+($CT104*$BW133)+($CU104*$BW134)+($CV104*$BW135)+($CW104*$BW136)+($CX104*$BW137)+($CY104*$BW138)+($CZ104*$BW139)+($DA104*$BW140)+($DB104*$BW141)+($DC104*$BW142)+($DD104*$BW143)+($DE104*$BW144)+($DF104*$BW145)+($DG104*$BW146)+($DH104*$BW147)+($DI104*$BW148)+($DJ104*$BW149)+($DK104*$BW150)+($DL104*$BW151)+($DM104*$BW152)</f>
        <v>0</v>
      </c>
      <c r="CG110" s="73">
        <f>($BT104*$BX107)+($BU104*$BX108)+($BV104*$BX109)+($BW104*$BX110)+($BX104*$BX111)+($BY104*$BX112)+($BZ104*$BX113)+($CA104*$BX114)+($CB104*$BX115)+($CC104*$BX116)+($CD104*$BX117)+($CE104*$BX118)+($CF104*$BX119)+($CG104*$BX120)+($CH104*$BX121)+($CI104*$BX122)+($CJ104*$BX123)+($CK104*$BX124)+($CL104*$BX125)+($CM104*$BX126)+($CN104*$BX127)+($CO104*$BX128)+($CP104*$BX129)+($CQ104*$BX130)+($CR104*$BX131)+($CS104*$BX132)+($CT104*$BX133)+($CU104*$BX134)+($CV104*$BX135)+($CW104*$BX136)+($CX104*$BX137)+($CY104*$BX138)+($CZ104*$BX139)+($DA104*$BX140)+($DB104*$BX141)+($DC104*$BX142)+($DD104*$BX143)+($DE104*$BX144)+($DF104*$BX145)+($DG104*$BX146)+($DH104*$BX147)+($DI104*$BX148)+($DJ104*$BX149)+($DK104*$BX150)+($DL104*$BX151)+($DM104*$BX152)</f>
        <v>0</v>
      </c>
      <c r="CH110" s="73">
        <f>($BT104*$BY107)+($BU104*$BY108)+($BV104*$BY109)+($BW104*$BY110)+($BX104*$BY111)+($BY104*$BY112)+($BZ104*$BY113)+($CA104*$BY114)+($CB104*$BY115)+($CC104*$BY116)+($CD104*$BY117)+($CE104*$BY118)+($CF104*$BY119)+($CG104*$BY120)+($CH104*$BY121)+($CI104*$BY122)+($CJ104*$BY123)+($CK104*$BY124)+($CL104*$BY125)+($CM104*$BY126)+($CN104*$BY127)+($CO104*$BY128)+($CP104*$BY129)+($CQ104*$BY130)+($CR104*$BY131)+($CS104*$BY132)+($CT104*$BY133)+($CU104*$BY134)+($CV104*$BY135)+($CW104*$BY136)+($CX104*$BY137)+($CY104*$BY138)+($CZ104*$BY139)+($DA104*$BY140)+($DB104*$BY141)+($DC104*$BY142)+($DD104*$BY143)+($DE104*$BY144)+($DF104*$BY145)+($DG104*$BY146)+($DH104*$BY147)+($DI104*$BY148)+($DJ104*$BY149)+($DK104*$BY150)+($DL104*$BY151)+($DM104*$BY152)</f>
        <v>0</v>
      </c>
      <c r="CI110" s="73">
        <f>($BT104*$BZ107)+($BU104*$BZ108)+($BV104*$BZ109)+($BW104*$BZ110)+($BX104*$BZ111)+($BY104*$BZ112)+($BZ104*$BZ113)+($CA104*$BZ114)+($CB104*$BZ115)+($CC104*$BZ116)+($CD104*$BZ117)+($CE104*$BZ118)+($CF104*$BZ119)+($CG104*$BZ120)+($CH104*$BZ121)+($CI104*$BZ122)+($CJ104*$BZ123)+($CK104*$BZ124)+($CL104*$BZ125)+($CM104*$BZ126)+($CN104*$BZ127)+($CO104*$BZ128)+($CP104*$BZ129)+($CQ104*$BZ130)+($CR104*$BZ131)+($CS104*$BZ132)+($CT104*$BZ133)+($CU104*$BZ134)+($CV104*$BZ135)+($CW104*$BZ136)+($CX104*$BZ137)+($CY104*$BZ138)+($CZ104*$BZ139)+($DA104*$BZ140)+($DB104*$BZ141)+($DC104*$BZ142)+($DD104*$BZ143)+($DE104*$BZ144)+($DF104*$BZ145)+($DG104*$BZ146)+($DH104*$BZ147)+($DI104*$BZ148)+($DJ104*$BZ149)+($DK104*$BZ150)+($DL104*$BZ151)+($DM104*$BZ152)</f>
        <v>0</v>
      </c>
      <c r="CJ110" s="73">
        <f>($BT104*$CA107)+($BU104*$CA108)+($BV104*$CA109)+($BW104*$CA110)+($BX104*$CA111)+($BY104*$CA112)+($BZ104*$CA113)+($CA104*$CA114)+($CB104*$CA115)+($CC104*$CA116)+($CD104*$CA117)+($CE104*$CA118)+($CF104*$CA119)+($CG104*$CA120)+($CH104*$CA121)+($CI104*$CA122)+($CJ104*$CA123)+($CK104*$CA124)+($CL104*$CA125)+($CM104*$CA126)+($CN104*$CA127)+($CO104*$CA128)+($CP104*$CA129)+($CQ104*$CA130)+($CR104*$CA131)+($CS104*$CA132)+($CT104*$CA133)+($CU104*$CA134)+($CV104*$CA135)+($CW104*$CA136)+($CX104*$CA137)+($CY104*$CA138)+($CZ104*$CA139)+($DA104*$CA140)+($DB104*$CA141)+($DC104*$CA142)+($DD104*$CA143)+($DE104*$CA144)+($DF104*$CA145)+($DG104*$CA146)+($DH104*$CA147)+($DI104*$CA148)+($DJ104*$CA149)+($DK104*$CA150)+($DL104*$CA151)+($DM104*$CA152)</f>
        <v>0</v>
      </c>
    </row>
    <row r="111" spans="1:118" ht="15" thickBot="1" x14ac:dyDescent="0.35">
      <c r="A111" s="1">
        <v>11</v>
      </c>
      <c r="B111" s="80">
        <v>0</v>
      </c>
      <c r="M111" s="47">
        <f t="shared" si="18"/>
        <v>0</v>
      </c>
      <c r="N111" s="47">
        <f t="shared" si="18"/>
        <v>0</v>
      </c>
      <c r="O111" s="47">
        <f t="shared" si="18"/>
        <v>0</v>
      </c>
      <c r="P111" s="47">
        <f t="shared" si="18"/>
        <v>0</v>
      </c>
      <c r="Q111" s="47">
        <f t="shared" si="18"/>
        <v>0</v>
      </c>
      <c r="R111" s="47">
        <f t="shared" si="18"/>
        <v>0</v>
      </c>
      <c r="S111" s="47">
        <f t="shared" si="18"/>
        <v>0</v>
      </c>
      <c r="T111" s="47">
        <f t="shared" si="18"/>
        <v>0</v>
      </c>
      <c r="V111" s="78">
        <v>121.858757</v>
      </c>
      <c r="W111" s="78">
        <v>121.858757</v>
      </c>
      <c r="X111" s="78">
        <v>121.858757</v>
      </c>
      <c r="Y111" s="78">
        <v>121.858757</v>
      </c>
      <c r="Z111" s="78">
        <v>121.858757</v>
      </c>
      <c r="AA111" s="78">
        <v>121.858757</v>
      </c>
      <c r="AB111" s="78">
        <v>121.858757</v>
      </c>
      <c r="AC111" s="78">
        <v>121.858757</v>
      </c>
      <c r="AE111" s="48">
        <f t="shared" si="19"/>
        <v>1</v>
      </c>
      <c r="AF111" s="48">
        <f t="shared" si="19"/>
        <v>1</v>
      </c>
      <c r="AG111" s="48">
        <f t="shared" si="19"/>
        <v>1</v>
      </c>
      <c r="AH111" s="48">
        <f t="shared" si="19"/>
        <v>1</v>
      </c>
      <c r="AI111" s="48">
        <f t="shared" si="19"/>
        <v>1</v>
      </c>
      <c r="AJ111" s="48">
        <f t="shared" si="19"/>
        <v>1</v>
      </c>
      <c r="AK111" s="48">
        <f t="shared" si="19"/>
        <v>1</v>
      </c>
      <c r="AL111" s="48">
        <f t="shared" si="19"/>
        <v>1</v>
      </c>
      <c r="AN111" s="49">
        <f t="shared" si="20"/>
        <v>0</v>
      </c>
      <c r="AO111" s="42">
        <f t="shared" si="20"/>
        <v>0</v>
      </c>
      <c r="AP111" s="42">
        <f t="shared" si="20"/>
        <v>0</v>
      </c>
      <c r="AQ111" s="42">
        <f t="shared" si="20"/>
        <v>0</v>
      </c>
      <c r="AR111" s="42">
        <f t="shared" si="20"/>
        <v>0</v>
      </c>
      <c r="AS111" s="42">
        <f t="shared" si="20"/>
        <v>0</v>
      </c>
      <c r="AT111" s="42">
        <f t="shared" si="20"/>
        <v>0</v>
      </c>
      <c r="AU111" s="42">
        <f t="shared" si="20"/>
        <v>0</v>
      </c>
      <c r="BI111" s="12">
        <v>0.75</v>
      </c>
      <c r="BJ111" s="12">
        <v>0.75</v>
      </c>
      <c r="BK111" s="12">
        <v>0.75</v>
      </c>
      <c r="BL111" s="12">
        <v>0.75</v>
      </c>
      <c r="BO111" s="78">
        <v>40.536250000000003</v>
      </c>
      <c r="BP111" s="78">
        <v>40.536250000000003</v>
      </c>
      <c r="BQ111" s="78">
        <v>40.536250000000003</v>
      </c>
      <c r="BR111" s="78">
        <v>40.536250000000003</v>
      </c>
      <c r="BS111" s="60">
        <v>5</v>
      </c>
      <c r="BT111" s="81">
        <v>0</v>
      </c>
      <c r="BU111" s="82">
        <v>0</v>
      </c>
      <c r="BV111" s="82">
        <v>0</v>
      </c>
      <c r="BW111" s="82">
        <v>0</v>
      </c>
      <c r="BX111" s="82">
        <v>0</v>
      </c>
      <c r="BY111" s="82">
        <v>0</v>
      </c>
      <c r="BZ111" s="82">
        <v>0</v>
      </c>
      <c r="CA111" s="82">
        <v>0</v>
      </c>
    </row>
    <row r="112" spans="1:118" ht="15" thickBot="1" x14ac:dyDescent="0.35">
      <c r="A112" s="1">
        <v>12</v>
      </c>
      <c r="B112" s="80">
        <v>0</v>
      </c>
      <c r="M112" s="47">
        <f t="shared" si="18"/>
        <v>0</v>
      </c>
      <c r="N112" s="47">
        <f t="shared" si="18"/>
        <v>0</v>
      </c>
      <c r="O112" s="47">
        <f t="shared" si="18"/>
        <v>0</v>
      </c>
      <c r="P112" s="47">
        <f t="shared" si="18"/>
        <v>0</v>
      </c>
      <c r="Q112" s="47">
        <f t="shared" si="18"/>
        <v>0</v>
      </c>
      <c r="R112" s="47">
        <f t="shared" si="18"/>
        <v>0</v>
      </c>
      <c r="S112" s="47">
        <f t="shared" si="18"/>
        <v>0</v>
      </c>
      <c r="T112" s="47">
        <f t="shared" si="18"/>
        <v>0</v>
      </c>
      <c r="V112" s="78">
        <v>184.95550700000001</v>
      </c>
      <c r="W112" s="78">
        <v>184.95550700000001</v>
      </c>
      <c r="X112" s="78">
        <v>184.95550700000001</v>
      </c>
      <c r="Y112" s="78">
        <v>184.95550700000001</v>
      </c>
      <c r="Z112" s="78">
        <v>184.95550700000001</v>
      </c>
      <c r="AA112" s="78">
        <v>184.95550700000001</v>
      </c>
      <c r="AB112" s="78">
        <v>184.95550700000001</v>
      </c>
      <c r="AC112" s="78">
        <v>184.95550700000001</v>
      </c>
      <c r="AE112" s="48">
        <f t="shared" si="19"/>
        <v>1</v>
      </c>
      <c r="AF112" s="48">
        <f t="shared" si="19"/>
        <v>1</v>
      </c>
      <c r="AG112" s="48">
        <f t="shared" si="19"/>
        <v>1</v>
      </c>
      <c r="AH112" s="48">
        <f t="shared" si="19"/>
        <v>1</v>
      </c>
      <c r="AI112" s="48">
        <f t="shared" si="19"/>
        <v>1</v>
      </c>
      <c r="AJ112" s="48">
        <f t="shared" si="19"/>
        <v>1</v>
      </c>
      <c r="AK112" s="48">
        <f t="shared" si="19"/>
        <v>1</v>
      </c>
      <c r="AL112" s="48">
        <f t="shared" si="19"/>
        <v>1</v>
      </c>
      <c r="AN112" s="49">
        <f t="shared" si="20"/>
        <v>0</v>
      </c>
      <c r="AO112" s="42">
        <f t="shared" si="20"/>
        <v>0</v>
      </c>
      <c r="AP112" s="42">
        <f t="shared" si="20"/>
        <v>0</v>
      </c>
      <c r="AQ112" s="42">
        <f t="shared" si="20"/>
        <v>0</v>
      </c>
      <c r="AR112" s="42">
        <f t="shared" si="20"/>
        <v>0</v>
      </c>
      <c r="AS112" s="42">
        <f t="shared" si="20"/>
        <v>0</v>
      </c>
      <c r="AT112" s="42">
        <f t="shared" si="20"/>
        <v>0</v>
      </c>
      <c r="AU112" s="42">
        <f t="shared" si="20"/>
        <v>0</v>
      </c>
      <c r="BI112" s="12">
        <v>0.75</v>
      </c>
      <c r="BJ112" s="12">
        <v>0.75</v>
      </c>
      <c r="BK112" s="12">
        <v>0.75</v>
      </c>
      <c r="BL112" s="12">
        <v>0.75</v>
      </c>
      <c r="BO112" s="78">
        <v>61.5685</v>
      </c>
      <c r="BP112" s="78">
        <v>61.5685</v>
      </c>
      <c r="BQ112" s="78">
        <v>61.5685</v>
      </c>
      <c r="BR112" s="78">
        <v>61.5685</v>
      </c>
      <c r="BS112" s="60">
        <v>6</v>
      </c>
      <c r="BT112" s="81">
        <v>0</v>
      </c>
      <c r="BU112" s="82">
        <v>0</v>
      </c>
      <c r="BV112" s="82">
        <v>0</v>
      </c>
      <c r="BW112" s="82">
        <v>0</v>
      </c>
      <c r="BX112" s="82">
        <v>0</v>
      </c>
      <c r="BY112" s="82">
        <v>0</v>
      </c>
      <c r="BZ112" s="82">
        <v>0</v>
      </c>
      <c r="CA112" s="82">
        <v>0</v>
      </c>
      <c r="CC112" t="s">
        <v>31</v>
      </c>
      <c r="CD112">
        <v>0.01</v>
      </c>
    </row>
    <row r="113" spans="1:88" ht="15" thickBot="1" x14ac:dyDescent="0.35">
      <c r="A113" s="1">
        <v>13</v>
      </c>
      <c r="B113" s="80">
        <v>0</v>
      </c>
      <c r="M113" s="47">
        <f t="shared" si="18"/>
        <v>0</v>
      </c>
      <c r="N113" s="47">
        <f t="shared" si="18"/>
        <v>0</v>
      </c>
      <c r="O113" s="47">
        <f t="shared" si="18"/>
        <v>0</v>
      </c>
      <c r="P113" s="47">
        <f t="shared" si="18"/>
        <v>0</v>
      </c>
      <c r="Q113" s="47">
        <f t="shared" si="18"/>
        <v>0</v>
      </c>
      <c r="R113" s="47">
        <f t="shared" si="18"/>
        <v>0</v>
      </c>
      <c r="S113" s="47">
        <f t="shared" si="18"/>
        <v>0</v>
      </c>
      <c r="T113" s="47">
        <f t="shared" si="18"/>
        <v>0</v>
      </c>
      <c r="V113" s="78">
        <v>179.25850700000001</v>
      </c>
      <c r="W113" s="78">
        <v>179.25850700000001</v>
      </c>
      <c r="X113" s="78">
        <v>179.25850700000001</v>
      </c>
      <c r="Y113" s="78">
        <v>179.25850700000001</v>
      </c>
      <c r="Z113" s="78">
        <v>179.25850700000001</v>
      </c>
      <c r="AA113" s="78">
        <v>179.25850700000001</v>
      </c>
      <c r="AB113" s="78">
        <v>179.25850700000001</v>
      </c>
      <c r="AC113" s="78">
        <v>179.25850700000001</v>
      </c>
      <c r="AE113" s="48">
        <f t="shared" si="19"/>
        <v>1</v>
      </c>
      <c r="AF113" s="48">
        <f t="shared" si="19"/>
        <v>1</v>
      </c>
      <c r="AG113" s="48">
        <f t="shared" si="19"/>
        <v>1</v>
      </c>
      <c r="AH113" s="48">
        <f t="shared" si="19"/>
        <v>1</v>
      </c>
      <c r="AI113" s="48">
        <f t="shared" si="19"/>
        <v>1</v>
      </c>
      <c r="AJ113" s="48">
        <f t="shared" si="19"/>
        <v>1</v>
      </c>
      <c r="AK113" s="48">
        <f t="shared" si="19"/>
        <v>1</v>
      </c>
      <c r="AL113" s="48">
        <f t="shared" si="19"/>
        <v>1</v>
      </c>
      <c r="AN113" s="49">
        <f t="shared" si="20"/>
        <v>0</v>
      </c>
      <c r="AO113" s="42">
        <f t="shared" si="20"/>
        <v>0</v>
      </c>
      <c r="AP113" s="42">
        <f t="shared" si="20"/>
        <v>0</v>
      </c>
      <c r="AQ113" s="42">
        <f t="shared" si="20"/>
        <v>0</v>
      </c>
      <c r="AR113" s="42">
        <f t="shared" si="20"/>
        <v>0</v>
      </c>
      <c r="AS113" s="42">
        <f t="shared" si="20"/>
        <v>0</v>
      </c>
      <c r="AT113" s="42">
        <f t="shared" si="20"/>
        <v>0</v>
      </c>
      <c r="AU113" s="42">
        <f t="shared" si="20"/>
        <v>0</v>
      </c>
      <c r="BI113" s="12">
        <v>0.75</v>
      </c>
      <c r="BJ113" s="12">
        <v>0.75</v>
      </c>
      <c r="BK113" s="12">
        <v>0.75</v>
      </c>
      <c r="BL113" s="12">
        <v>0.75</v>
      </c>
      <c r="BO113" s="78">
        <v>59.669499999999999</v>
      </c>
      <c r="BP113" s="78">
        <v>59.669499999999999</v>
      </c>
      <c r="BQ113" s="78">
        <v>59.669499999999999</v>
      </c>
      <c r="BR113" s="78">
        <v>59.669499999999999</v>
      </c>
      <c r="BS113" s="60">
        <v>7</v>
      </c>
      <c r="BT113" s="81">
        <v>0</v>
      </c>
      <c r="BU113" s="82">
        <v>0</v>
      </c>
      <c r="BV113" s="82">
        <v>0</v>
      </c>
      <c r="BW113" s="82">
        <v>0</v>
      </c>
      <c r="BX113" s="82">
        <v>0</v>
      </c>
      <c r="BY113" s="82">
        <v>0</v>
      </c>
      <c r="BZ113" s="82">
        <v>0</v>
      </c>
      <c r="CA113" s="82">
        <v>0</v>
      </c>
    </row>
    <row r="114" spans="1:88" ht="15" thickBot="1" x14ac:dyDescent="0.35">
      <c r="A114" s="1">
        <v>14</v>
      </c>
      <c r="B114" s="80">
        <v>0</v>
      </c>
      <c r="M114" s="47">
        <f t="shared" si="18"/>
        <v>0</v>
      </c>
      <c r="N114" s="47">
        <f t="shared" si="18"/>
        <v>0</v>
      </c>
      <c r="O114" s="47">
        <f t="shared" si="18"/>
        <v>0</v>
      </c>
      <c r="P114" s="47">
        <f t="shared" si="18"/>
        <v>0</v>
      </c>
      <c r="Q114" s="47">
        <f t="shared" si="18"/>
        <v>0</v>
      </c>
      <c r="R114" s="47">
        <f t="shared" si="18"/>
        <v>0</v>
      </c>
      <c r="S114" s="47">
        <f t="shared" si="18"/>
        <v>0</v>
      </c>
      <c r="T114" s="47">
        <f t="shared" si="18"/>
        <v>0</v>
      </c>
      <c r="V114" s="78">
        <v>158.04325700000001</v>
      </c>
      <c r="W114" s="78">
        <v>158.04325700000001</v>
      </c>
      <c r="X114" s="78">
        <v>158.04325700000001</v>
      </c>
      <c r="Y114" s="78">
        <v>158.04325700000001</v>
      </c>
      <c r="Z114" s="78">
        <v>158.04325700000001</v>
      </c>
      <c r="AA114" s="78">
        <v>158.04325700000001</v>
      </c>
      <c r="AB114" s="78">
        <v>158.04325700000001</v>
      </c>
      <c r="AC114" s="78">
        <v>158.04325700000001</v>
      </c>
      <c r="AE114" s="48">
        <f t="shared" si="19"/>
        <v>1</v>
      </c>
      <c r="AF114" s="48">
        <f t="shared" si="19"/>
        <v>1</v>
      </c>
      <c r="AG114" s="48">
        <f t="shared" si="19"/>
        <v>1</v>
      </c>
      <c r="AH114" s="48">
        <f t="shared" si="19"/>
        <v>1</v>
      </c>
      <c r="AI114" s="48">
        <f t="shared" si="19"/>
        <v>1</v>
      </c>
      <c r="AJ114" s="48">
        <f t="shared" si="19"/>
        <v>1</v>
      </c>
      <c r="AK114" s="48">
        <f t="shared" si="19"/>
        <v>1</v>
      </c>
      <c r="AL114" s="48">
        <f t="shared" si="19"/>
        <v>1</v>
      </c>
      <c r="AN114" s="49">
        <f t="shared" si="20"/>
        <v>0</v>
      </c>
      <c r="AO114" s="42">
        <f t="shared" si="20"/>
        <v>0</v>
      </c>
      <c r="AP114" s="42">
        <f t="shared" si="20"/>
        <v>0</v>
      </c>
      <c r="AQ114" s="42">
        <f t="shared" si="20"/>
        <v>0</v>
      </c>
      <c r="AR114" s="42">
        <f t="shared" si="20"/>
        <v>0</v>
      </c>
      <c r="AS114" s="42">
        <f t="shared" si="20"/>
        <v>0</v>
      </c>
      <c r="AT114" s="42">
        <f t="shared" si="20"/>
        <v>0</v>
      </c>
      <c r="AU114" s="42">
        <f t="shared" si="20"/>
        <v>0</v>
      </c>
      <c r="AW114" s="52" t="s">
        <v>20</v>
      </c>
      <c r="BI114" s="12">
        <v>0.75</v>
      </c>
      <c r="BJ114" s="12">
        <v>0.75</v>
      </c>
      <c r="BK114" s="12">
        <v>0.75</v>
      </c>
      <c r="BL114" s="12">
        <v>0.75</v>
      </c>
      <c r="BO114" s="78">
        <v>52.597749999999998</v>
      </c>
      <c r="BP114" s="78">
        <v>52.597749999999998</v>
      </c>
      <c r="BQ114" s="78">
        <v>52.597749999999998</v>
      </c>
      <c r="BR114" s="78">
        <v>52.597749999999998</v>
      </c>
      <c r="BS114" s="60">
        <v>8</v>
      </c>
      <c r="BT114" s="81">
        <v>0</v>
      </c>
      <c r="BU114" s="82">
        <v>0</v>
      </c>
      <c r="BV114" s="82">
        <v>0</v>
      </c>
      <c r="BW114" s="82">
        <v>0</v>
      </c>
      <c r="BX114" s="82">
        <v>0</v>
      </c>
      <c r="BY114" s="82">
        <v>0</v>
      </c>
      <c r="BZ114" s="82">
        <v>0</v>
      </c>
      <c r="CA114" s="82">
        <v>0</v>
      </c>
      <c r="CC114" s="64">
        <f>CC107*$CD$112</f>
        <v>0</v>
      </c>
      <c r="CD114" s="64">
        <f t="shared" ref="CD114:CJ117" si="22">CD107*$CD$112</f>
        <v>0</v>
      </c>
      <c r="CE114" s="64">
        <f t="shared" si="22"/>
        <v>0</v>
      </c>
      <c r="CF114" s="64">
        <f t="shared" si="22"/>
        <v>0</v>
      </c>
      <c r="CG114" s="64">
        <f t="shared" si="22"/>
        <v>0</v>
      </c>
      <c r="CH114" s="64">
        <f t="shared" si="22"/>
        <v>0</v>
      </c>
      <c r="CI114" s="64">
        <f t="shared" si="22"/>
        <v>0</v>
      </c>
      <c r="CJ114" s="64">
        <f t="shared" si="22"/>
        <v>0</v>
      </c>
    </row>
    <row r="115" spans="1:88" ht="15" thickBot="1" x14ac:dyDescent="0.35">
      <c r="A115" s="1">
        <v>15</v>
      </c>
      <c r="B115" s="80">
        <v>0</v>
      </c>
      <c r="M115" s="47">
        <f t="shared" si="18"/>
        <v>0</v>
      </c>
      <c r="N115" s="47">
        <f t="shared" si="18"/>
        <v>0</v>
      </c>
      <c r="O115" s="47">
        <f t="shared" si="18"/>
        <v>0</v>
      </c>
      <c r="P115" s="47">
        <f t="shared" si="18"/>
        <v>0</v>
      </c>
      <c r="Q115" s="47">
        <f t="shared" si="18"/>
        <v>0</v>
      </c>
      <c r="R115" s="47">
        <f t="shared" si="18"/>
        <v>0</v>
      </c>
      <c r="S115" s="47">
        <f t="shared" si="18"/>
        <v>0</v>
      </c>
      <c r="T115" s="47">
        <f t="shared" si="18"/>
        <v>0</v>
      </c>
      <c r="V115" s="78">
        <v>105.656507</v>
      </c>
      <c r="W115" s="78">
        <v>105.656507</v>
      </c>
      <c r="X115" s="78">
        <v>105.656507</v>
      </c>
      <c r="Y115" s="78">
        <v>105.656507</v>
      </c>
      <c r="Z115" s="78">
        <v>105.656507</v>
      </c>
      <c r="AA115" s="78">
        <v>105.656507</v>
      </c>
      <c r="AB115" s="78">
        <v>105.656507</v>
      </c>
      <c r="AC115" s="78">
        <v>105.656507</v>
      </c>
      <c r="AE115" s="48">
        <f t="shared" si="19"/>
        <v>1</v>
      </c>
      <c r="AF115" s="48">
        <f t="shared" si="19"/>
        <v>1</v>
      </c>
      <c r="AG115" s="48">
        <f t="shared" si="19"/>
        <v>1</v>
      </c>
      <c r="AH115" s="48">
        <f t="shared" si="19"/>
        <v>1</v>
      </c>
      <c r="AI115" s="48">
        <f t="shared" si="19"/>
        <v>1</v>
      </c>
      <c r="AJ115" s="48">
        <f t="shared" si="19"/>
        <v>1</v>
      </c>
      <c r="AK115" s="48">
        <f t="shared" si="19"/>
        <v>1</v>
      </c>
      <c r="AL115" s="48">
        <f t="shared" si="19"/>
        <v>1</v>
      </c>
      <c r="AN115" s="49">
        <f t="shared" si="20"/>
        <v>0</v>
      </c>
      <c r="AO115" s="42">
        <f t="shared" si="20"/>
        <v>0</v>
      </c>
      <c r="AP115" s="42">
        <f t="shared" si="20"/>
        <v>0</v>
      </c>
      <c r="AQ115" s="42">
        <f t="shared" si="20"/>
        <v>0</v>
      </c>
      <c r="AR115" s="42">
        <f t="shared" si="20"/>
        <v>0</v>
      </c>
      <c r="AS115" s="42">
        <f t="shared" si="20"/>
        <v>0</v>
      </c>
      <c r="AT115" s="42">
        <f t="shared" si="20"/>
        <v>0</v>
      </c>
      <c r="AU115" s="42">
        <f t="shared" si="20"/>
        <v>0</v>
      </c>
      <c r="AW115" s="54">
        <f>AW102-CC114</f>
        <v>0.75</v>
      </c>
      <c r="AX115" s="54">
        <f t="shared" ref="AX115:BD118" si="23">AX102-CD114</f>
        <v>0.75</v>
      </c>
      <c r="AY115" s="54">
        <f t="shared" si="23"/>
        <v>0.75</v>
      </c>
      <c r="AZ115" s="54">
        <f t="shared" si="23"/>
        <v>0.75</v>
      </c>
      <c r="BA115" s="54">
        <f t="shared" si="23"/>
        <v>0.75</v>
      </c>
      <c r="BB115" s="54">
        <f t="shared" si="23"/>
        <v>0.75</v>
      </c>
      <c r="BC115" s="54">
        <f t="shared" si="23"/>
        <v>0.75</v>
      </c>
      <c r="BD115" s="54">
        <f>BD102-CJ114</f>
        <v>0.75</v>
      </c>
      <c r="BI115" s="12">
        <v>0.75</v>
      </c>
      <c r="BJ115" s="12">
        <v>0.75</v>
      </c>
      <c r="BK115" s="12">
        <v>0.75</v>
      </c>
      <c r="BL115" s="12">
        <v>0.75</v>
      </c>
      <c r="BO115" s="78">
        <v>35.1355</v>
      </c>
      <c r="BP115" s="78">
        <v>35.1355</v>
      </c>
      <c r="BQ115" s="78">
        <v>35.1355</v>
      </c>
      <c r="BR115" s="78">
        <v>35.1355</v>
      </c>
      <c r="BS115" s="60">
        <v>9</v>
      </c>
      <c r="BT115" s="81">
        <v>0</v>
      </c>
      <c r="BU115" s="82">
        <v>0</v>
      </c>
      <c r="BV115" s="82">
        <v>0</v>
      </c>
      <c r="BW115" s="82">
        <v>0</v>
      </c>
      <c r="BX115" s="82">
        <v>0</v>
      </c>
      <c r="BY115" s="82">
        <v>0</v>
      </c>
      <c r="BZ115" s="82">
        <v>0</v>
      </c>
      <c r="CA115" s="82">
        <v>0</v>
      </c>
      <c r="CC115" s="64">
        <f t="shared" ref="CC115:CI117" si="24">CC108*$CD$112</f>
        <v>0</v>
      </c>
      <c r="CD115" s="64">
        <f t="shared" si="24"/>
        <v>0</v>
      </c>
      <c r="CE115" s="64">
        <f t="shared" si="24"/>
        <v>0</v>
      </c>
      <c r="CF115" s="64">
        <f t="shared" si="24"/>
        <v>0</v>
      </c>
      <c r="CG115" s="64">
        <f t="shared" si="24"/>
        <v>0</v>
      </c>
      <c r="CH115" s="64">
        <f t="shared" si="24"/>
        <v>0</v>
      </c>
      <c r="CI115" s="64">
        <f t="shared" si="24"/>
        <v>0</v>
      </c>
      <c r="CJ115" s="64">
        <f t="shared" si="22"/>
        <v>0</v>
      </c>
    </row>
    <row r="116" spans="1:88" ht="15" thickBot="1" x14ac:dyDescent="0.35">
      <c r="A116" s="1">
        <v>16</v>
      </c>
      <c r="B116" s="80">
        <v>0</v>
      </c>
      <c r="M116" s="47">
        <f t="shared" si="18"/>
        <v>0</v>
      </c>
      <c r="N116" s="47">
        <f t="shared" si="18"/>
        <v>0</v>
      </c>
      <c r="O116" s="47">
        <f t="shared" si="18"/>
        <v>0</v>
      </c>
      <c r="P116" s="47">
        <f t="shared" si="18"/>
        <v>0</v>
      </c>
      <c r="Q116" s="47">
        <f t="shared" si="18"/>
        <v>0</v>
      </c>
      <c r="R116" s="47">
        <f t="shared" si="18"/>
        <v>0</v>
      </c>
      <c r="S116" s="47">
        <f t="shared" si="18"/>
        <v>0</v>
      </c>
      <c r="T116" s="47">
        <f t="shared" si="18"/>
        <v>0</v>
      </c>
      <c r="V116" s="78">
        <v>103.440257</v>
      </c>
      <c r="W116" s="78">
        <v>103.440257</v>
      </c>
      <c r="X116" s="78">
        <v>103.440257</v>
      </c>
      <c r="Y116" s="78">
        <v>103.440257</v>
      </c>
      <c r="Z116" s="78">
        <v>103.440257</v>
      </c>
      <c r="AA116" s="78">
        <v>103.440257</v>
      </c>
      <c r="AB116" s="78">
        <v>103.440257</v>
      </c>
      <c r="AC116" s="78">
        <v>103.440257</v>
      </c>
      <c r="AE116" s="48">
        <f t="shared" si="19"/>
        <v>1</v>
      </c>
      <c r="AF116" s="48">
        <f t="shared" si="19"/>
        <v>1</v>
      </c>
      <c r="AG116" s="48">
        <f t="shared" si="19"/>
        <v>1</v>
      </c>
      <c r="AH116" s="48">
        <f t="shared" si="19"/>
        <v>1</v>
      </c>
      <c r="AI116" s="48">
        <f t="shared" si="19"/>
        <v>1</v>
      </c>
      <c r="AJ116" s="48">
        <f t="shared" si="19"/>
        <v>1</v>
      </c>
      <c r="AK116" s="48">
        <f t="shared" si="19"/>
        <v>1</v>
      </c>
      <c r="AL116" s="48">
        <f t="shared" si="19"/>
        <v>1</v>
      </c>
      <c r="AN116" s="49">
        <f t="shared" si="20"/>
        <v>0</v>
      </c>
      <c r="AO116" s="42">
        <f t="shared" si="20"/>
        <v>0</v>
      </c>
      <c r="AP116" s="42">
        <f t="shared" si="20"/>
        <v>0</v>
      </c>
      <c r="AQ116" s="42">
        <f t="shared" si="20"/>
        <v>0</v>
      </c>
      <c r="AR116" s="42">
        <f t="shared" si="20"/>
        <v>0</v>
      </c>
      <c r="AS116" s="42">
        <f t="shared" si="20"/>
        <v>0</v>
      </c>
      <c r="AT116" s="42">
        <f t="shared" si="20"/>
        <v>0</v>
      </c>
      <c r="AU116" s="42">
        <f t="shared" si="20"/>
        <v>0</v>
      </c>
      <c r="AW116" s="54">
        <f>AW103-CC115</f>
        <v>0.75</v>
      </c>
      <c r="AX116" s="54">
        <f t="shared" si="23"/>
        <v>0.75</v>
      </c>
      <c r="AY116" s="54">
        <f t="shared" si="23"/>
        <v>0.75</v>
      </c>
      <c r="AZ116" s="54">
        <f t="shared" si="23"/>
        <v>0.75</v>
      </c>
      <c r="BA116" s="54">
        <f t="shared" si="23"/>
        <v>0.75</v>
      </c>
      <c r="BB116" s="54">
        <f t="shared" si="23"/>
        <v>0.75</v>
      </c>
      <c r="BC116" s="54">
        <f t="shared" si="23"/>
        <v>0.75</v>
      </c>
      <c r="BD116" s="54">
        <f t="shared" si="23"/>
        <v>0.75</v>
      </c>
      <c r="BI116" s="12">
        <v>0.75</v>
      </c>
      <c r="BJ116" s="12">
        <v>0.75</v>
      </c>
      <c r="BK116" s="12">
        <v>0.75</v>
      </c>
      <c r="BL116" s="12">
        <v>0.75</v>
      </c>
      <c r="BO116" s="78">
        <v>34.396749999999997</v>
      </c>
      <c r="BP116" s="78">
        <v>34.396749999999997</v>
      </c>
      <c r="BQ116" s="78">
        <v>34.396749999999997</v>
      </c>
      <c r="BR116" s="78">
        <v>34.396749999999997</v>
      </c>
      <c r="BS116" s="60">
        <v>10</v>
      </c>
      <c r="BT116" s="81">
        <v>0</v>
      </c>
      <c r="BU116" s="82">
        <v>0</v>
      </c>
      <c r="BV116" s="82">
        <v>0</v>
      </c>
      <c r="BW116" s="82">
        <v>0</v>
      </c>
      <c r="BX116" s="82">
        <v>0</v>
      </c>
      <c r="BY116" s="82">
        <v>0</v>
      </c>
      <c r="BZ116" s="82">
        <v>0</v>
      </c>
      <c r="CA116" s="82">
        <v>0</v>
      </c>
      <c r="CC116" s="64">
        <f t="shared" si="24"/>
        <v>0</v>
      </c>
      <c r="CD116" s="64">
        <f t="shared" si="24"/>
        <v>0</v>
      </c>
      <c r="CE116" s="64">
        <f t="shared" si="24"/>
        <v>0</v>
      </c>
      <c r="CF116" s="64">
        <f t="shared" si="24"/>
        <v>0</v>
      </c>
      <c r="CG116" s="64">
        <f t="shared" si="24"/>
        <v>0</v>
      </c>
      <c r="CH116" s="64">
        <f t="shared" si="24"/>
        <v>0</v>
      </c>
      <c r="CI116" s="64">
        <f t="shared" si="24"/>
        <v>0</v>
      </c>
      <c r="CJ116" s="64">
        <f t="shared" si="22"/>
        <v>0</v>
      </c>
    </row>
    <row r="117" spans="1:88" ht="15" thickBot="1" x14ac:dyDescent="0.35">
      <c r="A117" s="1">
        <v>17</v>
      </c>
      <c r="B117" s="80">
        <v>0</v>
      </c>
      <c r="M117" s="47">
        <f t="shared" si="18"/>
        <v>0</v>
      </c>
      <c r="N117" s="47">
        <f t="shared" si="18"/>
        <v>0</v>
      </c>
      <c r="O117" s="47">
        <f t="shared" si="18"/>
        <v>0</v>
      </c>
      <c r="P117" s="47">
        <f t="shared" si="18"/>
        <v>0</v>
      </c>
      <c r="Q117" s="47">
        <f t="shared" si="18"/>
        <v>0</v>
      </c>
      <c r="R117" s="47">
        <f t="shared" si="18"/>
        <v>0</v>
      </c>
      <c r="S117" s="47">
        <f t="shared" si="18"/>
        <v>0</v>
      </c>
      <c r="T117" s="47">
        <f t="shared" si="18"/>
        <v>0</v>
      </c>
      <c r="V117" s="78">
        <v>187.41475700000001</v>
      </c>
      <c r="W117" s="78">
        <v>187.41475700000001</v>
      </c>
      <c r="X117" s="78">
        <v>187.41475700000001</v>
      </c>
      <c r="Y117" s="78">
        <v>187.41475700000001</v>
      </c>
      <c r="Z117" s="78">
        <v>187.41475700000001</v>
      </c>
      <c r="AA117" s="78">
        <v>187.41475700000001</v>
      </c>
      <c r="AB117" s="78">
        <v>187.41475700000001</v>
      </c>
      <c r="AC117" s="78">
        <v>187.41475700000001</v>
      </c>
      <c r="AE117" s="48">
        <f t="shared" si="19"/>
        <v>1</v>
      </c>
      <c r="AF117" s="48">
        <f t="shared" si="19"/>
        <v>1</v>
      </c>
      <c r="AG117" s="48">
        <f t="shared" si="19"/>
        <v>1</v>
      </c>
      <c r="AH117" s="48">
        <f t="shared" si="19"/>
        <v>1</v>
      </c>
      <c r="AI117" s="48">
        <f t="shared" si="19"/>
        <v>1</v>
      </c>
      <c r="AJ117" s="48">
        <f t="shared" si="19"/>
        <v>1</v>
      </c>
      <c r="AK117" s="48">
        <f t="shared" si="19"/>
        <v>1</v>
      </c>
      <c r="AL117" s="48">
        <f t="shared" si="19"/>
        <v>1</v>
      </c>
      <c r="AN117" s="49">
        <f t="shared" si="20"/>
        <v>0</v>
      </c>
      <c r="AO117" s="42">
        <f t="shared" si="20"/>
        <v>0</v>
      </c>
      <c r="AP117" s="42">
        <f t="shared" si="20"/>
        <v>0</v>
      </c>
      <c r="AQ117" s="42">
        <f t="shared" si="20"/>
        <v>0</v>
      </c>
      <c r="AR117" s="42">
        <f t="shared" si="20"/>
        <v>0</v>
      </c>
      <c r="AS117" s="42">
        <f t="shared" si="20"/>
        <v>0</v>
      </c>
      <c r="AT117" s="42">
        <f t="shared" si="20"/>
        <v>0</v>
      </c>
      <c r="AU117" s="42">
        <f t="shared" si="20"/>
        <v>0</v>
      </c>
      <c r="AW117" s="54">
        <f>AW104-CC116</f>
        <v>0.75</v>
      </c>
      <c r="AX117" s="54">
        <f t="shared" si="23"/>
        <v>0.75</v>
      </c>
      <c r="AY117" s="54">
        <f t="shared" si="23"/>
        <v>0.75</v>
      </c>
      <c r="AZ117" s="54">
        <f t="shared" si="23"/>
        <v>0.75</v>
      </c>
      <c r="BA117" s="54">
        <f t="shared" si="23"/>
        <v>0.75</v>
      </c>
      <c r="BB117" s="54">
        <f t="shared" si="23"/>
        <v>0.75</v>
      </c>
      <c r="BC117" s="54">
        <f t="shared" si="23"/>
        <v>0.75</v>
      </c>
      <c r="BD117" s="54">
        <f t="shared" si="23"/>
        <v>0.75</v>
      </c>
      <c r="BI117" s="12">
        <v>0.75</v>
      </c>
      <c r="BJ117" s="12">
        <v>0.75</v>
      </c>
      <c r="BK117" s="12">
        <v>0.75</v>
      </c>
      <c r="BL117" s="12">
        <v>0.75</v>
      </c>
      <c r="BO117" s="78">
        <v>62.388249999999999</v>
      </c>
      <c r="BP117" s="78">
        <v>62.388249999999999</v>
      </c>
      <c r="BQ117" s="78">
        <v>62.388249999999999</v>
      </c>
      <c r="BR117" s="78">
        <v>62.388249999999999</v>
      </c>
      <c r="BS117" s="60">
        <v>11</v>
      </c>
      <c r="BT117" s="81">
        <v>0</v>
      </c>
      <c r="BU117" s="82">
        <v>0</v>
      </c>
      <c r="BV117" s="82">
        <v>0</v>
      </c>
      <c r="BW117" s="82">
        <v>0</v>
      </c>
      <c r="BX117" s="82">
        <v>0</v>
      </c>
      <c r="BY117" s="82">
        <v>0</v>
      </c>
      <c r="BZ117" s="82">
        <v>0</v>
      </c>
      <c r="CA117" s="82">
        <v>0</v>
      </c>
      <c r="CC117" s="64">
        <f t="shared" si="24"/>
        <v>0</v>
      </c>
      <c r="CD117" s="64">
        <f t="shared" si="24"/>
        <v>0</v>
      </c>
      <c r="CE117" s="64">
        <f t="shared" si="24"/>
        <v>0</v>
      </c>
      <c r="CF117" s="64">
        <f t="shared" si="24"/>
        <v>0</v>
      </c>
      <c r="CG117" s="64">
        <f t="shared" si="24"/>
        <v>0</v>
      </c>
      <c r="CH117" s="64">
        <f t="shared" si="24"/>
        <v>0</v>
      </c>
      <c r="CI117" s="64">
        <f t="shared" si="24"/>
        <v>0</v>
      </c>
      <c r="CJ117" s="64">
        <f t="shared" si="22"/>
        <v>0</v>
      </c>
    </row>
    <row r="118" spans="1:88" ht="15" thickBot="1" x14ac:dyDescent="0.35">
      <c r="A118" s="1">
        <v>18</v>
      </c>
      <c r="B118" s="80">
        <v>0</v>
      </c>
      <c r="M118" s="47">
        <f t="shared" si="18"/>
        <v>0</v>
      </c>
      <c r="N118" s="47">
        <f t="shared" si="18"/>
        <v>0</v>
      </c>
      <c r="O118" s="47">
        <f t="shared" si="18"/>
        <v>0</v>
      </c>
      <c r="P118" s="47">
        <f t="shared" si="18"/>
        <v>0</v>
      </c>
      <c r="Q118" s="47">
        <f t="shared" si="18"/>
        <v>0</v>
      </c>
      <c r="R118" s="47">
        <f t="shared" si="18"/>
        <v>0</v>
      </c>
      <c r="S118" s="47">
        <f t="shared" si="18"/>
        <v>0</v>
      </c>
      <c r="T118" s="47">
        <f t="shared" si="18"/>
        <v>0</v>
      </c>
      <c r="V118" s="78">
        <v>150.11875699999999</v>
      </c>
      <c r="W118" s="78">
        <v>150.11875699999999</v>
      </c>
      <c r="X118" s="78">
        <v>150.11875699999999</v>
      </c>
      <c r="Y118" s="78">
        <v>150.11875699999999</v>
      </c>
      <c r="Z118" s="78">
        <v>150.11875699999999</v>
      </c>
      <c r="AA118" s="78">
        <v>150.11875699999999</v>
      </c>
      <c r="AB118" s="78">
        <v>150.11875699999999</v>
      </c>
      <c r="AC118" s="78">
        <v>150.11875699999999</v>
      </c>
      <c r="AE118" s="48">
        <f t="shared" si="19"/>
        <v>1</v>
      </c>
      <c r="AF118" s="48">
        <f t="shared" si="19"/>
        <v>1</v>
      </c>
      <c r="AG118" s="48">
        <f t="shared" si="19"/>
        <v>1</v>
      </c>
      <c r="AH118" s="48">
        <f t="shared" si="19"/>
        <v>1</v>
      </c>
      <c r="AI118" s="48">
        <f t="shared" si="19"/>
        <v>1</v>
      </c>
      <c r="AJ118" s="48">
        <f t="shared" si="19"/>
        <v>1</v>
      </c>
      <c r="AK118" s="48">
        <f t="shared" si="19"/>
        <v>1</v>
      </c>
      <c r="AL118" s="48">
        <f t="shared" si="19"/>
        <v>1</v>
      </c>
      <c r="AN118" s="49">
        <f t="shared" si="20"/>
        <v>0</v>
      </c>
      <c r="AO118" s="42">
        <f t="shared" si="20"/>
        <v>0</v>
      </c>
      <c r="AP118" s="42">
        <f t="shared" si="20"/>
        <v>0</v>
      </c>
      <c r="AQ118" s="42">
        <f t="shared" si="20"/>
        <v>0</v>
      </c>
      <c r="AR118" s="42">
        <f t="shared" si="20"/>
        <v>0</v>
      </c>
      <c r="AS118" s="42">
        <f t="shared" si="20"/>
        <v>0</v>
      </c>
      <c r="AT118" s="42">
        <f t="shared" si="20"/>
        <v>0</v>
      </c>
      <c r="AU118" s="42">
        <f t="shared" si="20"/>
        <v>0</v>
      </c>
      <c r="AW118" s="54">
        <f>AW105-CC117</f>
        <v>0.75</v>
      </c>
      <c r="AX118" s="54">
        <f t="shared" si="23"/>
        <v>0.75</v>
      </c>
      <c r="AY118" s="54">
        <f t="shared" si="23"/>
        <v>0.75</v>
      </c>
      <c r="AZ118" s="54">
        <f t="shared" si="23"/>
        <v>0.75</v>
      </c>
      <c r="BA118" s="54">
        <f t="shared" si="23"/>
        <v>0.75</v>
      </c>
      <c r="BB118" s="54">
        <f t="shared" si="23"/>
        <v>0.75</v>
      </c>
      <c r="BC118" s="54">
        <f t="shared" si="23"/>
        <v>0.75</v>
      </c>
      <c r="BD118" s="54">
        <f>BD105-CJ117</f>
        <v>0.75</v>
      </c>
      <c r="BI118" s="12">
        <v>0.75</v>
      </c>
      <c r="BJ118" s="12">
        <v>0.75</v>
      </c>
      <c r="BK118" s="12">
        <v>0.75</v>
      </c>
      <c r="BL118" s="12">
        <v>0.75</v>
      </c>
      <c r="BO118" s="78">
        <v>49.956249999999997</v>
      </c>
      <c r="BP118" s="78">
        <v>49.956249999999997</v>
      </c>
      <c r="BQ118" s="78">
        <v>49.956249999999997</v>
      </c>
      <c r="BR118" s="78">
        <v>49.956249999999997</v>
      </c>
      <c r="BS118" s="60">
        <v>12</v>
      </c>
      <c r="BT118" s="81">
        <v>0</v>
      </c>
      <c r="BU118" s="82">
        <v>0</v>
      </c>
      <c r="BV118" s="82">
        <v>0</v>
      </c>
      <c r="BW118" s="82">
        <v>0</v>
      </c>
      <c r="BX118" s="82">
        <v>0</v>
      </c>
      <c r="BY118" s="82">
        <v>0</v>
      </c>
      <c r="BZ118" s="82">
        <v>0</v>
      </c>
      <c r="CA118" s="82">
        <v>0</v>
      </c>
    </row>
    <row r="119" spans="1:88" x14ac:dyDescent="0.3">
      <c r="A119" s="1">
        <v>19</v>
      </c>
      <c r="B119" s="80">
        <v>0</v>
      </c>
      <c r="M119" s="47">
        <f t="shared" si="18"/>
        <v>0</v>
      </c>
      <c r="N119" s="47">
        <f t="shared" si="18"/>
        <v>0</v>
      </c>
      <c r="O119" s="47">
        <f t="shared" si="18"/>
        <v>0</v>
      </c>
      <c r="P119" s="47">
        <f t="shared" si="18"/>
        <v>0</v>
      </c>
      <c r="Q119" s="47">
        <f t="shared" si="18"/>
        <v>0</v>
      </c>
      <c r="R119" s="47">
        <f t="shared" si="18"/>
        <v>0</v>
      </c>
      <c r="S119" s="47">
        <f t="shared" si="18"/>
        <v>0</v>
      </c>
      <c r="T119" s="47">
        <f t="shared" si="18"/>
        <v>0</v>
      </c>
      <c r="V119" s="78">
        <v>168.13675699999999</v>
      </c>
      <c r="W119" s="78">
        <v>168.13675699999999</v>
      </c>
      <c r="X119" s="78">
        <v>168.13675699999999</v>
      </c>
      <c r="Y119" s="78">
        <v>168.13675699999999</v>
      </c>
      <c r="Z119" s="78">
        <v>168.13675699999999</v>
      </c>
      <c r="AA119" s="78">
        <v>168.13675699999999</v>
      </c>
      <c r="AB119" s="78">
        <v>168.13675699999999</v>
      </c>
      <c r="AC119" s="78">
        <v>168.13675699999999</v>
      </c>
      <c r="AE119" s="48">
        <f t="shared" si="19"/>
        <v>1</v>
      </c>
      <c r="AF119" s="48">
        <f t="shared" si="19"/>
        <v>1</v>
      </c>
      <c r="AG119" s="48">
        <f t="shared" si="19"/>
        <v>1</v>
      </c>
      <c r="AH119" s="48">
        <f t="shared" si="19"/>
        <v>1</v>
      </c>
      <c r="AI119" s="48">
        <f t="shared" si="19"/>
        <v>1</v>
      </c>
      <c r="AJ119" s="48">
        <f t="shared" si="19"/>
        <v>1</v>
      </c>
      <c r="AK119" s="48">
        <f t="shared" si="19"/>
        <v>1</v>
      </c>
      <c r="AL119" s="48">
        <f t="shared" si="19"/>
        <v>1</v>
      </c>
      <c r="AN119" s="49">
        <f t="shared" si="20"/>
        <v>0</v>
      </c>
      <c r="AO119" s="42">
        <f t="shared" si="20"/>
        <v>0</v>
      </c>
      <c r="AP119" s="42">
        <f t="shared" si="20"/>
        <v>0</v>
      </c>
      <c r="AQ119" s="42">
        <f t="shared" si="20"/>
        <v>0</v>
      </c>
      <c r="AR119" s="42">
        <f t="shared" si="20"/>
        <v>0</v>
      </c>
      <c r="AS119" s="42">
        <f t="shared" si="20"/>
        <v>0</v>
      </c>
      <c r="AT119" s="42">
        <f t="shared" si="20"/>
        <v>0</v>
      </c>
      <c r="AU119" s="42">
        <f t="shared" si="20"/>
        <v>0</v>
      </c>
      <c r="BO119" s="78">
        <v>55.962249999999997</v>
      </c>
      <c r="BP119" s="78">
        <v>55.962249999999997</v>
      </c>
      <c r="BQ119" s="78">
        <v>55.962249999999997</v>
      </c>
      <c r="BR119" s="78">
        <v>55.962249999999997</v>
      </c>
      <c r="BS119" s="60">
        <v>13</v>
      </c>
      <c r="BT119" s="81">
        <v>0</v>
      </c>
      <c r="BU119" s="82">
        <v>0</v>
      </c>
      <c r="BV119" s="82">
        <v>0</v>
      </c>
      <c r="BW119" s="82">
        <v>0</v>
      </c>
      <c r="BX119" s="82">
        <v>0</v>
      </c>
      <c r="BY119" s="82">
        <v>0</v>
      </c>
      <c r="BZ119" s="82">
        <v>0</v>
      </c>
      <c r="CA119" s="82">
        <v>0</v>
      </c>
    </row>
    <row r="120" spans="1:88" x14ac:dyDescent="0.3">
      <c r="A120" s="1">
        <v>20</v>
      </c>
      <c r="B120" s="80">
        <v>0</v>
      </c>
      <c r="M120" s="47">
        <f t="shared" si="18"/>
        <v>0</v>
      </c>
      <c r="N120" s="47">
        <f t="shared" si="18"/>
        <v>0</v>
      </c>
      <c r="O120" s="47">
        <f t="shared" si="18"/>
        <v>0</v>
      </c>
      <c r="P120" s="47">
        <f t="shared" si="18"/>
        <v>0</v>
      </c>
      <c r="Q120" s="47">
        <f t="shared" si="18"/>
        <v>0</v>
      </c>
      <c r="R120" s="47">
        <f t="shared" si="18"/>
        <v>0</v>
      </c>
      <c r="S120" s="47">
        <f t="shared" si="18"/>
        <v>0</v>
      </c>
      <c r="T120" s="47">
        <f t="shared" si="18"/>
        <v>0</v>
      </c>
      <c r="V120" s="78">
        <v>124.50925700000001</v>
      </c>
      <c r="W120" s="78">
        <v>124.50925700000001</v>
      </c>
      <c r="X120" s="78">
        <v>124.50925700000001</v>
      </c>
      <c r="Y120" s="78">
        <v>124.50925700000001</v>
      </c>
      <c r="Z120" s="78">
        <v>124.50925700000001</v>
      </c>
      <c r="AA120" s="78">
        <v>124.50925700000001</v>
      </c>
      <c r="AB120" s="78">
        <v>124.50925700000001</v>
      </c>
      <c r="AC120" s="78">
        <v>124.50925700000001</v>
      </c>
      <c r="AE120" s="48">
        <f t="shared" si="19"/>
        <v>1</v>
      </c>
      <c r="AF120" s="48">
        <f t="shared" si="19"/>
        <v>1</v>
      </c>
      <c r="AG120" s="48">
        <f t="shared" si="19"/>
        <v>1</v>
      </c>
      <c r="AH120" s="48">
        <f t="shared" si="19"/>
        <v>1</v>
      </c>
      <c r="AI120" s="48">
        <f t="shared" si="19"/>
        <v>1</v>
      </c>
      <c r="AJ120" s="48">
        <f t="shared" si="19"/>
        <v>1</v>
      </c>
      <c r="AK120" s="48">
        <f t="shared" si="19"/>
        <v>1</v>
      </c>
      <c r="AL120" s="48">
        <f t="shared" si="19"/>
        <v>1</v>
      </c>
      <c r="AN120" s="49">
        <f t="shared" si="20"/>
        <v>0</v>
      </c>
      <c r="AO120" s="42">
        <f t="shared" si="20"/>
        <v>0</v>
      </c>
      <c r="AP120" s="42">
        <f t="shared" si="20"/>
        <v>0</v>
      </c>
      <c r="AQ120" s="42">
        <f t="shared" si="20"/>
        <v>0</v>
      </c>
      <c r="AR120" s="42">
        <f t="shared" si="20"/>
        <v>0</v>
      </c>
      <c r="AS120" s="42">
        <f t="shared" si="20"/>
        <v>0</v>
      </c>
      <c r="AT120" s="42">
        <f t="shared" si="20"/>
        <v>0</v>
      </c>
      <c r="AU120" s="42">
        <f t="shared" si="20"/>
        <v>0</v>
      </c>
      <c r="BO120" s="78">
        <v>41.419750000000001</v>
      </c>
      <c r="BP120" s="78">
        <v>41.419750000000001</v>
      </c>
      <c r="BQ120" s="78">
        <v>41.419750000000001</v>
      </c>
      <c r="BR120" s="78">
        <v>41.419750000000001</v>
      </c>
      <c r="BS120" s="60">
        <v>14</v>
      </c>
      <c r="BT120" s="81">
        <v>0</v>
      </c>
      <c r="BU120" s="82">
        <v>0</v>
      </c>
      <c r="BV120" s="82">
        <v>0</v>
      </c>
      <c r="BW120" s="82">
        <v>0</v>
      </c>
      <c r="BX120" s="82">
        <v>0</v>
      </c>
      <c r="BY120" s="82">
        <v>0</v>
      </c>
      <c r="BZ120" s="82">
        <v>0</v>
      </c>
      <c r="CA120" s="82">
        <v>0</v>
      </c>
    </row>
    <row r="121" spans="1:88" x14ac:dyDescent="0.3">
      <c r="A121" s="1">
        <v>21</v>
      </c>
      <c r="B121" s="80">
        <v>0</v>
      </c>
      <c r="M121" s="47">
        <f t="shared" si="18"/>
        <v>0</v>
      </c>
      <c r="N121" s="47">
        <f t="shared" si="18"/>
        <v>0</v>
      </c>
      <c r="O121" s="47">
        <f t="shared" si="18"/>
        <v>0</v>
      </c>
      <c r="P121" s="47">
        <f t="shared" si="18"/>
        <v>0</v>
      </c>
      <c r="Q121" s="47">
        <f t="shared" si="18"/>
        <v>0</v>
      </c>
      <c r="R121" s="47">
        <f t="shared" si="18"/>
        <v>0</v>
      </c>
      <c r="S121" s="47">
        <f t="shared" si="18"/>
        <v>0</v>
      </c>
      <c r="T121" s="47">
        <f t="shared" si="18"/>
        <v>0</v>
      </c>
      <c r="V121" s="78">
        <v>128.19250700000001</v>
      </c>
      <c r="W121" s="78">
        <v>128.19250700000001</v>
      </c>
      <c r="X121" s="78">
        <v>128.19250700000001</v>
      </c>
      <c r="Y121" s="78">
        <v>128.19250700000001</v>
      </c>
      <c r="Z121" s="78">
        <v>128.19250700000001</v>
      </c>
      <c r="AA121" s="78">
        <v>128.19250700000001</v>
      </c>
      <c r="AB121" s="78">
        <v>128.19250700000001</v>
      </c>
      <c r="AC121" s="78">
        <v>128.19250700000001</v>
      </c>
      <c r="AE121" s="48">
        <f t="shared" si="19"/>
        <v>1</v>
      </c>
      <c r="AF121" s="48">
        <f t="shared" si="19"/>
        <v>1</v>
      </c>
      <c r="AG121" s="48">
        <f t="shared" si="19"/>
        <v>1</v>
      </c>
      <c r="AH121" s="48">
        <f t="shared" si="19"/>
        <v>1</v>
      </c>
      <c r="AI121" s="48">
        <f t="shared" si="19"/>
        <v>1</v>
      </c>
      <c r="AJ121" s="48">
        <f t="shared" si="19"/>
        <v>1</v>
      </c>
      <c r="AK121" s="48">
        <f t="shared" si="19"/>
        <v>1</v>
      </c>
      <c r="AL121" s="48">
        <f t="shared" si="19"/>
        <v>1</v>
      </c>
      <c r="AN121" s="49">
        <f t="shared" si="20"/>
        <v>0</v>
      </c>
      <c r="AO121" s="42">
        <f t="shared" si="20"/>
        <v>0</v>
      </c>
      <c r="AP121" s="42">
        <f t="shared" si="20"/>
        <v>0</v>
      </c>
      <c r="AQ121" s="42">
        <f t="shared" si="20"/>
        <v>0</v>
      </c>
      <c r="AR121" s="42">
        <f t="shared" si="20"/>
        <v>0</v>
      </c>
      <c r="AS121" s="42">
        <f t="shared" si="20"/>
        <v>0</v>
      </c>
      <c r="AT121" s="42">
        <f t="shared" si="20"/>
        <v>0</v>
      </c>
      <c r="AU121" s="42">
        <f t="shared" si="20"/>
        <v>0</v>
      </c>
      <c r="BO121" s="78">
        <v>42.647500000000001</v>
      </c>
      <c r="BP121" s="78">
        <v>42.647500000000001</v>
      </c>
      <c r="BQ121" s="78">
        <v>42.647500000000001</v>
      </c>
      <c r="BR121" s="78">
        <v>42.647500000000001</v>
      </c>
      <c r="BS121" s="60">
        <v>15</v>
      </c>
      <c r="BT121" s="81">
        <v>0</v>
      </c>
      <c r="BU121" s="82">
        <v>0</v>
      </c>
      <c r="BV121" s="82">
        <v>0</v>
      </c>
      <c r="BW121" s="82">
        <v>0</v>
      </c>
      <c r="BX121" s="82">
        <v>0</v>
      </c>
      <c r="BY121" s="82">
        <v>0</v>
      </c>
      <c r="BZ121" s="82">
        <v>0</v>
      </c>
      <c r="CA121" s="82">
        <v>0</v>
      </c>
    </row>
    <row r="122" spans="1:88" x14ac:dyDescent="0.3">
      <c r="A122" s="1">
        <v>22</v>
      </c>
      <c r="B122" s="80">
        <v>0</v>
      </c>
      <c r="M122" s="47">
        <f t="shared" si="18"/>
        <v>0</v>
      </c>
      <c r="N122" s="47">
        <f t="shared" si="18"/>
        <v>0</v>
      </c>
      <c r="O122" s="47">
        <f t="shared" si="18"/>
        <v>0</v>
      </c>
      <c r="P122" s="47">
        <f t="shared" si="18"/>
        <v>0</v>
      </c>
      <c r="Q122" s="47">
        <f t="shared" si="18"/>
        <v>0</v>
      </c>
      <c r="R122" s="47">
        <f t="shared" si="18"/>
        <v>0</v>
      </c>
      <c r="S122" s="47">
        <f t="shared" si="18"/>
        <v>0</v>
      </c>
      <c r="T122" s="47">
        <f t="shared" si="18"/>
        <v>0</v>
      </c>
      <c r="V122" s="78">
        <v>172.89325700000001</v>
      </c>
      <c r="W122" s="78">
        <v>172.89325700000001</v>
      </c>
      <c r="X122" s="78">
        <v>172.89325700000001</v>
      </c>
      <c r="Y122" s="78">
        <v>172.89325700000001</v>
      </c>
      <c r="Z122" s="78">
        <v>172.89325700000001</v>
      </c>
      <c r="AA122" s="78">
        <v>172.89325700000001</v>
      </c>
      <c r="AB122" s="78">
        <v>172.89325700000001</v>
      </c>
      <c r="AC122" s="78">
        <v>172.89325700000001</v>
      </c>
      <c r="AE122" s="48">
        <f t="shared" si="19"/>
        <v>1</v>
      </c>
      <c r="AF122" s="48">
        <f t="shared" si="19"/>
        <v>1</v>
      </c>
      <c r="AG122" s="48">
        <f t="shared" si="19"/>
        <v>1</v>
      </c>
      <c r="AH122" s="48">
        <f t="shared" si="19"/>
        <v>1</v>
      </c>
      <c r="AI122" s="48">
        <f t="shared" si="19"/>
        <v>1</v>
      </c>
      <c r="AJ122" s="48">
        <f t="shared" si="19"/>
        <v>1</v>
      </c>
      <c r="AK122" s="48">
        <f t="shared" si="19"/>
        <v>1</v>
      </c>
      <c r="AL122" s="48">
        <f t="shared" si="19"/>
        <v>1</v>
      </c>
      <c r="AN122" s="49">
        <f t="shared" si="20"/>
        <v>0</v>
      </c>
      <c r="AO122" s="42">
        <f t="shared" si="20"/>
        <v>0</v>
      </c>
      <c r="AP122" s="42">
        <f t="shared" si="20"/>
        <v>0</v>
      </c>
      <c r="AQ122" s="42">
        <f t="shared" si="20"/>
        <v>0</v>
      </c>
      <c r="AR122" s="42">
        <f t="shared" si="20"/>
        <v>0</v>
      </c>
      <c r="AS122" s="42">
        <f t="shared" si="20"/>
        <v>0</v>
      </c>
      <c r="AT122" s="42">
        <f t="shared" si="20"/>
        <v>0</v>
      </c>
      <c r="AU122" s="42">
        <f t="shared" si="20"/>
        <v>0</v>
      </c>
      <c r="BO122" s="78">
        <v>57.547750000000001</v>
      </c>
      <c r="BP122" s="78">
        <v>57.547750000000001</v>
      </c>
      <c r="BQ122" s="78">
        <v>57.547750000000001</v>
      </c>
      <c r="BR122" s="78">
        <v>57.547750000000001</v>
      </c>
      <c r="BS122" s="60">
        <v>16</v>
      </c>
      <c r="BT122" s="81">
        <v>0</v>
      </c>
      <c r="BU122" s="82">
        <v>0</v>
      </c>
      <c r="BV122" s="82">
        <v>0</v>
      </c>
      <c r="BW122" s="82">
        <v>0</v>
      </c>
      <c r="BX122" s="82">
        <v>0</v>
      </c>
      <c r="BY122" s="82">
        <v>0</v>
      </c>
      <c r="BZ122" s="82">
        <v>0</v>
      </c>
      <c r="CA122" s="82">
        <v>0</v>
      </c>
    </row>
    <row r="123" spans="1:88" x14ac:dyDescent="0.3">
      <c r="A123" s="1">
        <v>23</v>
      </c>
      <c r="B123" s="80">
        <v>0</v>
      </c>
      <c r="M123" s="47">
        <f t="shared" si="18"/>
        <v>0</v>
      </c>
      <c r="N123" s="47">
        <f t="shared" si="18"/>
        <v>0</v>
      </c>
      <c r="O123" s="47">
        <f t="shared" si="18"/>
        <v>0</v>
      </c>
      <c r="P123" s="47">
        <f t="shared" si="18"/>
        <v>0</v>
      </c>
      <c r="Q123" s="47">
        <f t="shared" si="18"/>
        <v>0</v>
      </c>
      <c r="R123" s="47">
        <f t="shared" si="18"/>
        <v>0</v>
      </c>
      <c r="S123" s="47">
        <f t="shared" si="18"/>
        <v>0</v>
      </c>
      <c r="T123" s="47">
        <f t="shared" si="18"/>
        <v>0</v>
      </c>
      <c r="V123" s="78">
        <v>207.24625700000001</v>
      </c>
      <c r="W123" s="78">
        <v>207.24625700000001</v>
      </c>
      <c r="X123" s="78">
        <v>207.24625700000001</v>
      </c>
      <c r="Y123" s="78">
        <v>207.24625700000001</v>
      </c>
      <c r="Z123" s="78">
        <v>207.24625700000001</v>
      </c>
      <c r="AA123" s="78">
        <v>207.24625700000001</v>
      </c>
      <c r="AB123" s="78">
        <v>207.24625700000001</v>
      </c>
      <c r="AC123" s="78">
        <v>207.24625700000001</v>
      </c>
      <c r="AE123" s="48">
        <f t="shared" si="19"/>
        <v>1</v>
      </c>
      <c r="AF123" s="48">
        <f t="shared" si="19"/>
        <v>1</v>
      </c>
      <c r="AG123" s="48">
        <f t="shared" si="19"/>
        <v>1</v>
      </c>
      <c r="AH123" s="48">
        <f t="shared" si="19"/>
        <v>1</v>
      </c>
      <c r="AI123" s="48">
        <f t="shared" si="19"/>
        <v>1</v>
      </c>
      <c r="AJ123" s="48">
        <f t="shared" si="19"/>
        <v>1</v>
      </c>
      <c r="AK123" s="48">
        <f t="shared" si="19"/>
        <v>1</v>
      </c>
      <c r="AL123" s="48">
        <f t="shared" si="19"/>
        <v>1</v>
      </c>
      <c r="AN123" s="49">
        <f t="shared" si="20"/>
        <v>0</v>
      </c>
      <c r="AO123" s="42">
        <f t="shared" si="20"/>
        <v>0</v>
      </c>
      <c r="AP123" s="42">
        <f t="shared" si="20"/>
        <v>0</v>
      </c>
      <c r="AQ123" s="42">
        <f t="shared" si="20"/>
        <v>0</v>
      </c>
      <c r="AR123" s="42">
        <f t="shared" si="20"/>
        <v>0</v>
      </c>
      <c r="AS123" s="42">
        <f t="shared" si="20"/>
        <v>0</v>
      </c>
      <c r="AT123" s="42">
        <f t="shared" si="20"/>
        <v>0</v>
      </c>
      <c r="AU123" s="42">
        <f t="shared" si="20"/>
        <v>0</v>
      </c>
      <c r="BO123" s="78">
        <v>68.998750000000001</v>
      </c>
      <c r="BP123" s="78">
        <v>68.998750000000001</v>
      </c>
      <c r="BQ123" s="78">
        <v>68.998750000000001</v>
      </c>
      <c r="BR123" s="78">
        <v>68.998750000000001</v>
      </c>
      <c r="BS123" s="60">
        <v>17</v>
      </c>
      <c r="BT123" s="81">
        <v>0</v>
      </c>
      <c r="BU123" s="82">
        <v>0</v>
      </c>
      <c r="BV123" s="82">
        <v>0</v>
      </c>
      <c r="BW123" s="82">
        <v>0</v>
      </c>
      <c r="BX123" s="82">
        <v>0</v>
      </c>
      <c r="BY123" s="82">
        <v>0</v>
      </c>
      <c r="BZ123" s="82">
        <v>0</v>
      </c>
      <c r="CA123" s="82">
        <v>0</v>
      </c>
    </row>
    <row r="124" spans="1:88" x14ac:dyDescent="0.3">
      <c r="A124" s="1">
        <v>24</v>
      </c>
      <c r="B124" s="80">
        <v>-1.8665349000000001E-2</v>
      </c>
      <c r="M124" s="47">
        <f t="shared" si="18"/>
        <v>-1.3999011750000002E-2</v>
      </c>
      <c r="N124" s="47">
        <f t="shared" si="18"/>
        <v>-1.3999011750000002E-2</v>
      </c>
      <c r="O124" s="47">
        <f t="shared" si="18"/>
        <v>-1.3999011750000002E-2</v>
      </c>
      <c r="P124" s="47">
        <f t="shared" si="18"/>
        <v>-1.3999011750000002E-2</v>
      </c>
      <c r="Q124" s="47">
        <f t="shared" si="18"/>
        <v>-1.3999011750000002E-2</v>
      </c>
      <c r="R124" s="47">
        <f t="shared" si="18"/>
        <v>-1.3999011750000002E-2</v>
      </c>
      <c r="S124" s="47">
        <f t="shared" si="18"/>
        <v>-1.3999011750000002E-2</v>
      </c>
      <c r="T124" s="47">
        <f t="shared" si="18"/>
        <v>-1.3999011750000002E-2</v>
      </c>
      <c r="V124" s="78">
        <v>0.25000699999999998</v>
      </c>
      <c r="W124" s="78">
        <v>0.25000699999999998</v>
      </c>
      <c r="X124" s="78">
        <v>0.25000699999999998</v>
      </c>
      <c r="Y124" s="78">
        <v>0.25000699999999998</v>
      </c>
      <c r="Z124" s="78">
        <v>0.25000699999999998</v>
      </c>
      <c r="AA124" s="78">
        <v>0.25000699999999998</v>
      </c>
      <c r="AB124" s="78">
        <v>0.25000699999999998</v>
      </c>
      <c r="AC124" s="78">
        <v>0.25000699999999998</v>
      </c>
      <c r="AE124" s="48">
        <f t="shared" si="19"/>
        <v>1</v>
      </c>
      <c r="AF124" s="48">
        <f t="shared" si="19"/>
        <v>1</v>
      </c>
      <c r="AG124" s="48">
        <f t="shared" si="19"/>
        <v>1</v>
      </c>
      <c r="AH124" s="48">
        <f t="shared" si="19"/>
        <v>1</v>
      </c>
      <c r="AI124" s="48">
        <f t="shared" si="19"/>
        <v>1</v>
      </c>
      <c r="AJ124" s="48">
        <f t="shared" si="19"/>
        <v>1</v>
      </c>
      <c r="AK124" s="48">
        <f t="shared" si="19"/>
        <v>1</v>
      </c>
      <c r="AL124" s="48">
        <f t="shared" si="19"/>
        <v>1</v>
      </c>
      <c r="AN124" s="49">
        <f>M124*AE124</f>
        <v>-1.3999011750000002E-2</v>
      </c>
      <c r="AO124" s="42">
        <f t="shared" si="20"/>
        <v>-1.3999011750000002E-2</v>
      </c>
      <c r="AP124" s="42">
        <f t="shared" si="20"/>
        <v>-1.3999011750000002E-2</v>
      </c>
      <c r="AQ124" s="42">
        <f t="shared" si="20"/>
        <v>-1.3999011750000002E-2</v>
      </c>
      <c r="AR124" s="42">
        <f t="shared" si="20"/>
        <v>-1.3999011750000002E-2</v>
      </c>
      <c r="AS124" s="42">
        <f t="shared" si="20"/>
        <v>-1.3999011750000002E-2</v>
      </c>
      <c r="AT124" s="42">
        <f t="shared" si="20"/>
        <v>-1.3999011750000002E-2</v>
      </c>
      <c r="AU124" s="42">
        <f t="shared" si="20"/>
        <v>-1.3999011750000002E-2</v>
      </c>
      <c r="BO124" s="78">
        <v>0</v>
      </c>
      <c r="BP124" s="78">
        <v>0</v>
      </c>
      <c r="BQ124" s="78">
        <v>0</v>
      </c>
      <c r="BR124" s="78">
        <v>0</v>
      </c>
      <c r="BS124" s="60">
        <v>18</v>
      </c>
      <c r="BT124" s="81">
        <v>0</v>
      </c>
      <c r="BU124" s="82">
        <v>0</v>
      </c>
      <c r="BV124" s="82">
        <v>0</v>
      </c>
      <c r="BW124" s="82">
        <v>0</v>
      </c>
      <c r="BX124" s="82">
        <v>0</v>
      </c>
      <c r="BY124" s="82">
        <v>0</v>
      </c>
      <c r="BZ124" s="82">
        <v>0</v>
      </c>
      <c r="CA124" s="82">
        <v>0</v>
      </c>
    </row>
    <row r="125" spans="1:88" x14ac:dyDescent="0.3">
      <c r="A125" s="1">
        <v>25</v>
      </c>
      <c r="B125" s="80">
        <v>-1.8665349000000001E-2</v>
      </c>
      <c r="M125" s="47">
        <f t="shared" si="18"/>
        <v>-1.3999011750000002E-2</v>
      </c>
      <c r="N125" s="47">
        <f t="shared" si="18"/>
        <v>-1.3999011750000002E-2</v>
      </c>
      <c r="O125" s="47">
        <f t="shared" si="18"/>
        <v>-1.3999011750000002E-2</v>
      </c>
      <c r="P125" s="47">
        <f t="shared" si="18"/>
        <v>-1.3999011750000002E-2</v>
      </c>
      <c r="Q125" s="47">
        <f t="shared" si="18"/>
        <v>-1.3999011750000002E-2</v>
      </c>
      <c r="R125" s="47">
        <f t="shared" si="18"/>
        <v>-1.3999011750000002E-2</v>
      </c>
      <c r="S125" s="47">
        <f t="shared" si="18"/>
        <v>-1.3999011750000002E-2</v>
      </c>
      <c r="T125" s="47">
        <f t="shared" si="18"/>
        <v>-1.3999011750000002E-2</v>
      </c>
      <c r="V125" s="78">
        <v>0.25000699999999998</v>
      </c>
      <c r="W125" s="78">
        <v>0.25000699999999998</v>
      </c>
      <c r="X125" s="78">
        <v>0.25000699999999998</v>
      </c>
      <c r="Y125" s="78">
        <v>0.25000699999999998</v>
      </c>
      <c r="Z125" s="78">
        <v>0.25000699999999998</v>
      </c>
      <c r="AA125" s="78">
        <v>0.25000699999999998</v>
      </c>
      <c r="AB125" s="78">
        <v>0.25000699999999998</v>
      </c>
      <c r="AC125" s="78">
        <v>0.25000699999999998</v>
      </c>
      <c r="AE125" s="48">
        <f t="shared" si="19"/>
        <v>1</v>
      </c>
      <c r="AF125" s="48">
        <f t="shared" si="19"/>
        <v>1</v>
      </c>
      <c r="AG125" s="48">
        <f t="shared" si="19"/>
        <v>1</v>
      </c>
      <c r="AH125" s="48">
        <f t="shared" si="19"/>
        <v>1</v>
      </c>
      <c r="AI125" s="48">
        <f t="shared" si="19"/>
        <v>1</v>
      </c>
      <c r="AJ125" s="48">
        <f t="shared" si="19"/>
        <v>1</v>
      </c>
      <c r="AK125" s="48">
        <f t="shared" si="19"/>
        <v>1</v>
      </c>
      <c r="AL125" s="48">
        <f t="shared" si="19"/>
        <v>1</v>
      </c>
      <c r="AN125" s="49">
        <f t="shared" si="20"/>
        <v>-1.3999011750000002E-2</v>
      </c>
      <c r="AO125" s="42">
        <f t="shared" si="20"/>
        <v>-1.3999011750000002E-2</v>
      </c>
      <c r="AP125" s="42">
        <f t="shared" si="20"/>
        <v>-1.3999011750000002E-2</v>
      </c>
      <c r="AQ125" s="42">
        <f t="shared" si="20"/>
        <v>-1.3999011750000002E-2</v>
      </c>
      <c r="AR125" s="42">
        <f t="shared" si="20"/>
        <v>-1.3999011750000002E-2</v>
      </c>
      <c r="AS125" s="42">
        <f t="shared" si="20"/>
        <v>-1.3999011750000002E-2</v>
      </c>
      <c r="AT125" s="42">
        <f t="shared" si="20"/>
        <v>-1.3999011750000002E-2</v>
      </c>
      <c r="AU125" s="42">
        <f t="shared" si="20"/>
        <v>-1.3999011750000002E-2</v>
      </c>
      <c r="BO125" s="78">
        <v>0</v>
      </c>
      <c r="BP125" s="78">
        <v>0</v>
      </c>
      <c r="BQ125" s="78">
        <v>0</v>
      </c>
      <c r="BR125" s="78">
        <v>0</v>
      </c>
      <c r="BS125" s="60">
        <v>19</v>
      </c>
      <c r="BT125" s="81">
        <v>0</v>
      </c>
      <c r="BU125" s="82">
        <v>0</v>
      </c>
      <c r="BV125" s="82">
        <v>0</v>
      </c>
      <c r="BW125" s="82">
        <v>0</v>
      </c>
      <c r="BX125" s="82">
        <v>0</v>
      </c>
      <c r="BY125" s="82">
        <v>0</v>
      </c>
      <c r="BZ125" s="82">
        <v>0</v>
      </c>
      <c r="CA125" s="82">
        <v>0</v>
      </c>
    </row>
    <row r="126" spans="1:88" x14ac:dyDescent="0.3">
      <c r="A126" s="1">
        <v>26</v>
      </c>
      <c r="B126" s="80">
        <v>-1.8665349000000001E-2</v>
      </c>
      <c r="M126" s="47">
        <f t="shared" si="18"/>
        <v>-1.3999011750000002E-2</v>
      </c>
      <c r="N126" s="47">
        <f t="shared" si="18"/>
        <v>-1.3999011750000002E-2</v>
      </c>
      <c r="O126" s="47">
        <f t="shared" si="18"/>
        <v>-1.3999011750000002E-2</v>
      </c>
      <c r="P126" s="47">
        <f t="shared" si="18"/>
        <v>-1.3999011750000002E-2</v>
      </c>
      <c r="Q126" s="47">
        <f t="shared" si="18"/>
        <v>-1.3999011750000002E-2</v>
      </c>
      <c r="R126" s="47">
        <f t="shared" si="18"/>
        <v>-1.3999011750000002E-2</v>
      </c>
      <c r="S126" s="47">
        <f t="shared" si="18"/>
        <v>-1.3999011750000002E-2</v>
      </c>
      <c r="T126" s="47">
        <f t="shared" si="18"/>
        <v>-1.3999011750000002E-2</v>
      </c>
      <c r="V126" s="78">
        <v>0.25000699999999998</v>
      </c>
      <c r="W126" s="78">
        <v>0.25000699999999998</v>
      </c>
      <c r="X126" s="78">
        <v>0.25000699999999998</v>
      </c>
      <c r="Y126" s="78">
        <v>0.25000699999999998</v>
      </c>
      <c r="Z126" s="78">
        <v>0.25000699999999998</v>
      </c>
      <c r="AA126" s="78">
        <v>0.25000699999999998</v>
      </c>
      <c r="AB126" s="78">
        <v>0.25000699999999998</v>
      </c>
      <c r="AC126" s="78">
        <v>0.25000699999999998</v>
      </c>
      <c r="AE126" s="48">
        <f t="shared" si="19"/>
        <v>1</v>
      </c>
      <c r="AF126" s="48">
        <f t="shared" si="19"/>
        <v>1</v>
      </c>
      <c r="AG126" s="48">
        <f t="shared" si="19"/>
        <v>1</v>
      </c>
      <c r="AH126" s="48">
        <f t="shared" si="19"/>
        <v>1</v>
      </c>
      <c r="AI126" s="48">
        <f t="shared" si="19"/>
        <v>1</v>
      </c>
      <c r="AJ126" s="48">
        <f t="shared" si="19"/>
        <v>1</v>
      </c>
      <c r="AK126" s="48">
        <f t="shared" si="19"/>
        <v>1</v>
      </c>
      <c r="AL126" s="48">
        <f t="shared" si="19"/>
        <v>1</v>
      </c>
      <c r="AN126" s="49">
        <f t="shared" si="20"/>
        <v>-1.3999011750000002E-2</v>
      </c>
      <c r="AO126" s="42">
        <f t="shared" si="20"/>
        <v>-1.3999011750000002E-2</v>
      </c>
      <c r="AP126" s="42">
        <f t="shared" si="20"/>
        <v>-1.3999011750000002E-2</v>
      </c>
      <c r="AQ126" s="42">
        <f t="shared" si="20"/>
        <v>-1.3999011750000002E-2</v>
      </c>
      <c r="AR126" s="42">
        <f t="shared" si="20"/>
        <v>-1.3999011750000002E-2</v>
      </c>
      <c r="AS126" s="42">
        <f t="shared" si="20"/>
        <v>-1.3999011750000002E-2</v>
      </c>
      <c r="AT126" s="42">
        <f t="shared" si="20"/>
        <v>-1.3999011750000002E-2</v>
      </c>
      <c r="AU126" s="42">
        <f t="shared" si="20"/>
        <v>-1.3999011750000002E-2</v>
      </c>
      <c r="BO126" s="78">
        <v>0</v>
      </c>
      <c r="BP126" s="78">
        <v>0</v>
      </c>
      <c r="BQ126" s="78">
        <v>0</v>
      </c>
      <c r="BR126" s="78">
        <v>0</v>
      </c>
      <c r="BS126" s="60">
        <v>20</v>
      </c>
      <c r="BT126" s="81">
        <v>0</v>
      </c>
      <c r="BU126" s="82">
        <v>0</v>
      </c>
      <c r="BV126" s="82">
        <v>0</v>
      </c>
      <c r="BW126" s="82">
        <v>0</v>
      </c>
      <c r="BX126" s="82">
        <v>0</v>
      </c>
      <c r="BY126" s="82">
        <v>0</v>
      </c>
      <c r="BZ126" s="82">
        <v>0</v>
      </c>
      <c r="CA126" s="82">
        <v>0</v>
      </c>
    </row>
    <row r="127" spans="1:88" x14ac:dyDescent="0.3">
      <c r="A127" s="1">
        <v>27</v>
      </c>
      <c r="B127" s="80">
        <v>-1.8665349000000001E-2</v>
      </c>
      <c r="M127" s="47">
        <f t="shared" si="18"/>
        <v>-1.3999011750000002E-2</v>
      </c>
      <c r="N127" s="47">
        <f t="shared" si="18"/>
        <v>-1.3999011750000002E-2</v>
      </c>
      <c r="O127" s="47">
        <f t="shared" si="18"/>
        <v>-1.3999011750000002E-2</v>
      </c>
      <c r="P127" s="47">
        <f t="shared" si="18"/>
        <v>-1.3999011750000002E-2</v>
      </c>
      <c r="Q127" s="47">
        <f t="shared" si="18"/>
        <v>-1.3999011750000002E-2</v>
      </c>
      <c r="R127" s="47">
        <f t="shared" si="18"/>
        <v>-1.3999011750000002E-2</v>
      </c>
      <c r="S127" s="47">
        <f t="shared" si="18"/>
        <v>-1.3999011750000002E-2</v>
      </c>
      <c r="T127" s="47">
        <f t="shared" si="18"/>
        <v>-1.3999011750000002E-2</v>
      </c>
      <c r="V127" s="78">
        <v>0.25000699999999998</v>
      </c>
      <c r="W127" s="78">
        <v>0.25000699999999998</v>
      </c>
      <c r="X127" s="78">
        <v>0.25000699999999998</v>
      </c>
      <c r="Y127" s="78">
        <v>0.25000699999999998</v>
      </c>
      <c r="Z127" s="78">
        <v>0.25000699999999998</v>
      </c>
      <c r="AA127" s="78">
        <v>0.25000699999999998</v>
      </c>
      <c r="AB127" s="78">
        <v>0.25000699999999998</v>
      </c>
      <c r="AC127" s="78">
        <v>0.25000699999999998</v>
      </c>
      <c r="AE127" s="48">
        <f t="shared" si="19"/>
        <v>1</v>
      </c>
      <c r="AF127" s="48">
        <f t="shared" si="19"/>
        <v>1</v>
      </c>
      <c r="AG127" s="48">
        <f t="shared" si="19"/>
        <v>1</v>
      </c>
      <c r="AH127" s="48">
        <f t="shared" si="19"/>
        <v>1</v>
      </c>
      <c r="AI127" s="48">
        <f t="shared" si="19"/>
        <v>1</v>
      </c>
      <c r="AJ127" s="48">
        <f t="shared" si="19"/>
        <v>1</v>
      </c>
      <c r="AK127" s="48">
        <f t="shared" si="19"/>
        <v>1</v>
      </c>
      <c r="AL127" s="48">
        <f t="shared" si="19"/>
        <v>1</v>
      </c>
      <c r="AN127" s="49">
        <f t="shared" si="20"/>
        <v>-1.3999011750000002E-2</v>
      </c>
      <c r="AO127" s="42">
        <f t="shared" si="20"/>
        <v>-1.3999011750000002E-2</v>
      </c>
      <c r="AP127" s="42">
        <f t="shared" si="20"/>
        <v>-1.3999011750000002E-2</v>
      </c>
      <c r="AQ127" s="42">
        <f t="shared" si="20"/>
        <v>-1.3999011750000002E-2</v>
      </c>
      <c r="AR127" s="42">
        <f t="shared" si="20"/>
        <v>-1.3999011750000002E-2</v>
      </c>
      <c r="AS127" s="42">
        <f t="shared" si="20"/>
        <v>-1.3999011750000002E-2</v>
      </c>
      <c r="AT127" s="42">
        <f t="shared" si="20"/>
        <v>-1.3999011750000002E-2</v>
      </c>
      <c r="AU127" s="42">
        <f t="shared" si="20"/>
        <v>-1.3999011750000002E-2</v>
      </c>
      <c r="BO127" s="78">
        <v>0</v>
      </c>
      <c r="BP127" s="78">
        <v>0</v>
      </c>
      <c r="BQ127" s="78">
        <v>0</v>
      </c>
      <c r="BR127" s="78">
        <v>0</v>
      </c>
      <c r="BS127" s="60">
        <v>21</v>
      </c>
      <c r="BT127" s="81">
        <v>0</v>
      </c>
      <c r="BU127" s="82">
        <v>0</v>
      </c>
      <c r="BV127" s="82">
        <v>0</v>
      </c>
      <c r="BW127" s="82">
        <v>0</v>
      </c>
      <c r="BX127" s="82">
        <v>0</v>
      </c>
      <c r="BY127" s="82">
        <v>0</v>
      </c>
      <c r="BZ127" s="82">
        <v>0</v>
      </c>
      <c r="CA127" s="82">
        <v>0</v>
      </c>
    </row>
    <row r="128" spans="1:88" x14ac:dyDescent="0.3">
      <c r="A128" s="1">
        <v>28</v>
      </c>
      <c r="B128" s="80">
        <v>-1.8665349000000001E-2</v>
      </c>
      <c r="M128" s="47">
        <f t="shared" si="18"/>
        <v>-1.3999011750000002E-2</v>
      </c>
      <c r="N128" s="47">
        <f t="shared" si="18"/>
        <v>-1.3999011750000002E-2</v>
      </c>
      <c r="O128" s="47">
        <f t="shared" si="18"/>
        <v>-1.3999011750000002E-2</v>
      </c>
      <c r="P128" s="47">
        <f t="shared" si="18"/>
        <v>-1.3999011750000002E-2</v>
      </c>
      <c r="Q128" s="47">
        <f t="shared" si="18"/>
        <v>-1.3999011750000002E-2</v>
      </c>
      <c r="R128" s="47">
        <f t="shared" si="18"/>
        <v>-1.3999011750000002E-2</v>
      </c>
      <c r="S128" s="47">
        <f t="shared" si="18"/>
        <v>-1.3999011750000002E-2</v>
      </c>
      <c r="T128" s="47">
        <f t="shared" si="18"/>
        <v>-1.3999011750000002E-2</v>
      </c>
      <c r="V128" s="78">
        <v>0.25000699999999998</v>
      </c>
      <c r="W128" s="78">
        <v>0.25000699999999998</v>
      </c>
      <c r="X128" s="78">
        <v>0.25000699999999998</v>
      </c>
      <c r="Y128" s="78">
        <v>0.25000699999999998</v>
      </c>
      <c r="Z128" s="78">
        <v>0.25000699999999998</v>
      </c>
      <c r="AA128" s="78">
        <v>0.25000699999999998</v>
      </c>
      <c r="AB128" s="78">
        <v>0.25000699999999998</v>
      </c>
      <c r="AC128" s="78">
        <v>0.25000699999999998</v>
      </c>
      <c r="AE128" s="48">
        <f t="shared" si="19"/>
        <v>1</v>
      </c>
      <c r="AF128" s="48">
        <f t="shared" si="19"/>
        <v>1</v>
      </c>
      <c r="AG128" s="48">
        <f t="shared" si="19"/>
        <v>1</v>
      </c>
      <c r="AH128" s="48">
        <f t="shared" si="19"/>
        <v>1</v>
      </c>
      <c r="AI128" s="48">
        <f t="shared" si="19"/>
        <v>1</v>
      </c>
      <c r="AJ128" s="48">
        <f t="shared" si="19"/>
        <v>1</v>
      </c>
      <c r="AK128" s="48">
        <f t="shared" si="19"/>
        <v>1</v>
      </c>
      <c r="AL128" s="48">
        <f t="shared" si="19"/>
        <v>1</v>
      </c>
      <c r="AN128" s="49">
        <f t="shared" si="20"/>
        <v>-1.3999011750000002E-2</v>
      </c>
      <c r="AO128" s="42">
        <f t="shared" si="20"/>
        <v>-1.3999011750000002E-2</v>
      </c>
      <c r="AP128" s="42">
        <f t="shared" si="20"/>
        <v>-1.3999011750000002E-2</v>
      </c>
      <c r="AQ128" s="42">
        <f t="shared" si="20"/>
        <v>-1.3999011750000002E-2</v>
      </c>
      <c r="AR128" s="42">
        <f t="shared" si="20"/>
        <v>-1.3999011750000002E-2</v>
      </c>
      <c r="AS128" s="42">
        <f t="shared" si="20"/>
        <v>-1.3999011750000002E-2</v>
      </c>
      <c r="AT128" s="42">
        <f t="shared" si="20"/>
        <v>-1.3999011750000002E-2</v>
      </c>
      <c r="AU128" s="42">
        <f t="shared" si="20"/>
        <v>-1.3999011750000002E-2</v>
      </c>
      <c r="BO128" s="78">
        <v>0</v>
      </c>
      <c r="BP128" s="78">
        <v>0</v>
      </c>
      <c r="BQ128" s="78">
        <v>0</v>
      </c>
      <c r="BR128" s="78">
        <v>0</v>
      </c>
      <c r="BS128" s="60">
        <v>22</v>
      </c>
      <c r="BT128" s="81">
        <v>0</v>
      </c>
      <c r="BU128" s="82">
        <v>0</v>
      </c>
      <c r="BV128" s="82">
        <v>0</v>
      </c>
      <c r="BW128" s="82">
        <v>0</v>
      </c>
      <c r="BX128" s="82">
        <v>0</v>
      </c>
      <c r="BY128" s="82">
        <v>0</v>
      </c>
      <c r="BZ128" s="82">
        <v>0</v>
      </c>
      <c r="CA128" s="82">
        <v>0</v>
      </c>
    </row>
    <row r="129" spans="1:79" x14ac:dyDescent="0.3">
      <c r="A129" s="1">
        <v>29</v>
      </c>
      <c r="B129" s="80">
        <v>-1.8665349000000001E-2</v>
      </c>
      <c r="M129" s="47">
        <f t="shared" si="18"/>
        <v>-1.3999011750000002E-2</v>
      </c>
      <c r="N129" s="47">
        <f t="shared" si="18"/>
        <v>-1.3999011750000002E-2</v>
      </c>
      <c r="O129" s="47">
        <f t="shared" si="18"/>
        <v>-1.3999011750000002E-2</v>
      </c>
      <c r="P129" s="47">
        <f t="shared" si="18"/>
        <v>-1.3999011750000002E-2</v>
      </c>
      <c r="Q129" s="47">
        <f t="shared" si="18"/>
        <v>-1.3999011750000002E-2</v>
      </c>
      <c r="R129" s="47">
        <f t="shared" si="18"/>
        <v>-1.3999011750000002E-2</v>
      </c>
      <c r="S129" s="47">
        <f t="shared" si="18"/>
        <v>-1.3999011750000002E-2</v>
      </c>
      <c r="T129" s="47">
        <f t="shared" si="18"/>
        <v>-1.3999011750000002E-2</v>
      </c>
      <c r="V129" s="78">
        <v>0.25000699999999998</v>
      </c>
      <c r="W129" s="78">
        <v>0.25000699999999998</v>
      </c>
      <c r="X129" s="78">
        <v>0.25000699999999998</v>
      </c>
      <c r="Y129" s="78">
        <v>0.25000699999999998</v>
      </c>
      <c r="Z129" s="78">
        <v>0.25000699999999998</v>
      </c>
      <c r="AA129" s="78">
        <v>0.25000699999999998</v>
      </c>
      <c r="AB129" s="78">
        <v>0.25000699999999998</v>
      </c>
      <c r="AC129" s="78">
        <v>0.25000699999999998</v>
      </c>
      <c r="AE129" s="48">
        <f t="shared" si="19"/>
        <v>1</v>
      </c>
      <c r="AF129" s="48">
        <f t="shared" si="19"/>
        <v>1</v>
      </c>
      <c r="AG129" s="48">
        <f t="shared" si="19"/>
        <v>1</v>
      </c>
      <c r="AH129" s="48">
        <f t="shared" si="19"/>
        <v>1</v>
      </c>
      <c r="AI129" s="48">
        <f t="shared" si="19"/>
        <v>1</v>
      </c>
      <c r="AJ129" s="48">
        <f t="shared" si="19"/>
        <v>1</v>
      </c>
      <c r="AK129" s="48">
        <f t="shared" si="19"/>
        <v>1</v>
      </c>
      <c r="AL129" s="48">
        <f t="shared" si="19"/>
        <v>1</v>
      </c>
      <c r="AN129" s="49">
        <f t="shared" si="20"/>
        <v>-1.3999011750000002E-2</v>
      </c>
      <c r="AO129" s="42">
        <f t="shared" si="20"/>
        <v>-1.3999011750000002E-2</v>
      </c>
      <c r="AP129" s="42">
        <f t="shared" si="20"/>
        <v>-1.3999011750000002E-2</v>
      </c>
      <c r="AQ129" s="42">
        <f t="shared" si="20"/>
        <v>-1.3999011750000002E-2</v>
      </c>
      <c r="AR129" s="42">
        <f t="shared" si="20"/>
        <v>-1.3999011750000002E-2</v>
      </c>
      <c r="AS129" s="42">
        <f t="shared" si="20"/>
        <v>-1.3999011750000002E-2</v>
      </c>
      <c r="AT129" s="42">
        <f t="shared" si="20"/>
        <v>-1.3999011750000002E-2</v>
      </c>
      <c r="AU129" s="42">
        <f t="shared" si="20"/>
        <v>-1.3999011750000002E-2</v>
      </c>
      <c r="BO129" s="78">
        <v>0</v>
      </c>
      <c r="BP129" s="78">
        <v>0</v>
      </c>
      <c r="BQ129" s="78">
        <v>0</v>
      </c>
      <c r="BR129" s="78">
        <v>0</v>
      </c>
      <c r="BS129" s="60">
        <v>23</v>
      </c>
      <c r="BT129" s="81">
        <v>0</v>
      </c>
      <c r="BU129" s="82">
        <v>0</v>
      </c>
      <c r="BV129" s="82">
        <v>0</v>
      </c>
      <c r="BW129" s="82">
        <v>0</v>
      </c>
      <c r="BX129" s="82">
        <v>0</v>
      </c>
      <c r="BY129" s="82">
        <v>0</v>
      </c>
      <c r="BZ129" s="82">
        <v>0</v>
      </c>
      <c r="CA129" s="82">
        <v>0</v>
      </c>
    </row>
    <row r="130" spans="1:79" x14ac:dyDescent="0.3">
      <c r="A130" s="1">
        <v>30</v>
      </c>
      <c r="B130" s="80">
        <v>-1.8665349000000001E-2</v>
      </c>
      <c r="M130" s="47">
        <f t="shared" si="18"/>
        <v>-1.3999011750000002E-2</v>
      </c>
      <c r="N130" s="47">
        <f t="shared" si="18"/>
        <v>-1.3999011750000002E-2</v>
      </c>
      <c r="O130" s="47">
        <f t="shared" si="18"/>
        <v>-1.3999011750000002E-2</v>
      </c>
      <c r="P130" s="47">
        <f t="shared" si="18"/>
        <v>-1.3999011750000002E-2</v>
      </c>
      <c r="Q130" s="47">
        <f t="shared" si="18"/>
        <v>-1.3999011750000002E-2</v>
      </c>
      <c r="R130" s="47">
        <f t="shared" si="18"/>
        <v>-1.3999011750000002E-2</v>
      </c>
      <c r="S130" s="47">
        <f t="shared" si="18"/>
        <v>-1.3999011750000002E-2</v>
      </c>
      <c r="T130" s="47">
        <f t="shared" si="18"/>
        <v>-1.3999011750000002E-2</v>
      </c>
      <c r="V130" s="78">
        <v>0.25000699999999998</v>
      </c>
      <c r="W130" s="78">
        <v>0.25000699999999998</v>
      </c>
      <c r="X130" s="78">
        <v>0.25000699999999998</v>
      </c>
      <c r="Y130" s="78">
        <v>0.25000699999999998</v>
      </c>
      <c r="Z130" s="78">
        <v>0.25000699999999998</v>
      </c>
      <c r="AA130" s="78">
        <v>0.25000699999999998</v>
      </c>
      <c r="AB130" s="78">
        <v>0.25000699999999998</v>
      </c>
      <c r="AC130" s="78">
        <v>0.25000699999999998</v>
      </c>
      <c r="AE130" s="48">
        <f t="shared" si="19"/>
        <v>1</v>
      </c>
      <c r="AF130" s="48">
        <f t="shared" si="19"/>
        <v>1</v>
      </c>
      <c r="AG130" s="48">
        <f t="shared" si="19"/>
        <v>1</v>
      </c>
      <c r="AH130" s="48">
        <f t="shared" si="19"/>
        <v>1</v>
      </c>
      <c r="AI130" s="48">
        <f t="shared" si="19"/>
        <v>1</v>
      </c>
      <c r="AJ130" s="48">
        <f t="shared" si="19"/>
        <v>1</v>
      </c>
      <c r="AK130" s="48">
        <f t="shared" si="19"/>
        <v>1</v>
      </c>
      <c r="AL130" s="48">
        <f t="shared" si="19"/>
        <v>1</v>
      </c>
      <c r="AN130" s="49">
        <f t="shared" si="20"/>
        <v>-1.3999011750000002E-2</v>
      </c>
      <c r="AO130" s="42">
        <f t="shared" si="20"/>
        <v>-1.3999011750000002E-2</v>
      </c>
      <c r="AP130" s="42">
        <f t="shared" si="20"/>
        <v>-1.3999011750000002E-2</v>
      </c>
      <c r="AQ130" s="42">
        <f t="shared" si="20"/>
        <v>-1.3999011750000002E-2</v>
      </c>
      <c r="AR130" s="42">
        <f t="shared" si="20"/>
        <v>-1.3999011750000002E-2</v>
      </c>
      <c r="AS130" s="42">
        <f t="shared" si="20"/>
        <v>-1.3999011750000002E-2</v>
      </c>
      <c r="AT130" s="42">
        <f t="shared" si="20"/>
        <v>-1.3999011750000002E-2</v>
      </c>
      <c r="AU130" s="42">
        <f t="shared" si="20"/>
        <v>-1.3999011750000002E-2</v>
      </c>
      <c r="BO130" s="78">
        <v>0</v>
      </c>
      <c r="BP130" s="78">
        <v>0</v>
      </c>
      <c r="BQ130" s="78">
        <v>0</v>
      </c>
      <c r="BR130" s="78">
        <v>0</v>
      </c>
      <c r="BS130" s="60">
        <v>24</v>
      </c>
      <c r="BT130" s="81">
        <v>-1.3999009999999999E-2</v>
      </c>
      <c r="BU130" s="82">
        <v>-1.3999009999999999E-2</v>
      </c>
      <c r="BV130" s="82">
        <v>-1.3999009999999999E-2</v>
      </c>
      <c r="BW130" s="82">
        <v>-1.3999009999999999E-2</v>
      </c>
      <c r="BX130" s="82">
        <v>-1.3999009999999999E-2</v>
      </c>
      <c r="BY130" s="82">
        <v>-1.3999009999999999E-2</v>
      </c>
      <c r="BZ130" s="82">
        <v>-1.3999009999999999E-2</v>
      </c>
      <c r="CA130" s="82">
        <v>-1.3999012E-2</v>
      </c>
    </row>
    <row r="131" spans="1:79" x14ac:dyDescent="0.3">
      <c r="A131" s="1">
        <v>31</v>
      </c>
      <c r="B131" s="80">
        <v>-1.8665349000000001E-2</v>
      </c>
      <c r="M131" s="47">
        <f t="shared" si="18"/>
        <v>-1.3999011750000002E-2</v>
      </c>
      <c r="N131" s="47">
        <f t="shared" si="18"/>
        <v>-1.3999011750000002E-2</v>
      </c>
      <c r="O131" s="47">
        <f t="shared" si="18"/>
        <v>-1.3999011750000002E-2</v>
      </c>
      <c r="P131" s="47">
        <f t="shared" si="18"/>
        <v>-1.3999011750000002E-2</v>
      </c>
      <c r="Q131" s="47">
        <f t="shared" si="18"/>
        <v>-1.3999011750000002E-2</v>
      </c>
      <c r="R131" s="47">
        <f t="shared" si="18"/>
        <v>-1.3999011750000002E-2</v>
      </c>
      <c r="S131" s="47">
        <f t="shared" si="18"/>
        <v>-1.3999011750000002E-2</v>
      </c>
      <c r="T131" s="47">
        <f t="shared" si="18"/>
        <v>-1.3999011750000002E-2</v>
      </c>
      <c r="V131" s="78">
        <v>0.25000699999999998</v>
      </c>
      <c r="W131" s="78">
        <v>0.25000699999999998</v>
      </c>
      <c r="X131" s="78">
        <v>0.25000699999999998</v>
      </c>
      <c r="Y131" s="78">
        <v>0.25000699999999998</v>
      </c>
      <c r="Z131" s="78">
        <v>0.25000699999999998</v>
      </c>
      <c r="AA131" s="78">
        <v>0.25000699999999998</v>
      </c>
      <c r="AB131" s="78">
        <v>0.25000699999999998</v>
      </c>
      <c r="AC131" s="78">
        <v>0.25000699999999998</v>
      </c>
      <c r="AE131" s="48">
        <f t="shared" si="19"/>
        <v>1</v>
      </c>
      <c r="AF131" s="48">
        <f t="shared" si="19"/>
        <v>1</v>
      </c>
      <c r="AG131" s="48">
        <f t="shared" si="19"/>
        <v>1</v>
      </c>
      <c r="AH131" s="48">
        <f t="shared" si="19"/>
        <v>1</v>
      </c>
      <c r="AI131" s="48">
        <f t="shared" si="19"/>
        <v>1</v>
      </c>
      <c r="AJ131" s="48">
        <f t="shared" si="19"/>
        <v>1</v>
      </c>
      <c r="AK131" s="48">
        <f t="shared" si="19"/>
        <v>1</v>
      </c>
      <c r="AL131" s="48">
        <f t="shared" si="19"/>
        <v>1</v>
      </c>
      <c r="AN131" s="49">
        <f t="shared" si="20"/>
        <v>-1.3999011750000002E-2</v>
      </c>
      <c r="AO131" s="42">
        <f t="shared" si="20"/>
        <v>-1.3999011750000002E-2</v>
      </c>
      <c r="AP131" s="42">
        <f t="shared" si="20"/>
        <v>-1.3999011750000002E-2</v>
      </c>
      <c r="AQ131" s="42">
        <f t="shared" si="20"/>
        <v>-1.3999011750000002E-2</v>
      </c>
      <c r="AR131" s="42">
        <f t="shared" si="20"/>
        <v>-1.3999011750000002E-2</v>
      </c>
      <c r="AS131" s="42">
        <f t="shared" si="20"/>
        <v>-1.3999011750000002E-2</v>
      </c>
      <c r="AT131" s="42">
        <f t="shared" si="20"/>
        <v>-1.3999011750000002E-2</v>
      </c>
      <c r="AU131" s="42">
        <f t="shared" si="20"/>
        <v>-1.3999011750000002E-2</v>
      </c>
      <c r="BO131" s="78">
        <v>0</v>
      </c>
      <c r="BP131" s="78">
        <v>0</v>
      </c>
      <c r="BQ131" s="78">
        <v>0</v>
      </c>
      <c r="BR131" s="78">
        <v>0</v>
      </c>
      <c r="BS131" s="60">
        <v>25</v>
      </c>
      <c r="BT131" s="81">
        <v>-1.3999009999999999E-2</v>
      </c>
      <c r="BU131" s="82">
        <v>-1.3999009999999999E-2</v>
      </c>
      <c r="BV131" s="82">
        <v>-1.3999009999999999E-2</v>
      </c>
      <c r="BW131" s="82">
        <v>-1.3999009999999999E-2</v>
      </c>
      <c r="BX131" s="82">
        <v>-1.3999009999999999E-2</v>
      </c>
      <c r="BY131" s="82">
        <v>-1.3999009999999999E-2</v>
      </c>
      <c r="BZ131" s="82">
        <v>-1.3999009999999999E-2</v>
      </c>
      <c r="CA131" s="82">
        <v>-1.3999012E-2</v>
      </c>
    </row>
    <row r="132" spans="1:79" x14ac:dyDescent="0.3">
      <c r="A132" s="1">
        <v>32</v>
      </c>
      <c r="B132" s="80">
        <v>-1.8665349000000001E-2</v>
      </c>
      <c r="M132" s="47">
        <f t="shared" si="18"/>
        <v>-1.3999011750000002E-2</v>
      </c>
      <c r="N132" s="47">
        <f t="shared" si="18"/>
        <v>-1.3999011750000002E-2</v>
      </c>
      <c r="O132" s="47">
        <f t="shared" si="18"/>
        <v>-1.3999011750000002E-2</v>
      </c>
      <c r="P132" s="47">
        <f t="shared" si="18"/>
        <v>-1.3999011750000002E-2</v>
      </c>
      <c r="Q132" s="47">
        <f t="shared" si="18"/>
        <v>-1.3999011750000002E-2</v>
      </c>
      <c r="R132" s="47">
        <f t="shared" si="18"/>
        <v>-1.3999011750000002E-2</v>
      </c>
      <c r="S132" s="47">
        <f t="shared" si="18"/>
        <v>-1.3999011750000002E-2</v>
      </c>
      <c r="T132" s="47">
        <f t="shared" si="18"/>
        <v>-1.3999011750000002E-2</v>
      </c>
      <c r="V132" s="78">
        <v>0.25000699999999998</v>
      </c>
      <c r="W132" s="78">
        <v>0.25000699999999998</v>
      </c>
      <c r="X132" s="78">
        <v>0.25000699999999998</v>
      </c>
      <c r="Y132" s="78">
        <v>0.25000699999999998</v>
      </c>
      <c r="Z132" s="78">
        <v>0.25000699999999998</v>
      </c>
      <c r="AA132" s="78">
        <v>0.25000699999999998</v>
      </c>
      <c r="AB132" s="78">
        <v>0.25000699999999998</v>
      </c>
      <c r="AC132" s="78">
        <v>0.25000699999999998</v>
      </c>
      <c r="AE132" s="48">
        <f t="shared" si="19"/>
        <v>1</v>
      </c>
      <c r="AF132" s="48">
        <f t="shared" si="19"/>
        <v>1</v>
      </c>
      <c r="AG132" s="48">
        <f t="shared" si="19"/>
        <v>1</v>
      </c>
      <c r="AH132" s="48">
        <f t="shared" si="19"/>
        <v>1</v>
      </c>
      <c r="AI132" s="48">
        <f t="shared" si="19"/>
        <v>1</v>
      </c>
      <c r="AJ132" s="48">
        <f t="shared" si="19"/>
        <v>1</v>
      </c>
      <c r="AK132" s="48">
        <f t="shared" si="19"/>
        <v>1</v>
      </c>
      <c r="AL132" s="48">
        <f t="shared" si="19"/>
        <v>1</v>
      </c>
      <c r="AN132" s="49">
        <f t="shared" si="20"/>
        <v>-1.3999011750000002E-2</v>
      </c>
      <c r="AO132" s="42">
        <f t="shared" si="20"/>
        <v>-1.3999011750000002E-2</v>
      </c>
      <c r="AP132" s="42">
        <f t="shared" si="20"/>
        <v>-1.3999011750000002E-2</v>
      </c>
      <c r="AQ132" s="42">
        <f t="shared" si="20"/>
        <v>-1.3999011750000002E-2</v>
      </c>
      <c r="AR132" s="42">
        <f t="shared" si="20"/>
        <v>-1.3999011750000002E-2</v>
      </c>
      <c r="AS132" s="42">
        <f t="shared" si="20"/>
        <v>-1.3999011750000002E-2</v>
      </c>
      <c r="AT132" s="42">
        <f t="shared" si="20"/>
        <v>-1.3999011750000002E-2</v>
      </c>
      <c r="AU132" s="42">
        <f t="shared" si="20"/>
        <v>-1.3999011750000002E-2</v>
      </c>
      <c r="BO132" s="78">
        <v>0</v>
      </c>
      <c r="BP132" s="78">
        <v>0</v>
      </c>
      <c r="BQ132" s="78">
        <v>0</v>
      </c>
      <c r="BR132" s="78">
        <v>0</v>
      </c>
      <c r="BS132" s="60">
        <v>26</v>
      </c>
      <c r="BT132" s="81">
        <v>-1.3999009999999999E-2</v>
      </c>
      <c r="BU132" s="82">
        <v>-1.3999009999999999E-2</v>
      </c>
      <c r="BV132" s="82">
        <v>-1.3999009999999999E-2</v>
      </c>
      <c r="BW132" s="82">
        <v>-1.3999009999999999E-2</v>
      </c>
      <c r="BX132" s="82">
        <v>-1.3999009999999999E-2</v>
      </c>
      <c r="BY132" s="82">
        <v>-1.3999009999999999E-2</v>
      </c>
      <c r="BZ132" s="82">
        <v>-1.3999009999999999E-2</v>
      </c>
      <c r="CA132" s="82">
        <v>-1.3999012E-2</v>
      </c>
    </row>
    <row r="133" spans="1:79" x14ac:dyDescent="0.3">
      <c r="A133" s="1">
        <v>33</v>
      </c>
      <c r="B133" s="80">
        <v>-1.8665349000000001E-2</v>
      </c>
      <c r="M133" s="47">
        <f t="shared" si="18"/>
        <v>-1.3999011750000002E-2</v>
      </c>
      <c r="N133" s="47">
        <f t="shared" si="18"/>
        <v>-1.3999011750000002E-2</v>
      </c>
      <c r="O133" s="47">
        <f t="shared" si="18"/>
        <v>-1.3999011750000002E-2</v>
      </c>
      <c r="P133" s="47">
        <f t="shared" si="18"/>
        <v>-1.3999011750000002E-2</v>
      </c>
      <c r="Q133" s="47">
        <f t="shared" si="18"/>
        <v>-1.3999011750000002E-2</v>
      </c>
      <c r="R133" s="47">
        <f t="shared" si="18"/>
        <v>-1.3999011750000002E-2</v>
      </c>
      <c r="S133" s="47">
        <f t="shared" si="18"/>
        <v>-1.3999011750000002E-2</v>
      </c>
      <c r="T133" s="47">
        <f t="shared" ref="T133:T146" si="25">K$102*$B133</f>
        <v>-1.3999011750000002E-2</v>
      </c>
      <c r="V133" s="78">
        <v>0.25000699999999998</v>
      </c>
      <c r="W133" s="78">
        <v>0.25000699999999998</v>
      </c>
      <c r="X133" s="78">
        <v>0.25000699999999998</v>
      </c>
      <c r="Y133" s="78">
        <v>0.25000699999999998</v>
      </c>
      <c r="Z133" s="78">
        <v>0.25000699999999998</v>
      </c>
      <c r="AA133" s="78">
        <v>0.25000699999999998</v>
      </c>
      <c r="AB133" s="78">
        <v>0.25000699999999998</v>
      </c>
      <c r="AC133" s="78">
        <v>0.25000699999999998</v>
      </c>
      <c r="AE133" s="48">
        <f t="shared" si="19"/>
        <v>1</v>
      </c>
      <c r="AF133" s="48">
        <f t="shared" si="19"/>
        <v>1</v>
      </c>
      <c r="AG133" s="48">
        <f t="shared" si="19"/>
        <v>1</v>
      </c>
      <c r="AH133" s="48">
        <f t="shared" si="19"/>
        <v>1</v>
      </c>
      <c r="AI133" s="48">
        <f t="shared" si="19"/>
        <v>1</v>
      </c>
      <c r="AJ133" s="48">
        <f t="shared" si="19"/>
        <v>1</v>
      </c>
      <c r="AK133" s="48">
        <f t="shared" si="19"/>
        <v>1</v>
      </c>
      <c r="AL133" s="48">
        <f t="shared" ref="AL133:AL146" si="26">IF(AC133&gt;0,1,0)</f>
        <v>1</v>
      </c>
      <c r="AN133" s="49">
        <f t="shared" si="20"/>
        <v>-1.3999011750000002E-2</v>
      </c>
      <c r="AO133" s="42">
        <f t="shared" si="20"/>
        <v>-1.3999011750000002E-2</v>
      </c>
      <c r="AP133" s="42">
        <f t="shared" si="20"/>
        <v>-1.3999011750000002E-2</v>
      </c>
      <c r="AQ133" s="42">
        <f t="shared" si="20"/>
        <v>-1.3999011750000002E-2</v>
      </c>
      <c r="AR133" s="42">
        <f t="shared" si="20"/>
        <v>-1.3999011750000002E-2</v>
      </c>
      <c r="AS133" s="42">
        <f t="shared" si="20"/>
        <v>-1.3999011750000002E-2</v>
      </c>
      <c r="AT133" s="42">
        <f t="shared" si="20"/>
        <v>-1.3999011750000002E-2</v>
      </c>
      <c r="AU133" s="42">
        <f t="shared" si="20"/>
        <v>-1.3999011750000002E-2</v>
      </c>
      <c r="BO133" s="78">
        <v>0</v>
      </c>
      <c r="BP133" s="78">
        <v>0</v>
      </c>
      <c r="BQ133" s="78">
        <v>0</v>
      </c>
      <c r="BR133" s="78">
        <v>0</v>
      </c>
      <c r="BS133" s="60">
        <v>27</v>
      </c>
      <c r="BT133" s="81">
        <v>-1.3999009999999999E-2</v>
      </c>
      <c r="BU133" s="82">
        <v>-1.3999009999999999E-2</v>
      </c>
      <c r="BV133" s="82">
        <v>-1.3999009999999999E-2</v>
      </c>
      <c r="BW133" s="82">
        <v>-1.3999009999999999E-2</v>
      </c>
      <c r="BX133" s="82">
        <v>-1.3999009999999999E-2</v>
      </c>
      <c r="BY133" s="82">
        <v>-1.3999009999999999E-2</v>
      </c>
      <c r="BZ133" s="82">
        <v>-1.3999009999999999E-2</v>
      </c>
      <c r="CA133" s="82">
        <v>-1.3999012E-2</v>
      </c>
    </row>
    <row r="134" spans="1:79" x14ac:dyDescent="0.3">
      <c r="A134" s="1">
        <v>34</v>
      </c>
      <c r="B134" s="80">
        <v>-1.8665349000000001E-2</v>
      </c>
      <c r="M134" s="47">
        <f t="shared" ref="M134:S146" si="27">D$102*$B134</f>
        <v>-1.3999011750000002E-2</v>
      </c>
      <c r="N134" s="47">
        <f t="shared" si="27"/>
        <v>-1.3999011750000002E-2</v>
      </c>
      <c r="O134" s="47">
        <f t="shared" si="27"/>
        <v>-1.3999011750000002E-2</v>
      </c>
      <c r="P134" s="47">
        <f t="shared" si="27"/>
        <v>-1.3999011750000002E-2</v>
      </c>
      <c r="Q134" s="47">
        <f t="shared" si="27"/>
        <v>-1.3999011750000002E-2</v>
      </c>
      <c r="R134" s="47">
        <f t="shared" si="27"/>
        <v>-1.3999011750000002E-2</v>
      </c>
      <c r="S134" s="47">
        <f t="shared" si="27"/>
        <v>-1.3999011750000002E-2</v>
      </c>
      <c r="T134" s="47">
        <f t="shared" si="25"/>
        <v>-1.3999011750000002E-2</v>
      </c>
      <c r="V134" s="78">
        <v>0.25000699999999998</v>
      </c>
      <c r="W134" s="78">
        <v>0.25000699999999998</v>
      </c>
      <c r="X134" s="78">
        <v>0.25000699999999998</v>
      </c>
      <c r="Y134" s="78">
        <v>0.25000699999999998</v>
      </c>
      <c r="Z134" s="78">
        <v>0.25000699999999998</v>
      </c>
      <c r="AA134" s="78">
        <v>0.25000699999999998</v>
      </c>
      <c r="AB134" s="78">
        <v>0.25000699999999998</v>
      </c>
      <c r="AC134" s="78">
        <v>0.25000699999999998</v>
      </c>
      <c r="AE134" s="48">
        <f t="shared" ref="AE134:AK146" si="28">IF(V134&gt;0,1,0)</f>
        <v>1</v>
      </c>
      <c r="AF134" s="48">
        <f t="shared" si="28"/>
        <v>1</v>
      </c>
      <c r="AG134" s="48">
        <f t="shared" si="28"/>
        <v>1</v>
      </c>
      <c r="AH134" s="48">
        <f t="shared" si="28"/>
        <v>1</v>
      </c>
      <c r="AI134" s="48">
        <f t="shared" si="28"/>
        <v>1</v>
      </c>
      <c r="AJ134" s="48">
        <f t="shared" si="28"/>
        <v>1</v>
      </c>
      <c r="AK134" s="48">
        <f t="shared" si="28"/>
        <v>1</v>
      </c>
      <c r="AL134" s="48">
        <f t="shared" si="26"/>
        <v>1</v>
      </c>
      <c r="AN134" s="49">
        <f t="shared" ref="AN134:AU146" si="29">M134*AE134</f>
        <v>-1.3999011750000002E-2</v>
      </c>
      <c r="AO134" s="42">
        <f t="shared" si="29"/>
        <v>-1.3999011750000002E-2</v>
      </c>
      <c r="AP134" s="42">
        <f t="shared" si="29"/>
        <v>-1.3999011750000002E-2</v>
      </c>
      <c r="AQ134" s="42">
        <f t="shared" si="29"/>
        <v>-1.3999011750000002E-2</v>
      </c>
      <c r="AR134" s="42">
        <f t="shared" si="29"/>
        <v>-1.3999011750000002E-2</v>
      </c>
      <c r="AS134" s="42">
        <f t="shared" si="29"/>
        <v>-1.3999011750000002E-2</v>
      </c>
      <c r="AT134" s="42">
        <f t="shared" si="29"/>
        <v>-1.3999011750000002E-2</v>
      </c>
      <c r="AU134" s="42">
        <f t="shared" si="29"/>
        <v>-1.3999011750000002E-2</v>
      </c>
      <c r="BO134" s="78">
        <v>0</v>
      </c>
      <c r="BP134" s="78">
        <v>0</v>
      </c>
      <c r="BQ134" s="78">
        <v>0</v>
      </c>
      <c r="BR134" s="78">
        <v>0</v>
      </c>
      <c r="BS134" s="60">
        <v>28</v>
      </c>
      <c r="BT134" s="81">
        <v>-1.3999009999999999E-2</v>
      </c>
      <c r="BU134" s="82">
        <v>-1.3999009999999999E-2</v>
      </c>
      <c r="BV134" s="82">
        <v>-1.3999009999999999E-2</v>
      </c>
      <c r="BW134" s="82">
        <v>-1.3999009999999999E-2</v>
      </c>
      <c r="BX134" s="82">
        <v>-1.3999009999999999E-2</v>
      </c>
      <c r="BY134" s="82">
        <v>-1.3999009999999999E-2</v>
      </c>
      <c r="BZ134" s="82">
        <v>-1.3999009999999999E-2</v>
      </c>
      <c r="CA134" s="82">
        <v>-1.3999012E-2</v>
      </c>
    </row>
    <row r="135" spans="1:79" x14ac:dyDescent="0.3">
      <c r="A135" s="1">
        <v>35</v>
      </c>
      <c r="B135" s="80">
        <v>-1.8665349000000001E-2</v>
      </c>
      <c r="M135" s="47">
        <f t="shared" si="27"/>
        <v>-1.3999011750000002E-2</v>
      </c>
      <c r="N135" s="47">
        <f t="shared" si="27"/>
        <v>-1.3999011750000002E-2</v>
      </c>
      <c r="O135" s="47">
        <f t="shared" si="27"/>
        <v>-1.3999011750000002E-2</v>
      </c>
      <c r="P135" s="47">
        <f t="shared" si="27"/>
        <v>-1.3999011750000002E-2</v>
      </c>
      <c r="Q135" s="47">
        <f t="shared" si="27"/>
        <v>-1.3999011750000002E-2</v>
      </c>
      <c r="R135" s="47">
        <f t="shared" si="27"/>
        <v>-1.3999011750000002E-2</v>
      </c>
      <c r="S135" s="47">
        <f t="shared" si="27"/>
        <v>-1.3999011750000002E-2</v>
      </c>
      <c r="T135" s="47">
        <f t="shared" si="25"/>
        <v>-1.3999011750000002E-2</v>
      </c>
      <c r="V135" s="78">
        <v>0.25000699999999998</v>
      </c>
      <c r="W135" s="78">
        <v>0.25000699999999998</v>
      </c>
      <c r="X135" s="78">
        <v>0.25000699999999998</v>
      </c>
      <c r="Y135" s="78">
        <v>0.25000699999999998</v>
      </c>
      <c r="Z135" s="78">
        <v>0.25000699999999998</v>
      </c>
      <c r="AA135" s="78">
        <v>0.25000699999999998</v>
      </c>
      <c r="AB135" s="78">
        <v>0.25000699999999998</v>
      </c>
      <c r="AC135" s="78">
        <v>0.25000699999999998</v>
      </c>
      <c r="AE135" s="48">
        <f t="shared" si="28"/>
        <v>1</v>
      </c>
      <c r="AF135" s="48">
        <f t="shared" si="28"/>
        <v>1</v>
      </c>
      <c r="AG135" s="48">
        <f t="shared" si="28"/>
        <v>1</v>
      </c>
      <c r="AH135" s="48">
        <f t="shared" si="28"/>
        <v>1</v>
      </c>
      <c r="AI135" s="48">
        <f t="shared" si="28"/>
        <v>1</v>
      </c>
      <c r="AJ135" s="48">
        <f t="shared" si="28"/>
        <v>1</v>
      </c>
      <c r="AK135" s="48">
        <f t="shared" si="28"/>
        <v>1</v>
      </c>
      <c r="AL135" s="48">
        <f t="shared" si="26"/>
        <v>1</v>
      </c>
      <c r="AN135" s="49">
        <f t="shared" si="29"/>
        <v>-1.3999011750000002E-2</v>
      </c>
      <c r="AO135" s="42">
        <f t="shared" si="29"/>
        <v>-1.3999011750000002E-2</v>
      </c>
      <c r="AP135" s="42">
        <f t="shared" si="29"/>
        <v>-1.3999011750000002E-2</v>
      </c>
      <c r="AQ135" s="42">
        <f t="shared" si="29"/>
        <v>-1.3999011750000002E-2</v>
      </c>
      <c r="AR135" s="42">
        <f t="shared" si="29"/>
        <v>-1.3999011750000002E-2</v>
      </c>
      <c r="AS135" s="42">
        <f t="shared" si="29"/>
        <v>-1.3999011750000002E-2</v>
      </c>
      <c r="AT135" s="42">
        <f t="shared" si="29"/>
        <v>-1.3999011750000002E-2</v>
      </c>
      <c r="AU135" s="42">
        <f t="shared" si="29"/>
        <v>-1.3999011750000002E-2</v>
      </c>
      <c r="BO135" s="78">
        <v>0</v>
      </c>
      <c r="BP135" s="78">
        <v>0</v>
      </c>
      <c r="BQ135" s="78">
        <v>0</v>
      </c>
      <c r="BR135" s="78">
        <v>0</v>
      </c>
      <c r="BS135" s="60">
        <v>29</v>
      </c>
      <c r="BT135" s="81">
        <v>-1.3999009999999999E-2</v>
      </c>
      <c r="BU135" s="82">
        <v>-1.3999009999999999E-2</v>
      </c>
      <c r="BV135" s="82">
        <v>-1.3999009999999999E-2</v>
      </c>
      <c r="BW135" s="82">
        <v>-1.3999009999999999E-2</v>
      </c>
      <c r="BX135" s="82">
        <v>-1.3999009999999999E-2</v>
      </c>
      <c r="BY135" s="82">
        <v>-1.3999009999999999E-2</v>
      </c>
      <c r="BZ135" s="82">
        <v>-1.3999009999999999E-2</v>
      </c>
      <c r="CA135" s="82">
        <v>-1.3999012E-2</v>
      </c>
    </row>
    <row r="136" spans="1:79" x14ac:dyDescent="0.3">
      <c r="A136" s="1">
        <v>36</v>
      </c>
      <c r="B136" s="80">
        <v>-1.8665349000000001E-2</v>
      </c>
      <c r="M136" s="47">
        <f t="shared" si="27"/>
        <v>-1.3999011750000002E-2</v>
      </c>
      <c r="N136" s="47">
        <f t="shared" si="27"/>
        <v>-1.3999011750000002E-2</v>
      </c>
      <c r="O136" s="47">
        <f t="shared" si="27"/>
        <v>-1.3999011750000002E-2</v>
      </c>
      <c r="P136" s="47">
        <f t="shared" si="27"/>
        <v>-1.3999011750000002E-2</v>
      </c>
      <c r="Q136" s="47">
        <f t="shared" si="27"/>
        <v>-1.3999011750000002E-2</v>
      </c>
      <c r="R136" s="47">
        <f t="shared" si="27"/>
        <v>-1.3999011750000002E-2</v>
      </c>
      <c r="S136" s="47">
        <f t="shared" si="27"/>
        <v>-1.3999011750000002E-2</v>
      </c>
      <c r="T136" s="47">
        <f t="shared" si="25"/>
        <v>-1.3999011750000002E-2</v>
      </c>
      <c r="V136" s="78">
        <v>0.25000699999999998</v>
      </c>
      <c r="W136" s="78">
        <v>0.25000699999999998</v>
      </c>
      <c r="X136" s="78">
        <v>0.25000699999999998</v>
      </c>
      <c r="Y136" s="78">
        <v>0.25000699999999998</v>
      </c>
      <c r="Z136" s="78">
        <v>0.25000699999999998</v>
      </c>
      <c r="AA136" s="78">
        <v>0.25000699999999998</v>
      </c>
      <c r="AB136" s="78">
        <v>0.25000699999999998</v>
      </c>
      <c r="AC136" s="78">
        <v>0.25000699999999998</v>
      </c>
      <c r="AE136" s="48">
        <f t="shared" si="28"/>
        <v>1</v>
      </c>
      <c r="AF136" s="48">
        <f t="shared" si="28"/>
        <v>1</v>
      </c>
      <c r="AG136" s="48">
        <f t="shared" si="28"/>
        <v>1</v>
      </c>
      <c r="AH136" s="48">
        <f t="shared" si="28"/>
        <v>1</v>
      </c>
      <c r="AI136" s="48">
        <f t="shared" si="28"/>
        <v>1</v>
      </c>
      <c r="AJ136" s="48">
        <f t="shared" si="28"/>
        <v>1</v>
      </c>
      <c r="AK136" s="48">
        <f t="shared" si="28"/>
        <v>1</v>
      </c>
      <c r="AL136" s="48">
        <f t="shared" si="26"/>
        <v>1</v>
      </c>
      <c r="AN136" s="49">
        <f t="shared" si="29"/>
        <v>-1.3999011750000002E-2</v>
      </c>
      <c r="AO136" s="42">
        <f t="shared" si="29"/>
        <v>-1.3999011750000002E-2</v>
      </c>
      <c r="AP136" s="42">
        <f t="shared" si="29"/>
        <v>-1.3999011750000002E-2</v>
      </c>
      <c r="AQ136" s="42">
        <f t="shared" si="29"/>
        <v>-1.3999011750000002E-2</v>
      </c>
      <c r="AR136" s="42">
        <f t="shared" si="29"/>
        <v>-1.3999011750000002E-2</v>
      </c>
      <c r="AS136" s="42">
        <f t="shared" si="29"/>
        <v>-1.3999011750000002E-2</v>
      </c>
      <c r="AT136" s="42">
        <f t="shared" si="29"/>
        <v>-1.3999011750000002E-2</v>
      </c>
      <c r="AU136" s="42">
        <f t="shared" si="29"/>
        <v>-1.3999011750000002E-2</v>
      </c>
      <c r="BO136" s="78">
        <v>0</v>
      </c>
      <c r="BP136" s="78">
        <v>0</v>
      </c>
      <c r="BQ136" s="78">
        <v>0</v>
      </c>
      <c r="BR136" s="78">
        <v>0</v>
      </c>
      <c r="BS136" s="60">
        <v>30</v>
      </c>
      <c r="BT136" s="81">
        <v>-1.3999009999999999E-2</v>
      </c>
      <c r="BU136" s="82">
        <v>-1.3999009999999999E-2</v>
      </c>
      <c r="BV136" s="82">
        <v>-1.3999009999999999E-2</v>
      </c>
      <c r="BW136" s="82">
        <v>-1.3999009999999999E-2</v>
      </c>
      <c r="BX136" s="82">
        <v>-1.3999009999999999E-2</v>
      </c>
      <c r="BY136" s="82">
        <v>-1.3999009999999999E-2</v>
      </c>
      <c r="BZ136" s="82">
        <v>-1.3999009999999999E-2</v>
      </c>
      <c r="CA136" s="82">
        <v>-1.3999012E-2</v>
      </c>
    </row>
    <row r="137" spans="1:79" x14ac:dyDescent="0.3">
      <c r="A137" s="1">
        <v>37</v>
      </c>
      <c r="B137" s="80">
        <v>-1.8665349000000001E-2</v>
      </c>
      <c r="M137" s="47">
        <f t="shared" si="27"/>
        <v>-1.3999011750000002E-2</v>
      </c>
      <c r="N137" s="47">
        <f t="shared" si="27"/>
        <v>-1.3999011750000002E-2</v>
      </c>
      <c r="O137" s="47">
        <f t="shared" si="27"/>
        <v>-1.3999011750000002E-2</v>
      </c>
      <c r="P137" s="47">
        <f t="shared" si="27"/>
        <v>-1.3999011750000002E-2</v>
      </c>
      <c r="Q137" s="47">
        <f t="shared" si="27"/>
        <v>-1.3999011750000002E-2</v>
      </c>
      <c r="R137" s="47">
        <f t="shared" si="27"/>
        <v>-1.3999011750000002E-2</v>
      </c>
      <c r="S137" s="47">
        <f t="shared" si="27"/>
        <v>-1.3999011750000002E-2</v>
      </c>
      <c r="T137" s="47">
        <f t="shared" si="25"/>
        <v>-1.3999011750000002E-2</v>
      </c>
      <c r="V137" s="78">
        <v>0.25000699999999998</v>
      </c>
      <c r="W137" s="78">
        <v>0.25000699999999998</v>
      </c>
      <c r="X137" s="78">
        <v>0.25000699999999998</v>
      </c>
      <c r="Y137" s="78">
        <v>0.25000699999999998</v>
      </c>
      <c r="Z137" s="78">
        <v>0.25000699999999998</v>
      </c>
      <c r="AA137" s="78">
        <v>0.25000699999999998</v>
      </c>
      <c r="AB137" s="78">
        <v>0.25000699999999998</v>
      </c>
      <c r="AC137" s="78">
        <v>0.25000699999999998</v>
      </c>
      <c r="AE137" s="48">
        <f t="shared" si="28"/>
        <v>1</v>
      </c>
      <c r="AF137" s="48">
        <f t="shared" si="28"/>
        <v>1</v>
      </c>
      <c r="AG137" s="48">
        <f t="shared" si="28"/>
        <v>1</v>
      </c>
      <c r="AH137" s="48">
        <f t="shared" si="28"/>
        <v>1</v>
      </c>
      <c r="AI137" s="48">
        <f t="shared" si="28"/>
        <v>1</v>
      </c>
      <c r="AJ137" s="48">
        <f t="shared" si="28"/>
        <v>1</v>
      </c>
      <c r="AK137" s="48">
        <f t="shared" si="28"/>
        <v>1</v>
      </c>
      <c r="AL137" s="48">
        <f t="shared" si="26"/>
        <v>1</v>
      </c>
      <c r="AN137" s="49">
        <f t="shared" si="29"/>
        <v>-1.3999011750000002E-2</v>
      </c>
      <c r="AO137" s="42">
        <f t="shared" si="29"/>
        <v>-1.3999011750000002E-2</v>
      </c>
      <c r="AP137" s="42">
        <f t="shared" si="29"/>
        <v>-1.3999011750000002E-2</v>
      </c>
      <c r="AQ137" s="42">
        <f t="shared" si="29"/>
        <v>-1.3999011750000002E-2</v>
      </c>
      <c r="AR137" s="42">
        <f t="shared" si="29"/>
        <v>-1.3999011750000002E-2</v>
      </c>
      <c r="AS137" s="42">
        <f t="shared" si="29"/>
        <v>-1.3999011750000002E-2</v>
      </c>
      <c r="AT137" s="42">
        <f t="shared" si="29"/>
        <v>-1.3999011750000002E-2</v>
      </c>
      <c r="AU137" s="42">
        <f t="shared" si="29"/>
        <v>-1.3999011750000002E-2</v>
      </c>
      <c r="BO137" s="78">
        <v>0</v>
      </c>
      <c r="BP137" s="78">
        <v>0</v>
      </c>
      <c r="BQ137" s="78">
        <v>0</v>
      </c>
      <c r="BR137" s="78">
        <v>0</v>
      </c>
      <c r="BS137" s="60">
        <v>31</v>
      </c>
      <c r="BT137" s="81">
        <v>-1.3999009999999999E-2</v>
      </c>
      <c r="BU137" s="82">
        <v>-1.3999009999999999E-2</v>
      </c>
      <c r="BV137" s="82">
        <v>-1.3999009999999999E-2</v>
      </c>
      <c r="BW137" s="82">
        <v>-1.3999009999999999E-2</v>
      </c>
      <c r="BX137" s="82">
        <v>-1.3999009999999999E-2</v>
      </c>
      <c r="BY137" s="82">
        <v>-1.3999009999999999E-2</v>
      </c>
      <c r="BZ137" s="82">
        <v>-1.3999009999999999E-2</v>
      </c>
      <c r="CA137" s="82">
        <v>-1.3999012E-2</v>
      </c>
    </row>
    <row r="138" spans="1:79" x14ac:dyDescent="0.3">
      <c r="A138" s="1">
        <v>38</v>
      </c>
      <c r="B138" s="80">
        <v>-1.8665349000000001E-2</v>
      </c>
      <c r="M138" s="47">
        <f t="shared" si="27"/>
        <v>-1.3999011750000002E-2</v>
      </c>
      <c r="N138" s="47">
        <f t="shared" si="27"/>
        <v>-1.3999011750000002E-2</v>
      </c>
      <c r="O138" s="47">
        <f t="shared" si="27"/>
        <v>-1.3999011750000002E-2</v>
      </c>
      <c r="P138" s="47">
        <f t="shared" si="27"/>
        <v>-1.3999011750000002E-2</v>
      </c>
      <c r="Q138" s="47">
        <f t="shared" si="27"/>
        <v>-1.3999011750000002E-2</v>
      </c>
      <c r="R138" s="47">
        <f t="shared" si="27"/>
        <v>-1.3999011750000002E-2</v>
      </c>
      <c r="S138" s="47">
        <f t="shared" si="27"/>
        <v>-1.3999011750000002E-2</v>
      </c>
      <c r="T138" s="47">
        <f t="shared" si="25"/>
        <v>-1.3999011750000002E-2</v>
      </c>
      <c r="V138" s="78">
        <v>0.25000699999999998</v>
      </c>
      <c r="W138" s="78">
        <v>0.25000699999999998</v>
      </c>
      <c r="X138" s="78">
        <v>0.25000699999999998</v>
      </c>
      <c r="Y138" s="78">
        <v>0.25000699999999998</v>
      </c>
      <c r="Z138" s="78">
        <v>0.25000699999999998</v>
      </c>
      <c r="AA138" s="78">
        <v>0.25000699999999998</v>
      </c>
      <c r="AB138" s="78">
        <v>0.25000699999999998</v>
      </c>
      <c r="AC138" s="78">
        <v>0.25000699999999998</v>
      </c>
      <c r="AE138" s="48">
        <f t="shared" si="28"/>
        <v>1</v>
      </c>
      <c r="AF138" s="48">
        <f t="shared" si="28"/>
        <v>1</v>
      </c>
      <c r="AG138" s="48">
        <f t="shared" si="28"/>
        <v>1</v>
      </c>
      <c r="AH138" s="48">
        <f t="shared" si="28"/>
        <v>1</v>
      </c>
      <c r="AI138" s="48">
        <f t="shared" si="28"/>
        <v>1</v>
      </c>
      <c r="AJ138" s="48">
        <f t="shared" si="28"/>
        <v>1</v>
      </c>
      <c r="AK138" s="48">
        <f t="shared" si="28"/>
        <v>1</v>
      </c>
      <c r="AL138" s="48">
        <f t="shared" si="26"/>
        <v>1</v>
      </c>
      <c r="AN138" s="49">
        <f t="shared" si="29"/>
        <v>-1.3999011750000002E-2</v>
      </c>
      <c r="AO138" s="42">
        <f t="shared" si="29"/>
        <v>-1.3999011750000002E-2</v>
      </c>
      <c r="AP138" s="42">
        <f t="shared" si="29"/>
        <v>-1.3999011750000002E-2</v>
      </c>
      <c r="AQ138" s="42">
        <f t="shared" si="29"/>
        <v>-1.3999011750000002E-2</v>
      </c>
      <c r="AR138" s="42">
        <f t="shared" si="29"/>
        <v>-1.3999011750000002E-2</v>
      </c>
      <c r="AS138" s="42">
        <f t="shared" si="29"/>
        <v>-1.3999011750000002E-2</v>
      </c>
      <c r="AT138" s="42">
        <f t="shared" si="29"/>
        <v>-1.3999011750000002E-2</v>
      </c>
      <c r="AU138" s="42">
        <f t="shared" si="29"/>
        <v>-1.3999011750000002E-2</v>
      </c>
      <c r="BO138" s="78">
        <v>0</v>
      </c>
      <c r="BP138" s="78">
        <v>0</v>
      </c>
      <c r="BQ138" s="78">
        <v>0</v>
      </c>
      <c r="BR138" s="78">
        <v>0</v>
      </c>
      <c r="BS138" s="60">
        <v>32</v>
      </c>
      <c r="BT138" s="81">
        <v>-1.3999009999999999E-2</v>
      </c>
      <c r="BU138" s="82">
        <v>-1.3999009999999999E-2</v>
      </c>
      <c r="BV138" s="82">
        <v>-1.3999009999999999E-2</v>
      </c>
      <c r="BW138" s="82">
        <v>-1.3999009999999999E-2</v>
      </c>
      <c r="BX138" s="82">
        <v>-1.3999009999999999E-2</v>
      </c>
      <c r="BY138" s="82">
        <v>-1.3999009999999999E-2</v>
      </c>
      <c r="BZ138" s="82">
        <v>-1.3999009999999999E-2</v>
      </c>
      <c r="CA138" s="82">
        <v>-1.3999012E-2</v>
      </c>
    </row>
    <row r="139" spans="1:79" x14ac:dyDescent="0.3">
      <c r="A139" s="1">
        <v>39</v>
      </c>
      <c r="B139" s="80">
        <v>-1.8665349000000001E-2</v>
      </c>
      <c r="M139" s="47">
        <f t="shared" si="27"/>
        <v>-1.3999011750000002E-2</v>
      </c>
      <c r="N139" s="47">
        <f t="shared" si="27"/>
        <v>-1.3999011750000002E-2</v>
      </c>
      <c r="O139" s="47">
        <f t="shared" si="27"/>
        <v>-1.3999011750000002E-2</v>
      </c>
      <c r="P139" s="47">
        <f t="shared" si="27"/>
        <v>-1.3999011750000002E-2</v>
      </c>
      <c r="Q139" s="47">
        <f t="shared" si="27"/>
        <v>-1.3999011750000002E-2</v>
      </c>
      <c r="R139" s="47">
        <f t="shared" si="27"/>
        <v>-1.3999011750000002E-2</v>
      </c>
      <c r="S139" s="47">
        <f t="shared" si="27"/>
        <v>-1.3999011750000002E-2</v>
      </c>
      <c r="T139" s="47">
        <f t="shared" si="25"/>
        <v>-1.3999011750000002E-2</v>
      </c>
      <c r="V139" s="78">
        <v>0.25000699999999998</v>
      </c>
      <c r="W139" s="78">
        <v>0.25000699999999998</v>
      </c>
      <c r="X139" s="78">
        <v>0.25000699999999998</v>
      </c>
      <c r="Y139" s="78">
        <v>0.25000699999999998</v>
      </c>
      <c r="Z139" s="78">
        <v>0.25000699999999998</v>
      </c>
      <c r="AA139" s="78">
        <v>0.25000699999999998</v>
      </c>
      <c r="AB139" s="78">
        <v>0.25000699999999998</v>
      </c>
      <c r="AC139" s="78">
        <v>0.25000699999999998</v>
      </c>
      <c r="AE139" s="48">
        <f t="shared" si="28"/>
        <v>1</v>
      </c>
      <c r="AF139" s="48">
        <f t="shared" si="28"/>
        <v>1</v>
      </c>
      <c r="AG139" s="48">
        <f t="shared" si="28"/>
        <v>1</v>
      </c>
      <c r="AH139" s="48">
        <f t="shared" si="28"/>
        <v>1</v>
      </c>
      <c r="AI139" s="48">
        <f t="shared" si="28"/>
        <v>1</v>
      </c>
      <c r="AJ139" s="48">
        <f t="shared" si="28"/>
        <v>1</v>
      </c>
      <c r="AK139" s="48">
        <f t="shared" si="28"/>
        <v>1</v>
      </c>
      <c r="AL139" s="48">
        <f t="shared" si="26"/>
        <v>1</v>
      </c>
      <c r="AN139" s="49">
        <f t="shared" si="29"/>
        <v>-1.3999011750000002E-2</v>
      </c>
      <c r="AO139" s="42">
        <f t="shared" si="29"/>
        <v>-1.3999011750000002E-2</v>
      </c>
      <c r="AP139" s="42">
        <f t="shared" si="29"/>
        <v>-1.3999011750000002E-2</v>
      </c>
      <c r="AQ139" s="42">
        <f t="shared" si="29"/>
        <v>-1.3999011750000002E-2</v>
      </c>
      <c r="AR139" s="42">
        <f t="shared" si="29"/>
        <v>-1.3999011750000002E-2</v>
      </c>
      <c r="AS139" s="42">
        <f t="shared" si="29"/>
        <v>-1.3999011750000002E-2</v>
      </c>
      <c r="AT139" s="42">
        <f t="shared" si="29"/>
        <v>-1.3999011750000002E-2</v>
      </c>
      <c r="AU139" s="42">
        <f t="shared" si="29"/>
        <v>-1.3999011750000002E-2</v>
      </c>
      <c r="BO139" s="78">
        <v>0</v>
      </c>
      <c r="BP139" s="78">
        <v>0</v>
      </c>
      <c r="BQ139" s="78">
        <v>0</v>
      </c>
      <c r="BR139" s="78">
        <v>0</v>
      </c>
      <c r="BS139" s="60">
        <v>33</v>
      </c>
      <c r="BT139" s="81">
        <v>-1.3999009999999999E-2</v>
      </c>
      <c r="BU139" s="82">
        <v>-1.3999009999999999E-2</v>
      </c>
      <c r="BV139" s="82">
        <v>-1.3999009999999999E-2</v>
      </c>
      <c r="BW139" s="82">
        <v>-1.3999009999999999E-2</v>
      </c>
      <c r="BX139" s="82">
        <v>-1.3999009999999999E-2</v>
      </c>
      <c r="BY139" s="82">
        <v>-1.3999009999999999E-2</v>
      </c>
      <c r="BZ139" s="82">
        <v>-1.3999009999999999E-2</v>
      </c>
      <c r="CA139" s="82">
        <v>-1.3999012E-2</v>
      </c>
    </row>
    <row r="140" spans="1:79" x14ac:dyDescent="0.3">
      <c r="A140" s="1">
        <v>40</v>
      </c>
      <c r="B140" s="80">
        <v>-1.8665349000000001E-2</v>
      </c>
      <c r="M140" s="47">
        <f t="shared" si="27"/>
        <v>-1.3999011750000002E-2</v>
      </c>
      <c r="N140" s="47">
        <f t="shared" si="27"/>
        <v>-1.3999011750000002E-2</v>
      </c>
      <c r="O140" s="47">
        <f t="shared" si="27"/>
        <v>-1.3999011750000002E-2</v>
      </c>
      <c r="P140" s="47">
        <f t="shared" si="27"/>
        <v>-1.3999011750000002E-2</v>
      </c>
      <c r="Q140" s="47">
        <f t="shared" si="27"/>
        <v>-1.3999011750000002E-2</v>
      </c>
      <c r="R140" s="47">
        <f t="shared" si="27"/>
        <v>-1.3999011750000002E-2</v>
      </c>
      <c r="S140" s="47">
        <f t="shared" si="27"/>
        <v>-1.3999011750000002E-2</v>
      </c>
      <c r="T140" s="47">
        <f t="shared" si="25"/>
        <v>-1.3999011750000002E-2</v>
      </c>
      <c r="V140" s="78">
        <v>0.25000699999999998</v>
      </c>
      <c r="W140" s="78">
        <v>0.25000699999999998</v>
      </c>
      <c r="X140" s="78">
        <v>0.25000699999999998</v>
      </c>
      <c r="Y140" s="78">
        <v>0.25000699999999998</v>
      </c>
      <c r="Z140" s="78">
        <v>0.25000699999999998</v>
      </c>
      <c r="AA140" s="78">
        <v>0.25000699999999998</v>
      </c>
      <c r="AB140" s="78">
        <v>0.25000699999999998</v>
      </c>
      <c r="AC140" s="78">
        <v>0.25000699999999998</v>
      </c>
      <c r="AE140" s="48">
        <f t="shared" si="28"/>
        <v>1</v>
      </c>
      <c r="AF140" s="48">
        <f t="shared" si="28"/>
        <v>1</v>
      </c>
      <c r="AG140" s="48">
        <f t="shared" si="28"/>
        <v>1</v>
      </c>
      <c r="AH140" s="48">
        <f t="shared" si="28"/>
        <v>1</v>
      </c>
      <c r="AI140" s="48">
        <f t="shared" si="28"/>
        <v>1</v>
      </c>
      <c r="AJ140" s="48">
        <f t="shared" si="28"/>
        <v>1</v>
      </c>
      <c r="AK140" s="48">
        <f t="shared" si="28"/>
        <v>1</v>
      </c>
      <c r="AL140" s="48">
        <f t="shared" si="26"/>
        <v>1</v>
      </c>
      <c r="AN140" s="49">
        <f t="shared" si="29"/>
        <v>-1.3999011750000002E-2</v>
      </c>
      <c r="AO140" s="42">
        <f t="shared" si="29"/>
        <v>-1.3999011750000002E-2</v>
      </c>
      <c r="AP140" s="42">
        <f t="shared" si="29"/>
        <v>-1.3999011750000002E-2</v>
      </c>
      <c r="AQ140" s="42">
        <f t="shared" si="29"/>
        <v>-1.3999011750000002E-2</v>
      </c>
      <c r="AR140" s="42">
        <f t="shared" si="29"/>
        <v>-1.3999011750000002E-2</v>
      </c>
      <c r="AS140" s="42">
        <f t="shared" si="29"/>
        <v>-1.3999011750000002E-2</v>
      </c>
      <c r="AT140" s="42">
        <f t="shared" si="29"/>
        <v>-1.3999011750000002E-2</v>
      </c>
      <c r="AU140" s="42">
        <f t="shared" si="29"/>
        <v>-1.3999011750000002E-2</v>
      </c>
      <c r="BO140" s="78">
        <v>0</v>
      </c>
      <c r="BP140" s="78">
        <v>0</v>
      </c>
      <c r="BQ140" s="78">
        <v>0</v>
      </c>
      <c r="BR140" s="78">
        <v>0</v>
      </c>
      <c r="BS140" s="60">
        <v>34</v>
      </c>
      <c r="BT140" s="81">
        <v>-1.3999009999999999E-2</v>
      </c>
      <c r="BU140" s="82">
        <v>-1.3999009999999999E-2</v>
      </c>
      <c r="BV140" s="82">
        <v>-1.3999009999999999E-2</v>
      </c>
      <c r="BW140" s="82">
        <v>-1.3999009999999999E-2</v>
      </c>
      <c r="BX140" s="82">
        <v>-1.3999009999999999E-2</v>
      </c>
      <c r="BY140" s="82">
        <v>-1.3999009999999999E-2</v>
      </c>
      <c r="BZ140" s="82">
        <v>-1.3999009999999999E-2</v>
      </c>
      <c r="CA140" s="82">
        <v>-1.3999012E-2</v>
      </c>
    </row>
    <row r="141" spans="1:79" x14ac:dyDescent="0.3">
      <c r="A141" s="1">
        <v>41</v>
      </c>
      <c r="B141" s="80">
        <v>-1.8665349000000001E-2</v>
      </c>
      <c r="M141" s="47">
        <f t="shared" si="27"/>
        <v>-1.3999011750000002E-2</v>
      </c>
      <c r="N141" s="47">
        <f t="shared" si="27"/>
        <v>-1.3999011750000002E-2</v>
      </c>
      <c r="O141" s="47">
        <f t="shared" si="27"/>
        <v>-1.3999011750000002E-2</v>
      </c>
      <c r="P141" s="47">
        <f t="shared" si="27"/>
        <v>-1.3999011750000002E-2</v>
      </c>
      <c r="Q141" s="47">
        <f t="shared" si="27"/>
        <v>-1.3999011750000002E-2</v>
      </c>
      <c r="R141" s="47">
        <f t="shared" si="27"/>
        <v>-1.3999011750000002E-2</v>
      </c>
      <c r="S141" s="47">
        <f t="shared" si="27"/>
        <v>-1.3999011750000002E-2</v>
      </c>
      <c r="T141" s="47">
        <f t="shared" si="25"/>
        <v>-1.3999011750000002E-2</v>
      </c>
      <c r="V141" s="78">
        <v>0.25000699999999998</v>
      </c>
      <c r="W141" s="78">
        <v>0.25000699999999998</v>
      </c>
      <c r="X141" s="78">
        <v>0.25000699999999998</v>
      </c>
      <c r="Y141" s="78">
        <v>0.25000699999999998</v>
      </c>
      <c r="Z141" s="78">
        <v>0.25000699999999998</v>
      </c>
      <c r="AA141" s="78">
        <v>0.25000699999999998</v>
      </c>
      <c r="AB141" s="78">
        <v>0.25000699999999998</v>
      </c>
      <c r="AC141" s="78">
        <v>0.25000699999999998</v>
      </c>
      <c r="AE141" s="48">
        <f t="shared" si="28"/>
        <v>1</v>
      </c>
      <c r="AF141" s="48">
        <f t="shared" si="28"/>
        <v>1</v>
      </c>
      <c r="AG141" s="48">
        <f t="shared" si="28"/>
        <v>1</v>
      </c>
      <c r="AH141" s="48">
        <f t="shared" si="28"/>
        <v>1</v>
      </c>
      <c r="AI141" s="48">
        <f t="shared" si="28"/>
        <v>1</v>
      </c>
      <c r="AJ141" s="48">
        <f t="shared" si="28"/>
        <v>1</v>
      </c>
      <c r="AK141" s="48">
        <f t="shared" si="28"/>
        <v>1</v>
      </c>
      <c r="AL141" s="48">
        <f t="shared" si="26"/>
        <v>1</v>
      </c>
      <c r="AN141" s="49">
        <f t="shared" si="29"/>
        <v>-1.3999011750000002E-2</v>
      </c>
      <c r="AO141" s="42">
        <f t="shared" si="29"/>
        <v>-1.3999011750000002E-2</v>
      </c>
      <c r="AP141" s="42">
        <f t="shared" si="29"/>
        <v>-1.3999011750000002E-2</v>
      </c>
      <c r="AQ141" s="42">
        <f t="shared" si="29"/>
        <v>-1.3999011750000002E-2</v>
      </c>
      <c r="AR141" s="42">
        <f t="shared" si="29"/>
        <v>-1.3999011750000002E-2</v>
      </c>
      <c r="AS141" s="42">
        <f t="shared" si="29"/>
        <v>-1.3999011750000002E-2</v>
      </c>
      <c r="AT141" s="42">
        <f t="shared" si="29"/>
        <v>-1.3999011750000002E-2</v>
      </c>
      <c r="AU141" s="42">
        <f t="shared" si="29"/>
        <v>-1.3999011750000002E-2</v>
      </c>
      <c r="BO141" s="78">
        <v>0</v>
      </c>
      <c r="BP141" s="78">
        <v>0</v>
      </c>
      <c r="BQ141" s="78">
        <v>0</v>
      </c>
      <c r="BR141" s="78">
        <v>0</v>
      </c>
      <c r="BS141" s="60">
        <v>35</v>
      </c>
      <c r="BT141" s="81">
        <v>-1.3999009999999999E-2</v>
      </c>
      <c r="BU141" s="82">
        <v>-1.3999009999999999E-2</v>
      </c>
      <c r="BV141" s="82">
        <v>-1.3999009999999999E-2</v>
      </c>
      <c r="BW141" s="82">
        <v>-1.3999009999999999E-2</v>
      </c>
      <c r="BX141" s="82">
        <v>-1.3999009999999999E-2</v>
      </c>
      <c r="BY141" s="82">
        <v>-1.3999009999999999E-2</v>
      </c>
      <c r="BZ141" s="82">
        <v>-1.3999009999999999E-2</v>
      </c>
      <c r="CA141" s="82">
        <v>-1.3999012E-2</v>
      </c>
    </row>
    <row r="142" spans="1:79" x14ac:dyDescent="0.3">
      <c r="A142" s="1">
        <v>42</v>
      </c>
      <c r="B142" s="80">
        <v>-1.8665349000000001E-2</v>
      </c>
      <c r="M142" s="47">
        <f t="shared" si="27"/>
        <v>-1.3999011750000002E-2</v>
      </c>
      <c r="N142" s="47">
        <f t="shared" si="27"/>
        <v>-1.3999011750000002E-2</v>
      </c>
      <c r="O142" s="47">
        <f t="shared" si="27"/>
        <v>-1.3999011750000002E-2</v>
      </c>
      <c r="P142" s="47">
        <f t="shared" si="27"/>
        <v>-1.3999011750000002E-2</v>
      </c>
      <c r="Q142" s="47">
        <f t="shared" si="27"/>
        <v>-1.3999011750000002E-2</v>
      </c>
      <c r="R142" s="47">
        <f t="shared" si="27"/>
        <v>-1.3999011750000002E-2</v>
      </c>
      <c r="S142" s="47">
        <f t="shared" si="27"/>
        <v>-1.3999011750000002E-2</v>
      </c>
      <c r="T142" s="47">
        <f t="shared" si="25"/>
        <v>-1.3999011750000002E-2</v>
      </c>
      <c r="V142" s="78">
        <v>0.25000699999999998</v>
      </c>
      <c r="W142" s="78">
        <v>0.25000699999999998</v>
      </c>
      <c r="X142" s="78">
        <v>0.25000699999999998</v>
      </c>
      <c r="Y142" s="78">
        <v>0.25000699999999998</v>
      </c>
      <c r="Z142" s="78">
        <v>0.25000699999999998</v>
      </c>
      <c r="AA142" s="78">
        <v>0.25000699999999998</v>
      </c>
      <c r="AB142" s="78">
        <v>0.25000699999999998</v>
      </c>
      <c r="AC142" s="78">
        <v>0.25000699999999998</v>
      </c>
      <c r="AE142" s="48">
        <f t="shared" si="28"/>
        <v>1</v>
      </c>
      <c r="AF142" s="48">
        <f t="shared" si="28"/>
        <v>1</v>
      </c>
      <c r="AG142" s="48">
        <f t="shared" si="28"/>
        <v>1</v>
      </c>
      <c r="AH142" s="48">
        <f t="shared" si="28"/>
        <v>1</v>
      </c>
      <c r="AI142" s="48">
        <f t="shared" si="28"/>
        <v>1</v>
      </c>
      <c r="AJ142" s="48">
        <f t="shared" si="28"/>
        <v>1</v>
      </c>
      <c r="AK142" s="48">
        <f t="shared" si="28"/>
        <v>1</v>
      </c>
      <c r="AL142" s="48">
        <f t="shared" si="26"/>
        <v>1</v>
      </c>
      <c r="AN142" s="49">
        <f t="shared" si="29"/>
        <v>-1.3999011750000002E-2</v>
      </c>
      <c r="AO142" s="42">
        <f t="shared" si="29"/>
        <v>-1.3999011750000002E-2</v>
      </c>
      <c r="AP142" s="42">
        <f t="shared" si="29"/>
        <v>-1.3999011750000002E-2</v>
      </c>
      <c r="AQ142" s="42">
        <f t="shared" si="29"/>
        <v>-1.3999011750000002E-2</v>
      </c>
      <c r="AR142" s="42">
        <f t="shared" si="29"/>
        <v>-1.3999011750000002E-2</v>
      </c>
      <c r="AS142" s="42">
        <f t="shared" si="29"/>
        <v>-1.3999011750000002E-2</v>
      </c>
      <c r="AT142" s="42">
        <f t="shared" si="29"/>
        <v>-1.3999011750000002E-2</v>
      </c>
      <c r="AU142" s="42">
        <f t="shared" si="29"/>
        <v>-1.3999011750000002E-2</v>
      </c>
      <c r="BO142" s="78">
        <v>0</v>
      </c>
      <c r="BP142" s="78">
        <v>0</v>
      </c>
      <c r="BQ142" s="78">
        <v>0</v>
      </c>
      <c r="BR142" s="78">
        <v>0</v>
      </c>
      <c r="BS142" s="60">
        <v>36</v>
      </c>
      <c r="BT142" s="81">
        <v>-1.3999009999999999E-2</v>
      </c>
      <c r="BU142" s="82">
        <v>-1.3999009999999999E-2</v>
      </c>
      <c r="BV142" s="82">
        <v>-1.3999009999999999E-2</v>
      </c>
      <c r="BW142" s="82">
        <v>-1.3999009999999999E-2</v>
      </c>
      <c r="BX142" s="82">
        <v>-1.3999009999999999E-2</v>
      </c>
      <c r="BY142" s="82">
        <v>-1.3999009999999999E-2</v>
      </c>
      <c r="BZ142" s="82">
        <v>-1.3999009999999999E-2</v>
      </c>
      <c r="CA142" s="82">
        <v>-1.3999012E-2</v>
      </c>
    </row>
    <row r="143" spans="1:79" x14ac:dyDescent="0.3">
      <c r="A143" s="1">
        <v>43</v>
      </c>
      <c r="B143" s="80">
        <v>-1.8665349000000001E-2</v>
      </c>
      <c r="M143" s="47">
        <f t="shared" si="27"/>
        <v>-1.3999011750000002E-2</v>
      </c>
      <c r="N143" s="47">
        <f t="shared" si="27"/>
        <v>-1.3999011750000002E-2</v>
      </c>
      <c r="O143" s="47">
        <f t="shared" si="27"/>
        <v>-1.3999011750000002E-2</v>
      </c>
      <c r="P143" s="47">
        <f t="shared" si="27"/>
        <v>-1.3999011750000002E-2</v>
      </c>
      <c r="Q143" s="47">
        <f t="shared" si="27"/>
        <v>-1.3999011750000002E-2</v>
      </c>
      <c r="R143" s="47">
        <f t="shared" si="27"/>
        <v>-1.3999011750000002E-2</v>
      </c>
      <c r="S143" s="47">
        <f t="shared" si="27"/>
        <v>-1.3999011750000002E-2</v>
      </c>
      <c r="T143" s="47">
        <f t="shared" si="25"/>
        <v>-1.3999011750000002E-2</v>
      </c>
      <c r="V143" s="78">
        <v>0.25000699999999998</v>
      </c>
      <c r="W143" s="78">
        <v>0.25000699999999998</v>
      </c>
      <c r="X143" s="78">
        <v>0.25000699999999998</v>
      </c>
      <c r="Y143" s="78">
        <v>0.25000699999999998</v>
      </c>
      <c r="Z143" s="78">
        <v>0.25000699999999998</v>
      </c>
      <c r="AA143" s="78">
        <v>0.25000699999999998</v>
      </c>
      <c r="AB143" s="78">
        <v>0.25000699999999998</v>
      </c>
      <c r="AC143" s="78">
        <v>0.25000699999999998</v>
      </c>
      <c r="AE143" s="48">
        <f t="shared" si="28"/>
        <v>1</v>
      </c>
      <c r="AF143" s="48">
        <f t="shared" si="28"/>
        <v>1</v>
      </c>
      <c r="AG143" s="48">
        <f t="shared" si="28"/>
        <v>1</v>
      </c>
      <c r="AH143" s="48">
        <f t="shared" si="28"/>
        <v>1</v>
      </c>
      <c r="AI143" s="48">
        <f t="shared" si="28"/>
        <v>1</v>
      </c>
      <c r="AJ143" s="48">
        <f t="shared" si="28"/>
        <v>1</v>
      </c>
      <c r="AK143" s="48">
        <f t="shared" si="28"/>
        <v>1</v>
      </c>
      <c r="AL143" s="48">
        <f t="shared" si="26"/>
        <v>1</v>
      </c>
      <c r="AN143" s="49">
        <f t="shared" si="29"/>
        <v>-1.3999011750000002E-2</v>
      </c>
      <c r="AO143" s="42">
        <f t="shared" si="29"/>
        <v>-1.3999011750000002E-2</v>
      </c>
      <c r="AP143" s="42">
        <f t="shared" si="29"/>
        <v>-1.3999011750000002E-2</v>
      </c>
      <c r="AQ143" s="42">
        <f t="shared" si="29"/>
        <v>-1.3999011750000002E-2</v>
      </c>
      <c r="AR143" s="42">
        <f t="shared" si="29"/>
        <v>-1.3999011750000002E-2</v>
      </c>
      <c r="AS143" s="42">
        <f t="shared" si="29"/>
        <v>-1.3999011750000002E-2</v>
      </c>
      <c r="AT143" s="42">
        <f t="shared" si="29"/>
        <v>-1.3999011750000002E-2</v>
      </c>
      <c r="AU143" s="42">
        <f t="shared" si="29"/>
        <v>-1.3999011750000002E-2</v>
      </c>
      <c r="BO143" s="78">
        <v>0</v>
      </c>
      <c r="BP143" s="78">
        <v>0</v>
      </c>
      <c r="BQ143" s="78">
        <v>0</v>
      </c>
      <c r="BR143" s="78">
        <v>0</v>
      </c>
      <c r="BS143" s="60">
        <v>37</v>
      </c>
      <c r="BT143" s="81">
        <v>-1.3999009999999999E-2</v>
      </c>
      <c r="BU143" s="82">
        <v>-1.3999009999999999E-2</v>
      </c>
      <c r="BV143" s="82">
        <v>-1.3999009999999999E-2</v>
      </c>
      <c r="BW143" s="82">
        <v>-1.3999009999999999E-2</v>
      </c>
      <c r="BX143" s="82">
        <v>-1.3999009999999999E-2</v>
      </c>
      <c r="BY143" s="82">
        <v>-1.3999009999999999E-2</v>
      </c>
      <c r="BZ143" s="82">
        <v>-1.3999009999999999E-2</v>
      </c>
      <c r="CA143" s="82">
        <v>-1.3999012E-2</v>
      </c>
    </row>
    <row r="144" spans="1:79" x14ac:dyDescent="0.3">
      <c r="A144" s="1">
        <v>44</v>
      </c>
      <c r="B144" s="80">
        <v>-1.8665349000000001E-2</v>
      </c>
      <c r="M144" s="47">
        <f t="shared" si="27"/>
        <v>-1.3999011750000002E-2</v>
      </c>
      <c r="N144" s="47">
        <f t="shared" si="27"/>
        <v>-1.3999011750000002E-2</v>
      </c>
      <c r="O144" s="47">
        <f t="shared" si="27"/>
        <v>-1.3999011750000002E-2</v>
      </c>
      <c r="P144" s="47">
        <f t="shared" si="27"/>
        <v>-1.3999011750000002E-2</v>
      </c>
      <c r="Q144" s="47">
        <f t="shared" si="27"/>
        <v>-1.3999011750000002E-2</v>
      </c>
      <c r="R144" s="47">
        <f t="shared" si="27"/>
        <v>-1.3999011750000002E-2</v>
      </c>
      <c r="S144" s="47">
        <f t="shared" si="27"/>
        <v>-1.3999011750000002E-2</v>
      </c>
      <c r="T144" s="47">
        <f t="shared" si="25"/>
        <v>-1.3999011750000002E-2</v>
      </c>
      <c r="V144" s="78">
        <v>0.25000699999999998</v>
      </c>
      <c r="W144" s="78">
        <v>0.25000699999999998</v>
      </c>
      <c r="X144" s="78">
        <v>0.25000699999999998</v>
      </c>
      <c r="Y144" s="78">
        <v>0.25000699999999998</v>
      </c>
      <c r="Z144" s="78">
        <v>0.25000699999999998</v>
      </c>
      <c r="AA144" s="78">
        <v>0.25000699999999998</v>
      </c>
      <c r="AB144" s="78">
        <v>0.25000699999999998</v>
      </c>
      <c r="AC144" s="78">
        <v>0.25000699999999998</v>
      </c>
      <c r="AE144" s="48">
        <f t="shared" si="28"/>
        <v>1</v>
      </c>
      <c r="AF144" s="48">
        <f t="shared" si="28"/>
        <v>1</v>
      </c>
      <c r="AG144" s="48">
        <f t="shared" si="28"/>
        <v>1</v>
      </c>
      <c r="AH144" s="48">
        <f t="shared" si="28"/>
        <v>1</v>
      </c>
      <c r="AI144" s="48">
        <f t="shared" si="28"/>
        <v>1</v>
      </c>
      <c r="AJ144" s="48">
        <f t="shared" si="28"/>
        <v>1</v>
      </c>
      <c r="AK144" s="48">
        <f t="shared" si="28"/>
        <v>1</v>
      </c>
      <c r="AL144" s="48">
        <f t="shared" si="26"/>
        <v>1</v>
      </c>
      <c r="AN144" s="49">
        <f t="shared" si="29"/>
        <v>-1.3999011750000002E-2</v>
      </c>
      <c r="AO144" s="42">
        <f t="shared" si="29"/>
        <v>-1.3999011750000002E-2</v>
      </c>
      <c r="AP144" s="42">
        <f t="shared" si="29"/>
        <v>-1.3999011750000002E-2</v>
      </c>
      <c r="AQ144" s="42">
        <f t="shared" si="29"/>
        <v>-1.3999011750000002E-2</v>
      </c>
      <c r="AR144" s="42">
        <f t="shared" si="29"/>
        <v>-1.3999011750000002E-2</v>
      </c>
      <c r="AS144" s="42">
        <f t="shared" si="29"/>
        <v>-1.3999011750000002E-2</v>
      </c>
      <c r="AT144" s="42">
        <f t="shared" si="29"/>
        <v>-1.3999011750000002E-2</v>
      </c>
      <c r="AU144" s="42">
        <f t="shared" si="29"/>
        <v>-1.3999011750000002E-2</v>
      </c>
      <c r="BO144" s="78">
        <v>0</v>
      </c>
      <c r="BP144" s="78">
        <v>0</v>
      </c>
      <c r="BQ144" s="78">
        <v>0</v>
      </c>
      <c r="BR144" s="78">
        <v>0</v>
      </c>
      <c r="BS144" s="60">
        <v>38</v>
      </c>
      <c r="BT144" s="81">
        <v>-1.3999009999999999E-2</v>
      </c>
      <c r="BU144" s="82">
        <v>-1.3999009999999999E-2</v>
      </c>
      <c r="BV144" s="82">
        <v>-1.3999009999999999E-2</v>
      </c>
      <c r="BW144" s="82">
        <v>-1.3999009999999999E-2</v>
      </c>
      <c r="BX144" s="82">
        <v>-1.3999009999999999E-2</v>
      </c>
      <c r="BY144" s="82">
        <v>-1.3999009999999999E-2</v>
      </c>
      <c r="BZ144" s="82">
        <v>-1.3999009999999999E-2</v>
      </c>
      <c r="CA144" s="82">
        <v>-1.3999012E-2</v>
      </c>
    </row>
    <row r="145" spans="1:98" x14ac:dyDescent="0.3">
      <c r="A145" s="1">
        <v>45</v>
      </c>
      <c r="B145" s="80">
        <v>-1.8665349000000001E-2</v>
      </c>
      <c r="M145" s="47">
        <f t="shared" si="27"/>
        <v>-1.3999011750000002E-2</v>
      </c>
      <c r="N145" s="47">
        <f t="shared" si="27"/>
        <v>-1.3999011750000002E-2</v>
      </c>
      <c r="O145" s="47">
        <f t="shared" si="27"/>
        <v>-1.3999011750000002E-2</v>
      </c>
      <c r="P145" s="47">
        <f t="shared" si="27"/>
        <v>-1.3999011750000002E-2</v>
      </c>
      <c r="Q145" s="47">
        <f t="shared" si="27"/>
        <v>-1.3999011750000002E-2</v>
      </c>
      <c r="R145" s="47">
        <f t="shared" si="27"/>
        <v>-1.3999011750000002E-2</v>
      </c>
      <c r="S145" s="47">
        <f t="shared" si="27"/>
        <v>-1.3999011750000002E-2</v>
      </c>
      <c r="T145" s="47">
        <f t="shared" si="25"/>
        <v>-1.3999011750000002E-2</v>
      </c>
      <c r="V145" s="78">
        <v>0.25000699999999998</v>
      </c>
      <c r="W145" s="78">
        <v>0.25000699999999998</v>
      </c>
      <c r="X145" s="78">
        <v>0.25000699999999998</v>
      </c>
      <c r="Y145" s="78">
        <v>0.25000699999999998</v>
      </c>
      <c r="Z145" s="78">
        <v>0.25000699999999998</v>
      </c>
      <c r="AA145" s="78">
        <v>0.25000699999999998</v>
      </c>
      <c r="AB145" s="78">
        <v>0.25000699999999998</v>
      </c>
      <c r="AC145" s="78">
        <v>0.25000699999999998</v>
      </c>
      <c r="AE145" s="48">
        <f t="shared" si="28"/>
        <v>1</v>
      </c>
      <c r="AF145" s="48">
        <f t="shared" si="28"/>
        <v>1</v>
      </c>
      <c r="AG145" s="48">
        <f t="shared" si="28"/>
        <v>1</v>
      </c>
      <c r="AH145" s="48">
        <f t="shared" si="28"/>
        <v>1</v>
      </c>
      <c r="AI145" s="48">
        <f t="shared" si="28"/>
        <v>1</v>
      </c>
      <c r="AJ145" s="48">
        <f t="shared" si="28"/>
        <v>1</v>
      </c>
      <c r="AK145" s="48">
        <f t="shared" si="28"/>
        <v>1</v>
      </c>
      <c r="AL145" s="48">
        <f t="shared" si="26"/>
        <v>1</v>
      </c>
      <c r="AN145" s="49">
        <f t="shared" si="29"/>
        <v>-1.3999011750000002E-2</v>
      </c>
      <c r="AO145" s="42">
        <f t="shared" si="29"/>
        <v>-1.3999011750000002E-2</v>
      </c>
      <c r="AP145" s="42">
        <f t="shared" si="29"/>
        <v>-1.3999011750000002E-2</v>
      </c>
      <c r="AQ145" s="42">
        <f t="shared" si="29"/>
        <v>-1.3999011750000002E-2</v>
      </c>
      <c r="AR145" s="42">
        <f t="shared" si="29"/>
        <v>-1.3999011750000002E-2</v>
      </c>
      <c r="AS145" s="42">
        <f t="shared" si="29"/>
        <v>-1.3999011750000002E-2</v>
      </c>
      <c r="AT145" s="42">
        <f t="shared" si="29"/>
        <v>-1.3999011750000002E-2</v>
      </c>
      <c r="AU145" s="42">
        <f t="shared" si="29"/>
        <v>-1.3999011750000002E-2</v>
      </c>
      <c r="BO145" s="78">
        <v>0</v>
      </c>
      <c r="BP145" s="78">
        <v>0</v>
      </c>
      <c r="BQ145" s="78">
        <v>0</v>
      </c>
      <c r="BR145" s="78">
        <v>0</v>
      </c>
      <c r="BS145" s="60">
        <v>39</v>
      </c>
      <c r="BT145" s="81">
        <v>-1.3999009999999999E-2</v>
      </c>
      <c r="BU145" s="82">
        <v>-1.3999009999999999E-2</v>
      </c>
      <c r="BV145" s="82">
        <v>-1.3999009999999999E-2</v>
      </c>
      <c r="BW145" s="82">
        <v>-1.3999009999999999E-2</v>
      </c>
      <c r="BX145" s="82">
        <v>-1.3999009999999999E-2</v>
      </c>
      <c r="BY145" s="82">
        <v>-1.3999009999999999E-2</v>
      </c>
      <c r="BZ145" s="82">
        <v>-1.3999009999999999E-2</v>
      </c>
      <c r="CA145" s="82">
        <v>-1.3999012E-2</v>
      </c>
    </row>
    <row r="146" spans="1:98" x14ac:dyDescent="0.3">
      <c r="A146" s="1">
        <v>46</v>
      </c>
      <c r="B146" s="80">
        <v>-1.8665349000000001E-2</v>
      </c>
      <c r="M146" s="47">
        <f t="shared" si="27"/>
        <v>-1.3999011750000002E-2</v>
      </c>
      <c r="N146" s="47">
        <f t="shared" si="27"/>
        <v>-1.3999011750000002E-2</v>
      </c>
      <c r="O146" s="47">
        <f t="shared" si="27"/>
        <v>-1.3999011750000002E-2</v>
      </c>
      <c r="P146" s="47">
        <f t="shared" si="27"/>
        <v>-1.3999011750000002E-2</v>
      </c>
      <c r="Q146" s="47">
        <f t="shared" si="27"/>
        <v>-1.3999011750000002E-2</v>
      </c>
      <c r="R146" s="47">
        <f t="shared" si="27"/>
        <v>-1.3999011750000002E-2</v>
      </c>
      <c r="S146" s="47">
        <f t="shared" si="27"/>
        <v>-1.3999011750000002E-2</v>
      </c>
      <c r="T146" s="47">
        <f t="shared" si="25"/>
        <v>-1.3999011750000002E-2</v>
      </c>
      <c r="V146" s="78">
        <v>0.25000699999999998</v>
      </c>
      <c r="W146" s="78">
        <v>0.25000699999999998</v>
      </c>
      <c r="X146" s="78">
        <v>0.25000699999999998</v>
      </c>
      <c r="Y146" s="78">
        <v>0.25000699999999998</v>
      </c>
      <c r="Z146" s="78">
        <v>0.25000699999999998</v>
      </c>
      <c r="AA146" s="78">
        <v>0.25000699999999998</v>
      </c>
      <c r="AB146" s="78">
        <v>0.25000699999999998</v>
      </c>
      <c r="AC146" s="78">
        <v>0.25000699999999998</v>
      </c>
      <c r="AE146" s="48">
        <f t="shared" si="28"/>
        <v>1</v>
      </c>
      <c r="AF146" s="48">
        <f t="shared" si="28"/>
        <v>1</v>
      </c>
      <c r="AG146" s="48">
        <f t="shared" si="28"/>
        <v>1</v>
      </c>
      <c r="AH146" s="48">
        <f t="shared" si="28"/>
        <v>1</v>
      </c>
      <c r="AI146" s="48">
        <f t="shared" si="28"/>
        <v>1</v>
      </c>
      <c r="AJ146" s="48">
        <f t="shared" si="28"/>
        <v>1</v>
      </c>
      <c r="AK146" s="48">
        <f t="shared" si="28"/>
        <v>1</v>
      </c>
      <c r="AL146" s="48">
        <f t="shared" si="26"/>
        <v>1</v>
      </c>
      <c r="AN146" s="49">
        <f t="shared" si="29"/>
        <v>-1.3999011750000002E-2</v>
      </c>
      <c r="AO146" s="42">
        <f t="shared" si="29"/>
        <v>-1.3999011750000002E-2</v>
      </c>
      <c r="AP146" s="42">
        <f t="shared" si="29"/>
        <v>-1.3999011750000002E-2</v>
      </c>
      <c r="AQ146" s="42">
        <f t="shared" si="29"/>
        <v>-1.3999011750000002E-2</v>
      </c>
      <c r="AR146" s="42">
        <f t="shared" si="29"/>
        <v>-1.3999011750000002E-2</v>
      </c>
      <c r="AS146" s="42">
        <f t="shared" si="29"/>
        <v>-1.3999011750000002E-2</v>
      </c>
      <c r="AT146" s="42">
        <f t="shared" si="29"/>
        <v>-1.3999011750000002E-2</v>
      </c>
      <c r="AU146" s="42">
        <f t="shared" si="29"/>
        <v>-1.3999011750000002E-2</v>
      </c>
      <c r="BO146" s="78">
        <v>0</v>
      </c>
      <c r="BP146" s="78">
        <v>0</v>
      </c>
      <c r="BQ146" s="78">
        <v>0</v>
      </c>
      <c r="BR146" s="78">
        <v>0</v>
      </c>
      <c r="BS146" s="60">
        <v>40</v>
      </c>
      <c r="BT146" s="81">
        <v>-1.3999009999999999E-2</v>
      </c>
      <c r="BU146" s="82">
        <v>-1.3999009999999999E-2</v>
      </c>
      <c r="BV146" s="82">
        <v>-1.3999009999999999E-2</v>
      </c>
      <c r="BW146" s="82">
        <v>-1.3999009999999999E-2</v>
      </c>
      <c r="BX146" s="82">
        <v>-1.3999009999999999E-2</v>
      </c>
      <c r="BY146" s="82">
        <v>-1.3999009999999999E-2</v>
      </c>
      <c r="BZ146" s="82">
        <v>-1.3999009999999999E-2</v>
      </c>
      <c r="CA146" s="82">
        <v>-1.3999012E-2</v>
      </c>
    </row>
    <row r="147" spans="1:98" x14ac:dyDescent="0.3">
      <c r="BS147" s="60">
        <v>41</v>
      </c>
      <c r="BT147" s="81">
        <v>-1.3999009999999999E-2</v>
      </c>
      <c r="BU147" s="82">
        <v>-1.3999009999999999E-2</v>
      </c>
      <c r="BV147" s="82">
        <v>-1.3999009999999999E-2</v>
      </c>
      <c r="BW147" s="82">
        <v>-1.3999009999999999E-2</v>
      </c>
      <c r="BX147" s="82">
        <v>-1.3999009999999999E-2</v>
      </c>
      <c r="BY147" s="82">
        <v>-1.3999009999999999E-2</v>
      </c>
      <c r="BZ147" s="82">
        <v>-1.3999009999999999E-2</v>
      </c>
      <c r="CA147" s="82">
        <v>-1.3999012E-2</v>
      </c>
    </row>
    <row r="148" spans="1:98" x14ac:dyDescent="0.3">
      <c r="BS148" s="60">
        <v>42</v>
      </c>
      <c r="BT148" s="81">
        <v>-1.3999009999999999E-2</v>
      </c>
      <c r="BU148" s="82">
        <v>-1.3999009999999999E-2</v>
      </c>
      <c r="BV148" s="82">
        <v>-1.3999009999999999E-2</v>
      </c>
      <c r="BW148" s="82">
        <v>-1.3999009999999999E-2</v>
      </c>
      <c r="BX148" s="82">
        <v>-1.3999009999999999E-2</v>
      </c>
      <c r="BY148" s="82">
        <v>-1.3999009999999999E-2</v>
      </c>
      <c r="BZ148" s="82">
        <v>-1.3999009999999999E-2</v>
      </c>
      <c r="CA148" s="82">
        <v>-1.3999012E-2</v>
      </c>
    </row>
    <row r="149" spans="1:98" x14ac:dyDescent="0.3">
      <c r="BS149" s="60">
        <v>43</v>
      </c>
      <c r="BT149" s="81">
        <v>-1.3999009999999999E-2</v>
      </c>
      <c r="BU149" s="82">
        <v>-1.3999009999999999E-2</v>
      </c>
      <c r="BV149" s="82">
        <v>-1.3999009999999999E-2</v>
      </c>
      <c r="BW149" s="82">
        <v>-1.3999009999999999E-2</v>
      </c>
      <c r="BX149" s="82">
        <v>-1.3999009999999999E-2</v>
      </c>
      <c r="BY149" s="82">
        <v>-1.3999009999999999E-2</v>
      </c>
      <c r="BZ149" s="82">
        <v>-1.3999009999999999E-2</v>
      </c>
      <c r="CA149" s="82">
        <v>-1.3999012E-2</v>
      </c>
    </row>
    <row r="150" spans="1:98" x14ac:dyDescent="0.3">
      <c r="BS150" s="60">
        <v>44</v>
      </c>
      <c r="BT150" s="81">
        <v>-1.3999009999999999E-2</v>
      </c>
      <c r="BU150" s="82">
        <v>-1.3999009999999999E-2</v>
      </c>
      <c r="BV150" s="82">
        <v>-1.3999009999999999E-2</v>
      </c>
      <c r="BW150" s="82">
        <v>-1.3999009999999999E-2</v>
      </c>
      <c r="BX150" s="82">
        <v>-1.3999009999999999E-2</v>
      </c>
      <c r="BY150" s="82">
        <v>-1.3999009999999999E-2</v>
      </c>
      <c r="BZ150" s="82">
        <v>-1.3999009999999999E-2</v>
      </c>
      <c r="CA150" s="82">
        <v>-1.3999012E-2</v>
      </c>
    </row>
    <row r="151" spans="1:98" x14ac:dyDescent="0.3">
      <c r="BS151" s="60">
        <v>45</v>
      </c>
      <c r="BT151" s="81">
        <v>-1.3999009999999999E-2</v>
      </c>
      <c r="BU151" s="82">
        <v>-1.3999009999999999E-2</v>
      </c>
      <c r="BV151" s="82">
        <v>-1.3999009999999999E-2</v>
      </c>
      <c r="BW151" s="82">
        <v>-1.3999009999999999E-2</v>
      </c>
      <c r="BX151" s="82">
        <v>-1.3999009999999999E-2</v>
      </c>
      <c r="BY151" s="82">
        <v>-1.3999009999999999E-2</v>
      </c>
      <c r="BZ151" s="82">
        <v>-1.3999009999999999E-2</v>
      </c>
      <c r="CA151" s="82">
        <v>-1.3999012E-2</v>
      </c>
    </row>
    <row r="152" spans="1:98" x14ac:dyDescent="0.3">
      <c r="BS152" s="60">
        <v>46</v>
      </c>
      <c r="BT152" s="81">
        <v>-1.3999009999999999E-2</v>
      </c>
      <c r="BU152" s="82">
        <v>-1.3999009999999999E-2</v>
      </c>
      <c r="BV152" s="82">
        <v>-1.3999009999999999E-2</v>
      </c>
      <c r="BW152" s="82">
        <v>-1.3999009999999999E-2</v>
      </c>
      <c r="BX152" s="82">
        <v>-1.3999009999999999E-2</v>
      </c>
      <c r="BY152" s="82">
        <v>-1.3999009999999999E-2</v>
      </c>
      <c r="BZ152" s="82">
        <v>-1.3999009999999999E-2</v>
      </c>
      <c r="CA152" s="82">
        <v>-1.3999012E-2</v>
      </c>
    </row>
    <row r="158" spans="1:98" ht="15" thickBot="1" x14ac:dyDescent="0.35"/>
    <row r="159" spans="1:98" ht="27.6" thickBot="1" x14ac:dyDescent="0.35">
      <c r="B159" s="10" t="s">
        <v>30</v>
      </c>
      <c r="E159" s="60"/>
      <c r="F159" s="60"/>
      <c r="G159" s="60"/>
      <c r="H159" s="60"/>
      <c r="I159" s="60"/>
      <c r="K159" s="65" t="s">
        <v>32</v>
      </c>
      <c r="P159" s="89" t="s">
        <v>33</v>
      </c>
      <c r="Q159" s="89"/>
      <c r="U159" s="10" t="s">
        <v>7</v>
      </c>
      <c r="Z159" s="90" t="s">
        <v>34</v>
      </c>
      <c r="AA159" s="90"/>
      <c r="AE159" s="10" t="s">
        <v>26</v>
      </c>
      <c r="AJ159" s="52" t="s">
        <v>2</v>
      </c>
      <c r="AK159" s="67" t="s">
        <v>35</v>
      </c>
      <c r="AO159" s="52" t="s">
        <v>29</v>
      </c>
      <c r="AS159" s="68" t="s">
        <v>36</v>
      </c>
      <c r="AX159" s="44" t="s">
        <v>38</v>
      </c>
      <c r="BA159" s="44" t="s">
        <v>39</v>
      </c>
    </row>
    <row r="160" spans="1:98" ht="15" thickBot="1" x14ac:dyDescent="0.35">
      <c r="A160" s="60">
        <v>1</v>
      </c>
      <c r="B160" s="81">
        <v>0</v>
      </c>
      <c r="C160" s="82">
        <v>0</v>
      </c>
      <c r="D160" s="82">
        <v>0</v>
      </c>
      <c r="E160" s="82">
        <v>0</v>
      </c>
      <c r="F160" s="82">
        <v>0</v>
      </c>
      <c r="G160" s="82">
        <v>0</v>
      </c>
      <c r="H160" s="82">
        <v>0</v>
      </c>
      <c r="I160" s="82">
        <v>0</v>
      </c>
      <c r="K160" s="12">
        <v>0.75</v>
      </c>
      <c r="L160" s="12">
        <v>0.75</v>
      </c>
      <c r="M160" s="12">
        <v>0.75</v>
      </c>
      <c r="N160" s="12">
        <v>0.75</v>
      </c>
      <c r="P160" s="66">
        <f>B160*K$160+C160*K$161+D160*K$162+E160*K$163+F160*K$164+G160*K$165+H160*K$166+I160*K$167</f>
        <v>0</v>
      </c>
      <c r="Q160" s="66">
        <f>B160*L$160+C160*L$161+D160*L$162+E160*L$163+F160*L$164+G160*L$165+H160*L$166+I160*L$167</f>
        <v>0</v>
      </c>
      <c r="R160" s="66">
        <f>B160*M$160+C160*M$161+D160*M$162+E160*M$163+F160*M$164+G160*M$165+H160*M$166+I160*M$167</f>
        <v>0</v>
      </c>
      <c r="S160" s="66">
        <f>B160*N$160+C160*N$161+D160*N$162+E160*N$163+F160*N$164+G160*N$165+H160*N$166+I160*N$167</f>
        <v>0</v>
      </c>
      <c r="U160" s="15">
        <v>51.456249999999997</v>
      </c>
      <c r="V160" s="15">
        <v>51.456249999999997</v>
      </c>
      <c r="W160" s="15">
        <v>51.456249999999997</v>
      </c>
      <c r="X160" s="15">
        <v>51.456249999999997</v>
      </c>
      <c r="Z160" s="48">
        <f>IF(U160&gt;0,1,0)</f>
        <v>1</v>
      </c>
      <c r="AA160" s="48">
        <f>IF(V160&gt;0,1,0)</f>
        <v>1</v>
      </c>
      <c r="AB160" s="48">
        <f>IF(W160&gt;0,1,0)</f>
        <v>1</v>
      </c>
      <c r="AC160" s="48">
        <f>IF(X160&gt;0,1,0)</f>
        <v>1</v>
      </c>
      <c r="AE160" s="48">
        <f>P160*Z160</f>
        <v>0</v>
      </c>
      <c r="AF160" s="48">
        <f t="shared" ref="AF160:AH175" si="30">Q160*AA160</f>
        <v>0</v>
      </c>
      <c r="AG160" s="48">
        <f t="shared" si="30"/>
        <v>0</v>
      </c>
      <c r="AH160" s="48">
        <f>S160*AC160</f>
        <v>0</v>
      </c>
      <c r="AS160" s="55">
        <f>AVERAGE(AF160:AF205)</f>
        <v>0</v>
      </c>
      <c r="AT160" s="55">
        <f>AVERAGE(AG160:AG205)</f>
        <v>0</v>
      </c>
      <c r="AU160" s="55">
        <f>AVERAGE(AH160:AH205)</f>
        <v>0</v>
      </c>
      <c r="AV160" s="55" t="e">
        <f>AVERAGE(AI160:AI205)</f>
        <v>#DIV/0!</v>
      </c>
      <c r="AW160">
        <v>1</v>
      </c>
      <c r="AX160" s="29">
        <v>13.374000000000001</v>
      </c>
      <c r="AY160" s="29">
        <v>54.901000000000003</v>
      </c>
      <c r="BA160" s="29">
        <v>13.374000000000001</v>
      </c>
      <c r="BB160" s="29">
        <v>-1.5620000000000001</v>
      </c>
      <c r="BC160" s="29">
        <v>6.5069999999999997</v>
      </c>
      <c r="BD160" s="29">
        <v>20.300999999999998</v>
      </c>
      <c r="BE160" s="29">
        <v>2.7759999999999998</v>
      </c>
      <c r="BF160" s="29">
        <v>20.841999999999999</v>
      </c>
      <c r="BG160" s="29">
        <v>-0.17599999999999999</v>
      </c>
      <c r="BH160" s="29">
        <v>22.126000000000001</v>
      </c>
      <c r="BI160" s="29">
        <v>26.443999999999999</v>
      </c>
      <c r="BJ160" s="29">
        <v>3.5049999999999999</v>
      </c>
      <c r="BK160" s="29">
        <v>-1.2230000000000001</v>
      </c>
      <c r="BL160" s="29">
        <v>12.585000000000001</v>
      </c>
      <c r="BM160" s="29">
        <v>13.481</v>
      </c>
      <c r="BN160" s="29">
        <v>16.131</v>
      </c>
      <c r="BO160" s="29">
        <v>-4.9909999999999997</v>
      </c>
      <c r="BP160" s="29">
        <v>4.048</v>
      </c>
      <c r="BQ160" s="29">
        <v>6.9160000000000004</v>
      </c>
      <c r="BR160" s="29">
        <v>-3.1789999999999998</v>
      </c>
      <c r="BS160" s="29">
        <v>23.105</v>
      </c>
      <c r="BT160" s="29">
        <v>6.3650000000000002</v>
      </c>
      <c r="BU160" s="29">
        <v>11.2</v>
      </c>
      <c r="BV160" s="29">
        <v>13.646000000000001</v>
      </c>
      <c r="BW160" s="29">
        <v>27.809000000000001</v>
      </c>
      <c r="BX160" s="29">
        <v>-80.561000000000007</v>
      </c>
      <c r="BY160" s="29">
        <v>-80.766999999999996</v>
      </c>
      <c r="BZ160" s="29">
        <v>-82.013000000000005</v>
      </c>
      <c r="CA160" s="29">
        <v>-79.302000000000007</v>
      </c>
      <c r="CB160" s="29">
        <v>-77.78</v>
      </c>
      <c r="CC160" s="29">
        <v>-78.325999999999993</v>
      </c>
      <c r="CD160" s="29">
        <v>-79.144000000000005</v>
      </c>
      <c r="CE160" s="29">
        <v>-79.418000000000006</v>
      </c>
      <c r="CF160" s="29">
        <v>-72.781000000000006</v>
      </c>
      <c r="CG160" s="29">
        <v>-81.792000000000002</v>
      </c>
      <c r="CH160" s="29">
        <v>-78.204999999999998</v>
      </c>
      <c r="CI160" s="29">
        <v>-74.962000000000003</v>
      </c>
      <c r="CJ160" s="29">
        <v>-80.085999999999999</v>
      </c>
      <c r="CK160" s="29">
        <v>-81.581999999999994</v>
      </c>
      <c r="CL160" s="29">
        <v>-77.278000000000006</v>
      </c>
      <c r="CM160" s="29">
        <v>-78.525999999999996</v>
      </c>
      <c r="CN160" s="29">
        <v>-78.108000000000004</v>
      </c>
      <c r="CO160" s="29">
        <v>-75.77</v>
      </c>
      <c r="CP160" s="29">
        <v>-80.867999999999995</v>
      </c>
      <c r="CQ160" s="29">
        <v>-81.483000000000004</v>
      </c>
      <c r="CR160" s="29">
        <v>-76.635999999999996</v>
      </c>
      <c r="CS160" s="29">
        <v>-76.150000000000006</v>
      </c>
      <c r="CT160" s="29">
        <v>-76.97</v>
      </c>
    </row>
    <row r="161" spans="1:98" ht="15" thickBot="1" x14ac:dyDescent="0.35">
      <c r="A161" s="60">
        <v>2</v>
      </c>
      <c r="B161" s="81">
        <v>0</v>
      </c>
      <c r="C161" s="82">
        <v>0</v>
      </c>
      <c r="D161" s="82">
        <v>0</v>
      </c>
      <c r="E161" s="82">
        <v>0</v>
      </c>
      <c r="F161" s="82">
        <v>0</v>
      </c>
      <c r="G161" s="82">
        <v>0</v>
      </c>
      <c r="H161" s="82">
        <v>0</v>
      </c>
      <c r="I161" s="82">
        <v>0</v>
      </c>
      <c r="K161" s="12">
        <v>0.75</v>
      </c>
      <c r="L161" s="12">
        <v>0.75</v>
      </c>
      <c r="M161" s="12">
        <v>0.75</v>
      </c>
      <c r="N161" s="12">
        <v>0.75</v>
      </c>
      <c r="P161" s="66">
        <f t="shared" ref="P161:P205" si="31">B161*K$160+C161*K$161+D161*K$162+E161*K$163+F161*K$164+G161*K$165+H161*K$166+I161*K$167</f>
        <v>0</v>
      </c>
      <c r="Q161" s="66">
        <f t="shared" ref="Q161:Q204" si="32">B161*L$160+C161*L$161+D161*L$162+E161*L$163+F161*L$164+G161*L$165+H161*L$166+I161*L$167</f>
        <v>0</v>
      </c>
      <c r="R161" s="66">
        <f t="shared" ref="R161:R204" si="33">B161*M$160+C161*M$161+D161*M$162+E161*M$163+F161*M$164+G161*M$165+H161*M$166+I161*M$167</f>
        <v>0</v>
      </c>
      <c r="S161" s="66">
        <f t="shared" ref="S161:S204" si="34">B161*N$160+C161*N$161+D161*N$162+E161*N$163+F161*N$164+G161*N$165+H161*N$166+I161*N$167</f>
        <v>0</v>
      </c>
      <c r="U161" s="15">
        <v>48.788499999999999</v>
      </c>
      <c r="V161" s="15">
        <v>48.788499999999999</v>
      </c>
      <c r="W161" s="15">
        <v>48.788499999999999</v>
      </c>
      <c r="X161" s="15">
        <v>48.788499999999999</v>
      </c>
      <c r="Z161" s="48">
        <f t="shared" ref="Z161:AC205" si="35">IF(U161&gt;0,1,0)</f>
        <v>1</v>
      </c>
      <c r="AA161" s="48">
        <f t="shared" si="35"/>
        <v>1</v>
      </c>
      <c r="AB161" s="48">
        <f t="shared" si="35"/>
        <v>1</v>
      </c>
      <c r="AC161" s="48">
        <f t="shared" si="35"/>
        <v>1</v>
      </c>
      <c r="AE161" s="48">
        <f t="shared" ref="AE161:AH205" si="36">P161*Z161</f>
        <v>0</v>
      </c>
      <c r="AF161" s="48">
        <f t="shared" si="30"/>
        <v>0</v>
      </c>
      <c r="AG161" s="48">
        <f t="shared" si="30"/>
        <v>0</v>
      </c>
      <c r="AH161" s="48">
        <f t="shared" si="30"/>
        <v>0</v>
      </c>
      <c r="AJ161" s="4">
        <v>0.75</v>
      </c>
      <c r="AK161" s="4">
        <v>0.75</v>
      </c>
      <c r="AL161" s="4">
        <v>0.75</v>
      </c>
      <c r="AM161" s="4">
        <v>0.75</v>
      </c>
      <c r="AO161" s="4">
        <v>0.75</v>
      </c>
      <c r="AP161" s="4">
        <v>0.75</v>
      </c>
      <c r="AW161">
        <v>2</v>
      </c>
      <c r="AX161" s="29">
        <v>-1.5620000000000001</v>
      </c>
      <c r="AY161" s="29">
        <v>66.28</v>
      </c>
      <c r="BA161" s="29">
        <v>54.901000000000003</v>
      </c>
      <c r="BB161" s="29">
        <v>66.28</v>
      </c>
      <c r="BC161" s="29">
        <v>41.658000000000001</v>
      </c>
      <c r="BD161" s="29">
        <v>65.694000000000003</v>
      </c>
      <c r="BE161" s="29">
        <v>74.932000000000002</v>
      </c>
      <c r="BF161" s="29">
        <v>63.834000000000003</v>
      </c>
      <c r="BG161" s="29">
        <v>61.405000000000001</v>
      </c>
      <c r="BH161" s="29">
        <v>57.005000000000003</v>
      </c>
      <c r="BI161" s="29">
        <v>63.518999999999998</v>
      </c>
      <c r="BJ161" s="29">
        <v>46.591999999999999</v>
      </c>
      <c r="BK161" s="29">
        <v>54.938000000000002</v>
      </c>
      <c r="BL161" s="29">
        <v>69.173000000000002</v>
      </c>
      <c r="BM161" s="29">
        <v>65.745000000000005</v>
      </c>
      <c r="BN161" s="29">
        <v>53.665999999999997</v>
      </c>
      <c r="BO161" s="29">
        <v>51.505000000000003</v>
      </c>
      <c r="BP161" s="29">
        <v>41.481000000000002</v>
      </c>
      <c r="BQ161" s="29">
        <v>75.935000000000002</v>
      </c>
      <c r="BR161" s="29">
        <v>69.453999999999994</v>
      </c>
      <c r="BS161" s="29">
        <v>51.177999999999997</v>
      </c>
      <c r="BT161" s="29">
        <v>48.527999999999999</v>
      </c>
      <c r="BU161" s="29">
        <v>45.33</v>
      </c>
      <c r="BV161" s="29">
        <v>62.750999999999998</v>
      </c>
      <c r="BW161" s="29">
        <v>63.856000000000002</v>
      </c>
      <c r="BX161" s="29">
        <v>22.238</v>
      </c>
      <c r="BY161" s="29">
        <v>23.530999999999999</v>
      </c>
      <c r="BZ161" s="29">
        <v>24.533000000000001</v>
      </c>
      <c r="CA161" s="29">
        <v>24.98</v>
      </c>
      <c r="CB161" s="29">
        <v>25.504999999999999</v>
      </c>
      <c r="CC161" s="29">
        <v>20.79</v>
      </c>
      <c r="CD161" s="29">
        <v>25.896999999999998</v>
      </c>
      <c r="CE161" s="29">
        <v>22.369</v>
      </c>
      <c r="CF161" s="29">
        <v>24.062999999999999</v>
      </c>
      <c r="CG161" s="29">
        <v>25.26</v>
      </c>
      <c r="CH161" s="29">
        <v>22.673999999999999</v>
      </c>
      <c r="CI161" s="29">
        <v>25.297000000000001</v>
      </c>
      <c r="CJ161" s="29">
        <v>26.492000000000001</v>
      </c>
      <c r="CK161" s="29">
        <v>23.594000000000001</v>
      </c>
      <c r="CL161" s="29">
        <v>21.158000000000001</v>
      </c>
      <c r="CM161" s="29">
        <v>22.327999999999999</v>
      </c>
      <c r="CN161" s="29">
        <v>29.616</v>
      </c>
      <c r="CO161" s="29">
        <v>22.724</v>
      </c>
      <c r="CP161" s="29">
        <v>26.378</v>
      </c>
      <c r="CQ161" s="29">
        <v>24.222000000000001</v>
      </c>
      <c r="CR161" s="29">
        <v>22.201000000000001</v>
      </c>
      <c r="CS161" s="29">
        <v>22.696999999999999</v>
      </c>
      <c r="CT161" s="29">
        <v>27.986999999999998</v>
      </c>
    </row>
    <row r="162" spans="1:98" ht="15" thickBot="1" x14ac:dyDescent="0.35">
      <c r="A162" s="60">
        <v>3</v>
      </c>
      <c r="B162" s="81">
        <v>0</v>
      </c>
      <c r="C162" s="82">
        <v>0</v>
      </c>
      <c r="D162" s="82">
        <v>0</v>
      </c>
      <c r="E162" s="82">
        <v>0</v>
      </c>
      <c r="F162" s="82">
        <v>0</v>
      </c>
      <c r="G162" s="82">
        <v>0</v>
      </c>
      <c r="H162" s="82">
        <v>0</v>
      </c>
      <c r="I162" s="82">
        <v>0</v>
      </c>
      <c r="K162" s="12">
        <v>0.75</v>
      </c>
      <c r="L162" s="12">
        <v>0.75</v>
      </c>
      <c r="M162" s="12">
        <v>0.75</v>
      </c>
      <c r="N162" s="12">
        <v>0.75</v>
      </c>
      <c r="P162" s="66">
        <f t="shared" si="31"/>
        <v>0</v>
      </c>
      <c r="Q162" s="66">
        <f t="shared" si="32"/>
        <v>0</v>
      </c>
      <c r="R162" s="66">
        <f t="shared" si="33"/>
        <v>0</v>
      </c>
      <c r="S162" s="66">
        <f t="shared" si="34"/>
        <v>0</v>
      </c>
      <c r="U162" s="15">
        <v>36.373750000000001</v>
      </c>
      <c r="V162" s="15">
        <v>36.373750000000001</v>
      </c>
      <c r="W162" s="15">
        <v>36.373750000000001</v>
      </c>
      <c r="X162" s="15">
        <v>36.373750000000001</v>
      </c>
      <c r="Z162" s="48">
        <f t="shared" si="35"/>
        <v>1</v>
      </c>
      <c r="AA162" s="48">
        <f t="shared" si="35"/>
        <v>1</v>
      </c>
      <c r="AB162" s="48">
        <f t="shared" si="35"/>
        <v>1</v>
      </c>
      <c r="AC162" s="48">
        <f t="shared" si="35"/>
        <v>1</v>
      </c>
      <c r="AE162" s="48">
        <f t="shared" si="36"/>
        <v>0</v>
      </c>
      <c r="AF162" s="48">
        <f t="shared" si="30"/>
        <v>0</v>
      </c>
      <c r="AG162" s="48">
        <f t="shared" si="30"/>
        <v>0</v>
      </c>
      <c r="AH162" s="48">
        <f t="shared" si="30"/>
        <v>0</v>
      </c>
      <c r="AJ162" s="4">
        <v>0.75</v>
      </c>
      <c r="AK162" s="4">
        <v>0.75</v>
      </c>
      <c r="AL162" s="4">
        <v>0.75</v>
      </c>
      <c r="AM162" s="4">
        <v>0.75</v>
      </c>
      <c r="AO162" s="4">
        <v>0.75</v>
      </c>
      <c r="AP162" s="4">
        <v>0.75</v>
      </c>
      <c r="AS162">
        <v>0.01</v>
      </c>
      <c r="AT162" t="s">
        <v>37</v>
      </c>
      <c r="AW162">
        <v>3</v>
      </c>
      <c r="AX162" s="29">
        <v>6.5069999999999997</v>
      </c>
      <c r="AY162" s="29">
        <v>41.658000000000001</v>
      </c>
    </row>
    <row r="163" spans="1:98" ht="15" thickBot="1" x14ac:dyDescent="0.35">
      <c r="A163" s="60">
        <v>4</v>
      </c>
      <c r="B163" s="81">
        <v>0</v>
      </c>
      <c r="C163" s="82">
        <v>0</v>
      </c>
      <c r="D163" s="82">
        <v>0</v>
      </c>
      <c r="E163" s="82">
        <v>0</v>
      </c>
      <c r="F163" s="82">
        <v>0</v>
      </c>
      <c r="G163" s="82">
        <v>0</v>
      </c>
      <c r="H163" s="82">
        <v>0</v>
      </c>
      <c r="I163" s="82">
        <v>0</v>
      </c>
      <c r="K163" s="12">
        <v>0.75</v>
      </c>
      <c r="L163" s="12">
        <v>0.75</v>
      </c>
      <c r="M163" s="12">
        <v>0.75</v>
      </c>
      <c r="N163" s="12">
        <v>0.75</v>
      </c>
      <c r="P163" s="66">
        <f t="shared" si="31"/>
        <v>0</v>
      </c>
      <c r="Q163" s="66">
        <f t="shared" si="32"/>
        <v>0</v>
      </c>
      <c r="R163" s="66">
        <f t="shared" si="33"/>
        <v>0</v>
      </c>
      <c r="S163" s="66">
        <f t="shared" si="34"/>
        <v>0</v>
      </c>
      <c r="U163" s="15">
        <v>64.746250000000003</v>
      </c>
      <c r="V163" s="15">
        <v>64.746250000000003</v>
      </c>
      <c r="W163" s="15">
        <v>64.746250000000003</v>
      </c>
      <c r="X163" s="15">
        <v>64.746250000000003</v>
      </c>
      <c r="Z163" s="48">
        <f t="shared" si="35"/>
        <v>1</v>
      </c>
      <c r="AA163" s="48">
        <f t="shared" si="35"/>
        <v>1</v>
      </c>
      <c r="AB163" s="48">
        <f t="shared" si="35"/>
        <v>1</v>
      </c>
      <c r="AC163" s="48">
        <f t="shared" si="35"/>
        <v>1</v>
      </c>
      <c r="AE163" s="48">
        <f t="shared" si="36"/>
        <v>0</v>
      </c>
      <c r="AF163" s="48">
        <f t="shared" si="30"/>
        <v>0</v>
      </c>
      <c r="AG163" s="48">
        <f t="shared" si="30"/>
        <v>0</v>
      </c>
      <c r="AH163" s="48">
        <f t="shared" si="30"/>
        <v>0</v>
      </c>
      <c r="AJ163" s="53"/>
      <c r="AK163" s="53"/>
      <c r="AL163" s="53"/>
      <c r="AM163" s="53"/>
      <c r="AO163" s="4">
        <v>0.75</v>
      </c>
      <c r="AP163" s="4">
        <v>0.75</v>
      </c>
      <c r="AW163">
        <v>4</v>
      </c>
      <c r="AX163" s="29">
        <v>20.300999999999998</v>
      </c>
      <c r="AY163" s="29">
        <v>65.694000000000003</v>
      </c>
    </row>
    <row r="164" spans="1:98" ht="15" thickBot="1" x14ac:dyDescent="0.35">
      <c r="A164" s="60">
        <v>5</v>
      </c>
      <c r="B164" s="81">
        <v>0</v>
      </c>
      <c r="C164" s="82">
        <v>0</v>
      </c>
      <c r="D164" s="82">
        <v>0</v>
      </c>
      <c r="E164" s="82">
        <v>0</v>
      </c>
      <c r="F164" s="82">
        <v>0</v>
      </c>
      <c r="G164" s="82">
        <v>0</v>
      </c>
      <c r="H164" s="82">
        <v>0</v>
      </c>
      <c r="I164" s="82">
        <v>0</v>
      </c>
      <c r="K164" s="12">
        <v>0.75</v>
      </c>
      <c r="L164" s="12">
        <v>0.75</v>
      </c>
      <c r="M164" s="12">
        <v>0.75</v>
      </c>
      <c r="N164" s="12">
        <v>0.75</v>
      </c>
      <c r="P164" s="66">
        <f t="shared" si="31"/>
        <v>0</v>
      </c>
      <c r="Q164" s="66">
        <f t="shared" si="32"/>
        <v>0</v>
      </c>
      <c r="R164" s="66">
        <f t="shared" si="33"/>
        <v>0</v>
      </c>
      <c r="S164" s="66">
        <f t="shared" si="34"/>
        <v>0</v>
      </c>
      <c r="U164" s="15">
        <v>58.530999999999999</v>
      </c>
      <c r="V164" s="15">
        <v>58.530999999999999</v>
      </c>
      <c r="W164" s="15">
        <v>58.530999999999999</v>
      </c>
      <c r="X164" s="15">
        <v>58.530999999999999</v>
      </c>
      <c r="Z164" s="48">
        <f t="shared" si="35"/>
        <v>1</v>
      </c>
      <c r="AA164" s="48">
        <f t="shared" si="35"/>
        <v>1</v>
      </c>
      <c r="AB164" s="48">
        <f t="shared" si="35"/>
        <v>1</v>
      </c>
      <c r="AC164" s="48">
        <f t="shared" si="35"/>
        <v>1</v>
      </c>
      <c r="AE164" s="48">
        <f t="shared" si="36"/>
        <v>0</v>
      </c>
      <c r="AF164" s="48">
        <f t="shared" si="30"/>
        <v>0</v>
      </c>
      <c r="AG164" s="48">
        <f t="shared" si="30"/>
        <v>0</v>
      </c>
      <c r="AH164" s="48">
        <f t="shared" si="30"/>
        <v>0</v>
      </c>
      <c r="AJ164" s="52" t="s">
        <v>4</v>
      </c>
      <c r="AK164" s="53"/>
      <c r="AL164" s="53"/>
      <c r="AM164" s="53"/>
      <c r="AO164" s="4">
        <v>0.75</v>
      </c>
      <c r="AP164" s="4">
        <v>0.75</v>
      </c>
      <c r="AS164" s="69">
        <f>AS160*$AR$162</f>
        <v>0</v>
      </c>
      <c r="AT164" s="69">
        <f t="shared" ref="AT164:AV164" si="37">AT160*$AR$162</f>
        <v>0</v>
      </c>
      <c r="AU164" s="69">
        <f t="shared" si="37"/>
        <v>0</v>
      </c>
      <c r="AV164" s="69" t="e">
        <f t="shared" si="37"/>
        <v>#DIV/0!</v>
      </c>
      <c r="AW164">
        <v>5</v>
      </c>
      <c r="AX164" s="29">
        <v>2.7759999999999998</v>
      </c>
      <c r="AY164" s="29">
        <v>74.932000000000002</v>
      </c>
      <c r="BA164" s="10" t="s">
        <v>26</v>
      </c>
      <c r="BF164" s="44" t="s">
        <v>40</v>
      </c>
    </row>
    <row r="165" spans="1:98" ht="15" thickBot="1" x14ac:dyDescent="0.35">
      <c r="A165" s="60">
        <v>6</v>
      </c>
      <c r="B165" s="81">
        <v>0</v>
      </c>
      <c r="C165" s="82">
        <v>0</v>
      </c>
      <c r="D165" s="82">
        <v>0</v>
      </c>
      <c r="E165" s="82">
        <v>0</v>
      </c>
      <c r="F165" s="82">
        <v>0</v>
      </c>
      <c r="G165" s="82">
        <v>0</v>
      </c>
      <c r="H165" s="82">
        <v>0</v>
      </c>
      <c r="I165" s="82">
        <v>0</v>
      </c>
      <c r="K165" s="12">
        <v>0.75</v>
      </c>
      <c r="L165" s="12">
        <v>0.75</v>
      </c>
      <c r="M165" s="12">
        <v>0.75</v>
      </c>
      <c r="N165" s="12">
        <v>0.75</v>
      </c>
      <c r="P165" s="66">
        <f t="shared" si="31"/>
        <v>0</v>
      </c>
      <c r="Q165" s="66">
        <f t="shared" si="32"/>
        <v>0</v>
      </c>
      <c r="R165" s="66">
        <f t="shared" si="33"/>
        <v>0</v>
      </c>
      <c r="S165" s="66">
        <f t="shared" si="34"/>
        <v>0</v>
      </c>
      <c r="U165" s="15">
        <v>63.756999999999998</v>
      </c>
      <c r="V165" s="15">
        <v>63.756999999999998</v>
      </c>
      <c r="W165" s="15">
        <v>63.756999999999998</v>
      </c>
      <c r="X165" s="15">
        <v>63.756999999999998</v>
      </c>
      <c r="Z165" s="48">
        <f t="shared" si="35"/>
        <v>1</v>
      </c>
      <c r="AA165" s="48">
        <f t="shared" si="35"/>
        <v>1</v>
      </c>
      <c r="AB165" s="48">
        <f t="shared" si="35"/>
        <v>1</v>
      </c>
      <c r="AC165" s="48">
        <f t="shared" si="35"/>
        <v>1</v>
      </c>
      <c r="AE165" s="48">
        <f t="shared" si="36"/>
        <v>0</v>
      </c>
      <c r="AF165" s="48">
        <f t="shared" si="30"/>
        <v>0</v>
      </c>
      <c r="AG165" s="48">
        <f t="shared" si="30"/>
        <v>0</v>
      </c>
      <c r="AH165" s="48">
        <f t="shared" si="30"/>
        <v>0</v>
      </c>
      <c r="AJ165" s="53"/>
      <c r="AK165" s="53"/>
      <c r="AL165" s="53"/>
      <c r="AM165" s="53"/>
      <c r="AW165">
        <v>6</v>
      </c>
      <c r="AX165" s="29">
        <v>20.841999999999999</v>
      </c>
      <c r="AY165" s="29">
        <v>63.834000000000003</v>
      </c>
      <c r="AZ165">
        <v>1</v>
      </c>
      <c r="BA165" s="83">
        <v>0</v>
      </c>
      <c r="BB165" s="83">
        <v>0</v>
      </c>
      <c r="BC165" s="83">
        <v>0</v>
      </c>
      <c r="BD165" s="83">
        <v>0</v>
      </c>
      <c r="BF165" s="70">
        <f>(BA160*BA165)+(BB160*BA166)+(BC160*BA167)+(BD160*BA168)+(BE160*BA169)+(BF160*BA170)+(BG160*BA171)+(BH160*BA172)+(BI160*BA173)+(BJ160*BA174)+(BK160*BA175)+(BL160*BA176)+(BM160*BA177)+(BN160*BA178)+(BO160*BA179)+(BP160*BA180)+(BQ160*BA181)+(BR160*BA182)+(BS160*BA183)+(BT160*BA184)+(BU160*BA185)+(BV160*BA186)+(BW160*BA187)+(BX160*BA188)+(BY160*BA189)+(BZ160*BA190)+(CA160*BA191)+(CB160*BA192)+(CC160*BA193)+(CD160*BA194)+(CE160*BA195)+(CF160*BA196)+(CG160*BA197)+(CH160*BA198)+(CI160*BA199)+(CJ160*BA200)+(CK160*BA201)+(CL160*BA202)+(CM160*BA203)+(CN160*BA204)+(CO160*BA205)+(CP160*BA206)+(CQ160*BA207)+(CR160*BA208)+(CS160*BA209)+(CT160*BA210)</f>
        <v>0</v>
      </c>
      <c r="BG165" s="70">
        <f>(BA160*BB165)+(BB160*BB166)+(BC160*BB167)+(BD160*BB168)+(BE160*BB169)+(BF160*BB170)+(BG160*BB171)+(BH160*BB172)+(BI160*BB173)+(BJ160*BB174)+(BK160*BB175)+(BL160*BB176)+(BM160*BB177)+(BN160*BB178)+(BO160*BB179)+(BP160*BB180)+(BQ160*BB181)+(BR160*BB182)+(BS160*BB183)+(BT160*BB184)+(BU160*BB185)+(BV160*BB186)+(BW160*BB187)+(BX160*BB188)+(BY160*BB189)+(BZ160*BB190)+(CA160*BB191)+(CB160*BB192)+(CC160*BB193)+(CD160*BB194)+(CE160*BB195)+(CF160*BB196)+(CG160*BB197)+(CH160*BB198)+(CI160*BB199)+(CJ160*BB200)+(CK160*BB201)+(CL160*BB202)+(CM160*BB203)+(CN160*BB204)+(CO160*BB205)+(CP160*BB206)+(CQ160*BB207)+(CR160*BB208)+(CS160*BB209)+(CT160*BB210)</f>
        <v>0</v>
      </c>
      <c r="BH165" s="70">
        <f>(BA160*BC165)+(BB160*BC166)+(BC160*BC167)+(BD160*BC168)+(BE160*BC169)+(BF160*BC170)+(BG160*BC171)+(BH160*BC172)+(BI160*BC173)+(BJ160*BC174)+(BK160*BC175)+(BL160*BC176)+(BM160*BC177)+(BN160*BC178)+(BO160*BC179)+(BP160*BC180)+(BQ160*BC181)+(BR160*BC182)+(BS160*BC183)+(BT160*BC184)+(BU160*BC185)+(BV160*BC186)+(BW160*BC187)+(BX160*BC188)+(BY160*BC189)+(BZ160*BC190)+(CA160*BC191)+(CB160*BC192)+(CC160*BC193)+(CD160*BC194)+(CE160*BC195)+(CF160*BC196)+(CG160*BC197)+(CH160*BC198)+(CI160*BC199)+(CJ160*BC200)+(CK160*BC201)+(CL160*BC202)+(CM160*BC203)+(CN160*BC204)+(CO160*BC205)+(CP160*BC206)+(CQ160*BC207)+(CR160*BC208)+(CS160*BC209)+(CT160*BC210)</f>
        <v>0</v>
      </c>
      <c r="BI165" s="70">
        <f>(BA160*BD165)+(BB160*BD166)+(BC160*BD167)+(BD160*BD168)+(BE160*BD169)+(BF160*BD170)+(BG160*BD171)+(BH160*BD172)+(BI160*BD173)+(BJ160*BD174)+(BK160*BD175)+(BL160*BD176)+(BM160*BD177)+(BN160*BD178)+(BO160*BD179)+(BP160*BD180)+(BQ160*BD181)+(BR160*BD182)+(BS160*BD183)+(BT160*BD184)+(BU160*BD185)+(BV160*BD186)+(BW160*BD187)+(BX160*BD188)+(BY160*BD189)+(BZ160*BD190)+(CA160*BD191)+(CB160*BD192)+(CC160*BD193)+(CD160*BD194)+(CE160*BD195)+(CF160*BD196)+(CG160*BD197)+(CH160*BD198)+(CI160*BD199)+(CJ160*BD200)+(CK160*BD201)+(CL160*BD202)+(CM160*BD203)+(CN160*BD204)+(CO160*BD205)+(CP160*BD206)+(CQ160*BD207)+(CR160*BD208)+(CS160*BD209)+(CT160*BD210)</f>
        <v>0</v>
      </c>
    </row>
    <row r="166" spans="1:98" ht="15" thickBot="1" x14ac:dyDescent="0.35">
      <c r="A166" s="60">
        <v>7</v>
      </c>
      <c r="B166" s="81">
        <v>0</v>
      </c>
      <c r="C166" s="82">
        <v>0</v>
      </c>
      <c r="D166" s="82">
        <v>0</v>
      </c>
      <c r="E166" s="82">
        <v>0</v>
      </c>
      <c r="F166" s="82">
        <v>0</v>
      </c>
      <c r="G166" s="82">
        <v>0</v>
      </c>
      <c r="H166" s="82">
        <v>0</v>
      </c>
      <c r="I166" s="82">
        <v>0</v>
      </c>
      <c r="K166" s="12">
        <v>0.75</v>
      </c>
      <c r="L166" s="12">
        <v>0.75</v>
      </c>
      <c r="M166" s="12">
        <v>0.75</v>
      </c>
      <c r="N166" s="12">
        <v>0.75</v>
      </c>
      <c r="P166" s="66">
        <f t="shared" si="31"/>
        <v>0</v>
      </c>
      <c r="Q166" s="66">
        <f t="shared" si="32"/>
        <v>0</v>
      </c>
      <c r="R166" s="66">
        <f t="shared" si="33"/>
        <v>0</v>
      </c>
      <c r="S166" s="66">
        <f t="shared" si="34"/>
        <v>0</v>
      </c>
      <c r="U166" s="15">
        <v>46.171750000000003</v>
      </c>
      <c r="V166" s="15">
        <v>46.171750000000003</v>
      </c>
      <c r="W166" s="15">
        <v>46.171750000000003</v>
      </c>
      <c r="X166" s="15">
        <v>46.171750000000003</v>
      </c>
      <c r="Z166" s="48">
        <f t="shared" si="35"/>
        <v>1</v>
      </c>
      <c r="AA166" s="48">
        <f t="shared" si="35"/>
        <v>1</v>
      </c>
      <c r="AB166" s="48">
        <f t="shared" si="35"/>
        <v>1</v>
      </c>
      <c r="AC166" s="48">
        <f t="shared" si="35"/>
        <v>1</v>
      </c>
      <c r="AE166" s="48">
        <f t="shared" si="36"/>
        <v>0</v>
      </c>
      <c r="AF166" s="48">
        <f t="shared" si="30"/>
        <v>0</v>
      </c>
      <c r="AG166" s="48">
        <f t="shared" si="30"/>
        <v>0</v>
      </c>
      <c r="AH166" s="48">
        <f t="shared" si="30"/>
        <v>0</v>
      </c>
      <c r="AJ166" s="4">
        <v>0.25</v>
      </c>
      <c r="AK166" s="4">
        <v>0.25</v>
      </c>
      <c r="AL166" s="4">
        <v>0.25</v>
      </c>
      <c r="AM166" s="4">
        <v>0.25</v>
      </c>
      <c r="AW166">
        <v>7</v>
      </c>
      <c r="AX166" s="29">
        <v>-0.17599999999999999</v>
      </c>
      <c r="AY166" s="29">
        <v>61.405000000000001</v>
      </c>
      <c r="AZ166">
        <v>2</v>
      </c>
      <c r="BA166" s="83">
        <v>0</v>
      </c>
      <c r="BB166" s="83">
        <v>0</v>
      </c>
      <c r="BC166" s="83">
        <v>0</v>
      </c>
      <c r="BD166" s="83">
        <v>0</v>
      </c>
      <c r="BF166" s="70">
        <f>(BA161*BA165)+(BB161*BA166)+(BC161*BA167)+(BD161*BA168)+(BE161*BA169)+(BF161*BA170)+(BG161*BA171)+(BH161*BA172)+(BI161*BA173)+(BJ161*BA174)+(BK161*BA175)+(BL161*BA176)+(BM161*BA177)+(BN161*BA178)+(BO161*BA179)+(BP161*BA180)+(BQ161*BA181)+(BR161*BA182)+(BS161*BA183)+(BT161*BA184)+(BU161*BA185)+(BV161*BA186)+(BW161*BA187)+(BX161*BA188)+(BY161*BA189)+(BZ161*BA190)+(CA161*BA191)+(CB161*BA192)+(CC161*BA193)+(CD161*BA194)+(CE161*BA195)+(CF161*BA196)+(CG161*BA197)+(CH161*BA198)+(CI161*BA199)+(CJ161*BA200)+(CK161*BA201)+(CL161*BA202)+(CM161*BA203)+(CN161*BA204)+(CO161*BA205)+(CP161*BA206)+(CQ161*BA207)+(CR161*BA208)+(CS161*BA209)+(CT161*BA210)</f>
        <v>0</v>
      </c>
      <c r="BG166" s="70">
        <f>(BA161*BB165)+(BB161*BB166)+(BC161*BB167)+(BD161*BB168)+(BE161*BB169)+(BF161*BB170)+(BG161*BB171)+(BH161*BB172)+(BI161*BB173)+(BJ161*BB174)+(BK161*BB175)+(BL161*BB176)+(BM161*BB177)+(BN161*BB178)+(BO161*BB179)+(BP161*BB180)+(BQ161*BB181)+(BR161*BB182)+(BS161*BB183)+(BT161*BB184)+(BU161*BB185)+(BV161*BB186)+(BW161*BB187)+(BX161*BB188)+(BY161*BB189)+(BZ161*BB190)+(CA161*BB191)+(CB161*BB192)+(CC161*BB193)+(CD161*BB194)+(CE161*BB195)+(CF161*BB196)+(CG161*BB197)+(CH161*BB198)+(CI161*BB199)+(CJ161*BB200)+(CK161*BB201)+(CL161*BB202)+(CM161*BB203)+(CN161*BB204)+(CO161*BB205)+(CP161*BB206)+(CQ161*BB207)+(CR161*BB208)+(CS161*BB209)+(CT161*BB210)</f>
        <v>0</v>
      </c>
      <c r="BH166" s="70">
        <f>(BA161*BC165)+(BB161*BC166)+(BC161*BC167)+(BD161*BC168)+(BE161*BC169)+(BF161*BC170)+(BG161*BC171)+(BH161*BC172)+(BI161*BC173)+(BJ161*BC174)+(BK161*BC175)+(BL161*BC176)+(BM161*BC177)+(BN161*BC178)+(BO161*BC179)+(BP161*BC180)+(BQ161*BC181)+(BR161*BC182)+(BS161*BC183)+(BT161*BC184)+(BU161*BC185)+(BV161*BC186)+(BW161*BC187)+(BX161*BC188)+(BY161*BC189)+(BZ161*BC190)+(CA161*BC191)+(CB161*BC192)+(CC161*BC193)+(CD161*BC194)+(CE161*BC195)+(CF161*BC196)+(CG161*BC197)+(CH161*BC198)+(CI161*BC199)+(CJ161*BC200)+(CK161*BC201)+(CL161*BC202)+(CM161*BC203)+(CN161*BC204)+(CO161*BC205)+(CP161*BC206)+(CQ161*BC207)+(CR161*BC208)+(CS161*BC209)+(CT161*BC210)</f>
        <v>0</v>
      </c>
      <c r="BI166" s="70">
        <f>(BA161*BD165)+(BB161*BD166)+(BC161*BD167)+(BD161*BD168)+(BE161*BD169)+(BF161*BD170)+(BG161*BD171)+(BH161*BD172)+(BI161*BD173)+(BJ161*BD174)+(BK161*BD175)+(BL161*BD176)+(BM161*BD177)+(BN161*BD178)+(BO161*BD179)+(BP161*BD180)+(BQ161*BD181)+(BR161*BD182)+(BS161*BD183)+(BT161*BD184)+(BU161*BD185)+(BV161*BD186)+(BW161*BD187)+(BX161*BD188)+(BY161*BD189)+(BZ161*BD190)+(CA161*BD191)+(CB161*BD192)+(CC161*BD193)+(CD161*BD194)+(CE161*BD195)+(CF161*BD196)+(CG161*BD197)+(CH161*BD198)+(CI161*BD199)+(CJ161*BD200)+(CK161*BD201)+(CL161*BD202)+(CM161*BD203)+(CN161*BD204)+(CO161*BD205)+(CP161*BD206)+(CQ161*BD207)+(CR161*BD208)+(CS161*BD209)+(CT161*BD210)</f>
        <v>0</v>
      </c>
    </row>
    <row r="167" spans="1:98" ht="15" thickBot="1" x14ac:dyDescent="0.35">
      <c r="A167" s="60">
        <v>8</v>
      </c>
      <c r="B167" s="81">
        <v>0</v>
      </c>
      <c r="C167" s="82">
        <v>0</v>
      </c>
      <c r="D167" s="82">
        <v>0</v>
      </c>
      <c r="E167" s="82">
        <v>0</v>
      </c>
      <c r="F167" s="82">
        <v>0</v>
      </c>
      <c r="G167" s="82">
        <v>0</v>
      </c>
      <c r="H167" s="82">
        <v>0</v>
      </c>
      <c r="I167" s="82">
        <v>0</v>
      </c>
      <c r="K167" s="12">
        <v>0.75</v>
      </c>
      <c r="L167" s="12">
        <v>0.75</v>
      </c>
      <c r="M167" s="12">
        <v>0.75</v>
      </c>
      <c r="N167" s="12">
        <v>0.75</v>
      </c>
      <c r="P167" s="66">
        <f t="shared" si="31"/>
        <v>0</v>
      </c>
      <c r="Q167" s="66">
        <f t="shared" si="32"/>
        <v>0</v>
      </c>
      <c r="R167" s="66">
        <f t="shared" si="33"/>
        <v>0</v>
      </c>
      <c r="S167" s="66">
        <f t="shared" si="34"/>
        <v>0</v>
      </c>
      <c r="U167" s="15">
        <v>59.59825</v>
      </c>
      <c r="V167" s="15">
        <v>59.59825</v>
      </c>
      <c r="W167" s="15">
        <v>59.59825</v>
      </c>
      <c r="X167" s="15">
        <v>59.59825</v>
      </c>
      <c r="Z167" s="48">
        <f t="shared" si="35"/>
        <v>1</v>
      </c>
      <c r="AA167" s="48">
        <f t="shared" si="35"/>
        <v>1</v>
      </c>
      <c r="AB167" s="48">
        <f t="shared" si="35"/>
        <v>1</v>
      </c>
      <c r="AC167" s="48">
        <f t="shared" si="35"/>
        <v>1</v>
      </c>
      <c r="AE167" s="48">
        <f t="shared" si="36"/>
        <v>0</v>
      </c>
      <c r="AF167" s="48">
        <f t="shared" si="30"/>
        <v>0</v>
      </c>
      <c r="AG167" s="48">
        <f t="shared" si="30"/>
        <v>0</v>
      </c>
      <c r="AH167" s="48">
        <f t="shared" si="30"/>
        <v>0</v>
      </c>
      <c r="AW167">
        <v>8</v>
      </c>
      <c r="AX167" s="29">
        <v>22.126000000000001</v>
      </c>
      <c r="AY167" s="29">
        <v>57.005000000000003</v>
      </c>
      <c r="AZ167">
        <v>3</v>
      </c>
      <c r="BA167" s="83">
        <v>0</v>
      </c>
      <c r="BB167" s="83">
        <v>0</v>
      </c>
      <c r="BC167" s="83">
        <v>0</v>
      </c>
      <c r="BD167" s="83">
        <v>0</v>
      </c>
    </row>
    <row r="168" spans="1:98" x14ac:dyDescent="0.3">
      <c r="A168" s="60">
        <v>9</v>
      </c>
      <c r="B168" s="81">
        <v>0</v>
      </c>
      <c r="C168" s="82">
        <v>0</v>
      </c>
      <c r="D168" s="82">
        <v>0</v>
      </c>
      <c r="E168" s="82">
        <v>0</v>
      </c>
      <c r="F168" s="82">
        <v>0</v>
      </c>
      <c r="G168" s="82">
        <v>0</v>
      </c>
      <c r="H168" s="82">
        <v>0</v>
      </c>
      <c r="I168" s="82">
        <v>0</v>
      </c>
      <c r="P168" s="66">
        <f t="shared" si="31"/>
        <v>0</v>
      </c>
      <c r="Q168" s="66">
        <f t="shared" si="32"/>
        <v>0</v>
      </c>
      <c r="R168" s="66">
        <f t="shared" si="33"/>
        <v>0</v>
      </c>
      <c r="S168" s="66">
        <f t="shared" si="34"/>
        <v>0</v>
      </c>
      <c r="U168" s="15">
        <v>67.722250000000003</v>
      </c>
      <c r="V168" s="15">
        <v>67.722250000000003</v>
      </c>
      <c r="W168" s="15">
        <v>67.722250000000003</v>
      </c>
      <c r="X168" s="15">
        <v>67.722250000000003</v>
      </c>
      <c r="Z168" s="48">
        <f t="shared" si="35"/>
        <v>1</v>
      </c>
      <c r="AA168" s="48">
        <f t="shared" si="35"/>
        <v>1</v>
      </c>
      <c r="AB168" s="48">
        <f t="shared" si="35"/>
        <v>1</v>
      </c>
      <c r="AC168" s="48">
        <f t="shared" si="35"/>
        <v>1</v>
      </c>
      <c r="AE168" s="48">
        <f t="shared" si="36"/>
        <v>0</v>
      </c>
      <c r="AF168" s="48">
        <f t="shared" si="30"/>
        <v>0</v>
      </c>
      <c r="AG168" s="48">
        <f t="shared" si="30"/>
        <v>0</v>
      </c>
      <c r="AH168" s="48">
        <f t="shared" si="30"/>
        <v>0</v>
      </c>
      <c r="AW168">
        <v>9</v>
      </c>
      <c r="AX168" s="29">
        <v>26.443999999999999</v>
      </c>
      <c r="AY168" s="29">
        <v>63.518999999999998</v>
      </c>
      <c r="AZ168">
        <v>4</v>
      </c>
      <c r="BA168" s="83">
        <v>0</v>
      </c>
      <c r="BB168" s="83">
        <v>0</v>
      </c>
      <c r="BC168" s="83">
        <v>0</v>
      </c>
      <c r="BD168" s="83">
        <v>0</v>
      </c>
    </row>
    <row r="169" spans="1:98" x14ac:dyDescent="0.3">
      <c r="A169" s="60">
        <v>10</v>
      </c>
      <c r="B169" s="81">
        <v>0</v>
      </c>
      <c r="C169" s="82">
        <v>0</v>
      </c>
      <c r="D169" s="82">
        <v>0</v>
      </c>
      <c r="E169" s="82">
        <v>0</v>
      </c>
      <c r="F169" s="82">
        <v>0</v>
      </c>
      <c r="G169" s="82">
        <v>0</v>
      </c>
      <c r="H169" s="82">
        <v>0</v>
      </c>
      <c r="I169" s="82">
        <v>0</v>
      </c>
      <c r="P169" s="66">
        <f t="shared" si="31"/>
        <v>0</v>
      </c>
      <c r="Q169" s="66">
        <f t="shared" si="32"/>
        <v>0</v>
      </c>
      <c r="R169" s="66">
        <f t="shared" si="33"/>
        <v>0</v>
      </c>
      <c r="S169" s="66">
        <f t="shared" si="34"/>
        <v>0</v>
      </c>
      <c r="U169" s="15">
        <v>37.822749999999999</v>
      </c>
      <c r="V169" s="15">
        <v>37.822749999999999</v>
      </c>
      <c r="W169" s="15">
        <v>37.822749999999999</v>
      </c>
      <c r="X169" s="15">
        <v>37.822749999999999</v>
      </c>
      <c r="Z169" s="48">
        <f t="shared" si="35"/>
        <v>1</v>
      </c>
      <c r="AA169" s="48">
        <f t="shared" si="35"/>
        <v>1</v>
      </c>
      <c r="AB169" s="48">
        <f t="shared" si="35"/>
        <v>1</v>
      </c>
      <c r="AC169" s="48">
        <f t="shared" si="35"/>
        <v>1</v>
      </c>
      <c r="AE169" s="48">
        <f t="shared" si="36"/>
        <v>0</v>
      </c>
      <c r="AF169" s="48">
        <f t="shared" si="30"/>
        <v>0</v>
      </c>
      <c r="AG169" s="48">
        <f t="shared" si="30"/>
        <v>0</v>
      </c>
      <c r="AH169" s="48">
        <f t="shared" si="30"/>
        <v>0</v>
      </c>
      <c r="AJ169" s="5" t="s">
        <v>20</v>
      </c>
      <c r="AW169">
        <v>10</v>
      </c>
      <c r="AX169" s="29">
        <v>3.5049999999999999</v>
      </c>
      <c r="AY169" s="29">
        <v>46.591999999999999</v>
      </c>
      <c r="AZ169">
        <v>5</v>
      </c>
      <c r="BA169" s="83">
        <v>0</v>
      </c>
      <c r="BB169" s="83">
        <v>0</v>
      </c>
      <c r="BC169" s="83">
        <v>0</v>
      </c>
      <c r="BD169" s="83">
        <v>0</v>
      </c>
      <c r="BF169">
        <v>0.01</v>
      </c>
      <c r="BG169" t="s">
        <v>37</v>
      </c>
    </row>
    <row r="170" spans="1:98" x14ac:dyDescent="0.3">
      <c r="A170" s="60">
        <v>11</v>
      </c>
      <c r="B170" s="81">
        <v>0</v>
      </c>
      <c r="C170" s="82">
        <v>0</v>
      </c>
      <c r="D170" s="82">
        <v>0</v>
      </c>
      <c r="E170" s="82">
        <v>0</v>
      </c>
      <c r="F170" s="82">
        <v>0</v>
      </c>
      <c r="G170" s="82">
        <v>0</v>
      </c>
      <c r="H170" s="82">
        <v>0</v>
      </c>
      <c r="I170" s="82">
        <v>0</v>
      </c>
      <c r="P170" s="66">
        <f t="shared" si="31"/>
        <v>0</v>
      </c>
      <c r="Q170" s="66">
        <f t="shared" si="32"/>
        <v>0</v>
      </c>
      <c r="R170" s="66">
        <f t="shared" si="33"/>
        <v>0</v>
      </c>
      <c r="S170" s="66">
        <f t="shared" si="34"/>
        <v>0</v>
      </c>
      <c r="U170" s="15">
        <v>40.536250000000003</v>
      </c>
      <c r="V170" s="15">
        <v>40.536250000000003</v>
      </c>
      <c r="W170" s="15">
        <v>40.536250000000003</v>
      </c>
      <c r="X170" s="15">
        <v>40.536250000000003</v>
      </c>
      <c r="Z170" s="48">
        <f t="shared" si="35"/>
        <v>1</v>
      </c>
      <c r="AA170" s="48">
        <f t="shared" si="35"/>
        <v>1</v>
      </c>
      <c r="AB170" s="48">
        <f t="shared" si="35"/>
        <v>1</v>
      </c>
      <c r="AC170" s="48">
        <f t="shared" si="35"/>
        <v>1</v>
      </c>
      <c r="AE170" s="48">
        <f t="shared" si="36"/>
        <v>0</v>
      </c>
      <c r="AF170" s="48">
        <f t="shared" si="30"/>
        <v>0</v>
      </c>
      <c r="AG170" s="48">
        <f t="shared" si="30"/>
        <v>0</v>
      </c>
      <c r="AH170" s="48">
        <f t="shared" si="30"/>
        <v>0</v>
      </c>
      <c r="AJ170" s="48">
        <f t="shared" ref="AJ170:AM171" si="38">AJ161-BE171</f>
        <v>0.75</v>
      </c>
      <c r="AK170" s="48">
        <f t="shared" si="38"/>
        <v>0.75</v>
      </c>
      <c r="AL170" s="48">
        <f t="shared" si="38"/>
        <v>0.75</v>
      </c>
      <c r="AM170" s="48">
        <f t="shared" si="38"/>
        <v>0.75</v>
      </c>
      <c r="AW170">
        <v>11</v>
      </c>
      <c r="AX170" s="29">
        <v>-1.2230000000000001</v>
      </c>
      <c r="AY170" s="29">
        <v>54.938000000000002</v>
      </c>
      <c r="AZ170">
        <v>6</v>
      </c>
      <c r="BA170" s="83">
        <v>0</v>
      </c>
      <c r="BB170" s="83">
        <v>0</v>
      </c>
      <c r="BC170" s="83">
        <v>0</v>
      </c>
      <c r="BD170" s="83">
        <v>0</v>
      </c>
    </row>
    <row r="171" spans="1:98" x14ac:dyDescent="0.3">
      <c r="A171" s="60">
        <v>12</v>
      </c>
      <c r="B171" s="81">
        <v>0</v>
      </c>
      <c r="C171" s="82">
        <v>0</v>
      </c>
      <c r="D171" s="82">
        <v>0</v>
      </c>
      <c r="E171" s="82">
        <v>0</v>
      </c>
      <c r="F171" s="82">
        <v>0</v>
      </c>
      <c r="G171" s="82">
        <v>0</v>
      </c>
      <c r="H171" s="82">
        <v>0</v>
      </c>
      <c r="I171" s="82">
        <v>0</v>
      </c>
      <c r="P171" s="66">
        <f t="shared" si="31"/>
        <v>0</v>
      </c>
      <c r="Q171" s="66">
        <f t="shared" si="32"/>
        <v>0</v>
      </c>
      <c r="R171" s="66">
        <f t="shared" si="33"/>
        <v>0</v>
      </c>
      <c r="S171" s="66">
        <f t="shared" si="34"/>
        <v>0</v>
      </c>
      <c r="U171" s="15">
        <v>61.5685</v>
      </c>
      <c r="V171" s="15">
        <v>61.5685</v>
      </c>
      <c r="W171" s="15">
        <v>61.5685</v>
      </c>
      <c r="X171" s="15">
        <v>61.5685</v>
      </c>
      <c r="Z171" s="48">
        <f t="shared" si="35"/>
        <v>1</v>
      </c>
      <c r="AA171" s="48">
        <f t="shared" si="35"/>
        <v>1</v>
      </c>
      <c r="AB171" s="48">
        <f t="shared" si="35"/>
        <v>1</v>
      </c>
      <c r="AC171" s="48">
        <f t="shared" si="35"/>
        <v>1</v>
      </c>
      <c r="AE171" s="48">
        <f t="shared" si="36"/>
        <v>0</v>
      </c>
      <c r="AF171" s="48">
        <f t="shared" si="30"/>
        <v>0</v>
      </c>
      <c r="AG171" s="48">
        <f t="shared" si="30"/>
        <v>0</v>
      </c>
      <c r="AH171" s="48">
        <f t="shared" si="30"/>
        <v>0</v>
      </c>
      <c r="AJ171" s="48">
        <f t="shared" si="38"/>
        <v>0.75</v>
      </c>
      <c r="AK171" s="48">
        <f t="shared" si="38"/>
        <v>0.75</v>
      </c>
      <c r="AL171" s="48">
        <f t="shared" si="38"/>
        <v>0.75</v>
      </c>
      <c r="AM171" s="48">
        <f t="shared" si="38"/>
        <v>0.75</v>
      </c>
      <c r="AW171">
        <v>12</v>
      </c>
      <c r="AX171" s="29">
        <v>12.585000000000001</v>
      </c>
      <c r="AY171" s="29">
        <v>69.173000000000002</v>
      </c>
      <c r="AZ171">
        <v>7</v>
      </c>
      <c r="BA171" s="83">
        <v>0</v>
      </c>
      <c r="BB171" s="83">
        <v>0</v>
      </c>
      <c r="BC171" s="83">
        <v>0</v>
      </c>
      <c r="BD171" s="83">
        <v>0</v>
      </c>
      <c r="BF171" s="71">
        <f t="shared" ref="BF171:BI172" si="39">BF165*$BE$169</f>
        <v>0</v>
      </c>
      <c r="BG171" s="71">
        <f t="shared" si="39"/>
        <v>0</v>
      </c>
      <c r="BH171" s="71">
        <f t="shared" si="39"/>
        <v>0</v>
      </c>
      <c r="BI171" s="71">
        <f t="shared" si="39"/>
        <v>0</v>
      </c>
    </row>
    <row r="172" spans="1:98" x14ac:dyDescent="0.3">
      <c r="A172" s="60">
        <v>13</v>
      </c>
      <c r="B172" s="81">
        <v>0</v>
      </c>
      <c r="C172" s="82">
        <v>0</v>
      </c>
      <c r="D172" s="82">
        <v>0</v>
      </c>
      <c r="E172" s="82">
        <v>0</v>
      </c>
      <c r="F172" s="82">
        <v>0</v>
      </c>
      <c r="G172" s="82">
        <v>0</v>
      </c>
      <c r="H172" s="82">
        <v>0</v>
      </c>
      <c r="I172" s="82">
        <v>0</v>
      </c>
      <c r="P172" s="66">
        <f t="shared" si="31"/>
        <v>0</v>
      </c>
      <c r="Q172" s="66">
        <f t="shared" si="32"/>
        <v>0</v>
      </c>
      <c r="R172" s="66">
        <f t="shared" si="33"/>
        <v>0</v>
      </c>
      <c r="S172" s="66">
        <f t="shared" si="34"/>
        <v>0</v>
      </c>
      <c r="U172" s="15">
        <v>59.669499999999999</v>
      </c>
      <c r="V172" s="15">
        <v>59.669499999999999</v>
      </c>
      <c r="W172" s="15">
        <v>59.669499999999999</v>
      </c>
      <c r="X172" s="15">
        <v>59.669499999999999</v>
      </c>
      <c r="Z172" s="48">
        <f t="shared" si="35"/>
        <v>1</v>
      </c>
      <c r="AA172" s="48">
        <f t="shared" si="35"/>
        <v>1</v>
      </c>
      <c r="AB172" s="48">
        <f t="shared" si="35"/>
        <v>1</v>
      </c>
      <c r="AC172" s="48">
        <f t="shared" si="35"/>
        <v>1</v>
      </c>
      <c r="AE172" s="48">
        <f t="shared" si="36"/>
        <v>0</v>
      </c>
      <c r="AF172" s="48">
        <f t="shared" si="30"/>
        <v>0</v>
      </c>
      <c r="AG172" s="48">
        <f t="shared" si="30"/>
        <v>0</v>
      </c>
      <c r="AH172" s="48">
        <f t="shared" si="30"/>
        <v>0</v>
      </c>
      <c r="AW172">
        <v>13</v>
      </c>
      <c r="AX172" s="29">
        <v>13.481</v>
      </c>
      <c r="AY172" s="29">
        <v>65.745000000000005</v>
      </c>
      <c r="AZ172">
        <v>8</v>
      </c>
      <c r="BA172" s="83">
        <v>0</v>
      </c>
      <c r="BB172" s="83">
        <v>0</v>
      </c>
      <c r="BC172" s="83">
        <v>0</v>
      </c>
      <c r="BD172" s="83">
        <v>0</v>
      </c>
      <c r="BF172" s="71">
        <f t="shared" si="39"/>
        <v>0</v>
      </c>
      <c r="BG172" s="71">
        <f t="shared" si="39"/>
        <v>0</v>
      </c>
      <c r="BH172" s="71">
        <f t="shared" si="39"/>
        <v>0</v>
      </c>
      <c r="BI172" s="71">
        <f t="shared" si="39"/>
        <v>0</v>
      </c>
    </row>
    <row r="173" spans="1:98" x14ac:dyDescent="0.3">
      <c r="A173" s="60">
        <v>14</v>
      </c>
      <c r="B173" s="81">
        <v>0</v>
      </c>
      <c r="C173" s="82">
        <v>0</v>
      </c>
      <c r="D173" s="82">
        <v>0</v>
      </c>
      <c r="E173" s="82">
        <v>0</v>
      </c>
      <c r="F173" s="82">
        <v>0</v>
      </c>
      <c r="G173" s="82">
        <v>0</v>
      </c>
      <c r="H173" s="82">
        <v>0</v>
      </c>
      <c r="I173" s="82">
        <v>0</v>
      </c>
      <c r="P173" s="66">
        <f t="shared" si="31"/>
        <v>0</v>
      </c>
      <c r="Q173" s="66">
        <f t="shared" si="32"/>
        <v>0</v>
      </c>
      <c r="R173" s="66">
        <f t="shared" si="33"/>
        <v>0</v>
      </c>
      <c r="S173" s="66">
        <f t="shared" si="34"/>
        <v>0</v>
      </c>
      <c r="U173" s="15">
        <v>52.597749999999998</v>
      </c>
      <c r="V173" s="15">
        <v>52.597749999999998</v>
      </c>
      <c r="W173" s="15">
        <v>52.597749999999998</v>
      </c>
      <c r="X173" s="15">
        <v>52.597749999999998</v>
      </c>
      <c r="Z173" s="48">
        <f t="shared" si="35"/>
        <v>1</v>
      </c>
      <c r="AA173" s="48">
        <f t="shared" si="35"/>
        <v>1</v>
      </c>
      <c r="AB173" s="48">
        <f t="shared" si="35"/>
        <v>1</v>
      </c>
      <c r="AC173" s="48">
        <f t="shared" si="35"/>
        <v>1</v>
      </c>
      <c r="AE173" s="48">
        <f t="shared" si="36"/>
        <v>0</v>
      </c>
      <c r="AF173" s="48">
        <f t="shared" si="30"/>
        <v>0</v>
      </c>
      <c r="AG173" s="48">
        <f t="shared" si="30"/>
        <v>0</v>
      </c>
      <c r="AH173" s="48">
        <f t="shared" si="30"/>
        <v>0</v>
      </c>
      <c r="AW173">
        <v>14</v>
      </c>
      <c r="AX173" s="29">
        <v>16.131</v>
      </c>
      <c r="AY173" s="29">
        <v>53.665999999999997</v>
      </c>
      <c r="AZ173">
        <v>9</v>
      </c>
      <c r="BA173" s="83">
        <v>0</v>
      </c>
      <c r="BB173" s="83">
        <v>0</v>
      </c>
      <c r="BC173" s="83">
        <v>0</v>
      </c>
      <c r="BD173" s="83">
        <v>0</v>
      </c>
    </row>
    <row r="174" spans="1:98" x14ac:dyDescent="0.3">
      <c r="A174" s="60">
        <v>15</v>
      </c>
      <c r="B174" s="81">
        <v>0</v>
      </c>
      <c r="C174" s="82">
        <v>0</v>
      </c>
      <c r="D174" s="82">
        <v>0</v>
      </c>
      <c r="E174" s="82">
        <v>0</v>
      </c>
      <c r="F174" s="82">
        <v>0</v>
      </c>
      <c r="G174" s="82">
        <v>0</v>
      </c>
      <c r="H174" s="82">
        <v>0</v>
      </c>
      <c r="I174" s="82">
        <v>0</v>
      </c>
      <c r="P174" s="66">
        <f t="shared" si="31"/>
        <v>0</v>
      </c>
      <c r="Q174" s="66">
        <f t="shared" si="32"/>
        <v>0</v>
      </c>
      <c r="R174" s="66">
        <f t="shared" si="33"/>
        <v>0</v>
      </c>
      <c r="S174" s="66">
        <f t="shared" si="34"/>
        <v>0</v>
      </c>
      <c r="U174" s="15">
        <v>35.1355</v>
      </c>
      <c r="V174" s="15">
        <v>35.1355</v>
      </c>
      <c r="W174" s="15">
        <v>35.1355</v>
      </c>
      <c r="X174" s="15">
        <v>35.1355</v>
      </c>
      <c r="Z174" s="48">
        <f t="shared" si="35"/>
        <v>1</v>
      </c>
      <c r="AA174" s="48">
        <f t="shared" si="35"/>
        <v>1</v>
      </c>
      <c r="AB174" s="48">
        <f t="shared" si="35"/>
        <v>1</v>
      </c>
      <c r="AC174" s="48">
        <f t="shared" si="35"/>
        <v>1</v>
      </c>
      <c r="AE174" s="48">
        <f t="shared" si="36"/>
        <v>0</v>
      </c>
      <c r="AF174" s="48">
        <f t="shared" si="30"/>
        <v>0</v>
      </c>
      <c r="AG174" s="48">
        <f t="shared" si="30"/>
        <v>0</v>
      </c>
      <c r="AH174" s="48">
        <f t="shared" si="30"/>
        <v>0</v>
      </c>
      <c r="AJ174" s="74" t="s">
        <v>18</v>
      </c>
      <c r="AW174">
        <v>15</v>
      </c>
      <c r="AX174" s="29">
        <v>-4.9909999999999997</v>
      </c>
      <c r="AY174" s="29">
        <v>51.505000000000003</v>
      </c>
      <c r="AZ174">
        <v>10</v>
      </c>
      <c r="BA174" s="83">
        <v>0</v>
      </c>
      <c r="BB174" s="83">
        <v>0</v>
      </c>
      <c r="BC174" s="83">
        <v>0</v>
      </c>
      <c r="BD174" s="83">
        <v>0</v>
      </c>
    </row>
    <row r="175" spans="1:98" x14ac:dyDescent="0.3">
      <c r="A175" s="60">
        <v>16</v>
      </c>
      <c r="B175" s="81">
        <v>0</v>
      </c>
      <c r="C175" s="82">
        <v>0</v>
      </c>
      <c r="D175" s="82">
        <v>0</v>
      </c>
      <c r="E175" s="82">
        <v>0</v>
      </c>
      <c r="F175" s="82">
        <v>0</v>
      </c>
      <c r="G175" s="82">
        <v>0</v>
      </c>
      <c r="H175" s="82">
        <v>0</v>
      </c>
      <c r="I175" s="82">
        <v>0</v>
      </c>
      <c r="P175" s="66">
        <f t="shared" si="31"/>
        <v>0</v>
      </c>
      <c r="Q175" s="66">
        <f t="shared" si="32"/>
        <v>0</v>
      </c>
      <c r="R175" s="66">
        <f t="shared" si="33"/>
        <v>0</v>
      </c>
      <c r="S175" s="66">
        <f t="shared" si="34"/>
        <v>0</v>
      </c>
      <c r="U175" s="15">
        <v>34.396749999999997</v>
      </c>
      <c r="V175" s="15">
        <v>34.396749999999997</v>
      </c>
      <c r="W175" s="15">
        <v>34.396749999999997</v>
      </c>
      <c r="X175" s="15">
        <v>34.396749999999997</v>
      </c>
      <c r="Z175" s="48">
        <f t="shared" si="35"/>
        <v>1</v>
      </c>
      <c r="AA175" s="48">
        <f t="shared" si="35"/>
        <v>1</v>
      </c>
      <c r="AB175" s="48">
        <f t="shared" si="35"/>
        <v>1</v>
      </c>
      <c r="AC175" s="48">
        <f t="shared" si="35"/>
        <v>1</v>
      </c>
      <c r="AE175" s="48">
        <f t="shared" si="36"/>
        <v>0</v>
      </c>
      <c r="AF175" s="48">
        <f t="shared" si="30"/>
        <v>0</v>
      </c>
      <c r="AG175" s="48">
        <f t="shared" si="30"/>
        <v>0</v>
      </c>
      <c r="AH175" s="48">
        <f t="shared" si="30"/>
        <v>0</v>
      </c>
      <c r="AJ175" s="59">
        <f>AJ166-AR164</f>
        <v>0.25</v>
      </c>
      <c r="AK175" s="59">
        <f>AK166-AS164</f>
        <v>0.25</v>
      </c>
      <c r="AL175" s="59">
        <f t="shared" ref="AL175" si="40">AL166-AT164</f>
        <v>0.25</v>
      </c>
      <c r="AM175" s="59">
        <f>AM166-AU164</f>
        <v>0.25</v>
      </c>
      <c r="AW175">
        <v>16</v>
      </c>
      <c r="AX175" s="29">
        <v>4.048</v>
      </c>
      <c r="AY175" s="29">
        <v>41.481000000000002</v>
      </c>
      <c r="AZ175">
        <v>11</v>
      </c>
      <c r="BA175" s="83">
        <v>0</v>
      </c>
      <c r="BB175" s="83">
        <v>0</v>
      </c>
      <c r="BC175" s="83">
        <v>0</v>
      </c>
      <c r="BD175" s="83">
        <v>0</v>
      </c>
    </row>
    <row r="176" spans="1:98" x14ac:dyDescent="0.3">
      <c r="A176" s="60">
        <v>17</v>
      </c>
      <c r="B176" s="81">
        <v>0</v>
      </c>
      <c r="C176" s="82">
        <v>0</v>
      </c>
      <c r="D176" s="82">
        <v>0</v>
      </c>
      <c r="E176" s="82">
        <v>0</v>
      </c>
      <c r="F176" s="82">
        <v>0</v>
      </c>
      <c r="G176" s="82">
        <v>0</v>
      </c>
      <c r="H176" s="82">
        <v>0</v>
      </c>
      <c r="I176" s="82">
        <v>0</v>
      </c>
      <c r="P176" s="66">
        <f t="shared" si="31"/>
        <v>0</v>
      </c>
      <c r="Q176" s="66">
        <f t="shared" si="32"/>
        <v>0</v>
      </c>
      <c r="R176" s="66">
        <f t="shared" si="33"/>
        <v>0</v>
      </c>
      <c r="S176" s="66">
        <f t="shared" si="34"/>
        <v>0</v>
      </c>
      <c r="U176" s="15">
        <v>62.388249999999999</v>
      </c>
      <c r="V176" s="15">
        <v>62.388249999999999</v>
      </c>
      <c r="W176" s="15">
        <v>62.388249999999999</v>
      </c>
      <c r="X176" s="15">
        <v>62.388249999999999</v>
      </c>
      <c r="Z176" s="48">
        <f t="shared" si="35"/>
        <v>1</v>
      </c>
      <c r="AA176" s="48">
        <f t="shared" si="35"/>
        <v>1</v>
      </c>
      <c r="AB176" s="48">
        <f t="shared" si="35"/>
        <v>1</v>
      </c>
      <c r="AC176" s="48">
        <f t="shared" si="35"/>
        <v>1</v>
      </c>
      <c r="AE176" s="48">
        <f t="shared" si="36"/>
        <v>0</v>
      </c>
      <c r="AF176" s="48">
        <f t="shared" si="36"/>
        <v>0</v>
      </c>
      <c r="AG176" s="48">
        <f t="shared" si="36"/>
        <v>0</v>
      </c>
      <c r="AH176" s="48">
        <f t="shared" si="36"/>
        <v>0</v>
      </c>
      <c r="AW176">
        <v>17</v>
      </c>
      <c r="AX176" s="29">
        <v>6.9160000000000004</v>
      </c>
      <c r="AY176" s="29">
        <v>75.935000000000002</v>
      </c>
      <c r="AZ176">
        <v>12</v>
      </c>
      <c r="BA176" s="83">
        <v>0</v>
      </c>
      <c r="BB176" s="83">
        <v>0</v>
      </c>
      <c r="BC176" s="83">
        <v>0</v>
      </c>
      <c r="BD176" s="83">
        <v>0</v>
      </c>
    </row>
    <row r="177" spans="1:56" x14ac:dyDescent="0.3">
      <c r="A177" s="60">
        <v>18</v>
      </c>
      <c r="B177" s="81">
        <v>0</v>
      </c>
      <c r="C177" s="82">
        <v>0</v>
      </c>
      <c r="D177" s="82">
        <v>0</v>
      </c>
      <c r="E177" s="82">
        <v>0</v>
      </c>
      <c r="F177" s="82">
        <v>0</v>
      </c>
      <c r="G177" s="82">
        <v>0</v>
      </c>
      <c r="H177" s="82">
        <v>0</v>
      </c>
      <c r="I177" s="82">
        <v>0</v>
      </c>
      <c r="P177" s="66">
        <f t="shared" si="31"/>
        <v>0</v>
      </c>
      <c r="Q177" s="66">
        <f t="shared" si="32"/>
        <v>0</v>
      </c>
      <c r="R177" s="66">
        <f t="shared" si="33"/>
        <v>0</v>
      </c>
      <c r="S177" s="66">
        <f t="shared" si="34"/>
        <v>0</v>
      </c>
      <c r="U177" s="15">
        <v>49.956249999999997</v>
      </c>
      <c r="V177" s="15">
        <v>49.956249999999997</v>
      </c>
      <c r="W177" s="15">
        <v>49.956249999999997</v>
      </c>
      <c r="X177" s="15">
        <v>49.956249999999997</v>
      </c>
      <c r="Z177" s="48">
        <f t="shared" si="35"/>
        <v>1</v>
      </c>
      <c r="AA177" s="48">
        <f t="shared" si="35"/>
        <v>1</v>
      </c>
      <c r="AB177" s="48">
        <f t="shared" si="35"/>
        <v>1</v>
      </c>
      <c r="AC177" s="48">
        <f t="shared" si="35"/>
        <v>1</v>
      </c>
      <c r="AE177" s="48">
        <f t="shared" si="36"/>
        <v>0</v>
      </c>
      <c r="AF177" s="48">
        <f t="shared" si="36"/>
        <v>0</v>
      </c>
      <c r="AG177" s="48">
        <f t="shared" si="36"/>
        <v>0</v>
      </c>
      <c r="AH177" s="48">
        <f t="shared" si="36"/>
        <v>0</v>
      </c>
      <c r="AW177">
        <v>18</v>
      </c>
      <c r="AX177" s="29">
        <v>-3.1789999999999998</v>
      </c>
      <c r="AY177" s="29">
        <v>69.453999999999994</v>
      </c>
      <c r="AZ177">
        <v>13</v>
      </c>
      <c r="BA177" s="83">
        <v>0</v>
      </c>
      <c r="BB177" s="83">
        <v>0</v>
      </c>
      <c r="BC177" s="83">
        <v>0</v>
      </c>
      <c r="BD177" s="83">
        <v>0</v>
      </c>
    </row>
    <row r="178" spans="1:56" x14ac:dyDescent="0.3">
      <c r="A178" s="60">
        <v>19</v>
      </c>
      <c r="B178" s="81">
        <v>0</v>
      </c>
      <c r="C178" s="82">
        <v>0</v>
      </c>
      <c r="D178" s="82">
        <v>0</v>
      </c>
      <c r="E178" s="82">
        <v>0</v>
      </c>
      <c r="F178" s="82">
        <v>0</v>
      </c>
      <c r="G178" s="82">
        <v>0</v>
      </c>
      <c r="H178" s="82">
        <v>0</v>
      </c>
      <c r="I178" s="82">
        <v>0</v>
      </c>
      <c r="P178" s="66">
        <f t="shared" si="31"/>
        <v>0</v>
      </c>
      <c r="Q178" s="66">
        <f t="shared" si="32"/>
        <v>0</v>
      </c>
      <c r="R178" s="66">
        <f t="shared" si="33"/>
        <v>0</v>
      </c>
      <c r="S178" s="66">
        <f t="shared" si="34"/>
        <v>0</v>
      </c>
      <c r="U178" s="15">
        <v>55.962249999999997</v>
      </c>
      <c r="V178" s="15">
        <v>55.962249999999997</v>
      </c>
      <c r="W178" s="15">
        <v>55.962249999999997</v>
      </c>
      <c r="X178" s="15">
        <v>55.962249999999997</v>
      </c>
      <c r="Z178" s="48">
        <f t="shared" si="35"/>
        <v>1</v>
      </c>
      <c r="AA178" s="48">
        <f t="shared" si="35"/>
        <v>1</v>
      </c>
      <c r="AB178" s="48">
        <f t="shared" si="35"/>
        <v>1</v>
      </c>
      <c r="AC178" s="48">
        <f t="shared" si="35"/>
        <v>1</v>
      </c>
      <c r="AE178" s="48">
        <f t="shared" si="36"/>
        <v>0</v>
      </c>
      <c r="AF178" s="48">
        <f t="shared" si="36"/>
        <v>0</v>
      </c>
      <c r="AG178" s="48">
        <f t="shared" si="36"/>
        <v>0</v>
      </c>
      <c r="AH178" s="48">
        <f t="shared" si="36"/>
        <v>0</v>
      </c>
      <c r="AW178">
        <v>19</v>
      </c>
      <c r="AX178" s="29">
        <v>23.105</v>
      </c>
      <c r="AY178" s="29">
        <v>51.177999999999997</v>
      </c>
      <c r="AZ178">
        <v>14</v>
      </c>
      <c r="BA178" s="83">
        <v>0</v>
      </c>
      <c r="BB178" s="83">
        <v>0</v>
      </c>
      <c r="BC178" s="83">
        <v>0</v>
      </c>
      <c r="BD178" s="83">
        <v>0</v>
      </c>
    </row>
    <row r="179" spans="1:56" x14ac:dyDescent="0.3">
      <c r="A179" s="60">
        <v>20</v>
      </c>
      <c r="B179" s="81">
        <v>0</v>
      </c>
      <c r="C179" s="82">
        <v>0</v>
      </c>
      <c r="D179" s="82">
        <v>0</v>
      </c>
      <c r="E179" s="82">
        <v>0</v>
      </c>
      <c r="F179" s="82">
        <v>0</v>
      </c>
      <c r="G179" s="82">
        <v>0</v>
      </c>
      <c r="H179" s="82">
        <v>0</v>
      </c>
      <c r="I179" s="82">
        <v>0</v>
      </c>
      <c r="P179" s="66">
        <f t="shared" si="31"/>
        <v>0</v>
      </c>
      <c r="Q179" s="66">
        <f t="shared" si="32"/>
        <v>0</v>
      </c>
      <c r="R179" s="66">
        <f t="shared" si="33"/>
        <v>0</v>
      </c>
      <c r="S179" s="66">
        <f t="shared" si="34"/>
        <v>0</v>
      </c>
      <c r="U179" s="15">
        <v>41.419750000000001</v>
      </c>
      <c r="V179" s="15">
        <v>41.419750000000001</v>
      </c>
      <c r="W179" s="15">
        <v>41.419750000000001</v>
      </c>
      <c r="X179" s="15">
        <v>41.419750000000001</v>
      </c>
      <c r="Z179" s="48">
        <f t="shared" si="35"/>
        <v>1</v>
      </c>
      <c r="AA179" s="48">
        <f t="shared" si="35"/>
        <v>1</v>
      </c>
      <c r="AB179" s="48">
        <f t="shared" si="35"/>
        <v>1</v>
      </c>
      <c r="AC179" s="48">
        <f t="shared" si="35"/>
        <v>1</v>
      </c>
      <c r="AE179" s="48">
        <f t="shared" si="36"/>
        <v>0</v>
      </c>
      <c r="AF179" s="48">
        <f t="shared" si="36"/>
        <v>0</v>
      </c>
      <c r="AG179" s="48">
        <f t="shared" si="36"/>
        <v>0</v>
      </c>
      <c r="AH179" s="48">
        <f t="shared" si="36"/>
        <v>0</v>
      </c>
      <c r="AW179">
        <v>20</v>
      </c>
      <c r="AX179" s="29">
        <v>6.3650000000000002</v>
      </c>
      <c r="AY179" s="29">
        <v>48.527999999999999</v>
      </c>
      <c r="AZ179">
        <v>15</v>
      </c>
      <c r="BA179" s="83">
        <v>0</v>
      </c>
      <c r="BB179" s="83">
        <v>0</v>
      </c>
      <c r="BC179" s="83">
        <v>0</v>
      </c>
      <c r="BD179" s="83">
        <v>0</v>
      </c>
    </row>
    <row r="180" spans="1:56" x14ac:dyDescent="0.3">
      <c r="A180" s="60">
        <v>21</v>
      </c>
      <c r="B180" s="81">
        <v>0</v>
      </c>
      <c r="C180" s="82">
        <v>0</v>
      </c>
      <c r="D180" s="82">
        <v>0</v>
      </c>
      <c r="E180" s="82">
        <v>0</v>
      </c>
      <c r="F180" s="82">
        <v>0</v>
      </c>
      <c r="G180" s="82">
        <v>0</v>
      </c>
      <c r="H180" s="82">
        <v>0</v>
      </c>
      <c r="I180" s="82">
        <v>0</v>
      </c>
      <c r="P180" s="66">
        <f t="shared" si="31"/>
        <v>0</v>
      </c>
      <c r="Q180" s="66">
        <f t="shared" si="32"/>
        <v>0</v>
      </c>
      <c r="R180" s="66">
        <f t="shared" si="33"/>
        <v>0</v>
      </c>
      <c r="S180" s="66">
        <f t="shared" si="34"/>
        <v>0</v>
      </c>
      <c r="U180" s="15">
        <v>42.647500000000001</v>
      </c>
      <c r="V180" s="15">
        <v>42.647500000000001</v>
      </c>
      <c r="W180" s="15">
        <v>42.647500000000001</v>
      </c>
      <c r="X180" s="15">
        <v>42.647500000000001</v>
      </c>
      <c r="Z180" s="48">
        <f t="shared" si="35"/>
        <v>1</v>
      </c>
      <c r="AA180" s="48">
        <f t="shared" si="35"/>
        <v>1</v>
      </c>
      <c r="AB180" s="48">
        <f t="shared" si="35"/>
        <v>1</v>
      </c>
      <c r="AC180" s="48">
        <f t="shared" si="35"/>
        <v>1</v>
      </c>
      <c r="AE180" s="48">
        <f t="shared" si="36"/>
        <v>0</v>
      </c>
      <c r="AF180" s="48">
        <f t="shared" si="36"/>
        <v>0</v>
      </c>
      <c r="AG180" s="48">
        <f t="shared" si="36"/>
        <v>0</v>
      </c>
      <c r="AH180" s="48">
        <f t="shared" si="36"/>
        <v>0</v>
      </c>
      <c r="AW180">
        <v>21</v>
      </c>
      <c r="AX180" s="29">
        <v>11.2</v>
      </c>
      <c r="AY180" s="29">
        <v>45.33</v>
      </c>
      <c r="AZ180">
        <v>16</v>
      </c>
      <c r="BA180" s="83">
        <v>0</v>
      </c>
      <c r="BB180" s="83">
        <v>0</v>
      </c>
      <c r="BC180" s="83">
        <v>0</v>
      </c>
      <c r="BD180" s="83">
        <v>0</v>
      </c>
    </row>
    <row r="181" spans="1:56" x14ac:dyDescent="0.3">
      <c r="A181" s="60">
        <v>22</v>
      </c>
      <c r="B181" s="81">
        <v>0</v>
      </c>
      <c r="C181" s="82">
        <v>0</v>
      </c>
      <c r="D181" s="82">
        <v>0</v>
      </c>
      <c r="E181" s="82">
        <v>0</v>
      </c>
      <c r="F181" s="82">
        <v>0</v>
      </c>
      <c r="G181" s="82">
        <v>0</v>
      </c>
      <c r="H181" s="82">
        <v>0</v>
      </c>
      <c r="I181" s="82">
        <v>0</v>
      </c>
      <c r="P181" s="66">
        <f t="shared" si="31"/>
        <v>0</v>
      </c>
      <c r="Q181" s="66">
        <f t="shared" si="32"/>
        <v>0</v>
      </c>
      <c r="R181" s="66">
        <f t="shared" si="33"/>
        <v>0</v>
      </c>
      <c r="S181" s="66">
        <f t="shared" si="34"/>
        <v>0</v>
      </c>
      <c r="U181" s="15">
        <v>57.547750000000001</v>
      </c>
      <c r="V181" s="15">
        <v>57.547750000000001</v>
      </c>
      <c r="W181" s="15">
        <v>57.547750000000001</v>
      </c>
      <c r="X181" s="15">
        <v>57.547750000000001</v>
      </c>
      <c r="Z181" s="48">
        <f t="shared" si="35"/>
        <v>1</v>
      </c>
      <c r="AA181" s="48">
        <f t="shared" si="35"/>
        <v>1</v>
      </c>
      <c r="AB181" s="48">
        <f t="shared" si="35"/>
        <v>1</v>
      </c>
      <c r="AC181" s="48">
        <f t="shared" si="35"/>
        <v>1</v>
      </c>
      <c r="AE181" s="48">
        <f t="shared" si="36"/>
        <v>0</v>
      </c>
      <c r="AF181" s="48">
        <f t="shared" si="36"/>
        <v>0</v>
      </c>
      <c r="AG181" s="48">
        <f t="shared" si="36"/>
        <v>0</v>
      </c>
      <c r="AH181" s="48">
        <f t="shared" si="36"/>
        <v>0</v>
      </c>
      <c r="AW181">
        <v>22</v>
      </c>
      <c r="AX181" s="29">
        <v>13.646000000000001</v>
      </c>
      <c r="AY181" s="29">
        <v>62.750999999999998</v>
      </c>
      <c r="AZ181">
        <v>17</v>
      </c>
      <c r="BA181" s="83">
        <v>0</v>
      </c>
      <c r="BB181" s="83">
        <v>0</v>
      </c>
      <c r="BC181" s="83">
        <v>0</v>
      </c>
      <c r="BD181" s="83">
        <v>0</v>
      </c>
    </row>
    <row r="182" spans="1:56" x14ac:dyDescent="0.3">
      <c r="A182" s="60">
        <v>23</v>
      </c>
      <c r="B182" s="81">
        <v>0</v>
      </c>
      <c r="C182" s="82">
        <v>0</v>
      </c>
      <c r="D182" s="82">
        <v>0</v>
      </c>
      <c r="E182" s="82">
        <v>0</v>
      </c>
      <c r="F182" s="82">
        <v>0</v>
      </c>
      <c r="G182" s="82">
        <v>0</v>
      </c>
      <c r="H182" s="82">
        <v>0</v>
      </c>
      <c r="I182" s="82">
        <v>0</v>
      </c>
      <c r="P182" s="66">
        <f t="shared" si="31"/>
        <v>0</v>
      </c>
      <c r="Q182" s="66">
        <f t="shared" si="32"/>
        <v>0</v>
      </c>
      <c r="R182" s="66">
        <f t="shared" si="33"/>
        <v>0</v>
      </c>
      <c r="S182" s="66">
        <f t="shared" si="34"/>
        <v>0</v>
      </c>
      <c r="U182" s="15">
        <v>68.998750000000001</v>
      </c>
      <c r="V182" s="15">
        <v>68.998750000000001</v>
      </c>
      <c r="W182" s="15">
        <v>68.998750000000001</v>
      </c>
      <c r="X182" s="15">
        <v>68.998750000000001</v>
      </c>
      <c r="Z182" s="48">
        <f t="shared" si="35"/>
        <v>1</v>
      </c>
      <c r="AA182" s="48">
        <f t="shared" si="35"/>
        <v>1</v>
      </c>
      <c r="AB182" s="48">
        <f t="shared" si="35"/>
        <v>1</v>
      </c>
      <c r="AC182" s="48">
        <f t="shared" si="35"/>
        <v>1</v>
      </c>
      <c r="AE182" s="48">
        <f t="shared" si="36"/>
        <v>0</v>
      </c>
      <c r="AF182" s="48">
        <f t="shared" si="36"/>
        <v>0</v>
      </c>
      <c r="AG182" s="48">
        <f t="shared" si="36"/>
        <v>0</v>
      </c>
      <c r="AH182" s="48">
        <f t="shared" si="36"/>
        <v>0</v>
      </c>
      <c r="AW182">
        <v>23</v>
      </c>
      <c r="AX182" s="29">
        <v>27.809000000000001</v>
      </c>
      <c r="AY182" s="29">
        <v>63.856000000000002</v>
      </c>
      <c r="AZ182">
        <v>18</v>
      </c>
      <c r="BA182" s="83">
        <v>0</v>
      </c>
      <c r="BB182" s="83">
        <v>0</v>
      </c>
      <c r="BC182" s="83">
        <v>0</v>
      </c>
      <c r="BD182" s="83">
        <v>0</v>
      </c>
    </row>
    <row r="183" spans="1:56" x14ac:dyDescent="0.3">
      <c r="A183" s="60">
        <v>24</v>
      </c>
      <c r="B183" s="81">
        <v>-1.3999009999999999E-2</v>
      </c>
      <c r="C183" s="82">
        <v>-1.3999009999999999E-2</v>
      </c>
      <c r="D183" s="82">
        <v>-1.3999009999999999E-2</v>
      </c>
      <c r="E183" s="82">
        <v>-1.3999009999999999E-2</v>
      </c>
      <c r="F183" s="82">
        <v>-1.3999009999999999E-2</v>
      </c>
      <c r="G183" s="82">
        <v>-1.3999009999999999E-2</v>
      </c>
      <c r="H183" s="82">
        <v>-1.3999009999999999E-2</v>
      </c>
      <c r="I183" s="82">
        <v>-1.3999012E-2</v>
      </c>
      <c r="P183" s="66">
        <f t="shared" si="31"/>
        <v>-8.3994061499999995E-2</v>
      </c>
      <c r="Q183" s="66">
        <f t="shared" si="32"/>
        <v>-8.3994061499999995E-2</v>
      </c>
      <c r="R183" s="66">
        <f t="shared" si="33"/>
        <v>-8.3994061499999995E-2</v>
      </c>
      <c r="S183" s="66">
        <f t="shared" si="34"/>
        <v>-8.3994061499999995E-2</v>
      </c>
      <c r="U183" s="15">
        <v>0</v>
      </c>
      <c r="V183" s="15">
        <v>0</v>
      </c>
      <c r="W183" s="15">
        <v>0</v>
      </c>
      <c r="X183" s="15">
        <v>0</v>
      </c>
      <c r="Z183" s="48">
        <f t="shared" si="35"/>
        <v>0</v>
      </c>
      <c r="AA183" s="48">
        <f t="shared" si="35"/>
        <v>0</v>
      </c>
      <c r="AB183" s="48">
        <f t="shared" si="35"/>
        <v>0</v>
      </c>
      <c r="AC183" s="48">
        <f t="shared" si="35"/>
        <v>0</v>
      </c>
      <c r="AE183" s="48">
        <f t="shared" si="36"/>
        <v>0</v>
      </c>
      <c r="AF183" s="48">
        <f t="shared" si="36"/>
        <v>0</v>
      </c>
      <c r="AG183" s="48">
        <f t="shared" si="36"/>
        <v>0</v>
      </c>
      <c r="AH183" s="48">
        <f t="shared" si="36"/>
        <v>0</v>
      </c>
      <c r="AW183">
        <v>24</v>
      </c>
      <c r="AX183" s="29">
        <v>-80.561000000000007</v>
      </c>
      <c r="AY183" s="29">
        <v>22.238</v>
      </c>
      <c r="AZ183">
        <v>19</v>
      </c>
      <c r="BA183" s="83">
        <v>0</v>
      </c>
      <c r="BB183" s="83">
        <v>0</v>
      </c>
      <c r="BC183" s="83">
        <v>0</v>
      </c>
      <c r="BD183" s="83">
        <v>0</v>
      </c>
    </row>
    <row r="184" spans="1:56" x14ac:dyDescent="0.3">
      <c r="A184" s="60">
        <v>25</v>
      </c>
      <c r="B184" s="81">
        <v>-1.3999009999999999E-2</v>
      </c>
      <c r="C184" s="82">
        <v>-1.3999009999999999E-2</v>
      </c>
      <c r="D184" s="82">
        <v>-1.3999009999999999E-2</v>
      </c>
      <c r="E184" s="82">
        <v>-1.3999009999999999E-2</v>
      </c>
      <c r="F184" s="82">
        <v>-1.3999009999999999E-2</v>
      </c>
      <c r="G184" s="82">
        <v>-1.3999009999999999E-2</v>
      </c>
      <c r="H184" s="82">
        <v>-1.3999009999999999E-2</v>
      </c>
      <c r="I184" s="82">
        <v>-1.3999012E-2</v>
      </c>
      <c r="P184" s="66">
        <f t="shared" si="31"/>
        <v>-8.3994061499999995E-2</v>
      </c>
      <c r="Q184" s="66">
        <f t="shared" si="32"/>
        <v>-8.3994061499999995E-2</v>
      </c>
      <c r="R184" s="66">
        <f t="shared" si="33"/>
        <v>-8.3994061499999995E-2</v>
      </c>
      <c r="S184" s="66">
        <f t="shared" si="34"/>
        <v>-8.3994061499999995E-2</v>
      </c>
      <c r="U184" s="15">
        <v>0</v>
      </c>
      <c r="V184" s="15">
        <v>0</v>
      </c>
      <c r="W184" s="15">
        <v>0</v>
      </c>
      <c r="X184" s="15">
        <v>0</v>
      </c>
      <c r="Z184" s="48">
        <f t="shared" si="35"/>
        <v>0</v>
      </c>
      <c r="AA184" s="48">
        <f t="shared" si="35"/>
        <v>0</v>
      </c>
      <c r="AB184" s="48">
        <f t="shared" si="35"/>
        <v>0</v>
      </c>
      <c r="AC184" s="48">
        <f t="shared" si="35"/>
        <v>0</v>
      </c>
      <c r="AE184" s="48">
        <f>P184*Z184</f>
        <v>0</v>
      </c>
      <c r="AF184" s="48">
        <f t="shared" si="36"/>
        <v>0</v>
      </c>
      <c r="AG184" s="48">
        <f t="shared" si="36"/>
        <v>0</v>
      </c>
      <c r="AH184" s="48">
        <f t="shared" si="36"/>
        <v>0</v>
      </c>
      <c r="AW184">
        <v>25</v>
      </c>
      <c r="AX184" s="29">
        <v>-80.766999999999996</v>
      </c>
      <c r="AY184" s="29">
        <v>23.530999999999999</v>
      </c>
      <c r="AZ184">
        <v>20</v>
      </c>
      <c r="BA184" s="83">
        <v>0</v>
      </c>
      <c r="BB184" s="83">
        <v>0</v>
      </c>
      <c r="BC184" s="83">
        <v>0</v>
      </c>
      <c r="BD184" s="83">
        <v>0</v>
      </c>
    </row>
    <row r="185" spans="1:56" x14ac:dyDescent="0.3">
      <c r="A185" s="60">
        <v>26</v>
      </c>
      <c r="B185" s="81">
        <v>-1.3999009999999999E-2</v>
      </c>
      <c r="C185" s="82">
        <v>-1.3999009999999999E-2</v>
      </c>
      <c r="D185" s="82">
        <v>-1.3999009999999999E-2</v>
      </c>
      <c r="E185" s="82">
        <v>-1.3999009999999999E-2</v>
      </c>
      <c r="F185" s="82">
        <v>-1.3999009999999999E-2</v>
      </c>
      <c r="G185" s="82">
        <v>-1.3999009999999999E-2</v>
      </c>
      <c r="H185" s="82">
        <v>-1.3999009999999999E-2</v>
      </c>
      <c r="I185" s="82">
        <v>-1.3999012E-2</v>
      </c>
      <c r="P185" s="66">
        <f t="shared" si="31"/>
        <v>-8.3994061499999995E-2</v>
      </c>
      <c r="Q185" s="66">
        <f t="shared" si="32"/>
        <v>-8.3994061499999995E-2</v>
      </c>
      <c r="R185" s="66">
        <f t="shared" si="33"/>
        <v>-8.3994061499999995E-2</v>
      </c>
      <c r="S185" s="66">
        <f t="shared" si="34"/>
        <v>-8.3994061499999995E-2</v>
      </c>
      <c r="U185" s="15">
        <v>0</v>
      </c>
      <c r="V185" s="15">
        <v>0</v>
      </c>
      <c r="W185" s="15">
        <v>0</v>
      </c>
      <c r="X185" s="15">
        <v>0</v>
      </c>
      <c r="Z185" s="48">
        <f t="shared" si="35"/>
        <v>0</v>
      </c>
      <c r="AA185" s="48">
        <f t="shared" si="35"/>
        <v>0</v>
      </c>
      <c r="AB185" s="48">
        <f t="shared" si="35"/>
        <v>0</v>
      </c>
      <c r="AC185" s="48">
        <f t="shared" si="35"/>
        <v>0</v>
      </c>
      <c r="AE185" s="48">
        <f t="shared" si="36"/>
        <v>0</v>
      </c>
      <c r="AF185" s="48">
        <f t="shared" si="36"/>
        <v>0</v>
      </c>
      <c r="AG185" s="48">
        <f t="shared" si="36"/>
        <v>0</v>
      </c>
      <c r="AH185" s="48">
        <f t="shared" si="36"/>
        <v>0</v>
      </c>
      <c r="AW185">
        <v>26</v>
      </c>
      <c r="AX185" s="29">
        <v>-82.013000000000005</v>
      </c>
      <c r="AY185" s="29">
        <v>24.533000000000001</v>
      </c>
      <c r="AZ185">
        <v>21</v>
      </c>
      <c r="BA185" s="83">
        <v>0</v>
      </c>
      <c r="BB185" s="83">
        <v>0</v>
      </c>
      <c r="BC185" s="83">
        <v>0</v>
      </c>
      <c r="BD185" s="83">
        <v>0</v>
      </c>
    </row>
    <row r="186" spans="1:56" x14ac:dyDescent="0.3">
      <c r="A186" s="60">
        <v>27</v>
      </c>
      <c r="B186" s="81">
        <v>-1.3999009999999999E-2</v>
      </c>
      <c r="C186" s="82">
        <v>-1.3999009999999999E-2</v>
      </c>
      <c r="D186" s="82">
        <v>-1.3999009999999999E-2</v>
      </c>
      <c r="E186" s="82">
        <v>-1.3999009999999999E-2</v>
      </c>
      <c r="F186" s="82">
        <v>-1.3999009999999999E-2</v>
      </c>
      <c r="G186" s="82">
        <v>-1.3999009999999999E-2</v>
      </c>
      <c r="H186" s="82">
        <v>-1.3999009999999999E-2</v>
      </c>
      <c r="I186" s="82">
        <v>-1.3999012E-2</v>
      </c>
      <c r="P186" s="66">
        <f t="shared" si="31"/>
        <v>-8.3994061499999995E-2</v>
      </c>
      <c r="Q186" s="66">
        <f t="shared" si="32"/>
        <v>-8.3994061499999995E-2</v>
      </c>
      <c r="R186" s="66">
        <f t="shared" si="33"/>
        <v>-8.3994061499999995E-2</v>
      </c>
      <c r="S186" s="66">
        <f t="shared" si="34"/>
        <v>-8.3994061499999995E-2</v>
      </c>
      <c r="U186" s="15">
        <v>0</v>
      </c>
      <c r="V186" s="15">
        <v>0</v>
      </c>
      <c r="W186" s="15">
        <v>0</v>
      </c>
      <c r="X186" s="15">
        <v>0</v>
      </c>
      <c r="Z186" s="48">
        <f t="shared" si="35"/>
        <v>0</v>
      </c>
      <c r="AA186" s="48">
        <f t="shared" si="35"/>
        <v>0</v>
      </c>
      <c r="AB186" s="48">
        <f t="shared" si="35"/>
        <v>0</v>
      </c>
      <c r="AC186" s="48">
        <f t="shared" si="35"/>
        <v>0</v>
      </c>
      <c r="AE186" s="48">
        <f t="shared" si="36"/>
        <v>0</v>
      </c>
      <c r="AF186" s="48">
        <f t="shared" si="36"/>
        <v>0</v>
      </c>
      <c r="AG186" s="48">
        <f t="shared" si="36"/>
        <v>0</v>
      </c>
      <c r="AH186" s="48">
        <f t="shared" si="36"/>
        <v>0</v>
      </c>
      <c r="AW186">
        <v>27</v>
      </c>
      <c r="AX186" s="29">
        <v>-79.302000000000007</v>
      </c>
      <c r="AY186" s="29">
        <v>24.98</v>
      </c>
      <c r="AZ186">
        <v>22</v>
      </c>
      <c r="BA186" s="83">
        <v>0</v>
      </c>
      <c r="BB186" s="83">
        <v>0</v>
      </c>
      <c r="BC186" s="83">
        <v>0</v>
      </c>
      <c r="BD186" s="83">
        <v>0</v>
      </c>
    </row>
    <row r="187" spans="1:56" x14ac:dyDescent="0.3">
      <c r="A187" s="60">
        <v>28</v>
      </c>
      <c r="B187" s="81">
        <v>-1.3999009999999999E-2</v>
      </c>
      <c r="C187" s="82">
        <v>-1.3999009999999999E-2</v>
      </c>
      <c r="D187" s="82">
        <v>-1.3999009999999999E-2</v>
      </c>
      <c r="E187" s="82">
        <v>-1.3999009999999999E-2</v>
      </c>
      <c r="F187" s="82">
        <v>-1.3999009999999999E-2</v>
      </c>
      <c r="G187" s="82">
        <v>-1.3999009999999999E-2</v>
      </c>
      <c r="H187" s="82">
        <v>-1.3999009999999999E-2</v>
      </c>
      <c r="I187" s="82">
        <v>-1.3999012E-2</v>
      </c>
      <c r="P187" s="66">
        <f t="shared" si="31"/>
        <v>-8.3994061499999995E-2</v>
      </c>
      <c r="Q187" s="66">
        <f t="shared" si="32"/>
        <v>-8.3994061499999995E-2</v>
      </c>
      <c r="R187" s="66">
        <f t="shared" si="33"/>
        <v>-8.3994061499999995E-2</v>
      </c>
      <c r="S187" s="66">
        <f t="shared" si="34"/>
        <v>-8.3994061499999995E-2</v>
      </c>
      <c r="U187" s="15">
        <v>0</v>
      </c>
      <c r="V187" s="15">
        <v>0</v>
      </c>
      <c r="W187" s="15">
        <v>0</v>
      </c>
      <c r="X187" s="15">
        <v>0</v>
      </c>
      <c r="Z187" s="48">
        <f t="shared" si="35"/>
        <v>0</v>
      </c>
      <c r="AA187" s="48">
        <f t="shared" si="35"/>
        <v>0</v>
      </c>
      <c r="AB187" s="48">
        <f t="shared" si="35"/>
        <v>0</v>
      </c>
      <c r="AC187" s="48">
        <f t="shared" si="35"/>
        <v>0</v>
      </c>
      <c r="AE187" s="48">
        <f t="shared" si="36"/>
        <v>0</v>
      </c>
      <c r="AF187" s="48">
        <f t="shared" si="36"/>
        <v>0</v>
      </c>
      <c r="AG187" s="48">
        <f t="shared" si="36"/>
        <v>0</v>
      </c>
      <c r="AH187" s="48">
        <f t="shared" si="36"/>
        <v>0</v>
      </c>
      <c r="AW187">
        <v>28</v>
      </c>
      <c r="AX187" s="29">
        <v>-77.78</v>
      </c>
      <c r="AY187" s="29">
        <v>25.504999999999999</v>
      </c>
      <c r="AZ187">
        <v>23</v>
      </c>
      <c r="BA187" s="83">
        <v>0</v>
      </c>
      <c r="BB187" s="83">
        <v>0</v>
      </c>
      <c r="BC187" s="83">
        <v>0</v>
      </c>
      <c r="BD187" s="83">
        <v>0</v>
      </c>
    </row>
    <row r="188" spans="1:56" x14ac:dyDescent="0.3">
      <c r="A188" s="60">
        <v>29</v>
      </c>
      <c r="B188" s="81">
        <v>-1.3999009999999999E-2</v>
      </c>
      <c r="C188" s="82">
        <v>-1.3999009999999999E-2</v>
      </c>
      <c r="D188" s="82">
        <v>-1.3999009999999999E-2</v>
      </c>
      <c r="E188" s="82">
        <v>-1.3999009999999999E-2</v>
      </c>
      <c r="F188" s="82">
        <v>-1.3999009999999999E-2</v>
      </c>
      <c r="G188" s="82">
        <v>-1.3999009999999999E-2</v>
      </c>
      <c r="H188" s="82">
        <v>-1.3999009999999999E-2</v>
      </c>
      <c r="I188" s="82">
        <v>-1.3999012E-2</v>
      </c>
      <c r="P188" s="66">
        <f t="shared" si="31"/>
        <v>-8.3994061499999995E-2</v>
      </c>
      <c r="Q188" s="66">
        <f t="shared" si="32"/>
        <v>-8.3994061499999995E-2</v>
      </c>
      <c r="R188" s="66">
        <f t="shared" si="33"/>
        <v>-8.3994061499999995E-2</v>
      </c>
      <c r="S188" s="66">
        <f t="shared" si="34"/>
        <v>-8.3994061499999995E-2</v>
      </c>
      <c r="U188" s="15">
        <v>0</v>
      </c>
      <c r="V188" s="15">
        <v>0</v>
      </c>
      <c r="W188" s="15">
        <v>0</v>
      </c>
      <c r="X188" s="15">
        <v>0</v>
      </c>
      <c r="Z188" s="48">
        <f t="shared" si="35"/>
        <v>0</v>
      </c>
      <c r="AA188" s="48">
        <f t="shared" si="35"/>
        <v>0</v>
      </c>
      <c r="AB188" s="48">
        <f t="shared" si="35"/>
        <v>0</v>
      </c>
      <c r="AC188" s="48">
        <f t="shared" si="35"/>
        <v>0</v>
      </c>
      <c r="AE188" s="48">
        <f t="shared" si="36"/>
        <v>0</v>
      </c>
      <c r="AF188" s="48">
        <f t="shared" si="36"/>
        <v>0</v>
      </c>
      <c r="AG188" s="48">
        <f t="shared" si="36"/>
        <v>0</v>
      </c>
      <c r="AH188" s="48">
        <f t="shared" si="36"/>
        <v>0</v>
      </c>
      <c r="AW188">
        <v>29</v>
      </c>
      <c r="AX188" s="29">
        <v>-78.325999999999993</v>
      </c>
      <c r="AY188" s="29">
        <v>20.79</v>
      </c>
      <c r="AZ188">
        <v>24</v>
      </c>
      <c r="BA188" s="83">
        <v>0</v>
      </c>
      <c r="BB188" s="83">
        <v>0</v>
      </c>
      <c r="BC188" s="83">
        <v>0</v>
      </c>
      <c r="BD188" s="83">
        <v>0</v>
      </c>
    </row>
    <row r="189" spans="1:56" x14ac:dyDescent="0.3">
      <c r="A189" s="60">
        <v>30</v>
      </c>
      <c r="B189" s="81">
        <v>-1.3999009999999999E-2</v>
      </c>
      <c r="C189" s="82">
        <v>-1.3999009999999999E-2</v>
      </c>
      <c r="D189" s="82">
        <v>-1.3999009999999999E-2</v>
      </c>
      <c r="E189" s="82">
        <v>-1.3999009999999999E-2</v>
      </c>
      <c r="F189" s="82">
        <v>-1.3999009999999999E-2</v>
      </c>
      <c r="G189" s="82">
        <v>-1.3999009999999999E-2</v>
      </c>
      <c r="H189" s="82">
        <v>-1.3999009999999999E-2</v>
      </c>
      <c r="I189" s="82">
        <v>-1.3999012E-2</v>
      </c>
      <c r="P189" s="66">
        <f t="shared" si="31"/>
        <v>-8.3994061499999995E-2</v>
      </c>
      <c r="Q189" s="66">
        <f t="shared" si="32"/>
        <v>-8.3994061499999995E-2</v>
      </c>
      <c r="R189" s="66">
        <f t="shared" si="33"/>
        <v>-8.3994061499999995E-2</v>
      </c>
      <c r="S189" s="66">
        <f t="shared" si="34"/>
        <v>-8.3994061499999995E-2</v>
      </c>
      <c r="U189" s="15">
        <v>0</v>
      </c>
      <c r="V189" s="15">
        <v>0</v>
      </c>
      <c r="W189" s="15">
        <v>0</v>
      </c>
      <c r="X189" s="15">
        <v>0</v>
      </c>
      <c r="Z189" s="48">
        <f t="shared" si="35"/>
        <v>0</v>
      </c>
      <c r="AA189" s="48">
        <f t="shared" si="35"/>
        <v>0</v>
      </c>
      <c r="AB189" s="48">
        <f t="shared" si="35"/>
        <v>0</v>
      </c>
      <c r="AC189" s="48">
        <f t="shared" si="35"/>
        <v>0</v>
      </c>
      <c r="AE189" s="48">
        <f t="shared" si="36"/>
        <v>0</v>
      </c>
      <c r="AF189" s="48">
        <f t="shared" si="36"/>
        <v>0</v>
      </c>
      <c r="AG189" s="48">
        <f t="shared" si="36"/>
        <v>0</v>
      </c>
      <c r="AH189" s="48">
        <f t="shared" si="36"/>
        <v>0</v>
      </c>
      <c r="AW189">
        <v>30</v>
      </c>
      <c r="AX189" s="29">
        <v>-79.144000000000005</v>
      </c>
      <c r="AY189" s="29">
        <v>25.896999999999998</v>
      </c>
      <c r="AZ189">
        <v>25</v>
      </c>
      <c r="BA189" s="83">
        <v>0</v>
      </c>
      <c r="BB189" s="83">
        <v>0</v>
      </c>
      <c r="BC189" s="83">
        <v>0</v>
      </c>
      <c r="BD189" s="83">
        <v>0</v>
      </c>
    </row>
    <row r="190" spans="1:56" x14ac:dyDescent="0.3">
      <c r="A190" s="60">
        <v>31</v>
      </c>
      <c r="B190" s="81">
        <v>-1.3999009999999999E-2</v>
      </c>
      <c r="C190" s="82">
        <v>-1.3999009999999999E-2</v>
      </c>
      <c r="D190" s="82">
        <v>-1.3999009999999999E-2</v>
      </c>
      <c r="E190" s="82">
        <v>-1.3999009999999999E-2</v>
      </c>
      <c r="F190" s="82">
        <v>-1.3999009999999999E-2</v>
      </c>
      <c r="G190" s="82">
        <v>-1.3999009999999999E-2</v>
      </c>
      <c r="H190" s="82">
        <v>-1.3999009999999999E-2</v>
      </c>
      <c r="I190" s="82">
        <v>-1.3999012E-2</v>
      </c>
      <c r="P190" s="66">
        <f t="shared" si="31"/>
        <v>-8.3994061499999995E-2</v>
      </c>
      <c r="Q190" s="66">
        <f t="shared" si="32"/>
        <v>-8.3994061499999995E-2</v>
      </c>
      <c r="R190" s="66">
        <f t="shared" si="33"/>
        <v>-8.3994061499999995E-2</v>
      </c>
      <c r="S190" s="66">
        <f t="shared" si="34"/>
        <v>-8.3994061499999995E-2</v>
      </c>
      <c r="U190" s="15">
        <v>0</v>
      </c>
      <c r="V190" s="15">
        <v>0</v>
      </c>
      <c r="W190" s="15">
        <v>0</v>
      </c>
      <c r="X190" s="15">
        <v>0</v>
      </c>
      <c r="Z190" s="48">
        <f t="shared" si="35"/>
        <v>0</v>
      </c>
      <c r="AA190" s="48">
        <f t="shared" si="35"/>
        <v>0</v>
      </c>
      <c r="AB190" s="48">
        <f t="shared" si="35"/>
        <v>0</v>
      </c>
      <c r="AC190" s="48">
        <f t="shared" si="35"/>
        <v>0</v>
      </c>
      <c r="AE190" s="48">
        <f t="shared" si="36"/>
        <v>0</v>
      </c>
      <c r="AF190" s="48">
        <f t="shared" si="36"/>
        <v>0</v>
      </c>
      <c r="AG190" s="48">
        <f t="shared" si="36"/>
        <v>0</v>
      </c>
      <c r="AH190" s="48">
        <f t="shared" si="36"/>
        <v>0</v>
      </c>
      <c r="AW190">
        <v>31</v>
      </c>
      <c r="AX190" s="29">
        <v>-79.418000000000006</v>
      </c>
      <c r="AY190" s="29">
        <v>22.369</v>
      </c>
      <c r="AZ190">
        <v>26</v>
      </c>
      <c r="BA190" s="83">
        <v>0</v>
      </c>
      <c r="BB190" s="83">
        <v>0</v>
      </c>
      <c r="BC190" s="83">
        <v>0</v>
      </c>
      <c r="BD190" s="83">
        <v>0</v>
      </c>
    </row>
    <row r="191" spans="1:56" x14ac:dyDescent="0.3">
      <c r="A191" s="60">
        <v>32</v>
      </c>
      <c r="B191" s="81">
        <v>-1.3999009999999999E-2</v>
      </c>
      <c r="C191" s="82">
        <v>-1.3999009999999999E-2</v>
      </c>
      <c r="D191" s="82">
        <v>-1.3999009999999999E-2</v>
      </c>
      <c r="E191" s="82">
        <v>-1.3999009999999999E-2</v>
      </c>
      <c r="F191" s="82">
        <v>-1.3999009999999999E-2</v>
      </c>
      <c r="G191" s="82">
        <v>-1.3999009999999999E-2</v>
      </c>
      <c r="H191" s="82">
        <v>-1.3999009999999999E-2</v>
      </c>
      <c r="I191" s="82">
        <v>-1.3999012E-2</v>
      </c>
      <c r="P191" s="66">
        <f t="shared" si="31"/>
        <v>-8.3994061499999995E-2</v>
      </c>
      <c r="Q191" s="66">
        <f t="shared" si="32"/>
        <v>-8.3994061499999995E-2</v>
      </c>
      <c r="R191" s="66">
        <f t="shared" si="33"/>
        <v>-8.3994061499999995E-2</v>
      </c>
      <c r="S191" s="66">
        <f t="shared" si="34"/>
        <v>-8.3994061499999995E-2</v>
      </c>
      <c r="U191" s="15">
        <v>0</v>
      </c>
      <c r="V191" s="15">
        <v>0</v>
      </c>
      <c r="W191" s="15">
        <v>0</v>
      </c>
      <c r="X191" s="15">
        <v>0</v>
      </c>
      <c r="Z191" s="48">
        <f t="shared" si="35"/>
        <v>0</v>
      </c>
      <c r="AA191" s="48">
        <f t="shared" si="35"/>
        <v>0</v>
      </c>
      <c r="AB191" s="48">
        <f t="shared" si="35"/>
        <v>0</v>
      </c>
      <c r="AC191" s="48">
        <f t="shared" si="35"/>
        <v>0</v>
      </c>
      <c r="AE191" s="48">
        <f t="shared" si="36"/>
        <v>0</v>
      </c>
      <c r="AF191" s="48">
        <f t="shared" si="36"/>
        <v>0</v>
      </c>
      <c r="AG191" s="48">
        <f t="shared" si="36"/>
        <v>0</v>
      </c>
      <c r="AH191" s="48">
        <f t="shared" si="36"/>
        <v>0</v>
      </c>
      <c r="AW191">
        <v>32</v>
      </c>
      <c r="AX191" s="29">
        <v>-72.781000000000006</v>
      </c>
      <c r="AY191" s="29">
        <v>24.062999999999999</v>
      </c>
      <c r="AZ191">
        <v>27</v>
      </c>
      <c r="BA191" s="83">
        <v>0</v>
      </c>
      <c r="BB191" s="83">
        <v>0</v>
      </c>
      <c r="BC191" s="83">
        <v>0</v>
      </c>
      <c r="BD191" s="83">
        <v>0</v>
      </c>
    </row>
    <row r="192" spans="1:56" x14ac:dyDescent="0.3">
      <c r="A192" s="60">
        <v>33</v>
      </c>
      <c r="B192" s="81">
        <v>-1.3999009999999999E-2</v>
      </c>
      <c r="C192" s="82">
        <v>-1.3999009999999999E-2</v>
      </c>
      <c r="D192" s="82">
        <v>-1.3999009999999999E-2</v>
      </c>
      <c r="E192" s="82">
        <v>-1.3999009999999999E-2</v>
      </c>
      <c r="F192" s="82">
        <v>-1.3999009999999999E-2</v>
      </c>
      <c r="G192" s="82">
        <v>-1.3999009999999999E-2</v>
      </c>
      <c r="H192" s="82">
        <v>-1.3999009999999999E-2</v>
      </c>
      <c r="I192" s="82">
        <v>-1.3999012E-2</v>
      </c>
      <c r="P192" s="66">
        <f t="shared" si="31"/>
        <v>-8.3994061499999995E-2</v>
      </c>
      <c r="Q192" s="66">
        <f t="shared" si="32"/>
        <v>-8.3994061499999995E-2</v>
      </c>
      <c r="R192" s="66">
        <f t="shared" si="33"/>
        <v>-8.3994061499999995E-2</v>
      </c>
      <c r="S192" s="66">
        <f t="shared" si="34"/>
        <v>-8.3994061499999995E-2</v>
      </c>
      <c r="U192" s="15">
        <v>0</v>
      </c>
      <c r="V192" s="15">
        <v>0</v>
      </c>
      <c r="W192" s="15">
        <v>0</v>
      </c>
      <c r="X192" s="15">
        <v>0</v>
      </c>
      <c r="Z192" s="48">
        <f t="shared" si="35"/>
        <v>0</v>
      </c>
      <c r="AA192" s="48">
        <f t="shared" si="35"/>
        <v>0</v>
      </c>
      <c r="AB192" s="48">
        <f t="shared" si="35"/>
        <v>0</v>
      </c>
      <c r="AC192" s="48">
        <f t="shared" si="35"/>
        <v>0</v>
      </c>
      <c r="AE192" s="48">
        <f t="shared" si="36"/>
        <v>0</v>
      </c>
      <c r="AF192" s="48">
        <f t="shared" si="36"/>
        <v>0</v>
      </c>
      <c r="AG192" s="48">
        <f t="shared" si="36"/>
        <v>0</v>
      </c>
      <c r="AH192" s="48">
        <f t="shared" si="36"/>
        <v>0</v>
      </c>
      <c r="AW192">
        <v>33</v>
      </c>
      <c r="AX192" s="29">
        <v>-81.792000000000002</v>
      </c>
      <c r="AY192" s="29">
        <v>25.26</v>
      </c>
      <c r="AZ192">
        <v>28</v>
      </c>
      <c r="BA192" s="83">
        <v>0</v>
      </c>
      <c r="BB192" s="83">
        <v>0</v>
      </c>
      <c r="BC192" s="83">
        <v>0</v>
      </c>
      <c r="BD192" s="83">
        <v>0</v>
      </c>
    </row>
    <row r="193" spans="1:56" x14ac:dyDescent="0.3">
      <c r="A193" s="60">
        <v>34</v>
      </c>
      <c r="B193" s="81">
        <v>-1.3999009999999999E-2</v>
      </c>
      <c r="C193" s="82">
        <v>-1.3999009999999999E-2</v>
      </c>
      <c r="D193" s="82">
        <v>-1.3999009999999999E-2</v>
      </c>
      <c r="E193" s="82">
        <v>-1.3999009999999999E-2</v>
      </c>
      <c r="F193" s="82">
        <v>-1.3999009999999999E-2</v>
      </c>
      <c r="G193" s="82">
        <v>-1.3999009999999999E-2</v>
      </c>
      <c r="H193" s="82">
        <v>-1.3999009999999999E-2</v>
      </c>
      <c r="I193" s="82">
        <v>-1.3999012E-2</v>
      </c>
      <c r="P193" s="66">
        <f t="shared" si="31"/>
        <v>-8.3994061499999995E-2</v>
      </c>
      <c r="Q193" s="66">
        <f t="shared" si="32"/>
        <v>-8.3994061499999995E-2</v>
      </c>
      <c r="R193" s="66">
        <f t="shared" si="33"/>
        <v>-8.3994061499999995E-2</v>
      </c>
      <c r="S193" s="66">
        <f t="shared" si="34"/>
        <v>-8.3994061499999995E-2</v>
      </c>
      <c r="U193" s="15">
        <v>0</v>
      </c>
      <c r="V193" s="15">
        <v>0</v>
      </c>
      <c r="W193" s="15">
        <v>0</v>
      </c>
      <c r="X193" s="15">
        <v>0</v>
      </c>
      <c r="Z193" s="48">
        <f t="shared" si="35"/>
        <v>0</v>
      </c>
      <c r="AA193" s="48">
        <f t="shared" si="35"/>
        <v>0</v>
      </c>
      <c r="AB193" s="48">
        <f t="shared" si="35"/>
        <v>0</v>
      </c>
      <c r="AC193" s="48">
        <f t="shared" si="35"/>
        <v>0</v>
      </c>
      <c r="AE193" s="48">
        <f t="shared" si="36"/>
        <v>0</v>
      </c>
      <c r="AF193" s="48">
        <f t="shared" si="36"/>
        <v>0</v>
      </c>
      <c r="AG193" s="48">
        <f t="shared" si="36"/>
        <v>0</v>
      </c>
      <c r="AH193" s="48">
        <f t="shared" si="36"/>
        <v>0</v>
      </c>
      <c r="AW193">
        <v>34</v>
      </c>
      <c r="AX193" s="29">
        <v>-78.204999999999998</v>
      </c>
      <c r="AY193" s="29">
        <v>22.673999999999999</v>
      </c>
      <c r="AZ193">
        <v>29</v>
      </c>
      <c r="BA193" s="83">
        <v>0</v>
      </c>
      <c r="BB193" s="83">
        <v>0</v>
      </c>
      <c r="BC193" s="83">
        <v>0</v>
      </c>
      <c r="BD193" s="83">
        <v>0</v>
      </c>
    </row>
    <row r="194" spans="1:56" x14ac:dyDescent="0.3">
      <c r="A194" s="60">
        <v>35</v>
      </c>
      <c r="B194" s="81">
        <v>-1.3999009999999999E-2</v>
      </c>
      <c r="C194" s="82">
        <v>-1.3999009999999999E-2</v>
      </c>
      <c r="D194" s="82">
        <v>-1.3999009999999999E-2</v>
      </c>
      <c r="E194" s="82">
        <v>-1.3999009999999999E-2</v>
      </c>
      <c r="F194" s="82">
        <v>-1.3999009999999999E-2</v>
      </c>
      <c r="G194" s="82">
        <v>-1.3999009999999999E-2</v>
      </c>
      <c r="H194" s="82">
        <v>-1.3999009999999999E-2</v>
      </c>
      <c r="I194" s="82">
        <v>-1.3999012E-2</v>
      </c>
      <c r="P194" s="66">
        <f t="shared" si="31"/>
        <v>-8.3994061499999995E-2</v>
      </c>
      <c r="Q194" s="66">
        <f t="shared" si="32"/>
        <v>-8.3994061499999995E-2</v>
      </c>
      <c r="R194" s="66">
        <f t="shared" si="33"/>
        <v>-8.3994061499999995E-2</v>
      </c>
      <c r="S194" s="66">
        <f t="shared" si="34"/>
        <v>-8.3994061499999995E-2</v>
      </c>
      <c r="U194" s="15">
        <v>0</v>
      </c>
      <c r="V194" s="15">
        <v>0</v>
      </c>
      <c r="W194" s="15">
        <v>0</v>
      </c>
      <c r="X194" s="15">
        <v>0</v>
      </c>
      <c r="Z194" s="48">
        <f t="shared" si="35"/>
        <v>0</v>
      </c>
      <c r="AA194" s="48">
        <f t="shared" si="35"/>
        <v>0</v>
      </c>
      <c r="AB194" s="48">
        <f t="shared" si="35"/>
        <v>0</v>
      </c>
      <c r="AC194" s="48">
        <f t="shared" si="35"/>
        <v>0</v>
      </c>
      <c r="AE194" s="48">
        <f t="shared" si="36"/>
        <v>0</v>
      </c>
      <c r="AF194" s="48">
        <f t="shared" si="36"/>
        <v>0</v>
      </c>
      <c r="AG194" s="48">
        <f t="shared" si="36"/>
        <v>0</v>
      </c>
      <c r="AH194" s="48">
        <f t="shared" si="36"/>
        <v>0</v>
      </c>
      <c r="AW194">
        <v>35</v>
      </c>
      <c r="AX194" s="29">
        <v>-74.962000000000003</v>
      </c>
      <c r="AY194" s="29">
        <v>25.297000000000001</v>
      </c>
      <c r="AZ194">
        <v>30</v>
      </c>
      <c r="BA194" s="83">
        <v>0</v>
      </c>
      <c r="BB194" s="83">
        <v>0</v>
      </c>
      <c r="BC194" s="83">
        <v>0</v>
      </c>
      <c r="BD194" s="83">
        <v>0</v>
      </c>
    </row>
    <row r="195" spans="1:56" x14ac:dyDescent="0.3">
      <c r="A195" s="60">
        <v>36</v>
      </c>
      <c r="B195" s="81">
        <v>-1.3999009999999999E-2</v>
      </c>
      <c r="C195" s="82">
        <v>-1.3999009999999999E-2</v>
      </c>
      <c r="D195" s="82">
        <v>-1.3999009999999999E-2</v>
      </c>
      <c r="E195" s="82">
        <v>-1.3999009999999999E-2</v>
      </c>
      <c r="F195" s="82">
        <v>-1.3999009999999999E-2</v>
      </c>
      <c r="G195" s="82">
        <v>-1.3999009999999999E-2</v>
      </c>
      <c r="H195" s="82">
        <v>-1.3999009999999999E-2</v>
      </c>
      <c r="I195" s="82">
        <v>-1.3999012E-2</v>
      </c>
      <c r="P195" s="66">
        <f t="shared" si="31"/>
        <v>-8.3994061499999995E-2</v>
      </c>
      <c r="Q195" s="66">
        <f t="shared" si="32"/>
        <v>-8.3994061499999995E-2</v>
      </c>
      <c r="R195" s="66">
        <f t="shared" si="33"/>
        <v>-8.3994061499999995E-2</v>
      </c>
      <c r="S195" s="66">
        <f t="shared" si="34"/>
        <v>-8.3994061499999995E-2</v>
      </c>
      <c r="U195" s="15">
        <v>0</v>
      </c>
      <c r="V195" s="15">
        <v>0</v>
      </c>
      <c r="W195" s="15">
        <v>0</v>
      </c>
      <c r="X195" s="15">
        <v>0</v>
      </c>
      <c r="Z195" s="48">
        <f t="shared" si="35"/>
        <v>0</v>
      </c>
      <c r="AA195" s="48">
        <f t="shared" si="35"/>
        <v>0</v>
      </c>
      <c r="AB195" s="48">
        <f t="shared" si="35"/>
        <v>0</v>
      </c>
      <c r="AC195" s="48">
        <f t="shared" si="35"/>
        <v>0</v>
      </c>
      <c r="AE195" s="48">
        <f t="shared" si="36"/>
        <v>0</v>
      </c>
      <c r="AF195" s="48">
        <f t="shared" si="36"/>
        <v>0</v>
      </c>
      <c r="AG195" s="48">
        <f t="shared" si="36"/>
        <v>0</v>
      </c>
      <c r="AH195" s="48">
        <f t="shared" si="36"/>
        <v>0</v>
      </c>
      <c r="AW195">
        <v>36</v>
      </c>
      <c r="AX195" s="29">
        <v>-80.085999999999999</v>
      </c>
      <c r="AY195" s="29">
        <v>26.492000000000001</v>
      </c>
      <c r="AZ195">
        <v>31</v>
      </c>
      <c r="BA195" s="83">
        <v>0</v>
      </c>
      <c r="BB195" s="83">
        <v>0</v>
      </c>
      <c r="BC195" s="83">
        <v>0</v>
      </c>
      <c r="BD195" s="83">
        <v>0</v>
      </c>
    </row>
    <row r="196" spans="1:56" x14ac:dyDescent="0.3">
      <c r="A196" s="60">
        <v>37</v>
      </c>
      <c r="B196" s="81">
        <v>-1.3999009999999999E-2</v>
      </c>
      <c r="C196" s="82">
        <v>-1.3999009999999999E-2</v>
      </c>
      <c r="D196" s="82">
        <v>-1.3999009999999999E-2</v>
      </c>
      <c r="E196" s="82">
        <v>-1.3999009999999999E-2</v>
      </c>
      <c r="F196" s="82">
        <v>-1.3999009999999999E-2</v>
      </c>
      <c r="G196" s="82">
        <v>-1.3999009999999999E-2</v>
      </c>
      <c r="H196" s="82">
        <v>-1.3999009999999999E-2</v>
      </c>
      <c r="I196" s="82">
        <v>-1.3999012E-2</v>
      </c>
      <c r="P196" s="66">
        <f t="shared" si="31"/>
        <v>-8.3994061499999995E-2</v>
      </c>
      <c r="Q196" s="66">
        <f t="shared" si="32"/>
        <v>-8.3994061499999995E-2</v>
      </c>
      <c r="R196" s="66">
        <f t="shared" si="33"/>
        <v>-8.3994061499999995E-2</v>
      </c>
      <c r="S196" s="66">
        <f t="shared" si="34"/>
        <v>-8.3994061499999995E-2</v>
      </c>
      <c r="U196" s="15">
        <v>0</v>
      </c>
      <c r="V196" s="15">
        <v>0</v>
      </c>
      <c r="W196" s="15">
        <v>0</v>
      </c>
      <c r="X196" s="15">
        <v>0</v>
      </c>
      <c r="Z196" s="48">
        <f t="shared" si="35"/>
        <v>0</v>
      </c>
      <c r="AA196" s="48">
        <f t="shared" si="35"/>
        <v>0</v>
      </c>
      <c r="AB196" s="48">
        <f t="shared" si="35"/>
        <v>0</v>
      </c>
      <c r="AC196" s="48">
        <f t="shared" si="35"/>
        <v>0</v>
      </c>
      <c r="AE196" s="48">
        <f t="shared" si="36"/>
        <v>0</v>
      </c>
      <c r="AF196" s="48">
        <f t="shared" si="36"/>
        <v>0</v>
      </c>
      <c r="AG196" s="48">
        <f t="shared" si="36"/>
        <v>0</v>
      </c>
      <c r="AH196" s="48">
        <f t="shared" si="36"/>
        <v>0</v>
      </c>
      <c r="AW196">
        <v>37</v>
      </c>
      <c r="AX196" s="29">
        <v>-81.581999999999994</v>
      </c>
      <c r="AY196" s="29">
        <v>23.594000000000001</v>
      </c>
      <c r="AZ196">
        <v>32</v>
      </c>
      <c r="BA196" s="83">
        <v>0</v>
      </c>
      <c r="BB196" s="83">
        <v>0</v>
      </c>
      <c r="BC196" s="83">
        <v>0</v>
      </c>
      <c r="BD196" s="83">
        <v>0</v>
      </c>
    </row>
    <row r="197" spans="1:56" x14ac:dyDescent="0.3">
      <c r="A197" s="60">
        <v>38</v>
      </c>
      <c r="B197" s="81">
        <v>-1.3999009999999999E-2</v>
      </c>
      <c r="C197" s="82">
        <v>-1.3999009999999999E-2</v>
      </c>
      <c r="D197" s="82">
        <v>-1.3999009999999999E-2</v>
      </c>
      <c r="E197" s="82">
        <v>-1.3999009999999999E-2</v>
      </c>
      <c r="F197" s="82">
        <v>-1.3999009999999999E-2</v>
      </c>
      <c r="G197" s="82">
        <v>-1.3999009999999999E-2</v>
      </c>
      <c r="H197" s="82">
        <v>-1.3999009999999999E-2</v>
      </c>
      <c r="I197" s="82">
        <v>-1.3999012E-2</v>
      </c>
      <c r="P197" s="66">
        <f t="shared" si="31"/>
        <v>-8.3994061499999995E-2</v>
      </c>
      <c r="Q197" s="66">
        <f t="shared" si="32"/>
        <v>-8.3994061499999995E-2</v>
      </c>
      <c r="R197" s="66">
        <f t="shared" si="33"/>
        <v>-8.3994061499999995E-2</v>
      </c>
      <c r="S197" s="66">
        <f t="shared" si="34"/>
        <v>-8.3994061499999995E-2</v>
      </c>
      <c r="U197" s="15">
        <v>0</v>
      </c>
      <c r="V197" s="15">
        <v>0</v>
      </c>
      <c r="W197" s="15">
        <v>0</v>
      </c>
      <c r="X197" s="15">
        <v>0</v>
      </c>
      <c r="Z197" s="48">
        <f t="shared" si="35"/>
        <v>0</v>
      </c>
      <c r="AA197" s="48">
        <f t="shared" si="35"/>
        <v>0</v>
      </c>
      <c r="AB197" s="48">
        <f t="shared" si="35"/>
        <v>0</v>
      </c>
      <c r="AC197" s="48">
        <f t="shared" si="35"/>
        <v>0</v>
      </c>
      <c r="AE197" s="48">
        <f t="shared" si="36"/>
        <v>0</v>
      </c>
      <c r="AF197" s="48">
        <f t="shared" si="36"/>
        <v>0</v>
      </c>
      <c r="AG197" s="48">
        <f t="shared" si="36"/>
        <v>0</v>
      </c>
      <c r="AH197" s="48">
        <f t="shared" si="36"/>
        <v>0</v>
      </c>
      <c r="AW197">
        <v>38</v>
      </c>
      <c r="AX197" s="29">
        <v>-77.278000000000006</v>
      </c>
      <c r="AY197" s="29">
        <v>21.158000000000001</v>
      </c>
      <c r="AZ197">
        <v>33</v>
      </c>
      <c r="BA197" s="83">
        <v>0</v>
      </c>
      <c r="BB197" s="83">
        <v>0</v>
      </c>
      <c r="BC197" s="83">
        <v>0</v>
      </c>
      <c r="BD197" s="83">
        <v>0</v>
      </c>
    </row>
    <row r="198" spans="1:56" x14ac:dyDescent="0.3">
      <c r="A198" s="60">
        <v>39</v>
      </c>
      <c r="B198" s="81">
        <v>-1.3999009999999999E-2</v>
      </c>
      <c r="C198" s="82">
        <v>-1.3999009999999999E-2</v>
      </c>
      <c r="D198" s="82">
        <v>-1.3999009999999999E-2</v>
      </c>
      <c r="E198" s="82">
        <v>-1.3999009999999999E-2</v>
      </c>
      <c r="F198" s="82">
        <v>-1.3999009999999999E-2</v>
      </c>
      <c r="G198" s="82">
        <v>-1.3999009999999999E-2</v>
      </c>
      <c r="H198" s="82">
        <v>-1.3999009999999999E-2</v>
      </c>
      <c r="I198" s="82">
        <v>-1.3999012E-2</v>
      </c>
      <c r="P198" s="66">
        <f t="shared" si="31"/>
        <v>-8.3994061499999995E-2</v>
      </c>
      <c r="Q198" s="66">
        <f t="shared" si="32"/>
        <v>-8.3994061499999995E-2</v>
      </c>
      <c r="R198" s="66">
        <f t="shared" si="33"/>
        <v>-8.3994061499999995E-2</v>
      </c>
      <c r="S198" s="66">
        <f t="shared" si="34"/>
        <v>-8.3994061499999995E-2</v>
      </c>
      <c r="U198" s="15">
        <v>0</v>
      </c>
      <c r="V198" s="15">
        <v>0</v>
      </c>
      <c r="W198" s="15">
        <v>0</v>
      </c>
      <c r="X198" s="15">
        <v>0</v>
      </c>
      <c r="Z198" s="48">
        <f t="shared" si="35"/>
        <v>0</v>
      </c>
      <c r="AA198" s="48">
        <f t="shared" si="35"/>
        <v>0</v>
      </c>
      <c r="AB198" s="48">
        <f t="shared" si="35"/>
        <v>0</v>
      </c>
      <c r="AC198" s="48">
        <f t="shared" si="35"/>
        <v>0</v>
      </c>
      <c r="AE198" s="48">
        <f t="shared" si="36"/>
        <v>0</v>
      </c>
      <c r="AF198" s="48">
        <f t="shared" si="36"/>
        <v>0</v>
      </c>
      <c r="AG198" s="48">
        <f t="shared" si="36"/>
        <v>0</v>
      </c>
      <c r="AH198" s="48">
        <f t="shared" si="36"/>
        <v>0</v>
      </c>
      <c r="AW198">
        <v>39</v>
      </c>
      <c r="AX198" s="29">
        <v>-78.525999999999996</v>
      </c>
      <c r="AY198" s="29">
        <v>22.327999999999999</v>
      </c>
      <c r="AZ198">
        <v>34</v>
      </c>
      <c r="BA198" s="83">
        <v>0</v>
      </c>
      <c r="BB198" s="83">
        <v>0</v>
      </c>
      <c r="BC198" s="83">
        <v>0</v>
      </c>
      <c r="BD198" s="83">
        <v>0</v>
      </c>
    </row>
    <row r="199" spans="1:56" x14ac:dyDescent="0.3">
      <c r="A199" s="60">
        <v>40</v>
      </c>
      <c r="B199" s="81">
        <v>-1.3999009999999999E-2</v>
      </c>
      <c r="C199" s="82">
        <v>-1.3999009999999999E-2</v>
      </c>
      <c r="D199" s="82">
        <v>-1.3999009999999999E-2</v>
      </c>
      <c r="E199" s="82">
        <v>-1.3999009999999999E-2</v>
      </c>
      <c r="F199" s="82">
        <v>-1.3999009999999999E-2</v>
      </c>
      <c r="G199" s="82">
        <v>-1.3999009999999999E-2</v>
      </c>
      <c r="H199" s="82">
        <v>-1.3999009999999999E-2</v>
      </c>
      <c r="I199" s="82">
        <v>-1.3999012E-2</v>
      </c>
      <c r="P199" s="66">
        <f t="shared" si="31"/>
        <v>-8.3994061499999995E-2</v>
      </c>
      <c r="Q199" s="66">
        <f t="shared" si="32"/>
        <v>-8.3994061499999995E-2</v>
      </c>
      <c r="R199" s="66">
        <f t="shared" si="33"/>
        <v>-8.3994061499999995E-2</v>
      </c>
      <c r="S199" s="66">
        <f t="shared" si="34"/>
        <v>-8.3994061499999995E-2</v>
      </c>
      <c r="U199" s="15">
        <v>0</v>
      </c>
      <c r="V199" s="15">
        <v>0</v>
      </c>
      <c r="W199" s="15">
        <v>0</v>
      </c>
      <c r="X199" s="15">
        <v>0</v>
      </c>
      <c r="Z199" s="48">
        <f t="shared" si="35"/>
        <v>0</v>
      </c>
      <c r="AA199" s="48">
        <f t="shared" si="35"/>
        <v>0</v>
      </c>
      <c r="AB199" s="48">
        <f t="shared" si="35"/>
        <v>0</v>
      </c>
      <c r="AC199" s="48">
        <f t="shared" si="35"/>
        <v>0</v>
      </c>
      <c r="AE199" s="48">
        <f t="shared" si="36"/>
        <v>0</v>
      </c>
      <c r="AF199" s="48">
        <f t="shared" si="36"/>
        <v>0</v>
      </c>
      <c r="AG199" s="48">
        <f t="shared" si="36"/>
        <v>0</v>
      </c>
      <c r="AH199" s="48">
        <f t="shared" si="36"/>
        <v>0</v>
      </c>
      <c r="AW199">
        <v>40</v>
      </c>
      <c r="AX199" s="29">
        <v>-78.108000000000004</v>
      </c>
      <c r="AY199" s="29">
        <v>29.616</v>
      </c>
      <c r="AZ199">
        <v>35</v>
      </c>
      <c r="BA199" s="83">
        <v>0</v>
      </c>
      <c r="BB199" s="83">
        <v>0</v>
      </c>
      <c r="BC199" s="83">
        <v>0</v>
      </c>
      <c r="BD199" s="83">
        <v>0</v>
      </c>
    </row>
    <row r="200" spans="1:56" x14ac:dyDescent="0.3">
      <c r="A200" s="60">
        <v>41</v>
      </c>
      <c r="B200" s="81">
        <v>-1.3999009999999999E-2</v>
      </c>
      <c r="C200" s="82">
        <v>-1.3999009999999999E-2</v>
      </c>
      <c r="D200" s="82">
        <v>-1.3999009999999999E-2</v>
      </c>
      <c r="E200" s="82">
        <v>-1.3999009999999999E-2</v>
      </c>
      <c r="F200" s="82">
        <v>-1.3999009999999999E-2</v>
      </c>
      <c r="G200" s="82">
        <v>-1.3999009999999999E-2</v>
      </c>
      <c r="H200" s="82">
        <v>-1.3999009999999999E-2</v>
      </c>
      <c r="I200" s="82">
        <v>-1.3999012E-2</v>
      </c>
      <c r="P200" s="66">
        <f t="shared" si="31"/>
        <v>-8.3994061499999995E-2</v>
      </c>
      <c r="Q200" s="66">
        <f t="shared" si="32"/>
        <v>-8.3994061499999995E-2</v>
      </c>
      <c r="R200" s="66">
        <f t="shared" si="33"/>
        <v>-8.3994061499999995E-2</v>
      </c>
      <c r="S200" s="66">
        <f t="shared" si="34"/>
        <v>-8.3994061499999995E-2</v>
      </c>
      <c r="U200" s="15">
        <v>0</v>
      </c>
      <c r="V200" s="15">
        <v>0</v>
      </c>
      <c r="W200" s="15">
        <v>0</v>
      </c>
      <c r="X200" s="15">
        <v>0</v>
      </c>
      <c r="Z200" s="48">
        <f t="shared" si="35"/>
        <v>0</v>
      </c>
      <c r="AA200" s="48">
        <f t="shared" si="35"/>
        <v>0</v>
      </c>
      <c r="AB200" s="48">
        <f t="shared" si="35"/>
        <v>0</v>
      </c>
      <c r="AC200" s="48">
        <f t="shared" si="35"/>
        <v>0</v>
      </c>
      <c r="AE200" s="48">
        <f t="shared" si="36"/>
        <v>0</v>
      </c>
      <c r="AF200" s="48">
        <f t="shared" si="36"/>
        <v>0</v>
      </c>
      <c r="AG200" s="48">
        <f t="shared" si="36"/>
        <v>0</v>
      </c>
      <c r="AH200" s="48">
        <f t="shared" si="36"/>
        <v>0</v>
      </c>
      <c r="AW200">
        <v>41</v>
      </c>
      <c r="AX200" s="29">
        <v>-75.77</v>
      </c>
      <c r="AY200" s="29">
        <v>22.724</v>
      </c>
      <c r="AZ200">
        <v>36</v>
      </c>
      <c r="BA200" s="83">
        <v>0</v>
      </c>
      <c r="BB200" s="83">
        <v>0</v>
      </c>
      <c r="BC200" s="83">
        <v>0</v>
      </c>
      <c r="BD200" s="83">
        <v>0</v>
      </c>
    </row>
    <row r="201" spans="1:56" x14ac:dyDescent="0.3">
      <c r="A201" s="60">
        <v>42</v>
      </c>
      <c r="B201" s="81">
        <v>-1.3999009999999999E-2</v>
      </c>
      <c r="C201" s="82">
        <v>-1.3999009999999999E-2</v>
      </c>
      <c r="D201" s="82">
        <v>-1.3999009999999999E-2</v>
      </c>
      <c r="E201" s="82">
        <v>-1.3999009999999999E-2</v>
      </c>
      <c r="F201" s="82">
        <v>-1.3999009999999999E-2</v>
      </c>
      <c r="G201" s="82">
        <v>-1.3999009999999999E-2</v>
      </c>
      <c r="H201" s="82">
        <v>-1.3999009999999999E-2</v>
      </c>
      <c r="I201" s="82">
        <v>-1.3999012E-2</v>
      </c>
      <c r="P201" s="66">
        <f t="shared" si="31"/>
        <v>-8.3994061499999995E-2</v>
      </c>
      <c r="Q201" s="66">
        <f t="shared" si="32"/>
        <v>-8.3994061499999995E-2</v>
      </c>
      <c r="R201" s="66">
        <f t="shared" si="33"/>
        <v>-8.3994061499999995E-2</v>
      </c>
      <c r="S201" s="66">
        <f t="shared" si="34"/>
        <v>-8.3994061499999995E-2</v>
      </c>
      <c r="U201" s="15">
        <v>0</v>
      </c>
      <c r="V201" s="15">
        <v>0</v>
      </c>
      <c r="W201" s="15">
        <v>0</v>
      </c>
      <c r="X201" s="15">
        <v>0</v>
      </c>
      <c r="Z201" s="48">
        <f t="shared" si="35"/>
        <v>0</v>
      </c>
      <c r="AA201" s="48">
        <f t="shared" si="35"/>
        <v>0</v>
      </c>
      <c r="AB201" s="48">
        <f t="shared" si="35"/>
        <v>0</v>
      </c>
      <c r="AC201" s="48">
        <f t="shared" si="35"/>
        <v>0</v>
      </c>
      <c r="AE201" s="48">
        <f t="shared" si="36"/>
        <v>0</v>
      </c>
      <c r="AF201" s="48">
        <f t="shared" si="36"/>
        <v>0</v>
      </c>
      <c r="AG201" s="48">
        <f t="shared" si="36"/>
        <v>0</v>
      </c>
      <c r="AH201" s="48">
        <f t="shared" si="36"/>
        <v>0</v>
      </c>
      <c r="AW201">
        <v>42</v>
      </c>
      <c r="AX201" s="29">
        <v>-80.867999999999995</v>
      </c>
      <c r="AY201" s="29">
        <v>26.378</v>
      </c>
      <c r="AZ201">
        <v>37</v>
      </c>
      <c r="BA201" s="83">
        <v>0</v>
      </c>
      <c r="BB201" s="83">
        <v>0</v>
      </c>
      <c r="BC201" s="83">
        <v>0</v>
      </c>
      <c r="BD201" s="83">
        <v>0</v>
      </c>
    </row>
    <row r="202" spans="1:56" x14ac:dyDescent="0.3">
      <c r="A202" s="60">
        <v>43</v>
      </c>
      <c r="B202" s="81">
        <v>-1.3999009999999999E-2</v>
      </c>
      <c r="C202" s="82">
        <v>-1.3999009999999999E-2</v>
      </c>
      <c r="D202" s="82">
        <v>-1.3999009999999999E-2</v>
      </c>
      <c r="E202" s="82">
        <v>-1.3999009999999999E-2</v>
      </c>
      <c r="F202" s="82">
        <v>-1.3999009999999999E-2</v>
      </c>
      <c r="G202" s="82">
        <v>-1.3999009999999999E-2</v>
      </c>
      <c r="H202" s="82">
        <v>-1.3999009999999999E-2</v>
      </c>
      <c r="I202" s="82">
        <v>-1.3999012E-2</v>
      </c>
      <c r="P202" s="66">
        <f t="shared" si="31"/>
        <v>-8.3994061499999995E-2</v>
      </c>
      <c r="Q202" s="66">
        <f t="shared" si="32"/>
        <v>-8.3994061499999995E-2</v>
      </c>
      <c r="R202" s="66">
        <f t="shared" si="33"/>
        <v>-8.3994061499999995E-2</v>
      </c>
      <c r="S202" s="66">
        <f t="shared" si="34"/>
        <v>-8.3994061499999995E-2</v>
      </c>
      <c r="U202" s="15">
        <v>0</v>
      </c>
      <c r="V202" s="15">
        <v>0</v>
      </c>
      <c r="W202" s="15">
        <v>0</v>
      </c>
      <c r="X202" s="15">
        <v>0</v>
      </c>
      <c r="Z202" s="48">
        <f t="shared" si="35"/>
        <v>0</v>
      </c>
      <c r="AA202" s="48">
        <f t="shared" si="35"/>
        <v>0</v>
      </c>
      <c r="AB202" s="48">
        <f t="shared" si="35"/>
        <v>0</v>
      </c>
      <c r="AC202" s="48">
        <f t="shared" si="35"/>
        <v>0</v>
      </c>
      <c r="AE202" s="48">
        <f t="shared" si="36"/>
        <v>0</v>
      </c>
      <c r="AF202" s="48">
        <f t="shared" si="36"/>
        <v>0</v>
      </c>
      <c r="AG202" s="48">
        <f t="shared" si="36"/>
        <v>0</v>
      </c>
      <c r="AH202" s="48">
        <f t="shared" si="36"/>
        <v>0</v>
      </c>
      <c r="AW202">
        <v>43</v>
      </c>
      <c r="AX202" s="29">
        <v>-81.483000000000004</v>
      </c>
      <c r="AY202" s="29">
        <v>24.222000000000001</v>
      </c>
      <c r="AZ202">
        <v>38</v>
      </c>
      <c r="BA202" s="83">
        <v>0</v>
      </c>
      <c r="BB202" s="83">
        <v>0</v>
      </c>
      <c r="BC202" s="83">
        <v>0</v>
      </c>
      <c r="BD202" s="83">
        <v>0</v>
      </c>
    </row>
    <row r="203" spans="1:56" x14ac:dyDescent="0.3">
      <c r="A203" s="60">
        <v>44</v>
      </c>
      <c r="B203" s="81">
        <v>-1.3999009999999999E-2</v>
      </c>
      <c r="C203" s="82">
        <v>-1.3999009999999999E-2</v>
      </c>
      <c r="D203" s="82">
        <v>-1.3999009999999999E-2</v>
      </c>
      <c r="E203" s="82">
        <v>-1.3999009999999999E-2</v>
      </c>
      <c r="F203" s="82">
        <v>-1.3999009999999999E-2</v>
      </c>
      <c r="G203" s="82">
        <v>-1.3999009999999999E-2</v>
      </c>
      <c r="H203" s="82">
        <v>-1.3999009999999999E-2</v>
      </c>
      <c r="I203" s="82">
        <v>-1.3999012E-2</v>
      </c>
      <c r="P203" s="66">
        <f t="shared" si="31"/>
        <v>-8.3994061499999995E-2</v>
      </c>
      <c r="Q203" s="66">
        <f t="shared" si="32"/>
        <v>-8.3994061499999995E-2</v>
      </c>
      <c r="R203" s="66">
        <f t="shared" si="33"/>
        <v>-8.3994061499999995E-2</v>
      </c>
      <c r="S203" s="66">
        <f t="shared" si="34"/>
        <v>-8.3994061499999995E-2</v>
      </c>
      <c r="U203" s="15">
        <v>0</v>
      </c>
      <c r="V203" s="15">
        <v>0</v>
      </c>
      <c r="W203" s="15">
        <v>0</v>
      </c>
      <c r="X203" s="15">
        <v>0</v>
      </c>
      <c r="Z203" s="48">
        <f t="shared" si="35"/>
        <v>0</v>
      </c>
      <c r="AA203" s="48">
        <f t="shared" si="35"/>
        <v>0</v>
      </c>
      <c r="AB203" s="48">
        <f t="shared" si="35"/>
        <v>0</v>
      </c>
      <c r="AC203" s="48">
        <f t="shared" si="35"/>
        <v>0</v>
      </c>
      <c r="AE203" s="48">
        <f t="shared" si="36"/>
        <v>0</v>
      </c>
      <c r="AF203" s="48">
        <f t="shared" si="36"/>
        <v>0</v>
      </c>
      <c r="AG203" s="48">
        <f t="shared" si="36"/>
        <v>0</v>
      </c>
      <c r="AH203" s="48">
        <f t="shared" si="36"/>
        <v>0</v>
      </c>
      <c r="AW203">
        <v>44</v>
      </c>
      <c r="AX203" s="29">
        <v>-76.635999999999996</v>
      </c>
      <c r="AY203" s="29">
        <v>22.201000000000001</v>
      </c>
      <c r="AZ203">
        <v>39</v>
      </c>
      <c r="BA203" s="83">
        <v>0</v>
      </c>
      <c r="BB203" s="83">
        <v>0</v>
      </c>
      <c r="BC203" s="83">
        <v>0</v>
      </c>
      <c r="BD203" s="83">
        <v>0</v>
      </c>
    </row>
    <row r="204" spans="1:56" x14ac:dyDescent="0.3">
      <c r="A204" s="60">
        <v>45</v>
      </c>
      <c r="B204" s="81">
        <v>-1.3999009999999999E-2</v>
      </c>
      <c r="C204" s="82">
        <v>-1.3999009999999999E-2</v>
      </c>
      <c r="D204" s="82">
        <v>-1.3999009999999999E-2</v>
      </c>
      <c r="E204" s="82">
        <v>-1.3999009999999999E-2</v>
      </c>
      <c r="F204" s="82">
        <v>-1.3999009999999999E-2</v>
      </c>
      <c r="G204" s="82">
        <v>-1.3999009999999999E-2</v>
      </c>
      <c r="H204" s="82">
        <v>-1.3999009999999999E-2</v>
      </c>
      <c r="I204" s="82">
        <v>-1.3999012E-2</v>
      </c>
      <c r="P204" s="66">
        <f t="shared" si="31"/>
        <v>-8.3994061499999995E-2</v>
      </c>
      <c r="Q204" s="66">
        <f t="shared" si="32"/>
        <v>-8.3994061499999995E-2</v>
      </c>
      <c r="R204" s="66">
        <f t="shared" si="33"/>
        <v>-8.3994061499999995E-2</v>
      </c>
      <c r="S204" s="66">
        <f t="shared" si="34"/>
        <v>-8.3994061499999995E-2</v>
      </c>
      <c r="U204" s="15">
        <v>0</v>
      </c>
      <c r="V204" s="15">
        <v>0</v>
      </c>
      <c r="W204" s="15">
        <v>0</v>
      </c>
      <c r="X204" s="15">
        <v>0</v>
      </c>
      <c r="Z204" s="48">
        <f t="shared" si="35"/>
        <v>0</v>
      </c>
      <c r="AA204" s="48">
        <f t="shared" si="35"/>
        <v>0</v>
      </c>
      <c r="AB204" s="48">
        <f t="shared" si="35"/>
        <v>0</v>
      </c>
      <c r="AC204" s="48">
        <f t="shared" si="35"/>
        <v>0</v>
      </c>
      <c r="AE204" s="48">
        <f t="shared" si="36"/>
        <v>0</v>
      </c>
      <c r="AF204" s="48">
        <f t="shared" si="36"/>
        <v>0</v>
      </c>
      <c r="AG204" s="48">
        <f t="shared" si="36"/>
        <v>0</v>
      </c>
      <c r="AH204" s="48">
        <f t="shared" si="36"/>
        <v>0</v>
      </c>
      <c r="AW204">
        <v>45</v>
      </c>
      <c r="AX204" s="29">
        <v>-76.150000000000006</v>
      </c>
      <c r="AY204" s="29">
        <v>22.696999999999999</v>
      </c>
      <c r="AZ204">
        <v>40</v>
      </c>
      <c r="BA204" s="83">
        <v>0</v>
      </c>
      <c r="BB204" s="83">
        <v>0</v>
      </c>
      <c r="BC204" s="83">
        <v>0</v>
      </c>
      <c r="BD204" s="83">
        <v>0</v>
      </c>
    </row>
    <row r="205" spans="1:56" x14ac:dyDescent="0.3">
      <c r="A205" s="60">
        <v>46</v>
      </c>
      <c r="B205" s="81">
        <v>-1.3999009999999999E-2</v>
      </c>
      <c r="C205" s="82">
        <v>-1.3999009999999999E-2</v>
      </c>
      <c r="D205" s="82">
        <v>-1.3999009999999999E-2</v>
      </c>
      <c r="E205" s="82">
        <v>-1.3999009999999999E-2</v>
      </c>
      <c r="F205" s="82">
        <v>-1.3999009999999999E-2</v>
      </c>
      <c r="G205" s="82">
        <v>-1.3999009999999999E-2</v>
      </c>
      <c r="H205" s="82">
        <v>-1.3999009999999999E-2</v>
      </c>
      <c r="I205" s="82">
        <v>-1.3999012E-2</v>
      </c>
      <c r="P205" s="66">
        <f t="shared" si="31"/>
        <v>-8.3994061499999995E-2</v>
      </c>
      <c r="Q205" s="66">
        <f>B205*L$160+C205*L$161+D205*L$162+E205*L$163+F205*L$164+G205*L$165+H205*L$166+I205*L$167</f>
        <v>-8.3994061499999995E-2</v>
      </c>
      <c r="R205" s="66">
        <f>B205*M$160+C205*M$161+D205*M$162+E205*M$163+F205*M$164+G205*M$165+H205*M$166+I205*M$167</f>
        <v>-8.3994061499999995E-2</v>
      </c>
      <c r="S205" s="66">
        <f>B205*N$160+C205*N$161+D205*N$162+E205*N$163+F205*N$164+G205*N$165+H205*N$166+I205*N$167</f>
        <v>-8.3994061499999995E-2</v>
      </c>
      <c r="U205" s="15">
        <v>0</v>
      </c>
      <c r="V205" s="15">
        <v>0</v>
      </c>
      <c r="W205" s="15">
        <v>0</v>
      </c>
      <c r="X205" s="15">
        <v>0</v>
      </c>
      <c r="Z205" s="48">
        <f t="shared" si="35"/>
        <v>0</v>
      </c>
      <c r="AA205" s="48">
        <f t="shared" si="35"/>
        <v>0</v>
      </c>
      <c r="AB205" s="48">
        <f t="shared" si="35"/>
        <v>0</v>
      </c>
      <c r="AC205" s="48">
        <f>IF(X205&gt;0,1,0)</f>
        <v>0</v>
      </c>
      <c r="AE205" s="48">
        <f t="shared" si="36"/>
        <v>0</v>
      </c>
      <c r="AF205" s="48">
        <f t="shared" si="36"/>
        <v>0</v>
      </c>
      <c r="AG205" s="48">
        <f t="shared" si="36"/>
        <v>0</v>
      </c>
      <c r="AH205" s="48">
        <f t="shared" si="36"/>
        <v>0</v>
      </c>
      <c r="AW205">
        <v>46</v>
      </c>
      <c r="AX205" s="29">
        <v>-76.97</v>
      </c>
      <c r="AY205" s="29">
        <v>27.986999999999998</v>
      </c>
      <c r="AZ205">
        <v>41</v>
      </c>
      <c r="BA205" s="83">
        <v>0</v>
      </c>
      <c r="BB205" s="83">
        <v>0</v>
      </c>
      <c r="BC205" s="83">
        <v>0</v>
      </c>
      <c r="BD205" s="83">
        <v>0</v>
      </c>
    </row>
    <row r="206" spans="1:56" x14ac:dyDescent="0.3">
      <c r="AZ206">
        <v>42</v>
      </c>
      <c r="BA206" s="83">
        <v>0</v>
      </c>
      <c r="BB206" s="83">
        <v>0</v>
      </c>
      <c r="BC206" s="83">
        <v>0</v>
      </c>
      <c r="BD206" s="83">
        <v>0</v>
      </c>
    </row>
    <row r="207" spans="1:56" x14ac:dyDescent="0.3">
      <c r="AZ207">
        <v>43</v>
      </c>
      <c r="BA207" s="83">
        <v>0</v>
      </c>
      <c r="BB207" s="83">
        <v>0</v>
      </c>
      <c r="BC207" s="83">
        <v>0</v>
      </c>
      <c r="BD207" s="83">
        <v>0</v>
      </c>
    </row>
    <row r="208" spans="1:56" x14ac:dyDescent="0.3">
      <c r="AZ208">
        <v>44</v>
      </c>
      <c r="BA208" s="83">
        <v>0</v>
      </c>
      <c r="BB208" s="83">
        <v>0</v>
      </c>
      <c r="BC208" s="83">
        <v>0</v>
      </c>
      <c r="BD208" s="83">
        <v>0</v>
      </c>
    </row>
    <row r="209" spans="52:56" x14ac:dyDescent="0.3">
      <c r="AZ209">
        <v>45</v>
      </c>
      <c r="BA209" s="83">
        <v>0</v>
      </c>
      <c r="BB209" s="83">
        <v>0</v>
      </c>
      <c r="BC209" s="83">
        <v>0</v>
      </c>
      <c r="BD209" s="83">
        <v>0</v>
      </c>
    </row>
    <row r="210" spans="52:56" x14ac:dyDescent="0.3">
      <c r="AZ210">
        <v>46</v>
      </c>
      <c r="BA210" s="83">
        <v>0</v>
      </c>
      <c r="BB210" s="83">
        <v>0</v>
      </c>
      <c r="BC210" s="83">
        <v>0</v>
      </c>
      <c r="BD210" s="83">
        <v>0</v>
      </c>
    </row>
  </sheetData>
  <mergeCells count="9">
    <mergeCell ref="BI110:BJ110"/>
    <mergeCell ref="P159:Q159"/>
    <mergeCell ref="Z159:AA159"/>
    <mergeCell ref="B1:C1"/>
    <mergeCell ref="E10:F10"/>
    <mergeCell ref="T11:U11"/>
    <mergeCell ref="B50:D50"/>
    <mergeCell ref="AE100:AF100"/>
    <mergeCell ref="BF100:BG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FD5D-A133-4703-8626-DF11D484B95B}">
  <dimension ref="A1:AZ48"/>
  <sheetViews>
    <sheetView topLeftCell="AJ1" zoomScale="64" zoomScaleNormal="26" workbookViewId="0">
      <selection sqref="A1:AZ32"/>
    </sheetView>
  </sheetViews>
  <sheetFormatPr baseColWidth="10" defaultRowHeight="14.4" x14ac:dyDescent="0.3"/>
  <cols>
    <col min="2" max="2" width="13.21875" customWidth="1"/>
    <col min="3" max="3" width="13.88671875" customWidth="1"/>
    <col min="6" max="6" width="20.44140625" customWidth="1"/>
    <col min="10" max="10" width="13.6640625" customWidth="1"/>
    <col min="11" max="11" width="12.6640625" customWidth="1"/>
    <col min="29" max="29" width="13.21875" customWidth="1"/>
    <col min="45" max="45" width="15.44140625" customWidth="1"/>
    <col min="47" max="47" width="19.6640625" customWidth="1"/>
    <col min="48" max="48" width="23.88671875" customWidth="1"/>
    <col min="49" max="49" width="16.21875" customWidth="1"/>
    <col min="51" max="51" width="19.44140625" customWidth="1"/>
  </cols>
  <sheetData>
    <row r="1" spans="1:52" ht="15" thickBot="1" x14ac:dyDescent="0.35">
      <c r="A1" s="75" t="s">
        <v>41</v>
      </c>
      <c r="B1" s="91" t="s">
        <v>1</v>
      </c>
      <c r="C1" s="91"/>
      <c r="D1" s="20" t="s">
        <v>5</v>
      </c>
      <c r="E1" s="7" t="s">
        <v>2</v>
      </c>
      <c r="F1" s="7" t="s">
        <v>3</v>
      </c>
      <c r="G1" s="21"/>
      <c r="H1" s="21"/>
      <c r="J1" s="14" t="s">
        <v>6</v>
      </c>
      <c r="K1" s="2"/>
      <c r="L1" s="2"/>
      <c r="M1" s="2"/>
      <c r="N1" s="2"/>
      <c r="O1" s="14" t="s">
        <v>7</v>
      </c>
      <c r="P1" s="14" t="s">
        <v>8</v>
      </c>
      <c r="Q1" s="2"/>
      <c r="R1" s="2"/>
      <c r="T1" s="22" t="s">
        <v>2</v>
      </c>
      <c r="U1" s="23" t="s">
        <v>9</v>
      </c>
      <c r="AC1" s="14" t="s">
        <v>6</v>
      </c>
      <c r="AD1" s="2"/>
      <c r="AE1" s="2"/>
      <c r="AF1" s="2"/>
      <c r="AG1" s="2"/>
      <c r="AH1" s="2"/>
      <c r="AI1" s="2"/>
      <c r="AJ1" s="2"/>
      <c r="AK1" s="2"/>
      <c r="AL1" s="14" t="s">
        <v>7</v>
      </c>
      <c r="AM1" s="14" t="s">
        <v>8</v>
      </c>
      <c r="AN1" s="2"/>
      <c r="AO1" s="2"/>
      <c r="AP1" s="2"/>
      <c r="AQ1" s="2"/>
      <c r="AR1" s="2"/>
      <c r="AS1" s="2"/>
      <c r="AU1" s="25" t="s">
        <v>10</v>
      </c>
      <c r="AW1" s="14" t="s">
        <v>6</v>
      </c>
      <c r="AX1" s="2"/>
      <c r="AY1" s="14" t="s">
        <v>7</v>
      </c>
      <c r="AZ1" s="26" t="s">
        <v>11</v>
      </c>
    </row>
    <row r="2" spans="1:52" ht="15" thickBot="1" x14ac:dyDescent="0.35">
      <c r="A2" s="1"/>
      <c r="B2" s="2"/>
      <c r="C2" s="2"/>
      <c r="D2" s="27"/>
      <c r="E2" s="6"/>
      <c r="F2" s="6"/>
      <c r="G2" s="6"/>
      <c r="H2" s="6"/>
      <c r="J2" s="2"/>
      <c r="K2" s="2"/>
      <c r="L2" s="2"/>
      <c r="M2" s="2"/>
      <c r="N2" s="2"/>
      <c r="O2" s="2"/>
      <c r="P2" s="2"/>
      <c r="Q2" s="2"/>
      <c r="R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U2" s="28"/>
      <c r="AW2" s="2"/>
      <c r="AX2" s="2"/>
      <c r="AY2" s="2"/>
      <c r="AZ2" s="2"/>
    </row>
    <row r="3" spans="1:52" ht="15" thickBot="1" x14ac:dyDescent="0.35">
      <c r="A3" s="1">
        <v>1</v>
      </c>
      <c r="B3" s="29">
        <v>13.374000000000001</v>
      </c>
      <c r="C3" s="29">
        <v>54.901000000000003</v>
      </c>
      <c r="D3" s="2"/>
      <c r="E3" s="7">
        <v>0.75</v>
      </c>
      <c r="F3" s="7">
        <v>0.75</v>
      </c>
      <c r="G3" s="7">
        <v>0.75</v>
      </c>
      <c r="H3" s="7">
        <v>0.75</v>
      </c>
      <c r="J3" s="49">
        <f>($B3*$E3+$C3*$E4)+E$8</f>
        <v>51.456249999999997</v>
      </c>
      <c r="K3" s="49">
        <f>(B3*$F3+$C3*$F4)+F$8</f>
        <v>51.456249999999997</v>
      </c>
      <c r="L3" s="49">
        <f t="shared" ref="L3:M48" si="0">($B3*G$3+$C3*G$4)+G$8</f>
        <v>51.456249999999997</v>
      </c>
      <c r="M3" s="49">
        <f t="shared" si="0"/>
        <v>51.456249999999997</v>
      </c>
      <c r="N3" s="2"/>
      <c r="O3" s="49">
        <f>MAX(0,J3)</f>
        <v>51.456249999999997</v>
      </c>
      <c r="P3" s="49">
        <f>MAX(0,K3)</f>
        <v>51.456249999999997</v>
      </c>
      <c r="Q3" s="49">
        <f>MAX(0,L3)</f>
        <v>51.456249999999997</v>
      </c>
      <c r="R3" s="49">
        <f>MAX(0,M3)</f>
        <v>51.456249999999997</v>
      </c>
      <c r="T3" s="31">
        <v>0.75</v>
      </c>
      <c r="U3" s="31">
        <v>0.75</v>
      </c>
      <c r="V3" s="31">
        <v>0.75</v>
      </c>
      <c r="W3" s="31">
        <v>0.75</v>
      </c>
      <c r="X3" s="31">
        <v>0.75</v>
      </c>
      <c r="Y3" s="31">
        <v>0.75</v>
      </c>
      <c r="Z3" s="31">
        <v>0.75</v>
      </c>
      <c r="AA3" s="31">
        <v>0.75</v>
      </c>
      <c r="AC3" s="49">
        <f>($O3*T$3+$P3*T$4+$Q3*T$5+$R3*T$6)+T$9</f>
        <v>154.61875699999999</v>
      </c>
      <c r="AD3" s="49">
        <f t="shared" ref="AD3:AJ18" si="1">($O3*U$3+$P3*U$4+$Q3*U$5+$R3*U$6)+U$9</f>
        <v>154.61875699999999</v>
      </c>
      <c r="AE3" s="49">
        <f t="shared" si="1"/>
        <v>154.61875699999999</v>
      </c>
      <c r="AF3" s="49">
        <f t="shared" si="1"/>
        <v>154.61875699999999</v>
      </c>
      <c r="AG3" s="49">
        <f t="shared" si="1"/>
        <v>154.61875699999999</v>
      </c>
      <c r="AH3" s="49">
        <f t="shared" si="1"/>
        <v>154.61875699999999</v>
      </c>
      <c r="AI3" s="49">
        <f t="shared" si="1"/>
        <v>154.61875699999999</v>
      </c>
      <c r="AJ3" s="49">
        <f t="shared" si="1"/>
        <v>154.61875699999999</v>
      </c>
      <c r="AK3" s="2"/>
      <c r="AL3" s="49">
        <f t="shared" ref="AL3:AS18" si="2">MAX(0,AC3)</f>
        <v>154.61875699999999</v>
      </c>
      <c r="AM3" s="49">
        <f t="shared" si="2"/>
        <v>154.61875699999999</v>
      </c>
      <c r="AN3" s="49">
        <f t="shared" si="2"/>
        <v>154.61875699999999</v>
      </c>
      <c r="AO3" s="49">
        <f t="shared" si="2"/>
        <v>154.61875699999999</v>
      </c>
      <c r="AP3" s="49">
        <f t="shared" si="2"/>
        <v>154.61875699999999</v>
      </c>
      <c r="AQ3" s="49">
        <f t="shared" si="2"/>
        <v>154.61875699999999</v>
      </c>
      <c r="AR3" s="49">
        <f t="shared" si="2"/>
        <v>154.61875699999999</v>
      </c>
      <c r="AS3" s="49">
        <f t="shared" si="2"/>
        <v>154.61875699999999</v>
      </c>
      <c r="AU3" s="32">
        <v>0.75010737000000005</v>
      </c>
      <c r="AW3" s="33">
        <f>($AL3*AU$3+$AM3*AU$4+$AN3*AU$5+$AO3*AU$6+$AP3*AU$7+$AQ3*AU$8+$AR3*AU$9+$AS3*AU$10)+AU$13</f>
        <v>928.09536266751263</v>
      </c>
      <c r="AX3" s="2"/>
      <c r="AY3" s="15">
        <f>1/(1+EXP(-AW3))</f>
        <v>1</v>
      </c>
      <c r="AZ3" s="2"/>
    </row>
    <row r="4" spans="1:52" ht="15" thickBot="1" x14ac:dyDescent="0.35">
      <c r="A4" s="1">
        <v>2</v>
      </c>
      <c r="B4" s="29">
        <v>-1.5620000000000001</v>
      </c>
      <c r="C4" s="29">
        <v>66.28</v>
      </c>
      <c r="D4" s="2"/>
      <c r="E4" s="7">
        <v>0.75</v>
      </c>
      <c r="F4" s="7">
        <v>0.75</v>
      </c>
      <c r="G4" s="7">
        <v>0.75</v>
      </c>
      <c r="H4" s="7">
        <v>0.75</v>
      </c>
      <c r="J4" s="30">
        <f>($B4*$E3+$C4*$E4)+E$8</f>
        <v>48.788499999999999</v>
      </c>
      <c r="K4" s="30">
        <f>(B4*$F3+$C4*$F4)+F$8</f>
        <v>48.788499999999999</v>
      </c>
      <c r="L4" s="30">
        <f t="shared" si="0"/>
        <v>48.788499999999999</v>
      </c>
      <c r="M4" s="30">
        <f t="shared" si="0"/>
        <v>48.788499999999999</v>
      </c>
      <c r="N4" s="2"/>
      <c r="O4" s="15">
        <f t="shared" ref="O4:R48" si="3">MAX(0,J4)</f>
        <v>48.788499999999999</v>
      </c>
      <c r="P4" s="15">
        <f t="shared" si="3"/>
        <v>48.788499999999999</v>
      </c>
      <c r="Q4" s="15">
        <f t="shared" si="3"/>
        <v>48.788499999999999</v>
      </c>
      <c r="R4" s="15">
        <f t="shared" si="3"/>
        <v>48.788499999999999</v>
      </c>
      <c r="T4" s="31">
        <v>0.75</v>
      </c>
      <c r="U4" s="31">
        <v>0.75</v>
      </c>
      <c r="V4" s="31">
        <v>0.75</v>
      </c>
      <c r="W4" s="31">
        <v>0.75</v>
      </c>
      <c r="X4" s="31">
        <v>0.75</v>
      </c>
      <c r="Y4" s="31">
        <v>0.75</v>
      </c>
      <c r="Z4" s="31">
        <v>0.75</v>
      </c>
      <c r="AA4" s="31">
        <v>0.75</v>
      </c>
      <c r="AC4" s="30">
        <f t="shared" ref="AC4:AJ48" si="4">($O4*T$3+$P4*T$4+$Q4*T$5+$R4*T$6)+T$9</f>
        <v>146.61550700000001</v>
      </c>
      <c r="AD4" s="30">
        <f t="shared" si="1"/>
        <v>146.61550700000001</v>
      </c>
      <c r="AE4" s="30">
        <f t="shared" si="1"/>
        <v>146.61550700000001</v>
      </c>
      <c r="AF4" s="30">
        <f t="shared" si="1"/>
        <v>146.61550700000001</v>
      </c>
      <c r="AG4" s="30">
        <f t="shared" si="1"/>
        <v>146.61550700000001</v>
      </c>
      <c r="AH4" s="30">
        <f t="shared" si="1"/>
        <v>146.61550700000001</v>
      </c>
      <c r="AI4" s="30">
        <f t="shared" si="1"/>
        <v>146.61550700000001</v>
      </c>
      <c r="AJ4" s="30">
        <f t="shared" si="1"/>
        <v>146.61550700000001</v>
      </c>
      <c r="AK4" s="2"/>
      <c r="AL4" s="15">
        <f t="shared" si="2"/>
        <v>146.61550700000001</v>
      </c>
      <c r="AM4" s="15">
        <f t="shared" si="2"/>
        <v>146.61550700000001</v>
      </c>
      <c r="AN4" s="15">
        <f t="shared" si="2"/>
        <v>146.61550700000001</v>
      </c>
      <c r="AO4" s="15">
        <f t="shared" si="2"/>
        <v>146.61550700000001</v>
      </c>
      <c r="AP4" s="15">
        <f t="shared" si="2"/>
        <v>146.61550700000001</v>
      </c>
      <c r="AQ4" s="15">
        <f t="shared" si="2"/>
        <v>146.61550700000001</v>
      </c>
      <c r="AR4" s="15">
        <f t="shared" si="2"/>
        <v>146.61550700000001</v>
      </c>
      <c r="AS4" s="15">
        <f t="shared" si="2"/>
        <v>146.61550700000001</v>
      </c>
      <c r="AU4" s="32">
        <v>0.75010737000000005</v>
      </c>
      <c r="AW4" s="33">
        <f t="shared" ref="AW4:AW48" si="5">($AL4*AU$3+$AM4*AU$4+$AN4*AU$5+$AO4*AU$6+$AP4*AU$7+$AQ4*AU$8+$AR4*AU$9+$AS4*AU$10)+AU$13</f>
        <v>880.06898819589287</v>
      </c>
      <c r="AX4" s="2"/>
      <c r="AY4" s="15">
        <f t="shared" ref="AY4:AY48" si="6">1/(1+EXP(-AW4))</f>
        <v>1</v>
      </c>
      <c r="AZ4" s="2"/>
    </row>
    <row r="5" spans="1:52" ht="15" thickBot="1" x14ac:dyDescent="0.35">
      <c r="A5" s="1">
        <v>3</v>
      </c>
      <c r="B5" s="29">
        <v>6.5069999999999997</v>
      </c>
      <c r="C5" s="29">
        <v>41.658000000000001</v>
      </c>
      <c r="D5" s="2"/>
      <c r="E5" s="7"/>
      <c r="F5" s="7"/>
      <c r="G5" s="7"/>
      <c r="H5" s="7"/>
      <c r="J5" s="30">
        <f>($B5*$E3+$C5*$E4)+E$8</f>
        <v>36.373750000000001</v>
      </c>
      <c r="K5" s="30">
        <f>(B5*$F3+C5*$F4)+F$8</f>
        <v>36.373750000000001</v>
      </c>
      <c r="L5" s="30">
        <f t="shared" si="0"/>
        <v>36.373750000000001</v>
      </c>
      <c r="M5" s="30">
        <f t="shared" si="0"/>
        <v>36.373750000000001</v>
      </c>
      <c r="N5" s="2"/>
      <c r="O5" s="15">
        <f t="shared" si="3"/>
        <v>36.373750000000001</v>
      </c>
      <c r="P5" s="15">
        <f t="shared" si="3"/>
        <v>36.373750000000001</v>
      </c>
      <c r="Q5" s="15">
        <f t="shared" si="3"/>
        <v>36.373750000000001</v>
      </c>
      <c r="R5" s="15">
        <f t="shared" si="3"/>
        <v>36.373750000000001</v>
      </c>
      <c r="T5" s="31">
        <v>0.75</v>
      </c>
      <c r="U5" s="31">
        <v>0.75</v>
      </c>
      <c r="V5" s="31">
        <v>0.75</v>
      </c>
      <c r="W5" s="31">
        <v>0.75</v>
      </c>
      <c r="X5" s="31">
        <v>0.75</v>
      </c>
      <c r="Y5" s="31">
        <v>0.75</v>
      </c>
      <c r="Z5" s="31">
        <v>0.75</v>
      </c>
      <c r="AA5" s="31">
        <v>0.75</v>
      </c>
      <c r="AC5" s="30">
        <f t="shared" si="4"/>
        <v>109.371257</v>
      </c>
      <c r="AD5" s="30">
        <f t="shared" si="1"/>
        <v>109.371257</v>
      </c>
      <c r="AE5" s="30">
        <f t="shared" si="1"/>
        <v>109.371257</v>
      </c>
      <c r="AF5" s="30">
        <f t="shared" si="1"/>
        <v>109.371257</v>
      </c>
      <c r="AG5" s="30">
        <f t="shared" si="1"/>
        <v>109.371257</v>
      </c>
      <c r="AH5" s="30">
        <f t="shared" si="1"/>
        <v>109.371257</v>
      </c>
      <c r="AI5" s="30">
        <f t="shared" si="1"/>
        <v>109.371257</v>
      </c>
      <c r="AJ5" s="30">
        <f t="shared" si="1"/>
        <v>109.371257</v>
      </c>
      <c r="AK5" s="2"/>
      <c r="AL5" s="15">
        <f t="shared" si="2"/>
        <v>109.371257</v>
      </c>
      <c r="AM5" s="15">
        <f t="shared" si="2"/>
        <v>109.371257</v>
      </c>
      <c r="AN5" s="15">
        <f t="shared" si="2"/>
        <v>109.371257</v>
      </c>
      <c r="AO5" s="15">
        <f t="shared" si="2"/>
        <v>109.371257</v>
      </c>
      <c r="AP5" s="15">
        <f t="shared" si="2"/>
        <v>109.371257</v>
      </c>
      <c r="AQ5" s="15">
        <f t="shared" si="2"/>
        <v>109.371257</v>
      </c>
      <c r="AR5" s="15">
        <f t="shared" si="2"/>
        <v>109.371257</v>
      </c>
      <c r="AS5" s="15">
        <f t="shared" si="2"/>
        <v>109.371257</v>
      </c>
      <c r="AU5" s="32">
        <v>0.75010737000000005</v>
      </c>
      <c r="AW5" s="33">
        <f t="shared" si="5"/>
        <v>656.57149687491278</v>
      </c>
      <c r="AX5" s="2"/>
      <c r="AY5" s="15">
        <f t="shared" si="6"/>
        <v>1</v>
      </c>
      <c r="AZ5" s="2"/>
    </row>
    <row r="6" spans="1:52" ht="15" thickBot="1" x14ac:dyDescent="0.35">
      <c r="A6" s="1">
        <v>4</v>
      </c>
      <c r="B6" s="29">
        <v>20.300999999999998</v>
      </c>
      <c r="C6" s="29">
        <v>65.694000000000003</v>
      </c>
      <c r="D6" s="2"/>
      <c r="E6" s="8" t="s">
        <v>4</v>
      </c>
      <c r="F6" s="7"/>
      <c r="G6" s="7"/>
      <c r="H6" s="7"/>
      <c r="J6" s="30">
        <f>($B6*$E3+$C6*$E4)+E$8</f>
        <v>64.746250000000003</v>
      </c>
      <c r="K6" s="30">
        <f>(B6*$F3+C6*$F4)+F$8</f>
        <v>64.746250000000003</v>
      </c>
      <c r="L6" s="30">
        <f t="shared" si="0"/>
        <v>64.746250000000003</v>
      </c>
      <c r="M6" s="30">
        <f t="shared" si="0"/>
        <v>64.746250000000003</v>
      </c>
      <c r="N6" s="2"/>
      <c r="O6" s="15">
        <f t="shared" si="3"/>
        <v>64.746250000000003</v>
      </c>
      <c r="P6" s="15">
        <f t="shared" si="3"/>
        <v>64.746250000000003</v>
      </c>
      <c r="Q6" s="15">
        <f t="shared" si="3"/>
        <v>64.746250000000003</v>
      </c>
      <c r="R6" s="15">
        <f t="shared" si="3"/>
        <v>64.746250000000003</v>
      </c>
      <c r="T6" s="31">
        <v>0.75</v>
      </c>
      <c r="U6" s="31">
        <v>0.75</v>
      </c>
      <c r="V6" s="31">
        <v>0.75</v>
      </c>
      <c r="W6" s="31">
        <v>0.75</v>
      </c>
      <c r="X6" s="31">
        <v>0.75</v>
      </c>
      <c r="Y6" s="31">
        <v>0.75</v>
      </c>
      <c r="Z6" s="31">
        <v>0.75</v>
      </c>
      <c r="AA6" s="31">
        <v>0.75</v>
      </c>
      <c r="AC6" s="30">
        <f t="shared" si="4"/>
        <v>194.48875700000002</v>
      </c>
      <c r="AD6" s="30">
        <f t="shared" si="1"/>
        <v>194.48875700000002</v>
      </c>
      <c r="AE6" s="30">
        <f t="shared" si="1"/>
        <v>194.48875700000002</v>
      </c>
      <c r="AF6" s="30">
        <f t="shared" si="1"/>
        <v>194.48875700000002</v>
      </c>
      <c r="AG6" s="30">
        <f t="shared" si="1"/>
        <v>194.48875700000002</v>
      </c>
      <c r="AH6" s="30">
        <f t="shared" si="1"/>
        <v>194.48875700000002</v>
      </c>
      <c r="AI6" s="30">
        <f t="shared" si="1"/>
        <v>194.48875700000002</v>
      </c>
      <c r="AJ6" s="30">
        <f t="shared" si="1"/>
        <v>194.48875700000002</v>
      </c>
      <c r="AK6" s="2"/>
      <c r="AL6" s="15">
        <f t="shared" si="2"/>
        <v>194.48875700000002</v>
      </c>
      <c r="AM6" s="15">
        <f t="shared" si="2"/>
        <v>194.48875700000002</v>
      </c>
      <c r="AN6" s="15">
        <f t="shared" si="2"/>
        <v>194.48875700000002</v>
      </c>
      <c r="AO6" s="15">
        <f t="shared" si="2"/>
        <v>194.48875700000002</v>
      </c>
      <c r="AP6" s="15">
        <f t="shared" si="2"/>
        <v>194.48875700000002</v>
      </c>
      <c r="AQ6" s="15">
        <f t="shared" si="2"/>
        <v>194.48875700000002</v>
      </c>
      <c r="AR6" s="15">
        <f t="shared" si="2"/>
        <v>194.48875700000002</v>
      </c>
      <c r="AS6" s="15">
        <f t="shared" si="2"/>
        <v>194.48875700000002</v>
      </c>
      <c r="AU6" s="32">
        <v>0.75010737000000005</v>
      </c>
      <c r="AW6" s="33">
        <f t="shared" si="5"/>
        <v>1167.3496094027128</v>
      </c>
      <c r="AX6" s="2"/>
      <c r="AY6" s="15">
        <f t="shared" si="6"/>
        <v>1</v>
      </c>
      <c r="AZ6" s="2"/>
    </row>
    <row r="7" spans="1:52" ht="15" thickBot="1" x14ac:dyDescent="0.35">
      <c r="A7" s="1">
        <v>5</v>
      </c>
      <c r="B7" s="29">
        <v>2.7759999999999998</v>
      </c>
      <c r="C7" s="29">
        <v>74.932000000000002</v>
      </c>
      <c r="D7" s="2"/>
      <c r="E7" s="7"/>
      <c r="F7" s="7"/>
      <c r="G7" s="7"/>
      <c r="H7" s="7"/>
      <c r="J7" s="30">
        <f>($B7*$E3+$C7*$E4)+E$8</f>
        <v>58.530999999999999</v>
      </c>
      <c r="K7" s="30">
        <f>(B7*$F3+C7*$F4)+F$8</f>
        <v>58.530999999999999</v>
      </c>
      <c r="L7" s="30">
        <f t="shared" si="0"/>
        <v>58.530999999999999</v>
      </c>
      <c r="M7" s="30">
        <f t="shared" si="0"/>
        <v>58.530999999999999</v>
      </c>
      <c r="N7" s="2"/>
      <c r="O7" s="15">
        <f t="shared" si="3"/>
        <v>58.530999999999999</v>
      </c>
      <c r="P7" s="15">
        <f t="shared" si="3"/>
        <v>58.530999999999999</v>
      </c>
      <c r="Q7" s="15">
        <f t="shared" si="3"/>
        <v>58.530999999999999</v>
      </c>
      <c r="R7" s="15">
        <f t="shared" si="3"/>
        <v>58.530999999999999</v>
      </c>
      <c r="T7" s="24"/>
      <c r="U7" s="24"/>
      <c r="V7" s="24"/>
      <c r="W7" s="24"/>
      <c r="X7" s="24"/>
      <c r="Y7" s="24"/>
      <c r="Z7" s="24"/>
      <c r="AA7" s="24"/>
      <c r="AC7" s="30">
        <f t="shared" si="4"/>
        <v>175.843007</v>
      </c>
      <c r="AD7" s="30">
        <f t="shared" si="1"/>
        <v>175.843007</v>
      </c>
      <c r="AE7" s="30">
        <f t="shared" si="1"/>
        <v>175.843007</v>
      </c>
      <c r="AF7" s="30">
        <f t="shared" si="1"/>
        <v>175.843007</v>
      </c>
      <c r="AG7" s="30">
        <f t="shared" si="1"/>
        <v>175.843007</v>
      </c>
      <c r="AH7" s="30">
        <f t="shared" si="1"/>
        <v>175.843007</v>
      </c>
      <c r="AI7" s="30">
        <f t="shared" si="1"/>
        <v>175.843007</v>
      </c>
      <c r="AJ7" s="30">
        <f t="shared" si="1"/>
        <v>175.843007</v>
      </c>
      <c r="AK7" s="2"/>
      <c r="AL7" s="15">
        <f t="shared" si="2"/>
        <v>175.843007</v>
      </c>
      <c r="AM7" s="15">
        <f t="shared" si="2"/>
        <v>175.843007</v>
      </c>
      <c r="AN7" s="15">
        <f t="shared" si="2"/>
        <v>175.843007</v>
      </c>
      <c r="AO7" s="15">
        <f t="shared" si="2"/>
        <v>175.843007</v>
      </c>
      <c r="AP7" s="15">
        <f t="shared" si="2"/>
        <v>175.843007</v>
      </c>
      <c r="AQ7" s="15">
        <f t="shared" si="2"/>
        <v>175.843007</v>
      </c>
      <c r="AR7" s="15">
        <f t="shared" si="2"/>
        <v>175.843007</v>
      </c>
      <c r="AS7" s="15">
        <f t="shared" si="2"/>
        <v>175.843007</v>
      </c>
      <c r="AU7" s="32">
        <v>0.75010737000000005</v>
      </c>
      <c r="AW7" s="33">
        <f t="shared" si="5"/>
        <v>1055.4590934492924</v>
      </c>
      <c r="AX7" s="2"/>
      <c r="AY7" s="15">
        <f t="shared" si="6"/>
        <v>1</v>
      </c>
      <c r="AZ7" s="2"/>
    </row>
    <row r="8" spans="1:52" ht="15" thickBot="1" x14ac:dyDescent="0.35">
      <c r="A8" s="1">
        <v>6</v>
      </c>
      <c r="B8" s="29">
        <v>20.841999999999999</v>
      </c>
      <c r="C8" s="29">
        <v>63.834000000000003</v>
      </c>
      <c r="D8" s="2"/>
      <c r="E8" s="7">
        <v>0.25</v>
      </c>
      <c r="F8" s="7">
        <v>0.25</v>
      </c>
      <c r="G8" s="7">
        <v>0.25</v>
      </c>
      <c r="H8" s="7">
        <v>0.25</v>
      </c>
      <c r="J8" s="30">
        <f>($B8*$E3+$C8*$E4)+E$8</f>
        <v>63.757000000000005</v>
      </c>
      <c r="K8" s="30">
        <f>(B8*$F3+C8*$F4)+F$8</f>
        <v>63.757000000000005</v>
      </c>
      <c r="L8" s="30">
        <f t="shared" si="0"/>
        <v>63.757000000000005</v>
      </c>
      <c r="M8" s="30">
        <f t="shared" si="0"/>
        <v>63.757000000000005</v>
      </c>
      <c r="N8" s="2"/>
      <c r="O8" s="15">
        <f t="shared" si="3"/>
        <v>63.757000000000005</v>
      </c>
      <c r="P8" s="15">
        <f t="shared" si="3"/>
        <v>63.757000000000005</v>
      </c>
      <c r="Q8" s="15">
        <f t="shared" si="3"/>
        <v>63.757000000000005</v>
      </c>
      <c r="R8" s="15">
        <f t="shared" si="3"/>
        <v>63.757000000000005</v>
      </c>
      <c r="T8" s="22" t="s">
        <v>4</v>
      </c>
      <c r="U8" s="24"/>
      <c r="V8" s="24"/>
      <c r="W8" s="24"/>
      <c r="X8" s="24"/>
      <c r="Y8" s="24"/>
      <c r="Z8" s="24"/>
      <c r="AA8" s="24"/>
      <c r="AC8" s="30">
        <f t="shared" si="4"/>
        <v>191.52100700000003</v>
      </c>
      <c r="AD8" s="30">
        <f t="shared" si="1"/>
        <v>191.52100700000003</v>
      </c>
      <c r="AE8" s="30">
        <f t="shared" si="1"/>
        <v>191.52100700000003</v>
      </c>
      <c r="AF8" s="30">
        <f t="shared" si="1"/>
        <v>191.52100700000003</v>
      </c>
      <c r="AG8" s="30">
        <f t="shared" si="1"/>
        <v>191.52100700000003</v>
      </c>
      <c r="AH8" s="30">
        <f t="shared" si="1"/>
        <v>191.52100700000003</v>
      </c>
      <c r="AI8" s="30">
        <f t="shared" si="1"/>
        <v>191.52100700000003</v>
      </c>
      <c r="AJ8" s="30">
        <f t="shared" si="1"/>
        <v>191.52100700000003</v>
      </c>
      <c r="AK8" s="2"/>
      <c r="AL8" s="15">
        <f t="shared" si="2"/>
        <v>191.52100700000003</v>
      </c>
      <c r="AM8" s="15">
        <f t="shared" si="2"/>
        <v>191.52100700000003</v>
      </c>
      <c r="AN8" s="15">
        <f t="shared" si="2"/>
        <v>191.52100700000003</v>
      </c>
      <c r="AO8" s="15">
        <f t="shared" si="2"/>
        <v>191.52100700000003</v>
      </c>
      <c r="AP8" s="15">
        <f t="shared" si="2"/>
        <v>191.52100700000003</v>
      </c>
      <c r="AQ8" s="15">
        <f t="shared" si="2"/>
        <v>191.52100700000003</v>
      </c>
      <c r="AR8" s="15">
        <f t="shared" si="2"/>
        <v>191.52100700000003</v>
      </c>
      <c r="AS8" s="15">
        <f t="shared" si="2"/>
        <v>191.52100700000003</v>
      </c>
      <c r="AU8" s="32">
        <v>0.75010737000000005</v>
      </c>
      <c r="AW8" s="33">
        <f t="shared" si="5"/>
        <v>1149.5405602241729</v>
      </c>
      <c r="AX8" s="2"/>
      <c r="AY8" s="15">
        <f t="shared" si="6"/>
        <v>1</v>
      </c>
      <c r="AZ8" s="2"/>
    </row>
    <row r="9" spans="1:52" ht="15" thickBot="1" x14ac:dyDescent="0.35">
      <c r="A9" s="1">
        <v>7</v>
      </c>
      <c r="B9" s="29">
        <v>-0.17599999999999999</v>
      </c>
      <c r="C9" s="29">
        <v>61.405000000000001</v>
      </c>
      <c r="D9" s="2"/>
      <c r="E9" s="34"/>
      <c r="F9" s="2"/>
      <c r="G9" s="2"/>
      <c r="H9" s="2"/>
      <c r="J9" s="30">
        <f>($B9*$E3+$C9*$E4)+E$8</f>
        <v>46.171750000000003</v>
      </c>
      <c r="K9" s="30">
        <f>(B9*$F3+C9*$F4)+F$8</f>
        <v>46.171750000000003</v>
      </c>
      <c r="L9" s="30">
        <f t="shared" si="0"/>
        <v>46.171750000000003</v>
      </c>
      <c r="M9" s="30">
        <f t="shared" si="0"/>
        <v>46.171750000000003</v>
      </c>
      <c r="N9" s="2"/>
      <c r="O9" s="15">
        <f t="shared" si="3"/>
        <v>46.171750000000003</v>
      </c>
      <c r="P9" s="15">
        <f t="shared" si="3"/>
        <v>46.171750000000003</v>
      </c>
      <c r="Q9" s="15">
        <f t="shared" si="3"/>
        <v>46.171750000000003</v>
      </c>
      <c r="R9" s="15">
        <f t="shared" si="3"/>
        <v>46.171750000000003</v>
      </c>
      <c r="T9" s="31">
        <v>0.25000699999999998</v>
      </c>
      <c r="U9" s="31">
        <v>0.25000699999999998</v>
      </c>
      <c r="V9" s="31">
        <v>0.25000699999999998</v>
      </c>
      <c r="W9" s="31">
        <v>0.25000699999999998</v>
      </c>
      <c r="X9" s="31">
        <v>0.25000699999999998</v>
      </c>
      <c r="Y9" s="31">
        <v>0.25000699999999998</v>
      </c>
      <c r="Z9" s="31">
        <v>0.25000699999999998</v>
      </c>
      <c r="AA9" s="31">
        <v>0.25000699999999998</v>
      </c>
      <c r="AC9" s="30">
        <f t="shared" si="4"/>
        <v>138.76525700000002</v>
      </c>
      <c r="AD9" s="30">
        <f t="shared" si="1"/>
        <v>138.76525700000002</v>
      </c>
      <c r="AE9" s="30">
        <f t="shared" si="1"/>
        <v>138.76525700000002</v>
      </c>
      <c r="AF9" s="30">
        <f t="shared" si="1"/>
        <v>138.76525700000002</v>
      </c>
      <c r="AG9" s="30">
        <f t="shared" si="1"/>
        <v>138.76525700000002</v>
      </c>
      <c r="AH9" s="30">
        <f t="shared" si="1"/>
        <v>138.76525700000002</v>
      </c>
      <c r="AI9" s="30">
        <f t="shared" si="1"/>
        <v>138.76525700000002</v>
      </c>
      <c r="AJ9" s="30">
        <f t="shared" si="1"/>
        <v>138.76525700000002</v>
      </c>
      <c r="AK9" s="2"/>
      <c r="AL9" s="15">
        <f t="shared" si="2"/>
        <v>138.76525700000002</v>
      </c>
      <c r="AM9" s="15">
        <f t="shared" si="2"/>
        <v>138.76525700000002</v>
      </c>
      <c r="AN9" s="15">
        <f t="shared" si="2"/>
        <v>138.76525700000002</v>
      </c>
      <c r="AO9" s="15">
        <f t="shared" si="2"/>
        <v>138.76525700000002</v>
      </c>
      <c r="AP9" s="15">
        <f t="shared" si="2"/>
        <v>138.76525700000002</v>
      </c>
      <c r="AQ9" s="15">
        <f t="shared" si="2"/>
        <v>138.76525700000002</v>
      </c>
      <c r="AR9" s="15">
        <f t="shared" si="2"/>
        <v>138.76525700000002</v>
      </c>
      <c r="AS9" s="15">
        <f t="shared" si="2"/>
        <v>138.76525700000002</v>
      </c>
      <c r="AU9" s="32">
        <v>0.75010737000000005</v>
      </c>
      <c r="AW9" s="33">
        <f t="shared" si="5"/>
        <v>832.96074514515283</v>
      </c>
      <c r="AX9" s="2"/>
      <c r="AY9" s="15">
        <f t="shared" si="6"/>
        <v>1</v>
      </c>
      <c r="AZ9" s="2"/>
    </row>
    <row r="10" spans="1:52" ht="15" thickBot="1" x14ac:dyDescent="0.35">
      <c r="A10" s="1">
        <v>8</v>
      </c>
      <c r="B10" s="29">
        <v>22.126000000000001</v>
      </c>
      <c r="C10" s="29">
        <v>57.005000000000003</v>
      </c>
      <c r="D10" s="2"/>
      <c r="E10" s="95" t="s">
        <v>43</v>
      </c>
      <c r="F10" s="95"/>
      <c r="G10" s="2"/>
      <c r="H10" s="2"/>
      <c r="J10" s="30">
        <f>($B10*$E3+$C10*$E4)+E$8</f>
        <v>59.598250000000007</v>
      </c>
      <c r="K10" s="30">
        <f>(B10*$F3+C10*$F4)+F$8</f>
        <v>59.598250000000007</v>
      </c>
      <c r="L10" s="30">
        <f t="shared" si="0"/>
        <v>59.598250000000007</v>
      </c>
      <c r="M10" s="30">
        <f t="shared" si="0"/>
        <v>59.598250000000007</v>
      </c>
      <c r="N10" s="2"/>
      <c r="O10" s="15">
        <f t="shared" si="3"/>
        <v>59.598250000000007</v>
      </c>
      <c r="P10" s="15">
        <f t="shared" si="3"/>
        <v>59.598250000000007</v>
      </c>
      <c r="Q10" s="15">
        <f t="shared" si="3"/>
        <v>59.598250000000007</v>
      </c>
      <c r="R10" s="15">
        <f t="shared" si="3"/>
        <v>59.598250000000007</v>
      </c>
      <c r="AC10" s="30">
        <f t="shared" si="4"/>
        <v>179.04475700000003</v>
      </c>
      <c r="AD10" s="30">
        <f t="shared" si="1"/>
        <v>179.04475700000003</v>
      </c>
      <c r="AE10" s="30">
        <f t="shared" si="1"/>
        <v>179.04475700000003</v>
      </c>
      <c r="AF10" s="30">
        <f t="shared" si="1"/>
        <v>179.04475700000003</v>
      </c>
      <c r="AG10" s="30">
        <f t="shared" si="1"/>
        <v>179.04475700000003</v>
      </c>
      <c r="AH10" s="30">
        <f t="shared" si="1"/>
        <v>179.04475700000003</v>
      </c>
      <c r="AI10" s="30">
        <f t="shared" si="1"/>
        <v>179.04475700000003</v>
      </c>
      <c r="AJ10" s="30">
        <f t="shared" si="1"/>
        <v>179.04475700000003</v>
      </c>
      <c r="AK10" s="2"/>
      <c r="AL10" s="15">
        <f t="shared" si="2"/>
        <v>179.04475700000003</v>
      </c>
      <c r="AM10" s="15">
        <f t="shared" si="2"/>
        <v>179.04475700000003</v>
      </c>
      <c r="AN10" s="15">
        <f t="shared" si="2"/>
        <v>179.04475700000003</v>
      </c>
      <c r="AO10" s="15">
        <f t="shared" si="2"/>
        <v>179.04475700000003</v>
      </c>
      <c r="AP10" s="15">
        <f t="shared" si="2"/>
        <v>179.04475700000003</v>
      </c>
      <c r="AQ10" s="15">
        <f t="shared" si="2"/>
        <v>179.04475700000003</v>
      </c>
      <c r="AR10" s="15">
        <f t="shared" si="2"/>
        <v>179.04475700000003</v>
      </c>
      <c r="AS10" s="15">
        <f t="shared" si="2"/>
        <v>179.04475700000003</v>
      </c>
      <c r="AU10" s="32">
        <v>0.75010737000000005</v>
      </c>
      <c r="AW10" s="33">
        <f t="shared" si="5"/>
        <v>1074.6723436244727</v>
      </c>
      <c r="AX10" s="2"/>
      <c r="AY10" s="15">
        <f t="shared" si="6"/>
        <v>1</v>
      </c>
      <c r="AZ10" s="2"/>
    </row>
    <row r="11" spans="1:52" ht="15" customHeight="1" thickBot="1" x14ac:dyDescent="0.35">
      <c r="A11" s="1">
        <v>9</v>
      </c>
      <c r="B11" s="29">
        <v>26.443999999999999</v>
      </c>
      <c r="C11" s="29">
        <v>63.518999999999998</v>
      </c>
      <c r="D11" s="2"/>
      <c r="E11" s="2"/>
      <c r="F11" s="2"/>
      <c r="G11" s="2"/>
      <c r="H11" s="2"/>
      <c r="J11" s="30">
        <f>($B11*$E3+$C11*$E4)+E$8</f>
        <v>67.722250000000003</v>
      </c>
      <c r="K11" s="30">
        <f>(B11*$F3+C11*$F4)+F$8</f>
        <v>67.722250000000003</v>
      </c>
      <c r="L11" s="30">
        <f t="shared" si="0"/>
        <v>67.722250000000003</v>
      </c>
      <c r="M11" s="30">
        <f t="shared" si="0"/>
        <v>67.722250000000003</v>
      </c>
      <c r="N11" s="2"/>
      <c r="O11" s="15">
        <f t="shared" si="3"/>
        <v>67.722250000000003</v>
      </c>
      <c r="P11" s="15">
        <f t="shared" si="3"/>
        <v>67.722250000000003</v>
      </c>
      <c r="Q11" s="15">
        <f t="shared" si="3"/>
        <v>67.722250000000003</v>
      </c>
      <c r="R11" s="15">
        <f t="shared" si="3"/>
        <v>67.722250000000003</v>
      </c>
      <c r="T11" s="96" t="s">
        <v>43</v>
      </c>
      <c r="U11" s="96"/>
      <c r="AC11" s="30">
        <f t="shared" si="4"/>
        <v>203.41675700000002</v>
      </c>
      <c r="AD11" s="30">
        <f t="shared" si="1"/>
        <v>203.41675700000002</v>
      </c>
      <c r="AE11" s="30">
        <f t="shared" si="1"/>
        <v>203.41675700000002</v>
      </c>
      <c r="AF11" s="30">
        <f t="shared" si="1"/>
        <v>203.41675700000002</v>
      </c>
      <c r="AG11" s="30">
        <f t="shared" si="1"/>
        <v>203.41675700000002</v>
      </c>
      <c r="AH11" s="30">
        <f t="shared" si="1"/>
        <v>203.41675700000002</v>
      </c>
      <c r="AI11" s="30">
        <f t="shared" si="1"/>
        <v>203.41675700000002</v>
      </c>
      <c r="AJ11" s="30">
        <f t="shared" si="1"/>
        <v>203.41675700000002</v>
      </c>
      <c r="AK11" s="2"/>
      <c r="AL11" s="15">
        <f t="shared" si="2"/>
        <v>203.41675700000002</v>
      </c>
      <c r="AM11" s="15">
        <f t="shared" si="2"/>
        <v>203.41675700000002</v>
      </c>
      <c r="AN11" s="15">
        <f t="shared" si="2"/>
        <v>203.41675700000002</v>
      </c>
      <c r="AO11" s="15">
        <f t="shared" si="2"/>
        <v>203.41675700000002</v>
      </c>
      <c r="AP11" s="15">
        <f t="shared" si="2"/>
        <v>203.41675700000002</v>
      </c>
      <c r="AQ11" s="15">
        <f t="shared" si="2"/>
        <v>203.41675700000002</v>
      </c>
      <c r="AR11" s="15">
        <f t="shared" si="2"/>
        <v>203.41675700000002</v>
      </c>
      <c r="AS11" s="15">
        <f t="shared" si="2"/>
        <v>203.41675700000002</v>
      </c>
      <c r="AU11" s="35"/>
      <c r="AW11" s="33">
        <f t="shared" si="5"/>
        <v>1220.9252781975927</v>
      </c>
      <c r="AX11" s="2"/>
      <c r="AY11" s="15">
        <f t="shared" si="6"/>
        <v>1</v>
      </c>
      <c r="AZ11" s="2"/>
    </row>
    <row r="12" spans="1:52" ht="15" thickBot="1" x14ac:dyDescent="0.35">
      <c r="A12" s="1">
        <v>10</v>
      </c>
      <c r="B12" s="29">
        <v>3.5049999999999999</v>
      </c>
      <c r="C12" s="29">
        <v>46.591999999999999</v>
      </c>
      <c r="D12" s="2"/>
      <c r="E12" s="2"/>
      <c r="F12" s="2"/>
      <c r="G12" s="2"/>
      <c r="H12" s="2"/>
      <c r="J12" s="30">
        <f>($B12*$E3+$C12*$E4)+E$8</f>
        <v>37.822749999999999</v>
      </c>
      <c r="K12" s="30">
        <f>(B12*$F3+C12*$F4)+F$8</f>
        <v>37.822749999999999</v>
      </c>
      <c r="L12" s="30">
        <f t="shared" si="0"/>
        <v>37.822749999999999</v>
      </c>
      <c r="M12" s="30">
        <f t="shared" si="0"/>
        <v>37.822749999999999</v>
      </c>
      <c r="N12" s="2"/>
      <c r="O12" s="15">
        <f t="shared" si="3"/>
        <v>37.822749999999999</v>
      </c>
      <c r="P12" s="15">
        <f t="shared" si="3"/>
        <v>37.822749999999999</v>
      </c>
      <c r="Q12" s="15">
        <f t="shared" si="3"/>
        <v>37.822749999999999</v>
      </c>
      <c r="R12" s="15">
        <f t="shared" si="3"/>
        <v>37.822749999999999</v>
      </c>
      <c r="AC12" s="30">
        <f t="shared" si="4"/>
        <v>113.71825699999999</v>
      </c>
      <c r="AD12" s="30">
        <f t="shared" si="1"/>
        <v>113.71825699999999</v>
      </c>
      <c r="AE12" s="30">
        <f t="shared" si="1"/>
        <v>113.71825699999999</v>
      </c>
      <c r="AF12" s="30">
        <f t="shared" si="1"/>
        <v>113.71825699999999</v>
      </c>
      <c r="AG12" s="30">
        <f t="shared" si="1"/>
        <v>113.71825699999999</v>
      </c>
      <c r="AH12" s="30">
        <f t="shared" si="1"/>
        <v>113.71825699999999</v>
      </c>
      <c r="AI12" s="30">
        <f t="shared" si="1"/>
        <v>113.71825699999999</v>
      </c>
      <c r="AJ12" s="30">
        <f t="shared" si="1"/>
        <v>113.71825699999999</v>
      </c>
      <c r="AK12" s="2"/>
      <c r="AL12" s="15">
        <f t="shared" si="2"/>
        <v>113.71825699999999</v>
      </c>
      <c r="AM12" s="15">
        <f t="shared" si="2"/>
        <v>113.71825699999999</v>
      </c>
      <c r="AN12" s="15">
        <f t="shared" si="2"/>
        <v>113.71825699999999</v>
      </c>
      <c r="AO12" s="15">
        <f t="shared" si="2"/>
        <v>113.71825699999999</v>
      </c>
      <c r="AP12" s="15">
        <f t="shared" si="2"/>
        <v>113.71825699999999</v>
      </c>
      <c r="AQ12" s="15">
        <f t="shared" si="2"/>
        <v>113.71825699999999</v>
      </c>
      <c r="AR12" s="15">
        <f t="shared" si="2"/>
        <v>113.71825699999999</v>
      </c>
      <c r="AS12" s="15">
        <f t="shared" si="2"/>
        <v>113.71825699999999</v>
      </c>
      <c r="AU12" s="25" t="s">
        <v>4</v>
      </c>
      <c r="AW12" s="33">
        <f t="shared" si="5"/>
        <v>682.65723077403277</v>
      </c>
      <c r="AX12" s="2"/>
      <c r="AY12" s="15">
        <f t="shared" si="6"/>
        <v>1</v>
      </c>
      <c r="AZ12" s="2"/>
    </row>
    <row r="13" spans="1:52" ht="15" thickBot="1" x14ac:dyDescent="0.35">
      <c r="A13" s="1">
        <v>11</v>
      </c>
      <c r="B13" s="29">
        <v>-1.2230000000000001</v>
      </c>
      <c r="C13" s="29">
        <v>54.938000000000002</v>
      </c>
      <c r="D13" s="2"/>
      <c r="E13" s="2"/>
      <c r="F13" s="2"/>
      <c r="G13" s="2"/>
      <c r="H13" s="2"/>
      <c r="J13" s="30">
        <f>(B13*$E3+$C13*$E4)+E$8</f>
        <v>40.536250000000003</v>
      </c>
      <c r="K13" s="30">
        <f>(B13*$F3+C13*$F4)+F$8</f>
        <v>40.536250000000003</v>
      </c>
      <c r="L13" s="30">
        <f t="shared" si="0"/>
        <v>40.536250000000003</v>
      </c>
      <c r="M13" s="30">
        <f t="shared" si="0"/>
        <v>40.536250000000003</v>
      </c>
      <c r="N13" s="2"/>
      <c r="O13" s="15">
        <f t="shared" si="3"/>
        <v>40.536250000000003</v>
      </c>
      <c r="P13" s="15">
        <f t="shared" si="3"/>
        <v>40.536250000000003</v>
      </c>
      <c r="Q13" s="15">
        <f t="shared" si="3"/>
        <v>40.536250000000003</v>
      </c>
      <c r="R13" s="15">
        <f t="shared" si="3"/>
        <v>40.536250000000003</v>
      </c>
      <c r="AC13" s="30">
        <f t="shared" si="4"/>
        <v>121.85875700000001</v>
      </c>
      <c r="AD13" s="30">
        <f t="shared" si="1"/>
        <v>121.85875700000001</v>
      </c>
      <c r="AE13" s="30">
        <f t="shared" si="1"/>
        <v>121.85875700000001</v>
      </c>
      <c r="AF13" s="30">
        <f t="shared" si="1"/>
        <v>121.85875700000001</v>
      </c>
      <c r="AG13" s="30">
        <f t="shared" si="1"/>
        <v>121.85875700000001</v>
      </c>
      <c r="AH13" s="30">
        <f t="shared" si="1"/>
        <v>121.85875700000001</v>
      </c>
      <c r="AI13" s="30">
        <f t="shared" si="1"/>
        <v>121.85875700000001</v>
      </c>
      <c r="AJ13" s="30">
        <f t="shared" si="1"/>
        <v>121.85875700000001</v>
      </c>
      <c r="AK13" s="2"/>
      <c r="AL13" s="15">
        <f t="shared" si="2"/>
        <v>121.85875700000001</v>
      </c>
      <c r="AM13" s="15">
        <f t="shared" si="2"/>
        <v>121.85875700000001</v>
      </c>
      <c r="AN13" s="15">
        <f t="shared" si="2"/>
        <v>121.85875700000001</v>
      </c>
      <c r="AO13" s="15">
        <f t="shared" si="2"/>
        <v>121.85875700000001</v>
      </c>
      <c r="AP13" s="15">
        <f t="shared" si="2"/>
        <v>121.85875700000001</v>
      </c>
      <c r="AQ13" s="15">
        <f t="shared" si="2"/>
        <v>121.85875700000001</v>
      </c>
      <c r="AR13" s="15">
        <f t="shared" si="2"/>
        <v>121.85875700000001</v>
      </c>
      <c r="AS13" s="15">
        <f t="shared" si="2"/>
        <v>121.85875700000001</v>
      </c>
      <c r="AU13" s="32">
        <v>0.25000934000000002</v>
      </c>
      <c r="AW13" s="33">
        <f t="shared" si="5"/>
        <v>731.507223137913</v>
      </c>
      <c r="AX13" s="2"/>
      <c r="AY13" s="15">
        <f t="shared" si="6"/>
        <v>1</v>
      </c>
      <c r="AZ13" s="2"/>
    </row>
    <row r="14" spans="1:52" x14ac:dyDescent="0.3">
      <c r="A14" s="1">
        <v>12</v>
      </c>
      <c r="B14" s="29">
        <v>12.585000000000001</v>
      </c>
      <c r="C14" s="29">
        <v>69.173000000000002</v>
      </c>
      <c r="D14" s="2"/>
      <c r="E14" s="2"/>
      <c r="F14" s="2"/>
      <c r="G14" s="2"/>
      <c r="H14" s="2"/>
      <c r="J14" s="30">
        <f>($B14*$E3+$C14*$E4)+E$8</f>
        <v>61.5685</v>
      </c>
      <c r="K14" s="30">
        <f>(B14*$F3+C14*$F4)+F$8</f>
        <v>61.5685</v>
      </c>
      <c r="L14" s="30">
        <f t="shared" si="0"/>
        <v>61.5685</v>
      </c>
      <c r="M14" s="30">
        <f t="shared" si="0"/>
        <v>61.5685</v>
      </c>
      <c r="N14" s="2"/>
      <c r="O14" s="15">
        <f t="shared" si="3"/>
        <v>61.5685</v>
      </c>
      <c r="P14" s="15">
        <f t="shared" si="3"/>
        <v>61.5685</v>
      </c>
      <c r="Q14" s="15">
        <f t="shared" si="3"/>
        <v>61.5685</v>
      </c>
      <c r="R14" s="15">
        <f t="shared" si="3"/>
        <v>61.5685</v>
      </c>
      <c r="AC14" s="30">
        <f t="shared" si="4"/>
        <v>184.95550700000001</v>
      </c>
      <c r="AD14" s="30">
        <f t="shared" si="1"/>
        <v>184.95550700000001</v>
      </c>
      <c r="AE14" s="30">
        <f t="shared" si="1"/>
        <v>184.95550700000001</v>
      </c>
      <c r="AF14" s="30">
        <f t="shared" si="1"/>
        <v>184.95550700000001</v>
      </c>
      <c r="AG14" s="30">
        <f t="shared" si="1"/>
        <v>184.95550700000001</v>
      </c>
      <c r="AH14" s="30">
        <f t="shared" si="1"/>
        <v>184.95550700000001</v>
      </c>
      <c r="AI14" s="30">
        <f t="shared" si="1"/>
        <v>184.95550700000001</v>
      </c>
      <c r="AJ14" s="30">
        <f t="shared" si="1"/>
        <v>184.95550700000001</v>
      </c>
      <c r="AK14" s="2"/>
      <c r="AL14" s="15">
        <f t="shared" si="2"/>
        <v>184.95550700000001</v>
      </c>
      <c r="AM14" s="15">
        <f t="shared" si="2"/>
        <v>184.95550700000001</v>
      </c>
      <c r="AN14" s="15">
        <f t="shared" si="2"/>
        <v>184.95550700000001</v>
      </c>
      <c r="AO14" s="15">
        <f t="shared" si="2"/>
        <v>184.95550700000001</v>
      </c>
      <c r="AP14" s="15">
        <f t="shared" si="2"/>
        <v>184.95550700000001</v>
      </c>
      <c r="AQ14" s="15">
        <f t="shared" si="2"/>
        <v>184.95550700000001</v>
      </c>
      <c r="AR14" s="15">
        <f t="shared" si="2"/>
        <v>184.95550700000001</v>
      </c>
      <c r="AS14" s="15">
        <f t="shared" si="2"/>
        <v>184.95550700000001</v>
      </c>
      <c r="AW14" s="33">
        <f t="shared" si="5"/>
        <v>1110.1419207222928</v>
      </c>
      <c r="AX14" s="2"/>
      <c r="AY14" s="15">
        <f t="shared" si="6"/>
        <v>1</v>
      </c>
      <c r="AZ14" s="2"/>
    </row>
    <row r="15" spans="1:52" x14ac:dyDescent="0.3">
      <c r="A15" s="1">
        <v>13</v>
      </c>
      <c r="B15" s="29">
        <v>13.481</v>
      </c>
      <c r="C15" s="29">
        <v>65.745000000000005</v>
      </c>
      <c r="D15" s="2"/>
      <c r="E15" s="2"/>
      <c r="F15" s="2"/>
      <c r="G15" s="2"/>
      <c r="H15" s="2"/>
      <c r="J15" s="30">
        <f>($B15*$E3+$C15*$E4)+E$8</f>
        <v>59.669499999999999</v>
      </c>
      <c r="K15" s="30">
        <f>($B15*$F3+$C15*$F4)+F$8</f>
        <v>59.669499999999999</v>
      </c>
      <c r="L15" s="30">
        <f t="shared" si="0"/>
        <v>59.669499999999999</v>
      </c>
      <c r="M15" s="30">
        <f t="shared" si="0"/>
        <v>59.669499999999999</v>
      </c>
      <c r="N15" s="2"/>
      <c r="O15" s="15">
        <f t="shared" si="3"/>
        <v>59.669499999999999</v>
      </c>
      <c r="P15" s="15">
        <f t="shared" si="3"/>
        <v>59.669499999999999</v>
      </c>
      <c r="Q15" s="15">
        <f t="shared" si="3"/>
        <v>59.669499999999999</v>
      </c>
      <c r="R15" s="15">
        <f t="shared" si="3"/>
        <v>59.669499999999999</v>
      </c>
      <c r="AC15" s="30">
        <f t="shared" si="4"/>
        <v>179.25850700000001</v>
      </c>
      <c r="AD15" s="30">
        <f t="shared" si="1"/>
        <v>179.25850700000001</v>
      </c>
      <c r="AE15" s="30">
        <f t="shared" si="1"/>
        <v>179.25850700000001</v>
      </c>
      <c r="AF15" s="30">
        <f t="shared" si="1"/>
        <v>179.25850700000001</v>
      </c>
      <c r="AG15" s="30">
        <f t="shared" si="1"/>
        <v>179.25850700000001</v>
      </c>
      <c r="AH15" s="30">
        <f t="shared" si="1"/>
        <v>179.25850700000001</v>
      </c>
      <c r="AI15" s="30">
        <f t="shared" si="1"/>
        <v>179.25850700000001</v>
      </c>
      <c r="AJ15" s="30">
        <f t="shared" si="1"/>
        <v>179.25850700000001</v>
      </c>
      <c r="AK15" s="2"/>
      <c r="AL15" s="15">
        <f t="shared" si="2"/>
        <v>179.25850700000001</v>
      </c>
      <c r="AM15" s="15">
        <f t="shared" si="2"/>
        <v>179.25850700000001</v>
      </c>
      <c r="AN15" s="15">
        <f t="shared" si="2"/>
        <v>179.25850700000001</v>
      </c>
      <c r="AO15" s="15">
        <f t="shared" si="2"/>
        <v>179.25850700000001</v>
      </c>
      <c r="AP15" s="15">
        <f t="shared" si="2"/>
        <v>179.25850700000001</v>
      </c>
      <c r="AQ15" s="15">
        <f t="shared" si="2"/>
        <v>179.25850700000001</v>
      </c>
      <c r="AR15" s="15">
        <f t="shared" si="2"/>
        <v>179.25850700000001</v>
      </c>
      <c r="AS15" s="15">
        <f t="shared" si="2"/>
        <v>179.25850700000001</v>
      </c>
      <c r="AU15" s="76" t="s">
        <v>43</v>
      </c>
      <c r="AW15" s="33">
        <f t="shared" si="5"/>
        <v>1075.9550272271724</v>
      </c>
      <c r="AX15" s="2"/>
      <c r="AY15" s="15">
        <f t="shared" si="6"/>
        <v>1</v>
      </c>
      <c r="AZ15" s="2"/>
    </row>
    <row r="16" spans="1:52" x14ac:dyDescent="0.3">
      <c r="A16" s="1">
        <v>14</v>
      </c>
      <c r="B16" s="29">
        <v>16.131</v>
      </c>
      <c r="C16" s="29">
        <v>53.665999999999997</v>
      </c>
      <c r="D16" s="2"/>
      <c r="E16" s="2"/>
      <c r="F16" s="2"/>
      <c r="G16" s="2"/>
      <c r="H16" s="2"/>
      <c r="J16" s="30">
        <f>($B16*$E3+$C16*$E4)+E$8</f>
        <v>52.597749999999998</v>
      </c>
      <c r="K16" s="30">
        <f>(B16*$F3+C16*$F4)+F$8</f>
        <v>52.597749999999998</v>
      </c>
      <c r="L16" s="30">
        <f t="shared" si="0"/>
        <v>52.597749999999998</v>
      </c>
      <c r="M16" s="30">
        <f t="shared" si="0"/>
        <v>52.597749999999998</v>
      </c>
      <c r="N16" s="2"/>
      <c r="O16" s="15">
        <f t="shared" si="3"/>
        <v>52.597749999999998</v>
      </c>
      <c r="P16" s="15">
        <f t="shared" si="3"/>
        <v>52.597749999999998</v>
      </c>
      <c r="Q16" s="15">
        <f t="shared" si="3"/>
        <v>52.597749999999998</v>
      </c>
      <c r="R16" s="15">
        <f t="shared" si="3"/>
        <v>52.597749999999998</v>
      </c>
      <c r="AC16" s="30">
        <f t="shared" si="4"/>
        <v>158.04325700000001</v>
      </c>
      <c r="AD16" s="30">
        <f t="shared" si="1"/>
        <v>158.04325700000001</v>
      </c>
      <c r="AE16" s="30">
        <f t="shared" si="1"/>
        <v>158.04325700000001</v>
      </c>
      <c r="AF16" s="30">
        <f t="shared" si="1"/>
        <v>158.04325700000001</v>
      </c>
      <c r="AG16" s="30">
        <f t="shared" si="1"/>
        <v>158.04325700000001</v>
      </c>
      <c r="AH16" s="30">
        <f t="shared" si="1"/>
        <v>158.04325700000001</v>
      </c>
      <c r="AI16" s="30">
        <f t="shared" si="1"/>
        <v>158.04325700000001</v>
      </c>
      <c r="AJ16" s="30">
        <f t="shared" si="1"/>
        <v>158.04325700000001</v>
      </c>
      <c r="AK16" s="2"/>
      <c r="AL16" s="15">
        <f t="shared" si="2"/>
        <v>158.04325700000001</v>
      </c>
      <c r="AM16" s="15">
        <f t="shared" si="2"/>
        <v>158.04325700000001</v>
      </c>
      <c r="AN16" s="15">
        <f t="shared" si="2"/>
        <v>158.04325700000001</v>
      </c>
      <c r="AO16" s="15">
        <f t="shared" si="2"/>
        <v>158.04325700000001</v>
      </c>
      <c r="AP16" s="15">
        <f t="shared" si="2"/>
        <v>158.04325700000001</v>
      </c>
      <c r="AQ16" s="15">
        <f t="shared" si="2"/>
        <v>158.04325700000001</v>
      </c>
      <c r="AR16" s="15">
        <f t="shared" si="2"/>
        <v>158.04325700000001</v>
      </c>
      <c r="AS16" s="15">
        <f t="shared" si="2"/>
        <v>158.04325700000001</v>
      </c>
      <c r="AW16" s="33">
        <f t="shared" si="5"/>
        <v>948.64530417603282</v>
      </c>
      <c r="AX16" s="2"/>
      <c r="AY16" s="15">
        <f t="shared" si="6"/>
        <v>1</v>
      </c>
      <c r="AZ16" s="2"/>
    </row>
    <row r="17" spans="1:52" x14ac:dyDescent="0.3">
      <c r="A17" s="1">
        <v>15</v>
      </c>
      <c r="B17" s="29">
        <v>-4.9909999999999997</v>
      </c>
      <c r="C17" s="29">
        <v>51.505000000000003</v>
      </c>
      <c r="D17" s="2"/>
      <c r="E17" s="2"/>
      <c r="F17" s="2"/>
      <c r="G17" s="2"/>
      <c r="H17" s="2"/>
      <c r="J17" s="30">
        <f>($B17*$E3+$C17*$E4)+E$8</f>
        <v>35.135500000000008</v>
      </c>
      <c r="K17" s="30">
        <f>(B17*$F3+C17*$F4)+F$8</f>
        <v>35.135500000000008</v>
      </c>
      <c r="L17" s="30">
        <f t="shared" si="0"/>
        <v>35.135500000000008</v>
      </c>
      <c r="M17" s="30">
        <f t="shared" si="0"/>
        <v>35.135500000000008</v>
      </c>
      <c r="N17" s="2"/>
      <c r="O17" s="15">
        <f t="shared" si="3"/>
        <v>35.135500000000008</v>
      </c>
      <c r="P17" s="15">
        <f t="shared" si="3"/>
        <v>35.135500000000008</v>
      </c>
      <c r="Q17" s="15">
        <f t="shared" si="3"/>
        <v>35.135500000000008</v>
      </c>
      <c r="R17" s="15">
        <f t="shared" si="3"/>
        <v>35.135500000000008</v>
      </c>
      <c r="AC17" s="30">
        <f t="shared" si="4"/>
        <v>105.65650700000002</v>
      </c>
      <c r="AD17" s="30">
        <f t="shared" si="1"/>
        <v>105.65650700000002</v>
      </c>
      <c r="AE17" s="30">
        <f t="shared" si="1"/>
        <v>105.65650700000002</v>
      </c>
      <c r="AF17" s="30">
        <f t="shared" si="1"/>
        <v>105.65650700000002</v>
      </c>
      <c r="AG17" s="30">
        <f t="shared" si="1"/>
        <v>105.65650700000002</v>
      </c>
      <c r="AH17" s="30">
        <f t="shared" si="1"/>
        <v>105.65650700000002</v>
      </c>
      <c r="AI17" s="30">
        <f t="shared" si="1"/>
        <v>105.65650700000002</v>
      </c>
      <c r="AJ17" s="30">
        <f t="shared" si="1"/>
        <v>105.65650700000002</v>
      </c>
      <c r="AK17" s="2"/>
      <c r="AL17" s="15">
        <f t="shared" si="2"/>
        <v>105.65650700000002</v>
      </c>
      <c r="AM17" s="15">
        <f t="shared" si="2"/>
        <v>105.65650700000002</v>
      </c>
      <c r="AN17" s="15">
        <f t="shared" si="2"/>
        <v>105.65650700000002</v>
      </c>
      <c r="AO17" s="15">
        <f t="shared" si="2"/>
        <v>105.65650700000002</v>
      </c>
      <c r="AP17" s="15">
        <f t="shared" si="2"/>
        <v>105.65650700000002</v>
      </c>
      <c r="AQ17" s="15">
        <f t="shared" si="2"/>
        <v>105.65650700000002</v>
      </c>
      <c r="AR17" s="15">
        <f t="shared" si="2"/>
        <v>105.65650700000002</v>
      </c>
      <c r="AS17" s="15">
        <f t="shared" si="2"/>
        <v>105.65650700000002</v>
      </c>
      <c r="AW17" s="33">
        <f t="shared" si="5"/>
        <v>634.27980605325286</v>
      </c>
      <c r="AX17" s="2"/>
      <c r="AY17" s="15">
        <f t="shared" si="6"/>
        <v>1</v>
      </c>
      <c r="AZ17" s="2"/>
    </row>
    <row r="18" spans="1:52" x14ac:dyDescent="0.3">
      <c r="A18" s="1">
        <v>16</v>
      </c>
      <c r="B18" s="29">
        <v>4.048</v>
      </c>
      <c r="C18" s="29">
        <v>41.481000000000002</v>
      </c>
      <c r="D18" s="2"/>
      <c r="E18" s="2" t="s">
        <v>23</v>
      </c>
      <c r="F18" s="2"/>
      <c r="G18" s="2"/>
      <c r="H18" s="2"/>
      <c r="J18" s="30">
        <f>($B18*$E3+$C18*$E4)+E$8</f>
        <v>34.396750000000004</v>
      </c>
      <c r="K18" s="30">
        <f>(B18*$F3+C18*$F4)+F$8</f>
        <v>34.396750000000004</v>
      </c>
      <c r="L18" s="30">
        <f t="shared" si="0"/>
        <v>34.396750000000004</v>
      </c>
      <c r="M18" s="30">
        <f t="shared" si="0"/>
        <v>34.396750000000004</v>
      </c>
      <c r="N18" s="2"/>
      <c r="O18" s="15">
        <f t="shared" si="3"/>
        <v>34.396750000000004</v>
      </c>
      <c r="P18" s="15">
        <f t="shared" si="3"/>
        <v>34.396750000000004</v>
      </c>
      <c r="Q18" s="15">
        <f t="shared" si="3"/>
        <v>34.396750000000004</v>
      </c>
      <c r="R18" s="15">
        <f t="shared" si="3"/>
        <v>34.396750000000004</v>
      </c>
      <c r="AC18" s="30">
        <f t="shared" si="4"/>
        <v>103.44025700000002</v>
      </c>
      <c r="AD18" s="30">
        <f t="shared" si="1"/>
        <v>103.44025700000002</v>
      </c>
      <c r="AE18" s="30">
        <f t="shared" si="1"/>
        <v>103.44025700000002</v>
      </c>
      <c r="AF18" s="30">
        <f t="shared" si="1"/>
        <v>103.44025700000002</v>
      </c>
      <c r="AG18" s="30">
        <f t="shared" si="1"/>
        <v>103.44025700000002</v>
      </c>
      <c r="AH18" s="30">
        <f t="shared" si="1"/>
        <v>103.44025700000002</v>
      </c>
      <c r="AI18" s="30">
        <f t="shared" si="1"/>
        <v>103.44025700000002</v>
      </c>
      <c r="AJ18" s="30">
        <f t="shared" si="1"/>
        <v>103.44025700000002</v>
      </c>
      <c r="AK18" s="2"/>
      <c r="AL18" s="15">
        <f t="shared" si="2"/>
        <v>103.44025700000002</v>
      </c>
      <c r="AM18" s="15">
        <f t="shared" si="2"/>
        <v>103.44025700000002</v>
      </c>
      <c r="AN18" s="15">
        <f t="shared" si="2"/>
        <v>103.44025700000002</v>
      </c>
      <c r="AO18" s="15">
        <f t="shared" si="2"/>
        <v>103.44025700000002</v>
      </c>
      <c r="AP18" s="15">
        <f t="shared" si="2"/>
        <v>103.44025700000002</v>
      </c>
      <c r="AQ18" s="15">
        <f t="shared" si="2"/>
        <v>103.44025700000002</v>
      </c>
      <c r="AR18" s="15">
        <f t="shared" si="2"/>
        <v>103.44025700000002</v>
      </c>
      <c r="AS18" s="15">
        <f t="shared" si="2"/>
        <v>103.44025700000002</v>
      </c>
      <c r="AW18" s="33">
        <f t="shared" si="5"/>
        <v>620.98040238315275</v>
      </c>
      <c r="AX18" s="2"/>
      <c r="AY18" s="15">
        <f t="shared" si="6"/>
        <v>1</v>
      </c>
      <c r="AZ18" s="2"/>
    </row>
    <row r="19" spans="1:52" x14ac:dyDescent="0.3">
      <c r="A19" s="1">
        <v>17</v>
      </c>
      <c r="B19" s="29">
        <v>6.9160000000000004</v>
      </c>
      <c r="C19" s="29">
        <v>75.935000000000002</v>
      </c>
      <c r="D19" s="2"/>
      <c r="E19" s="2"/>
      <c r="F19" s="2"/>
      <c r="G19" s="2"/>
      <c r="H19" s="2"/>
      <c r="J19" s="30">
        <f>($B19*$E3+$C19*$E4)+E$8</f>
        <v>62.388249999999999</v>
      </c>
      <c r="K19" s="30">
        <f>(B19*$F3+C19*$F4)+F$8</f>
        <v>62.388249999999999</v>
      </c>
      <c r="L19" s="30">
        <f t="shared" si="0"/>
        <v>62.388249999999999</v>
      </c>
      <c r="M19" s="30">
        <f t="shared" si="0"/>
        <v>62.388249999999999</v>
      </c>
      <c r="N19" s="2"/>
      <c r="O19" s="15">
        <f t="shared" si="3"/>
        <v>62.388249999999999</v>
      </c>
      <c r="P19" s="15">
        <f t="shared" si="3"/>
        <v>62.388249999999999</v>
      </c>
      <c r="Q19" s="15">
        <f t="shared" si="3"/>
        <v>62.388249999999999</v>
      </c>
      <c r="R19" s="15">
        <f t="shared" si="3"/>
        <v>62.388249999999999</v>
      </c>
      <c r="AC19" s="30">
        <f t="shared" si="4"/>
        <v>187.41475700000001</v>
      </c>
      <c r="AD19" s="30">
        <f t="shared" si="4"/>
        <v>187.41475700000001</v>
      </c>
      <c r="AE19" s="30">
        <f t="shared" si="4"/>
        <v>187.41475700000001</v>
      </c>
      <c r="AF19" s="30">
        <f t="shared" si="4"/>
        <v>187.41475700000001</v>
      </c>
      <c r="AG19" s="30">
        <f t="shared" si="4"/>
        <v>187.41475700000001</v>
      </c>
      <c r="AH19" s="30">
        <f t="shared" si="4"/>
        <v>187.41475700000001</v>
      </c>
      <c r="AI19" s="30">
        <f t="shared" si="4"/>
        <v>187.41475700000001</v>
      </c>
      <c r="AJ19" s="30">
        <f t="shared" si="4"/>
        <v>187.41475700000001</v>
      </c>
      <c r="AK19" s="2"/>
      <c r="AL19" s="15">
        <f t="shared" ref="AL19:AS48" si="7">MAX(0,AC19)</f>
        <v>187.41475700000001</v>
      </c>
      <c r="AM19" s="15">
        <f t="shared" si="7"/>
        <v>187.41475700000001</v>
      </c>
      <c r="AN19" s="15">
        <f t="shared" si="7"/>
        <v>187.41475700000001</v>
      </c>
      <c r="AO19" s="15">
        <f t="shared" si="7"/>
        <v>187.41475700000001</v>
      </c>
      <c r="AP19" s="15">
        <f t="shared" si="7"/>
        <v>187.41475700000001</v>
      </c>
      <c r="AQ19" s="15">
        <f t="shared" si="7"/>
        <v>187.41475700000001</v>
      </c>
      <c r="AR19" s="15">
        <f t="shared" si="7"/>
        <v>187.41475700000001</v>
      </c>
      <c r="AS19" s="15">
        <f t="shared" si="7"/>
        <v>187.41475700000001</v>
      </c>
      <c r="AW19" s="33">
        <f t="shared" si="5"/>
        <v>1124.8995331196727</v>
      </c>
      <c r="AX19" s="2"/>
      <c r="AY19" s="15">
        <f t="shared" si="6"/>
        <v>1</v>
      </c>
      <c r="AZ19" s="2"/>
    </row>
    <row r="20" spans="1:52" x14ac:dyDescent="0.3">
      <c r="A20" s="1">
        <v>18</v>
      </c>
      <c r="B20" s="29">
        <v>-3.1789999999999998</v>
      </c>
      <c r="C20" s="29">
        <v>69.453999999999994</v>
      </c>
      <c r="D20" s="2"/>
      <c r="E20" s="2"/>
      <c r="F20" s="2"/>
      <c r="G20" s="2"/>
      <c r="H20" s="2"/>
      <c r="J20" s="30">
        <f>($B20*$E3+$C20*$E4)+E$8</f>
        <v>49.95624999999999</v>
      </c>
      <c r="K20" s="30">
        <f>(B20*$F3+C20*$F4)+F$8</f>
        <v>49.95624999999999</v>
      </c>
      <c r="L20" s="30">
        <f t="shared" si="0"/>
        <v>49.95624999999999</v>
      </c>
      <c r="M20" s="30">
        <f t="shared" si="0"/>
        <v>49.95624999999999</v>
      </c>
      <c r="N20" s="2"/>
      <c r="O20" s="15">
        <f t="shared" si="3"/>
        <v>49.95624999999999</v>
      </c>
      <c r="P20" s="15">
        <f t="shared" si="3"/>
        <v>49.95624999999999</v>
      </c>
      <c r="Q20" s="15">
        <f t="shared" si="3"/>
        <v>49.95624999999999</v>
      </c>
      <c r="R20" s="15">
        <f t="shared" si="3"/>
        <v>49.95624999999999</v>
      </c>
      <c r="AC20" s="30">
        <f t="shared" si="4"/>
        <v>150.11875699999999</v>
      </c>
      <c r="AD20" s="30">
        <f t="shared" si="4"/>
        <v>150.11875699999999</v>
      </c>
      <c r="AE20" s="30">
        <f t="shared" si="4"/>
        <v>150.11875699999999</v>
      </c>
      <c r="AF20" s="30">
        <f t="shared" si="4"/>
        <v>150.11875699999999</v>
      </c>
      <c r="AG20" s="30">
        <f t="shared" si="4"/>
        <v>150.11875699999999</v>
      </c>
      <c r="AH20" s="30">
        <f t="shared" si="4"/>
        <v>150.11875699999999</v>
      </c>
      <c r="AI20" s="30">
        <f t="shared" si="4"/>
        <v>150.11875699999999</v>
      </c>
      <c r="AJ20" s="30">
        <f t="shared" si="4"/>
        <v>150.11875699999999</v>
      </c>
      <c r="AK20" s="2"/>
      <c r="AL20" s="15">
        <f t="shared" si="7"/>
        <v>150.11875699999999</v>
      </c>
      <c r="AM20" s="15">
        <f t="shared" si="7"/>
        <v>150.11875699999999</v>
      </c>
      <c r="AN20" s="15">
        <f t="shared" si="7"/>
        <v>150.11875699999999</v>
      </c>
      <c r="AO20" s="15">
        <f t="shared" si="7"/>
        <v>150.11875699999999</v>
      </c>
      <c r="AP20" s="15">
        <f t="shared" si="7"/>
        <v>150.11875699999999</v>
      </c>
      <c r="AQ20" s="15">
        <f t="shared" si="7"/>
        <v>150.11875699999999</v>
      </c>
      <c r="AR20" s="15">
        <f t="shared" si="7"/>
        <v>150.11875699999999</v>
      </c>
      <c r="AS20" s="15">
        <f t="shared" si="7"/>
        <v>150.11875699999999</v>
      </c>
      <c r="AW20" s="33">
        <f t="shared" si="5"/>
        <v>901.09149734751259</v>
      </c>
      <c r="AX20" s="2"/>
      <c r="AY20" s="15">
        <f t="shared" si="6"/>
        <v>1</v>
      </c>
      <c r="AZ20" s="2"/>
    </row>
    <row r="21" spans="1:52" x14ac:dyDescent="0.3">
      <c r="A21" s="1">
        <v>19</v>
      </c>
      <c r="B21" s="29">
        <v>23.105</v>
      </c>
      <c r="C21" s="29">
        <v>51.177999999999997</v>
      </c>
      <c r="D21" s="2"/>
      <c r="E21" s="2"/>
      <c r="F21" s="2"/>
      <c r="G21" s="2"/>
      <c r="H21" s="2"/>
      <c r="J21" s="30">
        <f>($B21*$E3+$C21*$E4)+E$8</f>
        <v>55.962249999999997</v>
      </c>
      <c r="K21" s="30">
        <f>(B21*$F3+C21*$F4)+F$8</f>
        <v>55.962249999999997</v>
      </c>
      <c r="L21" s="30">
        <f t="shared" si="0"/>
        <v>55.962249999999997</v>
      </c>
      <c r="M21" s="30">
        <f t="shared" si="0"/>
        <v>55.962249999999997</v>
      </c>
      <c r="N21" s="2"/>
      <c r="O21" s="15">
        <f t="shared" si="3"/>
        <v>55.962249999999997</v>
      </c>
      <c r="P21" s="15">
        <f t="shared" si="3"/>
        <v>55.962249999999997</v>
      </c>
      <c r="Q21" s="15">
        <f t="shared" si="3"/>
        <v>55.962249999999997</v>
      </c>
      <c r="R21" s="15">
        <f t="shared" si="3"/>
        <v>55.962249999999997</v>
      </c>
      <c r="AC21" s="30">
        <f t="shared" si="4"/>
        <v>168.13675700000002</v>
      </c>
      <c r="AD21" s="30">
        <f t="shared" si="4"/>
        <v>168.13675700000002</v>
      </c>
      <c r="AE21" s="30">
        <f t="shared" si="4"/>
        <v>168.13675700000002</v>
      </c>
      <c r="AF21" s="30">
        <f t="shared" si="4"/>
        <v>168.13675700000002</v>
      </c>
      <c r="AG21" s="30">
        <f t="shared" si="4"/>
        <v>168.13675700000002</v>
      </c>
      <c r="AH21" s="30">
        <f t="shared" si="4"/>
        <v>168.13675700000002</v>
      </c>
      <c r="AI21" s="30">
        <f t="shared" si="4"/>
        <v>168.13675700000002</v>
      </c>
      <c r="AJ21" s="30">
        <f t="shared" si="4"/>
        <v>168.13675700000002</v>
      </c>
      <c r="AK21" s="2"/>
      <c r="AL21" s="15">
        <f t="shared" si="7"/>
        <v>168.13675700000002</v>
      </c>
      <c r="AM21" s="15">
        <f t="shared" si="7"/>
        <v>168.13675700000002</v>
      </c>
      <c r="AN21" s="15">
        <f t="shared" si="7"/>
        <v>168.13675700000002</v>
      </c>
      <c r="AO21" s="15">
        <f t="shared" si="7"/>
        <v>168.13675700000002</v>
      </c>
      <c r="AP21" s="15">
        <f t="shared" si="7"/>
        <v>168.13675700000002</v>
      </c>
      <c r="AQ21" s="15">
        <f t="shared" si="7"/>
        <v>168.13675700000002</v>
      </c>
      <c r="AR21" s="15">
        <f t="shared" si="7"/>
        <v>168.13675700000002</v>
      </c>
      <c r="AS21" s="15">
        <f t="shared" si="7"/>
        <v>168.13675700000002</v>
      </c>
      <c r="AW21" s="33">
        <f t="shared" si="5"/>
        <v>1009.214974088793</v>
      </c>
      <c r="AX21" s="2"/>
      <c r="AY21" s="15">
        <f t="shared" si="6"/>
        <v>1</v>
      </c>
      <c r="AZ21" s="2"/>
    </row>
    <row r="22" spans="1:52" x14ac:dyDescent="0.3">
      <c r="A22" s="1">
        <v>20</v>
      </c>
      <c r="B22" s="29">
        <v>6.3650000000000002</v>
      </c>
      <c r="C22" s="29">
        <v>48.527999999999999</v>
      </c>
      <c r="D22" s="2"/>
      <c r="E22" s="2"/>
      <c r="F22" s="2"/>
      <c r="G22" s="2"/>
      <c r="H22" s="2"/>
      <c r="J22" s="30">
        <f>($B22*$E3+$C22*$E4)+E$8</f>
        <v>41.419750000000001</v>
      </c>
      <c r="K22" s="30">
        <f>(B22*$F3+C22*$F4)+F$8</f>
        <v>41.419750000000001</v>
      </c>
      <c r="L22" s="30">
        <f t="shared" si="0"/>
        <v>41.419750000000001</v>
      </c>
      <c r="M22" s="30">
        <f t="shared" si="0"/>
        <v>41.419750000000001</v>
      </c>
      <c r="N22" s="2"/>
      <c r="O22" s="15">
        <f t="shared" si="3"/>
        <v>41.419750000000001</v>
      </c>
      <c r="P22" s="15">
        <f t="shared" si="3"/>
        <v>41.419750000000001</v>
      </c>
      <c r="Q22" s="15">
        <f t="shared" si="3"/>
        <v>41.419750000000001</v>
      </c>
      <c r="R22" s="15">
        <f t="shared" si="3"/>
        <v>41.419750000000001</v>
      </c>
      <c r="AC22" s="30">
        <f t="shared" si="4"/>
        <v>124.50925700000001</v>
      </c>
      <c r="AD22" s="30">
        <f t="shared" si="4"/>
        <v>124.50925700000001</v>
      </c>
      <c r="AE22" s="30">
        <f t="shared" si="4"/>
        <v>124.50925700000001</v>
      </c>
      <c r="AF22" s="30">
        <f t="shared" si="4"/>
        <v>124.50925700000001</v>
      </c>
      <c r="AG22" s="30">
        <f t="shared" si="4"/>
        <v>124.50925700000001</v>
      </c>
      <c r="AH22" s="30">
        <f t="shared" si="4"/>
        <v>124.50925700000001</v>
      </c>
      <c r="AI22" s="30">
        <f t="shared" si="4"/>
        <v>124.50925700000001</v>
      </c>
      <c r="AJ22" s="30">
        <f t="shared" si="4"/>
        <v>124.50925700000001</v>
      </c>
      <c r="AK22" s="2"/>
      <c r="AL22" s="15">
        <f t="shared" si="7"/>
        <v>124.50925700000001</v>
      </c>
      <c r="AM22" s="15">
        <f t="shared" si="7"/>
        <v>124.50925700000001</v>
      </c>
      <c r="AN22" s="15">
        <f t="shared" si="7"/>
        <v>124.50925700000001</v>
      </c>
      <c r="AO22" s="15">
        <f t="shared" si="7"/>
        <v>124.50925700000001</v>
      </c>
      <c r="AP22" s="15">
        <f t="shared" si="7"/>
        <v>124.50925700000001</v>
      </c>
      <c r="AQ22" s="15">
        <f t="shared" si="7"/>
        <v>124.50925700000001</v>
      </c>
      <c r="AR22" s="15">
        <f t="shared" si="7"/>
        <v>124.50925700000001</v>
      </c>
      <c r="AS22" s="15">
        <f t="shared" si="7"/>
        <v>124.50925700000001</v>
      </c>
      <c r="AW22" s="33">
        <f t="shared" si="5"/>
        <v>747.41249981139276</v>
      </c>
      <c r="AX22" s="2"/>
      <c r="AY22" s="15">
        <f t="shared" si="6"/>
        <v>1</v>
      </c>
      <c r="AZ22" s="2"/>
    </row>
    <row r="23" spans="1:52" x14ac:dyDescent="0.3">
      <c r="A23" s="1">
        <v>21</v>
      </c>
      <c r="B23" s="29">
        <v>11.2</v>
      </c>
      <c r="C23" s="29">
        <v>45.33</v>
      </c>
      <c r="D23" s="2"/>
      <c r="E23" s="2"/>
      <c r="F23" s="2"/>
      <c r="G23" s="2"/>
      <c r="H23" s="2"/>
      <c r="J23" s="30">
        <f>($B23*$E3+$C23*$E4)+E$8</f>
        <v>42.647500000000001</v>
      </c>
      <c r="K23" s="30">
        <f>(B23*$F3+C23*$F4)+F$8</f>
        <v>42.647500000000001</v>
      </c>
      <c r="L23" s="30">
        <f t="shared" si="0"/>
        <v>42.647500000000001</v>
      </c>
      <c r="M23" s="30">
        <f t="shared" si="0"/>
        <v>42.647500000000001</v>
      </c>
      <c r="N23" s="2"/>
      <c r="O23" s="15">
        <f t="shared" si="3"/>
        <v>42.647500000000001</v>
      </c>
      <c r="P23" s="15">
        <f t="shared" si="3"/>
        <v>42.647500000000001</v>
      </c>
      <c r="Q23" s="15">
        <f t="shared" si="3"/>
        <v>42.647500000000001</v>
      </c>
      <c r="R23" s="15">
        <f t="shared" si="3"/>
        <v>42.647500000000001</v>
      </c>
      <c r="AC23" s="30">
        <f t="shared" si="4"/>
        <v>128.19250700000001</v>
      </c>
      <c r="AD23" s="30">
        <f t="shared" si="4"/>
        <v>128.19250700000001</v>
      </c>
      <c r="AE23" s="30">
        <f t="shared" si="4"/>
        <v>128.19250700000001</v>
      </c>
      <c r="AF23" s="30">
        <f t="shared" si="4"/>
        <v>128.19250700000001</v>
      </c>
      <c r="AG23" s="30">
        <f t="shared" si="4"/>
        <v>128.19250700000001</v>
      </c>
      <c r="AH23" s="30">
        <f t="shared" si="4"/>
        <v>128.19250700000001</v>
      </c>
      <c r="AI23" s="30">
        <f t="shared" si="4"/>
        <v>128.19250700000001</v>
      </c>
      <c r="AJ23" s="30">
        <f t="shared" si="4"/>
        <v>128.19250700000001</v>
      </c>
      <c r="AK23" s="2"/>
      <c r="AL23" s="15">
        <f t="shared" si="7"/>
        <v>128.19250700000001</v>
      </c>
      <c r="AM23" s="15">
        <f t="shared" si="7"/>
        <v>128.19250700000001</v>
      </c>
      <c r="AN23" s="15">
        <f t="shared" si="7"/>
        <v>128.19250700000001</v>
      </c>
      <c r="AO23" s="15">
        <f t="shared" si="7"/>
        <v>128.19250700000001</v>
      </c>
      <c r="AP23" s="15">
        <f t="shared" si="7"/>
        <v>128.19250700000001</v>
      </c>
      <c r="AQ23" s="15">
        <f t="shared" si="7"/>
        <v>128.19250700000001</v>
      </c>
      <c r="AR23" s="15">
        <f t="shared" si="7"/>
        <v>128.19250700000001</v>
      </c>
      <c r="AS23" s="15">
        <f t="shared" si="7"/>
        <v>128.19250700000001</v>
      </c>
      <c r="AW23" s="33">
        <f t="shared" si="5"/>
        <v>769.51516357581272</v>
      </c>
      <c r="AX23" s="2"/>
      <c r="AY23" s="15">
        <f t="shared" si="6"/>
        <v>1</v>
      </c>
      <c r="AZ23" s="2"/>
    </row>
    <row r="24" spans="1:52" x14ac:dyDescent="0.3">
      <c r="A24" s="1">
        <v>22</v>
      </c>
      <c r="B24" s="29">
        <v>13.646000000000001</v>
      </c>
      <c r="C24" s="29">
        <v>62.750999999999998</v>
      </c>
      <c r="D24" s="2"/>
      <c r="E24" s="2"/>
      <c r="F24" s="2"/>
      <c r="G24" s="2"/>
      <c r="H24" s="2"/>
      <c r="J24" s="30">
        <f>($B24*$E3+$C24*$E4)+E$8</f>
        <v>57.547749999999994</v>
      </c>
      <c r="K24" s="30">
        <f>(B24*$F3+C24*$F4)+F$8</f>
        <v>57.547749999999994</v>
      </c>
      <c r="L24" s="30">
        <f t="shared" si="0"/>
        <v>57.547749999999994</v>
      </c>
      <c r="M24" s="30">
        <f t="shared" si="0"/>
        <v>57.547749999999994</v>
      </c>
      <c r="N24" s="2"/>
      <c r="O24" s="15">
        <f t="shared" si="3"/>
        <v>57.547749999999994</v>
      </c>
      <c r="P24" s="15">
        <f t="shared" si="3"/>
        <v>57.547749999999994</v>
      </c>
      <c r="Q24" s="15">
        <f t="shared" si="3"/>
        <v>57.547749999999994</v>
      </c>
      <c r="R24" s="15">
        <f t="shared" si="3"/>
        <v>57.547749999999994</v>
      </c>
      <c r="AC24" s="30">
        <f t="shared" si="4"/>
        <v>172.89325699999998</v>
      </c>
      <c r="AD24" s="30">
        <f t="shared" si="4"/>
        <v>172.89325699999998</v>
      </c>
      <c r="AE24" s="30">
        <f t="shared" si="4"/>
        <v>172.89325699999998</v>
      </c>
      <c r="AF24" s="30">
        <f t="shared" si="4"/>
        <v>172.89325699999998</v>
      </c>
      <c r="AG24" s="30">
        <f t="shared" si="4"/>
        <v>172.89325699999998</v>
      </c>
      <c r="AH24" s="30">
        <f t="shared" si="4"/>
        <v>172.89325699999998</v>
      </c>
      <c r="AI24" s="30">
        <f t="shared" si="4"/>
        <v>172.89325699999998</v>
      </c>
      <c r="AJ24" s="30">
        <f t="shared" si="4"/>
        <v>172.89325699999998</v>
      </c>
      <c r="AK24" s="2"/>
      <c r="AL24" s="15">
        <f t="shared" si="7"/>
        <v>172.89325699999998</v>
      </c>
      <c r="AM24" s="15">
        <f t="shared" si="7"/>
        <v>172.89325699999998</v>
      </c>
      <c r="AN24" s="15">
        <f t="shared" si="7"/>
        <v>172.89325699999998</v>
      </c>
      <c r="AO24" s="15">
        <f t="shared" si="7"/>
        <v>172.89325699999998</v>
      </c>
      <c r="AP24" s="15">
        <f t="shared" si="7"/>
        <v>172.89325699999998</v>
      </c>
      <c r="AQ24" s="15">
        <f t="shared" si="7"/>
        <v>172.89325699999998</v>
      </c>
      <c r="AR24" s="15">
        <f t="shared" si="7"/>
        <v>172.89325699999998</v>
      </c>
      <c r="AS24" s="15">
        <f t="shared" si="7"/>
        <v>172.89325699999998</v>
      </c>
      <c r="AW24" s="33">
        <f t="shared" si="5"/>
        <v>1037.7580597320325</v>
      </c>
      <c r="AX24" s="2"/>
      <c r="AY24" s="15">
        <f t="shared" si="6"/>
        <v>1</v>
      </c>
      <c r="AZ24" s="2"/>
    </row>
    <row r="25" spans="1:52" x14ac:dyDescent="0.3">
      <c r="A25" s="1">
        <v>23</v>
      </c>
      <c r="B25" s="29">
        <v>27.809000000000001</v>
      </c>
      <c r="C25" s="29">
        <v>63.856000000000002</v>
      </c>
      <c r="D25" s="2"/>
      <c r="E25" s="2"/>
      <c r="F25" s="2"/>
      <c r="G25" s="2"/>
      <c r="H25" s="2"/>
      <c r="J25" s="30">
        <f>($B25*$E3+$C25*$E4)+E$8</f>
        <v>68.998750000000001</v>
      </c>
      <c r="K25" s="30">
        <f>(B25*$F3+C25*$F4)+F$8</f>
        <v>68.998750000000001</v>
      </c>
      <c r="L25" s="30">
        <f t="shared" si="0"/>
        <v>68.998750000000001</v>
      </c>
      <c r="M25" s="30">
        <f t="shared" si="0"/>
        <v>68.998750000000001</v>
      </c>
      <c r="N25" s="2"/>
      <c r="O25" s="15">
        <f t="shared" si="3"/>
        <v>68.998750000000001</v>
      </c>
      <c r="P25" s="15">
        <f t="shared" si="3"/>
        <v>68.998750000000001</v>
      </c>
      <c r="Q25" s="15">
        <f t="shared" si="3"/>
        <v>68.998750000000001</v>
      </c>
      <c r="R25" s="15">
        <f t="shared" si="3"/>
        <v>68.998750000000001</v>
      </c>
      <c r="AC25" s="30">
        <f t="shared" si="4"/>
        <v>207.24625700000001</v>
      </c>
      <c r="AD25" s="30">
        <f t="shared" si="4"/>
        <v>207.24625700000001</v>
      </c>
      <c r="AE25" s="30">
        <f t="shared" si="4"/>
        <v>207.24625700000001</v>
      </c>
      <c r="AF25" s="30">
        <f t="shared" si="4"/>
        <v>207.24625700000001</v>
      </c>
      <c r="AG25" s="30">
        <f t="shared" si="4"/>
        <v>207.24625700000001</v>
      </c>
      <c r="AH25" s="30">
        <f t="shared" si="4"/>
        <v>207.24625700000001</v>
      </c>
      <c r="AI25" s="30">
        <f t="shared" si="4"/>
        <v>207.24625700000001</v>
      </c>
      <c r="AJ25" s="30">
        <f t="shared" si="4"/>
        <v>207.24625700000001</v>
      </c>
      <c r="AK25" s="2"/>
      <c r="AL25" s="15">
        <f t="shared" si="7"/>
        <v>207.24625700000001</v>
      </c>
      <c r="AM25" s="15">
        <f t="shared" si="7"/>
        <v>207.24625700000001</v>
      </c>
      <c r="AN25" s="15">
        <f t="shared" si="7"/>
        <v>207.24625700000001</v>
      </c>
      <c r="AO25" s="15">
        <f t="shared" si="7"/>
        <v>207.24625700000001</v>
      </c>
      <c r="AP25" s="15">
        <f t="shared" si="7"/>
        <v>207.24625700000001</v>
      </c>
      <c r="AQ25" s="15">
        <f t="shared" si="7"/>
        <v>207.24625700000001</v>
      </c>
      <c r="AR25" s="15">
        <f t="shared" si="7"/>
        <v>207.24625700000001</v>
      </c>
      <c r="AS25" s="15">
        <f t="shared" si="7"/>
        <v>207.24625700000001</v>
      </c>
      <c r="AW25" s="33">
        <f t="shared" si="5"/>
        <v>1243.9055675849129</v>
      </c>
      <c r="AX25" s="2"/>
      <c r="AY25" s="15">
        <f t="shared" si="6"/>
        <v>1</v>
      </c>
      <c r="AZ25" s="2"/>
    </row>
    <row r="26" spans="1:52" x14ac:dyDescent="0.3">
      <c r="A26" s="1">
        <v>24</v>
      </c>
      <c r="B26" s="29">
        <v>-80.561000000000007</v>
      </c>
      <c r="C26" s="29">
        <v>22.238</v>
      </c>
      <c r="D26" s="2"/>
      <c r="E26" s="2"/>
      <c r="F26" s="2"/>
      <c r="G26" s="2"/>
      <c r="H26" s="2"/>
      <c r="J26" s="30">
        <f>($B26*$E3+$C26*$E4)+E$8</f>
        <v>-43.492250000000006</v>
      </c>
      <c r="K26" s="30">
        <f>(B26*$F3+C26*$F4)+F$8</f>
        <v>-43.492250000000006</v>
      </c>
      <c r="L26" s="30">
        <f t="shared" si="0"/>
        <v>-43.492250000000006</v>
      </c>
      <c r="M26" s="30">
        <f t="shared" si="0"/>
        <v>-43.492250000000006</v>
      </c>
      <c r="N26" s="2"/>
      <c r="O26" s="15">
        <f t="shared" si="3"/>
        <v>0</v>
      </c>
      <c r="P26" s="15">
        <f t="shared" si="3"/>
        <v>0</v>
      </c>
      <c r="Q26" s="15">
        <f t="shared" si="3"/>
        <v>0</v>
      </c>
      <c r="R26" s="15">
        <f t="shared" si="3"/>
        <v>0</v>
      </c>
      <c r="AC26" s="30">
        <f t="shared" si="4"/>
        <v>0.25000699999999998</v>
      </c>
      <c r="AD26" s="30">
        <f t="shared" si="4"/>
        <v>0.25000699999999998</v>
      </c>
      <c r="AE26" s="30">
        <f t="shared" si="4"/>
        <v>0.25000699999999998</v>
      </c>
      <c r="AF26" s="30">
        <f t="shared" si="4"/>
        <v>0.25000699999999998</v>
      </c>
      <c r="AG26" s="30">
        <f t="shared" si="4"/>
        <v>0.25000699999999998</v>
      </c>
      <c r="AH26" s="30">
        <f t="shared" si="4"/>
        <v>0.25000699999999998</v>
      </c>
      <c r="AI26" s="30">
        <f t="shared" si="4"/>
        <v>0.25000699999999998</v>
      </c>
      <c r="AJ26" s="30">
        <f t="shared" si="4"/>
        <v>0.25000699999999998</v>
      </c>
      <c r="AK26" s="2"/>
      <c r="AL26" s="15">
        <f t="shared" si="7"/>
        <v>0.25000699999999998</v>
      </c>
      <c r="AM26" s="15">
        <f t="shared" si="7"/>
        <v>0.25000699999999998</v>
      </c>
      <c r="AN26" s="15">
        <f t="shared" si="7"/>
        <v>0.25000699999999998</v>
      </c>
      <c r="AO26" s="15">
        <f t="shared" si="7"/>
        <v>0.25000699999999998</v>
      </c>
      <c r="AP26" s="15">
        <f t="shared" si="7"/>
        <v>0.25000699999999998</v>
      </c>
      <c r="AQ26" s="15">
        <f t="shared" si="7"/>
        <v>0.25000699999999998</v>
      </c>
      <c r="AR26" s="15">
        <f t="shared" si="7"/>
        <v>0.25000699999999998</v>
      </c>
      <c r="AS26" s="15">
        <f t="shared" si="7"/>
        <v>0.25000699999999998</v>
      </c>
      <c r="AW26" s="33">
        <f t="shared" si="5"/>
        <v>1.7502660860127202</v>
      </c>
      <c r="AX26" s="2"/>
      <c r="AY26" s="15">
        <f t="shared" si="6"/>
        <v>0.85198636004802519</v>
      </c>
      <c r="AZ26" s="2"/>
    </row>
    <row r="27" spans="1:52" x14ac:dyDescent="0.3">
      <c r="A27" s="1">
        <v>25</v>
      </c>
      <c r="B27" s="29">
        <v>-80.766999999999996</v>
      </c>
      <c r="C27" s="29">
        <v>23.530999999999999</v>
      </c>
      <c r="D27" s="2"/>
      <c r="E27" s="2"/>
      <c r="F27" s="2"/>
      <c r="G27" s="2"/>
      <c r="H27" s="2"/>
      <c r="J27" s="30">
        <f>($B27*$E3+$C27*$E4)+E$8</f>
        <v>-42.677</v>
      </c>
      <c r="K27" s="30">
        <f>(B27*$F3+C27*$F4)+F$8</f>
        <v>-42.677</v>
      </c>
      <c r="L27" s="30">
        <f t="shared" si="0"/>
        <v>-42.677</v>
      </c>
      <c r="M27" s="30">
        <f t="shared" si="0"/>
        <v>-42.677</v>
      </c>
      <c r="N27" s="2"/>
      <c r="O27" s="15">
        <f t="shared" si="3"/>
        <v>0</v>
      </c>
      <c r="P27" s="15">
        <f t="shared" si="3"/>
        <v>0</v>
      </c>
      <c r="Q27" s="15">
        <f t="shared" si="3"/>
        <v>0</v>
      </c>
      <c r="R27" s="15">
        <f t="shared" si="3"/>
        <v>0</v>
      </c>
      <c r="AC27" s="30">
        <f t="shared" si="4"/>
        <v>0.25000699999999998</v>
      </c>
      <c r="AD27" s="30">
        <f t="shared" si="4"/>
        <v>0.25000699999999998</v>
      </c>
      <c r="AE27" s="30">
        <f t="shared" si="4"/>
        <v>0.25000699999999998</v>
      </c>
      <c r="AF27" s="30">
        <f t="shared" si="4"/>
        <v>0.25000699999999998</v>
      </c>
      <c r="AG27" s="30">
        <f t="shared" si="4"/>
        <v>0.25000699999999998</v>
      </c>
      <c r="AH27" s="30">
        <f t="shared" si="4"/>
        <v>0.25000699999999998</v>
      </c>
      <c r="AI27" s="30">
        <f t="shared" si="4"/>
        <v>0.25000699999999998</v>
      </c>
      <c r="AJ27" s="30">
        <f t="shared" si="4"/>
        <v>0.25000699999999998</v>
      </c>
      <c r="AK27" s="2"/>
      <c r="AL27" s="15">
        <f t="shared" si="7"/>
        <v>0.25000699999999998</v>
      </c>
      <c r="AM27" s="15">
        <f t="shared" si="7"/>
        <v>0.25000699999999998</v>
      </c>
      <c r="AN27" s="15">
        <f t="shared" si="7"/>
        <v>0.25000699999999998</v>
      </c>
      <c r="AO27" s="15">
        <f t="shared" si="7"/>
        <v>0.25000699999999998</v>
      </c>
      <c r="AP27" s="15">
        <f t="shared" si="7"/>
        <v>0.25000699999999998</v>
      </c>
      <c r="AQ27" s="15">
        <f t="shared" si="7"/>
        <v>0.25000699999999998</v>
      </c>
      <c r="AR27" s="15">
        <f t="shared" si="7"/>
        <v>0.25000699999999998</v>
      </c>
      <c r="AS27" s="15">
        <f t="shared" si="7"/>
        <v>0.25000699999999998</v>
      </c>
      <c r="AW27" s="33">
        <f t="shared" si="5"/>
        <v>1.7502660860127202</v>
      </c>
      <c r="AX27" s="2"/>
      <c r="AY27" s="15">
        <f>1/(1+EXP(-AW27))</f>
        <v>0.85198636004802519</v>
      </c>
      <c r="AZ27" s="2"/>
    </row>
    <row r="28" spans="1:52" x14ac:dyDescent="0.3">
      <c r="A28" s="1">
        <v>26</v>
      </c>
      <c r="B28" s="29">
        <v>-82.013000000000005</v>
      </c>
      <c r="C28" s="29">
        <v>24.533000000000001</v>
      </c>
      <c r="D28" s="2"/>
      <c r="E28" s="2"/>
      <c r="F28" s="2"/>
      <c r="G28" s="2"/>
      <c r="H28" s="2"/>
      <c r="J28" s="30">
        <f>($B28*$E3+$C28*$E4)+E$8</f>
        <v>-42.86</v>
      </c>
      <c r="K28" s="30">
        <f>(B28*$F3+C28*$F4)+F$8</f>
        <v>-42.86</v>
      </c>
      <c r="L28" s="30">
        <f t="shared" si="0"/>
        <v>-42.86</v>
      </c>
      <c r="M28" s="30">
        <f t="shared" si="0"/>
        <v>-42.86</v>
      </c>
      <c r="N28" s="2"/>
      <c r="O28" s="15">
        <f t="shared" si="3"/>
        <v>0</v>
      </c>
      <c r="P28" s="15">
        <f t="shared" si="3"/>
        <v>0</v>
      </c>
      <c r="Q28" s="15">
        <f t="shared" si="3"/>
        <v>0</v>
      </c>
      <c r="R28" s="15">
        <f t="shared" si="3"/>
        <v>0</v>
      </c>
      <c r="AC28" s="30">
        <f t="shared" si="4"/>
        <v>0.25000699999999998</v>
      </c>
      <c r="AD28" s="30">
        <f t="shared" si="4"/>
        <v>0.25000699999999998</v>
      </c>
      <c r="AE28" s="30">
        <f t="shared" si="4"/>
        <v>0.25000699999999998</v>
      </c>
      <c r="AF28" s="30">
        <f t="shared" si="4"/>
        <v>0.25000699999999998</v>
      </c>
      <c r="AG28" s="30">
        <f t="shared" si="4"/>
        <v>0.25000699999999998</v>
      </c>
      <c r="AH28" s="30">
        <f t="shared" si="4"/>
        <v>0.25000699999999998</v>
      </c>
      <c r="AI28" s="30">
        <f t="shared" si="4"/>
        <v>0.25000699999999998</v>
      </c>
      <c r="AJ28" s="30">
        <f t="shared" si="4"/>
        <v>0.25000699999999998</v>
      </c>
      <c r="AK28" s="2"/>
      <c r="AL28" s="15">
        <f t="shared" si="7"/>
        <v>0.25000699999999998</v>
      </c>
      <c r="AM28" s="15">
        <f t="shared" si="7"/>
        <v>0.25000699999999998</v>
      </c>
      <c r="AN28" s="15">
        <f t="shared" si="7"/>
        <v>0.25000699999999998</v>
      </c>
      <c r="AO28" s="15">
        <f t="shared" si="7"/>
        <v>0.25000699999999998</v>
      </c>
      <c r="AP28" s="15">
        <f t="shared" si="7"/>
        <v>0.25000699999999998</v>
      </c>
      <c r="AQ28" s="15">
        <f t="shared" si="7"/>
        <v>0.25000699999999998</v>
      </c>
      <c r="AR28" s="15">
        <f t="shared" si="7"/>
        <v>0.25000699999999998</v>
      </c>
      <c r="AS28" s="15">
        <f t="shared" si="7"/>
        <v>0.25000699999999998</v>
      </c>
      <c r="AW28" s="33">
        <f t="shared" si="5"/>
        <v>1.7502660860127202</v>
      </c>
      <c r="AX28" s="2"/>
      <c r="AY28" s="15">
        <f t="shared" si="6"/>
        <v>0.85198636004802519</v>
      </c>
      <c r="AZ28" s="2"/>
    </row>
    <row r="29" spans="1:52" x14ac:dyDescent="0.3">
      <c r="A29" s="1">
        <v>27</v>
      </c>
      <c r="B29" s="29">
        <v>-79.302000000000007</v>
      </c>
      <c r="C29" s="29">
        <v>24.98</v>
      </c>
      <c r="D29" s="2"/>
      <c r="E29" s="2"/>
      <c r="F29" s="2"/>
      <c r="G29" s="2"/>
      <c r="H29" s="2"/>
      <c r="J29" s="30">
        <f>($B29*$E3+$C29*$E4)+E$8</f>
        <v>-40.491500000000002</v>
      </c>
      <c r="K29" s="30">
        <f>(B29*$F3+C29*$F4)+F$8</f>
        <v>-40.491500000000002</v>
      </c>
      <c r="L29" s="30">
        <f t="shared" si="0"/>
        <v>-40.491500000000002</v>
      </c>
      <c r="M29" s="30">
        <f t="shared" si="0"/>
        <v>-40.491500000000002</v>
      </c>
      <c r="N29" s="2"/>
      <c r="O29" s="15">
        <f t="shared" si="3"/>
        <v>0</v>
      </c>
      <c r="P29" s="15">
        <f t="shared" si="3"/>
        <v>0</v>
      </c>
      <c r="Q29" s="15">
        <f t="shared" si="3"/>
        <v>0</v>
      </c>
      <c r="R29" s="15">
        <f t="shared" si="3"/>
        <v>0</v>
      </c>
      <c r="AC29" s="30">
        <f t="shared" si="4"/>
        <v>0.25000699999999998</v>
      </c>
      <c r="AD29" s="30">
        <f t="shared" si="4"/>
        <v>0.25000699999999998</v>
      </c>
      <c r="AE29" s="30">
        <f t="shared" si="4"/>
        <v>0.25000699999999998</v>
      </c>
      <c r="AF29" s="30">
        <f t="shared" si="4"/>
        <v>0.25000699999999998</v>
      </c>
      <c r="AG29" s="30">
        <f t="shared" si="4"/>
        <v>0.25000699999999998</v>
      </c>
      <c r="AH29" s="30">
        <f t="shared" si="4"/>
        <v>0.25000699999999998</v>
      </c>
      <c r="AI29" s="30">
        <f t="shared" si="4"/>
        <v>0.25000699999999998</v>
      </c>
      <c r="AJ29" s="30">
        <f t="shared" si="4"/>
        <v>0.25000699999999998</v>
      </c>
      <c r="AK29" s="2"/>
      <c r="AL29" s="15">
        <f t="shared" si="7"/>
        <v>0.25000699999999998</v>
      </c>
      <c r="AM29" s="15">
        <f t="shared" si="7"/>
        <v>0.25000699999999998</v>
      </c>
      <c r="AN29" s="15">
        <f t="shared" si="7"/>
        <v>0.25000699999999998</v>
      </c>
      <c r="AO29" s="15">
        <f t="shared" si="7"/>
        <v>0.25000699999999998</v>
      </c>
      <c r="AP29" s="15">
        <f t="shared" si="7"/>
        <v>0.25000699999999998</v>
      </c>
      <c r="AQ29" s="15">
        <f t="shared" si="7"/>
        <v>0.25000699999999998</v>
      </c>
      <c r="AR29" s="15">
        <f t="shared" si="7"/>
        <v>0.25000699999999998</v>
      </c>
      <c r="AS29" s="15">
        <f t="shared" si="7"/>
        <v>0.25000699999999998</v>
      </c>
      <c r="AW29" s="33">
        <f t="shared" si="5"/>
        <v>1.7502660860127202</v>
      </c>
      <c r="AX29" s="2"/>
      <c r="AY29" s="15">
        <f t="shared" si="6"/>
        <v>0.85198636004802519</v>
      </c>
      <c r="AZ29" s="2"/>
    </row>
    <row r="30" spans="1:52" x14ac:dyDescent="0.3">
      <c r="A30" s="1">
        <v>28</v>
      </c>
      <c r="B30" s="29">
        <v>-77.78</v>
      </c>
      <c r="C30" s="29">
        <v>25.504999999999999</v>
      </c>
      <c r="D30" s="2"/>
      <c r="E30" s="2"/>
      <c r="F30" s="2"/>
      <c r="G30" s="2"/>
      <c r="H30" s="2"/>
      <c r="J30" s="30">
        <f>($B30*$E3+$C30*$E4)+E$8</f>
        <v>-38.956249999999997</v>
      </c>
      <c r="K30" s="30">
        <f>(B30*$F3+C30*$F4)+F$8</f>
        <v>-38.956249999999997</v>
      </c>
      <c r="L30" s="30">
        <f t="shared" si="0"/>
        <v>-38.956249999999997</v>
      </c>
      <c r="M30" s="30">
        <f t="shared" si="0"/>
        <v>-38.956249999999997</v>
      </c>
      <c r="N30" s="2"/>
      <c r="O30" s="15">
        <f t="shared" si="3"/>
        <v>0</v>
      </c>
      <c r="P30" s="15">
        <f t="shared" si="3"/>
        <v>0</v>
      </c>
      <c r="Q30" s="15">
        <f t="shared" si="3"/>
        <v>0</v>
      </c>
      <c r="R30" s="15">
        <f t="shared" si="3"/>
        <v>0</v>
      </c>
      <c r="AC30" s="30">
        <f t="shared" si="4"/>
        <v>0.25000699999999998</v>
      </c>
      <c r="AD30" s="30">
        <f t="shared" si="4"/>
        <v>0.25000699999999998</v>
      </c>
      <c r="AE30" s="30">
        <f t="shared" si="4"/>
        <v>0.25000699999999998</v>
      </c>
      <c r="AF30" s="30">
        <f t="shared" si="4"/>
        <v>0.25000699999999998</v>
      </c>
      <c r="AG30" s="30">
        <f t="shared" si="4"/>
        <v>0.25000699999999998</v>
      </c>
      <c r="AH30" s="30">
        <f t="shared" si="4"/>
        <v>0.25000699999999998</v>
      </c>
      <c r="AI30" s="30">
        <f t="shared" si="4"/>
        <v>0.25000699999999998</v>
      </c>
      <c r="AJ30" s="30">
        <f t="shared" si="4"/>
        <v>0.25000699999999998</v>
      </c>
      <c r="AK30" s="2"/>
      <c r="AL30" s="15">
        <f t="shared" si="7"/>
        <v>0.25000699999999998</v>
      </c>
      <c r="AM30" s="15">
        <f t="shared" si="7"/>
        <v>0.25000699999999998</v>
      </c>
      <c r="AN30" s="15">
        <f t="shared" si="7"/>
        <v>0.25000699999999998</v>
      </c>
      <c r="AO30" s="15">
        <f t="shared" si="7"/>
        <v>0.25000699999999998</v>
      </c>
      <c r="AP30" s="15">
        <f t="shared" si="7"/>
        <v>0.25000699999999998</v>
      </c>
      <c r="AQ30" s="15">
        <f t="shared" si="7"/>
        <v>0.25000699999999998</v>
      </c>
      <c r="AR30" s="15">
        <f t="shared" si="7"/>
        <v>0.25000699999999998</v>
      </c>
      <c r="AS30" s="15">
        <f t="shared" si="7"/>
        <v>0.25000699999999998</v>
      </c>
      <c r="AW30" s="33">
        <f t="shared" si="5"/>
        <v>1.7502660860127202</v>
      </c>
      <c r="AX30" s="2"/>
      <c r="AY30" s="15">
        <f>1/(1+EXP(-AW30))</f>
        <v>0.85198636004802519</v>
      </c>
      <c r="AZ30" s="2"/>
    </row>
    <row r="31" spans="1:52" x14ac:dyDescent="0.3">
      <c r="A31" s="1">
        <v>29</v>
      </c>
      <c r="B31" s="29">
        <v>-78.325999999999993</v>
      </c>
      <c r="C31" s="29">
        <v>20.79</v>
      </c>
      <c r="D31" s="2"/>
      <c r="E31" s="2"/>
      <c r="F31" s="2"/>
      <c r="G31" s="2"/>
      <c r="H31" s="2"/>
      <c r="J31" s="30">
        <f>($B31*$E3+$C31*$E4)+E$8</f>
        <v>-42.901999999999994</v>
      </c>
      <c r="K31" s="30">
        <f>(B31*$F3+C31*$F4)+F$8</f>
        <v>-42.901999999999994</v>
      </c>
      <c r="L31" s="30">
        <f t="shared" si="0"/>
        <v>-42.901999999999994</v>
      </c>
      <c r="M31" s="30">
        <f t="shared" si="0"/>
        <v>-42.901999999999994</v>
      </c>
      <c r="N31" s="2"/>
      <c r="O31" s="15">
        <f t="shared" si="3"/>
        <v>0</v>
      </c>
      <c r="P31" s="15">
        <f t="shared" si="3"/>
        <v>0</v>
      </c>
      <c r="Q31" s="15">
        <f t="shared" si="3"/>
        <v>0</v>
      </c>
      <c r="R31" s="15">
        <f t="shared" si="3"/>
        <v>0</v>
      </c>
      <c r="AC31" s="30">
        <f t="shared" si="4"/>
        <v>0.25000699999999998</v>
      </c>
      <c r="AD31" s="30">
        <f t="shared" si="4"/>
        <v>0.25000699999999998</v>
      </c>
      <c r="AE31" s="30">
        <f t="shared" si="4"/>
        <v>0.25000699999999998</v>
      </c>
      <c r="AF31" s="30">
        <f t="shared" si="4"/>
        <v>0.25000699999999998</v>
      </c>
      <c r="AG31" s="30">
        <f t="shared" si="4"/>
        <v>0.25000699999999998</v>
      </c>
      <c r="AH31" s="30">
        <f t="shared" si="4"/>
        <v>0.25000699999999998</v>
      </c>
      <c r="AI31" s="30">
        <f t="shared" si="4"/>
        <v>0.25000699999999998</v>
      </c>
      <c r="AJ31" s="30">
        <f t="shared" si="4"/>
        <v>0.25000699999999998</v>
      </c>
      <c r="AK31" s="2"/>
      <c r="AL31" s="15">
        <f t="shared" si="7"/>
        <v>0.25000699999999998</v>
      </c>
      <c r="AM31" s="15">
        <f t="shared" si="7"/>
        <v>0.25000699999999998</v>
      </c>
      <c r="AN31" s="15">
        <f t="shared" si="7"/>
        <v>0.25000699999999998</v>
      </c>
      <c r="AO31" s="15">
        <f t="shared" si="7"/>
        <v>0.25000699999999998</v>
      </c>
      <c r="AP31" s="15">
        <f t="shared" si="7"/>
        <v>0.25000699999999998</v>
      </c>
      <c r="AQ31" s="15">
        <f t="shared" si="7"/>
        <v>0.25000699999999998</v>
      </c>
      <c r="AR31" s="15">
        <f t="shared" si="7"/>
        <v>0.25000699999999998</v>
      </c>
      <c r="AS31" s="15">
        <f t="shared" si="7"/>
        <v>0.25000699999999998</v>
      </c>
      <c r="AW31" s="33">
        <f t="shared" si="5"/>
        <v>1.7502660860127202</v>
      </c>
      <c r="AX31" s="2"/>
      <c r="AY31" s="15">
        <f t="shared" si="6"/>
        <v>0.85198636004802519</v>
      </c>
      <c r="AZ31" s="2"/>
    </row>
    <row r="32" spans="1:52" x14ac:dyDescent="0.3">
      <c r="A32" s="1">
        <v>30</v>
      </c>
      <c r="B32" s="29">
        <v>-79.144000000000005</v>
      </c>
      <c r="C32" s="29">
        <v>25.896999999999998</v>
      </c>
      <c r="D32" s="2"/>
      <c r="E32" s="2"/>
      <c r="F32" s="2"/>
      <c r="G32" s="2"/>
      <c r="H32" s="2"/>
      <c r="J32" s="30">
        <f>($B32*$E3+$C32*$E4)+E$8</f>
        <v>-39.685250000000003</v>
      </c>
      <c r="K32" s="30">
        <f>(B32*$F3+C32*$F4)+F$8</f>
        <v>-39.685250000000003</v>
      </c>
      <c r="L32" s="30">
        <f t="shared" si="0"/>
        <v>-39.685250000000003</v>
      </c>
      <c r="M32" s="30">
        <f t="shared" si="0"/>
        <v>-39.685250000000003</v>
      </c>
      <c r="N32" s="2"/>
      <c r="O32" s="15">
        <f t="shared" si="3"/>
        <v>0</v>
      </c>
      <c r="P32" s="15">
        <f t="shared" si="3"/>
        <v>0</v>
      </c>
      <c r="Q32" s="15">
        <f t="shared" si="3"/>
        <v>0</v>
      </c>
      <c r="R32" s="15">
        <f t="shared" si="3"/>
        <v>0</v>
      </c>
      <c r="AC32" s="30">
        <f t="shared" si="4"/>
        <v>0.25000699999999998</v>
      </c>
      <c r="AD32" s="30">
        <f t="shared" si="4"/>
        <v>0.25000699999999998</v>
      </c>
      <c r="AE32" s="30">
        <f t="shared" si="4"/>
        <v>0.25000699999999998</v>
      </c>
      <c r="AF32" s="30">
        <f t="shared" si="4"/>
        <v>0.25000699999999998</v>
      </c>
      <c r="AG32" s="30">
        <f t="shared" si="4"/>
        <v>0.25000699999999998</v>
      </c>
      <c r="AH32" s="30">
        <f t="shared" si="4"/>
        <v>0.25000699999999998</v>
      </c>
      <c r="AI32" s="30">
        <f t="shared" si="4"/>
        <v>0.25000699999999998</v>
      </c>
      <c r="AJ32" s="30">
        <f t="shared" si="4"/>
        <v>0.25000699999999998</v>
      </c>
      <c r="AK32" s="2"/>
      <c r="AL32" s="15">
        <f t="shared" si="7"/>
        <v>0.25000699999999998</v>
      </c>
      <c r="AM32" s="15">
        <f t="shared" si="7"/>
        <v>0.25000699999999998</v>
      </c>
      <c r="AN32" s="15">
        <f t="shared" si="7"/>
        <v>0.25000699999999998</v>
      </c>
      <c r="AO32" s="15">
        <f t="shared" si="7"/>
        <v>0.25000699999999998</v>
      </c>
      <c r="AP32" s="15">
        <f t="shared" si="7"/>
        <v>0.25000699999999998</v>
      </c>
      <c r="AQ32" s="15">
        <f t="shared" si="7"/>
        <v>0.25000699999999998</v>
      </c>
      <c r="AR32" s="15">
        <f t="shared" si="7"/>
        <v>0.25000699999999998</v>
      </c>
      <c r="AS32" s="15">
        <f t="shared" si="7"/>
        <v>0.25000699999999998</v>
      </c>
      <c r="AW32" s="33">
        <f t="shared" si="5"/>
        <v>1.7502660860127202</v>
      </c>
      <c r="AX32" s="2"/>
      <c r="AY32" s="15">
        <f t="shared" si="6"/>
        <v>0.85198636004802519</v>
      </c>
      <c r="AZ32" s="2"/>
    </row>
    <row r="33" spans="1:52" x14ac:dyDescent="0.3">
      <c r="A33" s="1">
        <v>31</v>
      </c>
      <c r="B33" s="29">
        <v>-79.418000000000006</v>
      </c>
      <c r="C33" s="29">
        <v>22.369</v>
      </c>
      <c r="D33" s="2"/>
      <c r="E33" s="2"/>
      <c r="F33" s="2"/>
      <c r="G33" s="2"/>
      <c r="H33" s="2"/>
      <c r="J33" s="30">
        <f>($B33*$E3+$C33*$E4)+E$8</f>
        <v>-42.536750000000005</v>
      </c>
      <c r="K33" s="30">
        <f>(B33*$F3+C33*$F4)+F$8</f>
        <v>-42.536750000000005</v>
      </c>
      <c r="L33" s="30">
        <f t="shared" si="0"/>
        <v>-42.536750000000005</v>
      </c>
      <c r="M33" s="30">
        <f t="shared" si="0"/>
        <v>-42.536750000000005</v>
      </c>
      <c r="N33" s="2"/>
      <c r="O33" s="15">
        <f t="shared" si="3"/>
        <v>0</v>
      </c>
      <c r="P33" s="15">
        <f t="shared" si="3"/>
        <v>0</v>
      </c>
      <c r="Q33" s="15">
        <f t="shared" si="3"/>
        <v>0</v>
      </c>
      <c r="R33" s="15">
        <f t="shared" si="3"/>
        <v>0</v>
      </c>
      <c r="AC33" s="30">
        <f t="shared" si="4"/>
        <v>0.25000699999999998</v>
      </c>
      <c r="AD33" s="30">
        <f t="shared" si="4"/>
        <v>0.25000699999999998</v>
      </c>
      <c r="AE33" s="30">
        <f t="shared" si="4"/>
        <v>0.25000699999999998</v>
      </c>
      <c r="AF33" s="30">
        <f t="shared" si="4"/>
        <v>0.25000699999999998</v>
      </c>
      <c r="AG33" s="30">
        <f t="shared" si="4"/>
        <v>0.25000699999999998</v>
      </c>
      <c r="AH33" s="30">
        <f t="shared" si="4"/>
        <v>0.25000699999999998</v>
      </c>
      <c r="AI33" s="30">
        <f t="shared" si="4"/>
        <v>0.25000699999999998</v>
      </c>
      <c r="AJ33" s="30">
        <f t="shared" si="4"/>
        <v>0.25000699999999998</v>
      </c>
      <c r="AK33" s="2"/>
      <c r="AL33" s="15">
        <f t="shared" si="7"/>
        <v>0.25000699999999998</v>
      </c>
      <c r="AM33" s="15">
        <f t="shared" si="7"/>
        <v>0.25000699999999998</v>
      </c>
      <c r="AN33" s="15">
        <f t="shared" si="7"/>
        <v>0.25000699999999998</v>
      </c>
      <c r="AO33" s="15">
        <f t="shared" si="7"/>
        <v>0.25000699999999998</v>
      </c>
      <c r="AP33" s="15">
        <f t="shared" si="7"/>
        <v>0.25000699999999998</v>
      </c>
      <c r="AQ33" s="15">
        <f t="shared" si="7"/>
        <v>0.25000699999999998</v>
      </c>
      <c r="AR33" s="15">
        <f t="shared" si="7"/>
        <v>0.25000699999999998</v>
      </c>
      <c r="AS33" s="15">
        <f t="shared" si="7"/>
        <v>0.25000699999999998</v>
      </c>
      <c r="AW33" s="33">
        <f t="shared" si="5"/>
        <v>1.7502660860127202</v>
      </c>
      <c r="AX33" s="2"/>
      <c r="AY33" s="15">
        <f t="shared" si="6"/>
        <v>0.85198636004802519</v>
      </c>
      <c r="AZ33" s="2"/>
    </row>
    <row r="34" spans="1:52" x14ac:dyDescent="0.3">
      <c r="A34" s="1">
        <v>32</v>
      </c>
      <c r="B34" s="29">
        <v>-72.781000000000006</v>
      </c>
      <c r="C34" s="29">
        <v>24.062999999999999</v>
      </c>
      <c r="D34" s="2"/>
      <c r="E34" s="2"/>
      <c r="F34" s="2"/>
      <c r="G34" s="2"/>
      <c r="H34" s="2"/>
      <c r="J34" s="30">
        <f>($B34*$E3+$C34*$E4)+E$8</f>
        <v>-36.288500000000006</v>
      </c>
      <c r="K34" s="30">
        <f>(B34*$F3+C34*$F4)+F$8</f>
        <v>-36.288500000000006</v>
      </c>
      <c r="L34" s="30">
        <f t="shared" si="0"/>
        <v>-36.288500000000006</v>
      </c>
      <c r="M34" s="30">
        <f t="shared" si="0"/>
        <v>-36.288500000000006</v>
      </c>
      <c r="N34" s="2"/>
      <c r="O34" s="15">
        <f t="shared" si="3"/>
        <v>0</v>
      </c>
      <c r="P34" s="15">
        <f t="shared" si="3"/>
        <v>0</v>
      </c>
      <c r="Q34" s="15">
        <f t="shared" si="3"/>
        <v>0</v>
      </c>
      <c r="R34" s="15">
        <f t="shared" si="3"/>
        <v>0</v>
      </c>
      <c r="AC34" s="30">
        <f t="shared" si="4"/>
        <v>0.25000699999999998</v>
      </c>
      <c r="AD34" s="30">
        <f t="shared" si="4"/>
        <v>0.25000699999999998</v>
      </c>
      <c r="AE34" s="30">
        <f t="shared" si="4"/>
        <v>0.25000699999999998</v>
      </c>
      <c r="AF34" s="30">
        <f t="shared" si="4"/>
        <v>0.25000699999999998</v>
      </c>
      <c r="AG34" s="30">
        <f t="shared" si="4"/>
        <v>0.25000699999999998</v>
      </c>
      <c r="AH34" s="30">
        <f t="shared" si="4"/>
        <v>0.25000699999999998</v>
      </c>
      <c r="AI34" s="30">
        <f t="shared" si="4"/>
        <v>0.25000699999999998</v>
      </c>
      <c r="AJ34" s="30">
        <f t="shared" si="4"/>
        <v>0.25000699999999998</v>
      </c>
      <c r="AK34" s="2"/>
      <c r="AL34" s="15">
        <f t="shared" si="7"/>
        <v>0.25000699999999998</v>
      </c>
      <c r="AM34" s="15">
        <f t="shared" si="7"/>
        <v>0.25000699999999998</v>
      </c>
      <c r="AN34" s="15">
        <f t="shared" si="7"/>
        <v>0.25000699999999998</v>
      </c>
      <c r="AO34" s="15">
        <f t="shared" si="7"/>
        <v>0.25000699999999998</v>
      </c>
      <c r="AP34" s="15">
        <f t="shared" si="7"/>
        <v>0.25000699999999998</v>
      </c>
      <c r="AQ34" s="15">
        <f t="shared" si="7"/>
        <v>0.25000699999999998</v>
      </c>
      <c r="AR34" s="15">
        <f t="shared" si="7"/>
        <v>0.25000699999999998</v>
      </c>
      <c r="AS34" s="15">
        <f t="shared" si="7"/>
        <v>0.25000699999999998</v>
      </c>
      <c r="AW34" s="33">
        <f t="shared" si="5"/>
        <v>1.7502660860127202</v>
      </c>
      <c r="AX34" s="2"/>
      <c r="AY34" s="15">
        <f t="shared" si="6"/>
        <v>0.85198636004802519</v>
      </c>
      <c r="AZ34" s="2"/>
    </row>
    <row r="35" spans="1:52" x14ac:dyDescent="0.3">
      <c r="A35" s="1">
        <v>33</v>
      </c>
      <c r="B35" s="29">
        <v>-81.792000000000002</v>
      </c>
      <c r="C35" s="29">
        <v>25.26</v>
      </c>
      <c r="D35" s="2"/>
      <c r="E35" s="2"/>
      <c r="F35" s="2"/>
      <c r="G35" s="2"/>
      <c r="H35" s="2"/>
      <c r="J35" s="30">
        <f>($B35*$E3+$C35*$E4)+E$8</f>
        <v>-42.149000000000001</v>
      </c>
      <c r="K35" s="30">
        <f>(B35*$F3+C35*$F4)+F$8</f>
        <v>-42.149000000000001</v>
      </c>
      <c r="L35" s="30">
        <f t="shared" si="0"/>
        <v>-42.149000000000001</v>
      </c>
      <c r="M35" s="30">
        <f t="shared" si="0"/>
        <v>-42.149000000000001</v>
      </c>
      <c r="N35" s="2"/>
      <c r="O35" s="15">
        <f t="shared" si="3"/>
        <v>0</v>
      </c>
      <c r="P35" s="15">
        <f t="shared" si="3"/>
        <v>0</v>
      </c>
      <c r="Q35" s="15">
        <f t="shared" si="3"/>
        <v>0</v>
      </c>
      <c r="R35" s="15">
        <f t="shared" si="3"/>
        <v>0</v>
      </c>
      <c r="AC35" s="30">
        <f t="shared" si="4"/>
        <v>0.25000699999999998</v>
      </c>
      <c r="AD35" s="30">
        <f t="shared" si="4"/>
        <v>0.25000699999999998</v>
      </c>
      <c r="AE35" s="30">
        <f t="shared" si="4"/>
        <v>0.25000699999999998</v>
      </c>
      <c r="AF35" s="30">
        <f t="shared" si="4"/>
        <v>0.25000699999999998</v>
      </c>
      <c r="AG35" s="30">
        <f t="shared" si="4"/>
        <v>0.25000699999999998</v>
      </c>
      <c r="AH35" s="30">
        <f t="shared" si="4"/>
        <v>0.25000699999999998</v>
      </c>
      <c r="AI35" s="30">
        <f t="shared" si="4"/>
        <v>0.25000699999999998</v>
      </c>
      <c r="AJ35" s="30">
        <f t="shared" si="4"/>
        <v>0.25000699999999998</v>
      </c>
      <c r="AK35" s="2"/>
      <c r="AL35" s="15">
        <f t="shared" si="7"/>
        <v>0.25000699999999998</v>
      </c>
      <c r="AM35" s="15">
        <f t="shared" si="7"/>
        <v>0.25000699999999998</v>
      </c>
      <c r="AN35" s="15">
        <f t="shared" si="7"/>
        <v>0.25000699999999998</v>
      </c>
      <c r="AO35" s="15">
        <f t="shared" si="7"/>
        <v>0.25000699999999998</v>
      </c>
      <c r="AP35" s="15">
        <f t="shared" si="7"/>
        <v>0.25000699999999998</v>
      </c>
      <c r="AQ35" s="15">
        <f t="shared" si="7"/>
        <v>0.25000699999999998</v>
      </c>
      <c r="AR35" s="15">
        <f t="shared" si="7"/>
        <v>0.25000699999999998</v>
      </c>
      <c r="AS35" s="15">
        <f t="shared" si="7"/>
        <v>0.25000699999999998</v>
      </c>
      <c r="AW35" s="33">
        <f t="shared" si="5"/>
        <v>1.7502660860127202</v>
      </c>
      <c r="AX35" s="2"/>
      <c r="AY35" s="15">
        <f t="shared" si="6"/>
        <v>0.85198636004802519</v>
      </c>
      <c r="AZ35" s="2"/>
    </row>
    <row r="36" spans="1:52" x14ac:dyDescent="0.3">
      <c r="A36" s="1">
        <v>34</v>
      </c>
      <c r="B36" s="29">
        <v>-78.204999999999998</v>
      </c>
      <c r="C36" s="29">
        <v>22.673999999999999</v>
      </c>
      <c r="D36" s="2"/>
      <c r="E36" s="2"/>
      <c r="F36" s="2"/>
      <c r="G36" s="2"/>
      <c r="H36" s="2"/>
      <c r="J36" s="30">
        <f>($B36*$E3+$C36*$E4)+E$8</f>
        <v>-41.398250000000004</v>
      </c>
      <c r="K36" s="30">
        <f>(B36*$F3+C36*$F4)+F$8</f>
        <v>-41.398250000000004</v>
      </c>
      <c r="L36" s="30">
        <f t="shared" si="0"/>
        <v>-41.398250000000004</v>
      </c>
      <c r="M36" s="30">
        <f t="shared" si="0"/>
        <v>-41.398250000000004</v>
      </c>
      <c r="N36" s="2"/>
      <c r="O36" s="15">
        <f t="shared" si="3"/>
        <v>0</v>
      </c>
      <c r="P36" s="15">
        <f t="shared" si="3"/>
        <v>0</v>
      </c>
      <c r="Q36" s="15">
        <f t="shared" si="3"/>
        <v>0</v>
      </c>
      <c r="R36" s="15">
        <f t="shared" si="3"/>
        <v>0</v>
      </c>
      <c r="AC36" s="30">
        <f t="shared" si="4"/>
        <v>0.25000699999999998</v>
      </c>
      <c r="AD36" s="30">
        <f t="shared" si="4"/>
        <v>0.25000699999999998</v>
      </c>
      <c r="AE36" s="30">
        <f t="shared" si="4"/>
        <v>0.25000699999999998</v>
      </c>
      <c r="AF36" s="30">
        <f t="shared" si="4"/>
        <v>0.25000699999999998</v>
      </c>
      <c r="AG36" s="30">
        <f t="shared" si="4"/>
        <v>0.25000699999999998</v>
      </c>
      <c r="AH36" s="30">
        <f t="shared" si="4"/>
        <v>0.25000699999999998</v>
      </c>
      <c r="AI36" s="30">
        <f t="shared" si="4"/>
        <v>0.25000699999999998</v>
      </c>
      <c r="AJ36" s="30">
        <f t="shared" si="4"/>
        <v>0.25000699999999998</v>
      </c>
      <c r="AK36" s="2"/>
      <c r="AL36" s="15">
        <f t="shared" si="7"/>
        <v>0.25000699999999998</v>
      </c>
      <c r="AM36" s="15">
        <f t="shared" si="7"/>
        <v>0.25000699999999998</v>
      </c>
      <c r="AN36" s="15">
        <f t="shared" si="7"/>
        <v>0.25000699999999998</v>
      </c>
      <c r="AO36" s="15">
        <f t="shared" si="7"/>
        <v>0.25000699999999998</v>
      </c>
      <c r="AP36" s="15">
        <f t="shared" si="7"/>
        <v>0.25000699999999998</v>
      </c>
      <c r="AQ36" s="15">
        <f t="shared" si="7"/>
        <v>0.25000699999999998</v>
      </c>
      <c r="AR36" s="15">
        <f t="shared" si="7"/>
        <v>0.25000699999999998</v>
      </c>
      <c r="AS36" s="15">
        <f t="shared" si="7"/>
        <v>0.25000699999999998</v>
      </c>
      <c r="AW36" s="33">
        <f t="shared" si="5"/>
        <v>1.7502660860127202</v>
      </c>
      <c r="AX36" s="2"/>
      <c r="AY36" s="15">
        <f t="shared" si="6"/>
        <v>0.85198636004802519</v>
      </c>
      <c r="AZ36" s="2"/>
    </row>
    <row r="37" spans="1:52" x14ac:dyDescent="0.3">
      <c r="A37" s="1">
        <v>35</v>
      </c>
      <c r="B37" s="29">
        <v>-74.962000000000003</v>
      </c>
      <c r="C37" s="29">
        <v>25.297000000000001</v>
      </c>
      <c r="D37" s="2"/>
      <c r="E37" s="2"/>
      <c r="F37" s="2"/>
      <c r="G37" s="2"/>
      <c r="H37" s="2"/>
      <c r="J37" s="30">
        <f>($B37*$E3+$C37*$E4)+E$8</f>
        <v>-36.998750000000001</v>
      </c>
      <c r="K37" s="30">
        <f>(B37*$F3+C37*$F4)+F$8</f>
        <v>-36.998750000000001</v>
      </c>
      <c r="L37" s="30">
        <f t="shared" si="0"/>
        <v>-36.998750000000001</v>
      </c>
      <c r="M37" s="30">
        <f t="shared" si="0"/>
        <v>-36.998750000000001</v>
      </c>
      <c r="N37" s="2"/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AC37" s="30">
        <f t="shared" si="4"/>
        <v>0.25000699999999998</v>
      </c>
      <c r="AD37" s="30">
        <f t="shared" si="4"/>
        <v>0.25000699999999998</v>
      </c>
      <c r="AE37" s="30">
        <f t="shared" si="4"/>
        <v>0.25000699999999998</v>
      </c>
      <c r="AF37" s="30">
        <f t="shared" si="4"/>
        <v>0.25000699999999998</v>
      </c>
      <c r="AG37" s="30">
        <f t="shared" si="4"/>
        <v>0.25000699999999998</v>
      </c>
      <c r="AH37" s="30">
        <f t="shared" si="4"/>
        <v>0.25000699999999998</v>
      </c>
      <c r="AI37" s="30">
        <f t="shared" si="4"/>
        <v>0.25000699999999998</v>
      </c>
      <c r="AJ37" s="30">
        <f t="shared" si="4"/>
        <v>0.25000699999999998</v>
      </c>
      <c r="AK37" s="2"/>
      <c r="AL37" s="15">
        <f t="shared" si="7"/>
        <v>0.25000699999999998</v>
      </c>
      <c r="AM37" s="15">
        <f t="shared" si="7"/>
        <v>0.25000699999999998</v>
      </c>
      <c r="AN37" s="15">
        <f t="shared" si="7"/>
        <v>0.25000699999999998</v>
      </c>
      <c r="AO37" s="15">
        <f t="shared" si="7"/>
        <v>0.25000699999999998</v>
      </c>
      <c r="AP37" s="15">
        <f t="shared" si="7"/>
        <v>0.25000699999999998</v>
      </c>
      <c r="AQ37" s="15">
        <f t="shared" si="7"/>
        <v>0.25000699999999998</v>
      </c>
      <c r="AR37" s="15">
        <f t="shared" si="7"/>
        <v>0.25000699999999998</v>
      </c>
      <c r="AS37" s="15">
        <f t="shared" si="7"/>
        <v>0.25000699999999998</v>
      </c>
      <c r="AW37" s="33">
        <f t="shared" si="5"/>
        <v>1.7502660860127202</v>
      </c>
      <c r="AX37" s="2"/>
      <c r="AY37" s="15">
        <f t="shared" si="6"/>
        <v>0.85198636004802519</v>
      </c>
      <c r="AZ37" s="2"/>
    </row>
    <row r="38" spans="1:52" x14ac:dyDescent="0.3">
      <c r="A38" s="1">
        <v>36</v>
      </c>
      <c r="B38" s="29">
        <v>-80.085999999999999</v>
      </c>
      <c r="C38" s="29">
        <v>26.492000000000001</v>
      </c>
      <c r="D38" s="2"/>
      <c r="E38" s="2"/>
      <c r="F38" s="2"/>
      <c r="G38" s="2"/>
      <c r="H38" s="2"/>
      <c r="J38" s="30">
        <f>($B38*$E3+$C38*$E4)+E$8</f>
        <v>-39.945499999999996</v>
      </c>
      <c r="K38" s="30">
        <f>(B38*$F3+C38*$F4)+F$8</f>
        <v>-39.945499999999996</v>
      </c>
      <c r="L38" s="30">
        <f t="shared" si="0"/>
        <v>-39.945499999999996</v>
      </c>
      <c r="M38" s="30">
        <f t="shared" si="0"/>
        <v>-39.945499999999996</v>
      </c>
      <c r="N38" s="2"/>
      <c r="O38" s="15">
        <f t="shared" si="3"/>
        <v>0</v>
      </c>
      <c r="P38" s="15">
        <f t="shared" si="3"/>
        <v>0</v>
      </c>
      <c r="Q38" s="15">
        <f t="shared" si="3"/>
        <v>0</v>
      </c>
      <c r="R38" s="15">
        <f t="shared" si="3"/>
        <v>0</v>
      </c>
      <c r="AC38" s="30">
        <f t="shared" si="4"/>
        <v>0.25000699999999998</v>
      </c>
      <c r="AD38" s="30">
        <f t="shared" si="4"/>
        <v>0.25000699999999998</v>
      </c>
      <c r="AE38" s="30">
        <f t="shared" si="4"/>
        <v>0.25000699999999998</v>
      </c>
      <c r="AF38" s="30">
        <f t="shared" si="4"/>
        <v>0.25000699999999998</v>
      </c>
      <c r="AG38" s="30">
        <f t="shared" si="4"/>
        <v>0.25000699999999998</v>
      </c>
      <c r="AH38" s="30">
        <f t="shared" si="4"/>
        <v>0.25000699999999998</v>
      </c>
      <c r="AI38" s="30">
        <f t="shared" si="4"/>
        <v>0.25000699999999998</v>
      </c>
      <c r="AJ38" s="30">
        <f t="shared" si="4"/>
        <v>0.25000699999999998</v>
      </c>
      <c r="AK38" s="2"/>
      <c r="AL38" s="15">
        <f t="shared" si="7"/>
        <v>0.25000699999999998</v>
      </c>
      <c r="AM38" s="15">
        <f t="shared" si="7"/>
        <v>0.25000699999999998</v>
      </c>
      <c r="AN38" s="15">
        <f t="shared" si="7"/>
        <v>0.25000699999999998</v>
      </c>
      <c r="AO38" s="15">
        <f t="shared" si="7"/>
        <v>0.25000699999999998</v>
      </c>
      <c r="AP38" s="15">
        <f t="shared" si="7"/>
        <v>0.25000699999999998</v>
      </c>
      <c r="AQ38" s="15">
        <f t="shared" si="7"/>
        <v>0.25000699999999998</v>
      </c>
      <c r="AR38" s="15">
        <f t="shared" si="7"/>
        <v>0.25000699999999998</v>
      </c>
      <c r="AS38" s="15">
        <f t="shared" si="7"/>
        <v>0.25000699999999998</v>
      </c>
      <c r="AW38" s="33">
        <f t="shared" si="5"/>
        <v>1.7502660860127202</v>
      </c>
      <c r="AX38" s="2"/>
      <c r="AY38" s="15">
        <f t="shared" si="6"/>
        <v>0.85198636004802519</v>
      </c>
      <c r="AZ38" s="2"/>
    </row>
    <row r="39" spans="1:52" x14ac:dyDescent="0.3">
      <c r="A39" s="1">
        <v>37</v>
      </c>
      <c r="B39" s="29">
        <v>-81.581999999999994</v>
      </c>
      <c r="C39" s="29">
        <v>23.594000000000001</v>
      </c>
      <c r="D39" s="2"/>
      <c r="E39" s="2"/>
      <c r="F39" s="2"/>
      <c r="G39" s="2"/>
      <c r="H39" s="2"/>
      <c r="J39" s="30">
        <f>($B39*$E3+$C39*$E4)+E$8</f>
        <v>-43.240999999999993</v>
      </c>
      <c r="K39" s="30">
        <f>(B39*$F3+C39*$F4)+F$8</f>
        <v>-43.240999999999993</v>
      </c>
      <c r="L39" s="30">
        <f t="shared" si="0"/>
        <v>-43.240999999999993</v>
      </c>
      <c r="M39" s="30">
        <f t="shared" si="0"/>
        <v>-43.240999999999993</v>
      </c>
      <c r="N39" s="2"/>
      <c r="O39" s="15">
        <f t="shared" si="3"/>
        <v>0</v>
      </c>
      <c r="P39" s="15">
        <f t="shared" si="3"/>
        <v>0</v>
      </c>
      <c r="Q39" s="15">
        <f t="shared" si="3"/>
        <v>0</v>
      </c>
      <c r="R39" s="15">
        <f t="shared" si="3"/>
        <v>0</v>
      </c>
      <c r="AC39" s="30">
        <f t="shared" si="4"/>
        <v>0.25000699999999998</v>
      </c>
      <c r="AD39" s="30">
        <f t="shared" si="4"/>
        <v>0.25000699999999998</v>
      </c>
      <c r="AE39" s="30">
        <f t="shared" si="4"/>
        <v>0.25000699999999998</v>
      </c>
      <c r="AF39" s="30">
        <f t="shared" si="4"/>
        <v>0.25000699999999998</v>
      </c>
      <c r="AG39" s="30">
        <f t="shared" si="4"/>
        <v>0.25000699999999998</v>
      </c>
      <c r="AH39" s="30">
        <f t="shared" si="4"/>
        <v>0.25000699999999998</v>
      </c>
      <c r="AI39" s="30">
        <f t="shared" si="4"/>
        <v>0.25000699999999998</v>
      </c>
      <c r="AJ39" s="30">
        <f t="shared" si="4"/>
        <v>0.25000699999999998</v>
      </c>
      <c r="AK39" s="2"/>
      <c r="AL39" s="15">
        <f t="shared" si="7"/>
        <v>0.25000699999999998</v>
      </c>
      <c r="AM39" s="15">
        <f t="shared" si="7"/>
        <v>0.25000699999999998</v>
      </c>
      <c r="AN39" s="15">
        <f t="shared" si="7"/>
        <v>0.25000699999999998</v>
      </c>
      <c r="AO39" s="15">
        <f t="shared" si="7"/>
        <v>0.25000699999999998</v>
      </c>
      <c r="AP39" s="15">
        <f t="shared" si="7"/>
        <v>0.25000699999999998</v>
      </c>
      <c r="AQ39" s="15">
        <f t="shared" si="7"/>
        <v>0.25000699999999998</v>
      </c>
      <c r="AR39" s="15">
        <f>MAX(0,AI39)</f>
        <v>0.25000699999999998</v>
      </c>
      <c r="AS39" s="15">
        <f t="shared" si="7"/>
        <v>0.25000699999999998</v>
      </c>
      <c r="AW39" s="33">
        <f t="shared" si="5"/>
        <v>1.7502660860127202</v>
      </c>
      <c r="AX39" s="2"/>
      <c r="AY39" s="15">
        <f t="shared" si="6"/>
        <v>0.85198636004802519</v>
      </c>
      <c r="AZ39" s="2"/>
    </row>
    <row r="40" spans="1:52" x14ac:dyDescent="0.3">
      <c r="A40" s="1">
        <v>38</v>
      </c>
      <c r="B40" s="29">
        <v>-77.278000000000006</v>
      </c>
      <c r="C40" s="29">
        <v>21.158000000000001</v>
      </c>
      <c r="D40" s="2"/>
      <c r="E40" s="2"/>
      <c r="F40" s="2"/>
      <c r="G40" s="2"/>
      <c r="H40" s="2"/>
      <c r="J40" s="30">
        <f>($B40*$E3+$C40*$E4)+E$8</f>
        <v>-41.84</v>
      </c>
      <c r="K40" s="30">
        <f>(B40*$F3+C40*$F4)+F$8</f>
        <v>-41.84</v>
      </c>
      <c r="L40" s="30">
        <f t="shared" si="0"/>
        <v>-41.84</v>
      </c>
      <c r="M40" s="30">
        <f t="shared" si="0"/>
        <v>-41.84</v>
      </c>
      <c r="N40" s="2"/>
      <c r="O40" s="15">
        <f t="shared" si="3"/>
        <v>0</v>
      </c>
      <c r="P40" s="15">
        <f t="shared" si="3"/>
        <v>0</v>
      </c>
      <c r="Q40" s="15">
        <f t="shared" si="3"/>
        <v>0</v>
      </c>
      <c r="R40" s="15">
        <f t="shared" si="3"/>
        <v>0</v>
      </c>
      <c r="AC40" s="30">
        <f t="shared" si="4"/>
        <v>0.25000699999999998</v>
      </c>
      <c r="AD40" s="30">
        <f t="shared" si="4"/>
        <v>0.25000699999999998</v>
      </c>
      <c r="AE40" s="30">
        <f t="shared" si="4"/>
        <v>0.25000699999999998</v>
      </c>
      <c r="AF40" s="30">
        <f t="shared" si="4"/>
        <v>0.25000699999999998</v>
      </c>
      <c r="AG40" s="30">
        <f t="shared" si="4"/>
        <v>0.25000699999999998</v>
      </c>
      <c r="AH40" s="30">
        <f t="shared" si="4"/>
        <v>0.25000699999999998</v>
      </c>
      <c r="AI40" s="30">
        <f t="shared" si="4"/>
        <v>0.25000699999999998</v>
      </c>
      <c r="AJ40" s="30">
        <f t="shared" si="4"/>
        <v>0.25000699999999998</v>
      </c>
      <c r="AK40" s="2"/>
      <c r="AL40" s="15">
        <f t="shared" si="7"/>
        <v>0.25000699999999998</v>
      </c>
      <c r="AM40" s="15">
        <f t="shared" si="7"/>
        <v>0.25000699999999998</v>
      </c>
      <c r="AN40" s="15">
        <f t="shared" si="7"/>
        <v>0.25000699999999998</v>
      </c>
      <c r="AO40" s="15">
        <f t="shared" si="7"/>
        <v>0.25000699999999998</v>
      </c>
      <c r="AP40" s="15">
        <f t="shared" si="7"/>
        <v>0.25000699999999998</v>
      </c>
      <c r="AQ40" s="15">
        <f t="shared" si="7"/>
        <v>0.25000699999999998</v>
      </c>
      <c r="AR40" s="15">
        <f t="shared" si="7"/>
        <v>0.25000699999999998</v>
      </c>
      <c r="AS40" s="15">
        <f t="shared" si="7"/>
        <v>0.25000699999999998</v>
      </c>
      <c r="AW40" s="33">
        <f t="shared" si="5"/>
        <v>1.7502660860127202</v>
      </c>
      <c r="AX40" s="2"/>
      <c r="AY40" s="15">
        <f t="shared" si="6"/>
        <v>0.85198636004802519</v>
      </c>
      <c r="AZ40" s="2"/>
    </row>
    <row r="41" spans="1:52" x14ac:dyDescent="0.3">
      <c r="A41" s="1">
        <v>39</v>
      </c>
      <c r="B41" s="29">
        <v>-78.525999999999996</v>
      </c>
      <c r="C41" s="29">
        <v>22.327999999999999</v>
      </c>
      <c r="D41" s="2"/>
      <c r="E41" s="2"/>
      <c r="F41" s="2"/>
      <c r="G41" s="2"/>
      <c r="H41" s="2"/>
      <c r="J41" s="30">
        <f>($B41*$E3+$C41*$E4)+E$8</f>
        <v>-41.898499999999999</v>
      </c>
      <c r="K41" s="30">
        <f>(B41*$F3+C41*$F4)+F$8</f>
        <v>-41.898499999999999</v>
      </c>
      <c r="L41" s="30">
        <f t="shared" si="0"/>
        <v>-41.898499999999999</v>
      </c>
      <c r="M41" s="30">
        <f t="shared" si="0"/>
        <v>-41.898499999999999</v>
      </c>
      <c r="N41" s="2"/>
      <c r="O41" s="15">
        <f t="shared" si="3"/>
        <v>0</v>
      </c>
      <c r="P41" s="15">
        <f t="shared" si="3"/>
        <v>0</v>
      </c>
      <c r="Q41" s="15">
        <f t="shared" si="3"/>
        <v>0</v>
      </c>
      <c r="R41" s="15">
        <f t="shared" si="3"/>
        <v>0</v>
      </c>
      <c r="AC41" s="30">
        <f t="shared" si="4"/>
        <v>0.25000699999999998</v>
      </c>
      <c r="AD41" s="30">
        <f t="shared" si="4"/>
        <v>0.25000699999999998</v>
      </c>
      <c r="AE41" s="30">
        <f t="shared" si="4"/>
        <v>0.25000699999999998</v>
      </c>
      <c r="AF41" s="30">
        <f t="shared" si="4"/>
        <v>0.25000699999999998</v>
      </c>
      <c r="AG41" s="30">
        <f t="shared" si="4"/>
        <v>0.25000699999999998</v>
      </c>
      <c r="AH41" s="30">
        <f t="shared" si="4"/>
        <v>0.25000699999999998</v>
      </c>
      <c r="AI41" s="30">
        <f t="shared" si="4"/>
        <v>0.25000699999999998</v>
      </c>
      <c r="AJ41" s="30">
        <f t="shared" si="4"/>
        <v>0.25000699999999998</v>
      </c>
      <c r="AK41" s="2"/>
      <c r="AL41" s="15">
        <f t="shared" si="7"/>
        <v>0.25000699999999998</v>
      </c>
      <c r="AM41" s="15">
        <f t="shared" si="7"/>
        <v>0.25000699999999998</v>
      </c>
      <c r="AN41" s="15">
        <f t="shared" si="7"/>
        <v>0.25000699999999998</v>
      </c>
      <c r="AO41" s="15">
        <f t="shared" si="7"/>
        <v>0.25000699999999998</v>
      </c>
      <c r="AP41" s="15">
        <f t="shared" si="7"/>
        <v>0.25000699999999998</v>
      </c>
      <c r="AQ41" s="15">
        <f t="shared" si="7"/>
        <v>0.25000699999999998</v>
      </c>
      <c r="AR41" s="15">
        <f t="shared" si="7"/>
        <v>0.25000699999999998</v>
      </c>
      <c r="AS41" s="15">
        <f t="shared" si="7"/>
        <v>0.25000699999999998</v>
      </c>
      <c r="AW41" s="33">
        <f t="shared" si="5"/>
        <v>1.7502660860127202</v>
      </c>
      <c r="AX41" s="2"/>
      <c r="AY41" s="15">
        <f t="shared" si="6"/>
        <v>0.85198636004802519</v>
      </c>
      <c r="AZ41" s="2"/>
    </row>
    <row r="42" spans="1:52" x14ac:dyDescent="0.3">
      <c r="A42" s="1">
        <v>40</v>
      </c>
      <c r="B42" s="29">
        <v>-78.108000000000004</v>
      </c>
      <c r="C42" s="29">
        <v>29.616</v>
      </c>
      <c r="D42" s="2"/>
      <c r="E42" s="2"/>
      <c r="F42" s="2"/>
      <c r="G42" s="2"/>
      <c r="H42" s="2"/>
      <c r="J42" s="30">
        <f>($B42*$E3+$C42*$E4)+E$8</f>
        <v>-36.119</v>
      </c>
      <c r="K42" s="30">
        <f>(B42*$F3+C42*$F4)+F$8</f>
        <v>-36.119</v>
      </c>
      <c r="L42" s="30">
        <f t="shared" si="0"/>
        <v>-36.119</v>
      </c>
      <c r="M42" s="30">
        <f t="shared" si="0"/>
        <v>-36.119</v>
      </c>
      <c r="N42" s="2"/>
      <c r="O42" s="15">
        <f t="shared" si="3"/>
        <v>0</v>
      </c>
      <c r="P42" s="15">
        <f t="shared" si="3"/>
        <v>0</v>
      </c>
      <c r="Q42" s="15">
        <f t="shared" si="3"/>
        <v>0</v>
      </c>
      <c r="R42" s="15">
        <f t="shared" si="3"/>
        <v>0</v>
      </c>
      <c r="AC42" s="30">
        <f t="shared" si="4"/>
        <v>0.25000699999999998</v>
      </c>
      <c r="AD42" s="30">
        <f t="shared" si="4"/>
        <v>0.25000699999999998</v>
      </c>
      <c r="AE42" s="30">
        <f t="shared" si="4"/>
        <v>0.25000699999999998</v>
      </c>
      <c r="AF42" s="30">
        <f t="shared" si="4"/>
        <v>0.25000699999999998</v>
      </c>
      <c r="AG42" s="30">
        <f t="shared" si="4"/>
        <v>0.25000699999999998</v>
      </c>
      <c r="AH42" s="30">
        <f t="shared" si="4"/>
        <v>0.25000699999999998</v>
      </c>
      <c r="AI42" s="30">
        <f t="shared" si="4"/>
        <v>0.25000699999999998</v>
      </c>
      <c r="AJ42" s="30">
        <f t="shared" si="4"/>
        <v>0.25000699999999998</v>
      </c>
      <c r="AK42" s="2"/>
      <c r="AL42" s="15">
        <f t="shared" si="7"/>
        <v>0.25000699999999998</v>
      </c>
      <c r="AM42" s="15">
        <f t="shared" si="7"/>
        <v>0.25000699999999998</v>
      </c>
      <c r="AN42" s="15">
        <f t="shared" si="7"/>
        <v>0.25000699999999998</v>
      </c>
      <c r="AO42" s="15">
        <f t="shared" si="7"/>
        <v>0.25000699999999998</v>
      </c>
      <c r="AP42" s="15">
        <f t="shared" si="7"/>
        <v>0.25000699999999998</v>
      </c>
      <c r="AQ42" s="15">
        <f t="shared" si="7"/>
        <v>0.25000699999999998</v>
      </c>
      <c r="AR42" s="15">
        <f t="shared" si="7"/>
        <v>0.25000699999999998</v>
      </c>
      <c r="AS42" s="15">
        <f t="shared" si="7"/>
        <v>0.25000699999999998</v>
      </c>
      <c r="AW42" s="33">
        <f t="shared" si="5"/>
        <v>1.7502660860127202</v>
      </c>
      <c r="AX42" s="2"/>
      <c r="AY42" s="15">
        <f t="shared" si="6"/>
        <v>0.85198636004802519</v>
      </c>
      <c r="AZ42" s="2"/>
    </row>
    <row r="43" spans="1:52" x14ac:dyDescent="0.3">
      <c r="A43" s="1">
        <v>41</v>
      </c>
      <c r="B43" s="29">
        <v>-75.77</v>
      </c>
      <c r="C43" s="29">
        <v>22.724</v>
      </c>
      <c r="D43" s="2"/>
      <c r="E43" s="2"/>
      <c r="F43" s="2"/>
      <c r="G43" s="2"/>
      <c r="H43" s="2"/>
      <c r="J43" s="30">
        <f>($B43*$E3+$C43*$E4)+E$8</f>
        <v>-39.534500000000001</v>
      </c>
      <c r="K43" s="30">
        <f>(B43*$F3+C43*$F4)+F$8</f>
        <v>-39.534500000000001</v>
      </c>
      <c r="L43" s="30">
        <f t="shared" si="0"/>
        <v>-39.534500000000001</v>
      </c>
      <c r="M43" s="30">
        <f t="shared" si="0"/>
        <v>-39.534500000000001</v>
      </c>
      <c r="N43" s="2"/>
      <c r="O43" s="15">
        <f t="shared" si="3"/>
        <v>0</v>
      </c>
      <c r="P43" s="15">
        <f t="shared" si="3"/>
        <v>0</v>
      </c>
      <c r="Q43" s="15">
        <f t="shared" si="3"/>
        <v>0</v>
      </c>
      <c r="R43" s="15">
        <f t="shared" si="3"/>
        <v>0</v>
      </c>
      <c r="AC43" s="30">
        <f t="shared" si="4"/>
        <v>0.25000699999999998</v>
      </c>
      <c r="AD43" s="30">
        <f t="shared" si="4"/>
        <v>0.25000699999999998</v>
      </c>
      <c r="AE43" s="30">
        <f t="shared" si="4"/>
        <v>0.25000699999999998</v>
      </c>
      <c r="AF43" s="30">
        <f t="shared" si="4"/>
        <v>0.25000699999999998</v>
      </c>
      <c r="AG43" s="30">
        <f t="shared" si="4"/>
        <v>0.25000699999999998</v>
      </c>
      <c r="AH43" s="30">
        <f t="shared" si="4"/>
        <v>0.25000699999999998</v>
      </c>
      <c r="AI43" s="30">
        <f t="shared" si="4"/>
        <v>0.25000699999999998</v>
      </c>
      <c r="AJ43" s="30">
        <f t="shared" si="4"/>
        <v>0.25000699999999998</v>
      </c>
      <c r="AK43" s="2"/>
      <c r="AL43" s="15">
        <f t="shared" si="7"/>
        <v>0.25000699999999998</v>
      </c>
      <c r="AM43" s="15">
        <f t="shared" si="7"/>
        <v>0.25000699999999998</v>
      </c>
      <c r="AN43" s="15">
        <f t="shared" si="7"/>
        <v>0.25000699999999998</v>
      </c>
      <c r="AO43" s="15">
        <f t="shared" si="7"/>
        <v>0.25000699999999998</v>
      </c>
      <c r="AP43" s="15">
        <f t="shared" si="7"/>
        <v>0.25000699999999998</v>
      </c>
      <c r="AQ43" s="15">
        <f t="shared" si="7"/>
        <v>0.25000699999999998</v>
      </c>
      <c r="AR43" s="15">
        <f t="shared" si="7"/>
        <v>0.25000699999999998</v>
      </c>
      <c r="AS43" s="15">
        <f t="shared" si="7"/>
        <v>0.25000699999999998</v>
      </c>
      <c r="AW43" s="33">
        <f t="shared" si="5"/>
        <v>1.7502660860127202</v>
      </c>
      <c r="AX43" s="2"/>
      <c r="AY43" s="15">
        <f t="shared" si="6"/>
        <v>0.85198636004802519</v>
      </c>
      <c r="AZ43" s="2"/>
    </row>
    <row r="44" spans="1:52" x14ac:dyDescent="0.3">
      <c r="A44" s="1">
        <v>42</v>
      </c>
      <c r="B44" s="29">
        <v>-80.867999999999995</v>
      </c>
      <c r="C44" s="29">
        <v>26.378</v>
      </c>
      <c r="D44" s="2"/>
      <c r="E44" s="2"/>
      <c r="F44" s="2"/>
      <c r="G44" s="2"/>
      <c r="H44" s="2"/>
      <c r="J44" s="30">
        <f>($B44*$E3+$C44*$E4)+E$8</f>
        <v>-40.617499999999993</v>
      </c>
      <c r="K44" s="30">
        <f>(B44*$F3+C44*$F4)+F$8</f>
        <v>-40.617499999999993</v>
      </c>
      <c r="L44" s="30">
        <f t="shared" si="0"/>
        <v>-40.617499999999993</v>
      </c>
      <c r="M44" s="30">
        <f t="shared" si="0"/>
        <v>-40.617499999999993</v>
      </c>
      <c r="N44" s="2"/>
      <c r="O44" s="15">
        <f t="shared" si="3"/>
        <v>0</v>
      </c>
      <c r="P44" s="15">
        <f t="shared" si="3"/>
        <v>0</v>
      </c>
      <c r="Q44" s="15">
        <f t="shared" si="3"/>
        <v>0</v>
      </c>
      <c r="R44" s="15">
        <f t="shared" si="3"/>
        <v>0</v>
      </c>
      <c r="AC44" s="30">
        <f t="shared" si="4"/>
        <v>0.25000699999999998</v>
      </c>
      <c r="AD44" s="30">
        <f t="shared" si="4"/>
        <v>0.25000699999999998</v>
      </c>
      <c r="AE44" s="30">
        <f t="shared" si="4"/>
        <v>0.25000699999999998</v>
      </c>
      <c r="AF44" s="30">
        <f t="shared" si="4"/>
        <v>0.25000699999999998</v>
      </c>
      <c r="AG44" s="30">
        <f t="shared" si="4"/>
        <v>0.25000699999999998</v>
      </c>
      <c r="AH44" s="30">
        <f t="shared" si="4"/>
        <v>0.25000699999999998</v>
      </c>
      <c r="AI44" s="30">
        <f t="shared" si="4"/>
        <v>0.25000699999999998</v>
      </c>
      <c r="AJ44" s="30">
        <f t="shared" si="4"/>
        <v>0.25000699999999998</v>
      </c>
      <c r="AK44" s="2"/>
      <c r="AL44" s="15">
        <f t="shared" si="7"/>
        <v>0.25000699999999998</v>
      </c>
      <c r="AM44" s="15">
        <f t="shared" si="7"/>
        <v>0.25000699999999998</v>
      </c>
      <c r="AN44" s="15">
        <f t="shared" si="7"/>
        <v>0.25000699999999998</v>
      </c>
      <c r="AO44" s="15">
        <f t="shared" si="7"/>
        <v>0.25000699999999998</v>
      </c>
      <c r="AP44" s="15">
        <f t="shared" si="7"/>
        <v>0.25000699999999998</v>
      </c>
      <c r="AQ44" s="15">
        <f t="shared" si="7"/>
        <v>0.25000699999999998</v>
      </c>
      <c r="AR44" s="15">
        <f t="shared" si="7"/>
        <v>0.25000699999999998</v>
      </c>
      <c r="AS44" s="15">
        <f t="shared" si="7"/>
        <v>0.25000699999999998</v>
      </c>
      <c r="AW44" s="33">
        <f t="shared" si="5"/>
        <v>1.7502660860127202</v>
      </c>
      <c r="AX44" s="2"/>
      <c r="AY44" s="15">
        <f t="shared" si="6"/>
        <v>0.85198636004802519</v>
      </c>
      <c r="AZ44" s="2"/>
    </row>
    <row r="45" spans="1:52" x14ac:dyDescent="0.3">
      <c r="A45" s="1">
        <v>43</v>
      </c>
      <c r="B45" s="29">
        <v>-81.483000000000004</v>
      </c>
      <c r="C45" s="29">
        <v>24.222000000000001</v>
      </c>
      <c r="D45" s="2"/>
      <c r="E45" s="2"/>
      <c r="F45" s="2"/>
      <c r="G45" s="2"/>
      <c r="H45" s="2"/>
      <c r="J45" s="30">
        <f>($B45*$E3+$C45*$E4)+E$8</f>
        <v>-42.695750000000004</v>
      </c>
      <c r="K45" s="30">
        <f>(B45*$F3+C45*$F4)+F$8</f>
        <v>-42.695750000000004</v>
      </c>
      <c r="L45" s="30">
        <f t="shared" si="0"/>
        <v>-42.695750000000004</v>
      </c>
      <c r="M45" s="30">
        <f t="shared" si="0"/>
        <v>-42.695750000000004</v>
      </c>
      <c r="N45" s="2"/>
      <c r="O45" s="15">
        <f t="shared" si="3"/>
        <v>0</v>
      </c>
      <c r="P45" s="15">
        <f t="shared" si="3"/>
        <v>0</v>
      </c>
      <c r="Q45" s="15">
        <f t="shared" si="3"/>
        <v>0</v>
      </c>
      <c r="R45" s="15">
        <f t="shared" si="3"/>
        <v>0</v>
      </c>
      <c r="AC45" s="30">
        <f t="shared" si="4"/>
        <v>0.25000699999999998</v>
      </c>
      <c r="AD45" s="30">
        <f t="shared" si="4"/>
        <v>0.25000699999999998</v>
      </c>
      <c r="AE45" s="30">
        <f t="shared" si="4"/>
        <v>0.25000699999999998</v>
      </c>
      <c r="AF45" s="30">
        <f t="shared" si="4"/>
        <v>0.25000699999999998</v>
      </c>
      <c r="AG45" s="30">
        <f t="shared" si="4"/>
        <v>0.25000699999999998</v>
      </c>
      <c r="AH45" s="30">
        <f t="shared" si="4"/>
        <v>0.25000699999999998</v>
      </c>
      <c r="AI45" s="30">
        <f t="shared" si="4"/>
        <v>0.25000699999999998</v>
      </c>
      <c r="AJ45" s="30">
        <f t="shared" si="4"/>
        <v>0.25000699999999998</v>
      </c>
      <c r="AK45" s="2"/>
      <c r="AL45" s="15">
        <f t="shared" si="7"/>
        <v>0.25000699999999998</v>
      </c>
      <c r="AM45" s="15">
        <f t="shared" si="7"/>
        <v>0.25000699999999998</v>
      </c>
      <c r="AN45" s="15">
        <f t="shared" si="7"/>
        <v>0.25000699999999998</v>
      </c>
      <c r="AO45" s="15">
        <f t="shared" si="7"/>
        <v>0.25000699999999998</v>
      </c>
      <c r="AP45" s="15">
        <f t="shared" si="7"/>
        <v>0.25000699999999998</v>
      </c>
      <c r="AQ45" s="15">
        <f t="shared" si="7"/>
        <v>0.25000699999999998</v>
      </c>
      <c r="AR45" s="15">
        <f t="shared" si="7"/>
        <v>0.25000699999999998</v>
      </c>
      <c r="AS45" s="15">
        <f t="shared" si="7"/>
        <v>0.25000699999999998</v>
      </c>
      <c r="AW45" s="33">
        <f t="shared" si="5"/>
        <v>1.7502660860127202</v>
      </c>
      <c r="AX45" s="2"/>
      <c r="AY45" s="15">
        <f t="shared" si="6"/>
        <v>0.85198636004802519</v>
      </c>
      <c r="AZ45" s="2"/>
    </row>
    <row r="46" spans="1:52" x14ac:dyDescent="0.3">
      <c r="A46" s="1">
        <v>44</v>
      </c>
      <c r="B46" s="29">
        <v>-76.635999999999996</v>
      </c>
      <c r="C46" s="29">
        <v>22.201000000000001</v>
      </c>
      <c r="D46" s="2"/>
      <c r="E46" s="2"/>
      <c r="F46" s="2"/>
      <c r="G46" s="2"/>
      <c r="H46" s="2"/>
      <c r="J46" s="30">
        <f>($B46*$E3+$C46*$E4)+E$8</f>
        <v>-40.576249999999995</v>
      </c>
      <c r="K46" s="30">
        <f>(B46*$F3+C46*$F4)+F$8</f>
        <v>-40.576249999999995</v>
      </c>
      <c r="L46" s="30">
        <f t="shared" si="0"/>
        <v>-40.576249999999995</v>
      </c>
      <c r="M46" s="30">
        <f t="shared" si="0"/>
        <v>-40.576249999999995</v>
      </c>
      <c r="N46" s="2"/>
      <c r="O46" s="15">
        <f t="shared" si="3"/>
        <v>0</v>
      </c>
      <c r="P46" s="15">
        <f t="shared" si="3"/>
        <v>0</v>
      </c>
      <c r="Q46" s="15">
        <f t="shared" si="3"/>
        <v>0</v>
      </c>
      <c r="R46" s="15">
        <f t="shared" si="3"/>
        <v>0</v>
      </c>
      <c r="AC46" s="30">
        <f t="shared" si="4"/>
        <v>0.25000699999999998</v>
      </c>
      <c r="AD46" s="30">
        <f t="shared" si="4"/>
        <v>0.25000699999999998</v>
      </c>
      <c r="AE46" s="30">
        <f t="shared" si="4"/>
        <v>0.25000699999999998</v>
      </c>
      <c r="AF46" s="30">
        <f t="shared" si="4"/>
        <v>0.25000699999999998</v>
      </c>
      <c r="AG46" s="30">
        <f t="shared" si="4"/>
        <v>0.25000699999999998</v>
      </c>
      <c r="AH46" s="30">
        <f t="shared" si="4"/>
        <v>0.25000699999999998</v>
      </c>
      <c r="AI46" s="30">
        <f t="shared" si="4"/>
        <v>0.25000699999999998</v>
      </c>
      <c r="AJ46" s="30">
        <f t="shared" si="4"/>
        <v>0.25000699999999998</v>
      </c>
      <c r="AK46" s="2"/>
      <c r="AL46" s="15">
        <f t="shared" si="7"/>
        <v>0.25000699999999998</v>
      </c>
      <c r="AM46" s="15">
        <f t="shared" si="7"/>
        <v>0.25000699999999998</v>
      </c>
      <c r="AN46" s="15">
        <f t="shared" si="7"/>
        <v>0.25000699999999998</v>
      </c>
      <c r="AO46" s="15">
        <f t="shared" si="7"/>
        <v>0.25000699999999998</v>
      </c>
      <c r="AP46" s="15">
        <f t="shared" si="7"/>
        <v>0.25000699999999998</v>
      </c>
      <c r="AQ46" s="15">
        <f t="shared" si="7"/>
        <v>0.25000699999999998</v>
      </c>
      <c r="AR46" s="15">
        <f t="shared" si="7"/>
        <v>0.25000699999999998</v>
      </c>
      <c r="AS46" s="15">
        <f t="shared" si="7"/>
        <v>0.25000699999999998</v>
      </c>
      <c r="AW46" s="33">
        <f>($AL46*AU$3+$AM46*AU$4+$AN46*AU$5+$AO46*AU$6+$AP46*AU$7+$AQ46*AU$8+$AR46*AU$9+$AS46*AU$10)+AU$13</f>
        <v>1.7502660860127202</v>
      </c>
      <c r="AX46" s="2"/>
      <c r="AY46" s="15">
        <f t="shared" si="6"/>
        <v>0.85198636004802519</v>
      </c>
      <c r="AZ46" s="2"/>
    </row>
    <row r="47" spans="1:52" x14ac:dyDescent="0.3">
      <c r="A47" s="1">
        <v>45</v>
      </c>
      <c r="B47" s="29">
        <v>-76.150000000000006</v>
      </c>
      <c r="C47" s="29">
        <v>22.696999999999999</v>
      </c>
      <c r="D47" s="2"/>
      <c r="E47" s="2"/>
      <c r="F47" s="2"/>
      <c r="G47" s="2"/>
      <c r="H47" s="2"/>
      <c r="J47" s="30">
        <f>($B47*$E3+$C47*$E4)+E$8</f>
        <v>-39.839750000000009</v>
      </c>
      <c r="K47" s="30">
        <f>(B47*$F3+C47*$F4)+F$8</f>
        <v>-39.839750000000009</v>
      </c>
      <c r="L47" s="30">
        <f t="shared" si="0"/>
        <v>-39.839750000000009</v>
      </c>
      <c r="M47" s="30">
        <f t="shared" si="0"/>
        <v>-39.839750000000009</v>
      </c>
      <c r="N47" s="2"/>
      <c r="O47" s="15">
        <f t="shared" si="3"/>
        <v>0</v>
      </c>
      <c r="P47" s="15">
        <f t="shared" si="3"/>
        <v>0</v>
      </c>
      <c r="Q47" s="15">
        <f t="shared" si="3"/>
        <v>0</v>
      </c>
      <c r="R47" s="15">
        <f t="shared" si="3"/>
        <v>0</v>
      </c>
      <c r="AC47" s="30">
        <f t="shared" si="4"/>
        <v>0.25000699999999998</v>
      </c>
      <c r="AD47" s="30">
        <f t="shared" si="4"/>
        <v>0.25000699999999998</v>
      </c>
      <c r="AE47" s="30">
        <f t="shared" si="4"/>
        <v>0.25000699999999998</v>
      </c>
      <c r="AF47" s="30">
        <f t="shared" si="4"/>
        <v>0.25000699999999998</v>
      </c>
      <c r="AG47" s="30">
        <f t="shared" si="4"/>
        <v>0.25000699999999998</v>
      </c>
      <c r="AH47" s="30">
        <f t="shared" si="4"/>
        <v>0.25000699999999998</v>
      </c>
      <c r="AI47" s="30">
        <f t="shared" si="4"/>
        <v>0.25000699999999998</v>
      </c>
      <c r="AJ47" s="30">
        <f t="shared" si="4"/>
        <v>0.25000699999999998</v>
      </c>
      <c r="AK47" s="2"/>
      <c r="AL47" s="15">
        <f t="shared" si="7"/>
        <v>0.25000699999999998</v>
      </c>
      <c r="AM47" s="15">
        <f t="shared" si="7"/>
        <v>0.25000699999999998</v>
      </c>
      <c r="AN47" s="15">
        <f t="shared" si="7"/>
        <v>0.25000699999999998</v>
      </c>
      <c r="AO47" s="15">
        <f t="shared" si="7"/>
        <v>0.25000699999999998</v>
      </c>
      <c r="AP47" s="15">
        <f t="shared" si="7"/>
        <v>0.25000699999999998</v>
      </c>
      <c r="AQ47" s="15">
        <f t="shared" si="7"/>
        <v>0.25000699999999998</v>
      </c>
      <c r="AR47" s="15">
        <f t="shared" si="7"/>
        <v>0.25000699999999998</v>
      </c>
      <c r="AS47" s="15">
        <f t="shared" si="7"/>
        <v>0.25000699999999998</v>
      </c>
      <c r="AW47" s="33">
        <f t="shared" si="5"/>
        <v>1.7502660860127202</v>
      </c>
      <c r="AX47" s="2"/>
      <c r="AY47" s="15">
        <f t="shared" si="6"/>
        <v>0.85198636004802519</v>
      </c>
      <c r="AZ47" s="2"/>
    </row>
    <row r="48" spans="1:52" x14ac:dyDescent="0.3">
      <c r="A48" s="1">
        <v>46</v>
      </c>
      <c r="B48" s="29">
        <v>-76.97</v>
      </c>
      <c r="C48" s="29">
        <v>27.986999999999998</v>
      </c>
      <c r="D48" s="2"/>
      <c r="E48" s="2"/>
      <c r="F48" s="2"/>
      <c r="G48" s="2"/>
      <c r="H48" s="2"/>
      <c r="J48" s="30">
        <f>($B48*$E3+$C48*$E4)+E$8</f>
        <v>-36.487250000000003</v>
      </c>
      <c r="K48" s="30">
        <f>(B48*$F3+C48*$F4)+F$8</f>
        <v>-36.487250000000003</v>
      </c>
      <c r="L48" s="30">
        <f t="shared" si="0"/>
        <v>-36.487250000000003</v>
      </c>
      <c r="M48" s="30">
        <f t="shared" si="0"/>
        <v>-36.487250000000003</v>
      </c>
      <c r="N48" s="2"/>
      <c r="O48" s="15">
        <f t="shared" si="3"/>
        <v>0</v>
      </c>
      <c r="P48" s="15">
        <f t="shared" si="3"/>
        <v>0</v>
      </c>
      <c r="Q48" s="15">
        <f t="shared" si="3"/>
        <v>0</v>
      </c>
      <c r="R48" s="15">
        <f t="shared" si="3"/>
        <v>0</v>
      </c>
      <c r="AC48" s="30">
        <f t="shared" si="4"/>
        <v>0.25000699999999998</v>
      </c>
      <c r="AD48" s="30">
        <f t="shared" si="4"/>
        <v>0.25000699999999998</v>
      </c>
      <c r="AE48" s="30">
        <f t="shared" si="4"/>
        <v>0.25000699999999998</v>
      </c>
      <c r="AF48" s="30">
        <f t="shared" si="4"/>
        <v>0.25000699999999998</v>
      </c>
      <c r="AG48" s="30">
        <f t="shared" si="4"/>
        <v>0.25000699999999998</v>
      </c>
      <c r="AH48" s="30">
        <f t="shared" si="4"/>
        <v>0.25000699999999998</v>
      </c>
      <c r="AI48" s="30">
        <f t="shared" si="4"/>
        <v>0.25000699999999998</v>
      </c>
      <c r="AJ48" s="30">
        <f t="shared" si="4"/>
        <v>0.25000699999999998</v>
      </c>
      <c r="AK48" s="2"/>
      <c r="AL48" s="15">
        <f t="shared" si="7"/>
        <v>0.25000699999999998</v>
      </c>
      <c r="AM48" s="15">
        <f t="shared" si="7"/>
        <v>0.25000699999999998</v>
      </c>
      <c r="AN48" s="15">
        <f t="shared" si="7"/>
        <v>0.25000699999999998</v>
      </c>
      <c r="AO48" s="15">
        <f t="shared" si="7"/>
        <v>0.25000699999999998</v>
      </c>
      <c r="AP48" s="15">
        <f t="shared" si="7"/>
        <v>0.25000699999999998</v>
      </c>
      <c r="AQ48" s="15">
        <f t="shared" si="7"/>
        <v>0.25000699999999998</v>
      </c>
      <c r="AR48" s="15">
        <f t="shared" si="7"/>
        <v>0.25000699999999998</v>
      </c>
      <c r="AS48" s="15">
        <f t="shared" si="7"/>
        <v>0.25000699999999998</v>
      </c>
      <c r="AW48" s="33">
        <f t="shared" si="5"/>
        <v>1.7502660860127202</v>
      </c>
      <c r="AX48" s="2"/>
      <c r="AY48" s="15">
        <f t="shared" si="6"/>
        <v>0.85198636004802519</v>
      </c>
      <c r="AZ48" s="2"/>
    </row>
  </sheetData>
  <mergeCells count="3">
    <mergeCell ref="B1:C1"/>
    <mergeCell ref="T11:U11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F550-7B08-4DA1-8862-8C3ABA720658}">
  <dimension ref="A1:F20"/>
  <sheetViews>
    <sheetView workbookViewId="0">
      <selection activeCell="H21" sqref="H21"/>
    </sheetView>
  </sheetViews>
  <sheetFormatPr baseColWidth="10" defaultRowHeight="14.4" x14ac:dyDescent="0.3"/>
  <cols>
    <col min="4" max="4" width="18.109375" customWidth="1"/>
    <col min="5" max="5" width="13.109375" customWidth="1"/>
  </cols>
  <sheetData>
    <row r="1" spans="1:6" ht="15" thickBot="1" x14ac:dyDescent="0.35">
      <c r="A1" s="75" t="s">
        <v>41</v>
      </c>
      <c r="B1" s="91" t="s">
        <v>1</v>
      </c>
      <c r="C1" s="91"/>
      <c r="D1" s="25" t="s">
        <v>48</v>
      </c>
      <c r="E1" s="85" t="s">
        <v>46</v>
      </c>
      <c r="F1" t="s">
        <v>47</v>
      </c>
    </row>
    <row r="2" spans="1:6" ht="15" thickBot="1" x14ac:dyDescent="0.35">
      <c r="A2">
        <v>1</v>
      </c>
      <c r="B2">
        <v>1</v>
      </c>
      <c r="C2" s="84"/>
      <c r="D2" s="32">
        <v>-632</v>
      </c>
      <c r="E2">
        <f>B2*D2+D$20</f>
        <v>-588</v>
      </c>
      <c r="F2">
        <f>MAX(E2)</f>
        <v>-588</v>
      </c>
    </row>
    <row r="3" spans="1:6" ht="15" thickBot="1" x14ac:dyDescent="0.35">
      <c r="A3">
        <v>2</v>
      </c>
      <c r="B3">
        <v>2</v>
      </c>
      <c r="C3" s="84"/>
      <c r="D3" s="32">
        <v>-632</v>
      </c>
      <c r="E3">
        <f t="shared" ref="E3:E16" si="0">B3*D3+D$20</f>
        <v>-1220</v>
      </c>
      <c r="F3">
        <f t="shared" ref="F3:F17" si="1">MAX(E3)</f>
        <v>-1220</v>
      </c>
    </row>
    <row r="4" spans="1:6" ht="15" thickBot="1" x14ac:dyDescent="0.35">
      <c r="A4">
        <v>3</v>
      </c>
      <c r="B4">
        <v>3</v>
      </c>
      <c r="C4" s="84"/>
      <c r="D4" s="32">
        <v>-632</v>
      </c>
      <c r="E4">
        <f t="shared" si="0"/>
        <v>-1852</v>
      </c>
      <c r="F4">
        <f t="shared" si="1"/>
        <v>-1852</v>
      </c>
    </row>
    <row r="5" spans="1:6" ht="15" thickBot="1" x14ac:dyDescent="0.35">
      <c r="A5">
        <v>4</v>
      </c>
      <c r="B5">
        <v>4</v>
      </c>
      <c r="C5" s="84"/>
      <c r="D5" s="32">
        <v>-632</v>
      </c>
      <c r="E5">
        <f t="shared" si="0"/>
        <v>-2484</v>
      </c>
      <c r="F5">
        <f t="shared" si="1"/>
        <v>-2484</v>
      </c>
    </row>
    <row r="6" spans="1:6" ht="15" thickBot="1" x14ac:dyDescent="0.35">
      <c r="A6">
        <v>5</v>
      </c>
      <c r="B6">
        <v>5</v>
      </c>
      <c r="C6" s="84"/>
      <c r="D6" s="32">
        <v>-632</v>
      </c>
      <c r="E6">
        <f t="shared" si="0"/>
        <v>-3116</v>
      </c>
      <c r="F6">
        <f t="shared" si="1"/>
        <v>-3116</v>
      </c>
    </row>
    <row r="7" spans="1:6" ht="15" thickBot="1" x14ac:dyDescent="0.35">
      <c r="A7">
        <v>6</v>
      </c>
      <c r="B7">
        <v>6</v>
      </c>
      <c r="C7" s="84"/>
      <c r="D7" s="32">
        <v>-632</v>
      </c>
      <c r="E7">
        <f t="shared" si="0"/>
        <v>-3748</v>
      </c>
      <c r="F7">
        <f t="shared" si="1"/>
        <v>-3748</v>
      </c>
    </row>
    <row r="8" spans="1:6" ht="15" thickBot="1" x14ac:dyDescent="0.35">
      <c r="A8">
        <v>7</v>
      </c>
      <c r="B8">
        <v>7</v>
      </c>
      <c r="C8" s="84"/>
      <c r="D8" s="32">
        <v>-632</v>
      </c>
      <c r="E8">
        <f t="shared" si="0"/>
        <v>-4380</v>
      </c>
      <c r="F8">
        <f t="shared" si="1"/>
        <v>-4380</v>
      </c>
    </row>
    <row r="9" spans="1:6" ht="15" thickBot="1" x14ac:dyDescent="0.35">
      <c r="A9">
        <v>8</v>
      </c>
      <c r="B9">
        <v>8</v>
      </c>
      <c r="C9" s="84"/>
      <c r="D9" s="32">
        <v>-632</v>
      </c>
      <c r="E9">
        <f t="shared" si="0"/>
        <v>-5012</v>
      </c>
      <c r="F9">
        <f t="shared" si="1"/>
        <v>-5012</v>
      </c>
    </row>
    <row r="10" spans="1:6" ht="15" thickBot="1" x14ac:dyDescent="0.35">
      <c r="A10">
        <v>9</v>
      </c>
      <c r="B10">
        <v>9</v>
      </c>
      <c r="C10" s="84"/>
      <c r="D10" s="32">
        <v>-632</v>
      </c>
      <c r="E10">
        <f t="shared" si="0"/>
        <v>-5644</v>
      </c>
      <c r="F10">
        <f t="shared" si="1"/>
        <v>-5644</v>
      </c>
    </row>
    <row r="11" spans="1:6" ht="15" thickBot="1" x14ac:dyDescent="0.35">
      <c r="A11">
        <v>10</v>
      </c>
      <c r="B11">
        <v>10</v>
      </c>
      <c r="C11" s="84"/>
      <c r="D11" s="32">
        <v>-632</v>
      </c>
      <c r="E11">
        <f t="shared" si="0"/>
        <v>-6276</v>
      </c>
      <c r="F11">
        <f t="shared" si="1"/>
        <v>-6276</v>
      </c>
    </row>
    <row r="12" spans="1:6" ht="15" thickBot="1" x14ac:dyDescent="0.35">
      <c r="A12">
        <v>11</v>
      </c>
      <c r="B12">
        <v>11</v>
      </c>
      <c r="C12" s="84"/>
      <c r="D12" s="32">
        <v>-632</v>
      </c>
      <c r="E12">
        <f t="shared" si="0"/>
        <v>-6908</v>
      </c>
      <c r="F12">
        <f t="shared" si="1"/>
        <v>-6908</v>
      </c>
    </row>
    <row r="13" spans="1:6" ht="15" thickBot="1" x14ac:dyDescent="0.35">
      <c r="A13">
        <v>12</v>
      </c>
      <c r="B13">
        <v>12</v>
      </c>
      <c r="C13" s="84"/>
      <c r="D13" s="32">
        <v>-632</v>
      </c>
      <c r="E13">
        <f t="shared" si="0"/>
        <v>-7540</v>
      </c>
      <c r="F13">
        <f t="shared" si="1"/>
        <v>-7540</v>
      </c>
    </row>
    <row r="14" spans="1:6" ht="15" thickBot="1" x14ac:dyDescent="0.35">
      <c r="A14">
        <v>13</v>
      </c>
      <c r="B14">
        <v>13</v>
      </c>
      <c r="C14" s="84"/>
      <c r="D14" s="32">
        <v>-632</v>
      </c>
      <c r="E14">
        <f t="shared" si="0"/>
        <v>-8172</v>
      </c>
      <c r="F14">
        <f t="shared" si="1"/>
        <v>-8172</v>
      </c>
    </row>
    <row r="15" spans="1:6" ht="15" thickBot="1" x14ac:dyDescent="0.35">
      <c r="A15">
        <v>14</v>
      </c>
      <c r="B15">
        <v>14</v>
      </c>
      <c r="C15" s="84"/>
      <c r="D15" s="32">
        <v>-632</v>
      </c>
      <c r="E15">
        <f t="shared" si="0"/>
        <v>-8804</v>
      </c>
      <c r="F15">
        <f t="shared" si="1"/>
        <v>-8804</v>
      </c>
    </row>
    <row r="16" spans="1:6" ht="15" thickBot="1" x14ac:dyDescent="0.35">
      <c r="A16">
        <v>15</v>
      </c>
      <c r="B16">
        <v>15</v>
      </c>
      <c r="C16" s="84"/>
      <c r="D16" s="32">
        <v>-632</v>
      </c>
      <c r="E16">
        <f t="shared" si="0"/>
        <v>-9436</v>
      </c>
      <c r="F16">
        <f t="shared" si="1"/>
        <v>-9436</v>
      </c>
    </row>
    <row r="17" spans="1:6" ht="15" thickBot="1" x14ac:dyDescent="0.35">
      <c r="A17">
        <v>16</v>
      </c>
      <c r="B17">
        <v>16</v>
      </c>
      <c r="C17" s="84"/>
      <c r="D17" s="32">
        <v>-632</v>
      </c>
      <c r="E17">
        <f>B17*D17+D$20</f>
        <v>-10068</v>
      </c>
      <c r="F17">
        <f t="shared" si="1"/>
        <v>-10068</v>
      </c>
    </row>
    <row r="18" spans="1:6" ht="15" thickBot="1" x14ac:dyDescent="0.35"/>
    <row r="19" spans="1:6" ht="15" thickBot="1" x14ac:dyDescent="0.35">
      <c r="D19" s="32" t="s">
        <v>4</v>
      </c>
    </row>
    <row r="20" spans="1:6" ht="15" thickBot="1" x14ac:dyDescent="0.35">
      <c r="D20" s="32">
        <v>44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D378-BF50-4596-B88F-193F0FD14B17}">
  <dimension ref="A1:AZ32"/>
  <sheetViews>
    <sheetView tabSelected="1" topLeftCell="AL1" workbookViewId="0">
      <selection activeCell="AW8" sqref="AW8"/>
    </sheetView>
  </sheetViews>
  <sheetFormatPr baseColWidth="10" defaultRowHeight="14.4" x14ac:dyDescent="0.3"/>
  <sheetData>
    <row r="1" spans="1:52" ht="15" thickBot="1" x14ac:dyDescent="0.35">
      <c r="A1" s="75" t="s">
        <v>41</v>
      </c>
      <c r="B1" s="91" t="s">
        <v>1</v>
      </c>
      <c r="C1" s="91"/>
      <c r="D1" s="20" t="s">
        <v>5</v>
      </c>
      <c r="E1" s="7" t="s">
        <v>2</v>
      </c>
      <c r="F1" s="7" t="s">
        <v>3</v>
      </c>
      <c r="G1" s="21"/>
      <c r="H1" s="21"/>
      <c r="J1" s="14" t="s">
        <v>6</v>
      </c>
      <c r="K1" s="2"/>
      <c r="L1" s="2"/>
      <c r="M1" s="2"/>
      <c r="N1" s="2"/>
      <c r="O1" s="14" t="s">
        <v>7</v>
      </c>
      <c r="P1" s="14" t="s">
        <v>8</v>
      </c>
      <c r="Q1" s="2"/>
      <c r="R1" s="2"/>
      <c r="T1" s="22" t="s">
        <v>2</v>
      </c>
      <c r="U1" s="23" t="s">
        <v>9</v>
      </c>
      <c r="AC1" s="14" t="s">
        <v>6</v>
      </c>
      <c r="AD1" s="2"/>
      <c r="AE1" s="2"/>
      <c r="AF1" s="2"/>
      <c r="AG1" s="2"/>
      <c r="AH1" s="2"/>
      <c r="AI1" s="2"/>
      <c r="AJ1" s="2"/>
      <c r="AK1" s="2"/>
      <c r="AL1" s="14" t="s">
        <v>7</v>
      </c>
      <c r="AM1" s="14" t="s">
        <v>8</v>
      </c>
      <c r="AN1" s="2"/>
      <c r="AO1" s="2"/>
      <c r="AP1" s="2"/>
      <c r="AQ1" s="2"/>
      <c r="AR1" s="2"/>
      <c r="AS1" s="2"/>
      <c r="AU1" s="25" t="s">
        <v>10</v>
      </c>
      <c r="AW1" s="14" t="s">
        <v>6</v>
      </c>
      <c r="AX1" s="2"/>
      <c r="AY1" s="14" t="s">
        <v>7</v>
      </c>
      <c r="AZ1" s="26" t="s">
        <v>11</v>
      </c>
    </row>
    <row r="2" spans="1:52" ht="15" thickBot="1" x14ac:dyDescent="0.35">
      <c r="A2" s="1"/>
      <c r="B2" s="2" t="s">
        <v>49</v>
      </c>
      <c r="C2" s="2" t="s">
        <v>50</v>
      </c>
      <c r="D2" s="27"/>
      <c r="E2" s="6"/>
      <c r="F2" s="6"/>
      <c r="G2" s="6"/>
      <c r="H2" s="6"/>
      <c r="J2" s="2"/>
      <c r="K2" s="2"/>
      <c r="L2" s="2"/>
      <c r="M2" s="2"/>
      <c r="N2" s="2"/>
      <c r="O2" s="2"/>
      <c r="P2" s="2"/>
      <c r="Q2" s="2"/>
      <c r="R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U2" s="28"/>
      <c r="AW2" s="2"/>
      <c r="AX2" s="2">
        <v>2</v>
      </c>
      <c r="AY2" s="2"/>
      <c r="AZ2" s="2"/>
    </row>
    <row r="3" spans="1:52" ht="15" thickBot="1" x14ac:dyDescent="0.35">
      <c r="A3" s="1">
        <v>1</v>
      </c>
      <c r="B3" s="97">
        <v>-15.811748</v>
      </c>
      <c r="C3" s="29">
        <v>-48.110590999999999</v>
      </c>
      <c r="D3" s="2"/>
      <c r="E3" s="7">
        <v>6.9980399999999996E-3</v>
      </c>
      <c r="F3" s="7">
        <v>0.74379748000000001</v>
      </c>
      <c r="G3" s="7">
        <v>-0.75499499999999997</v>
      </c>
      <c r="H3" s="7">
        <v>-0.77799607999999998</v>
      </c>
      <c r="J3" s="49">
        <f>($B3*$E3+$C3*$E4)+E$8</f>
        <v>28.479528229134338</v>
      </c>
      <c r="K3" s="49">
        <f>(B3*$F3+$C3*$F4)+F$8</f>
        <v>-28.834954362188121</v>
      </c>
      <c r="L3" s="49">
        <f t="shared" ref="L3:M32" si="0">($B3*G$3+$C3*G$4)+G$8</f>
        <v>14.481873252959799</v>
      </c>
      <c r="M3" s="49">
        <f t="shared" si="0"/>
        <v>11.887062957625409</v>
      </c>
      <c r="N3" s="2"/>
      <c r="O3" s="49">
        <f>MAX(0,J3)</f>
        <v>28.479528229134338</v>
      </c>
      <c r="P3" s="49">
        <f>MAX(0,K3)</f>
        <v>0</v>
      </c>
      <c r="Q3" s="49">
        <f>MAX(0,L3)</f>
        <v>14.481873252959799</v>
      </c>
      <c r="R3" s="49">
        <f>MAX(0,M3)</f>
        <v>11.887062957625409</v>
      </c>
      <c r="T3" s="31">
        <v>2.7E-2</v>
      </c>
      <c r="U3" s="31">
        <v>-0.19800312</v>
      </c>
      <c r="V3" s="31">
        <v>-1.6E-2</v>
      </c>
      <c r="W3" s="31">
        <v>0.435</v>
      </c>
      <c r="X3" s="31">
        <v>0.37700018000000002</v>
      </c>
      <c r="Y3" s="31">
        <v>0.90899980000000002</v>
      </c>
      <c r="Z3" s="31">
        <v>-0.93899999999999995</v>
      </c>
      <c r="AA3" s="31">
        <v>-0.23799999999999999</v>
      </c>
      <c r="AC3" s="49">
        <f>($O3*T$3+$P3*T$4+$Q3*T$5+$R3*T$6)+T$9</f>
        <v>-3.3365292963921394</v>
      </c>
      <c r="AD3" s="49">
        <f t="shared" ref="AD3:AJ18" si="1">($O3*U$3+$P3*U$4+$Q3*U$5+$R3*U$6)+U$9</f>
        <v>3.8842525178165852</v>
      </c>
      <c r="AE3" s="49">
        <f t="shared" si="1"/>
        <v>0.89877595862055515</v>
      </c>
      <c r="AF3" s="49">
        <f t="shared" si="1"/>
        <v>7.2971854465961483</v>
      </c>
      <c r="AG3" s="49">
        <f t="shared" si="1"/>
        <v>17.585700352459778</v>
      </c>
      <c r="AH3" s="49">
        <f t="shared" si="1"/>
        <v>49.46291558549116</v>
      </c>
      <c r="AI3" s="49">
        <f t="shared" si="1"/>
        <v>-44.641796326214653</v>
      </c>
      <c r="AJ3" s="49">
        <f>($O3*AA$3+$P3*AA$4+$Q3*AA$5+$R3*AA$6)+AA$9</f>
        <v>-16.948978315007988</v>
      </c>
      <c r="AK3" s="2"/>
      <c r="AL3" s="49">
        <f t="shared" ref="AL3:AS18" si="2">MAX(0,AC3)</f>
        <v>0</v>
      </c>
      <c r="AM3" s="49">
        <f t="shared" si="2"/>
        <v>3.8842525178165852</v>
      </c>
      <c r="AN3" s="49">
        <f t="shared" si="2"/>
        <v>0.89877595862055515</v>
      </c>
      <c r="AO3" s="49">
        <f t="shared" si="2"/>
        <v>7.2971854465961483</v>
      </c>
      <c r="AP3" s="49">
        <f t="shared" si="2"/>
        <v>17.585700352459778</v>
      </c>
      <c r="AQ3" s="49">
        <f t="shared" si="2"/>
        <v>49.46291558549116</v>
      </c>
      <c r="AR3" s="49">
        <f t="shared" si="2"/>
        <v>0</v>
      </c>
      <c r="AS3" s="49">
        <f>MAX(0,AJ3)</f>
        <v>0</v>
      </c>
      <c r="AU3" s="32">
        <v>0.25800000000000001</v>
      </c>
      <c r="AW3" s="33">
        <f>($AL3*AU$3+$AM3*AU$4+$AN3*AU$5+$AO3*AU$6+$AP3*AU$7+$AQ3*AU$8+$AR3*AU$9+$AS3*AU$10)+AU$13</f>
        <v>4.5279300316254503</v>
      </c>
      <c r="AX3">
        <v>1</v>
      </c>
      <c r="AY3" s="98">
        <v>8.9312440000000007E-2</v>
      </c>
      <c r="AZ3" s="2"/>
    </row>
    <row r="4" spans="1:52" ht="15" thickBot="1" x14ac:dyDescent="0.35">
      <c r="A4" s="1">
        <v>2</v>
      </c>
      <c r="B4" s="97">
        <v>-15.803883000000001</v>
      </c>
      <c r="C4" s="29">
        <v>-48.111355000000003</v>
      </c>
      <c r="D4" s="2"/>
      <c r="E4" s="7">
        <v>-0.58900085999999996</v>
      </c>
      <c r="F4" s="7">
        <v>0.34930388000000001</v>
      </c>
      <c r="G4" s="7">
        <v>-6.4997799999999994E-2</v>
      </c>
      <c r="H4" s="7">
        <v>3.0017300000000002E-3</v>
      </c>
      <c r="J4" s="30">
        <f>($B4*$E3+$C4*$E4)+E$8</f>
        <v>28.48003326537598</v>
      </c>
      <c r="K4" s="30">
        <f>(B4*$F3+$C4*$F4)+F$8</f>
        <v>-28.829371263172245</v>
      </c>
      <c r="L4" s="30">
        <f t="shared" si="0"/>
        <v>14.475984875604</v>
      </c>
      <c r="M4" s="30">
        <f t="shared" si="0"/>
        <v>11.880941725134491</v>
      </c>
      <c r="N4" s="2"/>
      <c r="O4" s="15">
        <f>MAX(0,J4)</f>
        <v>28.48003326537598</v>
      </c>
      <c r="P4" s="15">
        <f t="shared" ref="O4:R32" si="3">MAX(0,K4)</f>
        <v>0</v>
      </c>
      <c r="Q4" s="15">
        <f t="shared" si="3"/>
        <v>14.475984875604</v>
      </c>
      <c r="R4" s="15">
        <f t="shared" si="3"/>
        <v>11.880941725134491</v>
      </c>
      <c r="T4" s="31">
        <v>-0.71</v>
      </c>
      <c r="U4" s="31">
        <v>8.9838139999999997E-2</v>
      </c>
      <c r="V4" s="31">
        <v>-0.19500000000000001</v>
      </c>
      <c r="W4" s="31">
        <v>-0.91400000000000003</v>
      </c>
      <c r="X4" s="31">
        <v>-0.68600000000000005</v>
      </c>
      <c r="Y4" s="31">
        <v>0.39903301000000002</v>
      </c>
      <c r="Z4" s="31">
        <v>-0.27300000000000002</v>
      </c>
      <c r="AA4" s="31">
        <v>-3.1E-2</v>
      </c>
      <c r="AC4" s="30">
        <f t="shared" ref="AC4:AJ32" si="4">($O4*T$3+$P4*T$4+$Q4*T$5+$R4*T$6)+T$9</f>
        <v>-3.3351818885900752</v>
      </c>
      <c r="AD4" s="30">
        <f t="shared" si="1"/>
        <v>3.8801858319617519</v>
      </c>
      <c r="AE4" s="30">
        <f t="shared" si="1"/>
        <v>0.89941395643358313</v>
      </c>
      <c r="AF4" s="30">
        <f t="shared" si="1"/>
        <v>7.3004025730184035</v>
      </c>
      <c r="AG4" s="30">
        <f t="shared" si="1"/>
        <v>17.582507798977428</v>
      </c>
      <c r="AH4" s="30">
        <f t="shared" si="1"/>
        <v>49.452608206640143</v>
      </c>
      <c r="AI4" s="30">
        <f t="shared" si="1"/>
        <v>-44.634155947244921</v>
      </c>
      <c r="AJ4" s="30">
        <f t="shared" si="1"/>
        <v>-16.945169463384044</v>
      </c>
      <c r="AK4" s="2"/>
      <c r="AL4" s="15">
        <f t="shared" si="2"/>
        <v>0</v>
      </c>
      <c r="AM4" s="15">
        <f t="shared" si="2"/>
        <v>3.8801858319617519</v>
      </c>
      <c r="AN4" s="15">
        <f t="shared" si="2"/>
        <v>0.89941395643358313</v>
      </c>
      <c r="AO4" s="15">
        <f t="shared" si="2"/>
        <v>7.3004025730184035</v>
      </c>
      <c r="AP4" s="15">
        <f t="shared" si="2"/>
        <v>17.582507798977428</v>
      </c>
      <c r="AQ4" s="15">
        <f t="shared" si="2"/>
        <v>49.452608206640143</v>
      </c>
      <c r="AR4" s="15">
        <f t="shared" si="2"/>
        <v>0</v>
      </c>
      <c r="AS4" s="15">
        <f t="shared" si="2"/>
        <v>0</v>
      </c>
      <c r="AU4" s="32">
        <v>0.93965286000000003</v>
      </c>
      <c r="AW4" s="33">
        <f t="shared" ref="AW4:AW32" si="5">($AL4*AU$3+$AM4*AU$4+$AN4*AU$5+$AO4*AU$6+$AP4*AU$7+$AQ4*AU$8+$AR4*AU$9+$AS4*AU$10)+AU$13</f>
        <v>4.5234823165470086</v>
      </c>
      <c r="AX4">
        <v>2</v>
      </c>
      <c r="AY4" s="98">
        <v>9.8926530999999998E-2</v>
      </c>
      <c r="AZ4" s="2"/>
    </row>
    <row r="5" spans="1:52" ht="15" thickBot="1" x14ac:dyDescent="0.35">
      <c r="A5" s="1">
        <v>3</v>
      </c>
      <c r="B5" s="97">
        <v>-15.803881000000001</v>
      </c>
      <c r="C5" s="29">
        <v>-48.111311000000001</v>
      </c>
      <c r="D5" s="2"/>
      <c r="E5" s="7"/>
      <c r="F5" s="7"/>
      <c r="G5" s="7"/>
      <c r="H5" s="7"/>
      <c r="J5" s="30">
        <f>($B5*$E3+$C5*$E4)+E$8</f>
        <v>28.48000736333422</v>
      </c>
      <c r="K5" s="30">
        <f>(B5*$F3+C5*$F4)+F$8</f>
        <v>-28.829354406206562</v>
      </c>
      <c r="L5" s="30">
        <f t="shared" si="0"/>
        <v>14.475980505710799</v>
      </c>
      <c r="M5" s="30">
        <f t="shared" si="0"/>
        <v>11.880940301218452</v>
      </c>
      <c r="N5" s="2"/>
      <c r="O5" s="15">
        <f t="shared" si="3"/>
        <v>28.48000736333422</v>
      </c>
      <c r="P5" s="15">
        <f t="shared" si="3"/>
        <v>0</v>
      </c>
      <c r="Q5" s="15">
        <f t="shared" si="3"/>
        <v>14.475980505710799</v>
      </c>
      <c r="R5" s="15">
        <f t="shared" si="3"/>
        <v>11.880940301218452</v>
      </c>
      <c r="T5" s="31">
        <v>-0.47599999999999998</v>
      </c>
      <c r="U5" s="31">
        <v>0.36699077000000002</v>
      </c>
      <c r="V5" s="31">
        <v>0.61899999999999999</v>
      </c>
      <c r="W5" s="31">
        <v>0.307</v>
      </c>
      <c r="X5" s="31">
        <v>9.0005299999999996E-3</v>
      </c>
      <c r="Y5" s="31">
        <v>0.79199942000000001</v>
      </c>
      <c r="Z5" s="31">
        <v>-0.90300000000000002</v>
      </c>
      <c r="AA5" s="31">
        <v>-0.97599999999999998</v>
      </c>
      <c r="AC5" s="30">
        <f t="shared" si="4"/>
        <v>-3.3351808496158872</v>
      </c>
      <c r="AD5" s="30">
        <f t="shared" si="1"/>
        <v>3.8801889368943034</v>
      </c>
      <c r="AE5" s="30">
        <f t="shared" si="1"/>
        <v>0.89941266406750409</v>
      </c>
      <c r="AF5" s="30">
        <f t="shared" si="1"/>
        <v>7.300391081847116</v>
      </c>
      <c r="AG5" s="30">
        <f t="shared" si="1"/>
        <v>17.58249721996059</v>
      </c>
      <c r="AH5" s="30">
        <f t="shared" si="1"/>
        <v>49.452579781093014</v>
      </c>
      <c r="AI5" s="30">
        <f t="shared" si="1"/>
        <v>-44.634127028484514</v>
      </c>
      <c r="AJ5" s="30">
        <f t="shared" si="1"/>
        <v>-16.945159456585404</v>
      </c>
      <c r="AK5" s="2"/>
      <c r="AL5" s="15">
        <f t="shared" si="2"/>
        <v>0</v>
      </c>
      <c r="AM5" s="15">
        <f t="shared" si="2"/>
        <v>3.8801889368943034</v>
      </c>
      <c r="AN5" s="15">
        <f t="shared" si="2"/>
        <v>0.89941266406750409</v>
      </c>
      <c r="AO5" s="15">
        <f t="shared" si="2"/>
        <v>7.300391081847116</v>
      </c>
      <c r="AP5" s="15">
        <f t="shared" si="2"/>
        <v>17.58249721996059</v>
      </c>
      <c r="AQ5" s="15">
        <f t="shared" si="2"/>
        <v>49.452579781093014</v>
      </c>
      <c r="AR5" s="15">
        <f t="shared" si="2"/>
        <v>0</v>
      </c>
      <c r="AS5" s="15">
        <f t="shared" si="2"/>
        <v>0</v>
      </c>
      <c r="AU5" s="32">
        <v>0.73499999999999999</v>
      </c>
      <c r="AW5" s="33">
        <f t="shared" si="5"/>
        <v>4.5234853911985429</v>
      </c>
      <c r="AX5">
        <v>3</v>
      </c>
      <c r="AY5" s="98">
        <v>9.8925349999999992E-3</v>
      </c>
      <c r="AZ5" s="2"/>
    </row>
    <row r="6" spans="1:52" ht="15" thickBot="1" x14ac:dyDescent="0.35">
      <c r="A6" s="1">
        <v>4</v>
      </c>
      <c r="B6" s="97">
        <v>-15.803882</v>
      </c>
      <c r="C6" s="29">
        <v>-48.111364999999999</v>
      </c>
      <c r="D6" s="2"/>
      <c r="E6" s="8" t="s">
        <v>4</v>
      </c>
      <c r="F6" s="7"/>
      <c r="G6" s="7"/>
      <c r="H6" s="7"/>
      <c r="J6" s="30">
        <f>($B6*$E3+$C6*$E4)+E$8</f>
        <v>28.480039162382617</v>
      </c>
      <c r="K6" s="30">
        <f>(B6*$F3+C6*$F4)+F$8</f>
        <v>-28.82937401241356</v>
      </c>
      <c r="L6" s="30">
        <f t="shared" si="0"/>
        <v>14.475984770586999</v>
      </c>
      <c r="M6" s="30">
        <f t="shared" si="0"/>
        <v>11.880940917121109</v>
      </c>
      <c r="N6" s="2"/>
      <c r="O6" s="15">
        <f t="shared" si="3"/>
        <v>28.480039162382617</v>
      </c>
      <c r="P6" s="15">
        <f t="shared" si="3"/>
        <v>0</v>
      </c>
      <c r="Q6" s="15">
        <f t="shared" si="3"/>
        <v>14.475984770586999</v>
      </c>
      <c r="R6" s="15">
        <f t="shared" si="3"/>
        <v>11.880940917121109</v>
      </c>
      <c r="T6" s="31">
        <v>0.24</v>
      </c>
      <c r="U6" s="31">
        <v>0.29499075000000002</v>
      </c>
      <c r="V6" s="31">
        <v>-0.70099999999999996</v>
      </c>
      <c r="W6" s="31">
        <v>-0.78500000000000003</v>
      </c>
      <c r="X6" s="31">
        <v>0.54400053000000004</v>
      </c>
      <c r="Y6" s="31">
        <v>0.99699941999999997</v>
      </c>
      <c r="Z6" s="31">
        <v>-0.45700000000000002</v>
      </c>
      <c r="AA6" s="31">
        <v>0.29699999999999999</v>
      </c>
      <c r="AC6" s="30">
        <f t="shared" si="4"/>
        <v>-3.335181873306015</v>
      </c>
      <c r="AD6" s="30">
        <f t="shared" si="1"/>
        <v>3.8801843874392952</v>
      </c>
      <c r="AE6" s="30">
        <f t="shared" si="1"/>
        <v>0.89941436349333437</v>
      </c>
      <c r="AF6" s="30">
        <f t="shared" si="1"/>
        <v>7.3004057402665756</v>
      </c>
      <c r="AG6" s="30">
        <f t="shared" si="1"/>
        <v>17.582509581645077</v>
      </c>
      <c r="AH6" s="30">
        <f t="shared" si="1"/>
        <v>49.452612678255718</v>
      </c>
      <c r="AI6" s="30">
        <f t="shared" si="1"/>
        <v>-44.634161020441681</v>
      </c>
      <c r="AJ6" s="30">
        <f t="shared" si="1"/>
        <v>-16.945171004355004</v>
      </c>
      <c r="AK6" s="2"/>
      <c r="AL6" s="15">
        <f t="shared" si="2"/>
        <v>0</v>
      </c>
      <c r="AM6" s="15">
        <f t="shared" si="2"/>
        <v>3.8801843874392952</v>
      </c>
      <c r="AN6" s="15">
        <f t="shared" si="2"/>
        <v>0.89941436349333437</v>
      </c>
      <c r="AO6" s="15">
        <f t="shared" si="2"/>
        <v>7.3004057402665756</v>
      </c>
      <c r="AP6" s="15">
        <f t="shared" si="2"/>
        <v>17.582509581645077</v>
      </c>
      <c r="AQ6" s="15">
        <f t="shared" si="2"/>
        <v>49.452612678255718</v>
      </c>
      <c r="AR6" s="15">
        <f t="shared" si="2"/>
        <v>0</v>
      </c>
      <c r="AS6" s="15">
        <f t="shared" si="2"/>
        <v>0</v>
      </c>
      <c r="AU6" s="32">
        <v>-0.19800000000000001</v>
      </c>
      <c r="AW6" s="33">
        <f t="shared" si="5"/>
        <v>4.5234808086523888</v>
      </c>
      <c r="AX6">
        <v>4</v>
      </c>
      <c r="AY6" s="98">
        <v>9.8926529999999999E-2</v>
      </c>
      <c r="AZ6" s="2"/>
    </row>
    <row r="7" spans="1:52" ht="15" thickBot="1" x14ac:dyDescent="0.35">
      <c r="A7" s="1">
        <v>5</v>
      </c>
      <c r="B7" s="97">
        <v>-15.803898</v>
      </c>
      <c r="C7" s="29">
        <v>-48.111311999999998</v>
      </c>
      <c r="D7" s="2"/>
      <c r="E7" s="7"/>
      <c r="F7" s="7"/>
      <c r="G7" s="7"/>
      <c r="H7" s="7"/>
      <c r="J7" s="30">
        <f>($B7*$E3+$C7*$E4)+E$8</f>
        <v>28.480007833368397</v>
      </c>
      <c r="K7" s="30">
        <f>(B7*$F3+C7*$F4)+F$8</f>
        <v>-28.8293674000676</v>
      </c>
      <c r="L7" s="30">
        <f t="shared" si="0"/>
        <v>14.475993405623599</v>
      </c>
      <c r="M7" s="30">
        <f t="shared" si="0"/>
        <v>11.88095352415008</v>
      </c>
      <c r="N7" s="2"/>
      <c r="O7" s="15">
        <f t="shared" si="3"/>
        <v>28.480007833368397</v>
      </c>
      <c r="P7" s="15">
        <f t="shared" si="3"/>
        <v>0</v>
      </c>
      <c r="Q7" s="15">
        <f t="shared" si="3"/>
        <v>14.475993405623599</v>
      </c>
      <c r="R7" s="15">
        <f t="shared" si="3"/>
        <v>11.88095352415008</v>
      </c>
      <c r="T7" s="24"/>
      <c r="U7" s="24"/>
      <c r="V7" s="24"/>
      <c r="W7" s="24"/>
      <c r="X7" s="24"/>
      <c r="Y7" s="24"/>
      <c r="Z7" s="24"/>
      <c r="AA7" s="24"/>
      <c r="AC7" s="30">
        <f t="shared" si="4"/>
        <v>-3.3351838037798673</v>
      </c>
      <c r="AD7" s="30">
        <f t="shared" si="1"/>
        <v>3.8801974786175202</v>
      </c>
      <c r="AE7" s="30">
        <f t="shared" si="1"/>
        <v>0.89941137231790791</v>
      </c>
      <c r="AF7" s="30">
        <f t="shared" si="1"/>
        <v>7.3003848665838857</v>
      </c>
      <c r="AG7" s="30">
        <f t="shared" si="1"/>
        <v>17.582504706551422</v>
      </c>
      <c r="AH7" s="30">
        <f t="shared" si="1"/>
        <v>49.452603608332602</v>
      </c>
      <c r="AI7" s="30">
        <f t="shared" si="1"/>
        <v>-44.634145161347618</v>
      </c>
      <c r="AJ7" s="30">
        <f t="shared" si="1"/>
        <v>-16.945168231557737</v>
      </c>
      <c r="AK7" s="2"/>
      <c r="AL7" s="15">
        <f t="shared" si="2"/>
        <v>0</v>
      </c>
      <c r="AM7" s="15">
        <f t="shared" si="2"/>
        <v>3.8801974786175202</v>
      </c>
      <c r="AN7" s="15">
        <f t="shared" si="2"/>
        <v>0.89941137231790791</v>
      </c>
      <c r="AO7" s="15">
        <f t="shared" si="2"/>
        <v>7.3003848665838857</v>
      </c>
      <c r="AP7" s="15">
        <f t="shared" si="2"/>
        <v>17.582504706551422</v>
      </c>
      <c r="AQ7" s="15">
        <f t="shared" si="2"/>
        <v>49.452603608332602</v>
      </c>
      <c r="AR7" s="15">
        <f t="shared" si="2"/>
        <v>0</v>
      </c>
      <c r="AS7" s="15">
        <f t="shared" si="2"/>
        <v>0</v>
      </c>
      <c r="AU7" s="32">
        <v>-5.4006789999999999E-2</v>
      </c>
      <c r="AW7" s="33">
        <f t="shared" si="5"/>
        <v>4.5234947525106133</v>
      </c>
      <c r="AX7">
        <v>5</v>
      </c>
      <c r="AY7" s="98">
        <v>8.9265449999999993E-3</v>
      </c>
      <c r="AZ7" s="2"/>
    </row>
    <row r="8" spans="1:52" ht="15" thickBot="1" x14ac:dyDescent="0.35">
      <c r="A8" s="1">
        <v>6</v>
      </c>
      <c r="B8" s="97">
        <v>-15.803812000000001</v>
      </c>
      <c r="C8" s="29">
        <v>-48.111322999999999</v>
      </c>
      <c r="D8" s="2"/>
      <c r="E8" s="7">
        <v>0.253</v>
      </c>
      <c r="F8" s="7">
        <v>-0.26899993999999999</v>
      </c>
      <c r="G8" s="7">
        <v>-0.58299999999999996</v>
      </c>
      <c r="H8" s="7">
        <v>-0.27</v>
      </c>
      <c r="J8" s="30">
        <f>($B8*$E3+$C8*$E4)+E$8</f>
        <v>28.480014914209299</v>
      </c>
      <c r="K8" s="30">
        <f>(B8*$F3+C8*$F4)+F$8</f>
        <v>-28.829307275827002</v>
      </c>
      <c r="L8" s="30">
        <f t="shared" si="0"/>
        <v>14.475929191029399</v>
      </c>
      <c r="M8" s="30">
        <f t="shared" si="0"/>
        <v>11.88088658346817</v>
      </c>
      <c r="N8" s="2"/>
      <c r="O8" s="15">
        <f t="shared" si="3"/>
        <v>28.480014914209299</v>
      </c>
      <c r="P8" s="15">
        <f t="shared" si="3"/>
        <v>0</v>
      </c>
      <c r="Q8" s="15">
        <f t="shared" si="3"/>
        <v>14.475929191029399</v>
      </c>
      <c r="R8" s="15">
        <f t="shared" si="3"/>
        <v>11.88088658346817</v>
      </c>
      <c r="T8" s="22" t="s">
        <v>4</v>
      </c>
      <c r="U8" s="24"/>
      <c r="V8" s="24"/>
      <c r="W8" s="24"/>
      <c r="X8" s="24"/>
      <c r="Y8" s="24"/>
      <c r="Z8" s="24"/>
      <c r="AA8" s="24"/>
      <c r="AC8" s="30">
        <f t="shared" si="4"/>
        <v>-3.3351691122139826</v>
      </c>
      <c r="AD8" s="30">
        <f t="shared" si="1"/>
        <v>3.8801527635435962</v>
      </c>
      <c r="AE8" s="30">
        <f t="shared" si="1"/>
        <v>0.89941843560866375</v>
      </c>
      <c r="AF8" s="30">
        <f t="shared" si="1"/>
        <v>7.3004207813045552</v>
      </c>
      <c r="AG8" s="30">
        <f t="shared" si="1"/>
        <v>17.582470382297899</v>
      </c>
      <c r="AH8" s="30">
        <f t="shared" si="1"/>
        <v>49.452492447073169</v>
      </c>
      <c r="AI8" s="30">
        <f t="shared" si="1"/>
        <v>-44.634063232587032</v>
      </c>
      <c r="AJ8" s="30">
        <f t="shared" si="1"/>
        <v>-16.945127124736459</v>
      </c>
      <c r="AK8" s="2"/>
      <c r="AL8" s="15">
        <f t="shared" si="2"/>
        <v>0</v>
      </c>
      <c r="AM8" s="15">
        <f t="shared" si="2"/>
        <v>3.8801527635435962</v>
      </c>
      <c r="AN8" s="15">
        <f t="shared" si="2"/>
        <v>0.89941843560866375</v>
      </c>
      <c r="AO8" s="15">
        <f t="shared" si="2"/>
        <v>7.3004207813045552</v>
      </c>
      <c r="AP8" s="15">
        <f t="shared" si="2"/>
        <v>17.582470382297899</v>
      </c>
      <c r="AQ8" s="15">
        <f t="shared" si="2"/>
        <v>49.452492447073169</v>
      </c>
      <c r="AR8" s="15">
        <f t="shared" si="2"/>
        <v>0</v>
      </c>
      <c r="AS8" s="15">
        <f t="shared" si="2"/>
        <v>0</v>
      </c>
      <c r="AU8" s="28">
        <v>6.1198780000000001E-2</v>
      </c>
      <c r="AW8" s="33">
        <f t="shared" si="5"/>
        <v>4.5234458670768207</v>
      </c>
      <c r="AX8">
        <v>6</v>
      </c>
      <c r="AY8" s="98">
        <v>9.8926490000000006E-2</v>
      </c>
      <c r="AZ8" s="2"/>
    </row>
    <row r="9" spans="1:52" ht="15" thickBot="1" x14ac:dyDescent="0.35">
      <c r="A9" s="1">
        <v>7</v>
      </c>
      <c r="B9" s="97">
        <v>-15.803813</v>
      </c>
      <c r="C9" s="29">
        <v>-48.111353999999999</v>
      </c>
      <c r="D9" s="2"/>
      <c r="E9" s="34"/>
      <c r="F9" s="2"/>
      <c r="G9" s="2"/>
      <c r="H9" s="2"/>
      <c r="J9" s="30">
        <f>($B9*$E3+$C9*$E4)+E$8</f>
        <v>28.480033166237916</v>
      </c>
      <c r="K9" s="30">
        <f>(B9*$F3+C9*$F4)+F$8</f>
        <v>-28.829318848044764</v>
      </c>
      <c r="L9" s="30">
        <f t="shared" si="0"/>
        <v>14.475931960956199</v>
      </c>
      <c r="M9" s="30">
        <f t="shared" si="0"/>
        <v>11.880887268410621</v>
      </c>
      <c r="N9" s="2"/>
      <c r="O9" s="15">
        <f t="shared" si="3"/>
        <v>28.480033166237916</v>
      </c>
      <c r="P9" s="15">
        <f t="shared" si="3"/>
        <v>0</v>
      </c>
      <c r="Q9" s="15">
        <f t="shared" si="3"/>
        <v>14.475931960956199</v>
      </c>
      <c r="R9" s="15">
        <f t="shared" si="3"/>
        <v>11.880887268410621</v>
      </c>
      <c r="T9" s="31">
        <v>-6.5000000000000002E-2</v>
      </c>
      <c r="U9" s="31">
        <v>0.70200052999999996</v>
      </c>
      <c r="V9" s="31">
        <v>0.72299999999999998</v>
      </c>
      <c r="W9" s="31">
        <v>-0.20599999999999999</v>
      </c>
      <c r="X9" s="31">
        <v>0.252</v>
      </c>
      <c r="Y9" s="31">
        <v>0.25400002999999999</v>
      </c>
      <c r="Z9" s="31">
        <v>0.61</v>
      </c>
      <c r="AA9" s="31">
        <v>0.433</v>
      </c>
      <c r="AC9" s="30">
        <f t="shared" si="4"/>
        <v>-3.335169773508178</v>
      </c>
      <c r="AD9" s="30">
        <f t="shared" si="1"/>
        <v>3.8801503681742409</v>
      </c>
      <c r="AE9" s="30">
        <f t="shared" si="1"/>
        <v>0.89941937801623439</v>
      </c>
      <c r="AF9" s="30">
        <f t="shared" si="1"/>
        <v>7.3004290336247086</v>
      </c>
      <c r="AG9" s="30">
        <f t="shared" si="1"/>
        <v>17.58247766085584</v>
      </c>
      <c r="AH9" s="30">
        <f t="shared" si="1"/>
        <v>49.452511914831177</v>
      </c>
      <c r="AI9" s="30">
        <f t="shared" si="1"/>
        <v>-44.634083185504501</v>
      </c>
      <c r="AJ9" s="30">
        <f t="shared" si="1"/>
        <v>-16.945133968739921</v>
      </c>
      <c r="AK9" s="2"/>
      <c r="AL9" s="15">
        <f t="shared" si="2"/>
        <v>0</v>
      </c>
      <c r="AM9" s="15">
        <f t="shared" si="2"/>
        <v>3.8801503681742409</v>
      </c>
      <c r="AN9" s="15">
        <f t="shared" si="2"/>
        <v>0.89941937801623439</v>
      </c>
      <c r="AO9" s="15">
        <f t="shared" si="2"/>
        <v>7.3004290336247086</v>
      </c>
      <c r="AP9" s="15">
        <f t="shared" si="2"/>
        <v>17.58247766085584</v>
      </c>
      <c r="AQ9" s="15">
        <f t="shared" si="2"/>
        <v>49.452511914831177</v>
      </c>
      <c r="AR9" s="15">
        <f t="shared" si="2"/>
        <v>0</v>
      </c>
      <c r="AS9" s="15">
        <f t="shared" si="2"/>
        <v>0</v>
      </c>
      <c r="AU9" s="32">
        <v>-0.50800000000000001</v>
      </c>
      <c r="AW9" s="33">
        <f t="shared" si="5"/>
        <v>4.5234434732828177</v>
      </c>
      <c r="AX9">
        <v>7</v>
      </c>
      <c r="AY9" s="98">
        <v>1.8926490000000001E-2</v>
      </c>
      <c r="AZ9" s="2"/>
    </row>
    <row r="10" spans="1:52" ht="15" thickBot="1" x14ac:dyDescent="0.35">
      <c r="A10" s="1">
        <v>8</v>
      </c>
      <c r="B10" s="97">
        <v>-15.803817</v>
      </c>
      <c r="C10" s="29">
        <v>-48.111356999999998</v>
      </c>
      <c r="D10" s="2"/>
      <c r="E10" s="95" t="s">
        <v>43</v>
      </c>
      <c r="F10" s="95"/>
      <c r="G10" s="2"/>
      <c r="H10" s="2"/>
      <c r="J10" s="30">
        <f>($B10*$E3+$C10*$E4)+E$8</f>
        <v>28.480034905248338</v>
      </c>
      <c r="K10" s="30">
        <f>(B10*$F3+C10*$F4)+F$8</f>
        <v>-28.829322871146321</v>
      </c>
      <c r="L10" s="30">
        <f t="shared" si="0"/>
        <v>14.4759351759296</v>
      </c>
      <c r="M10" s="30">
        <f t="shared" si="0"/>
        <v>11.88089037138975</v>
      </c>
      <c r="N10" s="2"/>
      <c r="O10" s="15">
        <f t="shared" si="3"/>
        <v>28.480034905248338</v>
      </c>
      <c r="P10" s="15">
        <f t="shared" si="3"/>
        <v>0</v>
      </c>
      <c r="Q10" s="15">
        <f t="shared" si="3"/>
        <v>14.4759351759296</v>
      </c>
      <c r="R10" s="15">
        <f t="shared" si="3"/>
        <v>11.88089037138975</v>
      </c>
      <c r="AC10" s="30">
        <f t="shared" si="4"/>
        <v>-3.3351705121672444</v>
      </c>
      <c r="AD10" s="30">
        <f t="shared" si="1"/>
        <v>3.8801521190604551</v>
      </c>
      <c r="AE10" s="30">
        <f t="shared" si="1"/>
        <v>0.89941916507223418</v>
      </c>
      <c r="AF10" s="30">
        <f t="shared" si="1"/>
        <v>7.3004283412524584</v>
      </c>
      <c r="AG10" s="30">
        <f t="shared" si="1"/>
        <v>17.582480033421838</v>
      </c>
      <c r="AH10" s="30">
        <f t="shared" si="1"/>
        <v>49.452519135516766</v>
      </c>
      <c r="AI10" s="30">
        <f t="shared" si="1"/>
        <v>-44.634089139617735</v>
      </c>
      <c r="AJ10" s="30">
        <f t="shared" si="1"/>
        <v>-16.945136598853637</v>
      </c>
      <c r="AK10" s="2"/>
      <c r="AL10" s="15">
        <f t="shared" si="2"/>
        <v>0</v>
      </c>
      <c r="AM10" s="15">
        <f t="shared" si="2"/>
        <v>3.8801521190604551</v>
      </c>
      <c r="AN10" s="15">
        <f t="shared" si="2"/>
        <v>0.89941916507223418</v>
      </c>
      <c r="AO10" s="15">
        <f t="shared" si="2"/>
        <v>7.3004283412524584</v>
      </c>
      <c r="AP10" s="15">
        <f t="shared" si="2"/>
        <v>17.582480033421838</v>
      </c>
      <c r="AQ10" s="15">
        <f t="shared" si="2"/>
        <v>49.452519135516766</v>
      </c>
      <c r="AR10" s="15">
        <f t="shared" si="2"/>
        <v>0</v>
      </c>
      <c r="AS10" s="15">
        <f t="shared" si="2"/>
        <v>0</v>
      </c>
      <c r="AU10" s="32">
        <v>-0.58399999999999996</v>
      </c>
      <c r="AW10" s="33">
        <f t="shared" si="5"/>
        <v>4.5234454128463977</v>
      </c>
      <c r="AX10">
        <v>8</v>
      </c>
      <c r="AY10" s="98">
        <v>8.8926491999999996E-2</v>
      </c>
      <c r="AZ10" s="2"/>
    </row>
    <row r="11" spans="1:52" ht="15" thickBot="1" x14ac:dyDescent="0.35">
      <c r="A11" s="1">
        <v>9</v>
      </c>
      <c r="B11" s="97">
        <v>-15.803819000000001</v>
      </c>
      <c r="C11" s="29">
        <v>-48.111350000000002</v>
      </c>
      <c r="D11" s="2"/>
      <c r="E11" s="2"/>
      <c r="F11" s="2"/>
      <c r="G11" s="2"/>
      <c r="H11" s="2"/>
      <c r="J11" s="30">
        <f>($B11*$E3+$C11*$E4)+E$8</f>
        <v>28.480030768246241</v>
      </c>
      <c r="K11" s="30">
        <f>(B11*$F3+C11*$F4)+F$8</f>
        <v>-28.829321913614123</v>
      </c>
      <c r="L11" s="30">
        <f t="shared" si="0"/>
        <v>14.475936230935</v>
      </c>
      <c r="M11" s="30">
        <f t="shared" si="0"/>
        <v>11.880891948394021</v>
      </c>
      <c r="N11" s="2"/>
      <c r="O11" s="15">
        <f t="shared" si="3"/>
        <v>28.480030768246241</v>
      </c>
      <c r="P11" s="15">
        <f t="shared" si="3"/>
        <v>0</v>
      </c>
      <c r="Q11" s="15">
        <f t="shared" si="3"/>
        <v>14.475936230935</v>
      </c>
      <c r="R11" s="15">
        <f t="shared" si="3"/>
        <v>11.880891948394021</v>
      </c>
      <c r="T11" s="96" t="s">
        <v>43</v>
      </c>
      <c r="U11" s="96"/>
      <c r="AC11" s="30">
        <f t="shared" si="4"/>
        <v>-3.3351707475678456</v>
      </c>
      <c r="AD11" s="30">
        <f t="shared" si="1"/>
        <v>3.8801537905786945</v>
      </c>
      <c r="AE11" s="30">
        <f t="shared" si="1"/>
        <v>0.89941877883261789</v>
      </c>
      <c r="AF11" s="30">
        <f t="shared" si="1"/>
        <v>7.3004256275948523</v>
      </c>
      <c r="AG11" s="30">
        <f t="shared" si="1"/>
        <v>17.58247934115807</v>
      </c>
      <c r="AH11" s="30">
        <f t="shared" si="1"/>
        <v>49.452517782818695</v>
      </c>
      <c r="AI11" s="30">
        <f t="shared" si="1"/>
        <v>-44.634086928333588</v>
      </c>
      <c r="AJ11" s="30">
        <f t="shared" si="1"/>
        <v>-16.945136175562141</v>
      </c>
      <c r="AK11" s="2"/>
      <c r="AL11" s="15">
        <f t="shared" si="2"/>
        <v>0</v>
      </c>
      <c r="AM11" s="15">
        <f t="shared" si="2"/>
        <v>3.8801537905786945</v>
      </c>
      <c r="AN11" s="15">
        <f t="shared" si="2"/>
        <v>0.89941877883261789</v>
      </c>
      <c r="AO11" s="15">
        <f t="shared" si="2"/>
        <v>7.3004256275948523</v>
      </c>
      <c r="AP11" s="15">
        <f t="shared" si="2"/>
        <v>17.58247934115807</v>
      </c>
      <c r="AQ11" s="15">
        <f t="shared" si="2"/>
        <v>49.452517782818695</v>
      </c>
      <c r="AR11" s="15">
        <f t="shared" si="2"/>
        <v>0</v>
      </c>
      <c r="AS11" s="15">
        <f t="shared" si="2"/>
        <v>0</v>
      </c>
      <c r="AU11" s="35"/>
      <c r="AW11" s="33">
        <f t="shared" si="5"/>
        <v>4.5234471915148511</v>
      </c>
      <c r="AX11">
        <v>9</v>
      </c>
      <c r="AY11" s="98">
        <v>1.8926493999999999E-2</v>
      </c>
      <c r="AZ11" s="2"/>
    </row>
    <row r="12" spans="1:52" ht="15" thickBot="1" x14ac:dyDescent="0.35">
      <c r="A12" s="1">
        <v>10</v>
      </c>
      <c r="B12" s="97">
        <v>-15.803865</v>
      </c>
      <c r="C12" s="29">
        <v>-48.11139</v>
      </c>
      <c r="D12" s="2"/>
      <c r="E12" s="2"/>
      <c r="F12" s="2"/>
      <c r="G12" s="2"/>
      <c r="H12" s="2"/>
      <c r="J12" s="30">
        <f>($B12*$E3+$C12*$E4)+E$8</f>
        <v>28.4800540063708</v>
      </c>
      <c r="K12" s="30">
        <f>(B12*$F3+C12*$F4)+F$8</f>
        <v>-28.829370100453399</v>
      </c>
      <c r="L12" s="30">
        <f t="shared" si="0"/>
        <v>14.475973560616998</v>
      </c>
      <c r="M12" s="30">
        <f t="shared" si="0"/>
        <v>11.880927616144499</v>
      </c>
      <c r="N12" s="2"/>
      <c r="O12" s="15">
        <f t="shared" si="3"/>
        <v>28.4800540063708</v>
      </c>
      <c r="P12" s="15">
        <f t="shared" si="3"/>
        <v>0</v>
      </c>
      <c r="Q12" s="15">
        <f t="shared" si="3"/>
        <v>14.475973560616998</v>
      </c>
      <c r="R12" s="15">
        <f t="shared" si="3"/>
        <v>11.880927616144499</v>
      </c>
      <c r="AC12" s="30">
        <f t="shared" si="4"/>
        <v>-3.3351793288069991</v>
      </c>
      <c r="AD12" s="30">
        <f t="shared" si="1"/>
        <v>3.8801734106627337</v>
      </c>
      <c r="AE12" s="30">
        <f t="shared" si="1"/>
        <v>0.89941651100269582</v>
      </c>
      <c r="AF12" s="30">
        <f t="shared" si="1"/>
        <v>7.3004191972072823</v>
      </c>
      <c r="AG12" s="30">
        <f t="shared" si="1"/>
        <v>17.582507841197295</v>
      </c>
      <c r="AH12" s="30">
        <f t="shared" si="1"/>
        <v>49.452604032082299</v>
      </c>
      <c r="AI12" s="30">
        <f t="shared" si="1"/>
        <v>-44.634158757797366</v>
      </c>
      <c r="AJ12" s="30">
        <f t="shared" si="1"/>
        <v>-16.945167546683525</v>
      </c>
      <c r="AK12" s="2"/>
      <c r="AL12" s="15">
        <f t="shared" si="2"/>
        <v>0</v>
      </c>
      <c r="AM12" s="15">
        <f t="shared" si="2"/>
        <v>3.8801734106627337</v>
      </c>
      <c r="AN12" s="15">
        <f t="shared" si="2"/>
        <v>0.89941651100269582</v>
      </c>
      <c r="AO12" s="15">
        <f t="shared" si="2"/>
        <v>7.3004191972072823</v>
      </c>
      <c r="AP12" s="15">
        <f t="shared" si="2"/>
        <v>17.582507841197295</v>
      </c>
      <c r="AQ12" s="15">
        <f t="shared" si="2"/>
        <v>49.452604032082299</v>
      </c>
      <c r="AR12" s="15">
        <f t="shared" si="2"/>
        <v>0</v>
      </c>
      <c r="AS12" s="15">
        <f t="shared" si="2"/>
        <v>0</v>
      </c>
      <c r="AU12" s="25" t="s">
        <v>4</v>
      </c>
      <c r="AW12" s="33">
        <f t="shared" si="5"/>
        <v>4.523468973098753</v>
      </c>
      <c r="AX12">
        <v>10</v>
      </c>
      <c r="AY12" s="98">
        <v>8.92651E-2</v>
      </c>
      <c r="AZ12" s="2"/>
    </row>
    <row r="13" spans="1:52" ht="15" thickBot="1" x14ac:dyDescent="0.35">
      <c r="A13" s="1">
        <v>11</v>
      </c>
      <c r="B13" s="97">
        <v>-15.803823</v>
      </c>
      <c r="C13" s="29">
        <v>-48.111392000000002</v>
      </c>
      <c r="D13" s="2"/>
      <c r="E13" s="2"/>
      <c r="F13" s="2"/>
      <c r="G13" s="2"/>
      <c r="H13" s="2"/>
      <c r="J13" s="30">
        <f>(B13*$E3+$C13*$E4)+E$8</f>
        <v>28.4800554782902</v>
      </c>
      <c r="K13" s="30">
        <f>(B13*$F3+C13*$F4)+F$8</f>
        <v>-28.829339559567003</v>
      </c>
      <c r="L13" s="30">
        <f t="shared" si="0"/>
        <v>14.475941980822599</v>
      </c>
      <c r="M13" s="30">
        <f t="shared" si="0"/>
        <v>11.88089493430568</v>
      </c>
      <c r="N13" s="2"/>
      <c r="O13" s="15">
        <f t="shared" si="3"/>
        <v>28.4800554782902</v>
      </c>
      <c r="P13" s="15">
        <f t="shared" si="3"/>
        <v>0</v>
      </c>
      <c r="Q13" s="15">
        <f t="shared" si="3"/>
        <v>14.475941980822599</v>
      </c>
      <c r="R13" s="15">
        <f t="shared" si="3"/>
        <v>11.88089493430568</v>
      </c>
      <c r="AC13" s="30">
        <f t="shared" si="4"/>
        <v>-3.3351721007243582</v>
      </c>
      <c r="AD13" s="30">
        <f t="shared" si="1"/>
        <v>3.8801518888848925</v>
      </c>
      <c r="AE13" s="30">
        <f t="shared" si="1"/>
        <v>0.89941984952826382</v>
      </c>
      <c r="AF13" s="30">
        <f t="shared" si="1"/>
        <v>7.3004357977388166</v>
      </c>
      <c r="AG13" s="30">
        <f t="shared" si="1"/>
        <v>17.582490332938651</v>
      </c>
      <c r="AH13" s="30">
        <f t="shared" si="1"/>
        <v>49.452547775103554</v>
      </c>
      <c r="AI13" s="30">
        <f t="shared" si="1"/>
        <v>-44.634116687775006</v>
      </c>
      <c r="AJ13" s="30">
        <f t="shared" si="1"/>
        <v>-16.945146781627137</v>
      </c>
      <c r="AK13" s="2"/>
      <c r="AL13" s="15">
        <f t="shared" si="2"/>
        <v>0</v>
      </c>
      <c r="AM13" s="15">
        <f t="shared" si="2"/>
        <v>3.8801518888848925</v>
      </c>
      <c r="AN13" s="15">
        <f t="shared" si="2"/>
        <v>0.89941984952826382</v>
      </c>
      <c r="AO13" s="15">
        <f t="shared" si="2"/>
        <v>7.3004357977388166</v>
      </c>
      <c r="AP13" s="15">
        <f t="shared" si="2"/>
        <v>17.582490332938651</v>
      </c>
      <c r="AQ13" s="15">
        <f t="shared" si="2"/>
        <v>49.452547775103554</v>
      </c>
      <c r="AR13" s="15">
        <f t="shared" si="2"/>
        <v>0</v>
      </c>
      <c r="AS13" s="15">
        <f t="shared" si="2"/>
        <v>0</v>
      </c>
      <c r="AU13" s="32">
        <v>-0.41499943</v>
      </c>
      <c r="AW13" s="33">
        <f t="shared" si="5"/>
        <v>4.5234454197160838</v>
      </c>
      <c r="AX13">
        <v>11</v>
      </c>
      <c r="AY13" s="98">
        <v>4.8926492000000002E-2</v>
      </c>
      <c r="AZ13" s="2"/>
    </row>
    <row r="14" spans="1:52" x14ac:dyDescent="0.3">
      <c r="A14" s="1">
        <v>12</v>
      </c>
      <c r="B14" s="97">
        <v>-15.803877999999999</v>
      </c>
      <c r="C14" s="29">
        <v>-48.111378000000002</v>
      </c>
      <c r="D14" s="2"/>
      <c r="E14" s="2"/>
      <c r="F14" s="2"/>
      <c r="G14" s="2"/>
      <c r="H14" s="2"/>
      <c r="J14" s="30">
        <f>($B14*$E3+$C14*$E4)+E$8</f>
        <v>28.48004684738596</v>
      </c>
      <c r="K14" s="30">
        <f>(B14*$F3+C14*$F4)+F$8</f>
        <v>-28.82937557817408</v>
      </c>
      <c r="L14" s="30">
        <f t="shared" si="0"/>
        <v>14.475982595578399</v>
      </c>
      <c r="M14" s="30">
        <f t="shared" si="0"/>
        <v>11.880937766114299</v>
      </c>
      <c r="N14" s="2"/>
      <c r="O14" s="15">
        <f t="shared" si="3"/>
        <v>28.48004684738596</v>
      </c>
      <c r="P14" s="15">
        <f t="shared" si="3"/>
        <v>0</v>
      </c>
      <c r="Q14" s="15">
        <f t="shared" si="3"/>
        <v>14.475982595578399</v>
      </c>
      <c r="R14" s="15">
        <f t="shared" si="3"/>
        <v>11.880937766114299</v>
      </c>
      <c r="AC14" s="30">
        <f t="shared" si="4"/>
        <v>-3.3351813867484656</v>
      </c>
      <c r="AD14" s="30">
        <f t="shared" si="1"/>
        <v>3.8801811380587137</v>
      </c>
      <c r="AE14" s="30">
        <f t="shared" si="1"/>
        <v>0.89941510305873174</v>
      </c>
      <c r="AF14" s="30">
        <f t="shared" si="1"/>
        <v>7.300410889055736</v>
      </c>
      <c r="AG14" s="30">
        <f t="shared" si="1"/>
        <v>17.582510745167117</v>
      </c>
      <c r="AH14" s="30">
        <f t="shared" si="1"/>
        <v>49.452614799764703</v>
      </c>
      <c r="AI14" s="30">
        <f t="shared" si="1"/>
        <v>-44.634164832616946</v>
      </c>
      <c r="AJ14" s="30">
        <f t="shared" si="1"/>
        <v>-16.945171646426431</v>
      </c>
      <c r="AK14" s="2"/>
      <c r="AL14" s="15">
        <f t="shared" si="2"/>
        <v>0</v>
      </c>
      <c r="AM14" s="15">
        <f t="shared" si="2"/>
        <v>3.8801811380587137</v>
      </c>
      <c r="AN14" s="15">
        <f t="shared" si="2"/>
        <v>0.89941510305873174</v>
      </c>
      <c r="AO14" s="15">
        <f t="shared" si="2"/>
        <v>7.300410889055736</v>
      </c>
      <c r="AP14" s="15">
        <f t="shared" si="2"/>
        <v>17.582510745167117</v>
      </c>
      <c r="AQ14" s="15">
        <f t="shared" si="2"/>
        <v>49.452614799764703</v>
      </c>
      <c r="AR14" s="15">
        <f t="shared" si="2"/>
        <v>0</v>
      </c>
      <c r="AS14" s="15">
        <f t="shared" si="2"/>
        <v>0</v>
      </c>
      <c r="AW14" s="33">
        <f t="shared" si="5"/>
        <v>4.523477346478618</v>
      </c>
      <c r="AX14">
        <v>12</v>
      </c>
      <c r="AY14" s="98">
        <v>3.8926526000000003E-2</v>
      </c>
      <c r="AZ14" s="2"/>
    </row>
    <row r="15" spans="1:52" x14ac:dyDescent="0.3">
      <c r="A15" s="1">
        <v>13</v>
      </c>
      <c r="B15" s="97">
        <v>-15.803865</v>
      </c>
      <c r="C15" s="29">
        <v>-48.111316000000002</v>
      </c>
      <c r="D15" s="2"/>
      <c r="E15" s="2"/>
      <c r="F15" s="2"/>
      <c r="G15" s="2"/>
      <c r="H15" s="2"/>
      <c r="J15" s="30">
        <f>($B15*$E3+$C15*$E4)+E$8</f>
        <v>28.48001042030716</v>
      </c>
      <c r="K15" s="30">
        <f>($B15*$F3+$C15*$F4)+F$8</f>
        <v>-28.82934425196628</v>
      </c>
      <c r="L15" s="30">
        <f t="shared" si="0"/>
        <v>14.475968750779799</v>
      </c>
      <c r="M15" s="30">
        <f t="shared" si="0"/>
        <v>11.88092783827252</v>
      </c>
      <c r="N15" s="2"/>
      <c r="O15" s="15">
        <f t="shared" si="3"/>
        <v>28.48001042030716</v>
      </c>
      <c r="P15" s="15">
        <f t="shared" si="3"/>
        <v>0</v>
      </c>
      <c r="Q15" s="15">
        <f t="shared" si="3"/>
        <v>14.475968750779799</v>
      </c>
      <c r="R15" s="15">
        <f t="shared" si="3"/>
        <v>11.88092783827252</v>
      </c>
      <c r="AC15" s="30">
        <f t="shared" si="4"/>
        <v>-3.335178162837487</v>
      </c>
      <c r="AD15" s="30">
        <f t="shared" si="1"/>
        <v>3.8801803411991767</v>
      </c>
      <c r="AE15" s="30">
        <f t="shared" si="1"/>
        <v>0.89941407537874618</v>
      </c>
      <c r="AF15" s="30">
        <f t="shared" si="1"/>
        <v>7.3003985862790843</v>
      </c>
      <c r="AG15" s="30">
        <f t="shared" si="1"/>
        <v>17.582491486790136</v>
      </c>
      <c r="AH15" s="30">
        <f t="shared" si="1"/>
        <v>49.45256082443241</v>
      </c>
      <c r="AI15" s="30">
        <f t="shared" si="1"/>
        <v>-44.634113588713127</v>
      </c>
      <c r="AJ15" s="30">
        <f t="shared" si="1"/>
        <v>-16.945152412827248</v>
      </c>
      <c r="AK15" s="2"/>
      <c r="AL15" s="15">
        <f t="shared" si="2"/>
        <v>0</v>
      </c>
      <c r="AM15" s="15">
        <f t="shared" si="2"/>
        <v>3.8801803411991767</v>
      </c>
      <c r="AN15" s="15">
        <f t="shared" si="2"/>
        <v>0.89941407537874618</v>
      </c>
      <c r="AO15" s="15">
        <f t="shared" si="2"/>
        <v>7.3003985862790843</v>
      </c>
      <c r="AP15" s="15">
        <f t="shared" si="2"/>
        <v>17.582491486790136</v>
      </c>
      <c r="AQ15" s="15">
        <f t="shared" si="2"/>
        <v>49.45256082443241</v>
      </c>
      <c r="AR15" s="15">
        <f t="shared" si="2"/>
        <v>0</v>
      </c>
      <c r="AS15" s="15">
        <f t="shared" si="2"/>
        <v>0</v>
      </c>
      <c r="AU15" s="76" t="s">
        <v>43</v>
      </c>
      <c r="AW15" s="33">
        <f t="shared" si="5"/>
        <v>4.523476015170897</v>
      </c>
      <c r="AX15">
        <v>13</v>
      </c>
      <c r="AY15" s="98">
        <v>8.9265250000000004E-2</v>
      </c>
      <c r="AZ15" s="2"/>
    </row>
    <row r="16" spans="1:52" x14ac:dyDescent="0.3">
      <c r="A16" s="1">
        <v>14</v>
      </c>
      <c r="B16" s="97">
        <v>-15.803808999999999</v>
      </c>
      <c r="C16" s="29">
        <v>-48.111359</v>
      </c>
      <c r="D16" s="2"/>
      <c r="E16" s="2"/>
      <c r="F16" s="2"/>
      <c r="G16" s="2"/>
      <c r="H16" s="2"/>
      <c r="J16" s="30">
        <f>($B16*$E3+$C16*$E4)+E$8</f>
        <v>28.480036139234379</v>
      </c>
      <c r="K16" s="30">
        <f>(B16*$F3+C16*$F4)+F$8</f>
        <v>-28.82931761937424</v>
      </c>
      <c r="L16" s="30">
        <f t="shared" si="0"/>
        <v>14.475929265965197</v>
      </c>
      <c r="M16" s="30">
        <f t="shared" si="0"/>
        <v>11.880884141417649</v>
      </c>
      <c r="N16" s="2"/>
      <c r="O16" s="15">
        <f t="shared" si="3"/>
        <v>28.480036139234379</v>
      </c>
      <c r="P16" s="15">
        <f t="shared" si="3"/>
        <v>0</v>
      </c>
      <c r="Q16" s="15">
        <f t="shared" si="3"/>
        <v>14.475929265965197</v>
      </c>
      <c r="R16" s="15">
        <f t="shared" si="3"/>
        <v>11.880884141417649</v>
      </c>
      <c r="AC16" s="30">
        <f t="shared" si="4"/>
        <v>-3.3351691608998699</v>
      </c>
      <c r="AD16" s="30">
        <f t="shared" si="1"/>
        <v>3.8801478680408401</v>
      </c>
      <c r="AE16" s="30">
        <f t="shared" si="1"/>
        <v>0.89941985427093585</v>
      </c>
      <c r="AF16" s="30">
        <f t="shared" si="1"/>
        <v>7.3004319542054139</v>
      </c>
      <c r="AG16" s="30">
        <f t="shared" si="1"/>
        <v>17.582477056333861</v>
      </c>
      <c r="AH16" s="30">
        <f t="shared" si="1"/>
        <v>49.452509365242875</v>
      </c>
      <c r="AI16" s="30">
        <f t="shared" si="1"/>
        <v>-44.634082114535524</v>
      </c>
      <c r="AJ16" s="30">
        <f t="shared" si="1"/>
        <v>-16.945132974718771</v>
      </c>
      <c r="AK16" s="2"/>
      <c r="AL16" s="15">
        <f t="shared" si="2"/>
        <v>0</v>
      </c>
      <c r="AM16" s="15">
        <f t="shared" si="2"/>
        <v>3.8801478680408401</v>
      </c>
      <c r="AN16" s="15">
        <f t="shared" si="2"/>
        <v>0.89941985427093585</v>
      </c>
      <c r="AO16" s="15">
        <f t="shared" si="2"/>
        <v>7.3004319542054139</v>
      </c>
      <c r="AP16" s="15">
        <f t="shared" si="2"/>
        <v>17.582477056333861</v>
      </c>
      <c r="AQ16" s="15">
        <f t="shared" si="2"/>
        <v>49.452509365242875</v>
      </c>
      <c r="AR16" s="15">
        <f t="shared" si="2"/>
        <v>0</v>
      </c>
      <c r="AS16" s="15">
        <f t="shared" si="2"/>
        <v>0</v>
      </c>
      <c r="AW16" s="33">
        <f t="shared" si="5"/>
        <v>4.5234407724141406</v>
      </c>
      <c r="AX16">
        <v>14</v>
      </c>
      <c r="AY16" s="98">
        <v>8.9264870000000003E-3</v>
      </c>
      <c r="AZ16" s="2"/>
    </row>
    <row r="17" spans="1:52" x14ac:dyDescent="0.3">
      <c r="A17" s="1">
        <v>15</v>
      </c>
      <c r="B17" s="97">
        <v>-15.803812000000001</v>
      </c>
      <c r="C17" s="29">
        <v>-48.111342999999998</v>
      </c>
      <c r="D17" s="2"/>
      <c r="E17" s="2"/>
      <c r="F17" s="2"/>
      <c r="G17" s="2"/>
      <c r="H17" s="2"/>
      <c r="J17" s="30">
        <f>($B17*$E3+$C17*$E4)+E$8</f>
        <v>28.480026694226499</v>
      </c>
      <c r="K17" s="30">
        <f>(B17*$F3+C17*$F4)+F$8</f>
        <v>-28.829314261904599</v>
      </c>
      <c r="L17" s="30">
        <f t="shared" si="0"/>
        <v>14.4759304909854</v>
      </c>
      <c r="M17" s="30">
        <f t="shared" si="0"/>
        <v>11.880886523433571</v>
      </c>
      <c r="N17" s="2"/>
      <c r="O17" s="15">
        <f t="shared" si="3"/>
        <v>28.480026694226499</v>
      </c>
      <c r="P17" s="15">
        <f t="shared" si="3"/>
        <v>0</v>
      </c>
      <c r="Q17" s="15">
        <f t="shared" si="3"/>
        <v>14.4759304909854</v>
      </c>
      <c r="R17" s="15">
        <f t="shared" si="3"/>
        <v>11.880886523433571</v>
      </c>
      <c r="AC17" s="30">
        <f t="shared" si="4"/>
        <v>-3.335169427340877</v>
      </c>
      <c r="AD17" s="30">
        <f t="shared" si="1"/>
        <v>3.8801508904256394</v>
      </c>
      <c r="AE17" s="30">
        <f t="shared" si="1"/>
        <v>0.89941909388540708</v>
      </c>
      <c r="AF17" s="30">
        <f t="shared" si="1"/>
        <v>7.3004263518256929</v>
      </c>
      <c r="AG17" s="30">
        <f t="shared" si="1"/>
        <v>17.582474802407944</v>
      </c>
      <c r="AH17" s="30">
        <f t="shared" si="1"/>
        <v>49.452504124816393</v>
      </c>
      <c r="AI17" s="30">
        <f t="shared" si="1"/>
        <v>-44.634075440447631</v>
      </c>
      <c r="AJ17" s="30">
        <f t="shared" si="1"/>
        <v>-16.945131214967887</v>
      </c>
      <c r="AK17" s="2"/>
      <c r="AL17" s="15">
        <f t="shared" si="2"/>
        <v>0</v>
      </c>
      <c r="AM17" s="15">
        <f t="shared" si="2"/>
        <v>3.8801508904256394</v>
      </c>
      <c r="AN17" s="15">
        <f t="shared" si="2"/>
        <v>0.89941909388540708</v>
      </c>
      <c r="AO17" s="15">
        <f t="shared" si="2"/>
        <v>7.3004263518256929</v>
      </c>
      <c r="AP17" s="15">
        <f t="shared" si="2"/>
        <v>17.582474802407944</v>
      </c>
      <c r="AQ17" s="15">
        <f t="shared" si="2"/>
        <v>49.452504124816393</v>
      </c>
      <c r="AR17" s="15">
        <f t="shared" si="2"/>
        <v>0</v>
      </c>
      <c r="AS17" s="15">
        <f t="shared" si="2"/>
        <v>0</v>
      </c>
      <c r="AW17" s="33">
        <f t="shared" si="5"/>
        <v>4.5234439638140795</v>
      </c>
      <c r="AX17">
        <v>15</v>
      </c>
      <c r="AY17" s="98">
        <v>2.8926490999999999E-2</v>
      </c>
      <c r="AZ17" s="2"/>
    </row>
    <row r="18" spans="1:52" x14ac:dyDescent="0.3">
      <c r="A18" s="1">
        <v>16</v>
      </c>
      <c r="B18" s="29">
        <v>46.500539000000003</v>
      </c>
      <c r="C18" s="29">
        <v>66.199511000000001</v>
      </c>
      <c r="D18" s="2"/>
      <c r="E18" s="2" t="s">
        <v>23</v>
      </c>
      <c r="F18" s="2"/>
      <c r="G18" s="2"/>
      <c r="H18" s="2"/>
      <c r="J18" s="30">
        <f>($B18*$E3+$C18*$E4)+E$8</f>
        <v>-38.413156278635903</v>
      </c>
      <c r="K18" s="30">
        <f>(B18*$F3+C18*$F4)+F$8</f>
        <v>57.441729833244402</v>
      </c>
      <c r="L18" s="30">
        <f t="shared" si="0"/>
        <v>-39.993497018380801</v>
      </c>
      <c r="M18" s="30">
        <f t="shared" si="0"/>
        <v>-36.248524001733095</v>
      </c>
      <c r="N18" s="2"/>
      <c r="O18" s="15">
        <f t="shared" si="3"/>
        <v>0</v>
      </c>
      <c r="P18" s="15">
        <f t="shared" si="3"/>
        <v>57.441729833244402</v>
      </c>
      <c r="Q18" s="15">
        <f t="shared" si="3"/>
        <v>0</v>
      </c>
      <c r="R18" s="15">
        <f t="shared" si="3"/>
        <v>0</v>
      </c>
      <c r="AC18" s="30">
        <f t="shared" si="4"/>
        <v>-40.848628181603523</v>
      </c>
      <c r="AD18" s="30">
        <f t="shared" si="1"/>
        <v>5.8624586966011876</v>
      </c>
      <c r="AE18" s="30">
        <f t="shared" si="1"/>
        <v>-10.478137317482657</v>
      </c>
      <c r="AF18" s="30">
        <f t="shared" si="1"/>
        <v>-52.707741067585388</v>
      </c>
      <c r="AG18" s="30">
        <f t="shared" si="1"/>
        <v>-39.153026665605658</v>
      </c>
      <c r="AH18" s="30">
        <f t="shared" si="1"/>
        <v>23.175146384966315</v>
      </c>
      <c r="AI18" s="30">
        <f t="shared" si="1"/>
        <v>-15.071592244475724</v>
      </c>
      <c r="AJ18" s="30">
        <f t="shared" si="1"/>
        <v>-1.3476936248305764</v>
      </c>
      <c r="AK18" s="2"/>
      <c r="AL18" s="15">
        <f t="shared" si="2"/>
        <v>0</v>
      </c>
      <c r="AM18" s="15">
        <f t="shared" si="2"/>
        <v>5.8624586966011876</v>
      </c>
      <c r="AN18" s="15">
        <f t="shared" si="2"/>
        <v>0</v>
      </c>
      <c r="AO18" s="15">
        <f t="shared" si="2"/>
        <v>0</v>
      </c>
      <c r="AP18" s="15">
        <f t="shared" si="2"/>
        <v>0</v>
      </c>
      <c r="AQ18" s="15">
        <f t="shared" si="2"/>
        <v>23.175146384966315</v>
      </c>
      <c r="AR18" s="15">
        <f t="shared" si="2"/>
        <v>0</v>
      </c>
      <c r="AS18" s="15">
        <f t="shared" si="2"/>
        <v>0</v>
      </c>
      <c r="AW18" s="33">
        <f t="shared" si="5"/>
        <v>6.5119673359745276</v>
      </c>
      <c r="AX18">
        <v>16</v>
      </c>
      <c r="AY18" s="98">
        <v>0.99851665000000001</v>
      </c>
      <c r="AZ18" s="2"/>
    </row>
    <row r="19" spans="1:52" x14ac:dyDescent="0.3">
      <c r="A19" s="1">
        <v>17</v>
      </c>
      <c r="B19" s="29">
        <v>46.500537999999999</v>
      </c>
      <c r="C19" s="29">
        <v>66.199513999999994</v>
      </c>
      <c r="D19" s="2"/>
      <c r="E19" s="2"/>
      <c r="F19" s="2"/>
      <c r="G19" s="2"/>
      <c r="H19" s="2"/>
      <c r="J19" s="30">
        <f>($B19*$E3+$C19*$E4)+E$8</f>
        <v>-38.413158052636511</v>
      </c>
      <c r="K19" s="30">
        <f>(B19*$F3+C19*$F4)+F$8</f>
        <v>57.441730137358554</v>
      </c>
      <c r="L19" s="30">
        <f t="shared" si="0"/>
        <v>-39.993496458379198</v>
      </c>
      <c r="M19" s="30">
        <f t="shared" si="0"/>
        <v>-36.248523214731826</v>
      </c>
      <c r="N19" s="2"/>
      <c r="O19" s="15">
        <f t="shared" si="3"/>
        <v>0</v>
      </c>
      <c r="P19" s="15">
        <f t="shared" si="3"/>
        <v>57.441730137358554</v>
      </c>
      <c r="Q19" s="15">
        <f t="shared" si="3"/>
        <v>0</v>
      </c>
      <c r="R19" s="15">
        <f t="shared" si="3"/>
        <v>0</v>
      </c>
      <c r="AC19" s="30">
        <f t="shared" si="4"/>
        <v>-40.848628397524571</v>
      </c>
      <c r="AD19" s="30">
        <f t="shared" si="4"/>
        <v>5.862458723922237</v>
      </c>
      <c r="AE19" s="30">
        <f t="shared" si="4"/>
        <v>-10.478137376784918</v>
      </c>
      <c r="AF19" s="30">
        <f t="shared" si="4"/>
        <v>-52.70774134554572</v>
      </c>
      <c r="AG19" s="30">
        <f t="shared" si="4"/>
        <v>-39.153026874227969</v>
      </c>
      <c r="AH19" s="30">
        <f t="shared" si="4"/>
        <v>23.175146506317898</v>
      </c>
      <c r="AI19" s="30">
        <f t="shared" si="4"/>
        <v>-15.071592327498887</v>
      </c>
      <c r="AJ19" s="30">
        <f t="shared" si="4"/>
        <v>-1.3476936342581152</v>
      </c>
      <c r="AK19" s="2"/>
      <c r="AL19" s="15">
        <f t="shared" ref="AL19:AS32" si="6">MAX(0,AC19)</f>
        <v>0</v>
      </c>
      <c r="AM19" s="15">
        <f t="shared" si="6"/>
        <v>5.862458723922237</v>
      </c>
      <c r="AN19" s="15">
        <f t="shared" si="6"/>
        <v>0</v>
      </c>
      <c r="AO19" s="15">
        <f t="shared" si="6"/>
        <v>0</v>
      </c>
      <c r="AP19" s="15">
        <f t="shared" si="6"/>
        <v>0</v>
      </c>
      <c r="AQ19" s="15">
        <f t="shared" si="6"/>
        <v>23.175146506317898</v>
      </c>
      <c r="AR19" s="15">
        <f t="shared" si="6"/>
        <v>0</v>
      </c>
      <c r="AS19" s="15">
        <f t="shared" si="6"/>
        <v>0</v>
      </c>
      <c r="AW19" s="33">
        <f t="shared" si="5"/>
        <v>6.5119673690733979</v>
      </c>
      <c r="AX19">
        <v>17</v>
      </c>
      <c r="AY19" s="98">
        <v>0.99851665000000001</v>
      </c>
      <c r="AZ19" s="2"/>
    </row>
    <row r="20" spans="1:52" x14ac:dyDescent="0.3">
      <c r="A20" s="1">
        <v>18</v>
      </c>
      <c r="B20" s="29">
        <v>46.500540999999998</v>
      </c>
      <c r="C20" s="29">
        <v>66.199515000000005</v>
      </c>
      <c r="D20" s="2"/>
      <c r="E20" s="2"/>
      <c r="F20" s="2"/>
      <c r="G20" s="2"/>
      <c r="H20" s="2"/>
      <c r="J20" s="30">
        <f>($B20*$E3+$C20*$E4)+E$8</f>
        <v>-38.413158620643259</v>
      </c>
      <c r="K20" s="30">
        <f>(B20*$F3+C20*$F4)+F$8</f>
        <v>57.44173271805488</v>
      </c>
      <c r="L20" s="30">
        <f t="shared" si="0"/>
        <v>-39.993498788361997</v>
      </c>
      <c r="M20" s="30">
        <f t="shared" si="0"/>
        <v>-36.24852554571833</v>
      </c>
      <c r="N20" s="2"/>
      <c r="O20" s="15">
        <f t="shared" si="3"/>
        <v>0</v>
      </c>
      <c r="P20" s="15">
        <f t="shared" si="3"/>
        <v>57.44173271805488</v>
      </c>
      <c r="Q20" s="15">
        <f t="shared" si="3"/>
        <v>0</v>
      </c>
      <c r="R20" s="15">
        <f t="shared" si="3"/>
        <v>0</v>
      </c>
      <c r="AC20" s="30">
        <f t="shared" si="4"/>
        <v>-40.848630229818959</v>
      </c>
      <c r="AD20" s="30">
        <f t="shared" si="4"/>
        <v>5.8624589557671953</v>
      </c>
      <c r="AE20" s="30">
        <f t="shared" si="4"/>
        <v>-10.478137880020702</v>
      </c>
      <c r="AF20" s="30">
        <f t="shared" si="4"/>
        <v>-52.707743704302167</v>
      </c>
      <c r="AG20" s="30">
        <f t="shared" si="4"/>
        <v>-39.153028644585646</v>
      </c>
      <c r="AH20" s="30">
        <f t="shared" si="4"/>
        <v>23.175147536100923</v>
      </c>
      <c r="AI20" s="30">
        <f t="shared" si="4"/>
        <v>-15.071593032028984</v>
      </c>
      <c r="AJ20" s="30">
        <f t="shared" si="4"/>
        <v>-1.3476937142597012</v>
      </c>
      <c r="AK20" s="2"/>
      <c r="AL20" s="15">
        <f t="shared" si="6"/>
        <v>0</v>
      </c>
      <c r="AM20" s="15">
        <f t="shared" si="6"/>
        <v>5.8624589557671953</v>
      </c>
      <c r="AN20" s="15">
        <f t="shared" si="6"/>
        <v>0</v>
      </c>
      <c r="AO20" s="15">
        <f t="shared" si="6"/>
        <v>0</v>
      </c>
      <c r="AP20" s="15">
        <f t="shared" si="6"/>
        <v>0</v>
      </c>
      <c r="AQ20" s="15">
        <f t="shared" si="6"/>
        <v>23.175147536100923</v>
      </c>
      <c r="AR20" s="15">
        <f t="shared" si="6"/>
        <v>0</v>
      </c>
      <c r="AS20" s="15">
        <f t="shared" si="6"/>
        <v>0</v>
      </c>
      <c r="AW20" s="33">
        <f t="shared" si="5"/>
        <v>6.511967649948641</v>
      </c>
      <c r="AX20">
        <v>18</v>
      </c>
      <c r="AY20" s="98">
        <v>0.99851665000000001</v>
      </c>
      <c r="AZ20" s="2"/>
    </row>
    <row r="21" spans="1:52" x14ac:dyDescent="0.3">
      <c r="A21" s="1">
        <v>19</v>
      </c>
      <c r="B21" s="29">
        <v>46.500531000000002</v>
      </c>
      <c r="C21" s="29">
        <v>66.199516000000003</v>
      </c>
      <c r="D21" s="2"/>
      <c r="E21" s="2"/>
      <c r="F21" s="2"/>
      <c r="G21" s="2"/>
      <c r="H21" s="2"/>
      <c r="J21" s="30">
        <f>($B21*$E3+$C21*$E4)+E$8</f>
        <v>-38.413159279624516</v>
      </c>
      <c r="K21" s="30">
        <f>(B21*$F3+C21*$F4)+F$8</f>
        <v>57.44172562938396</v>
      </c>
      <c r="L21" s="30">
        <f t="shared" si="0"/>
        <v>-39.993491303409797</v>
      </c>
      <c r="M21" s="30">
        <f t="shared" si="0"/>
        <v>-36.248517762755803</v>
      </c>
      <c r="N21" s="2"/>
      <c r="O21" s="15">
        <f t="shared" si="3"/>
        <v>0</v>
      </c>
      <c r="P21" s="15">
        <f t="shared" si="3"/>
        <v>57.44172562938396</v>
      </c>
      <c r="Q21" s="15">
        <f t="shared" si="3"/>
        <v>0</v>
      </c>
      <c r="R21" s="15">
        <f t="shared" si="3"/>
        <v>0</v>
      </c>
      <c r="AC21" s="30">
        <f t="shared" si="4"/>
        <v>-40.848625196862606</v>
      </c>
      <c r="AD21" s="30">
        <f t="shared" si="4"/>
        <v>5.8624583189341841</v>
      </c>
      <c r="AE21" s="30">
        <f t="shared" si="4"/>
        <v>-10.478136497729873</v>
      </c>
      <c r="AF21" s="30">
        <f t="shared" si="4"/>
        <v>-52.707737225256942</v>
      </c>
      <c r="AG21" s="30">
        <f t="shared" si="4"/>
        <v>-39.153023781757398</v>
      </c>
      <c r="AH21" s="30">
        <f t="shared" si="4"/>
        <v>23.175144707487227</v>
      </c>
      <c r="AI21" s="30">
        <f t="shared" si="4"/>
        <v>-15.071591096821823</v>
      </c>
      <c r="AJ21" s="30">
        <f t="shared" si="4"/>
        <v>-1.3476934945109027</v>
      </c>
      <c r="AK21" s="2"/>
      <c r="AL21" s="15">
        <f t="shared" si="6"/>
        <v>0</v>
      </c>
      <c r="AM21" s="15">
        <f t="shared" si="6"/>
        <v>5.8624583189341841</v>
      </c>
      <c r="AN21" s="15">
        <f t="shared" si="6"/>
        <v>0</v>
      </c>
      <c r="AO21" s="15">
        <f t="shared" si="6"/>
        <v>0</v>
      </c>
      <c r="AP21" s="15">
        <f t="shared" si="6"/>
        <v>0</v>
      </c>
      <c r="AQ21" s="15">
        <f t="shared" si="6"/>
        <v>23.175144707487227</v>
      </c>
      <c r="AR21" s="15">
        <f t="shared" si="6"/>
        <v>0</v>
      </c>
      <c r="AS21" s="15">
        <f t="shared" si="6"/>
        <v>0</v>
      </c>
      <c r="AW21" s="33">
        <f t="shared" si="5"/>
        <v>6.5119668784389733</v>
      </c>
      <c r="AX21">
        <v>19</v>
      </c>
      <c r="AY21" s="98">
        <v>0.99851665000000001</v>
      </c>
      <c r="AZ21" s="2"/>
    </row>
    <row r="22" spans="1:52" x14ac:dyDescent="0.3">
      <c r="A22" s="1">
        <v>20</v>
      </c>
      <c r="B22" s="29">
        <v>46.500509000000001</v>
      </c>
      <c r="C22" s="29">
        <v>66.199510000000004</v>
      </c>
      <c r="D22" s="2"/>
      <c r="E22" s="2"/>
      <c r="F22" s="2"/>
      <c r="G22" s="2"/>
      <c r="H22" s="2"/>
      <c r="J22" s="30">
        <f>($B22*$E3+$C22*$E4)+E$8</f>
        <v>-38.413155899576239</v>
      </c>
      <c r="K22" s="30">
        <f>(B22*$F3+C22*$F4)+F$8</f>
        <v>57.441707170016116</v>
      </c>
      <c r="L22" s="30">
        <f t="shared" si="0"/>
        <v>-39.993474303532999</v>
      </c>
      <c r="M22" s="30">
        <f t="shared" si="0"/>
        <v>-36.248500664852429</v>
      </c>
      <c r="N22" s="2"/>
      <c r="O22" s="15">
        <f t="shared" si="3"/>
        <v>0</v>
      </c>
      <c r="P22" s="15">
        <f t="shared" si="3"/>
        <v>57.441707170016116</v>
      </c>
      <c r="Q22" s="15">
        <f t="shared" si="3"/>
        <v>0</v>
      </c>
      <c r="R22" s="15">
        <f t="shared" si="3"/>
        <v>0</v>
      </c>
      <c r="AC22" s="30">
        <f t="shared" si="4"/>
        <v>-40.848612090711441</v>
      </c>
      <c r="AD22" s="30">
        <f t="shared" si="4"/>
        <v>5.8624566605789115</v>
      </c>
      <c r="AE22" s="30">
        <f t="shared" si="4"/>
        <v>-10.478132898153142</v>
      </c>
      <c r="AF22" s="30">
        <f t="shared" si="4"/>
        <v>-52.707720353394734</v>
      </c>
      <c r="AG22" s="30">
        <f t="shared" si="4"/>
        <v>-39.153011118631056</v>
      </c>
      <c r="AH22" s="30">
        <f t="shared" si="4"/>
        <v>23.175137341590116</v>
      </c>
      <c r="AI22" s="30">
        <f t="shared" si="4"/>
        <v>-15.071586057414402</v>
      </c>
      <c r="AJ22" s="30">
        <f t="shared" si="4"/>
        <v>-1.3476929222704996</v>
      </c>
      <c r="AK22" s="2"/>
      <c r="AL22" s="15">
        <f t="shared" si="6"/>
        <v>0</v>
      </c>
      <c r="AM22" s="15">
        <f t="shared" si="6"/>
        <v>5.8624566605789115</v>
      </c>
      <c r="AN22" s="15">
        <f t="shared" si="6"/>
        <v>0</v>
      </c>
      <c r="AO22" s="15">
        <f t="shared" si="6"/>
        <v>0</v>
      </c>
      <c r="AP22" s="15">
        <f t="shared" si="6"/>
        <v>0</v>
      </c>
      <c r="AQ22" s="15">
        <f t="shared" si="6"/>
        <v>23.175137341590116</v>
      </c>
      <c r="AR22" s="15">
        <f t="shared" si="6"/>
        <v>0</v>
      </c>
      <c r="AS22" s="15">
        <f t="shared" si="6"/>
        <v>0</v>
      </c>
      <c r="AW22" s="33">
        <f t="shared" si="5"/>
        <v>6.511964869376782</v>
      </c>
      <c r="AX22">
        <v>20</v>
      </c>
      <c r="AY22" s="98">
        <v>0.99851665000000001</v>
      </c>
      <c r="AZ22" s="2"/>
    </row>
    <row r="23" spans="1:52" x14ac:dyDescent="0.3">
      <c r="A23" s="1">
        <v>21</v>
      </c>
      <c r="B23" s="29">
        <v>46.500511000000003</v>
      </c>
      <c r="C23" s="29">
        <v>66.199522999999999</v>
      </c>
      <c r="D23" s="2"/>
      <c r="E23" s="2"/>
      <c r="F23" s="2"/>
      <c r="G23" s="2"/>
      <c r="H23" s="2"/>
      <c r="J23" s="30">
        <f>($B23*$E3+$C23*$E4)+E$8</f>
        <v>-38.413163542591342</v>
      </c>
      <c r="K23" s="30">
        <f>(B23*$F3+C23*$F4)+F$8</f>
        <v>57.441713198561523</v>
      </c>
      <c r="L23" s="30">
        <f t="shared" si="0"/>
        <v>-39.993476658494401</v>
      </c>
      <c r="M23" s="30">
        <f t="shared" si="0"/>
        <v>-36.24850218182209</v>
      </c>
      <c r="N23" s="2"/>
      <c r="O23" s="15">
        <f t="shared" si="3"/>
        <v>0</v>
      </c>
      <c r="P23" s="15">
        <f t="shared" si="3"/>
        <v>57.441713198561523</v>
      </c>
      <c r="Q23" s="15">
        <f t="shared" si="3"/>
        <v>0</v>
      </c>
      <c r="R23" s="15">
        <f t="shared" si="3"/>
        <v>0</v>
      </c>
      <c r="AC23" s="30">
        <f t="shared" si="4"/>
        <v>-40.848616370978675</v>
      </c>
      <c r="AD23" s="30">
        <f t="shared" si="4"/>
        <v>5.8624572021722177</v>
      </c>
      <c r="AE23" s="30">
        <f t="shared" si="4"/>
        <v>-10.478134073719497</v>
      </c>
      <c r="AF23" s="30">
        <f t="shared" si="4"/>
        <v>-52.707725863485237</v>
      </c>
      <c r="AG23" s="30">
        <f t="shared" si="4"/>
        <v>-39.153015254213209</v>
      </c>
      <c r="AH23" s="30">
        <f t="shared" si="4"/>
        <v>23.175139747178733</v>
      </c>
      <c r="AI23" s="30">
        <f t="shared" si="4"/>
        <v>-15.071587703207298</v>
      </c>
      <c r="AJ23" s="30">
        <f t="shared" si="4"/>
        <v>-1.3476931091554072</v>
      </c>
      <c r="AK23" s="2"/>
      <c r="AL23" s="15">
        <f t="shared" si="6"/>
        <v>0</v>
      </c>
      <c r="AM23" s="15">
        <f t="shared" si="6"/>
        <v>5.8624572021722177</v>
      </c>
      <c r="AN23" s="15">
        <f t="shared" si="6"/>
        <v>0</v>
      </c>
      <c r="AO23" s="15">
        <f t="shared" si="6"/>
        <v>0</v>
      </c>
      <c r="AP23" s="15">
        <f t="shared" si="6"/>
        <v>0</v>
      </c>
      <c r="AQ23" s="15">
        <f t="shared" si="6"/>
        <v>23.175139747178733</v>
      </c>
      <c r="AR23" s="15">
        <f t="shared" si="6"/>
        <v>0</v>
      </c>
      <c r="AS23" s="15">
        <f t="shared" si="6"/>
        <v>0</v>
      </c>
      <c r="AW23" s="33">
        <f t="shared" si="5"/>
        <v>6.5119655255055697</v>
      </c>
      <c r="AX23">
        <v>21</v>
      </c>
      <c r="AY23" s="98">
        <v>0.99851665000000001</v>
      </c>
      <c r="AZ23" s="2"/>
    </row>
    <row r="24" spans="1:52" x14ac:dyDescent="0.3">
      <c r="A24" s="1">
        <v>22</v>
      </c>
      <c r="B24" s="29">
        <v>46.500515999999998</v>
      </c>
      <c r="C24" s="29">
        <v>66.199521000000004</v>
      </c>
      <c r="D24" s="2"/>
      <c r="E24" s="2"/>
      <c r="F24" s="2"/>
      <c r="G24" s="2"/>
      <c r="H24" s="2"/>
      <c r="J24" s="30">
        <f>($B24*$E3+$C24*$E4)+E$8</f>
        <v>-38.413162329599423</v>
      </c>
      <c r="K24" s="30">
        <f>(B24*$F3+C24*$F4)+F$8</f>
        <v>57.44171621894116</v>
      </c>
      <c r="L24" s="30">
        <f t="shared" si="0"/>
        <v>-39.993480303473788</v>
      </c>
      <c r="M24" s="30">
        <f t="shared" si="0"/>
        <v>-36.248506077805949</v>
      </c>
      <c r="N24" s="2"/>
      <c r="O24" s="15">
        <f t="shared" si="3"/>
        <v>0</v>
      </c>
      <c r="P24" s="15">
        <f t="shared" si="3"/>
        <v>57.44171621894116</v>
      </c>
      <c r="Q24" s="15">
        <f t="shared" si="3"/>
        <v>0</v>
      </c>
      <c r="R24" s="15">
        <f t="shared" si="3"/>
        <v>0</v>
      </c>
      <c r="AC24" s="30">
        <f t="shared" si="4"/>
        <v>-40.848618515448216</v>
      </c>
      <c r="AD24" s="30">
        <f t="shared" si="4"/>
        <v>5.862457473517507</v>
      </c>
      <c r="AE24" s="30">
        <f t="shared" si="4"/>
        <v>-10.478134662693526</v>
      </c>
      <c r="AF24" s="30">
        <f t="shared" si="4"/>
        <v>-52.707728624112228</v>
      </c>
      <c r="AG24" s="30">
        <f t="shared" si="4"/>
        <v>-39.153017326193634</v>
      </c>
      <c r="AH24" s="30">
        <f t="shared" si="4"/>
        <v>23.175140952409912</v>
      </c>
      <c r="AI24" s="30">
        <f t="shared" si="4"/>
        <v>-15.071588527770938</v>
      </c>
      <c r="AJ24" s="30">
        <f t="shared" si="4"/>
        <v>-1.347693202787176</v>
      </c>
      <c r="AK24" s="2"/>
      <c r="AL24" s="15">
        <f t="shared" si="6"/>
        <v>0</v>
      </c>
      <c r="AM24" s="15">
        <f t="shared" si="6"/>
        <v>5.862457473517507</v>
      </c>
      <c r="AN24" s="15">
        <f t="shared" si="6"/>
        <v>0</v>
      </c>
      <c r="AO24" s="15">
        <f t="shared" si="6"/>
        <v>0</v>
      </c>
      <c r="AP24" s="15">
        <f t="shared" si="6"/>
        <v>0</v>
      </c>
      <c r="AQ24" s="15">
        <f t="shared" si="6"/>
        <v>23.175140952409912</v>
      </c>
      <c r="AR24" s="15">
        <f t="shared" si="6"/>
        <v>0</v>
      </c>
      <c r="AS24" s="15">
        <f t="shared" si="6"/>
        <v>0</v>
      </c>
      <c r="AW24" s="33">
        <f t="shared" si="5"/>
        <v>6.5119658542346244</v>
      </c>
      <c r="AX24">
        <v>22</v>
      </c>
      <c r="AY24" s="98">
        <v>0.99851665000000001</v>
      </c>
      <c r="AZ24" s="2"/>
    </row>
    <row r="25" spans="1:52" x14ac:dyDescent="0.3">
      <c r="A25" s="1">
        <v>23</v>
      </c>
      <c r="B25" s="29">
        <v>46.500532</v>
      </c>
      <c r="C25" s="29">
        <v>66.199556000000001</v>
      </c>
      <c r="D25" s="2"/>
      <c r="E25" s="2"/>
      <c r="F25" s="2"/>
      <c r="G25" s="2"/>
      <c r="H25" s="2"/>
      <c r="J25" s="30">
        <f>($B25*$E3+$C25*$E4)+E$8</f>
        <v>-38.41318283266088</v>
      </c>
      <c r="K25" s="30">
        <f>(B25*$F3+C25*$F4)+F$8</f>
        <v>57.44174034533664</v>
      </c>
      <c r="L25" s="30">
        <f t="shared" si="0"/>
        <v>-39.993494658316799</v>
      </c>
      <c r="M25" s="30">
        <f t="shared" si="0"/>
        <v>-36.248518420682679</v>
      </c>
      <c r="N25" s="2"/>
      <c r="O25" s="15">
        <f t="shared" si="3"/>
        <v>0</v>
      </c>
      <c r="P25" s="15">
        <f t="shared" si="3"/>
        <v>57.44174034533664</v>
      </c>
      <c r="Q25" s="15">
        <f t="shared" si="3"/>
        <v>0</v>
      </c>
      <c r="R25" s="15">
        <f t="shared" si="3"/>
        <v>0</v>
      </c>
      <c r="AC25" s="30">
        <f t="shared" si="4"/>
        <v>-40.848635645189013</v>
      </c>
      <c r="AD25" s="30">
        <f t="shared" si="4"/>
        <v>5.8624596409880017</v>
      </c>
      <c r="AE25" s="30">
        <f t="shared" si="4"/>
        <v>-10.478139367340644</v>
      </c>
      <c r="AF25" s="30">
        <f t="shared" si="4"/>
        <v>-52.707750675637698</v>
      </c>
      <c r="AG25" s="30">
        <f t="shared" si="4"/>
        <v>-39.153033876900935</v>
      </c>
      <c r="AH25" s="30">
        <f t="shared" si="4"/>
        <v>23.175150579638121</v>
      </c>
      <c r="AI25" s="30">
        <f t="shared" si="4"/>
        <v>-15.071595114276905</v>
      </c>
      <c r="AJ25" s="30">
        <f t="shared" si="4"/>
        <v>-1.3476939507054357</v>
      </c>
      <c r="AK25" s="2"/>
      <c r="AL25" s="15">
        <f t="shared" si="6"/>
        <v>0</v>
      </c>
      <c r="AM25" s="15">
        <f t="shared" si="6"/>
        <v>5.8624596409880017</v>
      </c>
      <c r="AN25" s="15">
        <f t="shared" si="6"/>
        <v>0</v>
      </c>
      <c r="AO25" s="15">
        <f t="shared" si="6"/>
        <v>0</v>
      </c>
      <c r="AP25" s="15">
        <f t="shared" si="6"/>
        <v>0</v>
      </c>
      <c r="AQ25" s="15">
        <f t="shared" si="6"/>
        <v>23.175150579638121</v>
      </c>
      <c r="AR25" s="15">
        <f t="shared" si="6"/>
        <v>0</v>
      </c>
      <c r="AS25" s="15">
        <f t="shared" si="6"/>
        <v>0</v>
      </c>
      <c r="AW25" s="33">
        <f t="shared" si="5"/>
        <v>6.5119684800790951</v>
      </c>
      <c r="AX25">
        <v>23</v>
      </c>
      <c r="AY25" s="98">
        <v>0.99851665000000001</v>
      </c>
      <c r="AZ25" s="2"/>
    </row>
    <row r="26" spans="1:52" x14ac:dyDescent="0.3">
      <c r="A26" s="1">
        <v>24</v>
      </c>
      <c r="B26" s="29">
        <v>46.500537000000001</v>
      </c>
      <c r="C26" s="29">
        <v>66.199565000000007</v>
      </c>
      <c r="D26" s="2"/>
      <c r="E26" s="2"/>
      <c r="F26" s="2"/>
      <c r="G26" s="2"/>
      <c r="H26" s="2"/>
      <c r="J26" s="30">
        <f>($B26*$E3+$C26*$E4)+E$8</f>
        <v>-38.413188098678425</v>
      </c>
      <c r="K26" s="30">
        <f>(B26*$F3+C26*$F4)+F$8</f>
        <v>57.441747208058956</v>
      </c>
      <c r="L26" s="30">
        <f t="shared" si="0"/>
        <v>-39.993499018271997</v>
      </c>
      <c r="M26" s="30">
        <f t="shared" si="0"/>
        <v>-36.248522283647517</v>
      </c>
      <c r="N26" s="2"/>
      <c r="O26" s="15">
        <f t="shared" si="3"/>
        <v>0</v>
      </c>
      <c r="P26" s="15">
        <f t="shared" si="3"/>
        <v>57.441747208058956</v>
      </c>
      <c r="Q26" s="15">
        <f t="shared" si="3"/>
        <v>0</v>
      </c>
      <c r="R26" s="15">
        <f t="shared" si="3"/>
        <v>0</v>
      </c>
      <c r="AC26" s="30">
        <f t="shared" si="4"/>
        <v>-40.848640517721854</v>
      </c>
      <c r="AD26" s="30">
        <f t="shared" si="4"/>
        <v>5.8624602575222093</v>
      </c>
      <c r="AE26" s="30">
        <f t="shared" si="4"/>
        <v>-10.478140705571496</v>
      </c>
      <c r="AF26" s="30">
        <f t="shared" si="4"/>
        <v>-52.707756948165894</v>
      </c>
      <c r="AG26" s="30">
        <f t="shared" si="4"/>
        <v>-39.153038584728442</v>
      </c>
      <c r="AH26" s="30">
        <f t="shared" si="4"/>
        <v>23.175153318090864</v>
      </c>
      <c r="AI26" s="30">
        <f t="shared" si="4"/>
        <v>-15.071596987800097</v>
      </c>
      <c r="AJ26" s="30">
        <f t="shared" si="4"/>
        <v>-1.3476941634498276</v>
      </c>
      <c r="AK26" s="2"/>
      <c r="AL26" s="15">
        <f t="shared" si="6"/>
        <v>0</v>
      </c>
      <c r="AM26" s="15">
        <f t="shared" si="6"/>
        <v>5.8624602575222093</v>
      </c>
      <c r="AN26" s="15">
        <f t="shared" si="6"/>
        <v>0</v>
      </c>
      <c r="AO26" s="15">
        <f t="shared" si="6"/>
        <v>0</v>
      </c>
      <c r="AP26" s="15">
        <f t="shared" si="6"/>
        <v>0</v>
      </c>
      <c r="AQ26" s="15">
        <f t="shared" si="6"/>
        <v>23.175153318090864</v>
      </c>
      <c r="AR26" s="15">
        <f t="shared" si="6"/>
        <v>0</v>
      </c>
      <c r="AS26" s="15">
        <f t="shared" si="6"/>
        <v>0</v>
      </c>
      <c r="AW26" s="33">
        <f t="shared" si="5"/>
        <v>6.511969226997194</v>
      </c>
      <c r="AX26">
        <v>24</v>
      </c>
      <c r="AY26" s="98">
        <v>0.99851665000000001</v>
      </c>
      <c r="AZ26" s="2"/>
    </row>
    <row r="27" spans="1:52" x14ac:dyDescent="0.3">
      <c r="A27" s="1">
        <v>25</v>
      </c>
      <c r="B27" s="29">
        <v>46.500531000000002</v>
      </c>
      <c r="C27" s="29">
        <v>66.199528000000001</v>
      </c>
      <c r="D27" s="2"/>
      <c r="E27" s="2"/>
      <c r="F27" s="2"/>
      <c r="G27" s="2"/>
      <c r="H27" s="2"/>
      <c r="J27" s="30">
        <f>($B27*$E3+$C27*$E4)+E$8</f>
        <v>-38.413166347634835</v>
      </c>
      <c r="K27" s="30">
        <f>(B27*$F3+C27*$F4)+F$8</f>
        <v>57.44172982103052</v>
      </c>
      <c r="L27" s="30">
        <f t="shared" si="0"/>
        <v>-39.993492083383394</v>
      </c>
      <c r="M27" s="30">
        <f t="shared" si="0"/>
        <v>-36.248517726735045</v>
      </c>
      <c r="N27" s="2"/>
      <c r="O27" s="15">
        <f t="shared" si="3"/>
        <v>0</v>
      </c>
      <c r="P27" s="15">
        <f t="shared" si="3"/>
        <v>57.44172982103052</v>
      </c>
      <c r="Q27" s="15">
        <f t="shared" si="3"/>
        <v>0</v>
      </c>
      <c r="R27" s="15">
        <f t="shared" si="3"/>
        <v>0</v>
      </c>
      <c r="AC27" s="30">
        <f t="shared" si="4"/>
        <v>-40.848628172931669</v>
      </c>
      <c r="AD27" s="30">
        <f t="shared" si="4"/>
        <v>5.8624586955039151</v>
      </c>
      <c r="AE27" s="30">
        <f t="shared" si="4"/>
        <v>-10.478137315100952</v>
      </c>
      <c r="AF27" s="30">
        <f t="shared" si="4"/>
        <v>-52.707741056421902</v>
      </c>
      <c r="AG27" s="30">
        <f t="shared" si="4"/>
        <v>-39.153026657226938</v>
      </c>
      <c r="AH27" s="30">
        <f t="shared" si="4"/>
        <v>23.175146380092571</v>
      </c>
      <c r="AI27" s="30">
        <f t="shared" si="4"/>
        <v>-15.071592241141333</v>
      </c>
      <c r="AJ27" s="30">
        <f t="shared" si="4"/>
        <v>-1.3476936244519462</v>
      </c>
      <c r="AK27" s="2"/>
      <c r="AL27" s="15">
        <f t="shared" si="6"/>
        <v>0</v>
      </c>
      <c r="AM27" s="15">
        <f t="shared" si="6"/>
        <v>5.8624586955039151</v>
      </c>
      <c r="AN27" s="15">
        <f t="shared" si="6"/>
        <v>0</v>
      </c>
      <c r="AO27" s="15">
        <f t="shared" si="6"/>
        <v>0</v>
      </c>
      <c r="AP27" s="15">
        <f t="shared" si="6"/>
        <v>0</v>
      </c>
      <c r="AQ27" s="15">
        <f t="shared" si="6"/>
        <v>23.175146380092571</v>
      </c>
      <c r="AR27" s="15">
        <f t="shared" si="6"/>
        <v>0</v>
      </c>
      <c r="AS27" s="15">
        <f t="shared" si="6"/>
        <v>0</v>
      </c>
      <c r="AW27" s="33">
        <f t="shared" si="5"/>
        <v>6.5119673346452052</v>
      </c>
      <c r="AX27">
        <v>25</v>
      </c>
      <c r="AY27" s="98">
        <v>0.99851665000000001</v>
      </c>
      <c r="AZ27" s="2"/>
    </row>
    <row r="28" spans="1:52" x14ac:dyDescent="0.3">
      <c r="A28" s="1">
        <v>26</v>
      </c>
      <c r="B28" s="29">
        <v>46.500557000000001</v>
      </c>
      <c r="C28" s="29">
        <v>66.199518999999995</v>
      </c>
      <c r="D28" s="2"/>
      <c r="E28" s="2"/>
      <c r="F28" s="2"/>
      <c r="G28" s="2"/>
      <c r="H28" s="2"/>
      <c r="J28" s="30">
        <f>($B28*$E3+$C28*$E4)+E$8</f>
        <v>-38.413160864678055</v>
      </c>
      <c r="K28" s="30">
        <f>(B28*$F3+C28*$F4)+F$8</f>
        <v>57.441746016030081</v>
      </c>
      <c r="L28" s="30">
        <f t="shared" si="0"/>
        <v>-39.993511128273198</v>
      </c>
      <c r="M28" s="30">
        <f t="shared" si="0"/>
        <v>-36.248537981648695</v>
      </c>
      <c r="N28" s="2"/>
      <c r="O28" s="15">
        <f t="shared" si="3"/>
        <v>0</v>
      </c>
      <c r="P28" s="15">
        <f t="shared" si="3"/>
        <v>57.441746016030081</v>
      </c>
      <c r="Q28" s="15">
        <f t="shared" si="3"/>
        <v>0</v>
      </c>
      <c r="R28" s="15">
        <f t="shared" si="3"/>
        <v>0</v>
      </c>
      <c r="AC28" s="30">
        <f t="shared" si="4"/>
        <v>-40.848639671381356</v>
      </c>
      <c r="AD28" s="30">
        <f t="shared" si="4"/>
        <v>5.8624601504325531</v>
      </c>
      <c r="AE28" s="30">
        <f t="shared" si="4"/>
        <v>-10.478140473125865</v>
      </c>
      <c r="AF28" s="30">
        <f t="shared" si="4"/>
        <v>-52.707755858651495</v>
      </c>
      <c r="AG28" s="30">
        <f t="shared" si="4"/>
        <v>-39.153037766996633</v>
      </c>
      <c r="AH28" s="30">
        <f t="shared" si="4"/>
        <v>23.175152842431991</v>
      </c>
      <c r="AI28" s="30">
        <f t="shared" si="4"/>
        <v>-15.071596662376214</v>
      </c>
      <c r="AJ28" s="30">
        <f t="shared" si="4"/>
        <v>-1.3476941264969324</v>
      </c>
      <c r="AK28" s="2"/>
      <c r="AL28" s="15">
        <f t="shared" si="6"/>
        <v>0</v>
      </c>
      <c r="AM28" s="15">
        <f t="shared" si="6"/>
        <v>5.8624601504325531</v>
      </c>
      <c r="AN28" s="15">
        <f t="shared" si="6"/>
        <v>0</v>
      </c>
      <c r="AO28" s="15">
        <f t="shared" si="6"/>
        <v>0</v>
      </c>
      <c r="AP28" s="15">
        <f t="shared" si="6"/>
        <v>0</v>
      </c>
      <c r="AQ28" s="15">
        <f t="shared" si="6"/>
        <v>23.175152842431991</v>
      </c>
      <c r="AR28" s="15">
        <f t="shared" si="6"/>
        <v>0</v>
      </c>
      <c r="AS28" s="15">
        <f t="shared" si="6"/>
        <v>0</v>
      </c>
      <c r="AW28" s="33">
        <f t="shared" si="5"/>
        <v>6.5119690972603488</v>
      </c>
      <c r="AX28">
        <v>26</v>
      </c>
      <c r="AY28" s="98">
        <v>0.99851665000000001</v>
      </c>
      <c r="AZ28" s="2"/>
    </row>
    <row r="29" spans="1:52" x14ac:dyDescent="0.3">
      <c r="A29" s="1">
        <v>27</v>
      </c>
      <c r="B29" s="29">
        <v>46.500559000000003</v>
      </c>
      <c r="C29" s="29">
        <v>66.199503000000007</v>
      </c>
      <c r="D29" s="2"/>
      <c r="E29" s="2"/>
      <c r="F29" s="2"/>
      <c r="G29" s="2"/>
      <c r="H29" s="2"/>
      <c r="J29" s="30">
        <f>($B29*$E3+$C29*$E4)+E$8</f>
        <v>-38.413151426668222</v>
      </c>
      <c r="K29" s="30">
        <f>(B29*$F3+C29*$F4)+F$8</f>
        <v>57.441741914762972</v>
      </c>
      <c r="L29" s="30">
        <f t="shared" si="0"/>
        <v>-39.993511598298397</v>
      </c>
      <c r="M29" s="30">
        <f t="shared" si="0"/>
        <v>-36.248539585668532</v>
      </c>
      <c r="N29" s="2"/>
      <c r="O29" s="15">
        <f t="shared" si="3"/>
        <v>0</v>
      </c>
      <c r="P29" s="15">
        <f t="shared" si="3"/>
        <v>57.441741914762972</v>
      </c>
      <c r="Q29" s="15">
        <f t="shared" si="3"/>
        <v>0</v>
      </c>
      <c r="R29" s="15">
        <f t="shared" si="3"/>
        <v>0</v>
      </c>
      <c r="AC29" s="30">
        <f t="shared" si="4"/>
        <v>-40.848636759481707</v>
      </c>
      <c r="AD29" s="30">
        <f t="shared" si="4"/>
        <v>5.8624597819823441</v>
      </c>
      <c r="AE29" s="30">
        <f t="shared" si="4"/>
        <v>-10.478139673378779</v>
      </c>
      <c r="AF29" s="30">
        <f t="shared" si="4"/>
        <v>-52.707752110093359</v>
      </c>
      <c r="AG29" s="30">
        <f t="shared" si="4"/>
        <v>-39.153034953527396</v>
      </c>
      <c r="AH29" s="30">
        <f t="shared" si="4"/>
        <v>23.175151205891034</v>
      </c>
      <c r="AI29" s="30">
        <f t="shared" si="4"/>
        <v>-15.071595542730293</v>
      </c>
      <c r="AJ29" s="30">
        <f t="shared" si="4"/>
        <v>-1.347693999357652</v>
      </c>
      <c r="AK29" s="2"/>
      <c r="AL29" s="15">
        <f t="shared" si="6"/>
        <v>0</v>
      </c>
      <c r="AM29" s="15">
        <f t="shared" si="6"/>
        <v>5.8624597819823441</v>
      </c>
      <c r="AN29" s="15">
        <f t="shared" si="6"/>
        <v>0</v>
      </c>
      <c r="AO29" s="15">
        <f t="shared" si="6"/>
        <v>0</v>
      </c>
      <c r="AP29" s="15">
        <f t="shared" si="6"/>
        <v>0</v>
      </c>
      <c r="AQ29" s="15">
        <f t="shared" si="6"/>
        <v>23.175151205891034</v>
      </c>
      <c r="AR29" s="15">
        <f t="shared" si="6"/>
        <v>0</v>
      </c>
      <c r="AS29" s="15">
        <f t="shared" si="6"/>
        <v>0</v>
      </c>
      <c r="AW29" s="33">
        <f t="shared" si="5"/>
        <v>6.5119686508907462</v>
      </c>
      <c r="AX29">
        <v>27</v>
      </c>
      <c r="AY29" s="98">
        <v>0.99851665000000001</v>
      </c>
      <c r="AZ29" s="2"/>
    </row>
    <row r="30" spans="1:52" x14ac:dyDescent="0.3">
      <c r="A30" s="1">
        <v>28</v>
      </c>
      <c r="B30" s="29">
        <v>46.500591</v>
      </c>
      <c r="C30" s="29">
        <v>66.199506</v>
      </c>
      <c r="D30" s="2"/>
      <c r="E30" s="2"/>
      <c r="F30" s="2"/>
      <c r="G30" s="2"/>
      <c r="H30" s="2"/>
      <c r="J30" s="30">
        <f>($B30*$E3+$C30*$E4)+E$8</f>
        <v>-38.413152969733517</v>
      </c>
      <c r="K30" s="30">
        <f>(B30*$F3+C30*$F4)+F$8</f>
        <v>57.441766764193957</v>
      </c>
      <c r="L30" s="30">
        <f t="shared" si="0"/>
        <v>-39.993535953131797</v>
      </c>
      <c r="M30" s="30">
        <f t="shared" si="0"/>
        <v>-36.2485644725379</v>
      </c>
      <c r="N30" s="2"/>
      <c r="O30" s="15">
        <f t="shared" si="3"/>
        <v>0</v>
      </c>
      <c r="P30" s="15">
        <f t="shared" si="3"/>
        <v>57.441766764193957</v>
      </c>
      <c r="Q30" s="15">
        <f t="shared" si="3"/>
        <v>0</v>
      </c>
      <c r="R30" s="15">
        <f t="shared" si="3"/>
        <v>0</v>
      </c>
      <c r="AC30" s="30">
        <f t="shared" si="4"/>
        <v>-40.848654402577708</v>
      </c>
      <c r="AD30" s="30">
        <f t="shared" si="4"/>
        <v>5.8624620144090036</v>
      </c>
      <c r="AE30" s="30">
        <f t="shared" si="4"/>
        <v>-10.478144519017821</v>
      </c>
      <c r="AF30" s="30">
        <f t="shared" si="4"/>
        <v>-52.707774822473283</v>
      </c>
      <c r="AG30" s="30">
        <f t="shared" si="4"/>
        <v>-39.153052000237054</v>
      </c>
      <c r="AH30" s="30">
        <f t="shared" si="4"/>
        <v>23.175161121634275</v>
      </c>
      <c r="AI30" s="30">
        <f t="shared" si="4"/>
        <v>-15.071602326624951</v>
      </c>
      <c r="AJ30" s="30">
        <f t="shared" si="4"/>
        <v>-1.3476947696900126</v>
      </c>
      <c r="AK30" s="2"/>
      <c r="AL30" s="15">
        <f t="shared" si="6"/>
        <v>0</v>
      </c>
      <c r="AM30" s="15">
        <f t="shared" si="6"/>
        <v>5.8624620144090036</v>
      </c>
      <c r="AN30" s="15">
        <f t="shared" si="6"/>
        <v>0</v>
      </c>
      <c r="AO30" s="15">
        <f t="shared" si="6"/>
        <v>0</v>
      </c>
      <c r="AP30" s="15">
        <f t="shared" si="6"/>
        <v>0</v>
      </c>
      <c r="AQ30" s="15">
        <f t="shared" si="6"/>
        <v>23.175161121634275</v>
      </c>
      <c r="AR30" s="15">
        <f t="shared" si="6"/>
        <v>0</v>
      </c>
      <c r="AS30" s="15">
        <f t="shared" si="6"/>
        <v>0</v>
      </c>
      <c r="AW30" s="33">
        <f t="shared" si="5"/>
        <v>6.5119713554282317</v>
      </c>
      <c r="AX30">
        <v>28</v>
      </c>
      <c r="AY30" s="98">
        <v>0.99851665999999994</v>
      </c>
      <c r="AZ30" s="2"/>
    </row>
    <row r="31" spans="1:52" x14ac:dyDescent="0.3">
      <c r="A31" s="1">
        <v>29</v>
      </c>
      <c r="B31" s="29">
        <v>46.500549999999997</v>
      </c>
      <c r="C31" s="29">
        <v>66.199500999999998</v>
      </c>
      <c r="D31" s="2"/>
      <c r="E31" s="2"/>
      <c r="F31" s="2"/>
      <c r="G31" s="2"/>
      <c r="H31" s="2"/>
      <c r="J31" s="30">
        <f>($B31*$E3+$C31*$E4)+E$8</f>
        <v>-38.413150311648856</v>
      </c>
      <c r="K31" s="30">
        <f>(B31*$F3+C31*$F4)+F$8</f>
        <v>57.441734521977878</v>
      </c>
      <c r="L31" s="30">
        <f t="shared" si="0"/>
        <v>-39.993504673347793</v>
      </c>
      <c r="M31" s="30">
        <f t="shared" si="0"/>
        <v>-36.248532589707267</v>
      </c>
      <c r="N31" s="2"/>
      <c r="O31" s="15">
        <f t="shared" si="3"/>
        <v>0</v>
      </c>
      <c r="P31" s="15">
        <f t="shared" si="3"/>
        <v>57.441734521977878</v>
      </c>
      <c r="Q31" s="15">
        <f t="shared" si="3"/>
        <v>0</v>
      </c>
      <c r="R31" s="15">
        <f t="shared" si="3"/>
        <v>0</v>
      </c>
      <c r="AC31" s="30">
        <f t="shared" si="4"/>
        <v>-40.848631510604292</v>
      </c>
      <c r="AD31" s="30">
        <f t="shared" si="4"/>
        <v>5.8624591178282817</v>
      </c>
      <c r="AE31" s="30">
        <f t="shared" si="4"/>
        <v>-10.478138231785685</v>
      </c>
      <c r="AF31" s="30">
        <f t="shared" si="4"/>
        <v>-52.707745353087788</v>
      </c>
      <c r="AG31" s="30">
        <f t="shared" si="4"/>
        <v>-39.153029882076822</v>
      </c>
      <c r="AH31" s="30">
        <f t="shared" si="4"/>
        <v>23.175148255925745</v>
      </c>
      <c r="AI31" s="30">
        <f t="shared" si="4"/>
        <v>-15.071593524499962</v>
      </c>
      <c r="AJ31" s="30">
        <f t="shared" si="4"/>
        <v>-1.3476937701813141</v>
      </c>
      <c r="AK31" s="2"/>
      <c r="AL31" s="15">
        <f t="shared" si="6"/>
        <v>0</v>
      </c>
      <c r="AM31" s="15">
        <f t="shared" si="6"/>
        <v>5.8624591178282817</v>
      </c>
      <c r="AN31" s="15">
        <f t="shared" si="6"/>
        <v>0</v>
      </c>
      <c r="AO31" s="15">
        <f t="shared" si="6"/>
        <v>0</v>
      </c>
      <c r="AP31" s="15">
        <f t="shared" si="6"/>
        <v>0</v>
      </c>
      <c r="AQ31" s="15">
        <f t="shared" si="6"/>
        <v>23.175148255925745</v>
      </c>
      <c r="AR31" s="15">
        <f t="shared" si="6"/>
        <v>0</v>
      </c>
      <c r="AS31" s="15">
        <f t="shared" si="6"/>
        <v>0</v>
      </c>
      <c r="AW31" s="33">
        <f t="shared" si="5"/>
        <v>6.5119678462822055</v>
      </c>
      <c r="AX31">
        <v>29</v>
      </c>
      <c r="AY31" s="98">
        <v>0.99851665000000001</v>
      </c>
      <c r="AZ31" s="2"/>
    </row>
    <row r="32" spans="1:52" x14ac:dyDescent="0.3">
      <c r="A32" s="1">
        <v>30</v>
      </c>
      <c r="B32" s="29">
        <v>46.500523000000001</v>
      </c>
      <c r="C32" s="29">
        <v>66.199516000000003</v>
      </c>
      <c r="D32" s="2"/>
      <c r="E32" s="2"/>
      <c r="F32" s="2"/>
      <c r="G32" s="2"/>
      <c r="H32" s="2"/>
      <c r="J32" s="30">
        <f>($B32*$E3+$C32*$E4)+E$8</f>
        <v>-38.413159335608839</v>
      </c>
      <c r="K32" s="30">
        <f>(B32*$F3+C32*$F4)+F$8</f>
        <v>57.441719679004123</v>
      </c>
      <c r="L32" s="30">
        <f t="shared" si="0"/>
        <v>-39.993485263449799</v>
      </c>
      <c r="M32" s="30">
        <f t="shared" si="0"/>
        <v>-36.248511538787163</v>
      </c>
      <c r="N32" s="2"/>
      <c r="O32" s="15">
        <f t="shared" si="3"/>
        <v>0</v>
      </c>
      <c r="P32" s="15">
        <f t="shared" si="3"/>
        <v>57.441719679004123</v>
      </c>
      <c r="Q32" s="15">
        <f t="shared" si="3"/>
        <v>0</v>
      </c>
      <c r="R32" s="15">
        <f t="shared" si="3"/>
        <v>0</v>
      </c>
      <c r="AC32" s="30">
        <f t="shared" si="4"/>
        <v>-40.848620972092924</v>
      </c>
      <c r="AD32" s="30">
        <f t="shared" si="4"/>
        <v>5.8624577843631274</v>
      </c>
      <c r="AE32" s="30">
        <f t="shared" si="4"/>
        <v>-10.478135337405803</v>
      </c>
      <c r="AF32" s="30">
        <f t="shared" si="4"/>
        <v>-52.70773178660977</v>
      </c>
      <c r="AG32" s="30">
        <f t="shared" si="4"/>
        <v>-39.153019699796829</v>
      </c>
      <c r="AH32" s="30">
        <f t="shared" si="4"/>
        <v>23.175142333089251</v>
      </c>
      <c r="AI32" s="30">
        <f t="shared" si="4"/>
        <v>-15.071589472368128</v>
      </c>
      <c r="AJ32" s="30">
        <f t="shared" si="4"/>
        <v>-1.3476933100491277</v>
      </c>
      <c r="AK32" s="2"/>
      <c r="AL32" s="15">
        <f t="shared" si="6"/>
        <v>0</v>
      </c>
      <c r="AM32" s="15">
        <f t="shared" si="6"/>
        <v>5.8624577843631274</v>
      </c>
      <c r="AN32" s="15">
        <f t="shared" si="6"/>
        <v>0</v>
      </c>
      <c r="AO32" s="15">
        <f t="shared" si="6"/>
        <v>0</v>
      </c>
      <c r="AP32" s="15">
        <f t="shared" si="6"/>
        <v>0</v>
      </c>
      <c r="AQ32" s="15">
        <f t="shared" si="6"/>
        <v>23.175142333089251</v>
      </c>
      <c r="AR32" s="15">
        <f t="shared" si="6"/>
        <v>0</v>
      </c>
      <c r="AS32" s="15">
        <f t="shared" si="6"/>
        <v>0</v>
      </c>
      <c r="AW32" s="33">
        <f t="shared" si="5"/>
        <v>6.5119662308174924</v>
      </c>
      <c r="AX32">
        <v>30</v>
      </c>
      <c r="AY32" s="98">
        <v>0.99851665000000001</v>
      </c>
      <c r="AZ32" s="2"/>
    </row>
  </sheetData>
  <mergeCells count="3">
    <mergeCell ref="B1:C1"/>
    <mergeCell ref="E10:F10"/>
    <mergeCell ref="T11:U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EPOCH 0 N=46</vt:lpstr>
      <vt:lpstr>EPOCH 1 N=46</vt:lpstr>
      <vt:lpstr>TENSORFLOW VALIDATION N=46</vt:lpstr>
      <vt:lpstr>a</vt:lpstr>
      <vt:lpstr>TENSORFLOW VALIDATION N=30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Valerio Reyes</dc:creator>
  <cp:lastModifiedBy>Bryan Valerio Reyes</cp:lastModifiedBy>
  <dcterms:created xsi:type="dcterms:W3CDTF">2023-12-11T00:46:07Z</dcterms:created>
  <dcterms:modified xsi:type="dcterms:W3CDTF">2024-01-10T15:37:38Z</dcterms:modified>
</cp:coreProperties>
</file>