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y\Desktop\School\"/>
    </mc:Choice>
  </mc:AlternateContent>
  <xr:revisionPtr revIDLastSave="0" documentId="8_{9DBC9E48-40FC-4B81-B2FB-AB55BD2F84C0}" xr6:coauthVersionLast="44" xr6:coauthVersionMax="44" xr10:uidLastSave="{00000000-0000-0000-0000-000000000000}"/>
  <bookViews>
    <workbookView xWindow="57480" yWindow="-60" windowWidth="24240" windowHeight="17790" activeTab="1" xr2:uid="{00000000-000D-0000-FFFF-FFFF00000000}"/>
  </bookViews>
  <sheets>
    <sheet name="Uitleg" sheetId="28" r:id="rId1"/>
    <sheet name="Totaal" sheetId="1" r:id="rId2"/>
    <sheet name="1-Creatie" sheetId="25" r:id="rId3"/>
    <sheet name="1-Structuur" sheetId="27" r:id="rId4"/>
    <sheet name="1-Gedrag" sheetId="29" r:id="rId5"/>
    <sheet name="2-Applicatie" sheetId="30" r:id="rId6"/>
    <sheet name="2-Kwaliteit" sheetId="3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31" l="1"/>
  <c r="D6" i="1" s="1"/>
  <c r="H4" i="30"/>
  <c r="D5" i="1" s="1"/>
  <c r="H5" i="29"/>
  <c r="D4" i="1" s="1"/>
  <c r="H4" i="27" l="1"/>
  <c r="D3" i="1" s="1"/>
  <c r="H4" i="25"/>
  <c r="D2" i="1" s="1"/>
  <c r="C7" i="1"/>
  <c r="E2" i="1" l="1"/>
  <c r="C8" i="1"/>
  <c r="E6" i="1"/>
  <c r="E5" i="1"/>
  <c r="E4" i="1"/>
  <c r="E3" i="1"/>
  <c r="E7" i="1" l="1"/>
  <c r="E8" i="1" s="1"/>
</calcChain>
</file>

<file path=xl/sharedStrings.xml><?xml version="1.0" encoding="utf-8"?>
<sst xmlns="http://schemas.openxmlformats.org/spreadsheetml/2006/main" count="166" uniqueCount="92">
  <si>
    <t>Totaal</t>
  </si>
  <si>
    <t>RV</t>
  </si>
  <si>
    <t>Behaald</t>
  </si>
  <si>
    <t>Normering</t>
  </si>
  <si>
    <t>Cijfer</t>
  </si>
  <si>
    <t>Punten</t>
  </si>
  <si>
    <t>Eenvoudige creatiepatronen</t>
  </si>
  <si>
    <t>Builder</t>
  </si>
  <si>
    <t>ZG</t>
  </si>
  <si>
    <t>G</t>
  </si>
  <si>
    <t>V</t>
  </si>
  <si>
    <t>M</t>
  </si>
  <si>
    <t>Max</t>
  </si>
  <si>
    <t>Compositie</t>
  </si>
  <si>
    <t>Item</t>
  </si>
  <si>
    <t>Creatiepatroon</t>
  </si>
  <si>
    <t>Gebruik</t>
  </si>
  <si>
    <t>Singleton</t>
  </si>
  <si>
    <t>Prototype</t>
  </si>
  <si>
    <t>Abstract Factory</t>
  </si>
  <si>
    <t>Opmerkingen</t>
  </si>
  <si>
    <t>Factory Method</t>
  </si>
  <si>
    <t>-</t>
  </si>
  <si>
    <t>Selecteer</t>
  </si>
  <si>
    <t>Selecteer een waarde uit de dropdownlijst</t>
  </si>
  <si>
    <t>Resultaat</t>
  </si>
  <si>
    <t>Eenvoudige creatiepatronen
Factory Method, Singleton, Prototype, Abstract Factory</t>
  </si>
  <si>
    <t>Patroon</t>
  </si>
  <si>
    <t>Composite</t>
  </si>
  <si>
    <t>Eenvoudige patronen</t>
  </si>
  <si>
    <t>Decorator</t>
  </si>
  <si>
    <t>Facade</t>
  </si>
  <si>
    <t>Adapter</t>
  </si>
  <si>
    <t>Flyweight</t>
  </si>
  <si>
    <t>Bridge</t>
  </si>
  <si>
    <t>Proxy</t>
  </si>
  <si>
    <t>Eenvoudige structuurpatronen
Decorator, Facade, Adapter, Flyweight, Bridge, Proxy</t>
  </si>
  <si>
    <t>State</t>
  </si>
  <si>
    <t>Mediator</t>
  </si>
  <si>
    <t>Template Method</t>
  </si>
  <si>
    <t>Visitor</t>
  </si>
  <si>
    <t>Strategy</t>
  </si>
  <si>
    <t>Eenvoudige gedragspatronen
State, Mediator, Template Method</t>
  </si>
  <si>
    <t>Modulariteit</t>
  </si>
  <si>
    <t>Netheid code</t>
  </si>
  <si>
    <t>Unit tests</t>
  </si>
  <si>
    <t>User interface</t>
  </si>
  <si>
    <t>Functionaliteit</t>
  </si>
  <si>
    <t>Eis</t>
  </si>
  <si>
    <t>GUI</t>
  </si>
  <si>
    <t>Resultaten van simulatie duidelijk zichtbaar.</t>
  </si>
  <si>
    <t>Delay-tijden kunnen correct berekend worden.</t>
  </si>
  <si>
    <t>Er is een grafische interface gerealiseerd.</t>
  </si>
  <si>
    <t>Inputs zijn variabel instelbaar.</t>
  </si>
  <si>
    <t>Het is zichtbaar welke nodes aan elkaar verbonden zijn (tekstueel of grafisch).</t>
  </si>
  <si>
    <t>Tussenresultaten worden weergegeven tijdens de simulatie.</t>
  </si>
  <si>
    <t>Simulatie circuit kan opnieuw gestart worden (zonder opnieuw inladen).</t>
  </si>
  <si>
    <t>Applicatie geeft correcte error message voor circuits met infiinite loop (te testen met Cicuit4_InfiniteLoop.txt).</t>
  </si>
  <si>
    <t>Applicatie geeft gedetailleerde error message voor circuits met niet volledig aangesloten nodes (te testen met Circuit5_NotConnected.txt).</t>
  </si>
  <si>
    <t>Modulaire Begrijpelijkheid
Doel van de modules zijn helder en duidelijk afgebakend</t>
  </si>
  <si>
    <r>
      <t xml:space="preserve">Modulaire compositie / decompositie
Voldoende opsplitsing in modules (Filereader, Parser, Builder, UI, </t>
    </r>
    <r>
      <rPr>
        <i/>
        <sz val="11"/>
        <color rgb="FF000000"/>
        <rFont val="Calibri"/>
        <family val="2"/>
      </rPr>
      <t>etc.</t>
    </r>
    <r>
      <rPr>
        <sz val="11"/>
        <color rgb="FF000000"/>
        <rFont val="Calibri"/>
        <family val="2"/>
      </rPr>
      <t>)</t>
    </r>
  </si>
  <si>
    <t>Modulaire continuïteit
File reader, Parser en Builder goed gescheiden zonder ketenafhankelijkheid.</t>
  </si>
  <si>
    <t>Modulaire integriteit
Modules voeren zelf checks en foutenafhandeling uit.</t>
  </si>
  <si>
    <t>Applicatie crash niet.</t>
  </si>
  <si>
    <t>De code bevat consistente naamgevingen, NL/EN, Enkelvoud/Meervoud etc.</t>
  </si>
  <si>
    <t>Methodes hebben één verantwoordelijkheid.</t>
  </si>
  <si>
    <t>Klassen hebben één duidelijke verantwoordelijkheid.</t>
  </si>
  <si>
    <t>Zinvol commentaar</t>
  </si>
  <si>
    <t>Zie hierboven.</t>
  </si>
  <si>
    <t>2-Applicatie</t>
  </si>
  <si>
    <t>2-Kwaliteit</t>
  </si>
  <si>
    <t>1-Creatie</t>
  </si>
  <si>
    <t>1-Structuur</t>
  </si>
  <si>
    <t>1-Gedrag</t>
  </si>
  <si>
    <t>Het is niet verplicht om de kolommen "Gebruik" en "Opmerkingen in te vullen maar het helpt om snel het werk op waarde te schatten.  Bij tabjes "2-..." is alleen een JA voldoende waar relevant.</t>
  </si>
  <si>
    <t>Geeft een waarde, optelling of eindresultaat</t>
  </si>
  <si>
    <t>Patronen (60%)</t>
  </si>
  <si>
    <t>Applicatie-ontwikkeling (40%)</t>
  </si>
  <si>
    <t>NB: De totalen van de vijf tabbladen zijn begrenst tot de normering in de kolom "Max".</t>
  </si>
  <si>
    <t>Naam</t>
  </si>
  <si>
    <t>NB</t>
  </si>
  <si>
    <t>Vul de vijf tabbladen in die beginnen met een cijfer.</t>
  </si>
  <si>
    <t>Vul de naam en studenten ID in op het tabje "Totaal". Hier komt  het puntentotaal en cijfer automatisch in te staan. Verder hier niets zelf invullen dus!</t>
  </si>
  <si>
    <t>Studentnummer</t>
  </si>
  <si>
    <t>Benny Bijl</t>
  </si>
  <si>
    <t>Bryan Schreuder</t>
  </si>
  <si>
    <t>Nodes</t>
  </si>
  <si>
    <t>Factory</t>
  </si>
  <si>
    <t>Circuits, nodes</t>
  </si>
  <si>
    <t>Ja</t>
  </si>
  <si>
    <t>Nee</t>
  </si>
  <si>
    <t>Gedeeltelijk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</si>
</sst>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rgb="FFFFD966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/>
    <xf numFmtId="0" fontId="8" fillId="4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/>
    <xf numFmtId="0" fontId="6" fillId="7" borderId="0" xfId="0" applyFont="1" applyFill="1" applyAlignment="1"/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2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wrapText="1"/>
    </xf>
    <xf numFmtId="0" fontId="6" fillId="2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Font="1" applyBorder="1" applyAlignment="1"/>
    <xf numFmtId="0" fontId="6" fillId="0" borderId="9" xfId="0" applyFont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8" fillId="6" borderId="10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2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wrapText="1"/>
    </xf>
    <xf numFmtId="0" fontId="6" fillId="2" borderId="9" xfId="0" applyFont="1" applyFill="1" applyBorder="1" applyAlignment="1">
      <alignment horizontal="left" vertical="center" wrapText="1"/>
    </xf>
    <xf numFmtId="0" fontId="5" fillId="0" borderId="2" xfId="0" applyFont="1" applyBorder="1" applyAlignment="1"/>
    <xf numFmtId="0" fontId="5" fillId="0" borderId="0" xfId="0" applyFont="1" applyAlignment="1"/>
    <xf numFmtId="0" fontId="8" fillId="4" borderId="14" xfId="0" applyFont="1" applyFill="1" applyBorder="1" applyAlignment="1"/>
    <xf numFmtId="0" fontId="10" fillId="7" borderId="11" xfId="0" applyFont="1" applyFill="1" applyBorder="1" applyAlignment="1"/>
    <xf numFmtId="0" fontId="10" fillId="7" borderId="12" xfId="0" applyFont="1" applyFill="1" applyBorder="1" applyAlignment="1"/>
    <xf numFmtId="0" fontId="0" fillId="0" borderId="8" xfId="0" applyFont="1" applyFill="1" applyBorder="1" applyAlignment="1"/>
    <xf numFmtId="0" fontId="0" fillId="0" borderId="0" xfId="0" applyFont="1" applyFill="1" applyAlignment="1"/>
    <xf numFmtId="0" fontId="1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alignment textRotation="0" wrapText="1" justifyLastLine="0" shrinkToFit="0" readingOrder="0"/>
    </dxf>
    <dxf>
      <alignment horizontal="left" textRotation="0" wrapText="1" indent="0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</border>
    </dxf>
    <dxf>
      <alignment textRotation="0" wrapText="1" justifyLastLine="0" shrinkToFit="0" readingOrder="0"/>
      <border outline="0">
        <right style="thin">
          <color rgb="FF000000"/>
        </right>
      </border>
    </dxf>
    <dxf>
      <alignment textRotation="0" wrapText="1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alignment textRotation="0" wrapText="1" justifyLastLine="0" shrinkToFit="0" readingOrder="0"/>
    </dxf>
    <dxf>
      <alignment horizontal="left" vertical="center" textRotation="0" wrapText="1" indent="0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alignment textRotation="0" wrapText="1" justifyLastLine="0" shrinkToFit="0" readingOrder="0"/>
    </dxf>
    <dxf>
      <alignment horizontal="left" vertical="center" textRotation="0" wrapText="1" indent="0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alignment textRotation="0" wrapText="1" justifyLastLine="0" shrinkToFit="0" readingOrder="0"/>
    </dxf>
    <dxf>
      <alignment horizontal="left" vertical="center" textRotation="0" wrapText="1" indent="0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177801</xdr:rowOff>
    </xdr:from>
    <xdr:to>
      <xdr:col>6</xdr:col>
      <xdr:colOff>515620</xdr:colOff>
      <xdr:row>14</xdr:row>
      <xdr:rowOff>153006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3FC074-F20E-5A44-80E0-C00F1DB498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9352"/>
        <a:stretch/>
      </xdr:blipFill>
      <xdr:spPr>
        <a:xfrm>
          <a:off x="0" y="1587501"/>
          <a:ext cx="10058400" cy="1892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6</xdr:col>
      <xdr:colOff>533400</xdr:colOff>
      <xdr:row>12</xdr:row>
      <xdr:rowOff>84662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C73D170-F339-B749-8BC4-3BAB11305450}"/>
            </a:ext>
          </a:extLst>
        </xdr:cNvPr>
        <xdr:cNvGrpSpPr/>
      </xdr:nvGrpSpPr>
      <xdr:grpSpPr>
        <a:xfrm>
          <a:off x="0" y="1943100"/>
          <a:ext cx="9124950" cy="1134317"/>
          <a:chOff x="0" y="2053167"/>
          <a:chExt cx="10092267" cy="121496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C22FA72-3328-D24D-B822-62B0D60ECEB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39285" b="41619"/>
          <a:stretch/>
        </xdr:blipFill>
        <xdr:spPr>
          <a:xfrm>
            <a:off x="0" y="2357962"/>
            <a:ext cx="10092267" cy="910167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EC238F5-3691-6748-A44C-8D724550831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92634"/>
          <a:stretch/>
        </xdr:blipFill>
        <xdr:spPr>
          <a:xfrm>
            <a:off x="0" y="2053167"/>
            <a:ext cx="10092267" cy="35136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182035</xdr:rowOff>
    </xdr:from>
    <xdr:to>
      <xdr:col>6</xdr:col>
      <xdr:colOff>533400</xdr:colOff>
      <xdr:row>15</xdr:row>
      <xdr:rowOff>8468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CC0E41E9-85E1-6E4B-A8C1-5E51F75A42F6}"/>
            </a:ext>
          </a:extLst>
        </xdr:cNvPr>
        <xdr:cNvGrpSpPr/>
      </xdr:nvGrpSpPr>
      <xdr:grpSpPr>
        <a:xfrm>
          <a:off x="0" y="2104180"/>
          <a:ext cx="9124950" cy="1459018"/>
          <a:chOff x="0" y="1883834"/>
          <a:chExt cx="10092267" cy="157903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8C9B4092-5393-6B46-ACB2-DA3624B1E91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8204" b="15505"/>
          <a:stretch/>
        </xdr:blipFill>
        <xdr:spPr>
          <a:xfrm>
            <a:off x="0" y="2209799"/>
            <a:ext cx="10092267" cy="1253068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A2C58DE-3C1B-E646-9628-B0CF939F4FE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92634"/>
          <a:stretch/>
        </xdr:blipFill>
        <xdr:spPr>
          <a:xfrm>
            <a:off x="0" y="1883834"/>
            <a:ext cx="10092267" cy="35136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38101</xdr:rowOff>
    </xdr:from>
    <xdr:to>
      <xdr:col>6</xdr:col>
      <xdr:colOff>533400</xdr:colOff>
      <xdr:row>6</xdr:row>
      <xdr:rowOff>3387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B8CFE0-E66A-724A-ACA2-503D40A917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634"/>
        <a:stretch/>
      </xdr:blipFill>
      <xdr:spPr>
        <a:xfrm>
          <a:off x="0" y="1879601"/>
          <a:ext cx="10083800" cy="351366"/>
        </a:xfrm>
        <a:prstGeom prst="rect">
          <a:avLst/>
        </a:prstGeom>
      </xdr:spPr>
    </xdr:pic>
    <xdr:clientData/>
  </xdr:twoCellAnchor>
  <xdr:twoCellAnchor editAs="oneCell">
    <xdr:from>
      <xdr:col>0</xdr:col>
      <xdr:colOff>59267</xdr:colOff>
      <xdr:row>4</xdr:row>
      <xdr:rowOff>101600</xdr:rowOff>
    </xdr:from>
    <xdr:to>
      <xdr:col>6</xdr:col>
      <xdr:colOff>554990</xdr:colOff>
      <xdr:row>12</xdr:row>
      <xdr:rowOff>92286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43CCD6-792E-BA4D-AA07-C76238D9F2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47943"/>
        <a:stretch/>
      </xdr:blipFill>
      <xdr:spPr>
        <a:xfrm>
          <a:off x="59267" y="1515533"/>
          <a:ext cx="10058400" cy="1549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33866</xdr:rowOff>
    </xdr:from>
    <xdr:to>
      <xdr:col>6</xdr:col>
      <xdr:colOff>519489</xdr:colOff>
      <xdr:row>13</xdr:row>
      <xdr:rowOff>127000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872110C1-2C59-C945-A2FF-AEEEBAE802B0}"/>
            </a:ext>
          </a:extLst>
        </xdr:cNvPr>
        <xdr:cNvGrpSpPr/>
      </xdr:nvGrpSpPr>
      <xdr:grpSpPr>
        <a:xfrm>
          <a:off x="0" y="1584536"/>
          <a:ext cx="9107229" cy="1556174"/>
          <a:chOff x="0" y="6502399"/>
          <a:chExt cx="10078356" cy="165946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E0074EB-84B7-FA42-8E9E-1B39DCF0CAD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0583" b="579"/>
          <a:stretch/>
        </xdr:blipFill>
        <xdr:spPr>
          <a:xfrm>
            <a:off x="0" y="6739467"/>
            <a:ext cx="10069890" cy="142240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D3A41FFA-D64D-3B43-88AC-B81AF87232C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-579" b="91567"/>
          <a:stretch/>
        </xdr:blipFill>
        <xdr:spPr>
          <a:xfrm>
            <a:off x="8466" y="6502399"/>
            <a:ext cx="10069890" cy="262467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5117D-DA0F-2C4F-86C7-83A8FE9BA9DE}" name="Table1" displayName="Table1" ref="A16:D21" totalsRowShown="0" headerRowDxfId="29" dataDxfId="28">
  <autoFilter ref="A16:D21" xr:uid="{925EEA4C-4552-9149-8C3A-7716D69E05D9}"/>
  <tableColumns count="4">
    <tableColumn id="1" xr3:uid="{77951BD2-2737-6E44-94B2-950F8B6986EA}" name="Item" dataDxfId="27"/>
    <tableColumn id="2" xr3:uid="{EFEEDD24-8B78-BC4D-9777-FA4DB1C65EF1}" name="Creatiepatroon" dataDxfId="26"/>
    <tableColumn id="3" xr3:uid="{763A5B57-8AA4-714B-9C88-00FDDD891808}" name="Gebruik" dataDxfId="25"/>
    <tableColumn id="4" xr3:uid="{BB8A8682-9E16-314A-9EDB-E710DDAFCE80}" name="Opmerkingen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8DAECC-136B-C842-88DB-60B0C8BF1F6E}" name="Table13" displayName="Table13" ref="A16:D23" totalsRowShown="0" headerRowDxfId="23" dataDxfId="22">
  <autoFilter ref="A16:D23" xr:uid="{94BDBF0B-AFD0-E548-9BF3-95A418B68B73}"/>
  <tableColumns count="4">
    <tableColumn id="1" xr3:uid="{280F3FB1-C9B4-6B48-B6E9-CC5E86FA3E1A}" name="Item" dataDxfId="21"/>
    <tableColumn id="2" xr3:uid="{B85535FB-CC14-FE4B-9DF0-8CEA378A7AD6}" name="Patroon" dataDxfId="20"/>
    <tableColumn id="3" xr3:uid="{48AA7265-0BE9-104E-A840-C1E1CA409F48}" name="Gebruik" dataDxfId="19"/>
    <tableColumn id="4" xr3:uid="{6ED2C47B-4894-1248-A03F-3C4DE22B9D63}" name="Opmerkingen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D31FFB-D92E-7844-96AD-B2F78E80F05B}" name="Table134" displayName="Table134" ref="A17:D22" totalsRowShown="0" headerRowDxfId="17" dataDxfId="16">
  <autoFilter ref="A17:D22" xr:uid="{94BDBF0B-AFD0-E548-9BF3-95A418B68B73}"/>
  <tableColumns count="4">
    <tableColumn id="1" xr3:uid="{2CE00D5C-6F85-4543-99DD-D979C6C56315}" name="Item" dataDxfId="15"/>
    <tableColumn id="2" xr3:uid="{7CF79250-0CCA-4142-8A98-B3E68CCDC990}" name="Patroon" dataDxfId="14"/>
    <tableColumn id="3" xr3:uid="{4467D026-7641-704C-BB6A-3E493ECC061C}" name="Gebruik" dataDxfId="13"/>
    <tableColumn id="4" xr3:uid="{46DC096A-9580-E24A-9D6E-2FCFF81179A9}" name="Opmerkingen" dataDxfId="1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A101F6-11A8-FA4B-8DC8-62BA18AA9489}" name="Table1345" displayName="Table1345" ref="A16:D25" totalsRowShown="0" headerRowDxfId="11" dataDxfId="10">
  <autoFilter ref="A16:D25" xr:uid="{94BDBF0B-AFD0-E548-9BF3-95A418B68B73}"/>
  <tableColumns count="4">
    <tableColumn id="1" xr3:uid="{FD7D45BD-3DEB-EB47-AEF9-2679F733D879}" name="Item" dataDxfId="9"/>
    <tableColumn id="2" xr3:uid="{08044547-17A6-AE4D-A414-259A46E07D58}" name="Eis" dataDxfId="8"/>
    <tableColumn id="3" xr3:uid="{F1265F1B-BB82-0E47-8782-3CE5651C6036}" name="Gebruik" dataDxfId="7"/>
    <tableColumn id="4" xr3:uid="{8E51EC8F-F5EB-024C-9E65-2C8D29673BC8}" name="Opmerkingen" dataDxfId="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FA884E-8D10-8540-9D90-4C4916AFC018}" name="Table1346" displayName="Table1346" ref="A17:D27" totalsRowShown="0" headerRowDxfId="5" dataDxfId="4">
  <autoFilter ref="A17:D27" xr:uid="{94BDBF0B-AFD0-E548-9BF3-95A418B68B73}"/>
  <tableColumns count="4">
    <tableColumn id="1" xr3:uid="{CC3693C3-044A-AC46-8CE7-D837A9CBA9F9}" name="Item" dataDxfId="3"/>
    <tableColumn id="2" xr3:uid="{1FE651EC-BB7A-8141-B2E6-14DFF165481E}" name="Patroon" dataDxfId="2"/>
    <tableColumn id="3" xr3:uid="{3C3B294E-DDB8-4F4A-B53F-93D5646310B9}" name="Gebruik" dataDxfId="1"/>
    <tableColumn id="4" xr3:uid="{E8F6F815-0FC9-1041-AEED-3A86E64C8F1F}" name="Opmerkinge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59A8-7E98-C34F-80AB-6674CAA31EAD}">
  <dimension ref="A1:B7"/>
  <sheetViews>
    <sheetView zoomScaleNormal="100" workbookViewId="0">
      <selection activeCell="B12" sqref="B12"/>
    </sheetView>
  </sheetViews>
  <sheetFormatPr defaultColWidth="11.44140625" defaultRowHeight="14.4" x14ac:dyDescent="0.3"/>
  <cols>
    <col min="2" max="2" width="49.88671875" style="18" customWidth="1"/>
  </cols>
  <sheetData>
    <row r="1" spans="1:2" s="7" customFormat="1" ht="43.2" x14ac:dyDescent="0.3">
      <c r="A1" s="31" t="s">
        <v>80</v>
      </c>
      <c r="B1" s="30" t="s">
        <v>82</v>
      </c>
    </row>
    <row r="2" spans="1:2" s="4" customFormat="1" x14ac:dyDescent="0.3">
      <c r="A2" s="31"/>
      <c r="B2" s="30" t="s">
        <v>81</v>
      </c>
    </row>
    <row r="3" spans="1:2" s="4" customFormat="1" ht="63" customHeight="1" thickBot="1" x14ac:dyDescent="0.35">
      <c r="A3" s="31"/>
      <c r="B3" s="30" t="s">
        <v>74</v>
      </c>
    </row>
    <row r="4" spans="1:2" s="4" customFormat="1" ht="15" thickBot="1" x14ac:dyDescent="0.35">
      <c r="B4" s="18"/>
    </row>
    <row r="5" spans="1:2" ht="15.6" thickTop="1" thickBot="1" x14ac:dyDescent="0.35">
      <c r="A5" s="29" t="s">
        <v>23</v>
      </c>
      <c r="B5" s="17" t="s">
        <v>24</v>
      </c>
    </row>
    <row r="6" spans="1:2" ht="15.6" thickTop="1" thickBot="1" x14ac:dyDescent="0.35">
      <c r="A6" s="9" t="s">
        <v>25</v>
      </c>
      <c r="B6" s="30" t="s">
        <v>75</v>
      </c>
    </row>
    <row r="7" spans="1:2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5"/>
  <sheetViews>
    <sheetView showGridLines="0" tabSelected="1" zoomScaleNormal="100" workbookViewId="0">
      <pane xSplit="3" topLeftCell="D1" activePane="topRight" state="frozen"/>
      <selection pane="topRight" activeCell="E16" sqref="E16"/>
    </sheetView>
  </sheetViews>
  <sheetFormatPr defaultColWidth="14.44140625" defaultRowHeight="15" customHeight="1" x14ac:dyDescent="0.3"/>
  <cols>
    <col min="1" max="1" width="18.6640625" style="4" customWidth="1"/>
    <col min="2" max="2" width="31.44140625" customWidth="1"/>
    <col min="3" max="3" width="16.6640625" customWidth="1"/>
    <col min="4" max="14" width="9.44140625" customWidth="1"/>
  </cols>
  <sheetData>
    <row r="1" spans="1:14" ht="38.25" customHeight="1" x14ac:dyDescent="0.3">
      <c r="B1" s="3"/>
      <c r="C1" s="14" t="s">
        <v>3</v>
      </c>
      <c r="D1" s="14" t="s">
        <v>2</v>
      </c>
      <c r="E1" s="14" t="s">
        <v>12</v>
      </c>
      <c r="F1" s="3"/>
      <c r="G1" s="3"/>
      <c r="H1" s="3"/>
      <c r="I1" s="3"/>
      <c r="J1" s="3"/>
      <c r="K1" s="3"/>
      <c r="L1" s="3"/>
      <c r="M1" s="3"/>
      <c r="N1" s="3"/>
    </row>
    <row r="2" spans="1:14" ht="14.4" x14ac:dyDescent="0.3">
      <c r="A2" s="54" t="s">
        <v>76</v>
      </c>
      <c r="B2" s="34" t="s">
        <v>71</v>
      </c>
      <c r="C2" s="47">
        <v>20</v>
      </c>
      <c r="D2" s="48">
        <f>'1-Creatie'!H4</f>
        <v>16</v>
      </c>
      <c r="E2" s="49">
        <f>MIN(D2,C2)</f>
        <v>16</v>
      </c>
      <c r="F2" s="3"/>
      <c r="G2" s="3"/>
      <c r="H2" s="3"/>
      <c r="I2" s="3"/>
      <c r="J2" s="3"/>
      <c r="K2" s="3"/>
      <c r="L2" s="3"/>
      <c r="M2" s="3"/>
      <c r="N2" s="3"/>
    </row>
    <row r="3" spans="1:14" ht="14.4" x14ac:dyDescent="0.3">
      <c r="A3" s="55"/>
      <c r="B3" s="34" t="s">
        <v>72</v>
      </c>
      <c r="C3" s="47">
        <v>20</v>
      </c>
      <c r="D3" s="48">
        <f>'1-Structuur'!H4</f>
        <v>12</v>
      </c>
      <c r="E3" s="49">
        <f t="shared" ref="E3:E6" si="0">MIN(D3,C3)</f>
        <v>12</v>
      </c>
      <c r="F3" s="3"/>
      <c r="G3" s="3"/>
      <c r="H3" s="3"/>
      <c r="I3" s="3"/>
      <c r="J3" s="3"/>
      <c r="K3" s="3"/>
      <c r="L3" s="3"/>
      <c r="M3" s="3"/>
      <c r="N3" s="3"/>
    </row>
    <row r="4" spans="1:14" ht="14.4" x14ac:dyDescent="0.3">
      <c r="A4" s="55"/>
      <c r="B4" s="34" t="s">
        <v>73</v>
      </c>
      <c r="C4" s="47">
        <v>20</v>
      </c>
      <c r="D4" s="48">
        <f>'1-Gedrag'!H5</f>
        <v>22</v>
      </c>
      <c r="E4" s="49">
        <f t="shared" si="0"/>
        <v>20</v>
      </c>
      <c r="F4" s="3"/>
      <c r="G4" s="3"/>
      <c r="H4" s="3"/>
      <c r="I4" s="3"/>
      <c r="J4" s="3"/>
      <c r="K4" s="3"/>
      <c r="L4" s="3"/>
      <c r="M4" s="3"/>
      <c r="N4" s="3"/>
    </row>
    <row r="5" spans="1:14" ht="14.4" x14ac:dyDescent="0.3">
      <c r="A5" s="56" t="s">
        <v>77</v>
      </c>
      <c r="B5" s="34" t="s">
        <v>69</v>
      </c>
      <c r="C5" s="47">
        <v>15</v>
      </c>
      <c r="D5" s="48">
        <f>'2-Applicatie'!H4</f>
        <v>16</v>
      </c>
      <c r="E5" s="49">
        <f t="shared" si="0"/>
        <v>15</v>
      </c>
      <c r="F5" s="3"/>
      <c r="G5" s="3"/>
      <c r="H5" s="3"/>
      <c r="I5" s="3"/>
      <c r="J5" s="3"/>
      <c r="K5" s="3"/>
      <c r="L5" s="3"/>
      <c r="M5" s="3"/>
      <c r="N5" s="3"/>
    </row>
    <row r="6" spans="1:14" ht="14.4" x14ac:dyDescent="0.3">
      <c r="A6" s="57"/>
      <c r="B6" s="34" t="s">
        <v>70</v>
      </c>
      <c r="C6" s="47">
        <v>25</v>
      </c>
      <c r="D6" s="48">
        <f>'2-Kwaliteit'!H5</f>
        <v>22</v>
      </c>
      <c r="E6" s="49">
        <f t="shared" si="0"/>
        <v>22</v>
      </c>
      <c r="F6" s="3"/>
      <c r="G6" s="3"/>
      <c r="H6" s="3"/>
      <c r="I6" s="3"/>
      <c r="J6" s="3"/>
      <c r="K6" s="3"/>
      <c r="L6" s="3"/>
      <c r="M6" s="3"/>
      <c r="N6" s="3"/>
    </row>
    <row r="7" spans="1:14" ht="15.9" customHeight="1" x14ac:dyDescent="0.3">
      <c r="B7" s="10" t="s">
        <v>5</v>
      </c>
      <c r="C7" s="7">
        <f>SUM(C2:C6)</f>
        <v>100</v>
      </c>
      <c r="D7" s="7"/>
      <c r="E7" s="49">
        <f>SUM(E2:E6)</f>
        <v>85</v>
      </c>
      <c r="F7" s="6"/>
      <c r="G7" s="6"/>
      <c r="H7" s="6"/>
      <c r="I7" s="6"/>
      <c r="J7" s="6"/>
      <c r="K7" s="6"/>
      <c r="L7" s="6"/>
      <c r="M7" s="6"/>
      <c r="N7" s="6"/>
    </row>
    <row r="8" spans="1:14" ht="15" customHeight="1" x14ac:dyDescent="0.3">
      <c r="B8" s="10" t="s">
        <v>4</v>
      </c>
      <c r="C8" s="7">
        <f>SUM(C2:C6)/10</f>
        <v>10</v>
      </c>
      <c r="D8" s="7"/>
      <c r="E8" s="49">
        <f>E7/10</f>
        <v>8.5</v>
      </c>
      <c r="F8" s="2"/>
      <c r="G8" s="2"/>
      <c r="H8" s="2"/>
      <c r="I8" s="2"/>
      <c r="J8" s="2"/>
      <c r="K8" s="2"/>
      <c r="L8" s="2"/>
      <c r="M8" s="2"/>
      <c r="N8" s="2"/>
    </row>
    <row r="9" spans="1:14" ht="15" customHeight="1" x14ac:dyDescent="0.3">
      <c r="D9" s="8"/>
    </row>
    <row r="10" spans="1:14" ht="14.4" x14ac:dyDescent="0.3">
      <c r="A10" s="15"/>
      <c r="B10" s="2"/>
      <c r="C10" s="4"/>
      <c r="D10" s="4"/>
      <c r="E10" s="4"/>
      <c r="F10" s="4"/>
      <c r="G10" s="4"/>
      <c r="H10" s="2"/>
      <c r="I10" s="2"/>
      <c r="J10" s="2"/>
      <c r="K10" s="2"/>
      <c r="L10" s="2"/>
      <c r="M10" s="2"/>
      <c r="N10" s="2"/>
    </row>
    <row r="11" spans="1:14" ht="14.4" x14ac:dyDescent="0.3">
      <c r="A11" s="31" t="s">
        <v>78</v>
      </c>
      <c r="B11" s="2"/>
      <c r="C11" s="4"/>
      <c r="D11" s="4"/>
      <c r="E11" s="4"/>
      <c r="F11" s="4"/>
      <c r="G11" s="4"/>
      <c r="H11" s="2"/>
      <c r="I11" s="2"/>
      <c r="J11" s="2"/>
      <c r="K11" s="2"/>
      <c r="L11" s="2"/>
      <c r="M11" s="2"/>
      <c r="N11" s="2"/>
    </row>
    <row r="12" spans="1:14" thickBot="1" x14ac:dyDescent="0.35">
      <c r="A12" s="50" t="s">
        <v>79</v>
      </c>
      <c r="B12" s="51" t="s">
        <v>83</v>
      </c>
      <c r="E12" s="4"/>
      <c r="F12" s="4"/>
      <c r="G12" s="4"/>
      <c r="H12" s="2"/>
      <c r="I12" s="2"/>
      <c r="J12" s="2"/>
      <c r="K12" s="2"/>
      <c r="L12" s="2"/>
      <c r="M12" s="2"/>
      <c r="N12" s="2"/>
    </row>
    <row r="13" spans="1:14" ht="15" customHeight="1" thickTop="1" thickBot="1" x14ac:dyDescent="0.35">
      <c r="A13" s="28" t="s">
        <v>84</v>
      </c>
      <c r="B13" s="28">
        <v>2052712</v>
      </c>
      <c r="E13" s="4"/>
      <c r="F13" s="4"/>
      <c r="G13" s="4"/>
    </row>
    <row r="14" spans="1:14" ht="15" customHeight="1" thickTop="1" thickBot="1" x14ac:dyDescent="0.35">
      <c r="A14" s="28" t="s">
        <v>85</v>
      </c>
      <c r="B14" s="28">
        <v>2052387</v>
      </c>
    </row>
    <row r="15" spans="1:14" ht="15" customHeight="1" thickTop="1" x14ac:dyDescent="0.3"/>
  </sheetData>
  <mergeCells count="2">
    <mergeCell ref="A2:A4"/>
    <mergeCell ref="A5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92A6-8D78-4784-9125-C9F1EB8E92C8}">
  <dimension ref="A1:N22"/>
  <sheetViews>
    <sheetView showGridLines="0" zoomScaleNormal="100" workbookViewId="0">
      <selection activeCell="E2" sqref="E2"/>
    </sheetView>
  </sheetViews>
  <sheetFormatPr defaultColWidth="14.44140625" defaultRowHeight="14.4" x14ac:dyDescent="0.3"/>
  <cols>
    <col min="2" max="2" width="48.109375" customWidth="1"/>
    <col min="3" max="3" width="15.6640625" customWidth="1"/>
    <col min="4" max="7" width="15.6640625" style="4" customWidth="1"/>
    <col min="8" max="8" width="8" customWidth="1"/>
    <col min="9" max="14" width="14.44140625" style="53"/>
  </cols>
  <sheetData>
    <row r="1" spans="1:14" s="26" customFormat="1" ht="38.25" customHeight="1" thickTop="1" x14ac:dyDescent="0.3">
      <c r="A1" s="23"/>
      <c r="B1" s="25" t="s">
        <v>14</v>
      </c>
      <c r="C1" s="25" t="s">
        <v>8</v>
      </c>
      <c r="D1" s="25" t="s">
        <v>9</v>
      </c>
      <c r="E1" s="25" t="s">
        <v>1</v>
      </c>
      <c r="F1" s="25" t="s">
        <v>10</v>
      </c>
      <c r="G1" s="25" t="s">
        <v>11</v>
      </c>
      <c r="H1" s="29" t="s">
        <v>23</v>
      </c>
      <c r="I1" s="52"/>
      <c r="J1" s="52"/>
      <c r="K1" s="52"/>
      <c r="L1" s="52"/>
      <c r="M1" s="52"/>
      <c r="N1" s="52"/>
    </row>
    <row r="2" spans="1:14" ht="29.4" thickBot="1" x14ac:dyDescent="0.35">
      <c r="A2" s="58"/>
      <c r="B2" s="21" t="s">
        <v>26</v>
      </c>
      <c r="C2" s="12">
        <v>12</v>
      </c>
      <c r="D2" s="12">
        <v>10</v>
      </c>
      <c r="E2" s="12">
        <v>8</v>
      </c>
      <c r="F2" s="12">
        <v>6</v>
      </c>
      <c r="G2" s="12">
        <v>4</v>
      </c>
      <c r="H2" s="22">
        <v>8</v>
      </c>
    </row>
    <row r="3" spans="1:14" ht="15.6" thickTop="1" thickBot="1" x14ac:dyDescent="0.35">
      <c r="A3" s="59"/>
      <c r="B3" s="11" t="s">
        <v>7</v>
      </c>
      <c r="C3" s="12">
        <v>12</v>
      </c>
      <c r="D3" s="12">
        <v>10</v>
      </c>
      <c r="E3" s="12">
        <v>8</v>
      </c>
      <c r="F3" s="12">
        <v>6</v>
      </c>
      <c r="G3" s="12">
        <v>4</v>
      </c>
      <c r="H3" s="1">
        <v>8</v>
      </c>
    </row>
    <row r="4" spans="1:14" ht="37.5" customHeight="1" thickTop="1" thickBot="1" x14ac:dyDescent="0.35">
      <c r="A4" s="24" t="s">
        <v>0</v>
      </c>
      <c r="B4" s="24"/>
      <c r="C4" s="24"/>
      <c r="D4" s="24"/>
      <c r="E4" s="24"/>
      <c r="F4" s="24"/>
      <c r="G4" s="24"/>
      <c r="H4" s="1">
        <f>SUM(H2:H3)</f>
        <v>16</v>
      </c>
    </row>
    <row r="5" spans="1:14" ht="15" thickTop="1" x14ac:dyDescent="0.3">
      <c r="A5" s="2"/>
      <c r="B5" s="2"/>
      <c r="C5" s="2"/>
      <c r="H5" s="2"/>
    </row>
    <row r="6" spans="1:14" x14ac:dyDescent="0.3">
      <c r="A6" s="2"/>
      <c r="B6" s="2"/>
      <c r="C6" s="4"/>
      <c r="H6" s="4"/>
    </row>
    <row r="7" spans="1:14" x14ac:dyDescent="0.3">
      <c r="A7" s="2"/>
      <c r="B7" s="2"/>
      <c r="C7" s="4"/>
      <c r="H7" s="4"/>
    </row>
    <row r="8" spans="1:14" x14ac:dyDescent="0.3">
      <c r="A8" s="2"/>
      <c r="B8" s="2"/>
      <c r="C8" s="4"/>
      <c r="H8" s="4"/>
    </row>
    <row r="9" spans="1:14" x14ac:dyDescent="0.3">
      <c r="C9" s="4"/>
      <c r="H9" s="4"/>
    </row>
    <row r="16" spans="1:14" ht="15" thickBot="1" x14ac:dyDescent="0.35">
      <c r="A16" s="24" t="s">
        <v>14</v>
      </c>
      <c r="B16" s="24" t="s">
        <v>15</v>
      </c>
      <c r="C16" s="16" t="s">
        <v>16</v>
      </c>
      <c r="D16" s="16" t="s">
        <v>20</v>
      </c>
    </row>
    <row r="17" spans="1:14" ht="30" thickTop="1" thickBot="1" x14ac:dyDescent="0.35">
      <c r="A17" s="42" t="s">
        <v>6</v>
      </c>
      <c r="B17" s="20" t="s">
        <v>21</v>
      </c>
      <c r="C17" s="28" t="s">
        <v>86</v>
      </c>
      <c r="D17" s="28"/>
    </row>
    <row r="18" spans="1:14" s="4" customFormat="1" ht="15.6" thickTop="1" thickBot="1" x14ac:dyDescent="0.35">
      <c r="A18" s="42"/>
      <c r="B18" s="20" t="s">
        <v>17</v>
      </c>
      <c r="C18" s="28" t="s">
        <v>87</v>
      </c>
      <c r="D18" s="28"/>
      <c r="I18" s="53"/>
      <c r="J18" s="53"/>
      <c r="K18" s="53"/>
      <c r="L18" s="53"/>
      <c r="M18" s="53"/>
      <c r="N18" s="53"/>
    </row>
    <row r="19" spans="1:14" s="4" customFormat="1" ht="15.6" thickTop="1" thickBot="1" x14ac:dyDescent="0.35">
      <c r="A19" s="42"/>
      <c r="B19" s="20" t="s">
        <v>18</v>
      </c>
      <c r="C19" s="28"/>
      <c r="D19" s="28"/>
      <c r="I19" s="53"/>
      <c r="J19" s="53"/>
      <c r="K19" s="53"/>
      <c r="L19" s="53"/>
      <c r="M19" s="53"/>
      <c r="N19" s="53"/>
    </row>
    <row r="20" spans="1:14" s="4" customFormat="1" ht="15.6" thickTop="1" thickBot="1" x14ac:dyDescent="0.35">
      <c r="A20" s="42"/>
      <c r="B20" s="20" t="s">
        <v>19</v>
      </c>
      <c r="C20" s="28"/>
      <c r="D20" s="28"/>
      <c r="I20" s="53"/>
      <c r="J20" s="53"/>
      <c r="K20" s="53"/>
      <c r="L20" s="53"/>
      <c r="M20" s="53"/>
      <c r="N20" s="53"/>
    </row>
    <row r="21" spans="1:14" ht="15.6" thickTop="1" thickBot="1" x14ac:dyDescent="0.35">
      <c r="A21" s="46" t="s">
        <v>7</v>
      </c>
      <c r="B21" s="27" t="s">
        <v>22</v>
      </c>
      <c r="C21" s="28" t="s">
        <v>86</v>
      </c>
      <c r="D21" s="28"/>
    </row>
    <row r="22" spans="1:14" ht="15" thickTop="1" x14ac:dyDescent="0.3"/>
  </sheetData>
  <mergeCells count="1">
    <mergeCell ref="A2:A3"/>
  </mergeCells>
  <dataValidations count="1">
    <dataValidation type="list" allowBlank="1" showInputMessage="1" showErrorMessage="1" sqref="H2:H3" xr:uid="{8FE5452D-B0E0-8542-B95C-579CE24F0250}">
      <formula1>$C$2:$G$2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EB04-512B-0849-A16C-19D8D7DD43DE}">
  <dimension ref="A1:H24"/>
  <sheetViews>
    <sheetView showGridLines="0" zoomScaleNormal="100" workbookViewId="0">
      <selection activeCell="H12" sqref="H12"/>
    </sheetView>
  </sheetViews>
  <sheetFormatPr defaultColWidth="14.44140625" defaultRowHeight="14.4" x14ac:dyDescent="0.3"/>
  <cols>
    <col min="1" max="1" width="14.44140625" style="4"/>
    <col min="2" max="2" width="48.109375" style="4" customWidth="1"/>
    <col min="3" max="7" width="15.6640625" style="4" customWidth="1"/>
    <col min="8" max="8" width="8" style="4" customWidth="1"/>
    <col min="9" max="16384" width="14.44140625" style="4"/>
  </cols>
  <sheetData>
    <row r="1" spans="1:8" ht="38.25" customHeight="1" thickTop="1" thickBot="1" x14ac:dyDescent="0.35">
      <c r="A1" s="5"/>
      <c r="B1" s="6"/>
      <c r="C1" s="13" t="s">
        <v>8</v>
      </c>
      <c r="D1" s="13" t="s">
        <v>9</v>
      </c>
      <c r="E1" s="13" t="s">
        <v>1</v>
      </c>
      <c r="F1" s="13" t="s">
        <v>10</v>
      </c>
      <c r="G1" s="13" t="s">
        <v>11</v>
      </c>
      <c r="H1" s="29" t="s">
        <v>23</v>
      </c>
    </row>
    <row r="2" spans="1:8" ht="30" thickTop="1" thickBot="1" x14ac:dyDescent="0.35">
      <c r="A2" s="58"/>
      <c r="B2" s="34" t="s">
        <v>36</v>
      </c>
      <c r="C2" s="12">
        <v>12</v>
      </c>
      <c r="D2" s="12">
        <v>10</v>
      </c>
      <c r="E2" s="12">
        <v>8</v>
      </c>
      <c r="F2" s="12">
        <v>6</v>
      </c>
      <c r="G2" s="12">
        <v>4</v>
      </c>
      <c r="H2" s="1"/>
    </row>
    <row r="3" spans="1:8" ht="15.6" thickTop="1" thickBot="1" x14ac:dyDescent="0.35">
      <c r="A3" s="59"/>
      <c r="B3" s="11" t="s">
        <v>13</v>
      </c>
      <c r="C3" s="12">
        <v>20</v>
      </c>
      <c r="D3" s="12">
        <v>16</v>
      </c>
      <c r="E3" s="12">
        <v>12</v>
      </c>
      <c r="F3" s="12">
        <v>6</v>
      </c>
      <c r="G3" s="12">
        <v>4</v>
      </c>
      <c r="H3" s="1">
        <v>12</v>
      </c>
    </row>
    <row r="4" spans="1:8" ht="37.5" customHeight="1" thickTop="1" thickBot="1" x14ac:dyDescent="0.35">
      <c r="A4" s="12" t="s">
        <v>0</v>
      </c>
      <c r="B4" s="12"/>
      <c r="C4" s="12"/>
      <c r="D4" s="12"/>
      <c r="E4" s="12"/>
      <c r="F4" s="12"/>
      <c r="G4" s="12"/>
      <c r="H4" s="1">
        <f>SUM(H2:H3)</f>
        <v>12</v>
      </c>
    </row>
    <row r="5" spans="1:8" ht="15" thickTop="1" x14ac:dyDescent="0.3"/>
    <row r="16" spans="1:8" ht="15" thickBot="1" x14ac:dyDescent="0.35">
      <c r="A16" s="24" t="s">
        <v>14</v>
      </c>
      <c r="B16" s="24" t="s">
        <v>27</v>
      </c>
      <c r="C16" s="16" t="s">
        <v>16</v>
      </c>
      <c r="D16" s="16" t="s">
        <v>20</v>
      </c>
    </row>
    <row r="17" spans="1:4" ht="30" thickTop="1" thickBot="1" x14ac:dyDescent="0.35">
      <c r="A17" s="41" t="s">
        <v>29</v>
      </c>
      <c r="B17" s="33" t="s">
        <v>30</v>
      </c>
      <c r="C17" s="28"/>
      <c r="D17" s="28"/>
    </row>
    <row r="18" spans="1:4" ht="15.6" thickTop="1" thickBot="1" x14ac:dyDescent="0.35">
      <c r="A18" s="42"/>
      <c r="B18" s="33" t="s">
        <v>31</v>
      </c>
      <c r="C18" s="28"/>
      <c r="D18" s="28"/>
    </row>
    <row r="19" spans="1:4" ht="15.6" thickTop="1" thickBot="1" x14ac:dyDescent="0.35">
      <c r="A19" s="42"/>
      <c r="B19" s="33" t="s">
        <v>32</v>
      </c>
      <c r="C19" s="28"/>
      <c r="D19" s="28"/>
    </row>
    <row r="20" spans="1:4" ht="15.6" thickTop="1" thickBot="1" x14ac:dyDescent="0.35">
      <c r="A20" s="42"/>
      <c r="B20" s="33" t="s">
        <v>33</v>
      </c>
      <c r="C20" s="28"/>
      <c r="D20" s="28"/>
    </row>
    <row r="21" spans="1:4" s="7" customFormat="1" ht="15.6" thickTop="1" thickBot="1" x14ac:dyDescent="0.35">
      <c r="A21" s="42"/>
      <c r="B21" s="33" t="s">
        <v>34</v>
      </c>
      <c r="C21" s="28"/>
      <c r="D21" s="28"/>
    </row>
    <row r="22" spans="1:4" s="7" customFormat="1" ht="15.6" thickTop="1" thickBot="1" x14ac:dyDescent="0.35">
      <c r="A22" s="42"/>
      <c r="B22" s="33" t="s">
        <v>35</v>
      </c>
      <c r="C22" s="28"/>
      <c r="D22" s="28"/>
    </row>
    <row r="23" spans="1:4" ht="15.6" thickTop="1" thickBot="1" x14ac:dyDescent="0.35">
      <c r="A23" s="43" t="s">
        <v>28</v>
      </c>
      <c r="B23" s="27" t="s">
        <v>22</v>
      </c>
      <c r="C23" s="28" t="s">
        <v>88</v>
      </c>
      <c r="D23" s="28"/>
    </row>
    <row r="24" spans="1:4" ht="15" thickTop="1" x14ac:dyDescent="0.3"/>
  </sheetData>
  <mergeCells count="1">
    <mergeCell ref="A2:A3"/>
  </mergeCells>
  <dataValidations count="2">
    <dataValidation type="list" allowBlank="1" showInputMessage="1" showErrorMessage="1" sqref="H2" xr:uid="{AFB8D17D-3565-234F-992A-AED012A3EA12}">
      <formula1>$C$2:$G$2</formula1>
    </dataValidation>
    <dataValidation type="list" allowBlank="1" showInputMessage="1" showErrorMessage="1" sqref="H3" xr:uid="{37F26B6B-CDCA-FE42-BA4E-9C9B4AC11142}">
      <formula1>$C$3:$G$3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E2C4-9798-BB48-B6EF-9A688F742A0B}">
  <dimension ref="A1:H22"/>
  <sheetViews>
    <sheetView showGridLines="0" zoomScaleNormal="100" workbookViewId="0">
      <selection activeCell="C22" sqref="C22"/>
    </sheetView>
  </sheetViews>
  <sheetFormatPr defaultColWidth="14.44140625" defaultRowHeight="14.4" x14ac:dyDescent="0.3"/>
  <cols>
    <col min="1" max="1" width="14.44140625" style="7"/>
    <col min="2" max="2" width="48.109375" style="7" customWidth="1"/>
    <col min="3" max="7" width="15.6640625" style="7" customWidth="1"/>
    <col min="8" max="8" width="8" style="7" customWidth="1"/>
    <col min="9" max="16384" width="14.44140625" style="7"/>
  </cols>
  <sheetData>
    <row r="1" spans="1:8" ht="38.25" customHeight="1" thickTop="1" thickBot="1" x14ac:dyDescent="0.35">
      <c r="A1" s="5"/>
      <c r="B1" s="6"/>
      <c r="C1" s="13" t="s">
        <v>8</v>
      </c>
      <c r="D1" s="13" t="s">
        <v>9</v>
      </c>
      <c r="E1" s="13" t="s">
        <v>1</v>
      </c>
      <c r="F1" s="13" t="s">
        <v>10</v>
      </c>
      <c r="G1" s="13" t="s">
        <v>11</v>
      </c>
      <c r="H1" s="29" t="s">
        <v>23</v>
      </c>
    </row>
    <row r="2" spans="1:8" ht="30" thickTop="1" thickBot="1" x14ac:dyDescent="0.35">
      <c r="A2" s="58"/>
      <c r="B2" s="34" t="s">
        <v>42</v>
      </c>
      <c r="C2" s="12">
        <v>12</v>
      </c>
      <c r="D2" s="12">
        <v>10</v>
      </c>
      <c r="E2" s="12">
        <v>8</v>
      </c>
      <c r="F2" s="12">
        <v>6</v>
      </c>
      <c r="G2" s="12">
        <v>4</v>
      </c>
      <c r="H2" s="1"/>
    </row>
    <row r="3" spans="1:8" ht="15.6" thickTop="1" thickBot="1" x14ac:dyDescent="0.35">
      <c r="A3" s="58"/>
      <c r="B3" s="34" t="s">
        <v>40</v>
      </c>
      <c r="C3" s="12">
        <v>12</v>
      </c>
      <c r="D3" s="12">
        <v>10</v>
      </c>
      <c r="E3" s="12">
        <v>8</v>
      </c>
      <c r="F3" s="12">
        <v>6</v>
      </c>
      <c r="G3" s="12">
        <v>4</v>
      </c>
      <c r="H3" s="1">
        <v>12</v>
      </c>
    </row>
    <row r="4" spans="1:8" ht="15.6" thickTop="1" thickBot="1" x14ac:dyDescent="0.35">
      <c r="A4" s="59"/>
      <c r="B4" s="34" t="s">
        <v>41</v>
      </c>
      <c r="C4" s="12">
        <v>12</v>
      </c>
      <c r="D4" s="12">
        <v>10</v>
      </c>
      <c r="E4" s="12">
        <v>8</v>
      </c>
      <c r="F4" s="12">
        <v>6</v>
      </c>
      <c r="G4" s="12">
        <v>4</v>
      </c>
      <c r="H4" s="1">
        <v>10</v>
      </c>
    </row>
    <row r="5" spans="1:8" ht="37.5" customHeight="1" thickTop="1" thickBot="1" x14ac:dyDescent="0.35">
      <c r="A5" s="12" t="s">
        <v>0</v>
      </c>
      <c r="B5" s="12"/>
      <c r="C5" s="12"/>
      <c r="D5" s="12"/>
      <c r="E5" s="12"/>
      <c r="F5" s="12"/>
      <c r="G5" s="12"/>
      <c r="H5" s="1">
        <f>SUM(H2:H4)</f>
        <v>22</v>
      </c>
    </row>
    <row r="6" spans="1:8" ht="15" thickTop="1" x14ac:dyDescent="0.3"/>
    <row r="17" spans="1:4" ht="15" thickBot="1" x14ac:dyDescent="0.35">
      <c r="A17" s="24" t="s">
        <v>14</v>
      </c>
      <c r="B17" s="24" t="s">
        <v>27</v>
      </c>
      <c r="C17" s="16" t="s">
        <v>16</v>
      </c>
      <c r="D17" s="16" t="s">
        <v>20</v>
      </c>
    </row>
    <row r="18" spans="1:4" ht="30" thickTop="1" thickBot="1" x14ac:dyDescent="0.35">
      <c r="A18" s="41" t="s">
        <v>29</v>
      </c>
      <c r="B18" s="33" t="s">
        <v>37</v>
      </c>
      <c r="C18" s="28"/>
      <c r="D18" s="28"/>
    </row>
    <row r="19" spans="1:4" ht="15.6" thickTop="1" thickBot="1" x14ac:dyDescent="0.35">
      <c r="A19" s="42"/>
      <c r="B19" s="33" t="s">
        <v>38</v>
      </c>
      <c r="C19" s="28"/>
      <c r="D19" s="28"/>
    </row>
    <row r="20" spans="1:4" ht="15.6" thickTop="1" thickBot="1" x14ac:dyDescent="0.35">
      <c r="A20" s="42"/>
      <c r="B20" s="33" t="s">
        <v>39</v>
      </c>
      <c r="C20" s="28"/>
      <c r="D20" s="28"/>
    </row>
    <row r="21" spans="1:4" ht="15.6" thickTop="1" thickBot="1" x14ac:dyDescent="0.35">
      <c r="A21" s="43" t="s">
        <v>40</v>
      </c>
      <c r="B21" s="27" t="s">
        <v>22</v>
      </c>
      <c r="C21" s="28" t="s">
        <v>28</v>
      </c>
      <c r="D21" s="28"/>
    </row>
    <row r="22" spans="1:4" ht="15" thickTop="1" x14ac:dyDescent="0.3">
      <c r="A22" s="44" t="s">
        <v>41</v>
      </c>
      <c r="B22" s="33" t="s">
        <v>22</v>
      </c>
      <c r="C22" s="36" t="s">
        <v>86</v>
      </c>
      <c r="D22" s="36"/>
    </row>
  </sheetData>
  <mergeCells count="1">
    <mergeCell ref="A2:A4"/>
  </mergeCells>
  <dataValidations count="2">
    <dataValidation type="list" allowBlank="1" showInputMessage="1" showErrorMessage="1" sqref="H4" xr:uid="{F42F0A96-1DD6-7B4F-9AF1-C8428F66B071}">
      <formula1>$C$4:$G$4</formula1>
    </dataValidation>
    <dataValidation type="list" allowBlank="1" showInputMessage="1" showErrorMessage="1" sqref="H2:H3" xr:uid="{43B40C01-BB49-B847-A3A5-9B24D9442FC6}">
      <formula1>$C$2:$G$2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98EB-3681-AB43-880F-C287C5F30D43}">
  <dimension ref="A1:H25"/>
  <sheetViews>
    <sheetView showGridLines="0" zoomScaleNormal="100" workbookViewId="0">
      <selection activeCell="G22" sqref="G22"/>
    </sheetView>
  </sheetViews>
  <sheetFormatPr defaultColWidth="14.44140625" defaultRowHeight="14.4" x14ac:dyDescent="0.3"/>
  <cols>
    <col min="1" max="1" width="14.44140625" style="7"/>
    <col min="2" max="2" width="48.109375" style="7" customWidth="1"/>
    <col min="3" max="7" width="15.6640625" style="7" customWidth="1"/>
    <col min="8" max="8" width="8" style="7" customWidth="1"/>
    <col min="9" max="16384" width="14.44140625" style="7"/>
  </cols>
  <sheetData>
    <row r="1" spans="1:8" ht="38.25" customHeight="1" thickTop="1" thickBot="1" x14ac:dyDescent="0.35">
      <c r="A1" s="5"/>
      <c r="B1" s="6"/>
      <c r="C1" s="13" t="s">
        <v>8</v>
      </c>
      <c r="D1" s="13" t="s">
        <v>9</v>
      </c>
      <c r="E1" s="13" t="s">
        <v>1</v>
      </c>
      <c r="F1" s="13" t="s">
        <v>10</v>
      </c>
      <c r="G1" s="13" t="s">
        <v>11</v>
      </c>
      <c r="H1" s="29" t="s">
        <v>23</v>
      </c>
    </row>
    <row r="2" spans="1:8" ht="15.6" thickTop="1" thickBot="1" x14ac:dyDescent="0.35">
      <c r="A2" s="58"/>
      <c r="B2" s="34" t="s">
        <v>46</v>
      </c>
      <c r="C2" s="12">
        <v>10</v>
      </c>
      <c r="D2" s="12">
        <v>8</v>
      </c>
      <c r="E2" s="12">
        <v>6</v>
      </c>
      <c r="F2" s="12">
        <v>4</v>
      </c>
      <c r="G2" s="12">
        <v>2</v>
      </c>
      <c r="H2" s="1">
        <v>8</v>
      </c>
    </row>
    <row r="3" spans="1:8" ht="15.6" thickTop="1" thickBot="1" x14ac:dyDescent="0.35">
      <c r="A3" s="58"/>
      <c r="B3" s="34" t="s">
        <v>47</v>
      </c>
      <c r="C3" s="12">
        <v>10</v>
      </c>
      <c r="D3" s="12">
        <v>8</v>
      </c>
      <c r="E3" s="12">
        <v>6</v>
      </c>
      <c r="F3" s="12">
        <v>4</v>
      </c>
      <c r="G3" s="12">
        <v>2</v>
      </c>
      <c r="H3" s="1">
        <v>8</v>
      </c>
    </row>
    <row r="4" spans="1:8" ht="37.5" customHeight="1" thickTop="1" thickBot="1" x14ac:dyDescent="0.35">
      <c r="A4" s="12" t="s">
        <v>0</v>
      </c>
      <c r="B4" s="12"/>
      <c r="C4" s="12"/>
      <c r="D4" s="12"/>
      <c r="E4" s="12"/>
      <c r="F4" s="12"/>
      <c r="G4" s="12"/>
      <c r="H4" s="1">
        <f>SUM(H2:H3)</f>
        <v>16</v>
      </c>
    </row>
    <row r="5" spans="1:8" ht="15" thickTop="1" x14ac:dyDescent="0.3"/>
    <row r="16" spans="1:8" ht="15" thickBot="1" x14ac:dyDescent="0.35">
      <c r="A16" s="24" t="s">
        <v>14</v>
      </c>
      <c r="B16" s="24" t="s">
        <v>48</v>
      </c>
      <c r="C16" s="16" t="s">
        <v>16</v>
      </c>
      <c r="D16" s="16" t="s">
        <v>20</v>
      </c>
    </row>
    <row r="17" spans="1:4" ht="15.6" thickTop="1" thickBot="1" x14ac:dyDescent="0.35">
      <c r="A17" s="41" t="s">
        <v>49</v>
      </c>
      <c r="B17" s="33" t="s">
        <v>52</v>
      </c>
      <c r="C17" s="39" t="s">
        <v>89</v>
      </c>
      <c r="D17" s="39"/>
    </row>
    <row r="18" spans="1:4" ht="15.6" thickTop="1" thickBot="1" x14ac:dyDescent="0.35">
      <c r="A18" s="18"/>
      <c r="B18" s="33" t="s">
        <v>53</v>
      </c>
      <c r="C18" s="39" t="s">
        <v>89</v>
      </c>
      <c r="D18" s="39"/>
    </row>
    <row r="19" spans="1:4" ht="30" thickTop="1" thickBot="1" x14ac:dyDescent="0.35">
      <c r="A19" s="19"/>
      <c r="B19" s="33" t="s">
        <v>54</v>
      </c>
      <c r="C19" s="39" t="s">
        <v>89</v>
      </c>
      <c r="D19" s="39"/>
    </row>
    <row r="20" spans="1:4" ht="15.6" thickTop="1" thickBot="1" x14ac:dyDescent="0.35">
      <c r="A20" s="32"/>
      <c r="B20" s="38" t="s">
        <v>50</v>
      </c>
      <c r="C20" s="39" t="s">
        <v>89</v>
      </c>
      <c r="D20" s="39"/>
    </row>
    <row r="21" spans="1:4" ht="30" thickTop="1" thickBot="1" x14ac:dyDescent="0.35">
      <c r="A21" s="37"/>
      <c r="B21" s="33" t="s">
        <v>55</v>
      </c>
      <c r="C21" s="40" t="s">
        <v>89</v>
      </c>
      <c r="D21" s="40"/>
    </row>
    <row r="22" spans="1:4" ht="30" thickTop="1" thickBot="1" x14ac:dyDescent="0.35">
      <c r="A22" s="33" t="s">
        <v>47</v>
      </c>
      <c r="B22" s="33" t="s">
        <v>56</v>
      </c>
      <c r="C22" s="40" t="s">
        <v>89</v>
      </c>
      <c r="D22" s="40"/>
    </row>
    <row r="23" spans="1:4" ht="15.6" thickTop="1" thickBot="1" x14ac:dyDescent="0.35">
      <c r="A23" s="33"/>
      <c r="B23" s="33" t="s">
        <v>51</v>
      </c>
      <c r="C23" s="39" t="s">
        <v>89</v>
      </c>
      <c r="D23" s="39"/>
    </row>
    <row r="24" spans="1:4" ht="44.4" thickTop="1" thickBot="1" x14ac:dyDescent="0.35">
      <c r="A24" s="35"/>
      <c r="B24" s="33" t="s">
        <v>57</v>
      </c>
      <c r="C24" s="40" t="s">
        <v>89</v>
      </c>
      <c r="D24" s="40"/>
    </row>
    <row r="25" spans="1:4" ht="43.8" thickTop="1" x14ac:dyDescent="0.3">
      <c r="A25" s="35"/>
      <c r="B25" s="33" t="s">
        <v>58</v>
      </c>
      <c r="C25" s="40" t="s">
        <v>89</v>
      </c>
      <c r="D25" s="40"/>
    </row>
  </sheetData>
  <mergeCells count="1">
    <mergeCell ref="A2:A3"/>
  </mergeCells>
  <dataValidations count="1">
    <dataValidation type="list" allowBlank="1" showInputMessage="1" showErrorMessage="1" sqref="H2:H3" xr:uid="{68068F1C-20B5-9D42-A1F6-E9B5606AA7DB}">
      <formula1>$C$2:$G$2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1843-E22A-1C43-B1BE-17A6DAC3A6F9}">
  <dimension ref="A1:H28"/>
  <sheetViews>
    <sheetView showGridLines="0" zoomScaleNormal="100" workbookViewId="0">
      <selection activeCell="H13" sqref="H13"/>
    </sheetView>
  </sheetViews>
  <sheetFormatPr defaultColWidth="14.44140625" defaultRowHeight="14.4" x14ac:dyDescent="0.3"/>
  <cols>
    <col min="1" max="1" width="14.44140625" style="7"/>
    <col min="2" max="2" width="48.109375" style="7" customWidth="1"/>
    <col min="3" max="7" width="15.6640625" style="7" customWidth="1"/>
    <col min="8" max="8" width="8" style="7" customWidth="1"/>
    <col min="9" max="16384" width="14.44140625" style="7"/>
  </cols>
  <sheetData>
    <row r="1" spans="1:8" ht="38.25" customHeight="1" thickTop="1" thickBot="1" x14ac:dyDescent="0.35">
      <c r="A1" s="5"/>
      <c r="B1" s="6"/>
      <c r="C1" s="13" t="s">
        <v>8</v>
      </c>
      <c r="D1" s="13" t="s">
        <v>9</v>
      </c>
      <c r="E1" s="13" t="s">
        <v>1</v>
      </c>
      <c r="F1" s="13" t="s">
        <v>10</v>
      </c>
      <c r="G1" s="13" t="s">
        <v>11</v>
      </c>
      <c r="H1" s="29" t="s">
        <v>23</v>
      </c>
    </row>
    <row r="2" spans="1:8" ht="15.6" thickTop="1" thickBot="1" x14ac:dyDescent="0.35">
      <c r="A2" s="58"/>
      <c r="B2" s="34" t="s">
        <v>43</v>
      </c>
      <c r="C2" s="12">
        <v>10</v>
      </c>
      <c r="D2" s="12">
        <v>8</v>
      </c>
      <c r="E2" s="12">
        <v>6</v>
      </c>
      <c r="F2" s="12">
        <v>4</v>
      </c>
      <c r="G2" s="12">
        <v>2</v>
      </c>
      <c r="H2" s="1">
        <v>6</v>
      </c>
    </row>
    <row r="3" spans="1:8" ht="15.6" thickTop="1" thickBot="1" x14ac:dyDescent="0.35">
      <c r="A3" s="58"/>
      <c r="B3" s="34" t="s">
        <v>44</v>
      </c>
      <c r="C3" s="12">
        <v>10</v>
      </c>
      <c r="D3" s="12">
        <v>8</v>
      </c>
      <c r="E3" s="12">
        <v>6</v>
      </c>
      <c r="F3" s="12">
        <v>4</v>
      </c>
      <c r="G3" s="12">
        <v>2</v>
      </c>
      <c r="H3" s="1">
        <v>8</v>
      </c>
    </row>
    <row r="4" spans="1:8" ht="15.6" thickTop="1" thickBot="1" x14ac:dyDescent="0.35">
      <c r="A4" s="59"/>
      <c r="B4" s="34" t="s">
        <v>45</v>
      </c>
      <c r="C4" s="12">
        <v>10</v>
      </c>
      <c r="D4" s="12">
        <v>8</v>
      </c>
      <c r="E4" s="12">
        <v>6</v>
      </c>
      <c r="F4" s="12">
        <v>4</v>
      </c>
      <c r="G4" s="12">
        <v>2</v>
      </c>
      <c r="H4" s="1">
        <v>8</v>
      </c>
    </row>
    <row r="5" spans="1:8" ht="37.5" customHeight="1" thickTop="1" thickBot="1" x14ac:dyDescent="0.35">
      <c r="A5" s="12" t="s">
        <v>0</v>
      </c>
      <c r="B5" s="12"/>
      <c r="C5" s="12"/>
      <c r="D5" s="12"/>
      <c r="E5" s="12"/>
      <c r="F5" s="12"/>
      <c r="G5" s="12"/>
      <c r="H5" s="1">
        <f>SUM(H2:H4)</f>
        <v>22</v>
      </c>
    </row>
    <row r="6" spans="1:8" ht="15" thickTop="1" x14ac:dyDescent="0.3"/>
    <row r="17" spans="1:4" ht="15" thickBot="1" x14ac:dyDescent="0.35">
      <c r="A17" s="24" t="s">
        <v>14</v>
      </c>
      <c r="B17" s="24" t="s">
        <v>27</v>
      </c>
      <c r="C17" s="16" t="s">
        <v>16</v>
      </c>
      <c r="D17" s="16" t="s">
        <v>20</v>
      </c>
    </row>
    <row r="18" spans="1:4" ht="44.4" thickTop="1" thickBot="1" x14ac:dyDescent="0.35">
      <c r="A18" s="41" t="s">
        <v>43</v>
      </c>
      <c r="B18" s="30" t="s">
        <v>60</v>
      </c>
      <c r="C18" s="28" t="s">
        <v>89</v>
      </c>
      <c r="D18" s="28"/>
    </row>
    <row r="19" spans="1:4" ht="30" thickTop="1" thickBot="1" x14ac:dyDescent="0.35">
      <c r="A19" s="42"/>
      <c r="B19" s="30" t="s">
        <v>59</v>
      </c>
      <c r="C19" s="28" t="s">
        <v>89</v>
      </c>
      <c r="D19" s="28"/>
    </row>
    <row r="20" spans="1:4" ht="44.4" thickTop="1" thickBot="1" x14ac:dyDescent="0.35">
      <c r="A20" s="42"/>
      <c r="B20" s="33" t="s">
        <v>61</v>
      </c>
      <c r="C20" s="28" t="s">
        <v>91</v>
      </c>
      <c r="D20" s="28"/>
    </row>
    <row r="21" spans="1:4" ht="30" thickTop="1" thickBot="1" x14ac:dyDescent="0.35">
      <c r="A21" s="43"/>
      <c r="B21" s="38" t="s">
        <v>62</v>
      </c>
      <c r="C21" s="28" t="s">
        <v>89</v>
      </c>
      <c r="D21" s="28"/>
    </row>
    <row r="22" spans="1:4" ht="15.6" thickTop="1" thickBot="1" x14ac:dyDescent="0.35">
      <c r="A22" s="44" t="s">
        <v>44</v>
      </c>
      <c r="B22" s="33" t="s">
        <v>63</v>
      </c>
      <c r="C22" s="36" t="s">
        <v>89</v>
      </c>
      <c r="D22" s="36"/>
    </row>
    <row r="23" spans="1:4" ht="30" thickTop="1" thickBot="1" x14ac:dyDescent="0.35">
      <c r="A23" s="45"/>
      <c r="B23" s="35" t="s">
        <v>64</v>
      </c>
      <c r="C23" s="36" t="s">
        <v>89</v>
      </c>
      <c r="D23" s="36"/>
    </row>
    <row r="24" spans="1:4" ht="15.6" thickTop="1" thickBot="1" x14ac:dyDescent="0.35">
      <c r="A24" s="45"/>
      <c r="B24" s="18" t="s">
        <v>65</v>
      </c>
      <c r="C24" s="28" t="s">
        <v>89</v>
      </c>
      <c r="D24" s="28"/>
    </row>
    <row r="25" spans="1:4" ht="15.6" thickTop="1" thickBot="1" x14ac:dyDescent="0.35">
      <c r="A25" s="45"/>
      <c r="B25" s="18" t="s">
        <v>66</v>
      </c>
      <c r="C25" s="28" t="s">
        <v>89</v>
      </c>
      <c r="D25" s="28"/>
    </row>
    <row r="26" spans="1:4" ht="15.6" thickTop="1" thickBot="1" x14ac:dyDescent="0.35">
      <c r="A26" s="45"/>
      <c r="B26" s="18" t="s">
        <v>67</v>
      </c>
      <c r="C26" s="28" t="s">
        <v>90</v>
      </c>
      <c r="D26" s="28"/>
    </row>
    <row r="27" spans="1:4" ht="15.6" thickTop="1" thickBot="1" x14ac:dyDescent="0.35">
      <c r="A27" s="45" t="s">
        <v>45</v>
      </c>
      <c r="B27" s="30" t="s">
        <v>68</v>
      </c>
      <c r="C27" s="28" t="s">
        <v>89</v>
      </c>
      <c r="D27" s="28"/>
    </row>
    <row r="28" spans="1:4" ht="15" thickTop="1" x14ac:dyDescent="0.3"/>
  </sheetData>
  <mergeCells count="1">
    <mergeCell ref="A2:A4"/>
  </mergeCells>
  <dataValidations count="2">
    <dataValidation type="list" allowBlank="1" showInputMessage="1" showErrorMessage="1" sqref="H2:H3" xr:uid="{B13F4DB3-0821-DA45-A0C3-D2BCBDF566F9}">
      <formula1>$C$2:$G$2</formula1>
    </dataValidation>
    <dataValidation type="list" allowBlank="1" showInputMessage="1" showErrorMessage="1" sqref="H4" xr:uid="{BCF69C62-D4D4-8E4F-A576-2DC48D72D7D4}">
      <formula1>$C$4:$G$4</formula1>
    </dataValidation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7AD67E42DDA4ABA8ED286C1716EBB" ma:contentTypeVersion="12" ma:contentTypeDescription="Create a new document." ma:contentTypeScope="" ma:versionID="c6a7be09c7cddbf978a6215ddc9a0813">
  <xsd:schema xmlns:xsd="http://www.w3.org/2001/XMLSchema" xmlns:xs="http://www.w3.org/2001/XMLSchema" xmlns:p="http://schemas.microsoft.com/office/2006/metadata/properties" xmlns:ns2="9f7ff3f3-2e14-4601-9b8b-3859489abb34" xmlns:ns3="a4036407-a927-4ab1-9a50-7e7b036fee54" targetNamespace="http://schemas.microsoft.com/office/2006/metadata/properties" ma:root="true" ma:fieldsID="aeccadb50e2807075c26eff289dffebd" ns2:_="" ns3:_="">
    <xsd:import namespace="9f7ff3f3-2e14-4601-9b8b-3859489abb34"/>
    <xsd:import namespace="a4036407-a927-4ab1-9a50-7e7b036fee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7ff3f3-2e14-4601-9b8b-3859489abb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036407-a927-4ab1-9a50-7e7b036fee5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01804F-DAC3-4AA0-9B33-C570BDAAB612}">
  <ds:schemaRefs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9f7ff3f3-2e14-4601-9b8b-3859489abb34"/>
    <ds:schemaRef ds:uri="a4036407-a927-4ab1-9a50-7e7b036fee54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5C390B3-C78D-4346-A06B-A5C549C964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31B1E1-E081-4309-8EA3-D6A48F2AEF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7ff3f3-2e14-4601-9b8b-3859489abb34"/>
    <ds:schemaRef ds:uri="a4036407-a927-4ab1-9a50-7e7b036fe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Uitleg</vt:lpstr>
      <vt:lpstr>Totaal</vt:lpstr>
      <vt:lpstr>1-Creatie</vt:lpstr>
      <vt:lpstr>1-Structuur</vt:lpstr>
      <vt:lpstr>1-Gedrag</vt:lpstr>
      <vt:lpstr>2-Applicatie</vt:lpstr>
      <vt:lpstr>2-Kwaliteit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Benny</dc:creator>
  <cp:keywords/>
  <dc:description/>
  <cp:lastModifiedBy>Benny</cp:lastModifiedBy>
  <cp:revision/>
  <dcterms:created xsi:type="dcterms:W3CDTF">2020-04-23T07:25:51Z</dcterms:created>
  <dcterms:modified xsi:type="dcterms:W3CDTF">2020-06-14T18:54:26Z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0x010100FDC7AD67E42DDA4ABA8ED286C1716EBB</vt:lpwstr>
  </property>
</Properties>
</file>