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MSTU\ProgrammingParallelProcesses\"/>
    </mc:Choice>
  </mc:AlternateContent>
  <bookViews>
    <workbookView xWindow="0" yWindow="0" windowWidth="28800" windowHeight="12435"/>
  </bookViews>
  <sheets>
    <sheet name="1 часть" sheetId="1" r:id="rId1"/>
    <sheet name="2 часть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K5" i="1"/>
  <c r="AK6" i="1"/>
  <c r="AE6" i="1"/>
  <c r="AE5" i="1"/>
  <c r="AE4" i="1"/>
  <c r="O6" i="2" l="1"/>
  <c r="O5" i="2"/>
  <c r="O4" i="2"/>
  <c r="L6" i="2"/>
  <c r="L5" i="2"/>
  <c r="L4" i="2"/>
  <c r="AD8" i="1" l="1"/>
  <c r="AJ8" i="1" s="1"/>
  <c r="AD7" i="1"/>
  <c r="AJ7" i="1" s="1"/>
  <c r="AD6" i="1"/>
  <c r="AJ6" i="1" s="1"/>
  <c r="AD5" i="1"/>
  <c r="AJ5" i="1" s="1"/>
  <c r="AD4" i="1"/>
  <c r="AJ4" i="1" s="1"/>
  <c r="AC8" i="1"/>
  <c r="AI8" i="1" s="1"/>
  <c r="AC7" i="1"/>
  <c r="AI7" i="1" s="1"/>
  <c r="AB7" i="1"/>
  <c r="AH7" i="1" s="1"/>
  <c r="AB8" i="1"/>
  <c r="AH8" i="1" s="1"/>
  <c r="AC6" i="1"/>
  <c r="AI6" i="1" s="1"/>
  <c r="AC5" i="1"/>
  <c r="AI5" i="1" s="1"/>
  <c r="AC4" i="1"/>
  <c r="AI4" i="1" s="1"/>
  <c r="AB6" i="1"/>
  <c r="AH6" i="1" s="1"/>
  <c r="AB5" i="1"/>
  <c r="AH5" i="1" s="1"/>
  <c r="AB4" i="1"/>
  <c r="AH4" i="1" s="1"/>
</calcChain>
</file>

<file path=xl/sharedStrings.xml><?xml version="1.0" encoding="utf-8"?>
<sst xmlns="http://schemas.openxmlformats.org/spreadsheetml/2006/main" count="47" uniqueCount="20">
  <si>
    <t>Число узлов</t>
  </si>
  <si>
    <t>Размер массива</t>
  </si>
  <si>
    <t>Время, с</t>
  </si>
  <si>
    <t>Простая реализация</t>
  </si>
  <si>
    <t>Параллельная реализация
слияние подмассивов осуществялется попарно узлами</t>
  </si>
  <si>
    <t>Число 
узлов</t>
  </si>
  <si>
    <t>Размер 
массива</t>
  </si>
  <si>
    <t>Параллельная реализация 0 узел сливает все отсортированные подмассивы</t>
  </si>
  <si>
    <t xml:space="preserve">Пар-ая р-ция главный узел в подгруппе рассылает всем весь массив Bcast </t>
  </si>
  <si>
    <t>1 способ</t>
  </si>
  <si>
    <t>2 способ</t>
  </si>
  <si>
    <t>3 способ</t>
  </si>
  <si>
    <t>Ускорение</t>
  </si>
  <si>
    <t>Эффективность</t>
  </si>
  <si>
    <t>Число потоков</t>
  </si>
  <si>
    <t>1 поток</t>
  </si>
  <si>
    <t>2 потока</t>
  </si>
  <si>
    <t>4 потока</t>
  </si>
  <si>
    <t>OpenMP</t>
  </si>
  <si>
    <t>3 способ +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</si>
</sst>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2" fillId="0" borderId="2" xfId="0" applyFont="1" applyBorder="1" applyAlignment="1">
      <alignment vertical="top" wrapText="1"/>
    </xf>
    <xf numFmtId="11" fontId="2" fillId="0" borderId="3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1" fontId="2" fillId="0" borderId="0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11" fontId="2" fillId="0" borderId="8" xfId="0" applyNumberFormat="1" applyFont="1" applyBorder="1" applyAlignment="1">
      <alignment vertical="top" wrapText="1"/>
    </xf>
    <xf numFmtId="11" fontId="2" fillId="0" borderId="0" xfId="0" applyNumberFormat="1" applyFont="1" applyAlignment="1">
      <alignment vertical="top" wrapText="1"/>
    </xf>
    <xf numFmtId="0" fontId="3" fillId="3" borderId="0" xfId="0" applyFont="1" applyFill="1" applyAlignment="1">
      <alignment vertical="top"/>
    </xf>
    <xf numFmtId="0" fontId="2" fillId="0" borderId="0" xfId="0" applyFont="1" applyBorder="1" applyAlignment="1">
      <alignment vertical="top" wrapText="1"/>
    </xf>
    <xf numFmtId="164" fontId="2" fillId="0" borderId="6" xfId="1" applyNumberFormat="1" applyFont="1" applyBorder="1" applyAlignment="1">
      <alignment vertical="top" wrapText="1"/>
    </xf>
    <xf numFmtId="164" fontId="2" fillId="0" borderId="9" xfId="1" applyNumberFormat="1" applyFont="1" applyBorder="1" applyAlignment="1">
      <alignment vertical="top" wrapText="1"/>
    </xf>
    <xf numFmtId="164" fontId="2" fillId="0" borderId="0" xfId="1" applyNumberFormat="1" applyFont="1" applyBorder="1" applyAlignment="1">
      <alignment vertical="top" wrapText="1"/>
    </xf>
    <xf numFmtId="2" fontId="2" fillId="0" borderId="0" xfId="1" applyNumberFormat="1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11" fontId="3" fillId="3" borderId="1" xfId="0" applyNumberFormat="1" applyFont="1" applyFill="1" applyBorder="1" applyAlignment="1">
      <alignment vertical="top" wrapText="1"/>
    </xf>
    <xf numFmtId="164" fontId="2" fillId="0" borderId="4" xfId="0" applyNumberFormat="1" applyFont="1" applyBorder="1" applyAlignment="1">
      <alignment vertical="top" wrapText="1"/>
    </xf>
    <xf numFmtId="164" fontId="2" fillId="0" borderId="6" xfId="0" applyNumberFormat="1" applyFont="1" applyBorder="1" applyAlignment="1">
      <alignment vertical="top" wrapText="1"/>
    </xf>
    <xf numFmtId="164" fontId="2" fillId="0" borderId="9" xfId="0" applyNumberFormat="1" applyFont="1" applyBorder="1" applyAlignment="1">
      <alignment vertical="top" wrapText="1"/>
    </xf>
    <xf numFmtId="0" fontId="3" fillId="3" borderId="10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11" fontId="3" fillId="3" borderId="0" xfId="0" applyNumberFormat="1" applyFont="1" applyFill="1" applyBorder="1" applyAlignment="1">
      <alignment vertical="top" wrapText="1"/>
    </xf>
    <xf numFmtId="2" fontId="2" fillId="0" borderId="0" xfId="0" applyNumberFormat="1" applyFont="1" applyBorder="1" applyAlignment="1">
      <alignment vertical="top" wrapText="1"/>
    </xf>
    <xf numFmtId="2" fontId="2" fillId="0" borderId="3" xfId="0" applyNumberFormat="1" applyFont="1" applyBorder="1" applyAlignment="1">
      <alignment vertical="top" wrapText="1"/>
    </xf>
    <xf numFmtId="2" fontId="2" fillId="0" borderId="4" xfId="0" applyNumberFormat="1" applyFont="1" applyBorder="1" applyAlignment="1">
      <alignment vertical="top" wrapText="1"/>
    </xf>
    <xf numFmtId="2" fontId="2" fillId="0" borderId="6" xfId="0" applyNumberFormat="1" applyFont="1" applyBorder="1" applyAlignment="1">
      <alignment vertical="top" wrapText="1"/>
    </xf>
    <xf numFmtId="2" fontId="2" fillId="0" borderId="8" xfId="0" applyNumberFormat="1" applyFont="1" applyBorder="1" applyAlignment="1">
      <alignment vertical="top" wrapText="1"/>
    </xf>
    <xf numFmtId="2" fontId="2" fillId="0" borderId="9" xfId="0" applyNumberFormat="1" applyFont="1" applyBorder="1" applyAlignment="1">
      <alignment vertical="top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11" fontId="3" fillId="3" borderId="10" xfId="0" applyNumberFormat="1" applyFont="1" applyFill="1" applyBorder="1" applyAlignment="1">
      <alignment vertical="top" wrapText="1"/>
    </xf>
    <xf numFmtId="164" fontId="2" fillId="0" borderId="4" xfId="1" applyNumberFormat="1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top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164" fontId="2" fillId="0" borderId="0" xfId="0" applyNumberFormat="1" applyFont="1" applyBorder="1" applyAlignment="1">
      <alignment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Нативная реализация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часть'!$A$2:$C$2</c:f>
              <c:strCache>
                <c:ptCount val="1"/>
                <c:pt idx="0">
                  <c:v>Простая реализация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часть'!$B$4:$B$12</c:f>
              <c:numCache>
                <c:formatCode>0.00E+00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'1 часть'!$C$4:$C$11</c:f>
              <c:numCache>
                <c:formatCode>0.000000</c:formatCode>
                <c:ptCount val="8"/>
                <c:pt idx="0">
                  <c:v>1.34E-4</c:v>
                </c:pt>
                <c:pt idx="1">
                  <c:v>2.5079999999999998E-3</c:v>
                </c:pt>
                <c:pt idx="2">
                  <c:v>1.8429999999999998E-2</c:v>
                </c:pt>
                <c:pt idx="3">
                  <c:v>0.23242099999999999</c:v>
                </c:pt>
                <c:pt idx="4">
                  <c:v>2.54006</c:v>
                </c:pt>
                <c:pt idx="5">
                  <c:v>10.270959</c:v>
                </c:pt>
                <c:pt idx="6">
                  <c:v>16.228383000000001</c:v>
                </c:pt>
                <c:pt idx="7">
                  <c:v>27.104227000000002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58480"/>
        <c:axId val="356457696"/>
      </c:lineChart>
      <c:catAx>
        <c:axId val="3564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57696"/>
        <c:crosses val="autoZero"/>
        <c:auto val="1"/>
        <c:lblAlgn val="ctr"/>
        <c:lblOffset val="100"/>
        <c:noMultiLvlLbl val="0"/>
      </c:catAx>
      <c:valAx>
        <c:axId val="3564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Параллельная реализация </a:t>
            </a:r>
            <a:r>
              <a:rPr lang="en-US"/>
              <a:t>v1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часть'!$G$4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часть'!$H$36:$H$43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'1 часть'!$I$4:$I$11</c:f>
              <c:numCache>
                <c:formatCode>0.000000</c:formatCode>
                <c:ptCount val="8"/>
                <c:pt idx="0">
                  <c:v>1.2400000000000001E-4</c:v>
                </c:pt>
                <c:pt idx="1">
                  <c:v>1.5560000000000001E-3</c:v>
                </c:pt>
                <c:pt idx="2">
                  <c:v>1.8148999999999998E-2</c:v>
                </c:pt>
                <c:pt idx="3">
                  <c:v>0.206677</c:v>
                </c:pt>
                <c:pt idx="4">
                  <c:v>2.4347539999999999</c:v>
                </c:pt>
                <c:pt idx="5">
                  <c:v>10.154075000000001</c:v>
                </c:pt>
                <c:pt idx="6">
                  <c:v>15.584503</c:v>
                </c:pt>
                <c:pt idx="7">
                  <c:v>26.164843000000001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часть'!$G$12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часть'!$H$36:$H$43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'1 часть'!$I$12:$I$19</c:f>
              <c:numCache>
                <c:formatCode>0.000000</c:formatCode>
                <c:ptCount val="8"/>
                <c:pt idx="0">
                  <c:v>1.1356E-2</c:v>
                </c:pt>
                <c:pt idx="1">
                  <c:v>1.251E-2</c:v>
                </c:pt>
                <c:pt idx="2">
                  <c:v>2.4822E-2</c:v>
                </c:pt>
                <c:pt idx="3">
                  <c:v>0.19517100000000001</c:v>
                </c:pt>
                <c:pt idx="4">
                  <c:v>2.1912410000000002</c:v>
                </c:pt>
                <c:pt idx="5">
                  <c:v>8.9355969999999996</c:v>
                </c:pt>
                <c:pt idx="6">
                  <c:v>13.811556</c:v>
                </c:pt>
                <c:pt idx="7">
                  <c:v>23.165154000000001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часть'!$G$20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часть'!$H$36:$H$43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'1 часть'!$I$20:$I$27</c:f>
              <c:numCache>
                <c:formatCode>0.000000</c:formatCode>
                <c:ptCount val="8"/>
                <c:pt idx="0">
                  <c:v>2.1881000000000001E-2</c:v>
                </c:pt>
                <c:pt idx="1">
                  <c:v>2.1861999999999999E-2</c:v>
                </c:pt>
                <c:pt idx="2">
                  <c:v>3.0377000000000001E-2</c:v>
                </c:pt>
                <c:pt idx="3">
                  <c:v>0.16530700000000001</c:v>
                </c:pt>
                <c:pt idx="4">
                  <c:v>2.0694340000000002</c:v>
                </c:pt>
                <c:pt idx="5">
                  <c:v>9.2277269999999998</c:v>
                </c:pt>
                <c:pt idx="6">
                  <c:v>8.0460860000000007</c:v>
                </c:pt>
                <c:pt idx="7">
                  <c:v>17.661725000000001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часть'!$G$28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часть'!$H$36:$H$43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'1 часть'!$I$28:$I$35</c:f>
              <c:numCache>
                <c:formatCode>0.000000</c:formatCode>
                <c:ptCount val="8"/>
                <c:pt idx="0">
                  <c:v>3.2696000000000003E-2</c:v>
                </c:pt>
                <c:pt idx="1">
                  <c:v>3.4938999999999998E-2</c:v>
                </c:pt>
                <c:pt idx="2">
                  <c:v>3.2759000000000003E-2</c:v>
                </c:pt>
                <c:pt idx="3">
                  <c:v>0.106812</c:v>
                </c:pt>
                <c:pt idx="4">
                  <c:v>1.969279</c:v>
                </c:pt>
                <c:pt idx="5">
                  <c:v>5.612908</c:v>
                </c:pt>
                <c:pt idx="6">
                  <c:v>7.4877630000000002</c:v>
                </c:pt>
                <c:pt idx="7">
                  <c:v>17.69699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часть'!$G$36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'1 часть'!$H$36:$H$43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'1 часть'!$I$36:$I$43</c:f>
              <c:numCache>
                <c:formatCode>0.000000</c:formatCode>
                <c:ptCount val="8"/>
                <c:pt idx="0">
                  <c:v>3.3357999999999999E-2</c:v>
                </c:pt>
                <c:pt idx="1">
                  <c:v>3.3279000000000003E-2</c:v>
                </c:pt>
                <c:pt idx="2">
                  <c:v>4.0896000000000002E-2</c:v>
                </c:pt>
                <c:pt idx="3">
                  <c:v>0.112668</c:v>
                </c:pt>
                <c:pt idx="4">
                  <c:v>1.4893460000000001</c:v>
                </c:pt>
                <c:pt idx="5">
                  <c:v>5.4278599999999999</c:v>
                </c:pt>
                <c:pt idx="6">
                  <c:v>7.3298509999999997</c:v>
                </c:pt>
                <c:pt idx="7">
                  <c:v>18.356674999999999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58872"/>
        <c:axId val="356459264"/>
      </c:lineChart>
      <c:catAx>
        <c:axId val="35645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59264"/>
        <c:crosses val="autoZero"/>
        <c:auto val="1"/>
        <c:lblAlgn val="ctr"/>
        <c:lblOffset val="100"/>
        <c:noMultiLvlLbl val="0"/>
      </c:catAx>
      <c:valAx>
        <c:axId val="356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5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Параллельная реализация </a:t>
            </a:r>
            <a:r>
              <a:rPr lang="en-US"/>
              <a:t>v2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часть'!$M$4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часть'!$N$4:$N$11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'1 часть'!$O$4:$O$11</c:f>
              <c:numCache>
                <c:formatCode>0.000000</c:formatCode>
                <c:ptCount val="8"/>
                <c:pt idx="0">
                  <c:v>1.27E-4</c:v>
                </c:pt>
                <c:pt idx="1">
                  <c:v>1.544E-3</c:v>
                </c:pt>
                <c:pt idx="2">
                  <c:v>1.8762000000000001E-2</c:v>
                </c:pt>
                <c:pt idx="3">
                  <c:v>0.22022700000000001</c:v>
                </c:pt>
                <c:pt idx="4">
                  <c:v>2.4862890000000002</c:v>
                </c:pt>
                <c:pt idx="5">
                  <c:v>10.437588999999999</c:v>
                </c:pt>
                <c:pt idx="6">
                  <c:v>15.85567</c:v>
                </c:pt>
                <c:pt idx="7">
                  <c:v>26.624075999999999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часть'!$M$12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часть'!$O$12:$O$19</c:f>
              <c:numCache>
                <c:formatCode>0.000000</c:formatCode>
                <c:ptCount val="8"/>
                <c:pt idx="0">
                  <c:v>1.1377999999999999E-2</c:v>
                </c:pt>
                <c:pt idx="1">
                  <c:v>1.2133E-2</c:v>
                </c:pt>
                <c:pt idx="2">
                  <c:v>2.0749E-2</c:v>
                </c:pt>
                <c:pt idx="3">
                  <c:v>0.13492199999999999</c:v>
                </c:pt>
                <c:pt idx="4">
                  <c:v>1.433813</c:v>
                </c:pt>
                <c:pt idx="5">
                  <c:v>5.9415060000000004</c:v>
                </c:pt>
                <c:pt idx="6">
                  <c:v>8.9747509999999995</c:v>
                </c:pt>
                <c:pt idx="7">
                  <c:v>15.014163999999999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часть'!$M$20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часть'!$O$20:$O$27</c:f>
              <c:numCache>
                <c:formatCode>0.000000</c:formatCode>
                <c:ptCount val="8"/>
                <c:pt idx="0">
                  <c:v>3.1685999999999999E-2</c:v>
                </c:pt>
                <c:pt idx="1">
                  <c:v>3.2034E-2</c:v>
                </c:pt>
                <c:pt idx="2">
                  <c:v>3.8440000000000002E-2</c:v>
                </c:pt>
                <c:pt idx="3">
                  <c:v>0.114217</c:v>
                </c:pt>
                <c:pt idx="4">
                  <c:v>1.0179640000000001</c:v>
                </c:pt>
                <c:pt idx="5">
                  <c:v>4.1590740000000004</c:v>
                </c:pt>
                <c:pt idx="6">
                  <c:v>6.069553</c:v>
                </c:pt>
                <c:pt idx="7">
                  <c:v>10.242729000000001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часть'!$M$28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 часть'!$O$28:$O$35</c:f>
              <c:numCache>
                <c:formatCode>0.000000</c:formatCode>
                <c:ptCount val="8"/>
                <c:pt idx="0">
                  <c:v>7.2052000000000005E-2</c:v>
                </c:pt>
                <c:pt idx="1">
                  <c:v>7.1992E-2</c:v>
                </c:pt>
                <c:pt idx="2">
                  <c:v>7.6626E-2</c:v>
                </c:pt>
                <c:pt idx="3">
                  <c:v>0.15223800000000001</c:v>
                </c:pt>
                <c:pt idx="4">
                  <c:v>0.94901999999999997</c:v>
                </c:pt>
                <c:pt idx="5">
                  <c:v>3.7116820000000001</c:v>
                </c:pt>
                <c:pt idx="6">
                  <c:v>5.5948289999999998</c:v>
                </c:pt>
                <c:pt idx="7">
                  <c:v>10.281098999999999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часть'!$M$36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 часть'!$O$36:$O$43</c:f>
              <c:numCache>
                <c:formatCode>0.000000</c:formatCode>
                <c:ptCount val="8"/>
                <c:pt idx="0">
                  <c:v>9.1994999999999993E-2</c:v>
                </c:pt>
                <c:pt idx="1">
                  <c:v>9.1552999999999995E-2</c:v>
                </c:pt>
                <c:pt idx="2">
                  <c:v>9.6810999999999994E-2</c:v>
                </c:pt>
                <c:pt idx="3">
                  <c:v>0.180145</c:v>
                </c:pt>
                <c:pt idx="4">
                  <c:v>0.98182000000000003</c:v>
                </c:pt>
                <c:pt idx="5">
                  <c:v>3.8628659999999999</c:v>
                </c:pt>
                <c:pt idx="6">
                  <c:v>5.8000100000000003</c:v>
                </c:pt>
                <c:pt idx="7">
                  <c:v>11.087198000000001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60048"/>
        <c:axId val="356460440"/>
      </c:lineChart>
      <c:catAx>
        <c:axId val="3564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60440"/>
        <c:crosses val="autoZero"/>
        <c:auto val="1"/>
        <c:lblAlgn val="ctr"/>
        <c:lblOffset val="100"/>
        <c:noMultiLvlLbl val="0"/>
      </c:catAx>
      <c:valAx>
        <c:axId val="356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Параллельная</a:t>
            </a:r>
            <a:r>
              <a:rPr lang="ru-RU" baseline="0"/>
              <a:t> реализация </a:t>
            </a:r>
            <a:r>
              <a:rPr lang="en-US" baseline="0"/>
              <a:t>v3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часть'!$S$4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часть'!$T$4:$T$11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'1 часть'!$U$4:$U$11</c:f>
              <c:numCache>
                <c:formatCode>0.000000</c:formatCode>
                <c:ptCount val="8"/>
                <c:pt idx="0">
                  <c:v>1.2E-4</c:v>
                </c:pt>
                <c:pt idx="1">
                  <c:v>1.4989999999999999E-3</c:v>
                </c:pt>
                <c:pt idx="2">
                  <c:v>1.8414E-2</c:v>
                </c:pt>
                <c:pt idx="3">
                  <c:v>0.215197</c:v>
                </c:pt>
                <c:pt idx="4">
                  <c:v>2.4651100000000001</c:v>
                </c:pt>
                <c:pt idx="5">
                  <c:v>10.411372999999999</c:v>
                </c:pt>
                <c:pt idx="6">
                  <c:v>15.770659999999999</c:v>
                </c:pt>
                <c:pt idx="7">
                  <c:v>26.786283999999998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часть'!$S$12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часть'!$U$12:$U$19</c:f>
              <c:numCache>
                <c:formatCode>0.000000</c:formatCode>
                <c:ptCount val="8"/>
                <c:pt idx="0">
                  <c:v>1.1318E-2</c:v>
                </c:pt>
                <c:pt idx="1">
                  <c:v>1.2866000000000001E-2</c:v>
                </c:pt>
                <c:pt idx="2">
                  <c:v>2.1212000000000002E-2</c:v>
                </c:pt>
                <c:pt idx="3">
                  <c:v>0.138236</c:v>
                </c:pt>
                <c:pt idx="4">
                  <c:v>1.4679390000000001</c:v>
                </c:pt>
                <c:pt idx="5">
                  <c:v>6.1146050000000001</c:v>
                </c:pt>
                <c:pt idx="6">
                  <c:v>9.1574030000000004</c:v>
                </c:pt>
                <c:pt idx="7">
                  <c:v>15.420049000000001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часть'!$S$20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часть'!$U$20:$U$27</c:f>
              <c:numCache>
                <c:formatCode>0.000000</c:formatCode>
                <c:ptCount val="8"/>
                <c:pt idx="0">
                  <c:v>3.2779000000000003E-2</c:v>
                </c:pt>
                <c:pt idx="1">
                  <c:v>3.3631000000000001E-2</c:v>
                </c:pt>
                <c:pt idx="2">
                  <c:v>3.7782000000000003E-2</c:v>
                </c:pt>
                <c:pt idx="3">
                  <c:v>0.10934000000000001</c:v>
                </c:pt>
                <c:pt idx="4">
                  <c:v>0.95895799999999998</c:v>
                </c:pt>
                <c:pt idx="5">
                  <c:v>3.7876859999999999</c:v>
                </c:pt>
                <c:pt idx="6">
                  <c:v>5.6638260000000002</c:v>
                </c:pt>
                <c:pt idx="7">
                  <c:v>9.6105529999999995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часть'!$S$28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 часть'!$U$28:$U$35</c:f>
              <c:numCache>
                <c:formatCode>0.000000</c:formatCode>
                <c:ptCount val="8"/>
                <c:pt idx="0">
                  <c:v>7.3568999999999996E-2</c:v>
                </c:pt>
                <c:pt idx="1">
                  <c:v>7.4436000000000002E-2</c:v>
                </c:pt>
                <c:pt idx="2">
                  <c:v>7.8704999999999997E-2</c:v>
                </c:pt>
                <c:pt idx="3">
                  <c:v>0.139428</c:v>
                </c:pt>
                <c:pt idx="4">
                  <c:v>0.71267100000000005</c:v>
                </c:pt>
                <c:pt idx="5">
                  <c:v>3.5185379999999999</c:v>
                </c:pt>
                <c:pt idx="6">
                  <c:v>4.6261109999999999</c:v>
                </c:pt>
                <c:pt idx="7">
                  <c:v>6.648949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часть'!$S$36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 часть'!$U$36:$U$43</c:f>
              <c:numCache>
                <c:formatCode>0.000000</c:formatCode>
                <c:ptCount val="8"/>
                <c:pt idx="0">
                  <c:v>9.2632000000000006E-2</c:v>
                </c:pt>
                <c:pt idx="1">
                  <c:v>9.2624999999999999E-2</c:v>
                </c:pt>
                <c:pt idx="2">
                  <c:v>9.6196000000000004E-2</c:v>
                </c:pt>
                <c:pt idx="3">
                  <c:v>0.14565600000000001</c:v>
                </c:pt>
                <c:pt idx="4">
                  <c:v>0.72607299999999997</c:v>
                </c:pt>
                <c:pt idx="5">
                  <c:v>2.8551609999999998</c:v>
                </c:pt>
                <c:pt idx="6">
                  <c:v>4.0918910000000004</c:v>
                </c:pt>
                <c:pt idx="7">
                  <c:v>6.8938509999999997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62008"/>
        <c:axId val="356462400"/>
      </c:lineChart>
      <c:catAx>
        <c:axId val="35646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62400"/>
        <c:crosses val="autoZero"/>
        <c:auto val="1"/>
        <c:lblAlgn val="ctr"/>
        <c:lblOffset val="100"/>
        <c:noMultiLvlLbl val="0"/>
      </c:catAx>
      <c:valAx>
        <c:axId val="3564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46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  <a:r>
              <a:rPr lang="ru-RU" baseline="0"/>
              <a:t> массива: 6</a:t>
            </a:r>
            <a:r>
              <a:rPr lang="en-US" baseline="0"/>
              <a:t>e7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часть'!$G$1:$I$1</c:f>
              <c:strCache>
                <c:ptCount val="1"/>
                <c:pt idx="0">
                  <c:v>1 способ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('1 часть'!$G$4,'1 часть'!$G$12,'1 часть'!$G$20,'1 часть'!$G$28,'1 часть'!$G$36)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('1 часть'!$I$10,'1 часть'!$I$18,'1 часть'!$I$26,'1 часть'!$I$34,'1 часть'!$I$42)</c:f>
              <c:numCache>
                <c:formatCode>0.000000</c:formatCode>
                <c:ptCount val="5"/>
                <c:pt idx="0">
                  <c:v>15.584503</c:v>
                </c:pt>
                <c:pt idx="1">
                  <c:v>13.811556</c:v>
                </c:pt>
                <c:pt idx="2">
                  <c:v>8.0460860000000007</c:v>
                </c:pt>
                <c:pt idx="3">
                  <c:v>7.4877630000000002</c:v>
                </c:pt>
                <c:pt idx="4">
                  <c:v>7.3298509999999997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часть'!$M$1:$O$1</c:f>
              <c:strCache>
                <c:ptCount val="1"/>
                <c:pt idx="0">
                  <c:v>2 способ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('1 часть'!$O$10,'1 часть'!$O$18,'1 часть'!$O$26,'1 часть'!$O$34,'1 часть'!$O$42)</c:f>
              <c:numCache>
                <c:formatCode>0.000000</c:formatCode>
                <c:ptCount val="5"/>
                <c:pt idx="0">
                  <c:v>15.85567</c:v>
                </c:pt>
                <c:pt idx="1">
                  <c:v>8.9747509999999995</c:v>
                </c:pt>
                <c:pt idx="2">
                  <c:v>6.069553</c:v>
                </c:pt>
                <c:pt idx="3">
                  <c:v>5.5948289999999998</c:v>
                </c:pt>
                <c:pt idx="4">
                  <c:v>5.8000100000000003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часть'!$S$1:$U$1</c:f>
              <c:strCache>
                <c:ptCount val="1"/>
                <c:pt idx="0">
                  <c:v>3 способ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('1 часть'!$U$10,'1 часть'!$U$18,'1 часть'!$U$26,'1 часть'!$U$34,'1 часть'!$U$42)</c:f>
              <c:numCache>
                <c:formatCode>0.000000</c:formatCode>
                <c:ptCount val="5"/>
                <c:pt idx="0">
                  <c:v>15.770659999999999</c:v>
                </c:pt>
                <c:pt idx="1">
                  <c:v>9.1574030000000004</c:v>
                </c:pt>
                <c:pt idx="2">
                  <c:v>5.6638260000000002</c:v>
                </c:pt>
                <c:pt idx="3">
                  <c:v>4.6261109999999999</c:v>
                </c:pt>
                <c:pt idx="4">
                  <c:v>4.0918910000000004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90496"/>
        <c:axId val="353287360"/>
      </c:lineChart>
      <c:catAx>
        <c:axId val="3532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узлов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87360"/>
        <c:crosses val="autoZero"/>
        <c:auto val="1"/>
        <c:lblAlgn val="ctr"/>
        <c:lblOffset val="100"/>
        <c:noMultiLvlLbl val="0"/>
      </c:catAx>
      <c:valAx>
        <c:axId val="353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  <a:r>
              <a:rPr lang="ru-RU" baseline="0"/>
              <a:t> массива: 1</a:t>
            </a:r>
            <a:r>
              <a:rPr lang="en-US" baseline="0"/>
              <a:t>e8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часть'!$G$1:$I$1</c:f>
              <c:strCache>
                <c:ptCount val="1"/>
                <c:pt idx="0">
                  <c:v>1 способ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('1 часть'!$G$4,'1 часть'!$G$12,'1 часть'!$G$20,'1 часть'!$G$28,'1 часть'!$G$36)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('1 часть'!$I$11,'1 часть'!$I$19,'1 часть'!$I$27,'1 часть'!$I$35,'1 часть'!$I$43)</c:f>
              <c:numCache>
                <c:formatCode>0.000000</c:formatCode>
                <c:ptCount val="5"/>
                <c:pt idx="0">
                  <c:v>26.164843000000001</c:v>
                </c:pt>
                <c:pt idx="1">
                  <c:v>23.165154000000001</c:v>
                </c:pt>
                <c:pt idx="2">
                  <c:v>17.661725000000001</c:v>
                </c:pt>
                <c:pt idx="3">
                  <c:v>17.69699</c:v>
                </c:pt>
                <c:pt idx="4">
                  <c:v>18.356674999999999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часть'!$M$1:$O$1</c:f>
              <c:strCache>
                <c:ptCount val="1"/>
                <c:pt idx="0">
                  <c:v>2 способ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('1 часть'!$O$11,'1 часть'!$O$19,'1 часть'!$O$27,'1 часть'!$O$35,'1 часть'!$O$43)</c:f>
              <c:numCache>
                <c:formatCode>0.000000</c:formatCode>
                <c:ptCount val="5"/>
                <c:pt idx="0">
                  <c:v>26.624075999999999</c:v>
                </c:pt>
                <c:pt idx="1">
                  <c:v>15.014163999999999</c:v>
                </c:pt>
                <c:pt idx="2">
                  <c:v>10.242729000000001</c:v>
                </c:pt>
                <c:pt idx="3">
                  <c:v>10.281098999999999</c:v>
                </c:pt>
                <c:pt idx="4">
                  <c:v>11.087198000000001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часть'!$S$1:$U$1</c:f>
              <c:strCache>
                <c:ptCount val="1"/>
                <c:pt idx="0">
                  <c:v>3 способ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('1 часть'!$U$11,'1 часть'!$U$19,'1 часть'!$U$27,'1 часть'!$U$35,'1 часть'!$U$43)</c:f>
              <c:numCache>
                <c:formatCode>0.000000</c:formatCode>
                <c:ptCount val="5"/>
                <c:pt idx="0">
                  <c:v>26.786283999999998</c:v>
                </c:pt>
                <c:pt idx="1">
                  <c:v>15.420049000000001</c:v>
                </c:pt>
                <c:pt idx="2">
                  <c:v>9.6105529999999995</c:v>
                </c:pt>
                <c:pt idx="3">
                  <c:v>6.648949</c:v>
                </c:pt>
                <c:pt idx="4">
                  <c:v>6.8938509999999997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88144"/>
        <c:axId val="353290888"/>
      </c:lineChart>
      <c:catAx>
        <c:axId val="3532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узлов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90888"/>
        <c:crosses val="autoZero"/>
        <c:auto val="1"/>
        <c:lblAlgn val="ctr"/>
        <c:lblOffset val="100"/>
        <c:noMultiLvlLbl val="0"/>
      </c:catAx>
      <c:valAx>
        <c:axId val="35329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  <a:r>
              <a:rPr lang="ru-RU" baseline="0"/>
              <a:t> массива 1</a:t>
            </a:r>
            <a:r>
              <a:rPr lang="en-US" baseline="0"/>
              <a:t>e8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часть'!$AB$3</c:f>
              <c:strCache>
                <c:ptCount val="1"/>
                <c:pt idx="0">
                  <c:v>1 способ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('1 часть'!$G$4,'1 часть'!$G$12,'1 часть'!$G$20,'1 часть'!$G$28,'1 часть'!$G$36)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'1 часть'!$AB$4:$AB$8</c:f>
              <c:numCache>
                <c:formatCode>0.00</c:formatCode>
                <c:ptCount val="5"/>
                <c:pt idx="0">
                  <c:v>1.0359025276780756</c:v>
                </c:pt>
                <c:pt idx="1">
                  <c:v>1.1700430310111471</c:v>
                </c:pt>
                <c:pt idx="2">
                  <c:v>1.5346307905937842</c:v>
                </c:pt>
                <c:pt idx="3">
                  <c:v>1.5315727137778798</c:v>
                </c:pt>
                <c:pt idx="4">
                  <c:v>1.4765324875011407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часть'!$AC$3</c:f>
              <c:strCache>
                <c:ptCount val="1"/>
                <c:pt idx="0">
                  <c:v>2 способ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часть'!$AC$4:$AC$8</c:f>
              <c:numCache>
                <c:formatCode>0.00</c:formatCode>
                <c:ptCount val="5"/>
                <c:pt idx="0">
                  <c:v>1.0180344662477678</c:v>
                </c:pt>
                <c:pt idx="1">
                  <c:v>1.8052438350879878</c:v>
                </c:pt>
                <c:pt idx="2">
                  <c:v>2.64619194747806</c:v>
                </c:pt>
                <c:pt idx="3">
                  <c:v>2.6363161175668091</c:v>
                </c:pt>
                <c:pt idx="4">
                  <c:v>2.4446417390579658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часть'!$AD$3</c:f>
              <c:strCache>
                <c:ptCount val="1"/>
                <c:pt idx="0">
                  <c:v>3 способ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часть'!$AD$4:$AD$8</c:f>
              <c:numCache>
                <c:formatCode>0.00</c:formatCode>
                <c:ptCount val="5"/>
                <c:pt idx="0">
                  <c:v>1.0118696195411057</c:v>
                </c:pt>
                <c:pt idx="1">
                  <c:v>1.7577263859537671</c:v>
                </c:pt>
                <c:pt idx="2">
                  <c:v>2.8202567531753897</c:v>
                </c:pt>
                <c:pt idx="3">
                  <c:v>4.0764678748475891</c:v>
                </c:pt>
                <c:pt idx="4">
                  <c:v>3.9316525698045988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89320"/>
        <c:axId val="3532596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 часть'!$AE$3</c15:sqref>
                        </c15:formulaRef>
                      </c:ext>
                    </c:extLst>
                    <c:strCache>
                      <c:ptCount val="1"/>
                      <c:pt idx="0">
                        <c:v>3 способ + OpenMP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 часть'!$AE$4:$AE$6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2.4545254163597856</c:v>
                      </c:pt>
                      <c:pt idx="1">
                        <c:v>2.9348593160158885</c:v>
                      </c:pt>
                      <c:pt idx="2">
                        <c:v>3.4147113563776545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328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узлов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59632"/>
        <c:crosses val="autoZero"/>
        <c:auto val="1"/>
        <c:lblAlgn val="ctr"/>
        <c:lblOffset val="100"/>
        <c:noMultiLvlLbl val="0"/>
      </c:catAx>
      <c:valAx>
        <c:axId val="353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8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  <a:r>
              <a:rPr lang="ru-RU" baseline="0"/>
              <a:t> массива 1</a:t>
            </a:r>
            <a:r>
              <a:rPr lang="en-US" baseline="0"/>
              <a:t>e8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часть'!$AH$3</c:f>
              <c:strCache>
                <c:ptCount val="1"/>
                <c:pt idx="0">
                  <c:v>1 способ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часть'!$AG$4:$AG$8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'1 часть'!$AH$4:$AH$8</c:f>
              <c:numCache>
                <c:formatCode>General</c:formatCode>
                <c:ptCount val="5"/>
                <c:pt idx="0">
                  <c:v>1.0359025276780756</c:v>
                </c:pt>
                <c:pt idx="1">
                  <c:v>0.58502151550557357</c:v>
                </c:pt>
                <c:pt idx="2">
                  <c:v>0.38365769764844604</c:v>
                </c:pt>
                <c:pt idx="3">
                  <c:v>0.19144658922223498</c:v>
                </c:pt>
                <c:pt idx="4">
                  <c:v>0.14765324875011407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часть'!$AI$3</c:f>
              <c:strCache>
                <c:ptCount val="1"/>
                <c:pt idx="0">
                  <c:v>2 способ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часть'!$AI$4:$AI$8</c:f>
              <c:numCache>
                <c:formatCode>General</c:formatCode>
                <c:ptCount val="5"/>
                <c:pt idx="0">
                  <c:v>1.0180344662477678</c:v>
                </c:pt>
                <c:pt idx="1">
                  <c:v>0.9026219175439939</c:v>
                </c:pt>
                <c:pt idx="2">
                  <c:v>0.66154798686951499</c:v>
                </c:pt>
                <c:pt idx="3">
                  <c:v>0.32953951469585113</c:v>
                </c:pt>
                <c:pt idx="4">
                  <c:v>0.24446417390579658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часть'!$AJ$3</c:f>
              <c:strCache>
                <c:ptCount val="1"/>
                <c:pt idx="0">
                  <c:v>3 способ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часть'!$AJ$4:$AJ$8</c:f>
              <c:numCache>
                <c:formatCode>General</c:formatCode>
                <c:ptCount val="5"/>
                <c:pt idx="0">
                  <c:v>1.0118696195411057</c:v>
                </c:pt>
                <c:pt idx="1">
                  <c:v>0.87886319297688353</c:v>
                </c:pt>
                <c:pt idx="2">
                  <c:v>0.70506418829384743</c:v>
                </c:pt>
                <c:pt idx="3">
                  <c:v>0.50955848435594864</c:v>
                </c:pt>
                <c:pt idx="4">
                  <c:v>0.3931652569804599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63160"/>
        <c:axId val="3532600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 часть'!$AK$3</c15:sqref>
                        </c15:formulaRef>
                      </c:ext>
                    </c:extLst>
                    <c:strCache>
                      <c:ptCount val="1"/>
                      <c:pt idx="0">
                        <c:v>3 способ + OpenMP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 часть'!$AK$4:$AK$6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2.4545254163597856</c:v>
                      </c:pt>
                      <c:pt idx="1">
                        <c:v>1.4674296580079442</c:v>
                      </c:pt>
                      <c:pt idx="2">
                        <c:v>0.17626604707346186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326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узлов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60024"/>
        <c:crosses val="autoZero"/>
        <c:auto val="1"/>
        <c:lblAlgn val="ctr"/>
        <c:lblOffset val="100"/>
        <c:noMultiLvlLbl val="0"/>
      </c:catAx>
      <c:valAx>
        <c:axId val="3532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часть'!$D$4</c:f>
              <c:strCache>
                <c:ptCount val="1"/>
                <c:pt idx="0">
                  <c:v>1 поток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часть'!$B$4:$B$11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'2 часть'!$C$4:$C$11</c:f>
              <c:numCache>
                <c:formatCode>0.000000</c:formatCode>
                <c:ptCount val="8"/>
                <c:pt idx="0">
                  <c:v>1.34E-4</c:v>
                </c:pt>
                <c:pt idx="1">
                  <c:v>2.5079999999999998E-3</c:v>
                </c:pt>
                <c:pt idx="2">
                  <c:v>1.8429999999999998E-2</c:v>
                </c:pt>
                <c:pt idx="3">
                  <c:v>0.23242099999999999</c:v>
                </c:pt>
                <c:pt idx="4">
                  <c:v>2.54006</c:v>
                </c:pt>
                <c:pt idx="5">
                  <c:v>10.270959</c:v>
                </c:pt>
                <c:pt idx="6">
                  <c:v>16.228383000000001</c:v>
                </c:pt>
                <c:pt idx="7">
                  <c:v>27.104227000000002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часть'!$D$12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часть'!$C$12:$C$19</c:f>
              <c:numCache>
                <c:formatCode>0.000000</c:formatCode>
                <c:ptCount val="8"/>
                <c:pt idx="0">
                  <c:v>2.7099999999999997E-4</c:v>
                </c:pt>
                <c:pt idx="1">
                  <c:v>1.24E-3</c:v>
                </c:pt>
                <c:pt idx="2">
                  <c:v>1.3231E-2</c:v>
                </c:pt>
                <c:pt idx="3">
                  <c:v>0.16317799999999999</c:v>
                </c:pt>
                <c:pt idx="4">
                  <c:v>1.711063</c:v>
                </c:pt>
                <c:pt idx="5">
                  <c:v>7.2684930000000003</c:v>
                </c:pt>
                <c:pt idx="6">
                  <c:v>11.413092000000001</c:v>
                </c:pt>
                <c:pt idx="7">
                  <c:v>18.678325000000001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часть'!$D$20</c:f>
              <c:strCache>
                <c:ptCount val="1"/>
                <c:pt idx="0">
                  <c:v>4 потока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 часть'!$C$20:$C$27</c:f>
              <c:numCache>
                <c:formatCode>0.000000</c:formatCode>
                <c:ptCount val="8"/>
                <c:pt idx="0">
                  <c:v>5.4799999999999998E-4</c:v>
                </c:pt>
                <c:pt idx="1">
                  <c:v>1.2800000000000001E-3</c:v>
                </c:pt>
                <c:pt idx="2">
                  <c:v>9.5200000000000007E-3</c:v>
                </c:pt>
                <c:pt idx="3">
                  <c:v>0.120951</c:v>
                </c:pt>
                <c:pt idx="4">
                  <c:v>1.0054510000000001</c:v>
                </c:pt>
                <c:pt idx="5">
                  <c:v>5.5020559999999996</c:v>
                </c:pt>
                <c:pt idx="6">
                  <c:v>6.3381689999999997</c:v>
                </c:pt>
                <c:pt idx="7">
                  <c:v>12.188033000000001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61592"/>
        <c:axId val="353261984"/>
      </c:lineChart>
      <c:catAx>
        <c:axId val="35326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61984"/>
        <c:crosses val="autoZero"/>
        <c:auto val="1"/>
        <c:lblAlgn val="ctr"/>
        <c:lblOffset val="100"/>
        <c:noMultiLvlLbl val="0"/>
      </c:catAx>
      <c:valAx>
        <c:axId val="3532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4762</xdr:rowOff>
    </xdr:from>
    <xdr:to>
      <xdr:col>5</xdr:col>
      <xdr:colOff>199575</xdr:colOff>
      <xdr:row>62</xdr:row>
      <xdr:rowOff>4312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44</xdr:row>
      <xdr:rowOff>4761</xdr:rowOff>
    </xdr:from>
    <xdr:to>
      <xdr:col>10</xdr:col>
      <xdr:colOff>9075</xdr:colOff>
      <xdr:row>62</xdr:row>
      <xdr:rowOff>4311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44</xdr:row>
      <xdr:rowOff>14287</xdr:rowOff>
    </xdr:from>
    <xdr:to>
      <xdr:col>15</xdr:col>
      <xdr:colOff>628200</xdr:colOff>
      <xdr:row>62</xdr:row>
      <xdr:rowOff>13837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43</xdr:row>
      <xdr:rowOff>195262</xdr:rowOff>
    </xdr:from>
    <xdr:to>
      <xdr:col>21</xdr:col>
      <xdr:colOff>1009650</xdr:colOff>
      <xdr:row>61</xdr:row>
      <xdr:rowOff>194812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</xdr:colOff>
      <xdr:row>63</xdr:row>
      <xdr:rowOff>4761</xdr:rowOff>
    </xdr:from>
    <xdr:to>
      <xdr:col>10</xdr:col>
      <xdr:colOff>390524</xdr:colOff>
      <xdr:row>86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87</xdr:row>
      <xdr:rowOff>14287</xdr:rowOff>
    </xdr:from>
    <xdr:to>
      <xdr:col>10</xdr:col>
      <xdr:colOff>381000</xdr:colOff>
      <xdr:row>110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9525</xdr:colOff>
      <xdr:row>10</xdr:row>
      <xdr:rowOff>204786</xdr:rowOff>
    </xdr:from>
    <xdr:to>
      <xdr:col>36</xdr:col>
      <xdr:colOff>485776</xdr:colOff>
      <xdr:row>30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171449</xdr:colOff>
      <xdr:row>10</xdr:row>
      <xdr:rowOff>176211</xdr:rowOff>
    </xdr:from>
    <xdr:to>
      <xdr:col>48</xdr:col>
      <xdr:colOff>333374</xdr:colOff>
      <xdr:row>30</xdr:row>
      <xdr:rowOff>152399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27</xdr:row>
      <xdr:rowOff>138111</xdr:rowOff>
    </xdr:from>
    <xdr:to>
      <xdr:col>7</xdr:col>
      <xdr:colOff>704850</xdr:colOff>
      <xdr:row>46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abSelected="1" topLeftCell="X1" workbookViewId="0">
      <selection activeCell="AE11" sqref="AE11"/>
    </sheetView>
  </sheetViews>
  <sheetFormatPr defaultRowHeight="15.75" x14ac:dyDescent="0.25"/>
  <cols>
    <col min="1" max="1" width="7.42578125" style="1" bestFit="1" customWidth="1"/>
    <col min="2" max="2" width="9.85546875" style="10" bestFit="1" customWidth="1"/>
    <col min="3" max="3" width="10.7109375" style="1" bestFit="1" customWidth="1"/>
    <col min="4" max="4" width="9.140625" style="1"/>
    <col min="5" max="5" width="13.85546875" style="1" customWidth="1"/>
    <col min="6" max="6" width="17.42578125" style="10" customWidth="1"/>
    <col min="7" max="7" width="7.42578125" style="1" bestFit="1" customWidth="1"/>
    <col min="8" max="8" width="9.85546875" style="1" bestFit="1" customWidth="1"/>
    <col min="9" max="9" width="14" style="1" customWidth="1"/>
    <col min="10" max="10" width="10.7109375" style="1" bestFit="1" customWidth="1"/>
    <col min="11" max="11" width="9.85546875" style="1" bestFit="1" customWidth="1"/>
    <col min="12" max="12" width="9.140625" style="1"/>
    <col min="13" max="13" width="7.42578125" style="1" bestFit="1" customWidth="1"/>
    <col min="14" max="14" width="9.85546875" style="1" bestFit="1" customWidth="1"/>
    <col min="15" max="15" width="15.42578125" style="1" customWidth="1"/>
    <col min="16" max="16" width="9.85546875" style="1" bestFit="1" customWidth="1"/>
    <col min="17" max="18" width="9.140625" style="1"/>
    <col min="19" max="19" width="7.42578125" style="1" bestFit="1" customWidth="1"/>
    <col min="20" max="20" width="9.85546875" style="1" bestFit="1" customWidth="1"/>
    <col min="21" max="22" width="16.42578125" style="1" customWidth="1"/>
    <col min="23" max="23" width="7.42578125" style="1" bestFit="1" customWidth="1"/>
    <col min="24" max="24" width="9.85546875" style="1" bestFit="1" customWidth="1"/>
    <col min="25" max="25" width="11.5703125" style="1" customWidth="1"/>
    <col min="26" max="27" width="9.140625" style="1"/>
    <col min="28" max="28" width="9.85546875" style="1" bestFit="1" customWidth="1"/>
    <col min="29" max="30" width="9.140625" style="1"/>
    <col min="31" max="31" width="13.28515625" style="1" customWidth="1"/>
    <col min="32" max="33" width="9.140625" style="1"/>
    <col min="34" max="35" width="13.140625" style="1" bestFit="1" customWidth="1"/>
    <col min="36" max="36" width="11.85546875" style="1" bestFit="1" customWidth="1"/>
    <col min="37" max="37" width="14.28515625" style="1" customWidth="1"/>
    <col min="38" max="16384" width="9.140625" style="1"/>
  </cols>
  <sheetData>
    <row r="1" spans="1:37" ht="16.5" customHeight="1" x14ac:dyDescent="0.25">
      <c r="G1" s="54" t="s">
        <v>9</v>
      </c>
      <c r="H1" s="54"/>
      <c r="I1" s="54"/>
      <c r="M1" s="54" t="s">
        <v>10</v>
      </c>
      <c r="N1" s="54"/>
      <c r="O1" s="54"/>
      <c r="S1" s="54" t="s">
        <v>11</v>
      </c>
      <c r="T1" s="54"/>
      <c r="U1" s="54"/>
      <c r="V1" s="40"/>
      <c r="X1" s="40"/>
      <c r="Y1" s="40"/>
    </row>
    <row r="2" spans="1:37" s="17" customFormat="1" ht="48" customHeight="1" x14ac:dyDescent="0.25">
      <c r="A2" s="56" t="s">
        <v>3</v>
      </c>
      <c r="B2" s="56"/>
      <c r="C2" s="56"/>
      <c r="F2" s="18"/>
      <c r="G2" s="56" t="s">
        <v>8</v>
      </c>
      <c r="H2" s="56"/>
      <c r="I2" s="56"/>
      <c r="M2" s="56" t="s">
        <v>7</v>
      </c>
      <c r="N2" s="56"/>
      <c r="O2" s="56"/>
      <c r="S2" s="56" t="s">
        <v>4</v>
      </c>
      <c r="T2" s="56"/>
      <c r="U2" s="56"/>
      <c r="V2" s="58"/>
      <c r="W2" s="56" t="s">
        <v>19</v>
      </c>
      <c r="X2" s="56"/>
      <c r="Y2" s="56"/>
      <c r="AA2" s="55" t="s">
        <v>12</v>
      </c>
      <c r="AB2" s="55"/>
      <c r="AC2" s="55"/>
      <c r="AD2" s="55"/>
      <c r="AE2" s="39"/>
      <c r="AG2" s="55" t="s">
        <v>13</v>
      </c>
      <c r="AH2" s="55"/>
      <c r="AI2" s="55"/>
      <c r="AJ2" s="55"/>
      <c r="AK2" s="55"/>
    </row>
    <row r="3" spans="1:37" s="3" customFormat="1" ht="32.25" thickBot="1" x14ac:dyDescent="0.3">
      <c r="A3" s="19" t="s">
        <v>5</v>
      </c>
      <c r="B3" s="20" t="s">
        <v>6</v>
      </c>
      <c r="C3" s="19" t="s">
        <v>2</v>
      </c>
      <c r="G3" s="19" t="s">
        <v>0</v>
      </c>
      <c r="H3" s="20" t="s">
        <v>1</v>
      </c>
      <c r="I3" s="19" t="s">
        <v>2</v>
      </c>
      <c r="M3" s="25" t="s">
        <v>5</v>
      </c>
      <c r="N3" s="25" t="s">
        <v>6</v>
      </c>
      <c r="O3" s="24" t="s">
        <v>2</v>
      </c>
      <c r="S3" s="2" t="s">
        <v>5</v>
      </c>
      <c r="T3" s="2" t="s">
        <v>6</v>
      </c>
      <c r="U3" s="11" t="s">
        <v>2</v>
      </c>
      <c r="V3" s="58"/>
      <c r="W3" s="2" t="s">
        <v>5</v>
      </c>
      <c r="X3" s="2" t="s">
        <v>6</v>
      </c>
      <c r="Y3" s="11" t="s">
        <v>2</v>
      </c>
      <c r="AA3" s="31" t="s">
        <v>0</v>
      </c>
      <c r="AB3" s="32" t="s">
        <v>9</v>
      </c>
      <c r="AC3" s="31" t="s">
        <v>10</v>
      </c>
      <c r="AD3" s="31" t="s">
        <v>11</v>
      </c>
      <c r="AE3" s="31" t="s">
        <v>19</v>
      </c>
      <c r="AG3" s="31" t="s">
        <v>0</v>
      </c>
      <c r="AH3" s="31" t="s">
        <v>9</v>
      </c>
      <c r="AI3" s="31" t="s">
        <v>10</v>
      </c>
      <c r="AJ3" s="31" t="s">
        <v>11</v>
      </c>
      <c r="AK3" s="31" t="s">
        <v>19</v>
      </c>
    </row>
    <row r="4" spans="1:37" x14ac:dyDescent="0.25">
      <c r="A4" s="6">
        <v>1</v>
      </c>
      <c r="B4" s="7">
        <v>1000</v>
      </c>
      <c r="C4" s="13">
        <v>1.34E-4</v>
      </c>
      <c r="G4" s="6">
        <v>1</v>
      </c>
      <c r="H4" s="7">
        <v>1000</v>
      </c>
      <c r="I4" s="22">
        <v>1.2400000000000001E-4</v>
      </c>
      <c r="M4" s="4">
        <v>1</v>
      </c>
      <c r="N4" s="5">
        <v>1000</v>
      </c>
      <c r="O4" s="21">
        <v>1.27E-4</v>
      </c>
      <c r="S4" s="4">
        <v>1</v>
      </c>
      <c r="T4" s="5">
        <v>1000</v>
      </c>
      <c r="U4" s="21">
        <v>1.2E-4</v>
      </c>
      <c r="V4" s="58"/>
      <c r="W4" s="4">
        <v>1</v>
      </c>
      <c r="X4" s="5">
        <v>1000</v>
      </c>
      <c r="Y4" s="21">
        <v>3.4299999999999999E-4</v>
      </c>
      <c r="AA4" s="4">
        <v>1</v>
      </c>
      <c r="AB4" s="34">
        <f>$C$11/I11</f>
        <v>1.0359025276780756</v>
      </c>
      <c r="AC4" s="34">
        <f>C11/O11</f>
        <v>1.0180344662477678</v>
      </c>
      <c r="AD4" s="35">
        <f>C11/U11</f>
        <v>1.0118696195411057</v>
      </c>
      <c r="AE4" s="33">
        <f>C11/Y11</f>
        <v>2.4545254163597856</v>
      </c>
      <c r="AG4" s="4">
        <v>1</v>
      </c>
      <c r="AH4" s="26">
        <f>$AB4/$AA4</f>
        <v>1.0359025276780756</v>
      </c>
      <c r="AI4" s="26">
        <f>$AC4/$AA4</f>
        <v>1.0180344662477678</v>
      </c>
      <c r="AJ4" s="27">
        <f>$AD4/$AA4</f>
        <v>1.0118696195411057</v>
      </c>
      <c r="AK4" s="1">
        <f>AE4/AA4</f>
        <v>2.4545254163597856</v>
      </c>
    </row>
    <row r="5" spans="1:37" x14ac:dyDescent="0.25">
      <c r="A5" s="6"/>
      <c r="B5" s="7">
        <v>10000</v>
      </c>
      <c r="C5" s="13">
        <v>2.5079999999999998E-3</v>
      </c>
      <c r="G5" s="6"/>
      <c r="H5" s="7">
        <v>10000</v>
      </c>
      <c r="I5" s="22">
        <v>1.5560000000000001E-3</v>
      </c>
      <c r="M5" s="6"/>
      <c r="N5" s="7">
        <v>10000</v>
      </c>
      <c r="O5" s="22">
        <v>1.544E-3</v>
      </c>
      <c r="S5" s="6"/>
      <c r="T5" s="7">
        <v>10000</v>
      </c>
      <c r="U5" s="22">
        <v>1.4989999999999999E-3</v>
      </c>
      <c r="V5" s="58"/>
      <c r="W5" s="6"/>
      <c r="X5" s="7">
        <v>10000</v>
      </c>
      <c r="Y5" s="22">
        <v>1.049E-3</v>
      </c>
      <c r="AA5" s="6">
        <v>2</v>
      </c>
      <c r="AB5" s="33">
        <f>$C$11/I19</f>
        <v>1.1700430310111471</v>
      </c>
      <c r="AC5" s="33">
        <f>C11/O19</f>
        <v>1.8052438350879878</v>
      </c>
      <c r="AD5" s="36">
        <f>C11/U19</f>
        <v>1.7577263859537671</v>
      </c>
      <c r="AE5" s="33">
        <f>C11/Y19</f>
        <v>2.9348593160158885</v>
      </c>
      <c r="AG5" s="6">
        <v>2</v>
      </c>
      <c r="AH5" s="12">
        <f t="shared" ref="AH5:AH8" si="0">$AB5/$AA5</f>
        <v>0.58502151550557357</v>
      </c>
      <c r="AI5" s="12">
        <f t="shared" ref="AI5:AI8" si="1">$AC5/$AA5</f>
        <v>0.9026219175439939</v>
      </c>
      <c r="AJ5" s="28">
        <f t="shared" ref="AJ5:AJ8" si="2">$AD5/$AA5</f>
        <v>0.87886319297688353</v>
      </c>
      <c r="AK5" s="1">
        <f>AE5/AA5</f>
        <v>1.4674296580079442</v>
      </c>
    </row>
    <row r="6" spans="1:37" x14ac:dyDescent="0.25">
      <c r="A6" s="6"/>
      <c r="B6" s="7">
        <v>100000</v>
      </c>
      <c r="C6" s="13">
        <v>1.8429999999999998E-2</v>
      </c>
      <c r="G6" s="6"/>
      <c r="H6" s="7">
        <v>100000</v>
      </c>
      <c r="I6" s="22">
        <v>1.8148999999999998E-2</v>
      </c>
      <c r="M6" s="6"/>
      <c r="N6" s="7">
        <v>100000</v>
      </c>
      <c r="O6" s="22">
        <v>1.8762000000000001E-2</v>
      </c>
      <c r="S6" s="6"/>
      <c r="T6" s="7">
        <v>100000</v>
      </c>
      <c r="U6" s="22">
        <v>1.8414E-2</v>
      </c>
      <c r="V6" s="58"/>
      <c r="W6" s="6"/>
      <c r="X6" s="7">
        <v>100000</v>
      </c>
      <c r="Y6" s="22">
        <v>1.0519000000000001E-2</v>
      </c>
      <c r="AA6" s="6">
        <v>4</v>
      </c>
      <c r="AB6" s="33">
        <f>$C$11/I27</f>
        <v>1.5346307905937842</v>
      </c>
      <c r="AC6" s="33">
        <f>C11/O27</f>
        <v>2.64619194747806</v>
      </c>
      <c r="AD6" s="36">
        <f>C11/U27</f>
        <v>2.8202567531753897</v>
      </c>
      <c r="AE6" s="33">
        <f>C11/Y27</f>
        <v>3.4147113563776545</v>
      </c>
      <c r="AG6" s="6">
        <v>4</v>
      </c>
      <c r="AH6" s="12">
        <f t="shared" si="0"/>
        <v>0.38365769764844604</v>
      </c>
      <c r="AI6" s="12">
        <f t="shared" si="1"/>
        <v>0.66154798686951499</v>
      </c>
      <c r="AJ6" s="28">
        <f t="shared" si="2"/>
        <v>0.70506418829384743</v>
      </c>
      <c r="AK6" s="1">
        <f>AJ6/AG6</f>
        <v>0.17626604707346186</v>
      </c>
    </row>
    <row r="7" spans="1:37" x14ac:dyDescent="0.25">
      <c r="A7" s="6"/>
      <c r="B7" s="7">
        <v>1000000</v>
      </c>
      <c r="C7" s="13">
        <v>0.23242099999999999</v>
      </c>
      <c r="G7" s="6"/>
      <c r="H7" s="7">
        <v>1000000</v>
      </c>
      <c r="I7" s="22">
        <v>0.206677</v>
      </c>
      <c r="M7" s="6"/>
      <c r="N7" s="7">
        <v>1000000</v>
      </c>
      <c r="O7" s="22">
        <v>0.22022700000000001</v>
      </c>
      <c r="S7" s="6"/>
      <c r="T7" s="7">
        <v>1000000</v>
      </c>
      <c r="U7" s="22">
        <v>0.215197</v>
      </c>
      <c r="V7" s="58"/>
      <c r="W7" s="6"/>
      <c r="X7" s="7">
        <v>1000000</v>
      </c>
      <c r="Y7" s="22">
        <v>0.105294</v>
      </c>
      <c r="AA7" s="6">
        <v>8</v>
      </c>
      <c r="AB7" s="33">
        <f>$C$11/I35</f>
        <v>1.5315727137778798</v>
      </c>
      <c r="AC7" s="33">
        <f>C11/O35</f>
        <v>2.6363161175668091</v>
      </c>
      <c r="AD7" s="36">
        <f>C11/U35</f>
        <v>4.0764678748475891</v>
      </c>
      <c r="AE7" s="33"/>
      <c r="AG7" s="6">
        <v>8</v>
      </c>
      <c r="AH7" s="12">
        <f t="shared" si="0"/>
        <v>0.19144658922223498</v>
      </c>
      <c r="AI7" s="12">
        <f t="shared" si="1"/>
        <v>0.32953951469585113</v>
      </c>
      <c r="AJ7" s="28">
        <f t="shared" si="2"/>
        <v>0.50955848435594864</v>
      </c>
    </row>
    <row r="8" spans="1:37" ht="16.5" thickBot="1" x14ac:dyDescent="0.3">
      <c r="A8" s="6"/>
      <c r="B8" s="7">
        <v>10000000</v>
      </c>
      <c r="C8" s="13">
        <v>2.54006</v>
      </c>
      <c r="G8" s="6"/>
      <c r="H8" s="7">
        <v>10000000</v>
      </c>
      <c r="I8" s="22">
        <v>2.4347539999999999</v>
      </c>
      <c r="M8" s="6"/>
      <c r="N8" s="7">
        <v>10000000</v>
      </c>
      <c r="O8" s="22">
        <v>2.4862890000000002</v>
      </c>
      <c r="S8" s="6"/>
      <c r="T8" s="7">
        <v>10000000</v>
      </c>
      <c r="U8" s="22">
        <v>2.4651100000000001</v>
      </c>
      <c r="V8" s="58"/>
      <c r="W8" s="6"/>
      <c r="X8" s="7">
        <v>10000000</v>
      </c>
      <c r="Y8" s="22">
        <v>1.349855</v>
      </c>
      <c r="AA8" s="8">
        <v>10</v>
      </c>
      <c r="AB8" s="37">
        <f>$C$11/I43</f>
        <v>1.4765324875011407</v>
      </c>
      <c r="AC8" s="37">
        <f>C11/O43</f>
        <v>2.4446417390579658</v>
      </c>
      <c r="AD8" s="38">
        <f>C11/U43</f>
        <v>3.9316525698045988</v>
      </c>
      <c r="AE8" s="33"/>
      <c r="AG8" s="8">
        <v>10</v>
      </c>
      <c r="AH8" s="29">
        <f t="shared" si="0"/>
        <v>0.14765324875011407</v>
      </c>
      <c r="AI8" s="29">
        <f t="shared" si="1"/>
        <v>0.24446417390579658</v>
      </c>
      <c r="AJ8" s="30">
        <f t="shared" si="2"/>
        <v>0.3931652569804599</v>
      </c>
    </row>
    <row r="9" spans="1:37" x14ac:dyDescent="0.25">
      <c r="A9" s="6"/>
      <c r="B9" s="7">
        <v>40000000</v>
      </c>
      <c r="C9" s="13">
        <v>10.270959</v>
      </c>
      <c r="G9" s="6"/>
      <c r="H9" s="7">
        <v>40000000</v>
      </c>
      <c r="I9" s="22">
        <v>10.154075000000001</v>
      </c>
      <c r="M9" s="6"/>
      <c r="N9" s="7">
        <v>40000000</v>
      </c>
      <c r="O9" s="22">
        <v>10.437588999999999</v>
      </c>
      <c r="S9" s="6"/>
      <c r="T9" s="7">
        <v>40000000</v>
      </c>
      <c r="U9" s="22">
        <v>10.411372999999999</v>
      </c>
      <c r="V9" s="58"/>
      <c r="W9" s="6"/>
      <c r="X9" s="7">
        <v>40000000</v>
      </c>
      <c r="Y9" s="22">
        <v>4.6895170000000004</v>
      </c>
      <c r="Z9" s="12"/>
      <c r="AA9" s="12"/>
      <c r="AB9" s="16"/>
      <c r="AC9" s="12"/>
      <c r="AD9" s="12"/>
      <c r="AE9" s="12"/>
      <c r="AF9" s="12"/>
    </row>
    <row r="10" spans="1:37" x14ac:dyDescent="0.25">
      <c r="A10" s="6"/>
      <c r="B10" s="7">
        <v>60000000</v>
      </c>
      <c r="C10" s="13">
        <v>16.228383000000001</v>
      </c>
      <c r="G10" s="6"/>
      <c r="H10" s="7">
        <v>60000000</v>
      </c>
      <c r="I10" s="22">
        <v>15.584503</v>
      </c>
      <c r="M10" s="6"/>
      <c r="N10" s="7">
        <v>60000000</v>
      </c>
      <c r="O10" s="22">
        <v>15.85567</v>
      </c>
      <c r="S10" s="6"/>
      <c r="T10" s="7">
        <v>60000000</v>
      </c>
      <c r="U10" s="22">
        <v>15.770659999999999</v>
      </c>
      <c r="V10" s="58"/>
      <c r="W10" s="6"/>
      <c r="X10" s="7">
        <v>60000000</v>
      </c>
      <c r="Y10" s="22">
        <v>7.0734389999999996</v>
      </c>
    </row>
    <row r="11" spans="1:37" ht="16.5" thickBot="1" x14ac:dyDescent="0.3">
      <c r="A11" s="8"/>
      <c r="B11" s="9">
        <v>100000000</v>
      </c>
      <c r="C11" s="14">
        <v>27.104227000000002</v>
      </c>
      <c r="G11" s="8"/>
      <c r="H11" s="9">
        <v>100000000</v>
      </c>
      <c r="I11" s="23">
        <v>26.164843000000001</v>
      </c>
      <c r="M11" s="8"/>
      <c r="N11" s="9">
        <v>100000000</v>
      </c>
      <c r="O11" s="23">
        <v>26.624075999999999</v>
      </c>
      <c r="S11" s="8"/>
      <c r="T11" s="9">
        <v>100000000</v>
      </c>
      <c r="U11" s="23">
        <v>26.786283999999998</v>
      </c>
      <c r="V11" s="58"/>
      <c r="W11" s="8"/>
      <c r="X11" s="9">
        <v>100000000</v>
      </c>
      <c r="Y11" s="23">
        <v>11.042553</v>
      </c>
    </row>
    <row r="12" spans="1:37" x14ac:dyDescent="0.25">
      <c r="A12" s="12"/>
      <c r="B12" s="7"/>
      <c r="C12" s="15"/>
      <c r="G12" s="4">
        <v>2</v>
      </c>
      <c r="H12" s="5">
        <v>1000</v>
      </c>
      <c r="I12" s="21">
        <v>1.1356E-2</v>
      </c>
      <c r="M12" s="4">
        <v>2</v>
      </c>
      <c r="N12" s="5">
        <v>1000</v>
      </c>
      <c r="O12" s="21">
        <v>1.1377999999999999E-2</v>
      </c>
      <c r="S12" s="4">
        <v>2</v>
      </c>
      <c r="T12" s="5">
        <v>1000</v>
      </c>
      <c r="U12" s="21">
        <v>1.1318E-2</v>
      </c>
      <c r="V12" s="58"/>
      <c r="W12" s="4">
        <v>2</v>
      </c>
      <c r="X12" s="5">
        <v>1000</v>
      </c>
      <c r="Y12" s="21">
        <v>1.2161999999999999E-2</v>
      </c>
    </row>
    <row r="13" spans="1:37" x14ac:dyDescent="0.25">
      <c r="A13" s="12"/>
      <c r="B13" s="7"/>
      <c r="C13" s="12"/>
      <c r="G13" s="6"/>
      <c r="H13" s="7">
        <v>10000</v>
      </c>
      <c r="I13" s="22">
        <v>1.251E-2</v>
      </c>
      <c r="M13" s="6"/>
      <c r="N13" s="7">
        <v>10000</v>
      </c>
      <c r="O13" s="22">
        <v>1.2133E-2</v>
      </c>
      <c r="S13" s="6"/>
      <c r="T13" s="7">
        <v>10000</v>
      </c>
      <c r="U13" s="22">
        <v>1.2866000000000001E-2</v>
      </c>
      <c r="V13" s="58"/>
      <c r="W13" s="6"/>
      <c r="X13" s="7">
        <v>10000</v>
      </c>
      <c r="Y13" s="22">
        <v>1.2659E-2</v>
      </c>
    </row>
    <row r="14" spans="1:37" x14ac:dyDescent="0.25">
      <c r="A14" s="12"/>
      <c r="B14" s="7"/>
      <c r="C14" s="12"/>
      <c r="G14" s="6"/>
      <c r="H14" s="7">
        <v>100000</v>
      </c>
      <c r="I14" s="22">
        <v>2.4822E-2</v>
      </c>
      <c r="M14" s="6"/>
      <c r="N14" s="7">
        <v>100000</v>
      </c>
      <c r="O14" s="22">
        <v>2.0749E-2</v>
      </c>
      <c r="S14" s="6"/>
      <c r="T14" s="7">
        <v>100000</v>
      </c>
      <c r="U14" s="22">
        <v>2.1212000000000002E-2</v>
      </c>
      <c r="V14" s="58"/>
      <c r="W14" s="6"/>
      <c r="X14" s="7">
        <v>100000</v>
      </c>
      <c r="Y14" s="22">
        <v>1.6407000000000001E-2</v>
      </c>
    </row>
    <row r="15" spans="1:37" x14ac:dyDescent="0.25">
      <c r="G15" s="6"/>
      <c r="H15" s="7">
        <v>1000000</v>
      </c>
      <c r="I15" s="22">
        <v>0.19517100000000001</v>
      </c>
      <c r="M15" s="6"/>
      <c r="N15" s="7">
        <v>1000000</v>
      </c>
      <c r="O15" s="22">
        <v>0.13492199999999999</v>
      </c>
      <c r="S15" s="6"/>
      <c r="T15" s="7">
        <v>1000000</v>
      </c>
      <c r="U15" s="22">
        <v>0.138236</v>
      </c>
      <c r="V15" s="58"/>
      <c r="W15" s="6"/>
      <c r="X15" s="7">
        <v>1000000</v>
      </c>
      <c r="Y15" s="22">
        <v>7.6261999999999996E-2</v>
      </c>
    </row>
    <row r="16" spans="1:37" x14ac:dyDescent="0.25">
      <c r="G16" s="6"/>
      <c r="H16" s="7">
        <v>10000000</v>
      </c>
      <c r="I16" s="22">
        <v>2.1912410000000002</v>
      </c>
      <c r="M16" s="6"/>
      <c r="N16" s="7">
        <v>10000000</v>
      </c>
      <c r="O16" s="22">
        <v>1.433813</v>
      </c>
      <c r="S16" s="6"/>
      <c r="T16" s="7">
        <v>10000000</v>
      </c>
      <c r="U16" s="22">
        <v>1.4679390000000001</v>
      </c>
      <c r="V16" s="58"/>
      <c r="W16" s="6"/>
      <c r="X16" s="7">
        <v>10000000</v>
      </c>
      <c r="Y16" s="22">
        <v>1.060716</v>
      </c>
    </row>
    <row r="17" spans="1:25" x14ac:dyDescent="0.25">
      <c r="G17" s="6"/>
      <c r="H17" s="7">
        <v>40000000</v>
      </c>
      <c r="I17" s="22">
        <v>8.9355969999999996</v>
      </c>
      <c r="M17" s="6"/>
      <c r="N17" s="7">
        <v>40000000</v>
      </c>
      <c r="O17" s="22">
        <v>5.9415060000000004</v>
      </c>
      <c r="S17" s="6"/>
      <c r="T17" s="7">
        <v>40000000</v>
      </c>
      <c r="U17" s="22">
        <v>6.1146050000000001</v>
      </c>
      <c r="V17" s="58"/>
      <c r="W17" s="6"/>
      <c r="X17" s="7">
        <v>40000000</v>
      </c>
      <c r="Y17" s="22">
        <v>3.5733570000000001</v>
      </c>
    </row>
    <row r="18" spans="1:25" x14ac:dyDescent="0.25">
      <c r="G18" s="6"/>
      <c r="H18" s="7">
        <v>60000000</v>
      </c>
      <c r="I18" s="22">
        <v>13.811556</v>
      </c>
      <c r="M18" s="6"/>
      <c r="N18" s="7">
        <v>60000000</v>
      </c>
      <c r="O18" s="22">
        <v>8.9747509999999995</v>
      </c>
      <c r="S18" s="6"/>
      <c r="T18" s="7">
        <v>60000000</v>
      </c>
      <c r="U18" s="22">
        <v>9.1574030000000004</v>
      </c>
      <c r="V18" s="58"/>
      <c r="W18" s="6"/>
      <c r="X18" s="7">
        <v>60000000</v>
      </c>
      <c r="Y18" s="22">
        <v>7.4541719999999998</v>
      </c>
    </row>
    <row r="19" spans="1:25" ht="16.5" thickBot="1" x14ac:dyDescent="0.3">
      <c r="G19" s="6"/>
      <c r="H19" s="9">
        <v>100000000</v>
      </c>
      <c r="I19" s="22">
        <v>23.165154000000001</v>
      </c>
      <c r="M19" s="8"/>
      <c r="N19" s="9">
        <v>100000000</v>
      </c>
      <c r="O19" s="23">
        <v>15.014163999999999</v>
      </c>
      <c r="S19" s="8"/>
      <c r="T19" s="9">
        <v>100000000</v>
      </c>
      <c r="U19" s="23">
        <v>15.420049000000001</v>
      </c>
      <c r="V19" s="58"/>
      <c r="W19" s="8"/>
      <c r="X19" s="9">
        <v>100000000</v>
      </c>
      <c r="Y19" s="23">
        <v>9.2352729999999994</v>
      </c>
    </row>
    <row r="20" spans="1:25" x14ac:dyDescent="0.25">
      <c r="G20" s="4">
        <v>4</v>
      </c>
      <c r="H20" s="5">
        <v>1000</v>
      </c>
      <c r="I20" s="21">
        <v>2.1881000000000001E-2</v>
      </c>
      <c r="M20" s="4">
        <v>4</v>
      </c>
      <c r="N20" s="5">
        <v>1000</v>
      </c>
      <c r="O20" s="21">
        <v>3.1685999999999999E-2</v>
      </c>
      <c r="S20" s="4">
        <v>4</v>
      </c>
      <c r="T20" s="5">
        <v>1000</v>
      </c>
      <c r="U20" s="21">
        <v>3.2779000000000003E-2</v>
      </c>
      <c r="V20" s="58"/>
      <c r="W20" s="4">
        <v>4</v>
      </c>
      <c r="X20" s="5">
        <v>1000</v>
      </c>
      <c r="Y20" s="21">
        <v>3.2819000000000001E-2</v>
      </c>
    </row>
    <row r="21" spans="1:25" x14ac:dyDescent="0.25">
      <c r="G21" s="6"/>
      <c r="H21" s="7">
        <v>10000</v>
      </c>
      <c r="I21" s="22">
        <v>2.1861999999999999E-2</v>
      </c>
      <c r="M21" s="6"/>
      <c r="N21" s="7">
        <v>10000</v>
      </c>
      <c r="O21" s="22">
        <v>3.2034E-2</v>
      </c>
      <c r="S21" s="6"/>
      <c r="T21" s="7">
        <v>10000</v>
      </c>
      <c r="U21" s="22">
        <v>3.3631000000000001E-2</v>
      </c>
      <c r="V21" s="58"/>
      <c r="W21" s="6"/>
      <c r="X21" s="7">
        <v>10000</v>
      </c>
      <c r="Y21" s="22">
        <v>3.3341999999999997E-2</v>
      </c>
    </row>
    <row r="22" spans="1:25" x14ac:dyDescent="0.25">
      <c r="B22" s="1"/>
      <c r="G22" s="6"/>
      <c r="H22" s="7">
        <v>100000</v>
      </c>
      <c r="I22" s="22">
        <v>3.0377000000000001E-2</v>
      </c>
      <c r="M22" s="6"/>
      <c r="N22" s="7">
        <v>100000</v>
      </c>
      <c r="O22" s="22">
        <v>3.8440000000000002E-2</v>
      </c>
      <c r="S22" s="6"/>
      <c r="T22" s="7">
        <v>100000</v>
      </c>
      <c r="U22" s="22">
        <v>3.7782000000000003E-2</v>
      </c>
      <c r="V22" s="58"/>
      <c r="W22" s="6"/>
      <c r="X22" s="7">
        <v>100000</v>
      </c>
      <c r="Y22" s="22">
        <v>3.7331999999999997E-2</v>
      </c>
    </row>
    <row r="23" spans="1:25" x14ac:dyDescent="0.25">
      <c r="B23" s="1"/>
      <c r="G23" s="6"/>
      <c r="H23" s="7">
        <v>1000000</v>
      </c>
      <c r="I23" s="22">
        <v>0.16530700000000001</v>
      </c>
      <c r="M23" s="6"/>
      <c r="N23" s="7">
        <v>1000000</v>
      </c>
      <c r="O23" s="22">
        <v>0.114217</v>
      </c>
      <c r="S23" s="6"/>
      <c r="T23" s="7">
        <v>1000000</v>
      </c>
      <c r="U23" s="22">
        <v>0.10934000000000001</v>
      </c>
      <c r="V23" s="58"/>
      <c r="W23" s="6"/>
      <c r="X23" s="7">
        <v>1000000</v>
      </c>
      <c r="Y23" s="22">
        <v>9.1422000000000003E-2</v>
      </c>
    </row>
    <row r="24" spans="1:25" x14ac:dyDescent="0.25">
      <c r="B24" s="1"/>
      <c r="G24" s="6"/>
      <c r="H24" s="7">
        <v>10000000</v>
      </c>
      <c r="I24" s="22">
        <v>2.0694340000000002</v>
      </c>
      <c r="M24" s="6"/>
      <c r="N24" s="7">
        <v>10000000</v>
      </c>
      <c r="O24" s="22">
        <v>1.0179640000000001</v>
      </c>
      <c r="S24" s="6"/>
      <c r="T24" s="7">
        <v>10000000</v>
      </c>
      <c r="U24" s="22">
        <v>0.95895799999999998</v>
      </c>
      <c r="V24" s="58"/>
      <c r="W24" s="6"/>
      <c r="X24" s="7">
        <v>10000000</v>
      </c>
      <c r="Y24" s="22">
        <v>0.76510999999999996</v>
      </c>
    </row>
    <row r="25" spans="1:25" x14ac:dyDescent="0.25">
      <c r="B25" s="1"/>
      <c r="G25" s="6"/>
      <c r="H25" s="7">
        <v>40000000</v>
      </c>
      <c r="I25" s="22">
        <v>9.2277269999999998</v>
      </c>
      <c r="M25" s="6"/>
      <c r="N25" s="7">
        <v>40000000</v>
      </c>
      <c r="O25" s="22">
        <v>4.1590740000000004</v>
      </c>
      <c r="S25" s="6"/>
      <c r="T25" s="7">
        <v>40000000</v>
      </c>
      <c r="U25" s="22">
        <v>3.7876859999999999</v>
      </c>
      <c r="V25" s="58"/>
      <c r="W25" s="6"/>
      <c r="X25" s="7">
        <v>40000000</v>
      </c>
      <c r="Y25" s="22">
        <v>3.2156220000000002</v>
      </c>
    </row>
    <row r="26" spans="1:25" x14ac:dyDescent="0.25">
      <c r="B26" s="1"/>
      <c r="G26" s="6"/>
      <c r="H26" s="7">
        <v>60000000</v>
      </c>
      <c r="I26" s="22">
        <v>8.0460860000000007</v>
      </c>
      <c r="M26" s="6"/>
      <c r="N26" s="7">
        <v>60000000</v>
      </c>
      <c r="O26" s="22">
        <v>6.069553</v>
      </c>
      <c r="S26" s="6"/>
      <c r="T26" s="7">
        <v>60000000</v>
      </c>
      <c r="U26" s="22">
        <v>5.6638260000000002</v>
      </c>
      <c r="V26" s="58"/>
      <c r="W26" s="6"/>
      <c r="X26" s="7">
        <v>60000000</v>
      </c>
      <c r="Y26" s="22">
        <v>5.1323230000000004</v>
      </c>
    </row>
    <row r="27" spans="1:25" ht="16.5" thickBot="1" x14ac:dyDescent="0.3">
      <c r="B27" s="1"/>
      <c r="G27" s="6"/>
      <c r="H27" s="9">
        <v>100000000</v>
      </c>
      <c r="I27" s="22">
        <v>17.661725000000001</v>
      </c>
      <c r="M27" s="8"/>
      <c r="N27" s="9">
        <v>100000000</v>
      </c>
      <c r="O27" s="23">
        <v>10.242729000000001</v>
      </c>
      <c r="S27" s="8"/>
      <c r="T27" s="9">
        <v>100000000</v>
      </c>
      <c r="U27" s="23">
        <v>9.6105529999999995</v>
      </c>
      <c r="V27" s="58"/>
      <c r="W27" s="8"/>
      <c r="X27" s="9">
        <v>100000000</v>
      </c>
      <c r="Y27" s="23">
        <v>7.937487</v>
      </c>
    </row>
    <row r="28" spans="1:25" x14ac:dyDescent="0.25">
      <c r="B28" s="1"/>
      <c r="G28" s="4">
        <v>8</v>
      </c>
      <c r="H28" s="5">
        <v>1000</v>
      </c>
      <c r="I28" s="21">
        <v>3.2696000000000003E-2</v>
      </c>
      <c r="M28" s="4">
        <v>8</v>
      </c>
      <c r="N28" s="5">
        <v>1000</v>
      </c>
      <c r="O28" s="21">
        <v>7.2052000000000005E-2</v>
      </c>
      <c r="S28" s="4">
        <v>8</v>
      </c>
      <c r="T28" s="5">
        <v>1000</v>
      </c>
      <c r="U28" s="21">
        <v>7.3568999999999996E-2</v>
      </c>
      <c r="V28" s="58"/>
      <c r="W28" s="58"/>
      <c r="X28" s="58"/>
      <c r="Y28" s="58"/>
    </row>
    <row r="29" spans="1:25" x14ac:dyDescent="0.25">
      <c r="A29" s="12"/>
      <c r="B29" s="16"/>
      <c r="C29" s="12"/>
      <c r="G29" s="6"/>
      <c r="H29" s="7">
        <v>10000</v>
      </c>
      <c r="I29" s="22">
        <v>3.4938999999999998E-2</v>
      </c>
      <c r="M29" s="6"/>
      <c r="N29" s="7">
        <v>10000</v>
      </c>
      <c r="O29" s="22">
        <v>7.1992E-2</v>
      </c>
      <c r="S29" s="6"/>
      <c r="T29" s="7">
        <v>10000</v>
      </c>
      <c r="U29" s="22">
        <v>7.4436000000000002E-2</v>
      </c>
      <c r="V29" s="58"/>
      <c r="W29" s="58"/>
      <c r="X29" s="58"/>
      <c r="Y29" s="58"/>
    </row>
    <row r="30" spans="1:25" x14ac:dyDescent="0.25">
      <c r="A30" s="12"/>
      <c r="B30" s="16"/>
      <c r="C30" s="12"/>
      <c r="G30" s="6"/>
      <c r="H30" s="7">
        <v>100000</v>
      </c>
      <c r="I30" s="22">
        <v>3.2759000000000003E-2</v>
      </c>
      <c r="M30" s="6"/>
      <c r="N30" s="7">
        <v>100000</v>
      </c>
      <c r="O30" s="22">
        <v>7.6626E-2</v>
      </c>
      <c r="S30" s="6"/>
      <c r="T30" s="7">
        <v>100000</v>
      </c>
      <c r="U30" s="22">
        <v>7.8704999999999997E-2</v>
      </c>
      <c r="V30" s="58"/>
      <c r="W30" s="58"/>
      <c r="X30" s="58"/>
      <c r="Y30" s="58"/>
    </row>
    <row r="31" spans="1:25" x14ac:dyDescent="0.25">
      <c r="A31" s="12"/>
      <c r="B31" s="16"/>
      <c r="C31" s="12"/>
      <c r="G31" s="6"/>
      <c r="H31" s="7">
        <v>1000000</v>
      </c>
      <c r="I31" s="22">
        <v>0.106812</v>
      </c>
      <c r="M31" s="6"/>
      <c r="N31" s="7">
        <v>1000000</v>
      </c>
      <c r="O31" s="22">
        <v>0.15223800000000001</v>
      </c>
      <c r="S31" s="6"/>
      <c r="T31" s="7">
        <v>1000000</v>
      </c>
      <c r="U31" s="22">
        <v>0.139428</v>
      </c>
      <c r="V31" s="58"/>
      <c r="W31" s="58"/>
      <c r="X31" s="58"/>
      <c r="Y31" s="58"/>
    </row>
    <row r="32" spans="1:25" x14ac:dyDescent="0.25">
      <c r="A32" s="12"/>
      <c r="B32" s="16"/>
      <c r="C32" s="12"/>
      <c r="G32" s="6"/>
      <c r="H32" s="7">
        <v>10000000</v>
      </c>
      <c r="I32" s="22">
        <v>1.969279</v>
      </c>
      <c r="M32" s="6"/>
      <c r="N32" s="7">
        <v>10000000</v>
      </c>
      <c r="O32" s="22">
        <v>0.94901999999999997</v>
      </c>
      <c r="S32" s="6"/>
      <c r="T32" s="7">
        <v>10000000</v>
      </c>
      <c r="U32" s="22">
        <v>0.71267100000000005</v>
      </c>
      <c r="V32" s="58"/>
      <c r="W32" s="58"/>
      <c r="X32" s="58"/>
      <c r="Y32" s="58"/>
    </row>
    <row r="33" spans="1:25" x14ac:dyDescent="0.25">
      <c r="A33" s="12"/>
      <c r="B33" s="16"/>
      <c r="C33" s="12"/>
      <c r="G33" s="6"/>
      <c r="H33" s="7">
        <v>40000000</v>
      </c>
      <c r="I33" s="22">
        <v>5.612908</v>
      </c>
      <c r="M33" s="6"/>
      <c r="N33" s="7">
        <v>40000000</v>
      </c>
      <c r="O33" s="22">
        <v>3.7116820000000001</v>
      </c>
      <c r="S33" s="6"/>
      <c r="T33" s="7">
        <v>40000000</v>
      </c>
      <c r="U33" s="22">
        <v>3.5185379999999999</v>
      </c>
      <c r="V33" s="58"/>
      <c r="W33" s="58"/>
      <c r="X33" s="58"/>
      <c r="Y33" s="58"/>
    </row>
    <row r="34" spans="1:25" x14ac:dyDescent="0.25">
      <c r="A34" s="12"/>
      <c r="B34" s="7"/>
      <c r="C34" s="12"/>
      <c r="G34" s="6"/>
      <c r="H34" s="7">
        <v>60000000</v>
      </c>
      <c r="I34" s="22">
        <v>7.4877630000000002</v>
      </c>
      <c r="M34" s="6"/>
      <c r="N34" s="7">
        <v>60000000</v>
      </c>
      <c r="O34" s="22">
        <v>5.5948289999999998</v>
      </c>
      <c r="S34" s="6"/>
      <c r="T34" s="7">
        <v>60000000</v>
      </c>
      <c r="U34" s="22">
        <v>4.6261109999999999</v>
      </c>
      <c r="V34" s="58"/>
      <c r="W34" s="58"/>
      <c r="X34" s="58"/>
      <c r="Y34" s="58"/>
    </row>
    <row r="35" spans="1:25" ht="16.5" thickBot="1" x14ac:dyDescent="0.3">
      <c r="A35" s="12"/>
      <c r="B35" s="7"/>
      <c r="C35" s="12"/>
      <c r="G35" s="6"/>
      <c r="H35" s="9">
        <v>100000000</v>
      </c>
      <c r="I35" s="22">
        <v>17.69699</v>
      </c>
      <c r="M35" s="8"/>
      <c r="N35" s="9">
        <v>100000000</v>
      </c>
      <c r="O35" s="23">
        <v>10.281098999999999</v>
      </c>
      <c r="S35" s="8"/>
      <c r="T35" s="9">
        <v>100000000</v>
      </c>
      <c r="U35" s="23">
        <v>6.648949</v>
      </c>
      <c r="V35" s="58"/>
      <c r="W35" s="58"/>
      <c r="X35" s="58"/>
      <c r="Y35" s="58"/>
    </row>
    <row r="36" spans="1:25" x14ac:dyDescent="0.25">
      <c r="G36" s="4">
        <v>10</v>
      </c>
      <c r="H36" s="5">
        <v>1000</v>
      </c>
      <c r="I36" s="21">
        <v>3.3357999999999999E-2</v>
      </c>
      <c r="M36" s="6">
        <v>10</v>
      </c>
      <c r="N36" s="7">
        <v>1000</v>
      </c>
      <c r="O36" s="22">
        <v>9.1994999999999993E-2</v>
      </c>
      <c r="S36" s="6">
        <v>10</v>
      </c>
      <c r="T36" s="7">
        <v>1000</v>
      </c>
      <c r="U36" s="22">
        <v>9.2632000000000006E-2</v>
      </c>
      <c r="V36" s="58"/>
      <c r="W36" s="58"/>
      <c r="X36" s="58"/>
      <c r="Y36" s="58"/>
    </row>
    <row r="37" spans="1:25" x14ac:dyDescent="0.25">
      <c r="G37" s="6"/>
      <c r="H37" s="7">
        <v>10000</v>
      </c>
      <c r="I37" s="22">
        <v>3.3279000000000003E-2</v>
      </c>
      <c r="M37" s="6"/>
      <c r="N37" s="7">
        <v>10000</v>
      </c>
      <c r="O37" s="22">
        <v>9.1552999999999995E-2</v>
      </c>
      <c r="S37" s="6"/>
      <c r="T37" s="7">
        <v>10000</v>
      </c>
      <c r="U37" s="22">
        <v>9.2624999999999999E-2</v>
      </c>
      <c r="V37" s="58"/>
      <c r="W37" s="58"/>
      <c r="X37" s="58"/>
      <c r="Y37" s="58"/>
    </row>
    <row r="38" spans="1:25" x14ac:dyDescent="0.25">
      <c r="G38" s="6"/>
      <c r="H38" s="7">
        <v>100000</v>
      </c>
      <c r="I38" s="22">
        <v>4.0896000000000002E-2</v>
      </c>
      <c r="M38" s="6"/>
      <c r="N38" s="7">
        <v>100000</v>
      </c>
      <c r="O38" s="22">
        <v>9.6810999999999994E-2</v>
      </c>
      <c r="S38" s="6"/>
      <c r="T38" s="7">
        <v>100000</v>
      </c>
      <c r="U38" s="22">
        <v>9.6196000000000004E-2</v>
      </c>
      <c r="V38" s="58"/>
      <c r="W38" s="58"/>
      <c r="X38" s="58"/>
      <c r="Y38" s="58"/>
    </row>
    <row r="39" spans="1:25" x14ac:dyDescent="0.25">
      <c r="G39" s="6"/>
      <c r="H39" s="7">
        <v>1000000</v>
      </c>
      <c r="I39" s="22">
        <v>0.112668</v>
      </c>
      <c r="M39" s="6"/>
      <c r="N39" s="7">
        <v>1000000</v>
      </c>
      <c r="O39" s="22">
        <v>0.180145</v>
      </c>
      <c r="S39" s="6"/>
      <c r="T39" s="7">
        <v>1000000</v>
      </c>
      <c r="U39" s="22">
        <v>0.14565600000000001</v>
      </c>
      <c r="V39" s="58"/>
      <c r="W39" s="58"/>
      <c r="X39" s="58"/>
      <c r="Y39" s="58"/>
    </row>
    <row r="40" spans="1:25" x14ac:dyDescent="0.25">
      <c r="G40" s="6"/>
      <c r="H40" s="7">
        <v>10000000</v>
      </c>
      <c r="I40" s="22">
        <v>1.4893460000000001</v>
      </c>
      <c r="M40" s="6"/>
      <c r="N40" s="7">
        <v>10000000</v>
      </c>
      <c r="O40" s="22">
        <v>0.98182000000000003</v>
      </c>
      <c r="S40" s="6"/>
      <c r="T40" s="7">
        <v>10000000</v>
      </c>
      <c r="U40" s="22">
        <v>0.72607299999999997</v>
      </c>
      <c r="V40" s="58"/>
      <c r="W40" s="58"/>
      <c r="X40" s="58"/>
      <c r="Y40" s="58"/>
    </row>
    <row r="41" spans="1:25" x14ac:dyDescent="0.25">
      <c r="G41" s="6"/>
      <c r="H41" s="7">
        <v>40000000</v>
      </c>
      <c r="I41" s="22">
        <v>5.4278599999999999</v>
      </c>
      <c r="M41" s="6"/>
      <c r="N41" s="7">
        <v>40000000</v>
      </c>
      <c r="O41" s="22">
        <v>3.8628659999999999</v>
      </c>
      <c r="S41" s="6"/>
      <c r="T41" s="7">
        <v>40000000</v>
      </c>
      <c r="U41" s="22">
        <v>2.8551609999999998</v>
      </c>
      <c r="V41" s="58"/>
      <c r="W41" s="58"/>
      <c r="X41" s="58"/>
      <c r="Y41" s="58"/>
    </row>
    <row r="42" spans="1:25" x14ac:dyDescent="0.25">
      <c r="G42" s="6"/>
      <c r="H42" s="7">
        <v>60000000</v>
      </c>
      <c r="I42" s="22">
        <v>7.3298509999999997</v>
      </c>
      <c r="M42" s="6"/>
      <c r="N42" s="7">
        <v>60000000</v>
      </c>
      <c r="O42" s="22">
        <v>5.8000100000000003</v>
      </c>
      <c r="S42" s="6"/>
      <c r="T42" s="7">
        <v>60000000</v>
      </c>
      <c r="U42" s="22">
        <v>4.0918910000000004</v>
      </c>
      <c r="V42" s="58"/>
      <c r="W42" s="58"/>
      <c r="X42" s="58"/>
      <c r="Y42" s="58"/>
    </row>
    <row r="43" spans="1:25" ht="16.5" thickBot="1" x14ac:dyDescent="0.3">
      <c r="G43" s="8"/>
      <c r="H43" s="9">
        <v>100000000</v>
      </c>
      <c r="I43" s="23">
        <v>18.356674999999999</v>
      </c>
      <c r="M43" s="8"/>
      <c r="N43" s="9">
        <v>100000000</v>
      </c>
      <c r="O43" s="23">
        <v>11.087198000000001</v>
      </c>
      <c r="S43" s="8"/>
      <c r="T43" s="9">
        <v>100000000</v>
      </c>
      <c r="U43" s="23">
        <v>6.8938509999999997</v>
      </c>
      <c r="V43" s="58"/>
      <c r="W43" s="58"/>
      <c r="X43" s="58"/>
      <c r="Y43" s="58"/>
    </row>
  </sheetData>
  <mergeCells count="10">
    <mergeCell ref="A2:C2"/>
    <mergeCell ref="S2:U2"/>
    <mergeCell ref="G2:I2"/>
    <mergeCell ref="M2:O2"/>
    <mergeCell ref="W2:Y2"/>
    <mergeCell ref="G1:I1"/>
    <mergeCell ref="M1:O1"/>
    <mergeCell ref="S1:U1"/>
    <mergeCell ref="AA2:AD2"/>
    <mergeCell ref="AG2:A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workbookViewId="0">
      <selection activeCell="C27" sqref="C27"/>
    </sheetView>
  </sheetViews>
  <sheetFormatPr defaultColWidth="10.7109375" defaultRowHeight="15.75" x14ac:dyDescent="0.25"/>
  <cols>
    <col min="1" max="3" width="10.7109375" style="43"/>
    <col min="4" max="4" width="10.7109375" style="53"/>
    <col min="5" max="11" width="10.7109375" style="43"/>
    <col min="12" max="12" width="13.140625" style="43" bestFit="1" customWidth="1"/>
    <col min="13" max="14" width="10.7109375" style="43"/>
    <col min="15" max="15" width="13.140625" style="43" bestFit="1" customWidth="1"/>
    <col min="16" max="16384" width="10.7109375" style="43"/>
  </cols>
  <sheetData>
    <row r="2" spans="1:15" ht="15.75" customHeight="1" x14ac:dyDescent="0.25">
      <c r="K2" s="57" t="s">
        <v>12</v>
      </c>
      <c r="L2" s="57"/>
      <c r="N2" s="57" t="s">
        <v>13</v>
      </c>
      <c r="O2" s="57"/>
    </row>
    <row r="3" spans="1:15" ht="32.25" thickBot="1" x14ac:dyDescent="0.3">
      <c r="A3" s="25" t="s">
        <v>14</v>
      </c>
      <c r="B3" s="41" t="s">
        <v>1</v>
      </c>
      <c r="C3" s="25" t="s">
        <v>2</v>
      </c>
      <c r="K3" s="25" t="s">
        <v>14</v>
      </c>
      <c r="L3" s="25" t="s">
        <v>18</v>
      </c>
      <c r="N3" s="25" t="s">
        <v>14</v>
      </c>
      <c r="O3" s="25" t="s">
        <v>18</v>
      </c>
    </row>
    <row r="4" spans="1:15" x14ac:dyDescent="0.25">
      <c r="A4" s="44">
        <v>1</v>
      </c>
      <c r="B4" s="5">
        <v>1000</v>
      </c>
      <c r="C4" s="42">
        <v>1.34E-4</v>
      </c>
      <c r="D4" s="53" t="s">
        <v>15</v>
      </c>
      <c r="K4" s="44">
        <v>1</v>
      </c>
      <c r="L4" s="47">
        <f>C11/C11</f>
        <v>1</v>
      </c>
      <c r="N4" s="44">
        <v>1</v>
      </c>
      <c r="O4" s="47">
        <f>L4/N4</f>
        <v>1</v>
      </c>
    </row>
    <row r="5" spans="1:15" x14ac:dyDescent="0.25">
      <c r="A5" s="45"/>
      <c r="B5" s="7">
        <v>10000</v>
      </c>
      <c r="C5" s="13">
        <v>2.5079999999999998E-3</v>
      </c>
      <c r="K5" s="45">
        <v>2</v>
      </c>
      <c r="L5" s="48">
        <f>C11/C19</f>
        <v>1.4511058673623036</v>
      </c>
      <c r="N5" s="45">
        <v>2</v>
      </c>
      <c r="O5" s="48">
        <f>'2 часть'!L5/'2 часть'!K5</f>
        <v>0.72555293368115181</v>
      </c>
    </row>
    <row r="6" spans="1:15" ht="16.5" thickBot="1" x14ac:dyDescent="0.3">
      <c r="A6" s="45"/>
      <c r="B6" s="7">
        <v>100000</v>
      </c>
      <c r="C6" s="13">
        <v>1.8429999999999998E-2</v>
      </c>
      <c r="K6" s="46">
        <v>4</v>
      </c>
      <c r="L6" s="49">
        <f>C11/C27</f>
        <v>2.2238393184527805</v>
      </c>
      <c r="N6" s="46">
        <v>4</v>
      </c>
      <c r="O6" s="49">
        <f>L6/K6</f>
        <v>0.55595982961319512</v>
      </c>
    </row>
    <row r="7" spans="1:15" x14ac:dyDescent="0.25">
      <c r="A7" s="45"/>
      <c r="B7" s="7">
        <v>1000000</v>
      </c>
      <c r="C7" s="13">
        <v>0.23242099999999999</v>
      </c>
    </row>
    <row r="8" spans="1:15" x14ac:dyDescent="0.25">
      <c r="A8" s="45"/>
      <c r="B8" s="7">
        <v>10000000</v>
      </c>
      <c r="C8" s="13">
        <v>2.54006</v>
      </c>
    </row>
    <row r="9" spans="1:15" x14ac:dyDescent="0.25">
      <c r="A9" s="45"/>
      <c r="B9" s="7">
        <v>40000000</v>
      </c>
      <c r="C9" s="13">
        <v>10.270959</v>
      </c>
    </row>
    <row r="10" spans="1:15" x14ac:dyDescent="0.25">
      <c r="A10" s="45"/>
      <c r="B10" s="7">
        <v>60000000</v>
      </c>
      <c r="C10" s="13">
        <v>16.228383000000001</v>
      </c>
    </row>
    <row r="11" spans="1:15" ht="16.5" thickBot="1" x14ac:dyDescent="0.3">
      <c r="A11" s="46"/>
      <c r="B11" s="9">
        <v>100000000</v>
      </c>
      <c r="C11" s="14">
        <v>27.104227000000002</v>
      </c>
    </row>
    <row r="12" spans="1:15" x14ac:dyDescent="0.25">
      <c r="A12" s="44">
        <v>2</v>
      </c>
      <c r="B12" s="5">
        <v>1000</v>
      </c>
      <c r="C12" s="50">
        <v>2.7099999999999997E-4</v>
      </c>
      <c r="D12" s="53" t="s">
        <v>16</v>
      </c>
    </row>
    <row r="13" spans="1:15" x14ac:dyDescent="0.25">
      <c r="A13" s="45"/>
      <c r="B13" s="7">
        <v>10000</v>
      </c>
      <c r="C13" s="51">
        <v>1.24E-3</v>
      </c>
    </row>
    <row r="14" spans="1:15" x14ac:dyDescent="0.25">
      <c r="A14" s="45"/>
      <c r="B14" s="7">
        <v>100000</v>
      </c>
      <c r="C14" s="51">
        <v>1.3231E-2</v>
      </c>
    </row>
    <row r="15" spans="1:15" x14ac:dyDescent="0.25">
      <c r="A15" s="45"/>
      <c r="B15" s="7">
        <v>1000000</v>
      </c>
      <c r="C15" s="51">
        <v>0.16317799999999999</v>
      </c>
    </row>
    <row r="16" spans="1:15" x14ac:dyDescent="0.25">
      <c r="A16" s="45"/>
      <c r="B16" s="7">
        <v>10000000</v>
      </c>
      <c r="C16" s="51">
        <v>1.711063</v>
      </c>
    </row>
    <row r="17" spans="1:4" x14ac:dyDescent="0.25">
      <c r="A17" s="45"/>
      <c r="B17" s="7">
        <v>40000000</v>
      </c>
      <c r="C17" s="51">
        <v>7.2684930000000003</v>
      </c>
    </row>
    <row r="18" spans="1:4" x14ac:dyDescent="0.25">
      <c r="A18" s="45"/>
      <c r="B18" s="7">
        <v>60000000</v>
      </c>
      <c r="C18" s="51">
        <v>11.413092000000001</v>
      </c>
    </row>
    <row r="19" spans="1:4" ht="16.5" thickBot="1" x14ac:dyDescent="0.3">
      <c r="A19" s="46"/>
      <c r="B19" s="9">
        <v>100000000</v>
      </c>
      <c r="C19" s="52">
        <v>18.678325000000001</v>
      </c>
    </row>
    <row r="20" spans="1:4" x14ac:dyDescent="0.25">
      <c r="A20" s="44">
        <v>4</v>
      </c>
      <c r="B20" s="5">
        <v>1000</v>
      </c>
      <c r="C20" s="50">
        <v>5.4799999999999998E-4</v>
      </c>
      <c r="D20" s="53" t="s">
        <v>17</v>
      </c>
    </row>
    <row r="21" spans="1:4" x14ac:dyDescent="0.25">
      <c r="A21" s="45"/>
      <c r="B21" s="7">
        <v>10000</v>
      </c>
      <c r="C21" s="51">
        <v>1.2800000000000001E-3</v>
      </c>
    </row>
    <row r="22" spans="1:4" x14ac:dyDescent="0.25">
      <c r="A22" s="45"/>
      <c r="B22" s="7">
        <v>100000</v>
      </c>
      <c r="C22" s="51">
        <v>9.5200000000000007E-3</v>
      </c>
    </row>
    <row r="23" spans="1:4" x14ac:dyDescent="0.25">
      <c r="A23" s="45"/>
      <c r="B23" s="7">
        <v>1000000</v>
      </c>
      <c r="C23" s="51">
        <v>0.120951</v>
      </c>
    </row>
    <row r="24" spans="1:4" x14ac:dyDescent="0.25">
      <c r="A24" s="45"/>
      <c r="B24" s="7">
        <v>10000000</v>
      </c>
      <c r="C24" s="51">
        <v>1.0054510000000001</v>
      </c>
    </row>
    <row r="25" spans="1:4" x14ac:dyDescent="0.25">
      <c r="A25" s="45"/>
      <c r="B25" s="7">
        <v>40000000</v>
      </c>
      <c r="C25" s="51">
        <v>5.5020559999999996</v>
      </c>
    </row>
    <row r="26" spans="1:4" x14ac:dyDescent="0.25">
      <c r="A26" s="45"/>
      <c r="B26" s="7">
        <v>60000000</v>
      </c>
      <c r="C26" s="51">
        <v>6.3381689999999997</v>
      </c>
    </row>
    <row r="27" spans="1:4" ht="16.5" thickBot="1" x14ac:dyDescent="0.3">
      <c r="A27" s="46"/>
      <c r="B27" s="9">
        <v>100000000</v>
      </c>
      <c r="C27" s="52">
        <v>12.188033000000001</v>
      </c>
    </row>
  </sheetData>
  <mergeCells count="2">
    <mergeCell ref="K2:L2"/>
    <mergeCell ref="N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часть</vt:lpstr>
      <vt:lpstr>2 часть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dcterms:created xsi:type="dcterms:W3CDTF">2023-11-18T21:13:29Z</dcterms:created>
  <dcterms:modified xsi:type="dcterms:W3CDTF">2023-12-17T11:13:49Z</dcterms:modified>
</cp:coreProperties>
</file>