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ryant_lue/Documents/GitHub/OR-Team-Cospace/Final/Instances/Group2/"/>
    </mc:Choice>
  </mc:AlternateContent>
  <xr:revisionPtr revIDLastSave="0" documentId="13_ncr:1_{B2305E55-4385-6F43-987D-DAAA979CDF9B}" xr6:coauthVersionLast="47" xr6:coauthVersionMax="47" xr10:uidLastSave="{00000000-0000-0000-0000-000000000000}"/>
  <bookViews>
    <workbookView xWindow="0" yWindow="760" windowWidth="34560" windowHeight="21580" firstSheet="1" activeTab="13" xr2:uid="{31CE2BC4-6138-8846-8803-04F468AB9C80}"/>
  </bookViews>
  <sheets>
    <sheet name="README" sheetId="16" r:id="rId1"/>
    <sheet name="Basic" sheetId="3" r:id="rId2"/>
    <sheet name="Hotel_Info" sheetId="17" r:id="rId3"/>
    <sheet name="Hotel_Time" sheetId="14" r:id="rId4"/>
    <sheet name="Hotel_Cost" sheetId="5" r:id="rId5"/>
    <sheet name="Attraction_Info" sheetId="15" r:id="rId6"/>
    <sheet name="Attraction_Cost" sheetId="6" r:id="rId7"/>
    <sheet name="Attraction_Open" sheetId="7" r:id="rId8"/>
    <sheet name="Attraction_Close" sheetId="8" r:id="rId9"/>
    <sheet name="Walk_Time" sheetId="1" r:id="rId10"/>
    <sheet name="Car_Time" sheetId="10" r:id="rId11"/>
    <sheet name="Train_Time" sheetId="9" r:id="rId12"/>
    <sheet name="Walk_Cost" sheetId="11" r:id="rId13"/>
    <sheet name="Car_Cost" sheetId="13" r:id="rId14"/>
    <sheet name="Train_Cost" sheetId="12" r:id="rId15"/>
    <sheet name="Stay_Happy" sheetId="2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14" l="1"/>
  <c r="C5" i="14"/>
  <c r="C4" i="14"/>
  <c r="C3" i="14"/>
  <c r="C2" i="14"/>
  <c r="D14" i="8"/>
  <c r="E14" i="8" s="1"/>
  <c r="F14" i="8" s="1"/>
  <c r="D13" i="8"/>
  <c r="E13" i="8" s="1"/>
  <c r="F13" i="8" s="1"/>
  <c r="D12" i="8"/>
  <c r="E12" i="8" s="1"/>
  <c r="F12" i="8" s="1"/>
  <c r="D11" i="8"/>
  <c r="E11" i="8" s="1"/>
  <c r="F11" i="8" s="1"/>
  <c r="D10" i="8"/>
  <c r="E10" i="8" s="1"/>
  <c r="F10" i="8" s="1"/>
  <c r="D9" i="8"/>
  <c r="E9" i="8" s="1"/>
  <c r="F9" i="8" s="1"/>
  <c r="E8" i="8"/>
  <c r="F8" i="8" s="1"/>
  <c r="D8" i="8"/>
  <c r="D7" i="8"/>
  <c r="E7" i="8" s="1"/>
  <c r="F7" i="8" s="1"/>
  <c r="D6" i="8"/>
  <c r="E6" i="8" s="1"/>
  <c r="F6" i="8" s="1"/>
  <c r="D5" i="8"/>
  <c r="E5" i="8" s="1"/>
  <c r="F5" i="8" s="1"/>
  <c r="E4" i="8"/>
  <c r="F4" i="8" s="1"/>
  <c r="D4" i="8"/>
  <c r="D3" i="8"/>
  <c r="E3" i="8" s="1"/>
  <c r="F3" i="8" s="1"/>
  <c r="D2" i="8"/>
  <c r="E2" i="8" s="1"/>
  <c r="F2" i="8" s="1"/>
  <c r="C14" i="8"/>
  <c r="C13" i="8"/>
  <c r="C12" i="8"/>
  <c r="C11" i="8"/>
  <c r="C10" i="8"/>
  <c r="C9" i="8"/>
  <c r="C8" i="8"/>
  <c r="C7" i="8"/>
  <c r="C6" i="8"/>
  <c r="C5" i="8"/>
  <c r="C4" i="8"/>
  <c r="C3" i="8"/>
  <c r="C2" i="8"/>
  <c r="I46" i="15"/>
  <c r="I45" i="15"/>
  <c r="I44" i="15"/>
  <c r="I43" i="15"/>
  <c r="I42" i="15"/>
  <c r="I41" i="15"/>
  <c r="I40" i="15"/>
  <c r="I39" i="15"/>
  <c r="I38" i="15"/>
  <c r="I37" i="15"/>
  <c r="I36" i="15"/>
  <c r="I35" i="15"/>
  <c r="I34" i="15"/>
  <c r="I33" i="15"/>
  <c r="I32" i="15"/>
  <c r="I31" i="15"/>
  <c r="I30" i="15"/>
  <c r="I29" i="15"/>
  <c r="I28" i="15"/>
  <c r="I27" i="15"/>
  <c r="I26" i="15"/>
  <c r="B14" i="8" s="1"/>
  <c r="I25" i="15"/>
  <c r="I24" i="15"/>
  <c r="I23" i="15"/>
  <c r="I22" i="15"/>
  <c r="I21" i="15"/>
  <c r="I20" i="15"/>
  <c r="I19" i="15"/>
  <c r="I18" i="15"/>
  <c r="B10" i="8" s="1"/>
  <c r="I17" i="15"/>
  <c r="I16" i="15"/>
  <c r="I15" i="15"/>
  <c r="I14" i="15"/>
  <c r="I13" i="15"/>
  <c r="I12" i="15"/>
  <c r="B8" i="8" s="1"/>
  <c r="I11" i="15"/>
  <c r="B7" i="8" s="1"/>
  <c r="I10" i="15"/>
  <c r="I9" i="15"/>
  <c r="I8" i="15"/>
  <c r="B4" i="8" s="1"/>
  <c r="I7" i="15"/>
  <c r="B3" i="8" s="1"/>
  <c r="I6" i="15"/>
  <c r="B2" i="8" s="1"/>
  <c r="B13" i="8"/>
  <c r="B12" i="8"/>
  <c r="B11" i="8"/>
  <c r="B9" i="8"/>
  <c r="B6" i="8"/>
  <c r="B5" i="8"/>
  <c r="D2" i="7"/>
  <c r="E2" i="7"/>
  <c r="F2" i="7"/>
  <c r="D3" i="7"/>
  <c r="E3" i="7"/>
  <c r="F3" i="7"/>
  <c r="D4" i="7"/>
  <c r="E4" i="7"/>
  <c r="F4" i="7"/>
  <c r="D5" i="7"/>
  <c r="E5" i="7" s="1"/>
  <c r="F5" i="7" s="1"/>
  <c r="D6" i="7"/>
  <c r="E6" i="7"/>
  <c r="F6" i="7"/>
  <c r="D7" i="7"/>
  <c r="E7" i="7"/>
  <c r="F7" i="7"/>
  <c r="D8" i="7"/>
  <c r="E8" i="7"/>
  <c r="F8" i="7" s="1"/>
  <c r="D9" i="7"/>
  <c r="E9" i="7"/>
  <c r="F9" i="7"/>
  <c r="D10" i="7"/>
  <c r="E10" i="7"/>
  <c r="F10" i="7"/>
  <c r="D11" i="7"/>
  <c r="E11" i="7"/>
  <c r="F11" i="7"/>
  <c r="D12" i="7"/>
  <c r="E12" i="7"/>
  <c r="F12" i="7"/>
  <c r="D13" i="7"/>
  <c r="E13" i="7"/>
  <c r="F13" i="7"/>
  <c r="D14" i="7"/>
  <c r="E14" i="7"/>
  <c r="F14" i="7"/>
  <c r="C4" i="7"/>
  <c r="C5" i="7"/>
  <c r="C6" i="7"/>
  <c r="C7" i="7"/>
  <c r="C8" i="7"/>
  <c r="C9" i="7"/>
  <c r="C10" i="7"/>
  <c r="C11" i="7"/>
  <c r="C12" i="7"/>
  <c r="C13" i="7"/>
  <c r="C14" i="7"/>
  <c r="C3" i="7"/>
  <c r="C2" i="7"/>
  <c r="B14" i="7"/>
  <c r="B13" i="7"/>
  <c r="B12" i="7"/>
  <c r="B11" i="7"/>
  <c r="B10" i="7"/>
  <c r="B9" i="7"/>
  <c r="B8" i="7"/>
  <c r="B7" i="7"/>
  <c r="B6" i="7"/>
  <c r="B5" i="7"/>
  <c r="B4" i="7"/>
  <c r="B3" i="7"/>
  <c r="B2" i="7"/>
  <c r="B14" i="6"/>
  <c r="B13" i="6"/>
  <c r="B12" i="6"/>
  <c r="B11" i="6"/>
  <c r="B10" i="6"/>
  <c r="B9" i="6"/>
  <c r="B8" i="6"/>
  <c r="B7" i="6"/>
  <c r="B6" i="6"/>
  <c r="B5" i="6"/>
  <c r="B4" i="6"/>
  <c r="B3" i="6"/>
  <c r="B2" i="6"/>
  <c r="B3" i="3"/>
  <c r="B5" i="3"/>
  <c r="H46" i="15"/>
  <c r="H45" i="15"/>
  <c r="H44" i="15"/>
  <c r="H43" i="15"/>
  <c r="H42" i="15"/>
  <c r="H41" i="15"/>
  <c r="H40" i="15"/>
  <c r="H39" i="15"/>
  <c r="H38" i="15"/>
  <c r="H37" i="15"/>
  <c r="H36" i="15"/>
  <c r="H35" i="15"/>
  <c r="H34" i="15"/>
  <c r="H33" i="15"/>
  <c r="H32" i="15"/>
  <c r="H31" i="15"/>
  <c r="H30" i="15"/>
  <c r="H29" i="15"/>
  <c r="H28" i="15"/>
  <c r="H27" i="15"/>
  <c r="H26" i="15"/>
  <c r="H25" i="15"/>
  <c r="H24" i="15"/>
  <c r="H23" i="15"/>
  <c r="H22" i="15"/>
  <c r="H21" i="15"/>
  <c r="H20" i="15"/>
  <c r="H19" i="15"/>
  <c r="H18" i="15"/>
  <c r="H17" i="15"/>
  <c r="H16" i="15"/>
  <c r="H15" i="15"/>
  <c r="H14" i="15"/>
  <c r="H13" i="15"/>
  <c r="H12" i="15"/>
  <c r="H11" i="15"/>
  <c r="H10" i="15"/>
  <c r="H9" i="15"/>
  <c r="H8" i="15"/>
  <c r="H7" i="15"/>
  <c r="H6" i="15"/>
</calcChain>
</file>

<file path=xl/sharedStrings.xml><?xml version="1.0" encoding="utf-8"?>
<sst xmlns="http://schemas.openxmlformats.org/spreadsheetml/2006/main" count="473" uniqueCount="140">
  <si>
    <t>淺草寺</t>
  </si>
  <si>
    <t>明治神宮</t>
  </si>
  <si>
    <t>Budget</t>
    <phoneticPr fontId="1" type="noConversion"/>
  </si>
  <si>
    <t>Happiness</t>
    <phoneticPr fontId="1" type="noConversion"/>
  </si>
  <si>
    <t>Day / Hotel</t>
    <phoneticPr fontId="1" type="noConversion"/>
  </si>
  <si>
    <t>Cost</t>
    <phoneticPr fontId="1" type="noConversion"/>
  </si>
  <si>
    <t>M</t>
    <phoneticPr fontId="1" type="noConversion"/>
  </si>
  <si>
    <t>I</t>
    <phoneticPr fontId="1" type="noConversion"/>
  </si>
  <si>
    <t>P</t>
    <phoneticPr fontId="1" type="noConversion"/>
  </si>
  <si>
    <t>D</t>
    <phoneticPr fontId="1" type="noConversion"/>
  </si>
  <si>
    <t>K</t>
    <phoneticPr fontId="1" type="noConversion"/>
  </si>
  <si>
    <t>Day</t>
  </si>
  <si>
    <t>LH</t>
  </si>
  <si>
    <t>RH</t>
  </si>
  <si>
    <t>Number</t>
    <phoneticPr fontId="1" type="noConversion"/>
  </si>
  <si>
    <t>Spot / Day</t>
    <phoneticPr fontId="1" type="noConversion"/>
  </si>
  <si>
    <t>Day1Arrival</t>
    <phoneticPr fontId="1" type="noConversion"/>
  </si>
  <si>
    <t>起點＼終點</t>
  </si>
  <si>
    <t>Hotel Okura Tokyo</t>
  </si>
  <si>
    <t>這張表不會被吃到 df 裡面！！</t>
    <phoneticPr fontId="1" type="noConversion"/>
  </si>
  <si>
    <t>景點</t>
  </si>
  <si>
    <t>Stay</t>
    <phoneticPr fontId="1" type="noConversion"/>
  </si>
  <si>
    <t>這張表不會被吃到 df 裡面其他頁面才會！！</t>
    <phoneticPr fontId="1" type="noConversion"/>
  </si>
  <si>
    <t>成田機場</t>
  </si>
  <si>
    <t>羽田機場</t>
  </si>
  <si>
    <t>解釋各 instance 的功能</t>
  </si>
  <si>
    <t>平日開始時間</t>
  </si>
  <si>
    <t>平日結束時間</t>
  </si>
  <si>
    <t>假日開始時間</t>
  </si>
  <si>
    <t>假日結束時間</t>
  </si>
  <si>
    <t>特殊營業時間備註</t>
  </si>
  <si>
    <t>東京塔</t>
  </si>
  <si>
    <t>東京迪士尼樂園</t>
  </si>
  <si>
    <t>東京迪士尼海洋</t>
  </si>
  <si>
    <t>東京晴空塔</t>
  </si>
  <si>
    <t>上野動物園</t>
  </si>
  <si>
    <t>每週一休園，若遇國定假日則順延一天。</t>
  </si>
  <si>
    <t>全天開放</t>
  </si>
  <si>
    <t>新宿御苑</t>
  </si>
  <si>
    <t>六本木之丘展望台</t>
  </si>
  <si>
    <t>teamLab Planets</t>
  </si>
  <si>
    <t>東京國立博物館</t>
  </si>
  <si>
    <t>東京國立近代美術館</t>
  </si>
  <si>
    <t>東京國立科學博物館</t>
  </si>
  <si>
    <t>東京國際論壇</t>
  </si>
  <si>
    <t>東京車站一番街</t>
  </si>
  <si>
    <t>台場海濱公園</t>
  </si>
  <si>
    <t>豐洲市場</t>
  </si>
  <si>
    <t>皇居東御苑</t>
  </si>
  <si>
    <t>費用（新台幣）</t>
  </si>
  <si>
    <t>最後入場 22:30</t>
  </si>
  <si>
    <t>時間依日期變動，請查官網</t>
  </si>
  <si>
    <t>同上</t>
  </si>
  <si>
    <t>最後入場 20:00</t>
  </si>
  <si>
    <t>每週一休園</t>
  </si>
  <si>
    <t>建議提前預約</t>
  </si>
  <si>
    <t>每週一休館</t>
  </si>
  <si>
    <t>各設施價格不同</t>
  </si>
  <si>
    <t>商店街約 9:00–17:00</t>
  </si>
  <si>
    <t>開放時間依季節變動</t>
  </si>
  <si>
    <t>部分區域須預約或另收費</t>
  </si>
  <si>
    <t>店鋪營業時間不同</t>
  </si>
  <si>
    <t>無特別限制</t>
  </si>
  <si>
    <t>每週日與國定假日休市</t>
  </si>
  <si>
    <t>週一與週五休園</t>
  </si>
  <si>
    <t>秋葉原電器街</t>
  </si>
  <si>
    <t>11:00（多數商店）</t>
  </si>
  <si>
    <t>各商店時間略不同</t>
  </si>
  <si>
    <t>表參道</t>
  </si>
  <si>
    <t>全天開放（戶外街道）</t>
  </si>
  <si>
    <t>各店鋪時間不同</t>
  </si>
  <si>
    <t>清水寺</t>
  </si>
  <si>
    <t>特定季節延長開放時間，請參考官方網站。</t>
  </si>
  <si>
    <t>伏見稻荷大社</t>
  </si>
  <si>
    <t>無特殊備註。</t>
  </si>
  <si>
    <t>金閣寺</t>
  </si>
  <si>
    <t>最後入場時間為16:30。</t>
  </si>
  <si>
    <t>銀閣寺</t>
  </si>
  <si>
    <t>嵐山竹林</t>
  </si>
  <si>
    <t>天龍寺</t>
  </si>
  <si>
    <t>最後入場時間為17:00。</t>
  </si>
  <si>
    <t>二條城</t>
  </si>
  <si>
    <t>最後入場時間為16:00。</t>
  </si>
  <si>
    <t>京都塔</t>
  </si>
  <si>
    <t>最後入場時間為20:40。</t>
  </si>
  <si>
    <t>錦市場</t>
  </si>
  <si>
    <t>各店鋪營業時間可能有所不同。</t>
  </si>
  <si>
    <t>哲學之道</t>
  </si>
  <si>
    <t>鴨川</t>
  </si>
  <si>
    <t>平安神宮</t>
  </si>
  <si>
    <t>南禪寺</t>
  </si>
  <si>
    <t>永觀堂</t>
  </si>
  <si>
    <t>秋季夜間特別開放，請參考官方網站。</t>
  </si>
  <si>
    <t>貴船神社</t>
  </si>
  <si>
    <t>夏季有夜間點燈活動，請參考官方網站。</t>
  </si>
  <si>
    <t>醍醐寺</t>
  </si>
  <si>
    <t>京都御苑</t>
  </si>
  <si>
    <t>京都水族館</t>
  </si>
  <si>
    <t>京都鐵道博物館</t>
  </si>
  <si>
    <t>京都市動物園</t>
  </si>
  <si>
    <t>飯店名稱</t>
  </si>
  <si>
    <t>最早入住時間</t>
  </si>
  <si>
    <t>最晚退房時間</t>
  </si>
  <si>
    <t>平日住房價錢（約）</t>
  </si>
  <si>
    <t>週末／節日住房價錢（約）</t>
  </si>
  <si>
    <t>The Peninsula Tokyo</t>
  </si>
  <si>
    <t>The Ritz-Carlton Tokyo</t>
  </si>
  <si>
    <t>Hotel Tsukushi</t>
  </si>
  <si>
    <t>TOKIO’s HOTEL</t>
  </si>
  <si>
    <t>APA Hotel Ryogoku</t>
  </si>
  <si>
    <t>APA Hotel Roppongi</t>
  </si>
  <si>
    <t>The Kitano Hotel Tokyo</t>
  </si>
  <si>
    <t>Trunk Hotel Shibuya</t>
  </si>
  <si>
    <t>Imperial Hotel Tokyo</t>
  </si>
  <si>
    <t>平日價格（NT$）</t>
  </si>
  <si>
    <t>週末／節日價格（NT$）</t>
  </si>
  <si>
    <t>The Westin Miyako Kyoto</t>
  </si>
  <si>
    <t>Hotel Granvia Kyoto</t>
  </si>
  <si>
    <t>Kyoto Ryokan Gion Sano</t>
  </si>
  <si>
    <t>APA Hotel Kyoto Gion</t>
  </si>
  <si>
    <t>Urban Hotel Kyoto Shijo</t>
  </si>
  <si>
    <t>Hotel The M’s Kyoto</t>
  </si>
  <si>
    <t>Keio Prelia Hotel Kyoto</t>
  </si>
  <si>
    <t>Ala Hotel Kyoto</t>
  </si>
  <si>
    <t>Hotel Kado Gosho-Minami</t>
  </si>
  <si>
    <t>Hotel Gracery Kyoto Sanjo</t>
  </si>
  <si>
    <t>Trunk 澀谷飯店</t>
  </si>
  <si>
    <t>Hotel Intergate Tokyo Kyobashi</t>
  </si>
  <si>
    <t>the square hotel GINZA</t>
  </si>
  <si>
    <t>東京巨蛋城</t>
  </si>
  <si>
    <t>東京京橋英迪格飯店</t>
  </si>
  <si>
    <t>銀座方塊飯店</t>
  </si>
  <si>
    <t>TRUNK（HOTEL）澀谷</t>
  </si>
  <si>
    <t>東京巨蛋城</t>
    <phoneticPr fontId="1" type="noConversion"/>
  </si>
  <si>
    <r>
      <t xml:space="preserve">0. </t>
    </r>
    <r>
      <rPr>
        <sz val="16"/>
        <color theme="1"/>
        <rFont val="jf open 粉圓 1.1"/>
        <family val="3"/>
        <charset val="136"/>
      </rPr>
      <t>大一點的</t>
    </r>
    <r>
      <rPr>
        <sz val="16"/>
        <color theme="1"/>
        <rFont val="Menlo"/>
        <family val="2"/>
      </rPr>
      <t xml:space="preserve"> instance</t>
    </r>
  </si>
  <si>
    <r>
      <t xml:space="preserve">1. </t>
    </r>
    <r>
      <rPr>
        <sz val="16"/>
        <color theme="1"/>
        <rFont val="jf open 粉圓 1.1"/>
        <family val="3"/>
        <charset val="136"/>
      </rPr>
      <t>將所有景點的</t>
    </r>
    <r>
      <rPr>
        <sz val="16"/>
        <color theme="1"/>
        <rFont val="Menlo"/>
        <family val="2"/>
      </rPr>
      <t xml:space="preserve"> happiness </t>
    </r>
    <r>
      <rPr>
        <sz val="16"/>
        <color theme="1"/>
        <rFont val="jf open 粉圓 1.1"/>
        <family val="3"/>
        <charset val="136"/>
      </rPr>
      <t>設成</t>
    </r>
    <r>
      <rPr>
        <sz val="16"/>
        <color theme="1"/>
        <rFont val="Menlo"/>
        <family val="2"/>
      </rPr>
      <t xml:space="preserve"> 0</t>
    </r>
    <r>
      <rPr>
        <sz val="16"/>
        <color theme="1"/>
        <rFont val="jf open 粉圓 1.1"/>
        <family val="3"/>
        <charset val="136"/>
      </rPr>
      <t>，理論上</t>
    </r>
    <r>
      <rPr>
        <sz val="16"/>
        <color theme="1"/>
        <rFont val="Menlo"/>
        <family val="2"/>
      </rPr>
      <t xml:space="preserve"> output </t>
    </r>
    <r>
      <rPr>
        <sz val="16"/>
        <color theme="1"/>
        <rFont val="jf open 粉圓 1.1"/>
        <family val="3"/>
        <charset val="136"/>
      </rPr>
      <t>會是</t>
    </r>
    <r>
      <rPr>
        <sz val="16"/>
        <color theme="1"/>
        <rFont val="Menlo"/>
        <family val="2"/>
      </rPr>
      <t xml:space="preserve"> 0</t>
    </r>
  </si>
  <si>
    <r>
      <t xml:space="preserve">2. </t>
    </r>
    <r>
      <rPr>
        <sz val="16"/>
        <color theme="1"/>
        <rFont val="jf open 粉圓 1.1"/>
        <family val="3"/>
        <charset val="136"/>
      </rPr>
      <t>將所有</t>
    </r>
    <r>
      <rPr>
        <sz val="16"/>
        <color theme="1"/>
        <rFont val="Menlo"/>
        <family val="2"/>
      </rPr>
      <t xml:space="preserve"> cost </t>
    </r>
    <r>
      <rPr>
        <sz val="16"/>
        <color theme="1"/>
        <rFont val="jf open 粉圓 1.1"/>
        <family val="3"/>
        <charset val="136"/>
      </rPr>
      <t>設成</t>
    </r>
    <r>
      <rPr>
        <sz val="16"/>
        <color theme="1"/>
        <rFont val="Menlo"/>
        <family val="2"/>
      </rPr>
      <t xml:space="preserve"> 0</t>
    </r>
  </si>
  <si>
    <r>
      <t xml:space="preserve">4. </t>
    </r>
    <r>
      <rPr>
        <sz val="16"/>
        <color theme="1"/>
        <rFont val="jf open 粉圓 1.1"/>
        <family val="3"/>
        <charset val="136"/>
      </rPr>
      <t>將</t>
    </r>
    <r>
      <rPr>
        <sz val="16"/>
        <color theme="1"/>
        <rFont val="Menlo"/>
        <family val="2"/>
      </rPr>
      <t xml:space="preserve"> RH </t>
    </r>
    <r>
      <rPr>
        <sz val="16"/>
        <color theme="1"/>
        <rFont val="jf open 粉圓 1.1"/>
        <family val="3"/>
        <charset val="136"/>
      </rPr>
      <t>跟</t>
    </r>
    <r>
      <rPr>
        <sz val="16"/>
        <color theme="1"/>
        <rFont val="Menlo"/>
        <family val="2"/>
      </rPr>
      <t xml:space="preserve"> LH </t>
    </r>
    <r>
      <rPr>
        <sz val="16"/>
        <color theme="1"/>
        <rFont val="jf open 粉圓 1.1"/>
        <family val="3"/>
        <charset val="136"/>
      </rPr>
      <t>設成只差</t>
    </r>
    <r>
      <rPr>
        <sz val="16"/>
        <color theme="1"/>
        <rFont val="Menlo"/>
        <family val="2"/>
      </rPr>
      <t xml:space="preserve"> 1 </t>
    </r>
    <r>
      <rPr>
        <sz val="16"/>
        <color theme="1"/>
        <rFont val="jf open 粉圓 1.1"/>
        <family val="3"/>
        <charset val="136"/>
      </rPr>
      <t>分鐘</t>
    </r>
  </si>
  <si>
    <r>
      <t xml:space="preserve">5. </t>
    </r>
    <r>
      <rPr>
        <sz val="16"/>
        <color theme="1"/>
        <rFont val="jf open 粉圓 1.1"/>
        <family val="3"/>
        <charset val="136"/>
      </rPr>
      <t>故意給他多一點預算看會不會換飯店</t>
    </r>
  </si>
  <si>
    <r>
      <t xml:space="preserve">3. </t>
    </r>
    <r>
      <rPr>
        <sz val="16"/>
        <color theme="1"/>
        <rFont val="jf open 粉圓 1.1"/>
        <family val="3"/>
        <charset val="136"/>
      </rPr>
      <t>將所有交通方式所需時間設定成</t>
    </r>
    <r>
      <rPr>
        <sz val="16"/>
        <color theme="1"/>
        <rFont val="Menlo"/>
        <family val="2"/>
      </rPr>
      <t xml:space="preserve"> 5 hr = 300 min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</si>
</sst>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76" formatCode="_(* #,##0_);_(* \(#,##0\);_(* &quot;-&quot;??_);_(@_)"/>
    <numFmt numFmtId="177" formatCode="0_);[Red]\(0\)"/>
    <numFmt numFmtId="178" formatCode="&quot;NT$&quot;#,##0_);\(&quot;NT$&quot;#,##0\)"/>
  </numFmts>
  <fonts count="12">
    <font>
      <sz val="16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6"/>
      <color theme="1"/>
      <name val="新細明體"/>
      <family val="2"/>
      <charset val="136"/>
      <scheme val="minor"/>
    </font>
    <font>
      <sz val="16"/>
      <color rgb="FF000000"/>
      <name val="新細明體"/>
      <family val="1"/>
      <charset val="136"/>
      <scheme val="minor"/>
    </font>
    <font>
      <b/>
      <sz val="16"/>
      <color theme="1"/>
      <name val="新細明體"/>
      <family val="1"/>
      <charset val="136"/>
      <scheme val="minor"/>
    </font>
    <font>
      <sz val="16"/>
      <color theme="1"/>
      <name val="新細明體"/>
      <family val="1"/>
      <charset val="136"/>
      <scheme val="minor"/>
    </font>
    <font>
      <sz val="21"/>
      <color rgb="FF000000"/>
      <name val="Helvetica Neue"/>
      <family val="2"/>
    </font>
    <font>
      <b/>
      <sz val="48"/>
      <color theme="1"/>
      <name val="新細明體"/>
      <family val="1"/>
      <charset val="136"/>
      <scheme val="minor"/>
    </font>
    <font>
      <sz val="16"/>
      <color theme="1"/>
      <name val="Menlo"/>
      <family val="2"/>
    </font>
    <font>
      <b/>
      <sz val="16"/>
      <color theme="1"/>
      <name val="Menlo"/>
      <family val="2"/>
    </font>
    <font>
      <sz val="16"/>
      <color theme="1"/>
      <name val="jf open 粉圓 1.1"/>
      <family val="3"/>
      <charset val="136"/>
    </font>
    <font>
      <sz val="16"/>
      <color theme="1"/>
      <name val="Helvetic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43" fontId="2" fillId="0" borderId="0" applyFont="0" applyFill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3" fillId="0" borderId="0" xfId="0" applyFont="1">
      <alignment vertical="center"/>
    </xf>
    <xf numFmtId="176" fontId="0" fillId="0" borderId="0" xfId="1" applyNumberFormat="1" applyFont="1">
      <alignment vertical="center"/>
    </xf>
    <xf numFmtId="177" fontId="3" fillId="0" borderId="0" xfId="0" applyNumberFormat="1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3" fontId="5" fillId="0" borderId="0" xfId="0" applyNumberFormat="1" applyFont="1">
      <alignment vertical="center"/>
    </xf>
    <xf numFmtId="4" fontId="0" fillId="0" borderId="0" xfId="0" applyNumberFormat="1">
      <alignment vertical="center"/>
    </xf>
    <xf numFmtId="0" fontId="7" fillId="2" borderId="0" xfId="0" applyFont="1" applyFill="1">
      <alignment vertical="center"/>
    </xf>
    <xf numFmtId="0" fontId="0" fillId="2" borderId="0" xfId="0" applyFill="1">
      <alignment vertical="center"/>
    </xf>
    <xf numFmtId="0" fontId="0" fillId="2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4" fillId="0" borderId="0" xfId="0" applyFont="1" applyAlignment="1">
      <alignment vertical="center" wrapText="1"/>
    </xf>
    <xf numFmtId="0" fontId="9" fillId="0" borderId="0" xfId="0" applyFont="1">
      <alignment vertical="center"/>
    </xf>
    <xf numFmtId="0" fontId="8" fillId="0" borderId="0" xfId="0" applyFont="1">
      <alignment vertical="center"/>
    </xf>
    <xf numFmtId="0" fontId="4" fillId="0" borderId="0" xfId="0" applyFont="1">
      <alignment vertical="center"/>
    </xf>
    <xf numFmtId="20" fontId="0" fillId="0" borderId="0" xfId="0" applyNumberFormat="1">
      <alignment vertical="center"/>
    </xf>
    <xf numFmtId="177" fontId="0" fillId="0" borderId="0" xfId="1" applyNumberFormat="1" applyFont="1" applyAlignment="1">
      <alignment vertical="center" wrapText="1"/>
    </xf>
    <xf numFmtId="178" fontId="0" fillId="0" borderId="0" xfId="0" applyNumberFormat="1">
      <alignment vertical="center"/>
    </xf>
    <xf numFmtId="0" fontId="7" fillId="0" borderId="0" xfId="0" applyFont="1">
      <alignment vertical="center"/>
    </xf>
    <xf numFmtId="0" fontId="11" fillId="0" borderId="0" xfId="0" applyFont="1">
      <alignment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08EDEC-836F-6B4A-8731-56D47EF6DFBE}">
  <dimension ref="A1:H10"/>
  <sheetViews>
    <sheetView workbookViewId="0">
      <selection activeCell="A8" sqref="A8"/>
    </sheetView>
  </sheetViews>
  <sheetFormatPr baseColWidth="10" defaultRowHeight="22"/>
  <sheetData>
    <row r="1" spans="1:8" ht="67">
      <c r="A1" s="8" t="s">
        <v>22</v>
      </c>
      <c r="B1" s="9"/>
      <c r="C1" s="9"/>
      <c r="D1" s="9"/>
      <c r="E1" s="9"/>
      <c r="F1" s="9"/>
      <c r="G1" s="9"/>
      <c r="H1" s="9"/>
    </row>
    <row r="3" spans="1:8">
      <c r="A3" s="13" t="s">
        <v>25</v>
      </c>
    </row>
    <row r="4" spans="1:8">
      <c r="A4" s="14" t="s">
        <v>134</v>
      </c>
    </row>
    <row r="5" spans="1:8">
      <c r="A5" s="14" t="s">
        <v>135</v>
      </c>
    </row>
    <row r="6" spans="1:8">
      <c r="A6" s="14" t="s">
        <v>136</v>
      </c>
    </row>
    <row r="7" spans="1:8">
      <c r="A7" s="14" t="s">
        <v>139</v>
      </c>
    </row>
    <row r="8" spans="1:8">
      <c r="A8" s="14" t="s">
        <v>137</v>
      </c>
    </row>
    <row r="9" spans="1:8">
      <c r="A9" s="14" t="s">
        <v>138</v>
      </c>
    </row>
    <row r="10" spans="1:8">
      <c r="A10" s="14"/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496EE-94AA-FD46-A693-D3E6B15C9C8C}">
  <dimension ref="A1:BB19"/>
  <sheetViews>
    <sheetView workbookViewId="0">
      <selection activeCell="A2" sqref="A2:A14"/>
    </sheetView>
  </sheetViews>
  <sheetFormatPr baseColWidth="10" defaultRowHeight="22"/>
  <cols>
    <col min="1" max="1" width="17.5" customWidth="1"/>
    <col min="21" max="23" width="14.875" customWidth="1"/>
  </cols>
  <sheetData>
    <row r="1" spans="1:54">
      <c r="A1" s="4" t="s">
        <v>17</v>
      </c>
      <c r="B1" s="4" t="s">
        <v>31</v>
      </c>
      <c r="C1" s="4" t="s">
        <v>32</v>
      </c>
      <c r="D1" s="4" t="s">
        <v>33</v>
      </c>
      <c r="E1" s="4" t="s">
        <v>34</v>
      </c>
      <c r="F1" s="4" t="s">
        <v>35</v>
      </c>
      <c r="G1" s="4" t="s">
        <v>38</v>
      </c>
      <c r="H1" s="4" t="s">
        <v>39</v>
      </c>
      <c r="I1" s="4" t="s">
        <v>129</v>
      </c>
      <c r="J1" s="4" t="s">
        <v>0</v>
      </c>
      <c r="K1" s="4" t="s">
        <v>1</v>
      </c>
      <c r="L1" s="4" t="s">
        <v>48</v>
      </c>
      <c r="M1" s="4" t="s">
        <v>65</v>
      </c>
      <c r="N1" s="4" t="s">
        <v>68</v>
      </c>
      <c r="O1" s="4" t="s">
        <v>23</v>
      </c>
      <c r="P1" s="4" t="s">
        <v>127</v>
      </c>
      <c r="Q1" s="4" t="s">
        <v>128</v>
      </c>
      <c r="R1" s="4" t="s">
        <v>126</v>
      </c>
      <c r="S1" s="4" t="s">
        <v>24</v>
      </c>
      <c r="T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</row>
    <row r="2" spans="1:54">
      <c r="A2" s="4" t="s">
        <v>31</v>
      </c>
      <c r="B2" s="4">
        <v>0</v>
      </c>
      <c r="C2" s="4">
        <v>240</v>
      </c>
      <c r="D2" s="4">
        <v>240</v>
      </c>
      <c r="E2" s="4">
        <v>90</v>
      </c>
      <c r="F2" s="4">
        <v>75</v>
      </c>
      <c r="G2" s="4">
        <v>60</v>
      </c>
      <c r="H2" s="4">
        <v>15</v>
      </c>
      <c r="I2" s="4">
        <v>60</v>
      </c>
      <c r="J2" s="4">
        <v>80</v>
      </c>
      <c r="K2" s="4">
        <v>60</v>
      </c>
      <c r="L2" s="4">
        <v>50</v>
      </c>
      <c r="M2" s="4">
        <v>70</v>
      </c>
      <c r="N2" s="4">
        <v>50</v>
      </c>
      <c r="O2" s="4">
        <v>600</v>
      </c>
      <c r="P2" s="4">
        <v>50</v>
      </c>
      <c r="Q2" s="4">
        <v>45</v>
      </c>
      <c r="R2" s="4">
        <v>70</v>
      </c>
      <c r="S2" s="4">
        <v>300</v>
      </c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</row>
    <row r="3" spans="1:54">
      <c r="A3" s="4" t="s">
        <v>32</v>
      </c>
      <c r="B3" s="4">
        <v>240</v>
      </c>
      <c r="C3" s="4">
        <v>0</v>
      </c>
      <c r="D3" s="4">
        <v>15</v>
      </c>
      <c r="E3" s="4">
        <v>90</v>
      </c>
      <c r="F3" s="4">
        <v>120</v>
      </c>
      <c r="G3" s="4">
        <v>180</v>
      </c>
      <c r="H3" s="4">
        <v>150</v>
      </c>
      <c r="I3" s="4">
        <v>180</v>
      </c>
      <c r="J3" s="4">
        <v>150</v>
      </c>
      <c r="K3" s="4">
        <v>180</v>
      </c>
      <c r="L3" s="4">
        <v>150</v>
      </c>
      <c r="M3" s="4">
        <v>180</v>
      </c>
      <c r="N3" s="4">
        <v>180</v>
      </c>
      <c r="O3" s="4">
        <v>600</v>
      </c>
      <c r="P3" s="4">
        <v>180</v>
      </c>
      <c r="Q3" s="4">
        <v>180</v>
      </c>
      <c r="R3" s="4">
        <v>210</v>
      </c>
      <c r="S3" s="4">
        <v>300</v>
      </c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</row>
    <row r="4" spans="1:54">
      <c r="A4" s="4" t="s">
        <v>33</v>
      </c>
      <c r="B4" s="4">
        <v>240</v>
      </c>
      <c r="C4" s="4">
        <v>15</v>
      </c>
      <c r="D4" s="4">
        <v>0</v>
      </c>
      <c r="E4" s="4">
        <v>90</v>
      </c>
      <c r="F4" s="4">
        <v>120</v>
      </c>
      <c r="G4" s="4">
        <v>180</v>
      </c>
      <c r="H4" s="4">
        <v>150</v>
      </c>
      <c r="I4" s="4">
        <v>180</v>
      </c>
      <c r="J4" s="4">
        <v>150</v>
      </c>
      <c r="K4" s="4">
        <v>180</v>
      </c>
      <c r="L4" s="4">
        <v>150</v>
      </c>
      <c r="M4" s="4">
        <v>180</v>
      </c>
      <c r="N4" s="4">
        <v>180</v>
      </c>
      <c r="O4" s="4">
        <v>600</v>
      </c>
      <c r="P4" s="4">
        <v>180</v>
      </c>
      <c r="Q4" s="4">
        <v>180</v>
      </c>
      <c r="R4" s="4">
        <v>210</v>
      </c>
      <c r="S4" s="4">
        <v>300</v>
      </c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</row>
    <row r="5" spans="1:54">
      <c r="A5" s="4" t="s">
        <v>34</v>
      </c>
      <c r="B5" s="4">
        <v>90</v>
      </c>
      <c r="C5" s="4">
        <v>90</v>
      </c>
      <c r="D5" s="4">
        <v>90</v>
      </c>
      <c r="E5" s="4">
        <v>0</v>
      </c>
      <c r="F5" s="4">
        <v>30</v>
      </c>
      <c r="G5" s="4">
        <v>90</v>
      </c>
      <c r="H5" s="4">
        <v>75</v>
      </c>
      <c r="I5" s="4">
        <v>60</v>
      </c>
      <c r="J5" s="4">
        <v>20</v>
      </c>
      <c r="K5" s="4">
        <v>90</v>
      </c>
      <c r="L5" s="4">
        <v>60</v>
      </c>
      <c r="M5" s="4">
        <v>45</v>
      </c>
      <c r="N5" s="4">
        <v>90</v>
      </c>
      <c r="O5" s="4">
        <v>600</v>
      </c>
      <c r="P5" s="4">
        <v>60</v>
      </c>
      <c r="Q5" s="4">
        <v>60</v>
      </c>
      <c r="R5" s="4">
        <v>120</v>
      </c>
      <c r="S5" s="4">
        <v>300</v>
      </c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</row>
    <row r="6" spans="1:54">
      <c r="A6" s="4" t="s">
        <v>35</v>
      </c>
      <c r="B6" s="4">
        <v>75</v>
      </c>
      <c r="C6" s="4">
        <v>120</v>
      </c>
      <c r="D6" s="4">
        <v>120</v>
      </c>
      <c r="E6" s="4">
        <v>30</v>
      </c>
      <c r="F6" s="4">
        <v>0</v>
      </c>
      <c r="G6" s="4">
        <v>75</v>
      </c>
      <c r="H6" s="4">
        <v>60</v>
      </c>
      <c r="I6" s="4">
        <v>45</v>
      </c>
      <c r="J6" s="4">
        <v>30</v>
      </c>
      <c r="K6" s="4">
        <v>75</v>
      </c>
      <c r="L6" s="4">
        <v>45</v>
      </c>
      <c r="M6" s="4">
        <v>30</v>
      </c>
      <c r="N6" s="4">
        <v>75</v>
      </c>
      <c r="O6" s="4">
        <v>600</v>
      </c>
      <c r="P6" s="4">
        <v>45</v>
      </c>
      <c r="Q6" s="4">
        <v>45</v>
      </c>
      <c r="R6" s="4">
        <v>105</v>
      </c>
      <c r="S6" s="4">
        <v>300</v>
      </c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</row>
    <row r="7" spans="1:54">
      <c r="A7" s="4" t="s">
        <v>38</v>
      </c>
      <c r="B7" s="4">
        <v>60</v>
      </c>
      <c r="C7" s="4">
        <v>180</v>
      </c>
      <c r="D7" s="4">
        <v>180</v>
      </c>
      <c r="E7" s="4">
        <v>90</v>
      </c>
      <c r="F7" s="4">
        <v>75</v>
      </c>
      <c r="G7" s="4">
        <v>0</v>
      </c>
      <c r="H7" s="4">
        <v>30</v>
      </c>
      <c r="I7" s="4">
        <v>60</v>
      </c>
      <c r="J7" s="4">
        <v>90</v>
      </c>
      <c r="K7" s="4">
        <v>30</v>
      </c>
      <c r="L7" s="4">
        <v>60</v>
      </c>
      <c r="M7" s="4">
        <v>75</v>
      </c>
      <c r="N7" s="4">
        <v>30</v>
      </c>
      <c r="O7" s="4">
        <v>600</v>
      </c>
      <c r="P7" s="4">
        <v>60</v>
      </c>
      <c r="Q7" s="4">
        <v>60</v>
      </c>
      <c r="R7" s="4">
        <v>30</v>
      </c>
      <c r="S7" s="4">
        <v>300</v>
      </c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</row>
    <row r="8" spans="1:54">
      <c r="A8" s="4" t="s">
        <v>39</v>
      </c>
      <c r="B8" s="4">
        <v>15</v>
      </c>
      <c r="C8" s="4">
        <v>150</v>
      </c>
      <c r="D8" s="4">
        <v>150</v>
      </c>
      <c r="E8" s="4">
        <v>75</v>
      </c>
      <c r="F8" s="4">
        <v>60</v>
      </c>
      <c r="G8" s="4">
        <v>30</v>
      </c>
      <c r="H8" s="4">
        <v>0</v>
      </c>
      <c r="I8" s="4">
        <v>45</v>
      </c>
      <c r="J8" s="4">
        <v>70</v>
      </c>
      <c r="K8" s="4">
        <v>45</v>
      </c>
      <c r="L8" s="4">
        <v>45</v>
      </c>
      <c r="M8" s="4">
        <v>60</v>
      </c>
      <c r="N8" s="4">
        <v>30</v>
      </c>
      <c r="O8" s="4">
        <v>600</v>
      </c>
      <c r="P8" s="4">
        <v>45</v>
      </c>
      <c r="Q8" s="4">
        <v>45</v>
      </c>
      <c r="R8" s="4">
        <v>45</v>
      </c>
      <c r="S8" s="4">
        <v>300</v>
      </c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</row>
    <row r="9" spans="1:54">
      <c r="A9" s="4" t="s">
        <v>129</v>
      </c>
      <c r="B9" s="4">
        <v>60</v>
      </c>
      <c r="C9" s="4">
        <v>180</v>
      </c>
      <c r="D9" s="4">
        <v>180</v>
      </c>
      <c r="E9" s="4">
        <v>60</v>
      </c>
      <c r="F9" s="4">
        <v>45</v>
      </c>
      <c r="G9" s="4">
        <v>60</v>
      </c>
      <c r="H9" s="4">
        <v>45</v>
      </c>
      <c r="I9" s="4">
        <v>0</v>
      </c>
      <c r="J9" s="4">
        <v>60</v>
      </c>
      <c r="K9" s="4">
        <v>60</v>
      </c>
      <c r="L9" s="4">
        <v>30</v>
      </c>
      <c r="M9" s="4">
        <v>45</v>
      </c>
      <c r="N9" s="4">
        <v>60</v>
      </c>
      <c r="O9" s="4">
        <v>600</v>
      </c>
      <c r="P9" s="4">
        <v>30</v>
      </c>
      <c r="Q9" s="4">
        <v>30</v>
      </c>
      <c r="R9" s="4">
        <v>75</v>
      </c>
      <c r="S9" s="4">
        <v>300</v>
      </c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</row>
    <row r="10" spans="1:54">
      <c r="A10" s="4" t="s">
        <v>0</v>
      </c>
      <c r="B10" s="4">
        <v>80</v>
      </c>
      <c r="C10" s="4">
        <v>150</v>
      </c>
      <c r="D10" s="4">
        <v>150</v>
      </c>
      <c r="E10" s="4">
        <v>20</v>
      </c>
      <c r="F10" s="4">
        <v>30</v>
      </c>
      <c r="G10" s="4">
        <v>90</v>
      </c>
      <c r="H10" s="4">
        <v>70</v>
      </c>
      <c r="I10" s="4">
        <v>60</v>
      </c>
      <c r="J10" s="4">
        <v>0</v>
      </c>
      <c r="K10" s="4">
        <v>90</v>
      </c>
      <c r="L10" s="4">
        <v>60</v>
      </c>
      <c r="M10" s="4">
        <v>45</v>
      </c>
      <c r="N10" s="4">
        <v>90</v>
      </c>
      <c r="O10" s="4">
        <v>600</v>
      </c>
      <c r="P10" s="4">
        <v>60</v>
      </c>
      <c r="Q10" s="4">
        <v>60</v>
      </c>
      <c r="R10" s="4">
        <v>120</v>
      </c>
      <c r="S10" s="4">
        <v>300</v>
      </c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</row>
    <row r="11" spans="1:54">
      <c r="A11" s="4" t="s">
        <v>1</v>
      </c>
      <c r="B11" s="4">
        <v>60</v>
      </c>
      <c r="C11" s="4">
        <v>180</v>
      </c>
      <c r="D11" s="4">
        <v>180</v>
      </c>
      <c r="E11" s="4">
        <v>90</v>
      </c>
      <c r="F11" s="4">
        <v>75</v>
      </c>
      <c r="G11" s="4">
        <v>30</v>
      </c>
      <c r="H11" s="4">
        <v>45</v>
      </c>
      <c r="I11" s="4">
        <v>60</v>
      </c>
      <c r="J11" s="4">
        <v>90</v>
      </c>
      <c r="K11" s="4">
        <v>0</v>
      </c>
      <c r="L11" s="4">
        <v>60</v>
      </c>
      <c r="M11" s="4">
        <v>75</v>
      </c>
      <c r="N11" s="4">
        <v>30</v>
      </c>
      <c r="O11" s="4">
        <v>600</v>
      </c>
      <c r="P11" s="4">
        <v>60</v>
      </c>
      <c r="Q11" s="4">
        <v>60</v>
      </c>
      <c r="R11" s="4">
        <v>30</v>
      </c>
      <c r="S11" s="4">
        <v>300</v>
      </c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</row>
    <row r="12" spans="1:54">
      <c r="A12" s="4" t="s">
        <v>48</v>
      </c>
      <c r="B12" s="4">
        <v>50</v>
      </c>
      <c r="C12" s="4">
        <v>150</v>
      </c>
      <c r="D12" s="4">
        <v>150</v>
      </c>
      <c r="E12" s="4">
        <v>60</v>
      </c>
      <c r="F12" s="4">
        <v>45</v>
      </c>
      <c r="G12" s="4">
        <v>60</v>
      </c>
      <c r="H12" s="4">
        <v>45</v>
      </c>
      <c r="I12" s="4">
        <v>30</v>
      </c>
      <c r="J12" s="4">
        <v>60</v>
      </c>
      <c r="K12" s="4">
        <v>60</v>
      </c>
      <c r="L12" s="4">
        <v>0</v>
      </c>
      <c r="M12" s="4">
        <v>45</v>
      </c>
      <c r="N12" s="4">
        <v>60</v>
      </c>
      <c r="O12" s="4">
        <v>600</v>
      </c>
      <c r="P12" s="4">
        <v>15</v>
      </c>
      <c r="Q12" s="4">
        <v>15</v>
      </c>
      <c r="R12" s="4">
        <v>60</v>
      </c>
      <c r="S12" s="4">
        <v>300</v>
      </c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</row>
    <row r="13" spans="1:54">
      <c r="A13" s="4" t="s">
        <v>65</v>
      </c>
      <c r="B13" s="4">
        <v>70</v>
      </c>
      <c r="C13" s="4">
        <v>180</v>
      </c>
      <c r="D13" s="4">
        <v>180</v>
      </c>
      <c r="E13" s="4">
        <v>45</v>
      </c>
      <c r="F13" s="4">
        <v>30</v>
      </c>
      <c r="G13" s="4">
        <v>75</v>
      </c>
      <c r="H13" s="4">
        <v>60</v>
      </c>
      <c r="I13" s="4">
        <v>45</v>
      </c>
      <c r="J13" s="4">
        <v>45</v>
      </c>
      <c r="K13" s="4">
        <v>75</v>
      </c>
      <c r="L13" s="4">
        <v>45</v>
      </c>
      <c r="M13" s="4">
        <v>0</v>
      </c>
      <c r="N13" s="4">
        <v>75</v>
      </c>
      <c r="O13" s="4">
        <v>600</v>
      </c>
      <c r="P13" s="4">
        <v>45</v>
      </c>
      <c r="Q13" s="4">
        <v>45</v>
      </c>
      <c r="R13" s="4">
        <v>90</v>
      </c>
      <c r="S13" s="4">
        <v>300</v>
      </c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</row>
    <row r="14" spans="1:54">
      <c r="A14" s="4" t="s">
        <v>68</v>
      </c>
      <c r="B14" s="4">
        <v>50</v>
      </c>
      <c r="C14" s="4">
        <v>180</v>
      </c>
      <c r="D14" s="4">
        <v>180</v>
      </c>
      <c r="E14" s="4">
        <v>90</v>
      </c>
      <c r="F14" s="4">
        <v>75</v>
      </c>
      <c r="G14" s="4">
        <v>30</v>
      </c>
      <c r="H14" s="4">
        <v>30</v>
      </c>
      <c r="I14" s="4">
        <v>60</v>
      </c>
      <c r="J14" s="4">
        <v>90</v>
      </c>
      <c r="K14" s="4">
        <v>30</v>
      </c>
      <c r="L14" s="4">
        <v>60</v>
      </c>
      <c r="M14" s="4">
        <v>75</v>
      </c>
      <c r="N14" s="4">
        <v>0</v>
      </c>
      <c r="O14" s="4">
        <v>600</v>
      </c>
      <c r="P14" s="4">
        <v>60</v>
      </c>
      <c r="Q14" s="4">
        <v>60</v>
      </c>
      <c r="R14" s="4">
        <v>30</v>
      </c>
      <c r="S14" s="4">
        <v>300</v>
      </c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</row>
    <row r="15" spans="1:54">
      <c r="A15" s="4" t="s">
        <v>23</v>
      </c>
      <c r="B15" s="4">
        <v>600</v>
      </c>
      <c r="C15" s="4">
        <v>600</v>
      </c>
      <c r="D15" s="4">
        <v>600</v>
      </c>
      <c r="E15" s="4">
        <v>600</v>
      </c>
      <c r="F15" s="4">
        <v>600</v>
      </c>
      <c r="G15" s="4">
        <v>600</v>
      </c>
      <c r="H15" s="4">
        <v>600</v>
      </c>
      <c r="I15" s="4">
        <v>600</v>
      </c>
      <c r="J15" s="4">
        <v>600</v>
      </c>
      <c r="K15" s="4">
        <v>600</v>
      </c>
      <c r="L15" s="4">
        <v>600</v>
      </c>
      <c r="M15" s="4">
        <v>600</v>
      </c>
      <c r="N15" s="4">
        <v>600</v>
      </c>
      <c r="O15" s="4">
        <v>0</v>
      </c>
      <c r="P15" s="4">
        <v>600</v>
      </c>
      <c r="Q15" s="4">
        <v>600</v>
      </c>
      <c r="R15" s="4">
        <v>600</v>
      </c>
      <c r="S15" s="4">
        <v>600</v>
      </c>
      <c r="T15" s="4"/>
      <c r="U15" s="4"/>
      <c r="V15" s="4"/>
      <c r="W15" s="4"/>
      <c r="X15" s="4"/>
      <c r="Y15" s="4"/>
      <c r="Z15" s="4"/>
      <c r="AA15" s="4"/>
    </row>
    <row r="16" spans="1:54">
      <c r="A16" s="4" t="s">
        <v>127</v>
      </c>
      <c r="B16" s="4">
        <v>50</v>
      </c>
      <c r="C16" s="4">
        <v>180</v>
      </c>
      <c r="D16" s="4">
        <v>180</v>
      </c>
      <c r="E16" s="4">
        <v>60</v>
      </c>
      <c r="F16" s="4">
        <v>45</v>
      </c>
      <c r="G16" s="4">
        <v>60</v>
      </c>
      <c r="H16" s="4">
        <v>45</v>
      </c>
      <c r="I16" s="4">
        <v>30</v>
      </c>
      <c r="J16" s="4">
        <v>60</v>
      </c>
      <c r="K16" s="4">
        <v>60</v>
      </c>
      <c r="L16" s="4">
        <v>15</v>
      </c>
      <c r="M16" s="4">
        <v>45</v>
      </c>
      <c r="N16" s="4">
        <v>60</v>
      </c>
      <c r="O16" s="4">
        <v>600</v>
      </c>
      <c r="P16" s="4">
        <v>0</v>
      </c>
      <c r="Q16" s="4">
        <v>5</v>
      </c>
      <c r="R16" s="4">
        <v>60</v>
      </c>
      <c r="S16" s="4">
        <v>300</v>
      </c>
      <c r="T16" s="4"/>
      <c r="U16" s="4"/>
      <c r="V16" s="4"/>
      <c r="W16" s="4"/>
      <c r="X16" s="4"/>
      <c r="Y16" s="4"/>
      <c r="Z16" s="4"/>
      <c r="AA16" s="4"/>
    </row>
    <row r="17" spans="1:27">
      <c r="A17" s="4" t="s">
        <v>128</v>
      </c>
      <c r="B17" s="4">
        <v>45</v>
      </c>
      <c r="C17" s="4">
        <v>180</v>
      </c>
      <c r="D17" s="4">
        <v>180</v>
      </c>
      <c r="E17" s="4">
        <v>60</v>
      </c>
      <c r="F17" s="4">
        <v>45</v>
      </c>
      <c r="G17" s="4">
        <v>60</v>
      </c>
      <c r="H17" s="4">
        <v>45</v>
      </c>
      <c r="I17" s="4">
        <v>30</v>
      </c>
      <c r="J17" s="4">
        <v>60</v>
      </c>
      <c r="K17" s="4">
        <v>60</v>
      </c>
      <c r="L17" s="4">
        <v>15</v>
      </c>
      <c r="M17" s="4">
        <v>45</v>
      </c>
      <c r="N17" s="4">
        <v>60</v>
      </c>
      <c r="O17" s="4">
        <v>600</v>
      </c>
      <c r="P17" s="4">
        <v>5</v>
      </c>
      <c r="Q17" s="4">
        <v>0</v>
      </c>
      <c r="R17" s="4">
        <v>60</v>
      </c>
      <c r="S17" s="4">
        <v>300</v>
      </c>
      <c r="T17" s="4"/>
      <c r="U17" s="4"/>
      <c r="V17" s="4"/>
      <c r="W17" s="4"/>
      <c r="X17" s="4"/>
      <c r="Y17" s="4"/>
      <c r="Z17" s="4"/>
      <c r="AA17" s="4"/>
    </row>
    <row r="18" spans="1:27">
      <c r="A18" s="4" t="s">
        <v>126</v>
      </c>
      <c r="B18" s="4">
        <v>70</v>
      </c>
      <c r="C18" s="4">
        <v>210</v>
      </c>
      <c r="D18" s="4">
        <v>210</v>
      </c>
      <c r="E18" s="4">
        <v>120</v>
      </c>
      <c r="F18" s="4">
        <v>105</v>
      </c>
      <c r="G18" s="4">
        <v>30</v>
      </c>
      <c r="H18" s="4">
        <v>45</v>
      </c>
      <c r="I18" s="4">
        <v>75</v>
      </c>
      <c r="J18" s="4">
        <v>120</v>
      </c>
      <c r="K18" s="4">
        <v>30</v>
      </c>
      <c r="L18" s="4">
        <v>60</v>
      </c>
      <c r="M18" s="4">
        <v>90</v>
      </c>
      <c r="N18" s="4">
        <v>30</v>
      </c>
      <c r="O18" s="4">
        <v>600</v>
      </c>
      <c r="P18" s="4">
        <v>60</v>
      </c>
      <c r="Q18" s="4">
        <v>60</v>
      </c>
      <c r="R18" s="4">
        <v>0</v>
      </c>
      <c r="S18" s="4">
        <v>300</v>
      </c>
      <c r="T18" s="4"/>
      <c r="U18" s="4"/>
      <c r="V18" s="4"/>
      <c r="W18" s="4"/>
      <c r="X18" s="4"/>
      <c r="Y18" s="4"/>
      <c r="Z18" s="4"/>
      <c r="AA18" s="4"/>
    </row>
    <row r="19" spans="1:27">
      <c r="A19" s="4" t="s">
        <v>24</v>
      </c>
      <c r="B19" s="4">
        <v>300</v>
      </c>
      <c r="C19" s="4">
        <v>300</v>
      </c>
      <c r="D19" s="4">
        <v>300</v>
      </c>
      <c r="E19" s="4">
        <v>300</v>
      </c>
      <c r="F19" s="4">
        <v>300</v>
      </c>
      <c r="G19" s="4">
        <v>300</v>
      </c>
      <c r="H19" s="4">
        <v>300</v>
      </c>
      <c r="I19" s="4">
        <v>300</v>
      </c>
      <c r="J19" s="4">
        <v>300</v>
      </c>
      <c r="K19" s="4">
        <v>300</v>
      </c>
      <c r="L19" s="4">
        <v>300</v>
      </c>
      <c r="M19" s="4">
        <v>300</v>
      </c>
      <c r="N19" s="4">
        <v>300</v>
      </c>
      <c r="O19" s="4">
        <v>600</v>
      </c>
      <c r="P19" s="4">
        <v>300</v>
      </c>
      <c r="Q19" s="4">
        <v>300</v>
      </c>
      <c r="R19" s="4">
        <v>300</v>
      </c>
      <c r="S19" s="4">
        <v>0</v>
      </c>
      <c r="T19" s="4"/>
      <c r="U19" s="4"/>
      <c r="V19" s="4"/>
      <c r="W19" s="4"/>
      <c r="X19" s="4"/>
      <c r="Y19" s="4"/>
      <c r="Z19" s="4"/>
      <c r="AA19" s="4"/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67596-2891-D941-8915-64201A3726AF}">
  <dimension ref="A1:S19"/>
  <sheetViews>
    <sheetView workbookViewId="0">
      <selection activeCell="B1" sqref="B1:N1"/>
    </sheetView>
  </sheetViews>
  <sheetFormatPr baseColWidth="10" defaultRowHeight="22"/>
  <sheetData>
    <row r="1" spans="1:19">
      <c r="A1" s="4" t="s">
        <v>17</v>
      </c>
      <c r="B1" s="4" t="s">
        <v>31</v>
      </c>
      <c r="C1" s="4" t="s">
        <v>32</v>
      </c>
      <c r="D1" s="4" t="s">
        <v>33</v>
      </c>
      <c r="E1" s="4" t="s">
        <v>34</v>
      </c>
      <c r="F1" s="4" t="s">
        <v>35</v>
      </c>
      <c r="G1" s="4" t="s">
        <v>38</v>
      </c>
      <c r="H1" s="4" t="s">
        <v>39</v>
      </c>
      <c r="I1" s="4" t="s">
        <v>129</v>
      </c>
      <c r="J1" s="4" t="s">
        <v>0</v>
      </c>
      <c r="K1" s="4" t="s">
        <v>1</v>
      </c>
      <c r="L1" s="4" t="s">
        <v>48</v>
      </c>
      <c r="M1" s="4" t="s">
        <v>65</v>
      </c>
      <c r="N1" s="4" t="s">
        <v>68</v>
      </c>
      <c r="O1" s="4" t="s">
        <v>23</v>
      </c>
      <c r="P1" s="4" t="s">
        <v>127</v>
      </c>
      <c r="Q1" s="4" t="s">
        <v>128</v>
      </c>
      <c r="R1" s="4" t="s">
        <v>126</v>
      </c>
      <c r="S1" s="4" t="s">
        <v>24</v>
      </c>
    </row>
    <row r="2" spans="1:19">
      <c r="A2" s="4" t="s">
        <v>31</v>
      </c>
      <c r="B2" s="4">
        <v>0</v>
      </c>
      <c r="C2" s="4">
        <v>30</v>
      </c>
      <c r="D2" s="4">
        <v>30</v>
      </c>
      <c r="E2" s="4">
        <v>15</v>
      </c>
      <c r="F2" s="4">
        <v>15</v>
      </c>
      <c r="G2" s="4">
        <v>20</v>
      </c>
      <c r="H2" s="4">
        <v>10</v>
      </c>
      <c r="I2" s="4">
        <v>20</v>
      </c>
      <c r="J2" s="4">
        <v>20</v>
      </c>
      <c r="K2" s="4">
        <v>25</v>
      </c>
      <c r="L2" s="4">
        <v>15</v>
      </c>
      <c r="M2" s="4">
        <v>20</v>
      </c>
      <c r="N2" s="4">
        <v>15</v>
      </c>
      <c r="O2" s="4">
        <v>60</v>
      </c>
      <c r="P2" s="4">
        <v>10</v>
      </c>
      <c r="Q2" s="4">
        <v>10</v>
      </c>
      <c r="R2" s="4">
        <v>25</v>
      </c>
      <c r="S2" s="4">
        <v>20</v>
      </c>
    </row>
    <row r="3" spans="1:19">
      <c r="A3" s="4" t="s">
        <v>32</v>
      </c>
      <c r="B3" s="4">
        <v>30</v>
      </c>
      <c r="C3" s="4">
        <v>0</v>
      </c>
      <c r="D3" s="4">
        <v>5</v>
      </c>
      <c r="E3" s="4">
        <v>20</v>
      </c>
      <c r="F3" s="4">
        <v>25</v>
      </c>
      <c r="G3" s="4">
        <v>35</v>
      </c>
      <c r="H3" s="4">
        <v>30</v>
      </c>
      <c r="I3" s="4">
        <v>35</v>
      </c>
      <c r="J3" s="4">
        <v>35</v>
      </c>
      <c r="K3" s="4">
        <v>40</v>
      </c>
      <c r="L3" s="4">
        <v>30</v>
      </c>
      <c r="M3" s="4">
        <v>35</v>
      </c>
      <c r="N3" s="4">
        <v>40</v>
      </c>
      <c r="O3" s="4">
        <v>50</v>
      </c>
      <c r="P3" s="4">
        <v>35</v>
      </c>
      <c r="Q3" s="4">
        <v>35</v>
      </c>
      <c r="R3" s="4">
        <v>45</v>
      </c>
      <c r="S3" s="4">
        <v>30</v>
      </c>
    </row>
    <row r="4" spans="1:19">
      <c r="A4" s="4" t="s">
        <v>33</v>
      </c>
      <c r="B4" s="4">
        <v>30</v>
      </c>
      <c r="C4" s="4">
        <v>5</v>
      </c>
      <c r="D4" s="4">
        <v>0</v>
      </c>
      <c r="E4" s="4">
        <v>20</v>
      </c>
      <c r="F4" s="4">
        <v>25</v>
      </c>
      <c r="G4" s="4">
        <v>35</v>
      </c>
      <c r="H4" s="4">
        <v>30</v>
      </c>
      <c r="I4" s="4">
        <v>35</v>
      </c>
      <c r="J4" s="4">
        <v>35</v>
      </c>
      <c r="K4" s="4">
        <v>40</v>
      </c>
      <c r="L4" s="4">
        <v>30</v>
      </c>
      <c r="M4" s="4">
        <v>35</v>
      </c>
      <c r="N4" s="4">
        <v>40</v>
      </c>
      <c r="O4" s="4">
        <v>50</v>
      </c>
      <c r="P4" s="4">
        <v>35</v>
      </c>
      <c r="Q4" s="4">
        <v>35</v>
      </c>
      <c r="R4" s="4">
        <v>45</v>
      </c>
      <c r="S4" s="4">
        <v>30</v>
      </c>
    </row>
    <row r="5" spans="1:19">
      <c r="A5" s="4" t="s">
        <v>34</v>
      </c>
      <c r="B5" s="4">
        <v>15</v>
      </c>
      <c r="C5" s="4">
        <v>20</v>
      </c>
      <c r="D5" s="4">
        <v>20</v>
      </c>
      <c r="E5" s="4">
        <v>0</v>
      </c>
      <c r="F5" s="4">
        <v>10</v>
      </c>
      <c r="G5" s="4">
        <v>25</v>
      </c>
      <c r="H5" s="4">
        <v>20</v>
      </c>
      <c r="I5" s="4">
        <v>20</v>
      </c>
      <c r="J5" s="4">
        <v>10</v>
      </c>
      <c r="K5" s="4">
        <v>30</v>
      </c>
      <c r="L5" s="4">
        <v>20</v>
      </c>
      <c r="M5" s="4">
        <v>15</v>
      </c>
      <c r="N5" s="4">
        <v>25</v>
      </c>
      <c r="O5" s="4">
        <v>50</v>
      </c>
      <c r="P5" s="4">
        <v>20</v>
      </c>
      <c r="Q5" s="4">
        <v>20</v>
      </c>
      <c r="R5" s="4">
        <v>35</v>
      </c>
      <c r="S5" s="4">
        <v>25</v>
      </c>
    </row>
    <row r="6" spans="1:19">
      <c r="A6" s="4" t="s">
        <v>35</v>
      </c>
      <c r="B6" s="4">
        <v>15</v>
      </c>
      <c r="C6" s="4">
        <v>25</v>
      </c>
      <c r="D6" s="4">
        <v>25</v>
      </c>
      <c r="E6" s="4">
        <v>10</v>
      </c>
      <c r="F6" s="4">
        <v>0</v>
      </c>
      <c r="G6" s="4">
        <v>20</v>
      </c>
      <c r="H6" s="4">
        <v>15</v>
      </c>
      <c r="I6" s="4">
        <v>15</v>
      </c>
      <c r="J6" s="4">
        <v>10</v>
      </c>
      <c r="K6" s="4">
        <v>25</v>
      </c>
      <c r="L6" s="4">
        <v>15</v>
      </c>
      <c r="M6" s="4">
        <v>10</v>
      </c>
      <c r="N6" s="4">
        <v>20</v>
      </c>
      <c r="O6" s="4">
        <v>50</v>
      </c>
      <c r="P6" s="4">
        <v>15</v>
      </c>
      <c r="Q6" s="4">
        <v>15</v>
      </c>
      <c r="R6" s="4">
        <v>30</v>
      </c>
      <c r="S6" s="4">
        <v>25</v>
      </c>
    </row>
    <row r="7" spans="1:19">
      <c r="A7" s="4" t="s">
        <v>38</v>
      </c>
      <c r="B7" s="4">
        <v>20</v>
      </c>
      <c r="C7" s="4">
        <v>35</v>
      </c>
      <c r="D7" s="4">
        <v>35</v>
      </c>
      <c r="E7" s="4">
        <v>25</v>
      </c>
      <c r="F7" s="4">
        <v>20</v>
      </c>
      <c r="G7" s="4">
        <v>0</v>
      </c>
      <c r="H7" s="4">
        <v>10</v>
      </c>
      <c r="I7" s="4">
        <v>15</v>
      </c>
      <c r="J7" s="4">
        <v>25</v>
      </c>
      <c r="K7" s="4">
        <v>10</v>
      </c>
      <c r="L7" s="4">
        <v>20</v>
      </c>
      <c r="M7" s="4">
        <v>20</v>
      </c>
      <c r="N7" s="4">
        <v>10</v>
      </c>
      <c r="O7" s="4">
        <v>60</v>
      </c>
      <c r="P7" s="4">
        <v>20</v>
      </c>
      <c r="Q7" s="4">
        <v>20</v>
      </c>
      <c r="R7" s="4">
        <v>10</v>
      </c>
      <c r="S7" s="4">
        <v>20</v>
      </c>
    </row>
    <row r="8" spans="1:19">
      <c r="A8" s="4" t="s">
        <v>39</v>
      </c>
      <c r="B8" s="4">
        <v>10</v>
      </c>
      <c r="C8" s="4">
        <v>30</v>
      </c>
      <c r="D8" s="4">
        <v>30</v>
      </c>
      <c r="E8" s="4">
        <v>20</v>
      </c>
      <c r="F8" s="4">
        <v>15</v>
      </c>
      <c r="G8" s="4">
        <v>10</v>
      </c>
      <c r="H8" s="4">
        <v>0</v>
      </c>
      <c r="I8" s="4">
        <v>15</v>
      </c>
      <c r="J8" s="4">
        <v>20</v>
      </c>
      <c r="K8" s="4">
        <v>15</v>
      </c>
      <c r="L8" s="4">
        <v>15</v>
      </c>
      <c r="M8" s="4">
        <v>15</v>
      </c>
      <c r="N8" s="4">
        <v>10</v>
      </c>
      <c r="O8" s="4">
        <v>50</v>
      </c>
      <c r="P8" s="4">
        <v>15</v>
      </c>
      <c r="Q8" s="4">
        <v>15</v>
      </c>
      <c r="R8" s="4">
        <v>15</v>
      </c>
      <c r="S8" s="4">
        <v>15</v>
      </c>
    </row>
    <row r="9" spans="1:19">
      <c r="A9" s="4" t="s">
        <v>129</v>
      </c>
      <c r="B9" s="4">
        <v>20</v>
      </c>
      <c r="C9" s="4">
        <v>35</v>
      </c>
      <c r="D9" s="4">
        <v>35</v>
      </c>
      <c r="E9" s="4">
        <v>20</v>
      </c>
      <c r="F9" s="4">
        <v>15</v>
      </c>
      <c r="G9" s="4">
        <v>15</v>
      </c>
      <c r="H9" s="4">
        <v>15</v>
      </c>
      <c r="I9" s="4">
        <v>0</v>
      </c>
      <c r="J9" s="4">
        <v>20</v>
      </c>
      <c r="K9" s="4">
        <v>20</v>
      </c>
      <c r="L9" s="4">
        <v>15</v>
      </c>
      <c r="M9" s="4">
        <v>15</v>
      </c>
      <c r="N9" s="4">
        <v>20</v>
      </c>
      <c r="O9" s="4">
        <v>60</v>
      </c>
      <c r="P9" s="4">
        <v>15</v>
      </c>
      <c r="Q9" s="4">
        <v>15</v>
      </c>
      <c r="R9" s="4">
        <v>20</v>
      </c>
      <c r="S9" s="4">
        <v>25</v>
      </c>
    </row>
    <row r="10" spans="1:19">
      <c r="A10" s="4" t="s">
        <v>0</v>
      </c>
      <c r="B10" s="4">
        <v>20</v>
      </c>
      <c r="C10" s="4">
        <v>35</v>
      </c>
      <c r="D10" s="4">
        <v>35</v>
      </c>
      <c r="E10" s="4">
        <v>10</v>
      </c>
      <c r="F10" s="4">
        <v>10</v>
      </c>
      <c r="G10" s="4">
        <v>25</v>
      </c>
      <c r="H10" s="4">
        <v>20</v>
      </c>
      <c r="I10" s="4">
        <v>20</v>
      </c>
      <c r="J10" s="4">
        <v>0</v>
      </c>
      <c r="K10" s="4">
        <v>30</v>
      </c>
      <c r="L10" s="4">
        <v>20</v>
      </c>
      <c r="M10" s="4">
        <v>15</v>
      </c>
      <c r="N10" s="4">
        <v>25</v>
      </c>
      <c r="O10" s="4">
        <v>50</v>
      </c>
      <c r="P10" s="4">
        <v>20</v>
      </c>
      <c r="Q10" s="4">
        <v>20</v>
      </c>
      <c r="R10" s="4">
        <v>35</v>
      </c>
      <c r="S10" s="4">
        <v>25</v>
      </c>
    </row>
    <row r="11" spans="1:19">
      <c r="A11" s="4" t="s">
        <v>1</v>
      </c>
      <c r="B11" s="4">
        <v>25</v>
      </c>
      <c r="C11" s="4">
        <v>40</v>
      </c>
      <c r="D11" s="4">
        <v>40</v>
      </c>
      <c r="E11" s="4">
        <v>30</v>
      </c>
      <c r="F11" s="4">
        <v>25</v>
      </c>
      <c r="G11" s="4">
        <v>10</v>
      </c>
      <c r="H11" s="4">
        <v>15</v>
      </c>
      <c r="I11" s="4">
        <v>20</v>
      </c>
      <c r="J11" s="4">
        <v>30</v>
      </c>
      <c r="K11" s="4">
        <v>0</v>
      </c>
      <c r="L11" s="4">
        <v>25</v>
      </c>
      <c r="M11" s="4">
        <v>20</v>
      </c>
      <c r="N11" s="4">
        <v>10</v>
      </c>
      <c r="O11" s="4">
        <v>60</v>
      </c>
      <c r="P11" s="4">
        <v>25</v>
      </c>
      <c r="Q11" s="4">
        <v>25</v>
      </c>
      <c r="R11" s="4">
        <v>10</v>
      </c>
      <c r="S11" s="4">
        <v>20</v>
      </c>
    </row>
    <row r="12" spans="1:19">
      <c r="A12" s="4" t="s">
        <v>48</v>
      </c>
      <c r="B12" s="4">
        <v>15</v>
      </c>
      <c r="C12" s="4">
        <v>30</v>
      </c>
      <c r="D12" s="4">
        <v>30</v>
      </c>
      <c r="E12" s="4">
        <v>20</v>
      </c>
      <c r="F12" s="4">
        <v>15</v>
      </c>
      <c r="G12" s="4">
        <v>20</v>
      </c>
      <c r="H12" s="4">
        <v>15</v>
      </c>
      <c r="I12" s="4">
        <v>15</v>
      </c>
      <c r="J12" s="4">
        <v>20</v>
      </c>
      <c r="K12" s="4">
        <v>25</v>
      </c>
      <c r="L12" s="4">
        <v>0</v>
      </c>
      <c r="M12" s="4">
        <v>15</v>
      </c>
      <c r="N12" s="4">
        <v>20</v>
      </c>
      <c r="O12" s="4">
        <v>50</v>
      </c>
      <c r="P12" s="4">
        <v>10</v>
      </c>
      <c r="Q12" s="4">
        <v>10</v>
      </c>
      <c r="R12" s="4">
        <v>20</v>
      </c>
      <c r="S12" s="4">
        <v>20</v>
      </c>
    </row>
    <row r="13" spans="1:19">
      <c r="A13" s="4" t="s">
        <v>65</v>
      </c>
      <c r="B13" s="4">
        <v>20</v>
      </c>
      <c r="C13" s="4">
        <v>35</v>
      </c>
      <c r="D13" s="4">
        <v>35</v>
      </c>
      <c r="E13" s="4">
        <v>15</v>
      </c>
      <c r="F13" s="4">
        <v>10</v>
      </c>
      <c r="G13" s="4">
        <v>20</v>
      </c>
      <c r="H13" s="4">
        <v>15</v>
      </c>
      <c r="I13" s="4">
        <v>15</v>
      </c>
      <c r="J13" s="4">
        <v>15</v>
      </c>
      <c r="K13" s="4">
        <v>20</v>
      </c>
      <c r="L13" s="4">
        <v>15</v>
      </c>
      <c r="M13" s="4">
        <v>0</v>
      </c>
      <c r="N13" s="4">
        <v>20</v>
      </c>
      <c r="O13" s="4">
        <v>50</v>
      </c>
      <c r="P13" s="4">
        <v>15</v>
      </c>
      <c r="Q13" s="4">
        <v>15</v>
      </c>
      <c r="R13" s="4">
        <v>25</v>
      </c>
      <c r="S13" s="4">
        <v>20</v>
      </c>
    </row>
    <row r="14" spans="1:19">
      <c r="A14" s="4" t="s">
        <v>68</v>
      </c>
      <c r="B14" s="4">
        <v>15</v>
      </c>
      <c r="C14" s="4">
        <v>40</v>
      </c>
      <c r="D14" s="4">
        <v>40</v>
      </c>
      <c r="E14" s="4">
        <v>25</v>
      </c>
      <c r="F14" s="4">
        <v>20</v>
      </c>
      <c r="G14" s="4">
        <v>10</v>
      </c>
      <c r="H14" s="4">
        <v>10</v>
      </c>
      <c r="I14" s="4">
        <v>20</v>
      </c>
      <c r="J14" s="4">
        <v>25</v>
      </c>
      <c r="K14" s="4">
        <v>10</v>
      </c>
      <c r="L14" s="4">
        <v>20</v>
      </c>
      <c r="M14" s="4">
        <v>20</v>
      </c>
      <c r="N14" s="4">
        <v>0</v>
      </c>
      <c r="O14" s="4">
        <v>60</v>
      </c>
      <c r="P14" s="4">
        <v>20</v>
      </c>
      <c r="Q14" s="4">
        <v>20</v>
      </c>
      <c r="R14" s="4">
        <v>10</v>
      </c>
      <c r="S14" s="4">
        <v>20</v>
      </c>
    </row>
    <row r="15" spans="1:19">
      <c r="A15" s="4" t="s">
        <v>23</v>
      </c>
      <c r="B15" s="4">
        <v>60</v>
      </c>
      <c r="C15" s="4">
        <v>50</v>
      </c>
      <c r="D15" s="4">
        <v>50</v>
      </c>
      <c r="E15" s="4">
        <v>50</v>
      </c>
      <c r="F15" s="4">
        <v>50</v>
      </c>
      <c r="G15" s="4">
        <v>60</v>
      </c>
      <c r="H15" s="4">
        <v>50</v>
      </c>
      <c r="I15" s="4">
        <v>60</v>
      </c>
      <c r="J15" s="4">
        <v>50</v>
      </c>
      <c r="K15" s="4">
        <v>60</v>
      </c>
      <c r="L15" s="4">
        <v>50</v>
      </c>
      <c r="M15" s="4">
        <v>50</v>
      </c>
      <c r="N15" s="4">
        <v>60</v>
      </c>
      <c r="O15" s="4">
        <v>0</v>
      </c>
      <c r="P15" s="4">
        <v>60</v>
      </c>
      <c r="Q15" s="4">
        <v>60</v>
      </c>
      <c r="R15" s="4">
        <v>70</v>
      </c>
      <c r="S15" s="4">
        <v>50</v>
      </c>
    </row>
    <row r="16" spans="1:19">
      <c r="A16" s="4" t="s">
        <v>127</v>
      </c>
      <c r="B16" s="4">
        <v>10</v>
      </c>
      <c r="C16" s="4">
        <v>35</v>
      </c>
      <c r="D16" s="4">
        <v>35</v>
      </c>
      <c r="E16" s="4">
        <v>20</v>
      </c>
      <c r="F16" s="4">
        <v>15</v>
      </c>
      <c r="G16" s="4">
        <v>20</v>
      </c>
      <c r="H16" s="4">
        <v>15</v>
      </c>
      <c r="I16" s="4">
        <v>15</v>
      </c>
      <c r="J16" s="4">
        <v>20</v>
      </c>
      <c r="K16" s="4">
        <v>25</v>
      </c>
      <c r="L16" s="4">
        <v>10</v>
      </c>
      <c r="M16" s="4">
        <v>15</v>
      </c>
      <c r="N16" s="4">
        <v>20</v>
      </c>
      <c r="O16" s="4">
        <v>60</v>
      </c>
      <c r="P16" s="4">
        <v>0</v>
      </c>
      <c r="Q16" s="4">
        <v>5</v>
      </c>
      <c r="R16" s="4">
        <v>20</v>
      </c>
      <c r="S16" s="4">
        <v>20</v>
      </c>
    </row>
    <row r="17" spans="1:19">
      <c r="A17" s="4" t="s">
        <v>128</v>
      </c>
      <c r="B17" s="4">
        <v>10</v>
      </c>
      <c r="C17" s="4">
        <v>35</v>
      </c>
      <c r="D17" s="4">
        <v>35</v>
      </c>
      <c r="E17" s="4">
        <v>20</v>
      </c>
      <c r="F17" s="4">
        <v>15</v>
      </c>
      <c r="G17" s="4">
        <v>20</v>
      </c>
      <c r="H17" s="4">
        <v>15</v>
      </c>
      <c r="I17" s="4">
        <v>15</v>
      </c>
      <c r="J17" s="4">
        <v>20</v>
      </c>
      <c r="K17" s="4">
        <v>25</v>
      </c>
      <c r="L17" s="4">
        <v>10</v>
      </c>
      <c r="M17" s="4">
        <v>15</v>
      </c>
      <c r="N17" s="4">
        <v>20</v>
      </c>
      <c r="O17" s="4">
        <v>60</v>
      </c>
      <c r="P17" s="4">
        <v>5</v>
      </c>
      <c r="Q17" s="4">
        <v>0</v>
      </c>
      <c r="R17" s="4">
        <v>20</v>
      </c>
      <c r="S17" s="4">
        <v>20</v>
      </c>
    </row>
    <row r="18" spans="1:19">
      <c r="A18" s="4" t="s">
        <v>126</v>
      </c>
      <c r="B18" s="4">
        <v>25</v>
      </c>
      <c r="C18" s="4">
        <v>45</v>
      </c>
      <c r="D18" s="4">
        <v>45</v>
      </c>
      <c r="E18" s="4">
        <v>35</v>
      </c>
      <c r="F18" s="4">
        <v>30</v>
      </c>
      <c r="G18" s="4">
        <v>10</v>
      </c>
      <c r="H18" s="4">
        <v>15</v>
      </c>
      <c r="I18" s="4">
        <v>20</v>
      </c>
      <c r="J18" s="4">
        <v>35</v>
      </c>
      <c r="K18" s="4">
        <v>10</v>
      </c>
      <c r="L18" s="4">
        <v>20</v>
      </c>
      <c r="M18" s="4">
        <v>25</v>
      </c>
      <c r="N18" s="4">
        <v>10</v>
      </c>
      <c r="O18" s="4">
        <v>70</v>
      </c>
      <c r="P18" s="4">
        <v>20</v>
      </c>
      <c r="Q18" s="4">
        <v>20</v>
      </c>
      <c r="R18" s="4">
        <v>0</v>
      </c>
      <c r="S18" s="4">
        <v>20</v>
      </c>
    </row>
    <row r="19" spans="1:19">
      <c r="A19" s="4" t="s">
        <v>24</v>
      </c>
      <c r="B19" s="4">
        <v>20</v>
      </c>
      <c r="C19" s="4">
        <v>30</v>
      </c>
      <c r="D19" s="4">
        <v>30</v>
      </c>
      <c r="E19" s="4">
        <v>25</v>
      </c>
      <c r="F19" s="4">
        <v>25</v>
      </c>
      <c r="G19" s="4">
        <v>20</v>
      </c>
      <c r="H19" s="4">
        <v>15</v>
      </c>
      <c r="I19" s="4">
        <v>25</v>
      </c>
      <c r="J19" s="4">
        <v>25</v>
      </c>
      <c r="K19" s="4">
        <v>20</v>
      </c>
      <c r="L19" s="4">
        <v>20</v>
      </c>
      <c r="M19" s="4">
        <v>20</v>
      </c>
      <c r="N19" s="4">
        <v>20</v>
      </c>
      <c r="O19" s="4">
        <v>50</v>
      </c>
      <c r="P19" s="4">
        <v>20</v>
      </c>
      <c r="Q19" s="4">
        <v>20</v>
      </c>
      <c r="R19" s="4">
        <v>20</v>
      </c>
      <c r="S19" s="4">
        <v>0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F9BB8-54F3-9A42-8611-2D4195D82511}">
  <dimension ref="A1:S19"/>
  <sheetViews>
    <sheetView workbookViewId="0">
      <selection activeCell="A16" sqref="A16:A18"/>
    </sheetView>
  </sheetViews>
  <sheetFormatPr baseColWidth="10" defaultRowHeight="22"/>
  <sheetData>
    <row r="1" spans="1:19">
      <c r="A1" s="4" t="s">
        <v>17</v>
      </c>
      <c r="B1" s="4" t="s">
        <v>31</v>
      </c>
      <c r="C1" s="4" t="s">
        <v>32</v>
      </c>
      <c r="D1" s="4" t="s">
        <v>33</v>
      </c>
      <c r="E1" s="4" t="s">
        <v>34</v>
      </c>
      <c r="F1" s="4" t="s">
        <v>35</v>
      </c>
      <c r="G1" s="4" t="s">
        <v>38</v>
      </c>
      <c r="H1" s="4" t="s">
        <v>39</v>
      </c>
      <c r="I1" s="4" t="s">
        <v>129</v>
      </c>
      <c r="J1" s="4" t="s">
        <v>0</v>
      </c>
      <c r="K1" s="4" t="s">
        <v>1</v>
      </c>
      <c r="L1" s="4" t="s">
        <v>48</v>
      </c>
      <c r="M1" s="4" t="s">
        <v>65</v>
      </c>
      <c r="N1" s="4" t="s">
        <v>68</v>
      </c>
      <c r="O1" s="4" t="s">
        <v>23</v>
      </c>
      <c r="P1" s="4" t="s">
        <v>127</v>
      </c>
      <c r="Q1" s="4" t="s">
        <v>128</v>
      </c>
      <c r="R1" s="4" t="s">
        <v>126</v>
      </c>
      <c r="S1" s="4" t="s">
        <v>24</v>
      </c>
    </row>
    <row r="2" spans="1:19">
      <c r="A2" s="4" t="s">
        <v>31</v>
      </c>
      <c r="B2" s="4">
        <v>0</v>
      </c>
      <c r="C2" s="4">
        <v>52</v>
      </c>
      <c r="D2" s="4">
        <v>52</v>
      </c>
      <c r="E2" s="4">
        <v>34</v>
      </c>
      <c r="F2" s="4">
        <v>28</v>
      </c>
      <c r="G2" s="4">
        <v>8</v>
      </c>
      <c r="H2" s="4">
        <v>6</v>
      </c>
      <c r="I2" s="4">
        <v>10</v>
      </c>
      <c r="J2" s="4">
        <v>36</v>
      </c>
      <c r="K2" s="4">
        <v>32</v>
      </c>
      <c r="L2" s="4">
        <v>16</v>
      </c>
      <c r="M2" s="4">
        <v>25</v>
      </c>
      <c r="N2" s="4">
        <v>25</v>
      </c>
      <c r="O2" s="4">
        <v>69</v>
      </c>
      <c r="P2" s="4">
        <v>1</v>
      </c>
      <c r="Q2" s="4">
        <v>22</v>
      </c>
      <c r="R2" s="4">
        <v>25</v>
      </c>
      <c r="S2" s="4">
        <v>30</v>
      </c>
    </row>
    <row r="3" spans="1:19">
      <c r="A3" s="4" t="s">
        <v>32</v>
      </c>
      <c r="B3" s="4">
        <v>52</v>
      </c>
      <c r="C3" s="4">
        <v>0</v>
      </c>
      <c r="D3" s="4">
        <v>5</v>
      </c>
      <c r="E3" s="4">
        <v>45</v>
      </c>
      <c r="F3" s="4">
        <v>50</v>
      </c>
      <c r="G3" s="4">
        <v>60</v>
      </c>
      <c r="H3" s="4">
        <v>55</v>
      </c>
      <c r="I3" s="4">
        <v>60</v>
      </c>
      <c r="J3" s="4">
        <v>60</v>
      </c>
      <c r="K3" s="4">
        <v>65</v>
      </c>
      <c r="L3" s="4">
        <v>55</v>
      </c>
      <c r="M3" s="4">
        <v>60</v>
      </c>
      <c r="N3" s="4">
        <v>65</v>
      </c>
      <c r="O3" s="4">
        <v>60</v>
      </c>
      <c r="P3" s="4">
        <v>60</v>
      </c>
      <c r="Q3" s="4">
        <v>60</v>
      </c>
      <c r="R3" s="4">
        <v>70</v>
      </c>
      <c r="S3" s="4">
        <v>50</v>
      </c>
    </row>
    <row r="4" spans="1:19">
      <c r="A4" s="4" t="s">
        <v>33</v>
      </c>
      <c r="B4" s="4">
        <v>52</v>
      </c>
      <c r="C4" s="4">
        <v>5</v>
      </c>
      <c r="D4" s="4">
        <v>0</v>
      </c>
      <c r="E4" s="4">
        <v>45</v>
      </c>
      <c r="F4" s="4">
        <v>50</v>
      </c>
      <c r="G4" s="4">
        <v>60</v>
      </c>
      <c r="H4" s="4">
        <v>55</v>
      </c>
      <c r="I4" s="4">
        <v>60</v>
      </c>
      <c r="J4" s="4">
        <v>60</v>
      </c>
      <c r="K4" s="4">
        <v>65</v>
      </c>
      <c r="L4" s="4">
        <v>55</v>
      </c>
      <c r="M4" s="4">
        <v>60</v>
      </c>
      <c r="N4" s="4">
        <v>65</v>
      </c>
      <c r="O4" s="4">
        <v>60</v>
      </c>
      <c r="P4" s="4">
        <v>60</v>
      </c>
      <c r="Q4" s="4">
        <v>60</v>
      </c>
      <c r="R4" s="4">
        <v>70</v>
      </c>
      <c r="S4" s="4">
        <v>50</v>
      </c>
    </row>
    <row r="5" spans="1:19">
      <c r="A5" s="4" t="s">
        <v>34</v>
      </c>
      <c r="B5" s="4">
        <v>34</v>
      </c>
      <c r="C5" s="4">
        <v>45</v>
      </c>
      <c r="D5" s="4">
        <v>45</v>
      </c>
      <c r="E5" s="4">
        <v>0</v>
      </c>
      <c r="F5" s="4">
        <v>15</v>
      </c>
      <c r="G5" s="4">
        <v>40</v>
      </c>
      <c r="H5" s="4">
        <v>35</v>
      </c>
      <c r="I5" s="4">
        <v>30</v>
      </c>
      <c r="J5" s="4">
        <v>10</v>
      </c>
      <c r="K5" s="4">
        <v>45</v>
      </c>
      <c r="L5" s="4">
        <v>30</v>
      </c>
      <c r="M5" s="4">
        <v>20</v>
      </c>
      <c r="N5" s="4">
        <v>40</v>
      </c>
      <c r="O5" s="4">
        <v>60</v>
      </c>
      <c r="P5" s="4">
        <v>30</v>
      </c>
      <c r="Q5" s="4">
        <v>30</v>
      </c>
      <c r="R5" s="4">
        <v>50</v>
      </c>
      <c r="S5" s="4">
        <v>45</v>
      </c>
    </row>
    <row r="6" spans="1:19">
      <c r="A6" s="4" t="s">
        <v>35</v>
      </c>
      <c r="B6" s="4">
        <v>28</v>
      </c>
      <c r="C6" s="4">
        <v>50</v>
      </c>
      <c r="D6" s="4">
        <v>50</v>
      </c>
      <c r="E6" s="4">
        <v>15</v>
      </c>
      <c r="F6" s="4">
        <v>0</v>
      </c>
      <c r="G6" s="4">
        <v>35</v>
      </c>
      <c r="H6" s="4">
        <v>30</v>
      </c>
      <c r="I6" s="4">
        <v>25</v>
      </c>
      <c r="J6" s="4">
        <v>10</v>
      </c>
      <c r="K6" s="4">
        <v>40</v>
      </c>
      <c r="L6" s="4">
        <v>25</v>
      </c>
      <c r="M6" s="4">
        <v>15</v>
      </c>
      <c r="N6" s="4">
        <v>35</v>
      </c>
      <c r="O6" s="4">
        <v>60</v>
      </c>
      <c r="P6" s="4">
        <v>25</v>
      </c>
      <c r="Q6" s="4">
        <v>25</v>
      </c>
      <c r="R6" s="4">
        <v>45</v>
      </c>
      <c r="S6" s="4">
        <v>40</v>
      </c>
    </row>
    <row r="7" spans="1:19">
      <c r="A7" s="4" t="s">
        <v>38</v>
      </c>
      <c r="B7" s="4">
        <v>8</v>
      </c>
      <c r="C7" s="4">
        <v>60</v>
      </c>
      <c r="D7" s="4">
        <v>60</v>
      </c>
      <c r="E7" s="4">
        <v>40</v>
      </c>
      <c r="F7" s="4">
        <v>35</v>
      </c>
      <c r="G7" s="4">
        <v>0</v>
      </c>
      <c r="H7" s="4">
        <v>10</v>
      </c>
      <c r="I7" s="4">
        <v>20</v>
      </c>
      <c r="J7" s="4">
        <v>45</v>
      </c>
      <c r="K7" s="4">
        <v>10</v>
      </c>
      <c r="L7" s="4">
        <v>30</v>
      </c>
      <c r="M7" s="4">
        <v>35</v>
      </c>
      <c r="N7" s="4">
        <v>15</v>
      </c>
      <c r="O7" s="4">
        <v>70</v>
      </c>
      <c r="P7" s="4">
        <v>30</v>
      </c>
      <c r="Q7" s="4">
        <v>30</v>
      </c>
      <c r="R7" s="4">
        <v>15</v>
      </c>
      <c r="S7" s="4">
        <v>35</v>
      </c>
    </row>
    <row r="8" spans="1:19">
      <c r="A8" s="4" t="s">
        <v>39</v>
      </c>
      <c r="B8" s="4">
        <v>6</v>
      </c>
      <c r="C8" s="4">
        <v>55</v>
      </c>
      <c r="D8" s="4">
        <v>55</v>
      </c>
      <c r="E8" s="4">
        <v>35</v>
      </c>
      <c r="F8" s="4">
        <v>30</v>
      </c>
      <c r="G8" s="4">
        <v>10</v>
      </c>
      <c r="H8" s="4">
        <v>0</v>
      </c>
      <c r="I8" s="4">
        <v>15</v>
      </c>
      <c r="J8" s="4">
        <v>40</v>
      </c>
      <c r="K8" s="4">
        <v>15</v>
      </c>
      <c r="L8" s="4">
        <v>25</v>
      </c>
      <c r="M8" s="4">
        <v>30</v>
      </c>
      <c r="N8" s="4">
        <v>20</v>
      </c>
      <c r="O8" s="4">
        <v>65</v>
      </c>
      <c r="P8" s="4">
        <v>25</v>
      </c>
      <c r="Q8" s="4">
        <v>25</v>
      </c>
      <c r="R8" s="4">
        <v>20</v>
      </c>
      <c r="S8" s="4">
        <v>30</v>
      </c>
    </row>
    <row r="9" spans="1:19">
      <c r="A9" s="4" t="s">
        <v>129</v>
      </c>
      <c r="B9" s="4">
        <v>10</v>
      </c>
      <c r="C9" s="4">
        <v>60</v>
      </c>
      <c r="D9" s="4">
        <v>60</v>
      </c>
      <c r="E9" s="4">
        <v>30</v>
      </c>
      <c r="F9" s="4">
        <v>25</v>
      </c>
      <c r="G9" s="4">
        <v>20</v>
      </c>
      <c r="H9" s="4">
        <v>15</v>
      </c>
      <c r="I9" s="4">
        <v>0</v>
      </c>
      <c r="J9" s="4">
        <v>35</v>
      </c>
      <c r="K9" s="4">
        <v>20</v>
      </c>
      <c r="L9" s="4">
        <v>20</v>
      </c>
      <c r="M9" s="4">
        <v>20</v>
      </c>
      <c r="N9" s="4">
        <v>25</v>
      </c>
      <c r="O9" s="4">
        <v>70</v>
      </c>
      <c r="P9" s="4">
        <v>20</v>
      </c>
      <c r="Q9" s="4">
        <v>20</v>
      </c>
      <c r="R9" s="4">
        <v>25</v>
      </c>
      <c r="S9" s="4">
        <v>35</v>
      </c>
    </row>
    <row r="10" spans="1:19">
      <c r="A10" s="4" t="s">
        <v>0</v>
      </c>
      <c r="B10" s="4">
        <v>36</v>
      </c>
      <c r="C10" s="4">
        <v>60</v>
      </c>
      <c r="D10" s="4">
        <v>60</v>
      </c>
      <c r="E10" s="4">
        <v>10</v>
      </c>
      <c r="F10" s="4">
        <v>10</v>
      </c>
      <c r="G10" s="4">
        <v>45</v>
      </c>
      <c r="H10" s="4">
        <v>40</v>
      </c>
      <c r="I10" s="4">
        <v>35</v>
      </c>
      <c r="J10" s="4">
        <v>0</v>
      </c>
      <c r="K10" s="4">
        <v>50</v>
      </c>
      <c r="L10" s="4">
        <v>35</v>
      </c>
      <c r="M10" s="4">
        <v>25</v>
      </c>
      <c r="N10" s="4">
        <v>45</v>
      </c>
      <c r="O10" s="4">
        <v>60</v>
      </c>
      <c r="P10" s="4">
        <v>35</v>
      </c>
      <c r="Q10" s="4">
        <v>35</v>
      </c>
      <c r="R10" s="4">
        <v>55</v>
      </c>
      <c r="S10" s="4">
        <v>50</v>
      </c>
    </row>
    <row r="11" spans="1:19">
      <c r="A11" s="4" t="s">
        <v>1</v>
      </c>
      <c r="B11" s="4">
        <v>32</v>
      </c>
      <c r="C11" s="4">
        <v>65</v>
      </c>
      <c r="D11" s="4">
        <v>65</v>
      </c>
      <c r="E11" s="4">
        <v>45</v>
      </c>
      <c r="F11" s="4">
        <v>40</v>
      </c>
      <c r="G11" s="4">
        <v>10</v>
      </c>
      <c r="H11" s="4">
        <v>15</v>
      </c>
      <c r="I11" s="4">
        <v>20</v>
      </c>
      <c r="J11" s="4">
        <v>50</v>
      </c>
      <c r="K11" s="4">
        <v>0</v>
      </c>
      <c r="L11" s="4">
        <v>35</v>
      </c>
      <c r="M11" s="4">
        <v>40</v>
      </c>
      <c r="N11" s="4">
        <v>10</v>
      </c>
      <c r="O11" s="4">
        <v>75</v>
      </c>
      <c r="P11" s="4">
        <v>35</v>
      </c>
      <c r="Q11" s="4">
        <v>35</v>
      </c>
      <c r="R11" s="4">
        <v>10</v>
      </c>
      <c r="S11" s="4">
        <v>40</v>
      </c>
    </row>
    <row r="12" spans="1:19">
      <c r="A12" s="4" t="s">
        <v>48</v>
      </c>
      <c r="B12" s="4">
        <v>16</v>
      </c>
      <c r="C12" s="4">
        <v>55</v>
      </c>
      <c r="D12" s="4">
        <v>55</v>
      </c>
      <c r="E12" s="4">
        <v>30</v>
      </c>
      <c r="F12" s="4">
        <v>25</v>
      </c>
      <c r="G12" s="4">
        <v>30</v>
      </c>
      <c r="H12" s="4">
        <v>25</v>
      </c>
      <c r="I12" s="4">
        <v>20</v>
      </c>
      <c r="J12" s="4">
        <v>35</v>
      </c>
      <c r="K12" s="4">
        <v>35</v>
      </c>
      <c r="L12" s="4">
        <v>0</v>
      </c>
      <c r="M12" s="4">
        <v>20</v>
      </c>
      <c r="N12" s="4">
        <v>30</v>
      </c>
      <c r="O12" s="4">
        <v>65</v>
      </c>
      <c r="P12" s="4">
        <v>5</v>
      </c>
      <c r="Q12" s="4">
        <v>5</v>
      </c>
      <c r="R12" s="4">
        <v>30</v>
      </c>
      <c r="S12" s="4">
        <v>35</v>
      </c>
    </row>
    <row r="13" spans="1:19">
      <c r="A13" s="4" t="s">
        <v>65</v>
      </c>
      <c r="B13" s="4">
        <v>25</v>
      </c>
      <c r="C13" s="4">
        <v>60</v>
      </c>
      <c r="D13" s="4">
        <v>60</v>
      </c>
      <c r="E13" s="4">
        <v>20</v>
      </c>
      <c r="F13" s="4">
        <v>15</v>
      </c>
      <c r="G13" s="4">
        <v>35</v>
      </c>
      <c r="H13" s="4">
        <v>30</v>
      </c>
      <c r="I13" s="4">
        <v>20</v>
      </c>
      <c r="J13" s="4">
        <v>25</v>
      </c>
      <c r="K13" s="4">
        <v>40</v>
      </c>
      <c r="L13" s="4">
        <v>20</v>
      </c>
      <c r="M13" s="4">
        <v>0</v>
      </c>
      <c r="N13" s="4">
        <v>35</v>
      </c>
      <c r="O13" s="4">
        <v>60</v>
      </c>
      <c r="P13" s="4">
        <v>20</v>
      </c>
      <c r="Q13" s="4">
        <v>20</v>
      </c>
      <c r="R13" s="4">
        <v>40</v>
      </c>
      <c r="S13" s="4">
        <v>40</v>
      </c>
    </row>
    <row r="14" spans="1:19">
      <c r="A14" s="4" t="s">
        <v>68</v>
      </c>
      <c r="B14" s="4">
        <v>25</v>
      </c>
      <c r="C14" s="4">
        <v>65</v>
      </c>
      <c r="D14" s="4">
        <v>65</v>
      </c>
      <c r="E14" s="4">
        <v>40</v>
      </c>
      <c r="F14" s="4">
        <v>35</v>
      </c>
      <c r="G14" s="4">
        <v>15</v>
      </c>
      <c r="H14" s="4">
        <v>20</v>
      </c>
      <c r="I14" s="4">
        <v>25</v>
      </c>
      <c r="J14" s="4">
        <v>45</v>
      </c>
      <c r="K14" s="4">
        <v>10</v>
      </c>
      <c r="L14" s="4">
        <v>30</v>
      </c>
      <c r="M14" s="4">
        <v>35</v>
      </c>
      <c r="N14" s="4">
        <v>0</v>
      </c>
      <c r="O14" s="4">
        <v>70</v>
      </c>
      <c r="P14" s="4">
        <v>30</v>
      </c>
      <c r="Q14" s="4">
        <v>30</v>
      </c>
      <c r="R14" s="4">
        <v>15</v>
      </c>
      <c r="S14" s="4">
        <v>35</v>
      </c>
    </row>
    <row r="15" spans="1:19">
      <c r="A15" s="4" t="s">
        <v>23</v>
      </c>
      <c r="B15" s="4">
        <v>69</v>
      </c>
      <c r="C15" s="4">
        <v>60</v>
      </c>
      <c r="D15" s="4">
        <v>60</v>
      </c>
      <c r="E15" s="4">
        <v>60</v>
      </c>
      <c r="F15" s="4">
        <v>60</v>
      </c>
      <c r="G15" s="4">
        <v>70</v>
      </c>
      <c r="H15" s="4">
        <v>65</v>
      </c>
      <c r="I15" s="4">
        <v>70</v>
      </c>
      <c r="J15" s="4">
        <v>60</v>
      </c>
      <c r="K15" s="4">
        <v>75</v>
      </c>
      <c r="L15" s="4">
        <v>65</v>
      </c>
      <c r="M15" s="4">
        <v>60</v>
      </c>
      <c r="N15" s="4">
        <v>70</v>
      </c>
      <c r="O15" s="4">
        <v>0</v>
      </c>
      <c r="P15" s="4">
        <v>70</v>
      </c>
      <c r="Q15" s="4">
        <v>70</v>
      </c>
      <c r="R15" s="4">
        <v>80</v>
      </c>
      <c r="S15" s="4">
        <v>60</v>
      </c>
    </row>
    <row r="16" spans="1:19">
      <c r="A16" s="4" t="s">
        <v>127</v>
      </c>
      <c r="B16" s="4">
        <v>1</v>
      </c>
      <c r="C16" s="4">
        <v>60</v>
      </c>
      <c r="D16" s="4">
        <v>60</v>
      </c>
      <c r="E16" s="4">
        <v>30</v>
      </c>
      <c r="F16" s="4">
        <v>25</v>
      </c>
      <c r="G16" s="4">
        <v>30</v>
      </c>
      <c r="H16" s="4">
        <v>25</v>
      </c>
      <c r="I16" s="4">
        <v>20</v>
      </c>
      <c r="J16" s="4">
        <v>35</v>
      </c>
      <c r="K16" s="4">
        <v>35</v>
      </c>
      <c r="L16" s="4">
        <v>5</v>
      </c>
      <c r="M16" s="4">
        <v>20</v>
      </c>
      <c r="N16" s="4">
        <v>30</v>
      </c>
      <c r="O16" s="4">
        <v>70</v>
      </c>
      <c r="P16" s="4">
        <v>0</v>
      </c>
      <c r="Q16" s="4">
        <v>5</v>
      </c>
      <c r="R16" s="4">
        <v>30</v>
      </c>
      <c r="S16" s="4">
        <v>35</v>
      </c>
    </row>
    <row r="17" spans="1:19">
      <c r="A17" s="4" t="s">
        <v>128</v>
      </c>
      <c r="B17" s="4">
        <v>22</v>
      </c>
      <c r="C17" s="4">
        <v>60</v>
      </c>
      <c r="D17" s="4">
        <v>60</v>
      </c>
      <c r="E17" s="4">
        <v>30</v>
      </c>
      <c r="F17" s="4">
        <v>25</v>
      </c>
      <c r="G17" s="4">
        <v>30</v>
      </c>
      <c r="H17" s="4">
        <v>25</v>
      </c>
      <c r="I17" s="4">
        <v>20</v>
      </c>
      <c r="J17" s="4">
        <v>35</v>
      </c>
      <c r="K17" s="4">
        <v>35</v>
      </c>
      <c r="L17" s="4">
        <v>5</v>
      </c>
      <c r="M17" s="4">
        <v>20</v>
      </c>
      <c r="N17" s="4">
        <v>30</v>
      </c>
      <c r="O17" s="4">
        <v>70</v>
      </c>
      <c r="P17" s="4">
        <v>5</v>
      </c>
      <c r="Q17" s="4">
        <v>0</v>
      </c>
      <c r="R17" s="4">
        <v>30</v>
      </c>
      <c r="S17" s="4">
        <v>35</v>
      </c>
    </row>
    <row r="18" spans="1:19">
      <c r="A18" s="4" t="s">
        <v>126</v>
      </c>
      <c r="B18" s="4">
        <v>25</v>
      </c>
      <c r="C18" s="4">
        <v>70</v>
      </c>
      <c r="D18" s="4">
        <v>70</v>
      </c>
      <c r="E18" s="4">
        <v>50</v>
      </c>
      <c r="F18" s="4">
        <v>45</v>
      </c>
      <c r="G18" s="4">
        <v>15</v>
      </c>
      <c r="H18" s="4">
        <v>20</v>
      </c>
      <c r="I18" s="4">
        <v>25</v>
      </c>
      <c r="J18" s="4">
        <v>55</v>
      </c>
      <c r="K18" s="4">
        <v>10</v>
      </c>
      <c r="L18" s="4">
        <v>30</v>
      </c>
      <c r="M18" s="4">
        <v>40</v>
      </c>
      <c r="N18" s="4">
        <v>15</v>
      </c>
      <c r="O18" s="4">
        <v>80</v>
      </c>
      <c r="P18" s="4">
        <v>30</v>
      </c>
      <c r="Q18" s="4">
        <v>30</v>
      </c>
      <c r="R18" s="4">
        <v>0</v>
      </c>
      <c r="S18" s="4">
        <v>40</v>
      </c>
    </row>
    <row r="19" spans="1:19">
      <c r="A19" s="4" t="s">
        <v>24</v>
      </c>
      <c r="B19" s="4">
        <v>30</v>
      </c>
      <c r="C19" s="4">
        <v>50</v>
      </c>
      <c r="D19" s="4">
        <v>50</v>
      </c>
      <c r="E19" s="4">
        <v>45</v>
      </c>
      <c r="F19" s="4">
        <v>40</v>
      </c>
      <c r="G19" s="4">
        <v>35</v>
      </c>
      <c r="H19" s="4">
        <v>30</v>
      </c>
      <c r="I19" s="4">
        <v>35</v>
      </c>
      <c r="J19" s="4">
        <v>50</v>
      </c>
      <c r="K19" s="4">
        <v>40</v>
      </c>
      <c r="L19" s="4">
        <v>35</v>
      </c>
      <c r="M19" s="4">
        <v>40</v>
      </c>
      <c r="N19" s="4">
        <v>35</v>
      </c>
      <c r="O19" s="4">
        <v>60</v>
      </c>
      <c r="P19" s="4">
        <v>35</v>
      </c>
      <c r="Q19" s="4">
        <v>35</v>
      </c>
      <c r="R19" s="4">
        <v>40</v>
      </c>
      <c r="S19" s="4">
        <v>0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BBA54-0C64-0949-8852-2BC58420BC3C}">
  <dimension ref="A1:S19"/>
  <sheetViews>
    <sheetView workbookViewId="0">
      <selection activeCell="A2" sqref="A2:A14"/>
    </sheetView>
  </sheetViews>
  <sheetFormatPr baseColWidth="10" defaultRowHeight="22"/>
  <sheetData>
    <row r="1" spans="1:19">
      <c r="A1" s="4" t="s">
        <v>17</v>
      </c>
      <c r="B1" s="4" t="s">
        <v>31</v>
      </c>
      <c r="C1" s="4" t="s">
        <v>32</v>
      </c>
      <c r="D1" s="4" t="s">
        <v>33</v>
      </c>
      <c r="E1" s="4" t="s">
        <v>34</v>
      </c>
      <c r="F1" s="4" t="s">
        <v>35</v>
      </c>
      <c r="G1" s="4" t="s">
        <v>38</v>
      </c>
      <c r="H1" s="4" t="s">
        <v>39</v>
      </c>
      <c r="I1" s="4" t="s">
        <v>129</v>
      </c>
      <c r="J1" s="4" t="s">
        <v>0</v>
      </c>
      <c r="K1" s="4" t="s">
        <v>1</v>
      </c>
      <c r="L1" s="4" t="s">
        <v>48</v>
      </c>
      <c r="M1" s="4" t="s">
        <v>65</v>
      </c>
      <c r="N1" s="4" t="s">
        <v>68</v>
      </c>
      <c r="O1" s="4" t="s">
        <v>23</v>
      </c>
      <c r="P1" s="4" t="s">
        <v>127</v>
      </c>
      <c r="Q1" s="4" t="s">
        <v>128</v>
      </c>
      <c r="R1" s="4" t="s">
        <v>126</v>
      </c>
      <c r="S1" s="4" t="s">
        <v>24</v>
      </c>
    </row>
    <row r="2" spans="1:19">
      <c r="A2" s="4" t="s">
        <v>31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</row>
    <row r="3" spans="1:19">
      <c r="A3" s="4" t="s">
        <v>32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</row>
    <row r="4" spans="1:19">
      <c r="A4" s="4" t="s">
        <v>33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</row>
    <row r="5" spans="1:19">
      <c r="A5" s="4" t="s">
        <v>34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</row>
    <row r="6" spans="1:19">
      <c r="A6" s="4" t="s">
        <v>35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</row>
    <row r="7" spans="1:19">
      <c r="A7" s="4" t="s">
        <v>38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</row>
    <row r="8" spans="1:19">
      <c r="A8" s="4" t="s">
        <v>39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</row>
    <row r="9" spans="1:19">
      <c r="A9" s="4" t="s">
        <v>129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</row>
    <row r="10" spans="1:19">
      <c r="A10" s="4" t="s">
        <v>0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</row>
    <row r="11" spans="1:19">
      <c r="A11" s="4" t="s">
        <v>1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</row>
    <row r="12" spans="1:19">
      <c r="A12" s="4" t="s">
        <v>48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</row>
    <row r="13" spans="1:19">
      <c r="A13" s="4" t="s">
        <v>65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</row>
    <row r="14" spans="1:19">
      <c r="A14" s="4" t="s">
        <v>68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</row>
    <row r="15" spans="1:19">
      <c r="A15" s="4" t="s">
        <v>23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</row>
    <row r="16" spans="1:19">
      <c r="A16" s="4" t="s">
        <v>127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</row>
    <row r="17" spans="1:19">
      <c r="A17" s="4" t="s">
        <v>128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</row>
    <row r="18" spans="1:19">
      <c r="A18" s="4" t="s">
        <v>126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</row>
    <row r="19" spans="1:19">
      <c r="A19" s="4" t="s">
        <v>24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77FE07-B340-3E42-9B28-6AD709730B91}">
  <dimension ref="A1:S19"/>
  <sheetViews>
    <sheetView tabSelected="1" workbookViewId="0">
      <selection activeCell="Q20" sqref="Q20"/>
    </sheetView>
  </sheetViews>
  <sheetFormatPr baseColWidth="10" defaultRowHeight="22"/>
  <sheetData>
    <row r="1" spans="1:19">
      <c r="A1" s="4" t="s">
        <v>17</v>
      </c>
      <c r="B1" s="4" t="s">
        <v>31</v>
      </c>
      <c r="C1" s="4" t="s">
        <v>32</v>
      </c>
      <c r="D1" s="4" t="s">
        <v>33</v>
      </c>
      <c r="E1" s="4" t="s">
        <v>34</v>
      </c>
      <c r="F1" s="4" t="s">
        <v>35</v>
      </c>
      <c r="G1" s="4" t="s">
        <v>38</v>
      </c>
      <c r="H1" s="4" t="s">
        <v>39</v>
      </c>
      <c r="I1" s="4" t="s">
        <v>129</v>
      </c>
      <c r="J1" s="4" t="s">
        <v>0</v>
      </c>
      <c r="K1" s="4" t="s">
        <v>1</v>
      </c>
      <c r="L1" s="4" t="s">
        <v>48</v>
      </c>
      <c r="M1" s="4" t="s">
        <v>65</v>
      </c>
      <c r="N1" s="4" t="s">
        <v>68</v>
      </c>
      <c r="O1" s="4" t="s">
        <v>23</v>
      </c>
      <c r="P1" s="4" t="s">
        <v>127</v>
      </c>
      <c r="Q1" s="4" t="s">
        <v>128</v>
      </c>
      <c r="R1" s="4" t="s">
        <v>126</v>
      </c>
      <c r="S1" s="4" t="s">
        <v>24</v>
      </c>
    </row>
    <row r="2" spans="1:19">
      <c r="A2" s="4" t="s">
        <v>31</v>
      </c>
      <c r="B2" s="4">
        <v>0</v>
      </c>
      <c r="C2" s="6">
        <v>1200</v>
      </c>
      <c r="D2" s="6">
        <v>1200</v>
      </c>
      <c r="E2" s="4">
        <v>600</v>
      </c>
      <c r="F2" s="4">
        <v>600</v>
      </c>
      <c r="G2" s="4">
        <v>800</v>
      </c>
      <c r="H2" s="4">
        <v>400</v>
      </c>
      <c r="I2" s="4">
        <v>800</v>
      </c>
      <c r="J2" s="4">
        <v>800</v>
      </c>
      <c r="K2" s="6">
        <v>1000</v>
      </c>
      <c r="L2" s="4">
        <v>600</v>
      </c>
      <c r="M2" s="4">
        <v>800</v>
      </c>
      <c r="N2" s="4">
        <v>600</v>
      </c>
      <c r="O2" s="6">
        <v>2400</v>
      </c>
      <c r="P2" s="4">
        <v>400</v>
      </c>
      <c r="Q2" s="4">
        <v>400</v>
      </c>
      <c r="R2" s="6">
        <v>1000</v>
      </c>
      <c r="S2" s="4">
        <v>800</v>
      </c>
    </row>
    <row r="3" spans="1:19">
      <c r="A3" s="4" t="s">
        <v>32</v>
      </c>
      <c r="B3" s="6">
        <v>1200</v>
      </c>
      <c r="C3" s="4">
        <v>0</v>
      </c>
      <c r="D3" s="4">
        <v>200</v>
      </c>
      <c r="E3" s="4">
        <v>800</v>
      </c>
      <c r="F3" s="6">
        <v>1000</v>
      </c>
      <c r="G3" s="6">
        <v>1400</v>
      </c>
      <c r="H3" s="6">
        <v>1200</v>
      </c>
      <c r="I3" s="6">
        <v>1400</v>
      </c>
      <c r="J3" s="6">
        <v>1400</v>
      </c>
      <c r="K3" s="6">
        <v>1600</v>
      </c>
      <c r="L3" s="6">
        <v>1200</v>
      </c>
      <c r="M3" s="6">
        <v>1400</v>
      </c>
      <c r="N3" s="6">
        <v>1600</v>
      </c>
      <c r="O3" s="6">
        <v>2000</v>
      </c>
      <c r="P3" s="6">
        <v>1400</v>
      </c>
      <c r="Q3" s="6">
        <v>1400</v>
      </c>
      <c r="R3" s="6">
        <v>1800</v>
      </c>
      <c r="S3" s="6">
        <v>1200</v>
      </c>
    </row>
    <row r="4" spans="1:19">
      <c r="A4" s="4" t="s">
        <v>33</v>
      </c>
      <c r="B4" s="6">
        <v>1200</v>
      </c>
      <c r="C4" s="4">
        <v>200</v>
      </c>
      <c r="D4" s="4">
        <v>0</v>
      </c>
      <c r="E4" s="4">
        <v>800</v>
      </c>
      <c r="F4" s="6">
        <v>1000</v>
      </c>
      <c r="G4" s="6">
        <v>1400</v>
      </c>
      <c r="H4" s="6">
        <v>1200</v>
      </c>
      <c r="I4" s="6">
        <v>1400</v>
      </c>
      <c r="J4" s="6">
        <v>1400</v>
      </c>
      <c r="K4" s="6">
        <v>1600</v>
      </c>
      <c r="L4" s="6">
        <v>1200</v>
      </c>
      <c r="M4" s="6">
        <v>1400</v>
      </c>
      <c r="N4" s="6">
        <v>1600</v>
      </c>
      <c r="O4" s="6">
        <v>2000</v>
      </c>
      <c r="P4" s="6">
        <v>1400</v>
      </c>
      <c r="Q4" s="6">
        <v>1400</v>
      </c>
      <c r="R4" s="6">
        <v>1800</v>
      </c>
      <c r="S4" s="6">
        <v>1200</v>
      </c>
    </row>
    <row r="5" spans="1:19">
      <c r="A5" s="4" t="s">
        <v>34</v>
      </c>
      <c r="B5" s="4">
        <v>600</v>
      </c>
      <c r="C5" s="4">
        <v>800</v>
      </c>
      <c r="D5" s="4">
        <v>800</v>
      </c>
      <c r="E5" s="4">
        <v>0</v>
      </c>
      <c r="F5" s="4">
        <v>400</v>
      </c>
      <c r="G5" s="4">
        <v>800</v>
      </c>
      <c r="H5" s="4">
        <v>600</v>
      </c>
      <c r="I5" s="4">
        <v>800</v>
      </c>
      <c r="J5" s="4">
        <v>400</v>
      </c>
      <c r="K5" s="6">
        <v>1000</v>
      </c>
      <c r="L5" s="4">
        <v>800</v>
      </c>
      <c r="M5" s="4">
        <v>600</v>
      </c>
      <c r="N5" s="4">
        <v>800</v>
      </c>
      <c r="O5" s="6">
        <v>2000</v>
      </c>
      <c r="P5" s="4">
        <v>800</v>
      </c>
      <c r="Q5" s="4">
        <v>800</v>
      </c>
      <c r="R5" s="6">
        <v>1200</v>
      </c>
      <c r="S5" s="6">
        <v>1000</v>
      </c>
    </row>
    <row r="6" spans="1:19">
      <c r="A6" s="4" t="s">
        <v>35</v>
      </c>
      <c r="B6" s="4">
        <v>600</v>
      </c>
      <c r="C6" s="6">
        <v>1000</v>
      </c>
      <c r="D6" s="6">
        <v>1000</v>
      </c>
      <c r="E6" s="4">
        <v>400</v>
      </c>
      <c r="F6" s="4">
        <v>0</v>
      </c>
      <c r="G6" s="4">
        <v>800</v>
      </c>
      <c r="H6" s="4">
        <v>600</v>
      </c>
      <c r="I6" s="4">
        <v>800</v>
      </c>
      <c r="J6" s="4">
        <v>400</v>
      </c>
      <c r="K6" s="6">
        <v>1000</v>
      </c>
      <c r="L6" s="4">
        <v>600</v>
      </c>
      <c r="M6" s="4">
        <v>400</v>
      </c>
      <c r="N6" s="4">
        <v>800</v>
      </c>
      <c r="O6" s="6">
        <v>2000</v>
      </c>
      <c r="P6" s="4">
        <v>600</v>
      </c>
      <c r="Q6" s="4">
        <v>600</v>
      </c>
      <c r="R6" s="6">
        <v>1200</v>
      </c>
      <c r="S6" s="6">
        <v>1000</v>
      </c>
    </row>
    <row r="7" spans="1:19">
      <c r="A7" s="4" t="s">
        <v>38</v>
      </c>
      <c r="B7" s="4">
        <v>800</v>
      </c>
      <c r="C7" s="6">
        <v>1400</v>
      </c>
      <c r="D7" s="6">
        <v>1400</v>
      </c>
      <c r="E7" s="4">
        <v>800</v>
      </c>
      <c r="F7" s="4">
        <v>800</v>
      </c>
      <c r="G7" s="4">
        <v>0</v>
      </c>
      <c r="H7" s="4">
        <v>400</v>
      </c>
      <c r="I7" s="4">
        <v>600</v>
      </c>
      <c r="J7" s="4">
        <v>800</v>
      </c>
      <c r="K7" s="4">
        <v>400</v>
      </c>
      <c r="L7" s="4">
        <v>800</v>
      </c>
      <c r="M7" s="4">
        <v>800</v>
      </c>
      <c r="N7" s="4">
        <v>400</v>
      </c>
      <c r="O7" s="6">
        <v>2400</v>
      </c>
      <c r="P7" s="4">
        <v>800</v>
      </c>
      <c r="Q7" s="4">
        <v>800</v>
      </c>
      <c r="R7" s="4">
        <v>400</v>
      </c>
      <c r="S7" s="4">
        <v>800</v>
      </c>
    </row>
    <row r="8" spans="1:19">
      <c r="A8" s="4" t="s">
        <v>39</v>
      </c>
      <c r="B8" s="4">
        <v>400</v>
      </c>
      <c r="C8" s="6">
        <v>1200</v>
      </c>
      <c r="D8" s="6">
        <v>1200</v>
      </c>
      <c r="E8" s="4">
        <v>600</v>
      </c>
      <c r="F8" s="4">
        <v>600</v>
      </c>
      <c r="G8" s="4">
        <v>400</v>
      </c>
      <c r="H8" s="4">
        <v>0</v>
      </c>
      <c r="I8" s="4">
        <v>600</v>
      </c>
      <c r="J8" s="4">
        <v>800</v>
      </c>
      <c r="K8" s="4">
        <v>600</v>
      </c>
      <c r="L8" s="4">
        <v>600</v>
      </c>
      <c r="M8" s="4">
        <v>600</v>
      </c>
      <c r="N8" s="4">
        <v>400</v>
      </c>
      <c r="O8" s="6">
        <v>2000</v>
      </c>
      <c r="P8" s="4">
        <v>600</v>
      </c>
      <c r="Q8" s="4">
        <v>600</v>
      </c>
      <c r="R8" s="4">
        <v>600</v>
      </c>
      <c r="S8" s="4">
        <v>600</v>
      </c>
    </row>
    <row r="9" spans="1:19">
      <c r="A9" s="4" t="s">
        <v>129</v>
      </c>
      <c r="B9" s="4">
        <v>800</v>
      </c>
      <c r="C9" s="6">
        <v>1400</v>
      </c>
      <c r="D9" s="6">
        <v>1400</v>
      </c>
      <c r="E9" s="4">
        <v>800</v>
      </c>
      <c r="F9" s="4">
        <v>800</v>
      </c>
      <c r="G9" s="4">
        <v>600</v>
      </c>
      <c r="H9" s="4">
        <v>600</v>
      </c>
      <c r="I9" s="4">
        <v>0</v>
      </c>
      <c r="J9" s="4">
        <v>800</v>
      </c>
      <c r="K9" s="4">
        <v>800</v>
      </c>
      <c r="L9" s="4">
        <v>600</v>
      </c>
      <c r="M9" s="4">
        <v>600</v>
      </c>
      <c r="N9" s="4">
        <v>800</v>
      </c>
      <c r="O9" s="6">
        <v>2400</v>
      </c>
      <c r="P9" s="4">
        <v>600</v>
      </c>
      <c r="Q9" s="4">
        <v>600</v>
      </c>
      <c r="R9" s="4">
        <v>800</v>
      </c>
      <c r="S9" s="6">
        <v>1000</v>
      </c>
    </row>
    <row r="10" spans="1:19">
      <c r="A10" s="4" t="s">
        <v>0</v>
      </c>
      <c r="B10" s="4">
        <v>800</v>
      </c>
      <c r="C10" s="6">
        <v>1400</v>
      </c>
      <c r="D10" s="6">
        <v>1400</v>
      </c>
      <c r="E10" s="4">
        <v>400</v>
      </c>
      <c r="F10" s="4">
        <v>400</v>
      </c>
      <c r="G10" s="4">
        <v>800</v>
      </c>
      <c r="H10" s="4">
        <v>800</v>
      </c>
      <c r="I10" s="4">
        <v>800</v>
      </c>
      <c r="J10" s="4">
        <v>0</v>
      </c>
      <c r="K10" s="6">
        <v>1000</v>
      </c>
      <c r="L10" s="4">
        <v>800</v>
      </c>
      <c r="M10" s="4">
        <v>600</v>
      </c>
      <c r="N10" s="4">
        <v>800</v>
      </c>
      <c r="O10" s="6">
        <v>2000</v>
      </c>
      <c r="P10" s="4">
        <v>800</v>
      </c>
      <c r="Q10" s="4">
        <v>800</v>
      </c>
      <c r="R10" s="6">
        <v>1200</v>
      </c>
      <c r="S10" s="6">
        <v>1000</v>
      </c>
    </row>
    <row r="11" spans="1:19">
      <c r="A11" s="4" t="s">
        <v>1</v>
      </c>
      <c r="B11" s="6">
        <v>1000</v>
      </c>
      <c r="C11" s="6">
        <v>1600</v>
      </c>
      <c r="D11" s="6">
        <v>1600</v>
      </c>
      <c r="E11" s="6">
        <v>1000</v>
      </c>
      <c r="F11" s="6">
        <v>1000</v>
      </c>
      <c r="G11" s="4">
        <v>400</v>
      </c>
      <c r="H11" s="4">
        <v>600</v>
      </c>
      <c r="I11" s="4">
        <v>800</v>
      </c>
      <c r="J11" s="6">
        <v>1000</v>
      </c>
      <c r="K11" s="4">
        <v>0</v>
      </c>
      <c r="L11" s="4">
        <v>800</v>
      </c>
      <c r="M11" s="4">
        <v>800</v>
      </c>
      <c r="N11" s="4">
        <v>400</v>
      </c>
      <c r="O11" s="6">
        <v>2400</v>
      </c>
      <c r="P11" s="4">
        <v>800</v>
      </c>
      <c r="Q11" s="4">
        <v>800</v>
      </c>
      <c r="R11" s="4">
        <v>400</v>
      </c>
      <c r="S11" s="4">
        <v>800</v>
      </c>
    </row>
    <row r="12" spans="1:19">
      <c r="A12" s="4" t="s">
        <v>48</v>
      </c>
      <c r="B12" s="4">
        <v>600</v>
      </c>
      <c r="C12" s="6">
        <v>1200</v>
      </c>
      <c r="D12" s="6">
        <v>1200</v>
      </c>
      <c r="E12" s="4">
        <v>800</v>
      </c>
      <c r="F12" s="4">
        <v>600</v>
      </c>
      <c r="G12" s="4">
        <v>800</v>
      </c>
      <c r="H12" s="4">
        <v>600</v>
      </c>
      <c r="I12" s="4">
        <v>600</v>
      </c>
      <c r="J12" s="4">
        <v>800</v>
      </c>
      <c r="K12" s="4">
        <v>800</v>
      </c>
      <c r="L12" s="4">
        <v>0</v>
      </c>
      <c r="M12" s="4">
        <v>600</v>
      </c>
      <c r="N12" s="4">
        <v>800</v>
      </c>
      <c r="O12" s="6">
        <v>2000</v>
      </c>
      <c r="P12" s="4">
        <v>400</v>
      </c>
      <c r="Q12" s="4">
        <v>400</v>
      </c>
      <c r="R12" s="4">
        <v>800</v>
      </c>
      <c r="S12" s="4">
        <v>800</v>
      </c>
    </row>
    <row r="13" spans="1:19">
      <c r="A13" s="4" t="s">
        <v>65</v>
      </c>
      <c r="B13" s="4">
        <v>800</v>
      </c>
      <c r="C13" s="6">
        <v>1400</v>
      </c>
      <c r="D13" s="6">
        <v>1400</v>
      </c>
      <c r="E13" s="4">
        <v>600</v>
      </c>
      <c r="F13" s="4">
        <v>400</v>
      </c>
      <c r="G13" s="4">
        <v>800</v>
      </c>
      <c r="H13" s="4">
        <v>600</v>
      </c>
      <c r="I13" s="4">
        <v>600</v>
      </c>
      <c r="J13" s="4">
        <v>600</v>
      </c>
      <c r="K13" s="4">
        <v>800</v>
      </c>
      <c r="L13" s="4">
        <v>600</v>
      </c>
      <c r="M13" s="4">
        <v>0</v>
      </c>
      <c r="N13" s="4">
        <v>800</v>
      </c>
      <c r="O13" s="6">
        <v>2000</v>
      </c>
      <c r="P13" s="4">
        <v>600</v>
      </c>
      <c r="Q13" s="4">
        <v>600</v>
      </c>
      <c r="R13" s="6">
        <v>1000</v>
      </c>
      <c r="S13" s="4">
        <v>800</v>
      </c>
    </row>
    <row r="14" spans="1:19">
      <c r="A14" s="4" t="s">
        <v>68</v>
      </c>
      <c r="B14" s="4">
        <v>600</v>
      </c>
      <c r="C14" s="6">
        <v>1600</v>
      </c>
      <c r="D14" s="6">
        <v>1600</v>
      </c>
      <c r="E14" s="4">
        <v>800</v>
      </c>
      <c r="F14" s="4">
        <v>800</v>
      </c>
      <c r="G14" s="4">
        <v>400</v>
      </c>
      <c r="H14" s="4">
        <v>400</v>
      </c>
      <c r="I14" s="4">
        <v>800</v>
      </c>
      <c r="J14" s="4">
        <v>800</v>
      </c>
      <c r="K14" s="4">
        <v>400</v>
      </c>
      <c r="L14" s="4">
        <v>800</v>
      </c>
      <c r="M14" s="4">
        <v>800</v>
      </c>
      <c r="N14" s="4">
        <v>0</v>
      </c>
      <c r="O14" s="6">
        <v>2400</v>
      </c>
      <c r="P14" s="4">
        <v>800</v>
      </c>
      <c r="Q14" s="4">
        <v>800</v>
      </c>
      <c r="R14" s="4">
        <v>400</v>
      </c>
      <c r="S14" s="4">
        <v>800</v>
      </c>
    </row>
    <row r="15" spans="1:19">
      <c r="A15" s="4" t="s">
        <v>23</v>
      </c>
      <c r="B15" s="6">
        <v>2400</v>
      </c>
      <c r="C15" s="6">
        <v>2000</v>
      </c>
      <c r="D15" s="6">
        <v>2000</v>
      </c>
      <c r="E15" s="6">
        <v>2000</v>
      </c>
      <c r="F15" s="6">
        <v>2000</v>
      </c>
      <c r="G15" s="6">
        <v>2400</v>
      </c>
      <c r="H15" s="6">
        <v>2000</v>
      </c>
      <c r="I15" s="6">
        <v>2400</v>
      </c>
      <c r="J15" s="6">
        <v>2000</v>
      </c>
      <c r="K15" s="6">
        <v>2400</v>
      </c>
      <c r="L15" s="6">
        <v>2000</v>
      </c>
      <c r="M15" s="6">
        <v>2000</v>
      </c>
      <c r="N15" s="6">
        <v>2400</v>
      </c>
      <c r="O15" s="4">
        <v>0</v>
      </c>
      <c r="P15" s="6">
        <v>2400</v>
      </c>
      <c r="Q15" s="6">
        <v>2400</v>
      </c>
      <c r="R15" s="6">
        <v>2800</v>
      </c>
      <c r="S15" s="6">
        <v>2000</v>
      </c>
    </row>
    <row r="16" spans="1:19">
      <c r="A16" s="4" t="s">
        <v>127</v>
      </c>
      <c r="B16" s="4">
        <v>400</v>
      </c>
      <c r="C16" s="6">
        <v>1400</v>
      </c>
      <c r="D16" s="6">
        <v>1400</v>
      </c>
      <c r="E16" s="4">
        <v>800</v>
      </c>
      <c r="F16" s="4">
        <v>600</v>
      </c>
      <c r="G16" s="4">
        <v>800</v>
      </c>
      <c r="H16" s="4">
        <v>600</v>
      </c>
      <c r="I16" s="4">
        <v>600</v>
      </c>
      <c r="J16" s="4">
        <v>800</v>
      </c>
      <c r="K16" s="4">
        <v>800</v>
      </c>
      <c r="L16" s="4">
        <v>400</v>
      </c>
      <c r="M16" s="4">
        <v>600</v>
      </c>
      <c r="N16" s="4">
        <v>800</v>
      </c>
      <c r="O16" s="6">
        <v>2400</v>
      </c>
      <c r="P16" s="4">
        <v>0</v>
      </c>
      <c r="Q16" s="4">
        <v>200</v>
      </c>
      <c r="R16" s="4">
        <v>800</v>
      </c>
      <c r="S16" s="4">
        <v>800</v>
      </c>
    </row>
    <row r="17" spans="1:19">
      <c r="A17" s="4" t="s">
        <v>128</v>
      </c>
      <c r="B17" s="4">
        <v>400</v>
      </c>
      <c r="C17" s="6">
        <v>1400</v>
      </c>
      <c r="D17" s="6">
        <v>1400</v>
      </c>
      <c r="E17" s="4">
        <v>800</v>
      </c>
      <c r="F17" s="4">
        <v>600</v>
      </c>
      <c r="G17" s="4">
        <v>800</v>
      </c>
      <c r="H17" s="4">
        <v>600</v>
      </c>
      <c r="I17" s="4">
        <v>600</v>
      </c>
      <c r="J17" s="4">
        <v>800</v>
      </c>
      <c r="K17" s="4">
        <v>800</v>
      </c>
      <c r="L17" s="4">
        <v>400</v>
      </c>
      <c r="M17" s="4">
        <v>600</v>
      </c>
      <c r="N17" s="4">
        <v>800</v>
      </c>
      <c r="O17" s="6">
        <v>2400</v>
      </c>
      <c r="P17" s="4">
        <v>200</v>
      </c>
      <c r="Q17" s="4">
        <v>0</v>
      </c>
      <c r="R17" s="4">
        <v>800</v>
      </c>
      <c r="S17" s="4">
        <v>800</v>
      </c>
    </row>
    <row r="18" spans="1:19">
      <c r="A18" s="4" t="s">
        <v>126</v>
      </c>
      <c r="B18" s="6">
        <v>1000</v>
      </c>
      <c r="C18" s="6">
        <v>1800</v>
      </c>
      <c r="D18" s="6">
        <v>1800</v>
      </c>
      <c r="E18" s="6">
        <v>1200</v>
      </c>
      <c r="F18" s="6">
        <v>1200</v>
      </c>
      <c r="G18" s="4">
        <v>400</v>
      </c>
      <c r="H18" s="4">
        <v>600</v>
      </c>
      <c r="I18" s="4">
        <v>800</v>
      </c>
      <c r="J18" s="6">
        <v>1200</v>
      </c>
      <c r="K18" s="4">
        <v>400</v>
      </c>
      <c r="L18" s="4">
        <v>800</v>
      </c>
      <c r="M18" s="6">
        <v>1000</v>
      </c>
      <c r="N18" s="4">
        <v>400</v>
      </c>
      <c r="O18" s="6">
        <v>2800</v>
      </c>
      <c r="P18" s="4">
        <v>800</v>
      </c>
      <c r="Q18" s="4">
        <v>800</v>
      </c>
      <c r="R18" s="4">
        <v>0</v>
      </c>
      <c r="S18" s="4">
        <v>800</v>
      </c>
    </row>
    <row r="19" spans="1:19">
      <c r="A19" s="4" t="s">
        <v>24</v>
      </c>
      <c r="B19" s="4">
        <v>800</v>
      </c>
      <c r="C19" s="6">
        <v>1200</v>
      </c>
      <c r="D19" s="6">
        <v>1200</v>
      </c>
      <c r="E19" s="6">
        <v>1000</v>
      </c>
      <c r="F19" s="6">
        <v>1000</v>
      </c>
      <c r="G19" s="4">
        <v>800</v>
      </c>
      <c r="H19" s="4">
        <v>600</v>
      </c>
      <c r="I19" s="6">
        <v>1000</v>
      </c>
      <c r="J19" s="6">
        <v>1000</v>
      </c>
      <c r="K19" s="4">
        <v>800</v>
      </c>
      <c r="L19" s="4">
        <v>800</v>
      </c>
      <c r="M19" s="4">
        <v>800</v>
      </c>
      <c r="N19" s="4">
        <v>800</v>
      </c>
      <c r="O19" s="6">
        <v>2000</v>
      </c>
      <c r="P19" s="4">
        <v>800</v>
      </c>
      <c r="Q19" s="4">
        <v>800</v>
      </c>
      <c r="R19" s="4">
        <v>800</v>
      </c>
      <c r="S19" s="4">
        <v>0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9E675-56A2-9E44-9B83-3C6C179EEF3A}">
  <dimension ref="A1:S19"/>
  <sheetViews>
    <sheetView workbookViewId="0">
      <selection activeCell="I23" sqref="I23"/>
    </sheetView>
  </sheetViews>
  <sheetFormatPr baseColWidth="10" defaultRowHeight="22"/>
  <sheetData>
    <row r="1" spans="1:19">
      <c r="A1" s="4" t="s">
        <v>17</v>
      </c>
      <c r="B1" s="4" t="s">
        <v>31</v>
      </c>
      <c r="C1" s="4" t="s">
        <v>32</v>
      </c>
      <c r="D1" s="4" t="s">
        <v>33</v>
      </c>
      <c r="E1" s="4" t="s">
        <v>34</v>
      </c>
      <c r="F1" s="4" t="s">
        <v>35</v>
      </c>
      <c r="G1" s="4" t="s">
        <v>38</v>
      </c>
      <c r="H1" s="4" t="s">
        <v>39</v>
      </c>
      <c r="I1" s="4" t="s">
        <v>129</v>
      </c>
      <c r="J1" s="4" t="s">
        <v>0</v>
      </c>
      <c r="K1" s="4" t="s">
        <v>1</v>
      </c>
      <c r="L1" s="4" t="s">
        <v>48</v>
      </c>
      <c r="M1" s="4" t="s">
        <v>65</v>
      </c>
      <c r="N1" s="4" t="s">
        <v>68</v>
      </c>
      <c r="O1" s="4" t="s">
        <v>23</v>
      </c>
      <c r="P1" s="4" t="s">
        <v>127</v>
      </c>
      <c r="Q1" s="4" t="s">
        <v>128</v>
      </c>
      <c r="R1" s="4" t="s">
        <v>126</v>
      </c>
      <c r="S1" s="4" t="s">
        <v>24</v>
      </c>
    </row>
    <row r="2" spans="1:19">
      <c r="A2" s="4" t="s">
        <v>31</v>
      </c>
      <c r="B2" s="4">
        <v>0</v>
      </c>
      <c r="C2" s="4">
        <v>77</v>
      </c>
      <c r="D2" s="4">
        <v>77</v>
      </c>
      <c r="E2" s="4">
        <v>55</v>
      </c>
      <c r="F2" s="4">
        <v>55</v>
      </c>
      <c r="G2" s="4">
        <v>66</v>
      </c>
      <c r="H2" s="4">
        <v>44</v>
      </c>
      <c r="I2" s="4">
        <v>66</v>
      </c>
      <c r="J2" s="4">
        <v>66</v>
      </c>
      <c r="K2" s="4">
        <v>66</v>
      </c>
      <c r="L2" s="4">
        <v>55</v>
      </c>
      <c r="M2" s="4">
        <v>55</v>
      </c>
      <c r="N2" s="4">
        <v>55</v>
      </c>
      <c r="O2" s="4">
        <v>220</v>
      </c>
      <c r="P2" s="4">
        <v>55</v>
      </c>
      <c r="Q2" s="4">
        <v>55</v>
      </c>
      <c r="R2" s="4">
        <v>66</v>
      </c>
      <c r="S2" s="4">
        <v>110</v>
      </c>
    </row>
    <row r="3" spans="1:19">
      <c r="A3" s="4" t="s">
        <v>32</v>
      </c>
      <c r="B3" s="4">
        <v>77</v>
      </c>
      <c r="C3" s="4">
        <v>0</v>
      </c>
      <c r="D3" s="4">
        <v>11</v>
      </c>
      <c r="E3" s="4">
        <v>66</v>
      </c>
      <c r="F3" s="4">
        <v>66</v>
      </c>
      <c r="G3" s="4">
        <v>77</v>
      </c>
      <c r="H3" s="4">
        <v>66</v>
      </c>
      <c r="I3" s="4">
        <v>77</v>
      </c>
      <c r="J3" s="4">
        <v>77</v>
      </c>
      <c r="K3" s="4">
        <v>77</v>
      </c>
      <c r="L3" s="4">
        <v>66</v>
      </c>
      <c r="M3" s="4">
        <v>66</v>
      </c>
      <c r="N3" s="4">
        <v>66</v>
      </c>
      <c r="O3" s="4">
        <v>220</v>
      </c>
      <c r="P3" s="4">
        <v>66</v>
      </c>
      <c r="Q3" s="4">
        <v>66</v>
      </c>
      <c r="R3" s="4">
        <v>77</v>
      </c>
      <c r="S3" s="4">
        <v>110</v>
      </c>
    </row>
    <row r="4" spans="1:19">
      <c r="A4" s="4" t="s">
        <v>33</v>
      </c>
      <c r="B4" s="4">
        <v>77</v>
      </c>
      <c r="C4" s="4">
        <v>11</v>
      </c>
      <c r="D4" s="4">
        <v>0</v>
      </c>
      <c r="E4" s="4">
        <v>66</v>
      </c>
      <c r="F4" s="4">
        <v>66</v>
      </c>
      <c r="G4" s="4">
        <v>77</v>
      </c>
      <c r="H4" s="4">
        <v>66</v>
      </c>
      <c r="I4" s="4">
        <v>77</v>
      </c>
      <c r="J4" s="4">
        <v>77</v>
      </c>
      <c r="K4" s="4">
        <v>77</v>
      </c>
      <c r="L4" s="4">
        <v>66</v>
      </c>
      <c r="M4" s="4">
        <v>66</v>
      </c>
      <c r="N4" s="4">
        <v>66</v>
      </c>
      <c r="O4" s="4">
        <v>220</v>
      </c>
      <c r="P4" s="4">
        <v>66</v>
      </c>
      <c r="Q4" s="4">
        <v>66</v>
      </c>
      <c r="R4" s="4">
        <v>77</v>
      </c>
      <c r="S4" s="4">
        <v>110</v>
      </c>
    </row>
    <row r="5" spans="1:19">
      <c r="A5" s="4" t="s">
        <v>34</v>
      </c>
      <c r="B5" s="4">
        <v>55</v>
      </c>
      <c r="C5" s="4">
        <v>66</v>
      </c>
      <c r="D5" s="4">
        <v>66</v>
      </c>
      <c r="E5" s="4">
        <v>0</v>
      </c>
      <c r="F5" s="4">
        <v>44</v>
      </c>
      <c r="G5" s="4">
        <v>66</v>
      </c>
      <c r="H5" s="4">
        <v>55</v>
      </c>
      <c r="I5" s="4">
        <v>66</v>
      </c>
      <c r="J5" s="4">
        <v>44</v>
      </c>
      <c r="K5" s="4">
        <v>66</v>
      </c>
      <c r="L5" s="4">
        <v>55</v>
      </c>
      <c r="M5" s="4">
        <v>55</v>
      </c>
      <c r="N5" s="4">
        <v>55</v>
      </c>
      <c r="O5" s="4">
        <v>220</v>
      </c>
      <c r="P5" s="4">
        <v>55</v>
      </c>
      <c r="Q5" s="4">
        <v>55</v>
      </c>
      <c r="R5" s="4">
        <v>66</v>
      </c>
      <c r="S5" s="4">
        <v>110</v>
      </c>
    </row>
    <row r="6" spans="1:19">
      <c r="A6" s="4" t="s">
        <v>35</v>
      </c>
      <c r="B6" s="4">
        <v>55</v>
      </c>
      <c r="C6" s="4">
        <v>66</v>
      </c>
      <c r="D6" s="4">
        <v>66</v>
      </c>
      <c r="E6" s="4">
        <v>44</v>
      </c>
      <c r="F6" s="4">
        <v>0</v>
      </c>
      <c r="G6" s="4">
        <v>66</v>
      </c>
      <c r="H6" s="4">
        <v>55</v>
      </c>
      <c r="I6" s="4">
        <v>66</v>
      </c>
      <c r="J6" s="4">
        <v>44</v>
      </c>
      <c r="K6" s="4">
        <v>66</v>
      </c>
      <c r="L6" s="4">
        <v>55</v>
      </c>
      <c r="M6" s="4">
        <v>44</v>
      </c>
      <c r="N6" s="4">
        <v>55</v>
      </c>
      <c r="O6" s="4">
        <v>220</v>
      </c>
      <c r="P6" s="4">
        <v>55</v>
      </c>
      <c r="Q6" s="4">
        <v>55</v>
      </c>
      <c r="R6" s="4">
        <v>66</v>
      </c>
      <c r="S6" s="4">
        <v>110</v>
      </c>
    </row>
    <row r="7" spans="1:19">
      <c r="A7" s="4" t="s">
        <v>38</v>
      </c>
      <c r="B7" s="4">
        <v>66</v>
      </c>
      <c r="C7" s="4">
        <v>77</v>
      </c>
      <c r="D7" s="4">
        <v>77</v>
      </c>
      <c r="E7" s="4">
        <v>66</v>
      </c>
      <c r="F7" s="4">
        <v>66</v>
      </c>
      <c r="G7" s="4">
        <v>0</v>
      </c>
      <c r="H7" s="4">
        <v>55</v>
      </c>
      <c r="I7" s="4">
        <v>66</v>
      </c>
      <c r="J7" s="4">
        <v>66</v>
      </c>
      <c r="K7" s="4">
        <v>55</v>
      </c>
      <c r="L7" s="4">
        <v>55</v>
      </c>
      <c r="M7" s="4">
        <v>66</v>
      </c>
      <c r="N7" s="4">
        <v>44</v>
      </c>
      <c r="O7" s="4">
        <v>220</v>
      </c>
      <c r="P7" s="4">
        <v>55</v>
      </c>
      <c r="Q7" s="4">
        <v>55</v>
      </c>
      <c r="R7" s="4">
        <v>44</v>
      </c>
      <c r="S7" s="4">
        <v>110</v>
      </c>
    </row>
    <row r="8" spans="1:19">
      <c r="A8" s="4" t="s">
        <v>39</v>
      </c>
      <c r="B8" s="4">
        <v>44</v>
      </c>
      <c r="C8" s="4">
        <v>66</v>
      </c>
      <c r="D8" s="4">
        <v>66</v>
      </c>
      <c r="E8" s="4">
        <v>55</v>
      </c>
      <c r="F8" s="4">
        <v>55</v>
      </c>
      <c r="G8" s="4">
        <v>55</v>
      </c>
      <c r="H8" s="4">
        <v>0</v>
      </c>
      <c r="I8" s="4">
        <v>55</v>
      </c>
      <c r="J8" s="4">
        <v>55</v>
      </c>
      <c r="K8" s="4">
        <v>55</v>
      </c>
      <c r="L8" s="4">
        <v>44</v>
      </c>
      <c r="M8" s="4">
        <v>55</v>
      </c>
      <c r="N8" s="4">
        <v>44</v>
      </c>
      <c r="O8" s="4">
        <v>220</v>
      </c>
      <c r="P8" s="4">
        <v>44</v>
      </c>
      <c r="Q8" s="4">
        <v>44</v>
      </c>
      <c r="R8" s="4">
        <v>55</v>
      </c>
      <c r="S8" s="4">
        <v>110</v>
      </c>
    </row>
    <row r="9" spans="1:19">
      <c r="A9" s="4" t="s">
        <v>129</v>
      </c>
      <c r="B9" s="4">
        <v>66</v>
      </c>
      <c r="C9" s="4">
        <v>77</v>
      </c>
      <c r="D9" s="4">
        <v>77</v>
      </c>
      <c r="E9" s="4">
        <v>66</v>
      </c>
      <c r="F9" s="4">
        <v>66</v>
      </c>
      <c r="G9" s="4">
        <v>66</v>
      </c>
      <c r="H9" s="4">
        <v>55</v>
      </c>
      <c r="I9" s="4">
        <v>0</v>
      </c>
      <c r="J9" s="4">
        <v>66</v>
      </c>
      <c r="K9" s="4">
        <v>66</v>
      </c>
      <c r="L9" s="4">
        <v>55</v>
      </c>
      <c r="M9" s="4">
        <v>55</v>
      </c>
      <c r="N9" s="4">
        <v>55</v>
      </c>
      <c r="O9" s="4">
        <v>220</v>
      </c>
      <c r="P9" s="4">
        <v>55</v>
      </c>
      <c r="Q9" s="4">
        <v>55</v>
      </c>
      <c r="R9" s="4">
        <v>66</v>
      </c>
      <c r="S9" s="4">
        <v>110</v>
      </c>
    </row>
    <row r="10" spans="1:19">
      <c r="A10" s="4" t="s">
        <v>0</v>
      </c>
      <c r="B10" s="4">
        <v>66</v>
      </c>
      <c r="C10" s="4">
        <v>77</v>
      </c>
      <c r="D10" s="4">
        <v>77</v>
      </c>
      <c r="E10" s="4">
        <v>44</v>
      </c>
      <c r="F10" s="4">
        <v>44</v>
      </c>
      <c r="G10" s="4">
        <v>66</v>
      </c>
      <c r="H10" s="4">
        <v>55</v>
      </c>
      <c r="I10" s="4">
        <v>66</v>
      </c>
      <c r="J10" s="4">
        <v>0</v>
      </c>
      <c r="K10" s="4">
        <v>66</v>
      </c>
      <c r="L10" s="4">
        <v>55</v>
      </c>
      <c r="M10" s="4">
        <v>44</v>
      </c>
      <c r="N10" s="4">
        <v>55</v>
      </c>
      <c r="O10" s="4">
        <v>220</v>
      </c>
      <c r="P10" s="4">
        <v>55</v>
      </c>
      <c r="Q10" s="4">
        <v>55</v>
      </c>
      <c r="R10" s="4">
        <v>66</v>
      </c>
      <c r="S10" s="4">
        <v>110</v>
      </c>
    </row>
    <row r="11" spans="1:19">
      <c r="A11" s="4" t="s">
        <v>1</v>
      </c>
      <c r="B11" s="4">
        <v>66</v>
      </c>
      <c r="C11" s="4">
        <v>77</v>
      </c>
      <c r="D11" s="4">
        <v>77</v>
      </c>
      <c r="E11" s="4">
        <v>66</v>
      </c>
      <c r="F11" s="4">
        <v>66</v>
      </c>
      <c r="G11" s="4">
        <v>55</v>
      </c>
      <c r="H11" s="4">
        <v>55</v>
      </c>
      <c r="I11" s="4">
        <v>66</v>
      </c>
      <c r="J11" s="4">
        <v>66</v>
      </c>
      <c r="K11" s="4">
        <v>0</v>
      </c>
      <c r="L11" s="4">
        <v>55</v>
      </c>
      <c r="M11" s="4">
        <v>55</v>
      </c>
      <c r="N11" s="4">
        <v>44</v>
      </c>
      <c r="O11" s="4">
        <v>220</v>
      </c>
      <c r="P11" s="4">
        <v>55</v>
      </c>
      <c r="Q11" s="4">
        <v>55</v>
      </c>
      <c r="R11" s="4">
        <v>44</v>
      </c>
      <c r="S11" s="4">
        <v>110</v>
      </c>
    </row>
    <row r="12" spans="1:19">
      <c r="A12" s="4" t="s">
        <v>48</v>
      </c>
      <c r="B12" s="4">
        <v>55</v>
      </c>
      <c r="C12" s="4">
        <v>66</v>
      </c>
      <c r="D12" s="4">
        <v>66</v>
      </c>
      <c r="E12" s="4">
        <v>55</v>
      </c>
      <c r="F12" s="4">
        <v>55</v>
      </c>
      <c r="G12" s="4">
        <v>55</v>
      </c>
      <c r="H12" s="4">
        <v>44</v>
      </c>
      <c r="I12" s="4">
        <v>55</v>
      </c>
      <c r="J12" s="4">
        <v>55</v>
      </c>
      <c r="K12" s="4">
        <v>55</v>
      </c>
      <c r="L12" s="4">
        <v>0</v>
      </c>
      <c r="M12" s="4">
        <v>44</v>
      </c>
      <c r="N12" s="4">
        <v>44</v>
      </c>
      <c r="O12" s="4">
        <v>220</v>
      </c>
      <c r="P12" s="4">
        <v>44</v>
      </c>
      <c r="Q12" s="4">
        <v>44</v>
      </c>
      <c r="R12" s="4">
        <v>55</v>
      </c>
      <c r="S12" s="4">
        <v>110</v>
      </c>
    </row>
    <row r="13" spans="1:19">
      <c r="A13" s="4" t="s">
        <v>65</v>
      </c>
      <c r="B13" s="4">
        <v>55</v>
      </c>
      <c r="C13" s="4">
        <v>66</v>
      </c>
      <c r="D13" s="4">
        <v>66</v>
      </c>
      <c r="E13" s="4">
        <v>55</v>
      </c>
      <c r="F13" s="4">
        <v>44</v>
      </c>
      <c r="G13" s="4">
        <v>66</v>
      </c>
      <c r="H13" s="4">
        <v>55</v>
      </c>
      <c r="I13" s="4">
        <v>55</v>
      </c>
      <c r="J13" s="4">
        <v>44</v>
      </c>
      <c r="K13" s="4">
        <v>55</v>
      </c>
      <c r="L13" s="4">
        <v>44</v>
      </c>
      <c r="M13" s="4">
        <v>0</v>
      </c>
      <c r="N13" s="4">
        <v>44</v>
      </c>
      <c r="O13" s="4">
        <v>220</v>
      </c>
      <c r="P13" s="4">
        <v>44</v>
      </c>
      <c r="Q13" s="4">
        <v>44</v>
      </c>
      <c r="R13" s="4">
        <v>55</v>
      </c>
      <c r="S13" s="4">
        <v>110</v>
      </c>
    </row>
    <row r="14" spans="1:19">
      <c r="A14" s="4" t="s">
        <v>68</v>
      </c>
      <c r="B14" s="4">
        <v>55</v>
      </c>
      <c r="C14" s="4">
        <v>66</v>
      </c>
      <c r="D14" s="4">
        <v>66</v>
      </c>
      <c r="E14" s="4">
        <v>55</v>
      </c>
      <c r="F14" s="4">
        <v>55</v>
      </c>
      <c r="G14" s="4">
        <v>44</v>
      </c>
      <c r="H14" s="4">
        <v>44</v>
      </c>
      <c r="I14" s="4">
        <v>55</v>
      </c>
      <c r="J14" s="4">
        <v>55</v>
      </c>
      <c r="K14" s="4">
        <v>44</v>
      </c>
      <c r="L14" s="4">
        <v>44</v>
      </c>
      <c r="M14" s="4">
        <v>44</v>
      </c>
      <c r="N14" s="4">
        <v>0</v>
      </c>
      <c r="O14" s="4">
        <v>220</v>
      </c>
      <c r="P14" s="4">
        <v>44</v>
      </c>
      <c r="Q14" s="4">
        <v>44</v>
      </c>
      <c r="R14" s="4">
        <v>44</v>
      </c>
      <c r="S14" s="4">
        <v>110</v>
      </c>
    </row>
    <row r="15" spans="1:19">
      <c r="A15" s="4" t="s">
        <v>23</v>
      </c>
      <c r="B15" s="4">
        <v>220</v>
      </c>
      <c r="C15" s="4">
        <v>220</v>
      </c>
      <c r="D15" s="4">
        <v>220</v>
      </c>
      <c r="E15" s="4">
        <v>220</v>
      </c>
      <c r="F15" s="4">
        <v>220</v>
      </c>
      <c r="G15" s="4">
        <v>220</v>
      </c>
      <c r="H15" s="4">
        <v>220</v>
      </c>
      <c r="I15" s="4">
        <v>220</v>
      </c>
      <c r="J15" s="4">
        <v>220</v>
      </c>
      <c r="K15" s="4">
        <v>220</v>
      </c>
      <c r="L15" s="4">
        <v>220</v>
      </c>
      <c r="M15" s="4">
        <v>220</v>
      </c>
      <c r="N15" s="4">
        <v>220</v>
      </c>
      <c r="O15" s="4">
        <v>0</v>
      </c>
      <c r="P15" s="4">
        <v>220</v>
      </c>
      <c r="Q15" s="4">
        <v>220</v>
      </c>
      <c r="R15" s="4">
        <v>220</v>
      </c>
      <c r="S15" s="4">
        <v>220</v>
      </c>
    </row>
    <row r="16" spans="1:19">
      <c r="A16" s="4" t="s">
        <v>127</v>
      </c>
      <c r="B16" s="4">
        <v>55</v>
      </c>
      <c r="C16" s="4">
        <v>66</v>
      </c>
      <c r="D16" s="4">
        <v>66</v>
      </c>
      <c r="E16" s="4">
        <v>55</v>
      </c>
      <c r="F16" s="4">
        <v>55</v>
      </c>
      <c r="G16" s="4">
        <v>55</v>
      </c>
      <c r="H16" s="4">
        <v>44</v>
      </c>
      <c r="I16" s="4">
        <v>55</v>
      </c>
      <c r="J16" s="4">
        <v>55</v>
      </c>
      <c r="K16" s="4">
        <v>55</v>
      </c>
      <c r="L16" s="4">
        <v>44</v>
      </c>
      <c r="M16" s="4">
        <v>44</v>
      </c>
      <c r="N16" s="4">
        <v>44</v>
      </c>
      <c r="O16" s="4">
        <v>220</v>
      </c>
      <c r="P16" s="4">
        <v>0</v>
      </c>
      <c r="Q16" s="4">
        <v>11</v>
      </c>
      <c r="R16" s="4">
        <v>55</v>
      </c>
      <c r="S16" s="4">
        <v>110</v>
      </c>
    </row>
    <row r="17" spans="1:19">
      <c r="A17" s="4" t="s">
        <v>128</v>
      </c>
      <c r="B17" s="4">
        <v>55</v>
      </c>
      <c r="C17" s="4">
        <v>66</v>
      </c>
      <c r="D17" s="4">
        <v>66</v>
      </c>
      <c r="E17" s="4">
        <v>55</v>
      </c>
      <c r="F17" s="4">
        <v>55</v>
      </c>
      <c r="G17" s="4">
        <v>55</v>
      </c>
      <c r="H17" s="4">
        <v>44</v>
      </c>
      <c r="I17" s="4">
        <v>55</v>
      </c>
      <c r="J17" s="4">
        <v>55</v>
      </c>
      <c r="K17" s="4">
        <v>55</v>
      </c>
      <c r="L17" s="4">
        <v>44</v>
      </c>
      <c r="M17" s="4">
        <v>44</v>
      </c>
      <c r="N17" s="4">
        <v>44</v>
      </c>
      <c r="O17" s="4">
        <v>220</v>
      </c>
      <c r="P17" s="4">
        <v>11</v>
      </c>
      <c r="Q17" s="4">
        <v>0</v>
      </c>
      <c r="R17" s="4">
        <v>55</v>
      </c>
      <c r="S17" s="4">
        <v>110</v>
      </c>
    </row>
    <row r="18" spans="1:19">
      <c r="A18" s="4" t="s">
        <v>126</v>
      </c>
      <c r="B18" s="4">
        <v>66</v>
      </c>
      <c r="C18" s="4">
        <v>77</v>
      </c>
      <c r="D18" s="4">
        <v>77</v>
      </c>
      <c r="E18" s="4">
        <v>66</v>
      </c>
      <c r="F18" s="4">
        <v>66</v>
      </c>
      <c r="G18" s="4">
        <v>44</v>
      </c>
      <c r="H18" s="4">
        <v>55</v>
      </c>
      <c r="I18" s="4">
        <v>66</v>
      </c>
      <c r="J18" s="4">
        <v>66</v>
      </c>
      <c r="K18" s="4">
        <v>44</v>
      </c>
      <c r="L18" s="4">
        <v>55</v>
      </c>
      <c r="M18" s="4">
        <v>55</v>
      </c>
      <c r="N18" s="4">
        <v>44</v>
      </c>
      <c r="O18" s="4">
        <v>220</v>
      </c>
      <c r="P18" s="4">
        <v>55</v>
      </c>
      <c r="Q18" s="4">
        <v>55</v>
      </c>
      <c r="R18" s="4">
        <v>0</v>
      </c>
      <c r="S18" s="4">
        <v>110</v>
      </c>
    </row>
    <row r="19" spans="1:19">
      <c r="A19" s="4" t="s">
        <v>24</v>
      </c>
      <c r="B19" s="4">
        <v>110</v>
      </c>
      <c r="C19" s="4">
        <v>110</v>
      </c>
      <c r="D19" s="4">
        <v>110</v>
      </c>
      <c r="E19" s="4">
        <v>110</v>
      </c>
      <c r="F19" s="4">
        <v>110</v>
      </c>
      <c r="G19" s="4">
        <v>110</v>
      </c>
      <c r="H19" s="4">
        <v>110</v>
      </c>
      <c r="I19" s="4">
        <v>110</v>
      </c>
      <c r="J19" s="4">
        <v>110</v>
      </c>
      <c r="K19" s="4">
        <v>110</v>
      </c>
      <c r="L19" s="4">
        <v>110</v>
      </c>
      <c r="M19" s="4">
        <v>110</v>
      </c>
      <c r="N19" s="4">
        <v>110</v>
      </c>
      <c r="O19" s="4">
        <v>220</v>
      </c>
      <c r="P19" s="4">
        <v>110</v>
      </c>
      <c r="Q19" s="4">
        <v>110</v>
      </c>
      <c r="R19" s="4">
        <v>110</v>
      </c>
      <c r="S19" s="4">
        <v>0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9CEE3-AEFB-DC4D-9888-1200D7871B74}">
  <dimension ref="A1:C14"/>
  <sheetViews>
    <sheetView workbookViewId="0">
      <selection activeCell="N29" sqref="N29"/>
    </sheetView>
  </sheetViews>
  <sheetFormatPr baseColWidth="10" defaultRowHeight="22"/>
  <sheetData>
    <row r="1" spans="1:3">
      <c r="A1" s="15" t="s">
        <v>20</v>
      </c>
      <c r="B1" s="15" t="s">
        <v>21</v>
      </c>
      <c r="C1" s="15" t="s">
        <v>3</v>
      </c>
    </row>
    <row r="2" spans="1:3">
      <c r="A2" t="s">
        <v>31</v>
      </c>
      <c r="B2" s="20">
        <v>120</v>
      </c>
      <c r="C2">
        <v>4.5</v>
      </c>
    </row>
    <row r="3" spans="1:3">
      <c r="A3" t="s">
        <v>32</v>
      </c>
      <c r="B3" s="20">
        <v>600</v>
      </c>
      <c r="C3">
        <v>4.7</v>
      </c>
    </row>
    <row r="4" spans="1:3">
      <c r="A4" t="s">
        <v>33</v>
      </c>
      <c r="B4" s="20">
        <v>600</v>
      </c>
      <c r="C4">
        <v>4.7</v>
      </c>
    </row>
    <row r="5" spans="1:3">
      <c r="A5" t="s">
        <v>34</v>
      </c>
      <c r="B5" s="20">
        <v>180</v>
      </c>
      <c r="C5">
        <v>4.5</v>
      </c>
    </row>
    <row r="6" spans="1:3">
      <c r="A6" t="s">
        <v>35</v>
      </c>
      <c r="B6" s="20">
        <v>180</v>
      </c>
      <c r="C6">
        <v>4.3</v>
      </c>
    </row>
    <row r="7" spans="1:3">
      <c r="A7" t="s">
        <v>38</v>
      </c>
      <c r="B7" s="20">
        <v>120</v>
      </c>
      <c r="C7">
        <v>4.5999999999999996</v>
      </c>
    </row>
    <row r="8" spans="1:3">
      <c r="A8" t="s">
        <v>39</v>
      </c>
      <c r="B8" s="20">
        <v>90</v>
      </c>
      <c r="C8">
        <v>4.4000000000000004</v>
      </c>
    </row>
    <row r="9" spans="1:3">
      <c r="A9" t="s">
        <v>129</v>
      </c>
      <c r="B9" s="20">
        <v>180</v>
      </c>
      <c r="C9">
        <v>4.2</v>
      </c>
    </row>
    <row r="10" spans="1:3">
      <c r="A10" t="s">
        <v>0</v>
      </c>
      <c r="B10" s="20">
        <v>90</v>
      </c>
      <c r="C10">
        <v>4.5999999999999996</v>
      </c>
    </row>
    <row r="11" spans="1:3">
      <c r="A11" t="s">
        <v>1</v>
      </c>
      <c r="B11" s="20">
        <v>90</v>
      </c>
      <c r="C11">
        <v>4.5999999999999996</v>
      </c>
    </row>
    <row r="12" spans="1:3">
      <c r="A12" t="s">
        <v>48</v>
      </c>
      <c r="B12" s="20">
        <v>90</v>
      </c>
      <c r="C12">
        <v>4.5</v>
      </c>
    </row>
    <row r="13" spans="1:3">
      <c r="A13" t="s">
        <v>65</v>
      </c>
      <c r="B13" s="20">
        <v>180</v>
      </c>
      <c r="C13">
        <v>4.4000000000000004</v>
      </c>
    </row>
    <row r="14" spans="1:3">
      <c r="A14" t="s">
        <v>68</v>
      </c>
      <c r="B14" s="20">
        <v>120</v>
      </c>
      <c r="C14">
        <v>4.3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3B5574-A18C-0140-B348-81E6384F9D60}">
  <dimension ref="A1:G21"/>
  <sheetViews>
    <sheetView workbookViewId="0">
      <selection activeCell="B5" sqref="B5"/>
    </sheetView>
  </sheetViews>
  <sheetFormatPr baseColWidth="10" defaultRowHeight="22"/>
  <cols>
    <col min="5" max="9" width="15.625" customWidth="1"/>
  </cols>
  <sheetData>
    <row r="1" spans="1:2">
      <c r="B1" t="s">
        <v>14</v>
      </c>
    </row>
    <row r="2" spans="1:2">
      <c r="A2" t="s">
        <v>2</v>
      </c>
      <c r="B2">
        <v>40000</v>
      </c>
    </row>
    <row r="3" spans="1:2">
      <c r="A3" t="s">
        <v>6</v>
      </c>
      <c r="B3">
        <f>COUNT(Hotel_Cost!B1:F1)</f>
        <v>5</v>
      </c>
    </row>
    <row r="4" spans="1:2">
      <c r="A4" t="s">
        <v>7</v>
      </c>
      <c r="B4">
        <v>13</v>
      </c>
    </row>
    <row r="5" spans="1:2">
      <c r="A5" t="s">
        <v>8</v>
      </c>
      <c r="B5">
        <f>B3+B4</f>
        <v>18</v>
      </c>
    </row>
    <row r="6" spans="1:2">
      <c r="A6" t="s">
        <v>9</v>
      </c>
      <c r="B6">
        <v>5</v>
      </c>
    </row>
    <row r="7" spans="1:2">
      <c r="A7" t="s">
        <v>10</v>
      </c>
      <c r="B7">
        <v>3</v>
      </c>
    </row>
    <row r="8" spans="1:2">
      <c r="A8" t="s">
        <v>16</v>
      </c>
      <c r="B8">
        <v>540</v>
      </c>
    </row>
    <row r="19" spans="7:7" ht="26">
      <c r="G19" s="5"/>
    </row>
    <row r="20" spans="7:7" ht="26">
      <c r="G20" s="5"/>
    </row>
    <row r="21" spans="7:7" ht="26">
      <c r="G21" s="5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17241-84BF-D14B-9526-C037969D7492}">
  <dimension ref="A1:J45"/>
  <sheetViews>
    <sheetView workbookViewId="0">
      <selection activeCell="E7" sqref="E7"/>
    </sheetView>
  </sheetViews>
  <sheetFormatPr baseColWidth="10" defaultRowHeight="22"/>
  <cols>
    <col min="1" max="1" width="20.25" customWidth="1"/>
  </cols>
  <sheetData>
    <row r="1" spans="1:10" s="19" customFormat="1" ht="67">
      <c r="A1" s="8" t="s">
        <v>22</v>
      </c>
      <c r="B1" s="8"/>
      <c r="C1" s="8"/>
      <c r="D1" s="8"/>
      <c r="E1" s="8"/>
      <c r="F1" s="8"/>
      <c r="G1" s="8"/>
      <c r="H1" s="8"/>
      <c r="I1" s="8"/>
      <c r="J1" s="8"/>
    </row>
    <row r="2" spans="1:10" s="19" customFormat="1" ht="21" customHeight="1"/>
    <row r="3" spans="1:10" s="19" customFormat="1" ht="21" customHeight="1"/>
    <row r="4" spans="1:10" ht="21" customHeight="1">
      <c r="A4" s="15" t="s">
        <v>100</v>
      </c>
      <c r="B4" s="15" t="s">
        <v>101</v>
      </c>
      <c r="C4" s="15" t="s">
        <v>102</v>
      </c>
      <c r="D4" s="15" t="s">
        <v>114</v>
      </c>
      <c r="E4" s="15" t="s">
        <v>115</v>
      </c>
    </row>
    <row r="5" spans="1:10" ht="21" customHeight="1">
      <c r="A5" t="s">
        <v>130</v>
      </c>
      <c r="B5" s="16">
        <v>0.625</v>
      </c>
      <c r="C5" s="16">
        <v>0.45833333333333331</v>
      </c>
      <c r="D5" s="18">
        <v>2000</v>
      </c>
      <c r="E5" s="18">
        <v>2500</v>
      </c>
    </row>
    <row r="6" spans="1:10">
      <c r="A6" t="s">
        <v>131</v>
      </c>
      <c r="B6" s="16">
        <v>0.625</v>
      </c>
      <c r="C6" s="16">
        <v>0.45833333333333331</v>
      </c>
      <c r="D6" s="18">
        <v>4500</v>
      </c>
      <c r="E6" s="18">
        <v>5500</v>
      </c>
    </row>
    <row r="7" spans="1:10">
      <c r="A7" t="s">
        <v>132</v>
      </c>
      <c r="B7" s="16">
        <v>0.625</v>
      </c>
      <c r="C7" s="16">
        <v>0.45833333333333331</v>
      </c>
      <c r="D7" s="18">
        <v>7500</v>
      </c>
      <c r="E7" s="18">
        <v>9000</v>
      </c>
    </row>
    <row r="10" spans="1:10">
      <c r="A10" s="15" t="s">
        <v>100</v>
      </c>
      <c r="B10" s="15" t="s">
        <v>101</v>
      </c>
      <c r="C10" s="15" t="s">
        <v>102</v>
      </c>
      <c r="D10" s="15" t="s">
        <v>103</v>
      </c>
      <c r="E10" s="15" t="s">
        <v>104</v>
      </c>
    </row>
    <row r="11" spans="1:10">
      <c r="A11" t="s">
        <v>105</v>
      </c>
      <c r="B11" s="16">
        <v>0.25</v>
      </c>
      <c r="C11" s="16">
        <v>0.91666666666666663</v>
      </c>
      <c r="D11" s="18">
        <v>16797</v>
      </c>
      <c r="E11" s="18">
        <v>20997</v>
      </c>
    </row>
    <row r="12" spans="1:10">
      <c r="A12" t="s">
        <v>106</v>
      </c>
      <c r="B12" s="16">
        <v>0.625</v>
      </c>
      <c r="C12" s="16">
        <v>0.5</v>
      </c>
      <c r="D12" s="18">
        <v>18897</v>
      </c>
      <c r="E12" s="18">
        <v>23096</v>
      </c>
    </row>
    <row r="13" spans="1:10">
      <c r="A13" t="s">
        <v>107</v>
      </c>
      <c r="B13" s="16">
        <v>0.66666666666666663</v>
      </c>
      <c r="C13" s="16">
        <v>0.41666666666666669</v>
      </c>
      <c r="D13" s="18">
        <v>2100</v>
      </c>
      <c r="E13" s="18">
        <v>2730</v>
      </c>
    </row>
    <row r="14" spans="1:10">
      <c r="A14" t="s">
        <v>108</v>
      </c>
      <c r="B14" s="16">
        <v>0.70833333333333337</v>
      </c>
      <c r="C14" s="16">
        <v>0.54166666666666663</v>
      </c>
      <c r="D14" s="18">
        <v>2520</v>
      </c>
      <c r="E14" s="18">
        <v>3150</v>
      </c>
    </row>
    <row r="15" spans="1:10">
      <c r="A15" t="s">
        <v>109</v>
      </c>
      <c r="B15" s="16">
        <v>0.625</v>
      </c>
      <c r="C15" s="16">
        <v>0.41666666666666669</v>
      </c>
      <c r="D15" s="18">
        <v>1890</v>
      </c>
      <c r="E15" s="18">
        <v>2520</v>
      </c>
    </row>
    <row r="16" spans="1:10">
      <c r="A16" t="s">
        <v>110</v>
      </c>
      <c r="B16" s="16">
        <v>0.625</v>
      </c>
      <c r="C16" s="16">
        <v>0.41666666666666669</v>
      </c>
      <c r="D16" s="18">
        <v>1995</v>
      </c>
      <c r="E16" s="18">
        <v>2625</v>
      </c>
    </row>
    <row r="17" spans="1:5">
      <c r="A17" t="s">
        <v>111</v>
      </c>
      <c r="B17" s="16">
        <v>0.625</v>
      </c>
      <c r="C17" s="16">
        <v>0.45833333333333331</v>
      </c>
      <c r="D17" s="18">
        <v>5250</v>
      </c>
      <c r="E17" s="18">
        <v>6300</v>
      </c>
    </row>
    <row r="18" spans="1:5">
      <c r="A18" t="s">
        <v>112</v>
      </c>
      <c r="B18" s="16">
        <v>0.625</v>
      </c>
      <c r="C18" s="16">
        <v>0.45833333333333331</v>
      </c>
      <c r="D18" s="18">
        <v>7350</v>
      </c>
      <c r="E18" s="18">
        <v>9450</v>
      </c>
    </row>
    <row r="19" spans="1:5">
      <c r="A19" t="s">
        <v>18</v>
      </c>
      <c r="B19" s="16">
        <v>0.625</v>
      </c>
      <c r="C19" s="16">
        <v>0.5</v>
      </c>
      <c r="D19" s="18">
        <v>14697</v>
      </c>
      <c r="E19" s="18">
        <v>18897</v>
      </c>
    </row>
    <row r="20" spans="1:5">
      <c r="A20" t="s">
        <v>113</v>
      </c>
      <c r="B20" s="16">
        <v>0.58333333333333337</v>
      </c>
      <c r="C20" s="16">
        <v>0.5</v>
      </c>
      <c r="D20" s="18">
        <v>13648</v>
      </c>
      <c r="E20" s="18">
        <v>17847</v>
      </c>
    </row>
    <row r="22" spans="1:5">
      <c r="A22" s="15" t="s">
        <v>100</v>
      </c>
      <c r="B22" s="15" t="s">
        <v>101</v>
      </c>
      <c r="C22" s="15" t="s">
        <v>102</v>
      </c>
      <c r="D22" s="15" t="s">
        <v>114</v>
      </c>
      <c r="E22" s="15" t="s">
        <v>115</v>
      </c>
    </row>
    <row r="23" spans="1:5">
      <c r="A23" t="s">
        <v>116</v>
      </c>
      <c r="B23" s="16">
        <v>0.625</v>
      </c>
      <c r="C23" s="16">
        <v>0.5</v>
      </c>
      <c r="D23" s="18">
        <v>8000</v>
      </c>
      <c r="E23" s="18">
        <v>10000</v>
      </c>
    </row>
    <row r="24" spans="1:5">
      <c r="A24" t="s">
        <v>117</v>
      </c>
      <c r="B24" s="16">
        <v>0.625</v>
      </c>
      <c r="C24" s="16">
        <v>0.5</v>
      </c>
      <c r="D24" s="18">
        <v>7500</v>
      </c>
      <c r="E24" s="18">
        <v>9500</v>
      </c>
    </row>
    <row r="25" spans="1:5">
      <c r="A25" t="s">
        <v>118</v>
      </c>
      <c r="B25" s="16">
        <v>0.54166666666666663</v>
      </c>
      <c r="C25" s="16">
        <v>0.4375</v>
      </c>
      <c r="D25" s="18">
        <v>6000</v>
      </c>
      <c r="E25" s="18">
        <v>7500</v>
      </c>
    </row>
    <row r="26" spans="1:5">
      <c r="A26" t="s">
        <v>119</v>
      </c>
      <c r="B26" s="16">
        <v>0.54166666666666663</v>
      </c>
      <c r="C26" s="16">
        <v>0.54166666666666663</v>
      </c>
      <c r="D26" s="18">
        <v>3000</v>
      </c>
      <c r="E26" s="18">
        <v>4000</v>
      </c>
    </row>
    <row r="27" spans="1:5">
      <c r="A27" t="s">
        <v>120</v>
      </c>
      <c r="B27" s="16">
        <v>0.625</v>
      </c>
      <c r="C27" s="16">
        <v>0.45833333333333331</v>
      </c>
      <c r="D27" s="18">
        <v>2500</v>
      </c>
      <c r="E27" s="18">
        <v>3500</v>
      </c>
    </row>
    <row r="28" spans="1:5">
      <c r="A28" t="s">
        <v>121</v>
      </c>
      <c r="B28" s="16">
        <v>0.625</v>
      </c>
      <c r="C28" s="16">
        <v>0.45833333333333331</v>
      </c>
      <c r="D28" s="18">
        <v>2000</v>
      </c>
      <c r="E28" s="18">
        <v>3000</v>
      </c>
    </row>
    <row r="29" spans="1:5">
      <c r="A29" t="s">
        <v>122</v>
      </c>
      <c r="B29" s="16">
        <v>0.625</v>
      </c>
      <c r="C29" s="16">
        <v>0.45833333333333331</v>
      </c>
      <c r="D29" s="18">
        <v>2500</v>
      </c>
      <c r="E29" s="18">
        <v>3500</v>
      </c>
    </row>
    <row r="30" spans="1:5">
      <c r="A30" t="s">
        <v>123</v>
      </c>
      <c r="B30" s="16">
        <v>0.625</v>
      </c>
      <c r="C30" s="16">
        <v>0.45833333333333331</v>
      </c>
      <c r="D30" s="18">
        <v>2500</v>
      </c>
      <c r="E30" s="18">
        <v>3500</v>
      </c>
    </row>
    <row r="31" spans="1:5">
      <c r="A31" t="s">
        <v>124</v>
      </c>
      <c r="B31" s="16">
        <v>0.625</v>
      </c>
      <c r="C31" s="16">
        <v>0.45833333333333331</v>
      </c>
      <c r="D31" s="18">
        <v>2500</v>
      </c>
      <c r="E31" s="18">
        <v>3500</v>
      </c>
    </row>
    <row r="32" spans="1:5">
      <c r="A32" t="s">
        <v>125</v>
      </c>
      <c r="B32" s="16">
        <v>0.625</v>
      </c>
      <c r="C32" s="16">
        <v>0.45833333333333331</v>
      </c>
      <c r="D32" s="18">
        <v>2500</v>
      </c>
      <c r="E32" s="18">
        <v>3500</v>
      </c>
    </row>
    <row r="35" spans="1:9">
      <c r="A35" s="15" t="s">
        <v>100</v>
      </c>
      <c r="B35" s="15" t="s">
        <v>101</v>
      </c>
      <c r="C35" s="15" t="s">
        <v>102</v>
      </c>
      <c r="D35" s="15" t="s">
        <v>114</v>
      </c>
      <c r="E35" s="15" t="s">
        <v>115</v>
      </c>
    </row>
    <row r="36" spans="1:9">
      <c r="A36" t="s">
        <v>105</v>
      </c>
      <c r="B36" s="16">
        <v>0.25</v>
      </c>
      <c r="C36" s="16">
        <v>0.91666666666666663</v>
      </c>
      <c r="D36" s="18">
        <v>16797</v>
      </c>
      <c r="E36" s="18">
        <v>20997</v>
      </c>
    </row>
    <row r="37" spans="1:9">
      <c r="A37" t="s">
        <v>106</v>
      </c>
      <c r="B37" s="16">
        <v>0.625</v>
      </c>
      <c r="C37" s="16">
        <v>0.5</v>
      </c>
      <c r="D37" s="18">
        <v>18897</v>
      </c>
      <c r="E37" s="18">
        <v>23096</v>
      </c>
    </row>
    <row r="38" spans="1:9">
      <c r="A38" t="s">
        <v>107</v>
      </c>
      <c r="B38" s="16">
        <v>0.66666666666666663</v>
      </c>
      <c r="C38" s="16">
        <v>0.41666666666666669</v>
      </c>
      <c r="D38" s="18">
        <v>2100</v>
      </c>
      <c r="E38" s="18">
        <v>2730</v>
      </c>
      <c r="I38" s="4"/>
    </row>
    <row r="39" spans="1:9">
      <c r="A39" t="s">
        <v>108</v>
      </c>
      <c r="B39" s="16">
        <v>0.70833333333333337</v>
      </c>
      <c r="C39" s="16">
        <v>0.54166666666666663</v>
      </c>
      <c r="D39" s="18">
        <v>2520</v>
      </c>
      <c r="E39" s="18">
        <v>3150</v>
      </c>
      <c r="I39" s="4"/>
    </row>
    <row r="40" spans="1:9">
      <c r="A40" t="s">
        <v>109</v>
      </c>
      <c r="B40" s="16">
        <v>0.625</v>
      </c>
      <c r="C40" s="16">
        <v>0.41666666666666669</v>
      </c>
      <c r="D40" s="18">
        <v>1890</v>
      </c>
      <c r="E40" s="18">
        <v>2520</v>
      </c>
      <c r="I40" s="4"/>
    </row>
    <row r="41" spans="1:9">
      <c r="A41" t="s">
        <v>116</v>
      </c>
      <c r="B41" s="16">
        <v>0.625</v>
      </c>
      <c r="C41" s="16">
        <v>0.5</v>
      </c>
      <c r="D41" s="18">
        <v>8000</v>
      </c>
      <c r="E41" s="18">
        <v>10000</v>
      </c>
    </row>
    <row r="42" spans="1:9">
      <c r="A42" t="s">
        <v>117</v>
      </c>
      <c r="B42" s="16">
        <v>0.625</v>
      </c>
      <c r="C42" s="16">
        <v>0.5</v>
      </c>
      <c r="D42" s="18">
        <v>7500</v>
      </c>
      <c r="E42" s="18">
        <v>9500</v>
      </c>
    </row>
    <row r="43" spans="1:9">
      <c r="A43" t="s">
        <v>118</v>
      </c>
      <c r="B43" s="16">
        <v>0.54166666666666663</v>
      </c>
      <c r="C43" s="16">
        <v>0.4375</v>
      </c>
      <c r="D43" s="18">
        <v>6000</v>
      </c>
      <c r="E43" s="18">
        <v>7500</v>
      </c>
    </row>
    <row r="44" spans="1:9">
      <c r="A44" t="s">
        <v>119</v>
      </c>
      <c r="B44" s="16">
        <v>0.54166666666666663</v>
      </c>
      <c r="C44" s="16">
        <v>0.54166666666666663</v>
      </c>
      <c r="D44" s="18">
        <v>3000</v>
      </c>
      <c r="E44" s="18">
        <v>4000</v>
      </c>
    </row>
    <row r="45" spans="1:9">
      <c r="A45" t="s">
        <v>120</v>
      </c>
      <c r="B45" s="16">
        <v>0.625</v>
      </c>
      <c r="C45" s="16">
        <v>0.45833333333333331</v>
      </c>
      <c r="D45" s="18">
        <v>2500</v>
      </c>
      <c r="E45" s="18">
        <v>3500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ADD41-4CC8-D549-BA3E-4387B3DCA85E}">
  <dimension ref="A1:C6"/>
  <sheetViews>
    <sheetView workbookViewId="0">
      <selection activeCell="D3" sqref="D3"/>
    </sheetView>
  </sheetViews>
  <sheetFormatPr baseColWidth="10" defaultRowHeight="22"/>
  <sheetData>
    <row r="1" spans="1:3">
      <c r="A1" s="1" t="s">
        <v>11</v>
      </c>
      <c r="B1" s="1" t="s">
        <v>12</v>
      </c>
      <c r="C1" s="1" t="s">
        <v>13</v>
      </c>
    </row>
    <row r="2" spans="1:3">
      <c r="A2" s="1">
        <v>1</v>
      </c>
      <c r="B2" s="3">
        <v>540</v>
      </c>
      <c r="C2" s="3">
        <f>B2+1</f>
        <v>541</v>
      </c>
    </row>
    <row r="3" spans="1:3">
      <c r="A3" s="1">
        <v>2</v>
      </c>
      <c r="B3" s="3">
        <v>600</v>
      </c>
      <c r="C3" s="3">
        <f t="shared" ref="C3:C6" si="0">B3+1</f>
        <v>601</v>
      </c>
    </row>
    <row r="4" spans="1:3">
      <c r="A4" s="1">
        <v>3</v>
      </c>
      <c r="B4" s="3">
        <v>540</v>
      </c>
      <c r="C4" s="3">
        <f t="shared" si="0"/>
        <v>541</v>
      </c>
    </row>
    <row r="5" spans="1:3">
      <c r="A5" s="1">
        <v>4</v>
      </c>
      <c r="B5" s="3">
        <v>540</v>
      </c>
      <c r="C5" s="3">
        <f t="shared" si="0"/>
        <v>541</v>
      </c>
    </row>
    <row r="6" spans="1:3">
      <c r="A6" s="1">
        <v>5</v>
      </c>
      <c r="B6" s="3">
        <v>660</v>
      </c>
      <c r="C6" s="3">
        <f t="shared" si="0"/>
        <v>661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2B26F-5CE6-244E-B454-0721CFB2BF6D}">
  <dimension ref="A1:F16"/>
  <sheetViews>
    <sheetView workbookViewId="0">
      <selection activeCell="J22" sqref="J22"/>
    </sheetView>
  </sheetViews>
  <sheetFormatPr baseColWidth="10" defaultRowHeight="22"/>
  <sheetData>
    <row r="1" spans="1:6">
      <c r="A1" t="s">
        <v>4</v>
      </c>
      <c r="B1">
        <v>1</v>
      </c>
      <c r="C1">
        <v>2</v>
      </c>
      <c r="D1">
        <v>3</v>
      </c>
      <c r="E1">
        <v>4</v>
      </c>
      <c r="F1">
        <v>5</v>
      </c>
    </row>
    <row r="2" spans="1:6">
      <c r="A2">
        <v>1</v>
      </c>
      <c r="B2">
        <v>0</v>
      </c>
      <c r="C2" s="7">
        <v>9000</v>
      </c>
      <c r="D2" s="7">
        <v>2500</v>
      </c>
      <c r="E2" s="7">
        <v>5500</v>
      </c>
      <c r="F2">
        <v>0</v>
      </c>
    </row>
    <row r="3" spans="1:6">
      <c r="A3">
        <v>2</v>
      </c>
      <c r="B3">
        <v>0</v>
      </c>
      <c r="C3" s="7">
        <v>9000</v>
      </c>
      <c r="D3" s="7">
        <v>2500</v>
      </c>
      <c r="E3" s="7">
        <v>5500</v>
      </c>
      <c r="F3">
        <v>0</v>
      </c>
    </row>
    <row r="4" spans="1:6">
      <c r="A4">
        <v>3</v>
      </c>
      <c r="B4">
        <v>0</v>
      </c>
      <c r="C4" s="7">
        <v>9000</v>
      </c>
      <c r="D4" s="7">
        <v>2500</v>
      </c>
      <c r="E4" s="7">
        <v>5500</v>
      </c>
      <c r="F4">
        <v>0</v>
      </c>
    </row>
    <row r="5" spans="1:6">
      <c r="A5">
        <v>4</v>
      </c>
      <c r="B5">
        <v>0</v>
      </c>
      <c r="C5" s="7">
        <v>9000</v>
      </c>
      <c r="D5" s="7">
        <v>2500</v>
      </c>
      <c r="E5" s="7">
        <v>5500</v>
      </c>
      <c r="F5">
        <v>0</v>
      </c>
    </row>
    <row r="6" spans="1:6">
      <c r="A6">
        <v>5</v>
      </c>
      <c r="B6">
        <v>0</v>
      </c>
      <c r="C6" s="7">
        <v>9000</v>
      </c>
      <c r="D6" s="7">
        <v>2500</v>
      </c>
      <c r="E6" s="7">
        <v>5500</v>
      </c>
      <c r="F6">
        <v>0</v>
      </c>
    </row>
    <row r="14" spans="1:6">
      <c r="B14" s="4"/>
    </row>
    <row r="15" spans="1:6">
      <c r="B15" s="4"/>
    </row>
    <row r="16" spans="1:6">
      <c r="B16" s="4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46D3F-2BE7-004F-AA24-959CBF7FB7F1}">
  <dimension ref="A1:I46"/>
  <sheetViews>
    <sheetView topLeftCell="B1" workbookViewId="0">
      <selection activeCell="J6" sqref="J6"/>
    </sheetView>
  </sheetViews>
  <sheetFormatPr baseColWidth="10" defaultRowHeight="22"/>
  <cols>
    <col min="1" max="1" width="22.25" style="11" customWidth="1"/>
    <col min="2" max="2" width="52.625" style="11" customWidth="1"/>
    <col min="3" max="6" width="13.5" style="11" customWidth="1"/>
    <col min="7" max="7" width="42.625" style="11" customWidth="1"/>
    <col min="8" max="8" width="13.5" style="11" customWidth="1"/>
    <col min="9" max="16384" width="10.625" style="11"/>
  </cols>
  <sheetData>
    <row r="1" spans="1:9" ht="67">
      <c r="A1" s="8" t="s">
        <v>19</v>
      </c>
      <c r="B1" s="10"/>
      <c r="C1" s="10"/>
      <c r="D1" s="10"/>
      <c r="E1" s="10"/>
      <c r="F1" s="10"/>
      <c r="G1" s="10"/>
      <c r="H1" s="10"/>
    </row>
    <row r="4" spans="1:9">
      <c r="A4" s="12"/>
      <c r="B4" s="12"/>
      <c r="C4" s="12"/>
      <c r="D4" s="12"/>
      <c r="E4" s="12"/>
      <c r="F4" s="12"/>
      <c r="G4" s="12"/>
    </row>
    <row r="5" spans="1:9">
      <c r="A5" s="15" t="s">
        <v>20</v>
      </c>
      <c r="B5" s="15" t="s">
        <v>49</v>
      </c>
      <c r="C5" s="15" t="s">
        <v>26</v>
      </c>
      <c r="D5" s="15" t="s">
        <v>27</v>
      </c>
      <c r="E5" s="15" t="s">
        <v>28</v>
      </c>
      <c r="F5" s="15" t="s">
        <v>29</v>
      </c>
      <c r="G5" s="15" t="s">
        <v>30</v>
      </c>
    </row>
    <row r="6" spans="1:9">
      <c r="A6" t="s">
        <v>31</v>
      </c>
      <c r="B6">
        <v>252</v>
      </c>
      <c r="C6" s="16">
        <v>0.375</v>
      </c>
      <c r="D6" s="16">
        <v>0.95833333333333337</v>
      </c>
      <c r="E6" s="16">
        <v>0.375</v>
      </c>
      <c r="F6" s="16">
        <v>0.95833333333333337</v>
      </c>
      <c r="G6" t="s">
        <v>50</v>
      </c>
      <c r="H6" s="17">
        <f>IFERROR(INT(C6*24)*60,0)</f>
        <v>540</v>
      </c>
      <c r="I6" s="17">
        <f>IFERROR(INT(D6*24)*60,1440)</f>
        <v>1380</v>
      </c>
    </row>
    <row r="7" spans="1:9">
      <c r="A7" t="s">
        <v>32</v>
      </c>
      <c r="B7">
        <v>1974</v>
      </c>
      <c r="C7" s="16">
        <v>0.33333333333333331</v>
      </c>
      <c r="D7" s="16">
        <v>0.91666666666666663</v>
      </c>
      <c r="E7" s="16">
        <v>0.33333333333333331</v>
      </c>
      <c r="F7" s="16">
        <v>0.91666666666666663</v>
      </c>
      <c r="G7" t="s">
        <v>51</v>
      </c>
      <c r="H7" s="17">
        <f t="shared" ref="H7:H46" si="0">IFERROR(INT(C7*24)*60,0)</f>
        <v>480</v>
      </c>
      <c r="I7" s="17">
        <f t="shared" ref="I7:I46" si="1">IFERROR(INT(D7*24)*60,1440)</f>
        <v>1320</v>
      </c>
    </row>
    <row r="8" spans="1:9">
      <c r="A8" t="s">
        <v>33</v>
      </c>
      <c r="B8">
        <v>1974</v>
      </c>
      <c r="C8" s="16">
        <v>0.33333333333333331</v>
      </c>
      <c r="D8" s="16">
        <v>0.91666666666666663</v>
      </c>
      <c r="E8" s="16">
        <v>0.33333333333333331</v>
      </c>
      <c r="F8" s="16">
        <v>0.91666666666666663</v>
      </c>
      <c r="G8" t="s">
        <v>52</v>
      </c>
      <c r="H8" s="17">
        <f t="shared" si="0"/>
        <v>480</v>
      </c>
      <c r="I8" s="17">
        <f t="shared" si="1"/>
        <v>1320</v>
      </c>
    </row>
    <row r="9" spans="1:9">
      <c r="A9" t="s">
        <v>34</v>
      </c>
      <c r="B9">
        <v>441</v>
      </c>
      <c r="C9" s="16">
        <v>0.41666666666666669</v>
      </c>
      <c r="D9" s="16">
        <v>0.875</v>
      </c>
      <c r="E9" s="16">
        <v>0.41666666666666669</v>
      </c>
      <c r="F9" s="16">
        <v>0.875</v>
      </c>
      <c r="G9" t="s">
        <v>53</v>
      </c>
      <c r="H9" s="17">
        <f t="shared" si="0"/>
        <v>600</v>
      </c>
      <c r="I9" s="17">
        <f t="shared" si="1"/>
        <v>1260</v>
      </c>
    </row>
    <row r="10" spans="1:9">
      <c r="A10" t="s">
        <v>35</v>
      </c>
      <c r="B10">
        <v>126</v>
      </c>
      <c r="C10" s="16">
        <v>0.39583333333333331</v>
      </c>
      <c r="D10" s="16">
        <v>0.70833333333333337</v>
      </c>
      <c r="E10" s="16">
        <v>0.39583333333333331</v>
      </c>
      <c r="F10" s="16">
        <v>0.70833333333333337</v>
      </c>
      <c r="G10" t="s">
        <v>54</v>
      </c>
      <c r="H10" s="17">
        <f t="shared" si="0"/>
        <v>540</v>
      </c>
      <c r="I10" s="17">
        <f t="shared" si="1"/>
        <v>1020</v>
      </c>
    </row>
    <row r="11" spans="1:9">
      <c r="A11" t="s">
        <v>38</v>
      </c>
      <c r="B11">
        <v>105</v>
      </c>
      <c r="C11" s="16">
        <v>0.375</v>
      </c>
      <c r="D11" s="16">
        <v>0.72916666666666663</v>
      </c>
      <c r="E11" s="16">
        <v>0.375</v>
      </c>
      <c r="F11" s="16">
        <v>0.72916666666666663</v>
      </c>
      <c r="G11" t="s">
        <v>54</v>
      </c>
      <c r="H11" s="17">
        <f t="shared" si="0"/>
        <v>540</v>
      </c>
      <c r="I11" s="17">
        <f t="shared" si="1"/>
        <v>1020</v>
      </c>
    </row>
    <row r="12" spans="1:9">
      <c r="A12" t="s">
        <v>39</v>
      </c>
      <c r="B12">
        <v>378</v>
      </c>
      <c r="C12" s="16">
        <v>0.41666666666666669</v>
      </c>
      <c r="D12" s="16">
        <v>0.95833333333333337</v>
      </c>
      <c r="E12" s="16">
        <v>0.41666666666666669</v>
      </c>
      <c r="F12" s="16">
        <v>0.95833333333333337</v>
      </c>
      <c r="G12" t="s">
        <v>50</v>
      </c>
      <c r="H12" s="17">
        <f t="shared" si="0"/>
        <v>600</v>
      </c>
      <c r="I12" s="17">
        <f t="shared" si="1"/>
        <v>1380</v>
      </c>
    </row>
    <row r="13" spans="1:9">
      <c r="A13" t="s">
        <v>40</v>
      </c>
      <c r="B13">
        <v>672</v>
      </c>
      <c r="C13" s="16">
        <v>0.41666666666666669</v>
      </c>
      <c r="D13" s="16">
        <v>0.83333333333333337</v>
      </c>
      <c r="E13" s="16">
        <v>0.41666666666666669</v>
      </c>
      <c r="F13" s="16">
        <v>0.83333333333333337</v>
      </c>
      <c r="G13" t="s">
        <v>55</v>
      </c>
      <c r="H13" s="17">
        <f t="shared" si="0"/>
        <v>600</v>
      </c>
      <c r="I13" s="17">
        <f t="shared" si="1"/>
        <v>1200</v>
      </c>
    </row>
    <row r="14" spans="1:9">
      <c r="A14" t="s">
        <v>41</v>
      </c>
      <c r="B14">
        <v>210</v>
      </c>
      <c r="C14" s="16">
        <v>0.39583333333333331</v>
      </c>
      <c r="D14" s="16">
        <v>0.70833333333333337</v>
      </c>
      <c r="E14" s="16">
        <v>0.39583333333333331</v>
      </c>
      <c r="F14" s="16">
        <v>0.70833333333333337</v>
      </c>
      <c r="G14" t="s">
        <v>56</v>
      </c>
      <c r="H14" s="17">
        <f t="shared" si="0"/>
        <v>540</v>
      </c>
      <c r="I14" s="17">
        <f t="shared" si="1"/>
        <v>1020</v>
      </c>
    </row>
    <row r="15" spans="1:9">
      <c r="A15" t="s">
        <v>42</v>
      </c>
      <c r="B15">
        <v>105</v>
      </c>
      <c r="C15" s="16">
        <v>0.41666666666666669</v>
      </c>
      <c r="D15" s="16">
        <v>0.70833333333333337</v>
      </c>
      <c r="E15" s="16">
        <v>0.41666666666666669</v>
      </c>
      <c r="F15" s="16">
        <v>0.70833333333333337</v>
      </c>
      <c r="G15" t="s">
        <v>56</v>
      </c>
      <c r="H15" s="17">
        <f t="shared" si="0"/>
        <v>600</v>
      </c>
      <c r="I15" s="17">
        <f t="shared" si="1"/>
        <v>1020</v>
      </c>
    </row>
    <row r="16" spans="1:9">
      <c r="A16" t="s">
        <v>43</v>
      </c>
      <c r="B16">
        <v>132</v>
      </c>
      <c r="C16" s="16">
        <v>0.375</v>
      </c>
      <c r="D16" s="16">
        <v>0.70833333333333337</v>
      </c>
      <c r="E16" s="16">
        <v>0.375</v>
      </c>
      <c r="F16" s="16">
        <v>0.70833333333333337</v>
      </c>
      <c r="G16" t="s">
        <v>56</v>
      </c>
      <c r="H16" s="17">
        <f t="shared" si="0"/>
        <v>540</v>
      </c>
      <c r="I16" s="17">
        <f t="shared" si="1"/>
        <v>1020</v>
      </c>
    </row>
    <row r="17" spans="1:9">
      <c r="A17" t="s">
        <v>133</v>
      </c>
      <c r="B17">
        <v>200</v>
      </c>
      <c r="C17" s="16">
        <v>0.41666666666666669</v>
      </c>
      <c r="D17" s="16">
        <v>0.875</v>
      </c>
      <c r="E17" s="16">
        <v>0.41666666666666669</v>
      </c>
      <c r="F17" s="16">
        <v>0.875</v>
      </c>
      <c r="G17" t="s">
        <v>57</v>
      </c>
      <c r="H17" s="17">
        <f t="shared" si="0"/>
        <v>600</v>
      </c>
      <c r="I17" s="17">
        <f t="shared" si="1"/>
        <v>1260</v>
      </c>
    </row>
    <row r="18" spans="1:9">
      <c r="A18" t="s">
        <v>0</v>
      </c>
      <c r="B18">
        <v>0</v>
      </c>
      <c r="C18" t="s">
        <v>37</v>
      </c>
      <c r="D18" t="s">
        <v>37</v>
      </c>
      <c r="E18" t="s">
        <v>37</v>
      </c>
      <c r="F18" t="s">
        <v>37</v>
      </c>
      <c r="G18" t="s">
        <v>58</v>
      </c>
      <c r="H18" s="17">
        <f t="shared" si="0"/>
        <v>0</v>
      </c>
      <c r="I18" s="17">
        <f t="shared" si="1"/>
        <v>1440</v>
      </c>
    </row>
    <row r="19" spans="1:9">
      <c r="A19" t="s">
        <v>1</v>
      </c>
      <c r="B19">
        <v>0</v>
      </c>
      <c r="C19" s="16">
        <v>0.20833333333333334</v>
      </c>
      <c r="D19" s="16">
        <v>0.75</v>
      </c>
      <c r="E19" s="16">
        <v>0.20833333333333334</v>
      </c>
      <c r="F19" s="16">
        <v>0.75</v>
      </c>
      <c r="G19" t="s">
        <v>59</v>
      </c>
      <c r="H19" s="17">
        <f t="shared" si="0"/>
        <v>300</v>
      </c>
      <c r="I19" s="17">
        <f t="shared" si="1"/>
        <v>1080</v>
      </c>
    </row>
    <row r="20" spans="1:9">
      <c r="A20" t="s">
        <v>44</v>
      </c>
      <c r="B20">
        <v>0</v>
      </c>
      <c r="C20" s="16">
        <v>0.29166666666666669</v>
      </c>
      <c r="D20" s="16">
        <v>0.97916666666666663</v>
      </c>
      <c r="E20" s="16">
        <v>0.29166666666666669</v>
      </c>
      <c r="F20" s="16">
        <v>0.97916666666666663</v>
      </c>
      <c r="G20" t="s">
        <v>60</v>
      </c>
      <c r="H20" s="17">
        <f t="shared" si="0"/>
        <v>420</v>
      </c>
      <c r="I20" s="17">
        <f t="shared" si="1"/>
        <v>1380</v>
      </c>
    </row>
    <row r="21" spans="1:9">
      <c r="A21" t="s">
        <v>45</v>
      </c>
      <c r="B21">
        <v>0</v>
      </c>
      <c r="C21" s="16">
        <v>0.41666666666666669</v>
      </c>
      <c r="D21" s="16">
        <v>0.83333333333333337</v>
      </c>
      <c r="E21" s="16">
        <v>0.41666666666666669</v>
      </c>
      <c r="F21" s="16">
        <v>0.83333333333333337</v>
      </c>
      <c r="G21" t="s">
        <v>61</v>
      </c>
      <c r="H21" s="17">
        <f t="shared" si="0"/>
        <v>600</v>
      </c>
      <c r="I21" s="17">
        <f t="shared" si="1"/>
        <v>1200</v>
      </c>
    </row>
    <row r="22" spans="1:9">
      <c r="A22" t="s">
        <v>46</v>
      </c>
      <c r="B22">
        <v>0</v>
      </c>
      <c r="C22" t="s">
        <v>37</v>
      </c>
      <c r="D22" t="s">
        <v>37</v>
      </c>
      <c r="E22" t="s">
        <v>37</v>
      </c>
      <c r="F22" t="s">
        <v>37</v>
      </c>
      <c r="G22" t="s">
        <v>62</v>
      </c>
      <c r="H22" s="17">
        <f t="shared" si="0"/>
        <v>0</v>
      </c>
      <c r="I22" s="17">
        <f t="shared" si="1"/>
        <v>1440</v>
      </c>
    </row>
    <row r="23" spans="1:9">
      <c r="A23" t="s">
        <v>47</v>
      </c>
      <c r="B23">
        <v>0</v>
      </c>
      <c r="C23" s="16">
        <v>0.20833333333333334</v>
      </c>
      <c r="D23" s="16">
        <v>0.625</v>
      </c>
      <c r="E23" s="16">
        <v>0.20833333333333334</v>
      </c>
      <c r="F23" s="16">
        <v>0.625</v>
      </c>
      <c r="G23" t="s">
        <v>63</v>
      </c>
      <c r="H23" s="17">
        <f t="shared" si="0"/>
        <v>300</v>
      </c>
      <c r="I23" s="17">
        <f t="shared" si="1"/>
        <v>900</v>
      </c>
    </row>
    <row r="24" spans="1:9">
      <c r="A24" t="s">
        <v>48</v>
      </c>
      <c r="B24">
        <v>0</v>
      </c>
      <c r="C24" s="16">
        <v>0.375</v>
      </c>
      <c r="D24" s="16">
        <v>0.6875</v>
      </c>
      <c r="E24" s="16">
        <v>0.375</v>
      </c>
      <c r="F24" s="16">
        <v>0.6875</v>
      </c>
      <c r="G24" t="s">
        <v>64</v>
      </c>
      <c r="H24" s="17">
        <f t="shared" si="0"/>
        <v>540</v>
      </c>
      <c r="I24" s="17">
        <f t="shared" si="1"/>
        <v>960</v>
      </c>
    </row>
    <row r="25" spans="1:9">
      <c r="A25" t="s">
        <v>65</v>
      </c>
      <c r="B25">
        <v>0</v>
      </c>
      <c r="C25" t="s">
        <v>66</v>
      </c>
      <c r="D25" s="16">
        <v>0.83333333333333337</v>
      </c>
      <c r="E25" s="16">
        <v>0.45833333333333331</v>
      </c>
      <c r="F25" s="16">
        <v>0.83333333333333337</v>
      </c>
      <c r="G25" t="s">
        <v>67</v>
      </c>
      <c r="H25" s="17">
        <f t="shared" si="0"/>
        <v>0</v>
      </c>
      <c r="I25" s="17">
        <f t="shared" si="1"/>
        <v>1200</v>
      </c>
    </row>
    <row r="26" spans="1:9">
      <c r="A26" t="s">
        <v>68</v>
      </c>
      <c r="B26">
        <v>0</v>
      </c>
      <c r="C26" t="s">
        <v>69</v>
      </c>
      <c r="D26" t="s">
        <v>37</v>
      </c>
      <c r="E26" t="s">
        <v>37</v>
      </c>
      <c r="F26" t="s">
        <v>37</v>
      </c>
      <c r="G26" t="s">
        <v>70</v>
      </c>
      <c r="H26" s="17">
        <f t="shared" si="0"/>
        <v>0</v>
      </c>
      <c r="I26" s="17">
        <f t="shared" si="1"/>
        <v>1440</v>
      </c>
    </row>
    <row r="27" spans="1:9">
      <c r="A27" t="s">
        <v>71</v>
      </c>
      <c r="B27">
        <v>105</v>
      </c>
      <c r="C27" s="16">
        <v>0.25</v>
      </c>
      <c r="D27" s="16">
        <v>0.75</v>
      </c>
      <c r="E27" s="16">
        <v>0.25</v>
      </c>
      <c r="F27" s="16">
        <v>0.75</v>
      </c>
      <c r="G27" t="s">
        <v>72</v>
      </c>
      <c r="H27" s="17">
        <f t="shared" si="0"/>
        <v>360</v>
      </c>
      <c r="I27" s="17">
        <f t="shared" si="1"/>
        <v>1080</v>
      </c>
    </row>
    <row r="28" spans="1:9">
      <c r="A28" t="s">
        <v>73</v>
      </c>
      <c r="B28">
        <v>0</v>
      </c>
      <c r="C28" t="s">
        <v>37</v>
      </c>
      <c r="D28" t="s">
        <v>37</v>
      </c>
      <c r="E28" t="s">
        <v>37</v>
      </c>
      <c r="F28" t="s">
        <v>37</v>
      </c>
      <c r="G28" t="s">
        <v>74</v>
      </c>
      <c r="H28" s="17">
        <f t="shared" si="0"/>
        <v>0</v>
      </c>
      <c r="I28" s="17">
        <f t="shared" si="1"/>
        <v>1440</v>
      </c>
    </row>
    <row r="29" spans="1:9">
      <c r="A29" t="s">
        <v>75</v>
      </c>
      <c r="B29">
        <v>105</v>
      </c>
      <c r="C29" s="16">
        <v>0.375</v>
      </c>
      <c r="D29" s="16">
        <v>0.70833333333333337</v>
      </c>
      <c r="E29" s="16">
        <v>0.375</v>
      </c>
      <c r="F29" s="16">
        <v>0.70833333333333337</v>
      </c>
      <c r="G29" t="s">
        <v>76</v>
      </c>
      <c r="H29" s="17">
        <f t="shared" si="0"/>
        <v>540</v>
      </c>
      <c r="I29" s="17">
        <f t="shared" si="1"/>
        <v>1020</v>
      </c>
    </row>
    <row r="30" spans="1:9">
      <c r="A30" t="s">
        <v>77</v>
      </c>
      <c r="B30">
        <v>105</v>
      </c>
      <c r="C30" s="16">
        <v>0.35416666666666669</v>
      </c>
      <c r="D30" s="16">
        <v>0.70833333333333337</v>
      </c>
      <c r="E30" s="16">
        <v>0.35416666666666669</v>
      </c>
      <c r="F30" s="16">
        <v>0.70833333333333337</v>
      </c>
      <c r="G30" t="s">
        <v>76</v>
      </c>
      <c r="H30" s="17">
        <f t="shared" si="0"/>
        <v>480</v>
      </c>
      <c r="I30" s="17">
        <f t="shared" si="1"/>
        <v>1020</v>
      </c>
    </row>
    <row r="31" spans="1:9">
      <c r="A31" t="s">
        <v>78</v>
      </c>
      <c r="B31">
        <v>0</v>
      </c>
      <c r="C31" t="s">
        <v>37</v>
      </c>
      <c r="D31" t="s">
        <v>37</v>
      </c>
      <c r="E31" t="s">
        <v>37</v>
      </c>
      <c r="F31" t="s">
        <v>37</v>
      </c>
      <c r="G31" t="s">
        <v>74</v>
      </c>
      <c r="H31" s="17">
        <f t="shared" si="0"/>
        <v>0</v>
      </c>
      <c r="I31" s="17">
        <f t="shared" si="1"/>
        <v>1440</v>
      </c>
    </row>
    <row r="32" spans="1:9">
      <c r="A32" t="s">
        <v>79</v>
      </c>
      <c r="B32">
        <v>105</v>
      </c>
      <c r="C32" s="16">
        <v>0.35416666666666669</v>
      </c>
      <c r="D32" s="16">
        <v>0.72916666666666663</v>
      </c>
      <c r="E32" s="16">
        <v>0.35416666666666669</v>
      </c>
      <c r="F32" s="16">
        <v>0.72916666666666663</v>
      </c>
      <c r="G32" t="s">
        <v>80</v>
      </c>
      <c r="H32" s="17">
        <f t="shared" si="0"/>
        <v>480</v>
      </c>
      <c r="I32" s="17">
        <f t="shared" si="1"/>
        <v>1020</v>
      </c>
    </row>
    <row r="33" spans="1:9">
      <c r="A33" t="s">
        <v>81</v>
      </c>
      <c r="B33">
        <v>210</v>
      </c>
      <c r="C33" s="16">
        <v>0.36458333333333331</v>
      </c>
      <c r="D33" s="16">
        <v>0.70833333333333337</v>
      </c>
      <c r="E33" s="16">
        <v>0.36458333333333331</v>
      </c>
      <c r="F33" s="16">
        <v>0.70833333333333337</v>
      </c>
      <c r="G33" t="s">
        <v>82</v>
      </c>
      <c r="H33" s="17">
        <f t="shared" si="0"/>
        <v>480</v>
      </c>
      <c r="I33" s="17">
        <f t="shared" si="1"/>
        <v>1020</v>
      </c>
    </row>
    <row r="34" spans="1:9">
      <c r="A34" t="s">
        <v>83</v>
      </c>
      <c r="B34">
        <v>168</v>
      </c>
      <c r="C34" s="16">
        <v>0.375</v>
      </c>
      <c r="D34" s="16">
        <v>0.875</v>
      </c>
      <c r="E34" s="16">
        <v>0.375</v>
      </c>
      <c r="F34" s="16">
        <v>0.875</v>
      </c>
      <c r="G34" t="s">
        <v>84</v>
      </c>
      <c r="H34" s="17">
        <f t="shared" si="0"/>
        <v>540</v>
      </c>
      <c r="I34" s="17">
        <f t="shared" si="1"/>
        <v>1260</v>
      </c>
    </row>
    <row r="35" spans="1:9">
      <c r="A35" t="s">
        <v>85</v>
      </c>
      <c r="B35">
        <v>0</v>
      </c>
      <c r="C35" s="16">
        <v>0.375</v>
      </c>
      <c r="D35" s="16">
        <v>0.75</v>
      </c>
      <c r="E35" s="16">
        <v>0.375</v>
      </c>
      <c r="F35" s="16">
        <v>0.75</v>
      </c>
      <c r="G35" t="s">
        <v>86</v>
      </c>
      <c r="H35" s="17">
        <f t="shared" si="0"/>
        <v>540</v>
      </c>
      <c r="I35" s="17">
        <f t="shared" si="1"/>
        <v>1080</v>
      </c>
    </row>
    <row r="36" spans="1:9">
      <c r="A36" t="s">
        <v>87</v>
      </c>
      <c r="B36">
        <v>0</v>
      </c>
      <c r="C36" t="s">
        <v>37</v>
      </c>
      <c r="D36" t="s">
        <v>37</v>
      </c>
      <c r="E36" t="s">
        <v>37</v>
      </c>
      <c r="F36" t="s">
        <v>37</v>
      </c>
      <c r="G36" t="s">
        <v>74</v>
      </c>
      <c r="H36" s="17">
        <f t="shared" si="0"/>
        <v>0</v>
      </c>
      <c r="I36" s="17">
        <f t="shared" si="1"/>
        <v>1440</v>
      </c>
    </row>
    <row r="37" spans="1:9">
      <c r="A37" t="s">
        <v>88</v>
      </c>
      <c r="B37">
        <v>0</v>
      </c>
      <c r="C37" t="s">
        <v>37</v>
      </c>
      <c r="D37" t="s">
        <v>37</v>
      </c>
      <c r="E37" t="s">
        <v>37</v>
      </c>
      <c r="F37" t="s">
        <v>37</v>
      </c>
      <c r="G37" t="s">
        <v>74</v>
      </c>
      <c r="H37" s="17">
        <f t="shared" si="0"/>
        <v>0</v>
      </c>
      <c r="I37" s="17">
        <f t="shared" si="1"/>
        <v>1440</v>
      </c>
    </row>
    <row r="38" spans="1:9">
      <c r="A38" t="s">
        <v>89</v>
      </c>
      <c r="B38">
        <v>0</v>
      </c>
      <c r="C38" s="16">
        <v>0.25</v>
      </c>
      <c r="D38" s="16">
        <v>0.72916666666666663</v>
      </c>
      <c r="E38" s="16">
        <v>0.25</v>
      </c>
      <c r="F38" s="16">
        <v>0.72916666666666663</v>
      </c>
      <c r="G38" t="s">
        <v>74</v>
      </c>
      <c r="H38" s="17">
        <f t="shared" si="0"/>
        <v>360</v>
      </c>
      <c r="I38" s="17">
        <f t="shared" si="1"/>
        <v>1020</v>
      </c>
    </row>
    <row r="39" spans="1:9">
      <c r="A39" t="s">
        <v>90</v>
      </c>
      <c r="B39">
        <v>0</v>
      </c>
      <c r="C39" s="16">
        <v>0.3611111111111111</v>
      </c>
      <c r="D39" s="16">
        <v>0.70833333333333337</v>
      </c>
      <c r="E39" s="16">
        <v>0.3611111111111111</v>
      </c>
      <c r="F39" s="16">
        <v>0.70833333333333337</v>
      </c>
      <c r="G39" t="s">
        <v>76</v>
      </c>
      <c r="H39" s="17">
        <f t="shared" si="0"/>
        <v>480</v>
      </c>
      <c r="I39" s="17">
        <f t="shared" si="1"/>
        <v>1020</v>
      </c>
    </row>
    <row r="40" spans="1:9">
      <c r="A40" t="s">
        <v>91</v>
      </c>
      <c r="B40">
        <v>105</v>
      </c>
      <c r="C40" s="16">
        <v>0.375</v>
      </c>
      <c r="D40" s="16">
        <v>0.70833333333333337</v>
      </c>
      <c r="E40" s="16">
        <v>0.375</v>
      </c>
      <c r="F40" s="16">
        <v>0.70833333333333337</v>
      </c>
      <c r="G40" t="s">
        <v>92</v>
      </c>
      <c r="H40" s="17">
        <f t="shared" si="0"/>
        <v>540</v>
      </c>
      <c r="I40" s="17">
        <f t="shared" si="1"/>
        <v>1020</v>
      </c>
    </row>
    <row r="41" spans="1:9">
      <c r="A41" t="s">
        <v>93</v>
      </c>
      <c r="B41">
        <v>0</v>
      </c>
      <c r="C41" s="16">
        <v>0.25</v>
      </c>
      <c r="D41" s="16">
        <v>0.83333333333333337</v>
      </c>
      <c r="E41" s="16">
        <v>0.25</v>
      </c>
      <c r="F41" s="16">
        <v>0.83333333333333337</v>
      </c>
      <c r="G41" t="s">
        <v>94</v>
      </c>
      <c r="H41" s="17">
        <f t="shared" si="0"/>
        <v>360</v>
      </c>
      <c r="I41" s="17">
        <f t="shared" si="1"/>
        <v>1200</v>
      </c>
    </row>
    <row r="42" spans="1:9">
      <c r="A42" t="s">
        <v>95</v>
      </c>
      <c r="B42">
        <v>210</v>
      </c>
      <c r="C42" s="16">
        <v>0.375</v>
      </c>
      <c r="D42" s="16">
        <v>0.70833333333333337</v>
      </c>
      <c r="E42" s="16">
        <v>0.375</v>
      </c>
      <c r="F42" s="16">
        <v>0.70833333333333337</v>
      </c>
      <c r="G42" t="s">
        <v>76</v>
      </c>
      <c r="H42" s="17">
        <f t="shared" si="0"/>
        <v>540</v>
      </c>
      <c r="I42" s="17">
        <f t="shared" si="1"/>
        <v>1020</v>
      </c>
    </row>
    <row r="43" spans="1:9">
      <c r="A43" t="s">
        <v>96</v>
      </c>
      <c r="B43">
        <v>0</v>
      </c>
      <c r="C43" s="16">
        <v>0.375</v>
      </c>
      <c r="D43" s="16">
        <v>0.66666666666666663</v>
      </c>
      <c r="E43" s="16">
        <v>0.375</v>
      </c>
      <c r="F43" s="16">
        <v>0.66666666666666663</v>
      </c>
      <c r="G43" t="s">
        <v>36</v>
      </c>
      <c r="H43" s="17">
        <f t="shared" si="0"/>
        <v>540</v>
      </c>
      <c r="I43" s="17">
        <f t="shared" si="1"/>
        <v>960</v>
      </c>
    </row>
    <row r="44" spans="1:9">
      <c r="A44" t="s">
        <v>97</v>
      </c>
      <c r="B44">
        <v>315</v>
      </c>
      <c r="C44" s="16">
        <v>0.41666666666666669</v>
      </c>
      <c r="D44" s="16">
        <v>0.75</v>
      </c>
      <c r="E44" s="16">
        <v>0.41666666666666669</v>
      </c>
      <c r="F44" s="16">
        <v>0.75</v>
      </c>
      <c r="G44" t="s">
        <v>80</v>
      </c>
      <c r="H44" s="17">
        <f t="shared" si="0"/>
        <v>600</v>
      </c>
      <c r="I44" s="17">
        <f t="shared" si="1"/>
        <v>1080</v>
      </c>
    </row>
    <row r="45" spans="1:9">
      <c r="A45" t="s">
        <v>98</v>
      </c>
      <c r="B45">
        <v>210</v>
      </c>
      <c r="C45" s="16">
        <v>0.41666666666666669</v>
      </c>
      <c r="D45" s="16">
        <v>0.72916666666666663</v>
      </c>
      <c r="E45" s="16">
        <v>0.41666666666666669</v>
      </c>
      <c r="F45" s="16">
        <v>0.72916666666666663</v>
      </c>
      <c r="G45" t="s">
        <v>80</v>
      </c>
      <c r="H45" s="17">
        <f t="shared" si="0"/>
        <v>600</v>
      </c>
      <c r="I45" s="17">
        <f t="shared" si="1"/>
        <v>1020</v>
      </c>
    </row>
    <row r="46" spans="1:9">
      <c r="A46" t="s">
        <v>99</v>
      </c>
      <c r="B46">
        <v>105</v>
      </c>
      <c r="C46" s="16">
        <v>0.375</v>
      </c>
      <c r="D46" s="16">
        <v>0.70833333333333337</v>
      </c>
      <c r="E46" s="16">
        <v>0.375</v>
      </c>
      <c r="F46" s="16">
        <v>0.70833333333333337</v>
      </c>
      <c r="G46" t="s">
        <v>76</v>
      </c>
      <c r="H46" s="17">
        <f t="shared" si="0"/>
        <v>540</v>
      </c>
      <c r="I46" s="17">
        <f t="shared" si="1"/>
        <v>1020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B6AB3-C7EB-6B49-A1C5-00BB00CD528A}">
  <dimension ref="A1:B29"/>
  <sheetViews>
    <sheetView workbookViewId="0">
      <selection activeCell="C10" sqref="C10"/>
    </sheetView>
  </sheetViews>
  <sheetFormatPr baseColWidth="10" defaultRowHeight="22"/>
  <cols>
    <col min="1" max="1" width="18" bestFit="1" customWidth="1"/>
  </cols>
  <sheetData>
    <row r="1" spans="1:2">
      <c r="B1" t="s">
        <v>5</v>
      </c>
    </row>
    <row r="2" spans="1:2">
      <c r="A2" s="1" t="s">
        <v>31</v>
      </c>
      <c r="B2">
        <f>_xlfn.XLOOKUP(A2,Attraction_Info!$A$6:$A$46,Attraction_Info!$B$6:$B$46)</f>
        <v>252</v>
      </c>
    </row>
    <row r="3" spans="1:2">
      <c r="A3" s="1" t="s">
        <v>32</v>
      </c>
      <c r="B3">
        <f>_xlfn.XLOOKUP(A3,Attraction_Info!$A$6:$A$46,Attraction_Info!$B$6:$B$46)</f>
        <v>1974</v>
      </c>
    </row>
    <row r="4" spans="1:2">
      <c r="A4" s="1" t="s">
        <v>33</v>
      </c>
      <c r="B4">
        <f>_xlfn.XLOOKUP(A4,Attraction_Info!$A$6:$A$46,Attraction_Info!$B$6:$B$46)</f>
        <v>1974</v>
      </c>
    </row>
    <row r="5" spans="1:2">
      <c r="A5" s="1" t="s">
        <v>34</v>
      </c>
      <c r="B5">
        <f>_xlfn.XLOOKUP(A5,Attraction_Info!$A$6:$A$46,Attraction_Info!$B$6:$B$46)</f>
        <v>441</v>
      </c>
    </row>
    <row r="6" spans="1:2">
      <c r="A6" s="1" t="s">
        <v>35</v>
      </c>
      <c r="B6">
        <f>_xlfn.XLOOKUP(A6,Attraction_Info!$A$6:$A$46,Attraction_Info!$B$6:$B$46)</f>
        <v>126</v>
      </c>
    </row>
    <row r="7" spans="1:2">
      <c r="A7" s="1" t="s">
        <v>38</v>
      </c>
      <c r="B7">
        <f>_xlfn.XLOOKUP(A7,Attraction_Info!$A$6:$A$46,Attraction_Info!$B$6:$B$46)</f>
        <v>105</v>
      </c>
    </row>
    <row r="8" spans="1:2">
      <c r="A8" s="1" t="s">
        <v>39</v>
      </c>
      <c r="B8">
        <f>_xlfn.XLOOKUP(A8,Attraction_Info!$A$6:$A$46,Attraction_Info!$B$6:$B$46)</f>
        <v>378</v>
      </c>
    </row>
    <row r="9" spans="1:2">
      <c r="A9" s="1" t="s">
        <v>129</v>
      </c>
      <c r="B9">
        <f>_xlfn.XLOOKUP(A9,Attraction_Info!$A$6:$A$46,Attraction_Info!$B$6:$B$46)</f>
        <v>200</v>
      </c>
    </row>
    <row r="10" spans="1:2">
      <c r="A10" s="1" t="s">
        <v>0</v>
      </c>
      <c r="B10">
        <f>_xlfn.XLOOKUP(A10,Attraction_Info!$A$6:$A$46,Attraction_Info!$B$6:$B$46)</f>
        <v>0</v>
      </c>
    </row>
    <row r="11" spans="1:2">
      <c r="A11" s="1" t="s">
        <v>1</v>
      </c>
      <c r="B11">
        <f>_xlfn.XLOOKUP(A11,Attraction_Info!$A$6:$A$46,Attraction_Info!$B$6:$B$46)</f>
        <v>0</v>
      </c>
    </row>
    <row r="12" spans="1:2">
      <c r="A12" s="1" t="s">
        <v>48</v>
      </c>
      <c r="B12">
        <f>_xlfn.XLOOKUP(A12,Attraction_Info!$A$6:$A$46,Attraction_Info!$B$6:$B$46)</f>
        <v>0</v>
      </c>
    </row>
    <row r="13" spans="1:2">
      <c r="A13" s="1" t="s">
        <v>65</v>
      </c>
      <c r="B13">
        <f>_xlfn.XLOOKUP(A13,Attraction_Info!$A$6:$A$46,Attraction_Info!$B$6:$B$46)</f>
        <v>0</v>
      </c>
    </row>
    <row r="14" spans="1:2">
      <c r="A14" s="1" t="s">
        <v>68</v>
      </c>
      <c r="B14">
        <f>_xlfn.XLOOKUP(A14,Attraction_Info!$A$6:$A$46,Attraction_Info!$B$6:$B$46)</f>
        <v>0</v>
      </c>
    </row>
    <row r="17" spans="1:1">
      <c r="A17" s="4"/>
    </row>
    <row r="18" spans="1:1">
      <c r="A18" s="4"/>
    </row>
    <row r="19" spans="1:1">
      <c r="A19" s="4"/>
    </row>
    <row r="20" spans="1:1">
      <c r="A20" s="4"/>
    </row>
    <row r="21" spans="1:1">
      <c r="A21" s="4"/>
    </row>
    <row r="22" spans="1:1">
      <c r="A22" s="4"/>
    </row>
    <row r="23" spans="1:1">
      <c r="A23" s="4"/>
    </row>
    <row r="24" spans="1:1">
      <c r="A24" s="4"/>
    </row>
    <row r="25" spans="1:1">
      <c r="A25" s="4"/>
    </row>
    <row r="26" spans="1:1">
      <c r="A26" s="4"/>
    </row>
    <row r="27" spans="1:1">
      <c r="A27" s="4"/>
    </row>
    <row r="28" spans="1:1">
      <c r="A28" s="4"/>
    </row>
    <row r="29" spans="1:1">
      <c r="A29" s="4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B6028-F4FE-5447-9562-039AEA46B133}">
  <dimension ref="A1:F27"/>
  <sheetViews>
    <sheetView workbookViewId="0">
      <selection activeCell="H8" sqref="H8"/>
    </sheetView>
  </sheetViews>
  <sheetFormatPr baseColWidth="10" defaultRowHeight="22"/>
  <sheetData>
    <row r="1" spans="1:6">
      <c r="A1" t="s">
        <v>15</v>
      </c>
      <c r="B1">
        <v>1</v>
      </c>
      <c r="C1">
        <v>2</v>
      </c>
      <c r="D1">
        <v>3</v>
      </c>
      <c r="E1">
        <v>4</v>
      </c>
      <c r="F1">
        <v>5</v>
      </c>
    </row>
    <row r="2" spans="1:6">
      <c r="A2" s="1" t="s">
        <v>31</v>
      </c>
      <c r="B2" s="17">
        <f>_xlfn.XLOOKUP(A2,Attraction_Info!$A$6:$A$46,Attraction_Info!H6:H46)</f>
        <v>540</v>
      </c>
      <c r="C2" s="17">
        <f>B2</f>
        <v>540</v>
      </c>
      <c r="D2" s="17">
        <f t="shared" ref="D2:F2" si="0">C2</f>
        <v>540</v>
      </c>
      <c r="E2" s="17">
        <f t="shared" si="0"/>
        <v>540</v>
      </c>
      <c r="F2" s="17">
        <f t="shared" si="0"/>
        <v>540</v>
      </c>
    </row>
    <row r="3" spans="1:6">
      <c r="A3" s="1" t="s">
        <v>32</v>
      </c>
      <c r="B3" s="17">
        <f>_xlfn.XLOOKUP(A3,Attraction_Info!$A$6:$A$46,Attraction_Info!H7:H47)</f>
        <v>480</v>
      </c>
      <c r="C3" s="17">
        <f>B3</f>
        <v>480</v>
      </c>
      <c r="D3" s="17">
        <f t="shared" ref="D3:F3" si="1">C3</f>
        <v>480</v>
      </c>
      <c r="E3" s="17">
        <f t="shared" si="1"/>
        <v>480</v>
      </c>
      <c r="F3" s="17">
        <f t="shared" si="1"/>
        <v>480</v>
      </c>
    </row>
    <row r="4" spans="1:6">
      <c r="A4" s="1" t="s">
        <v>33</v>
      </c>
      <c r="B4" s="17">
        <f>_xlfn.XLOOKUP(A4,Attraction_Info!$A$6:$A$46,Attraction_Info!H8:H48)</f>
        <v>540</v>
      </c>
      <c r="C4" s="17">
        <f t="shared" ref="C4:F14" si="2">B4</f>
        <v>540</v>
      </c>
      <c r="D4" s="17">
        <f t="shared" si="2"/>
        <v>540</v>
      </c>
      <c r="E4" s="17">
        <f t="shared" si="2"/>
        <v>540</v>
      </c>
      <c r="F4" s="17">
        <f t="shared" si="2"/>
        <v>540</v>
      </c>
    </row>
    <row r="5" spans="1:6">
      <c r="A5" s="1" t="s">
        <v>34</v>
      </c>
      <c r="B5" s="17">
        <f>_xlfn.XLOOKUP(A5,Attraction_Info!$A$6:$A$46,Attraction_Info!H9:H49)</f>
        <v>600</v>
      </c>
      <c r="C5" s="17">
        <f t="shared" si="2"/>
        <v>600</v>
      </c>
      <c r="D5" s="17">
        <f t="shared" si="2"/>
        <v>600</v>
      </c>
      <c r="E5" s="17">
        <f t="shared" si="2"/>
        <v>600</v>
      </c>
      <c r="F5" s="17">
        <f t="shared" si="2"/>
        <v>600</v>
      </c>
    </row>
    <row r="6" spans="1:6">
      <c r="A6" s="1" t="s">
        <v>35</v>
      </c>
      <c r="B6" s="17">
        <f>_xlfn.XLOOKUP(A6,Attraction_Info!$A$6:$A$46,Attraction_Info!H10:H50)</f>
        <v>540</v>
      </c>
      <c r="C6" s="17">
        <f t="shared" si="2"/>
        <v>540</v>
      </c>
      <c r="D6" s="17">
        <f t="shared" si="2"/>
        <v>540</v>
      </c>
      <c r="E6" s="17">
        <f t="shared" si="2"/>
        <v>540</v>
      </c>
      <c r="F6" s="17">
        <f t="shared" si="2"/>
        <v>540</v>
      </c>
    </row>
    <row r="7" spans="1:6">
      <c r="A7" s="1" t="s">
        <v>38</v>
      </c>
      <c r="B7" s="17">
        <f>_xlfn.XLOOKUP(A7,Attraction_Info!$A$6:$A$46,Attraction_Info!H11:H51)</f>
        <v>540</v>
      </c>
      <c r="C7" s="17">
        <f t="shared" si="2"/>
        <v>540</v>
      </c>
      <c r="D7" s="17">
        <f t="shared" si="2"/>
        <v>540</v>
      </c>
      <c r="E7" s="17">
        <f t="shared" si="2"/>
        <v>540</v>
      </c>
      <c r="F7" s="17">
        <f t="shared" si="2"/>
        <v>540</v>
      </c>
    </row>
    <row r="8" spans="1:6">
      <c r="A8" s="1" t="s">
        <v>39</v>
      </c>
      <c r="B8" s="17">
        <f>_xlfn.XLOOKUP(A8,Attraction_Info!$A$6:$A$46,Attraction_Info!H12:H52)</f>
        <v>0</v>
      </c>
      <c r="C8" s="17">
        <f t="shared" si="2"/>
        <v>0</v>
      </c>
      <c r="D8" s="17">
        <f t="shared" si="2"/>
        <v>0</v>
      </c>
      <c r="E8" s="17">
        <f t="shared" si="2"/>
        <v>0</v>
      </c>
      <c r="F8" s="17">
        <f t="shared" si="2"/>
        <v>0</v>
      </c>
    </row>
    <row r="9" spans="1:6">
      <c r="A9" s="1" t="s">
        <v>129</v>
      </c>
      <c r="B9" s="17">
        <f>_xlfn.XLOOKUP(A9,Attraction_Info!$A$6:$A$46,Attraction_Info!H13:H53)</f>
        <v>540</v>
      </c>
      <c r="C9" s="17">
        <f t="shared" si="2"/>
        <v>540</v>
      </c>
      <c r="D9" s="17">
        <f t="shared" si="2"/>
        <v>540</v>
      </c>
      <c r="E9" s="17">
        <f t="shared" si="2"/>
        <v>540</v>
      </c>
      <c r="F9" s="17">
        <f t="shared" si="2"/>
        <v>540</v>
      </c>
    </row>
    <row r="10" spans="1:6">
      <c r="A10" s="1" t="s">
        <v>0</v>
      </c>
      <c r="B10" s="17">
        <f>_xlfn.XLOOKUP(A10,Attraction_Info!$A$6:$A$46,Attraction_Info!H14:H54)</f>
        <v>0</v>
      </c>
      <c r="C10" s="17">
        <f t="shared" si="2"/>
        <v>0</v>
      </c>
      <c r="D10" s="17">
        <f t="shared" si="2"/>
        <v>0</v>
      </c>
      <c r="E10" s="17">
        <f t="shared" si="2"/>
        <v>0</v>
      </c>
      <c r="F10" s="17">
        <f t="shared" si="2"/>
        <v>0</v>
      </c>
    </row>
    <row r="11" spans="1:6">
      <c r="A11" s="1" t="s">
        <v>1</v>
      </c>
      <c r="B11" s="17">
        <f>_xlfn.XLOOKUP(A11,Attraction_Info!$A$6:$A$46,Attraction_Info!H15:H55)</f>
        <v>0</v>
      </c>
      <c r="C11" s="17">
        <f t="shared" si="2"/>
        <v>0</v>
      </c>
      <c r="D11" s="17">
        <f t="shared" si="2"/>
        <v>0</v>
      </c>
      <c r="E11" s="17">
        <f t="shared" si="2"/>
        <v>0</v>
      </c>
      <c r="F11" s="17">
        <f t="shared" si="2"/>
        <v>0</v>
      </c>
    </row>
    <row r="12" spans="1:6">
      <c r="A12" s="1" t="s">
        <v>48</v>
      </c>
      <c r="B12" s="17">
        <f>_xlfn.XLOOKUP(A12,Attraction_Info!$A$6:$A$46,Attraction_Info!H16:H56)</f>
        <v>540</v>
      </c>
      <c r="C12" s="17">
        <f t="shared" si="2"/>
        <v>540</v>
      </c>
      <c r="D12" s="17">
        <f t="shared" si="2"/>
        <v>540</v>
      </c>
      <c r="E12" s="17">
        <f t="shared" si="2"/>
        <v>540</v>
      </c>
      <c r="F12" s="17">
        <f t="shared" si="2"/>
        <v>540</v>
      </c>
    </row>
    <row r="13" spans="1:6">
      <c r="A13" s="1" t="s">
        <v>65</v>
      </c>
      <c r="B13" s="17">
        <f>_xlfn.XLOOKUP(A13,Attraction_Info!$A$6:$A$46,Attraction_Info!H17:H57)</f>
        <v>0</v>
      </c>
      <c r="C13" s="17">
        <f t="shared" si="2"/>
        <v>0</v>
      </c>
      <c r="D13" s="17">
        <f t="shared" si="2"/>
        <v>0</v>
      </c>
      <c r="E13" s="17">
        <f t="shared" si="2"/>
        <v>0</v>
      </c>
      <c r="F13" s="17">
        <f t="shared" si="2"/>
        <v>0</v>
      </c>
    </row>
    <row r="14" spans="1:6">
      <c r="A14" s="1" t="s">
        <v>68</v>
      </c>
      <c r="B14" s="17">
        <f>_xlfn.XLOOKUP(A14,Attraction_Info!$A$6:$A$46,Attraction_Info!H18:H58)</f>
        <v>360</v>
      </c>
      <c r="C14" s="17">
        <f t="shared" si="2"/>
        <v>360</v>
      </c>
      <c r="D14" s="17">
        <f t="shared" si="2"/>
        <v>360</v>
      </c>
      <c r="E14" s="17">
        <f t="shared" si="2"/>
        <v>360</v>
      </c>
      <c r="F14" s="17">
        <f t="shared" si="2"/>
        <v>360</v>
      </c>
    </row>
    <row r="15" spans="1:6">
      <c r="A15" s="4"/>
    </row>
    <row r="16" spans="1:6">
      <c r="A16" s="4"/>
    </row>
    <row r="17" spans="1:1">
      <c r="A17" s="4"/>
    </row>
    <row r="18" spans="1:1">
      <c r="A18" s="4"/>
    </row>
    <row r="19" spans="1:1">
      <c r="A19" s="4"/>
    </row>
    <row r="20" spans="1:1">
      <c r="A20" s="4"/>
    </row>
    <row r="21" spans="1:1">
      <c r="A21" s="4"/>
    </row>
    <row r="22" spans="1:1">
      <c r="A22" s="4"/>
    </row>
    <row r="23" spans="1:1">
      <c r="A23" s="4"/>
    </row>
    <row r="24" spans="1:1">
      <c r="A24" s="4"/>
    </row>
    <row r="25" spans="1:1">
      <c r="A25" s="4"/>
    </row>
    <row r="26" spans="1:1">
      <c r="A26" s="4"/>
    </row>
    <row r="27" spans="1:1">
      <c r="A27" s="4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F43A8-792D-3149-870C-D07C0834850C}">
  <dimension ref="A1:F28"/>
  <sheetViews>
    <sheetView workbookViewId="0">
      <selection activeCell="D3" sqref="D3"/>
    </sheetView>
  </sheetViews>
  <sheetFormatPr baseColWidth="10" defaultRowHeight="22"/>
  <sheetData>
    <row r="1" spans="1:6">
      <c r="A1" t="s">
        <v>15</v>
      </c>
      <c r="B1">
        <v>1</v>
      </c>
      <c r="C1">
        <v>2</v>
      </c>
      <c r="D1">
        <v>3</v>
      </c>
      <c r="E1">
        <v>4</v>
      </c>
      <c r="F1">
        <v>5</v>
      </c>
    </row>
    <row r="2" spans="1:6">
      <c r="A2" s="4" t="s">
        <v>31</v>
      </c>
      <c r="B2" s="2">
        <f>_xlfn.XLOOKUP(A2,Attraction_Info!$A$6:$A$46,Attraction_Info!$I$6:$I$46)</f>
        <v>1380</v>
      </c>
      <c r="C2" s="2">
        <f>B2</f>
        <v>1380</v>
      </c>
      <c r="D2" s="2">
        <f t="shared" ref="D2:F2" si="0">C2</f>
        <v>1380</v>
      </c>
      <c r="E2" s="2">
        <f t="shared" si="0"/>
        <v>1380</v>
      </c>
      <c r="F2" s="2">
        <f t="shared" si="0"/>
        <v>1380</v>
      </c>
    </row>
    <row r="3" spans="1:6">
      <c r="A3" s="4" t="s">
        <v>32</v>
      </c>
      <c r="B3" s="2">
        <f>_xlfn.XLOOKUP(A3,Attraction_Info!$A$6:$A$46,Attraction_Info!$I$6:$I$46)</f>
        <v>1320</v>
      </c>
      <c r="C3" s="2">
        <f t="shared" ref="C3:F14" si="1">B3</f>
        <v>1320</v>
      </c>
      <c r="D3" s="2">
        <f t="shared" si="1"/>
        <v>1320</v>
      </c>
      <c r="E3" s="2">
        <f t="shared" si="1"/>
        <v>1320</v>
      </c>
      <c r="F3" s="2">
        <f t="shared" si="1"/>
        <v>1320</v>
      </c>
    </row>
    <row r="4" spans="1:6">
      <c r="A4" s="4" t="s">
        <v>33</v>
      </c>
      <c r="B4" s="2">
        <f>_xlfn.XLOOKUP(A4,Attraction_Info!$A$6:$A$46,Attraction_Info!$I$6:$I$46)</f>
        <v>1320</v>
      </c>
      <c r="C4" s="2">
        <f t="shared" si="1"/>
        <v>1320</v>
      </c>
      <c r="D4" s="2">
        <f t="shared" si="1"/>
        <v>1320</v>
      </c>
      <c r="E4" s="2">
        <f t="shared" si="1"/>
        <v>1320</v>
      </c>
      <c r="F4" s="2">
        <f t="shared" si="1"/>
        <v>1320</v>
      </c>
    </row>
    <row r="5" spans="1:6">
      <c r="A5" s="4" t="s">
        <v>34</v>
      </c>
      <c r="B5" s="2">
        <f>_xlfn.XLOOKUP(A5,Attraction_Info!$A$6:$A$46,Attraction_Info!$I$6:$I$46)</f>
        <v>1260</v>
      </c>
      <c r="C5" s="2">
        <f t="shared" si="1"/>
        <v>1260</v>
      </c>
      <c r="D5" s="2">
        <f t="shared" si="1"/>
        <v>1260</v>
      </c>
      <c r="E5" s="2">
        <f t="shared" si="1"/>
        <v>1260</v>
      </c>
      <c r="F5" s="2">
        <f t="shared" si="1"/>
        <v>1260</v>
      </c>
    </row>
    <row r="6" spans="1:6">
      <c r="A6" s="4" t="s">
        <v>35</v>
      </c>
      <c r="B6" s="2">
        <f>_xlfn.XLOOKUP(A6,Attraction_Info!$A$6:$A$46,Attraction_Info!$I$6:$I$46)</f>
        <v>1020</v>
      </c>
      <c r="C6" s="2">
        <f t="shared" si="1"/>
        <v>1020</v>
      </c>
      <c r="D6" s="2">
        <f t="shared" si="1"/>
        <v>1020</v>
      </c>
      <c r="E6" s="2">
        <f t="shared" si="1"/>
        <v>1020</v>
      </c>
      <c r="F6" s="2">
        <f t="shared" si="1"/>
        <v>1020</v>
      </c>
    </row>
    <row r="7" spans="1:6">
      <c r="A7" s="4" t="s">
        <v>38</v>
      </c>
      <c r="B7" s="2">
        <f>_xlfn.XLOOKUP(A7,Attraction_Info!$A$6:$A$46,Attraction_Info!$I$6:$I$46)</f>
        <v>1020</v>
      </c>
      <c r="C7" s="2">
        <f t="shared" si="1"/>
        <v>1020</v>
      </c>
      <c r="D7" s="2">
        <f t="shared" si="1"/>
        <v>1020</v>
      </c>
      <c r="E7" s="2">
        <f t="shared" si="1"/>
        <v>1020</v>
      </c>
      <c r="F7" s="2">
        <f t="shared" si="1"/>
        <v>1020</v>
      </c>
    </row>
    <row r="8" spans="1:6">
      <c r="A8" s="4" t="s">
        <v>39</v>
      </c>
      <c r="B8" s="2">
        <f>_xlfn.XLOOKUP(A8,Attraction_Info!$A$6:$A$46,Attraction_Info!$I$6:$I$46)</f>
        <v>1380</v>
      </c>
      <c r="C8" s="2">
        <f t="shared" si="1"/>
        <v>1380</v>
      </c>
      <c r="D8" s="2">
        <f t="shared" si="1"/>
        <v>1380</v>
      </c>
      <c r="E8" s="2">
        <f t="shared" si="1"/>
        <v>1380</v>
      </c>
      <c r="F8" s="2">
        <f t="shared" si="1"/>
        <v>1380</v>
      </c>
    </row>
    <row r="9" spans="1:6">
      <c r="A9" s="4" t="s">
        <v>129</v>
      </c>
      <c r="B9" s="2">
        <f>_xlfn.XLOOKUP(A9,Attraction_Info!$A$6:$A$46,Attraction_Info!$I$6:$I$46)</f>
        <v>1260</v>
      </c>
      <c r="C9" s="2">
        <f t="shared" si="1"/>
        <v>1260</v>
      </c>
      <c r="D9" s="2">
        <f t="shared" si="1"/>
        <v>1260</v>
      </c>
      <c r="E9" s="2">
        <f t="shared" si="1"/>
        <v>1260</v>
      </c>
      <c r="F9" s="2">
        <f t="shared" si="1"/>
        <v>1260</v>
      </c>
    </row>
    <row r="10" spans="1:6">
      <c r="A10" s="4" t="s">
        <v>0</v>
      </c>
      <c r="B10" s="2">
        <f>_xlfn.XLOOKUP(A10,Attraction_Info!$A$6:$A$46,Attraction_Info!$I$6:$I$46)</f>
        <v>1440</v>
      </c>
      <c r="C10" s="2">
        <f t="shared" si="1"/>
        <v>1440</v>
      </c>
      <c r="D10" s="2">
        <f t="shared" si="1"/>
        <v>1440</v>
      </c>
      <c r="E10" s="2">
        <f t="shared" si="1"/>
        <v>1440</v>
      </c>
      <c r="F10" s="2">
        <f t="shared" si="1"/>
        <v>1440</v>
      </c>
    </row>
    <row r="11" spans="1:6">
      <c r="A11" s="4" t="s">
        <v>1</v>
      </c>
      <c r="B11" s="2">
        <f>_xlfn.XLOOKUP(A11,Attraction_Info!$A$6:$A$46,Attraction_Info!$I$6:$I$46)</f>
        <v>1080</v>
      </c>
      <c r="C11" s="2">
        <f t="shared" si="1"/>
        <v>1080</v>
      </c>
      <c r="D11" s="2">
        <f t="shared" si="1"/>
        <v>1080</v>
      </c>
      <c r="E11" s="2">
        <f t="shared" si="1"/>
        <v>1080</v>
      </c>
      <c r="F11" s="2">
        <f t="shared" si="1"/>
        <v>1080</v>
      </c>
    </row>
    <row r="12" spans="1:6">
      <c r="A12" s="4" t="s">
        <v>48</v>
      </c>
      <c r="B12" s="2">
        <f>_xlfn.XLOOKUP(A12,Attraction_Info!$A$6:$A$46,Attraction_Info!$I$6:$I$46)</f>
        <v>960</v>
      </c>
      <c r="C12" s="2">
        <f t="shared" si="1"/>
        <v>960</v>
      </c>
      <c r="D12" s="2">
        <f t="shared" si="1"/>
        <v>960</v>
      </c>
      <c r="E12" s="2">
        <f t="shared" si="1"/>
        <v>960</v>
      </c>
      <c r="F12" s="2">
        <f t="shared" si="1"/>
        <v>960</v>
      </c>
    </row>
    <row r="13" spans="1:6">
      <c r="A13" s="4" t="s">
        <v>65</v>
      </c>
      <c r="B13" s="2">
        <f>_xlfn.XLOOKUP(A13,Attraction_Info!$A$6:$A$46,Attraction_Info!$I$6:$I$46)</f>
        <v>1200</v>
      </c>
      <c r="C13" s="2">
        <f t="shared" si="1"/>
        <v>1200</v>
      </c>
      <c r="D13" s="2">
        <f t="shared" si="1"/>
        <v>1200</v>
      </c>
      <c r="E13" s="2">
        <f t="shared" si="1"/>
        <v>1200</v>
      </c>
      <c r="F13" s="2">
        <f t="shared" si="1"/>
        <v>1200</v>
      </c>
    </row>
    <row r="14" spans="1:6">
      <c r="A14" s="4" t="s">
        <v>68</v>
      </c>
      <c r="B14" s="2">
        <f>_xlfn.XLOOKUP(A14,Attraction_Info!$A$6:$A$46,Attraction_Info!$I$6:$I$46)</f>
        <v>1440</v>
      </c>
      <c r="C14" s="2">
        <f t="shared" si="1"/>
        <v>1440</v>
      </c>
      <c r="D14" s="2">
        <f t="shared" si="1"/>
        <v>1440</v>
      </c>
      <c r="E14" s="2">
        <f t="shared" si="1"/>
        <v>1440</v>
      </c>
      <c r="F14" s="2">
        <f t="shared" si="1"/>
        <v>1440</v>
      </c>
    </row>
    <row r="16" spans="1:6">
      <c r="A16" s="4"/>
    </row>
    <row r="17" spans="1:1">
      <c r="A17" s="4"/>
    </row>
    <row r="18" spans="1:1">
      <c r="A18" s="4"/>
    </row>
    <row r="19" spans="1:1">
      <c r="A19" s="4"/>
    </row>
    <row r="20" spans="1:1">
      <c r="A20" s="4"/>
    </row>
    <row r="21" spans="1:1">
      <c r="A21" s="4"/>
    </row>
    <row r="22" spans="1:1">
      <c r="A22" s="4"/>
    </row>
    <row r="23" spans="1:1">
      <c r="A23" s="4"/>
    </row>
    <row r="24" spans="1:1">
      <c r="A24" s="4"/>
    </row>
    <row r="25" spans="1:1">
      <c r="A25" s="4"/>
    </row>
    <row r="26" spans="1:1">
      <c r="A26" s="4"/>
    </row>
    <row r="27" spans="1:1">
      <c r="A27" s="4"/>
    </row>
    <row r="28" spans="1:1">
      <c r="A28" s="4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README</vt:lpstr>
      <vt:lpstr>Basic</vt:lpstr>
      <vt:lpstr>Hotel_Info</vt:lpstr>
      <vt:lpstr>Hotel_Time</vt:lpstr>
      <vt:lpstr>Hotel_Cost</vt:lpstr>
      <vt:lpstr>Attraction_Info</vt:lpstr>
      <vt:lpstr>Attraction_Cost</vt:lpstr>
      <vt:lpstr>Attraction_Open</vt:lpstr>
      <vt:lpstr>Attraction_Close</vt:lpstr>
      <vt:lpstr>Walk_Time</vt:lpstr>
      <vt:lpstr>Car_Time</vt:lpstr>
      <vt:lpstr>Train_Time</vt:lpstr>
      <vt:lpstr>Walk_Cost</vt:lpstr>
      <vt:lpstr>Car_Cost</vt:lpstr>
      <vt:lpstr>Train_Cost</vt:lpstr>
      <vt:lpstr>Stay_Happy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劉子揚</dc:creator>
  <cp:lastModifiedBy>劉子揚</cp:lastModifiedBy>
  <dcterms:created xsi:type="dcterms:W3CDTF">2025-05-19T02:22:44Z</dcterms:created>
  <dcterms:modified xsi:type="dcterms:W3CDTF">2025-05-29T05:35:09Z</dcterms:modified>
</cp:coreProperties>
</file>