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E73EA370-03FE-904E-AEEC-00A43AB8B9C3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11" i="8"/>
  <c r="D10" i="8"/>
  <c r="C11" i="8"/>
  <c r="C10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C14" i="8" s="1"/>
  <c r="D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C8" i="8" s="1"/>
  <c r="D8" i="8" s="1"/>
  <c r="I11" i="15"/>
  <c r="B7" i="8" s="1"/>
  <c r="C7" i="8" s="1"/>
  <c r="D7" i="8" s="1"/>
  <c r="I10" i="15"/>
  <c r="I9" i="15"/>
  <c r="I8" i="15"/>
  <c r="B4" i="8" s="1"/>
  <c r="C4" i="8" s="1"/>
  <c r="D4" i="8" s="1"/>
  <c r="I7" i="15"/>
  <c r="B3" i="8" s="1"/>
  <c r="C3" i="8" s="1"/>
  <c r="D3" i="8" s="1"/>
  <c r="I6" i="15"/>
  <c r="B2" i="8" s="1"/>
  <c r="C2" i="8" s="1"/>
  <c r="D2" i="8" s="1"/>
  <c r="B13" i="8"/>
  <c r="C13" i="8" s="1"/>
  <c r="D13" i="8" s="1"/>
  <c r="B12" i="8"/>
  <c r="C12" i="8" s="1"/>
  <c r="D12" i="8" s="1"/>
  <c r="B11" i="8"/>
  <c r="B9" i="8"/>
  <c r="C9" i="8" s="1"/>
  <c r="D9" i="8" s="1"/>
  <c r="B6" i="8"/>
  <c r="C6" i="8" s="1"/>
  <c r="D6" i="8" s="1"/>
  <c r="B5" i="8"/>
  <c r="C5" i="8" s="1"/>
  <c r="D5" i="8" s="1"/>
  <c r="B14" i="7"/>
  <c r="C14" i="7" s="1"/>
  <c r="D14" i="7" s="1"/>
  <c r="B13" i="7"/>
  <c r="C13" i="7" s="1"/>
  <c r="D13" i="7" s="1"/>
  <c r="B12" i="7"/>
  <c r="C12" i="7" s="1"/>
  <c r="D12" i="7" s="1"/>
  <c r="B11" i="7"/>
  <c r="C11" i="7" s="1"/>
  <c r="D11" i="7" s="1"/>
  <c r="B10" i="7"/>
  <c r="C10" i="7" s="1"/>
  <c r="D10" i="7" s="1"/>
  <c r="B9" i="7"/>
  <c r="C9" i="7" s="1"/>
  <c r="D9" i="7" s="1"/>
  <c r="B8" i="7"/>
  <c r="C8" i="7" s="1"/>
  <c r="D8" i="7" s="1"/>
  <c r="B7" i="7"/>
  <c r="C7" i="7" s="1"/>
  <c r="D7" i="7" s="1"/>
  <c r="B6" i="7"/>
  <c r="C6" i="7" s="1"/>
  <c r="D6" i="7" s="1"/>
  <c r="B5" i="7"/>
  <c r="C5" i="7" s="1"/>
  <c r="D5" i="7" s="1"/>
  <c r="B4" i="7"/>
  <c r="C4" i="7" s="1"/>
  <c r="D4" i="7" s="1"/>
  <c r="B3" i="7"/>
  <c r="C3" i="7" s="1"/>
  <c r="D3" i="7" s="1"/>
  <c r="B2" i="7"/>
  <c r="C2" i="7" s="1"/>
  <c r="D2" i="7" s="1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B5" i="3" s="1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<sst xmlns="http://schemas.openxmlformats.org/spreadsheetml/2006/main" count="473" uniqueCount="140">
  <si>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</si>
  <si>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</si>
  <si>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</si>
  <si>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</si>
  <si>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</si>
  <si>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</si>
  <si>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</si>
  <si>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</si>
  <si>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</si>
  <si>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</si>
  <si>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</si>
  <si>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</si>
  <si>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</si>
  <si>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</si>
  <si>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</si>
  <si>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</si>
  <si>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</si>
  <si>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</si>
  <si>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</si>
  <si>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</si>
  <si>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</si>
  <si>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</si>
  <si>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</si>
  <si>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</si>
  <si>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</si>
  <si>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</si>
  <si>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</si>
  <si>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</si>
  <si>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</si>
  <si>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</si>
  <si>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</si>
  <si>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</si>
  <si>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</si>
  <si>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</si>
  <si>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</si>
  <si>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</si>
  <si>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</si>
  <si>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</si>
  <si>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</si>
  <si>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</si>
  <si>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</si>
  <si>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</si>
  <si>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</si>
  <si>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</si>
  <si>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</si>
  <si>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</si>
  <si>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</si>
  <si>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</si>
  <si>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</si>
  <si>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</si>
  <si>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</si>
  <si>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</si>
  <si>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</si>
  <si>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</si>
  <si>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</si>
  <si>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</si>
  <si>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</si>
  <si>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</si>
  <si>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</si>
  <si>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</si>
  <si>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</si>
  <si>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</si>
  <si>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</si>
  <si>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</si>
  <si>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</si>
  <si>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</si>
  <si>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</si>
  <si>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</si>
  <si>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</si>
  <si>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</si>
  <si>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</si>
  <si>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</si>
  <si>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</si>
  <si>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</si>
  <si>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</si>
  <si>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</si>
  <si>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</si>
  <si>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</si>
  <si>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</si>
  <si>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</si>
  <si>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</si>
  <si>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</si>
  <si>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</si>
  <si>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</si>
  <si>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</si>
  <si>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</si>
  <si>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</si>
  <si>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</si>
  <si>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</si>
  <si>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</si>
  <si>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</si>
  <si>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</si>
  <si>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</si>
  <si>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</si>
  <si>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</si>
  <si>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</si>
  <si>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</si>
  <si>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</si>
  <si>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</si>
  <si>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</si>
  <si>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</si>
  <si>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</si>
  <si>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</si>
  <si>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</si>
  <si>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</si>
  <si>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</si>
  <si>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</si>
  <si>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</si>
  <si>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</si>
  <si>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</si>
  <si>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</si>
  <si>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</si>
  <si>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</si>
  <si>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</si>
  <si>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</si>
  <si>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</si>
  <si>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</si>
  <si>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</si>
  <si>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</si>
  <si>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</si>
  <si>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</si>
  <si>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</si>
  <si>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</si>
  <si>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</si>
  <si>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</si>
  <si>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</si>
  <si>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</si>
  <si>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</si>
  <si>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</si>
  <si>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</si>
  <si>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</si>
  <si>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</si>
  <si>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</si>
  <si>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</si>
  <si>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</si>
  <si>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</si>
  <si>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</si>
  <si>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</si>
  <si>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</si>
  <si>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5 hr = 300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</si>
</sst>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A8" sqref="A8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139</v>
      </c>
    </row>
    <row r="8" spans="1:8">
      <c r="A8" s="14" t="s">
        <v>137</v>
      </c>
    </row>
    <row r="9" spans="1:8">
      <c r="A9" s="14" t="s">
        <v>138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A2" sqref="A2:A1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N22" sqref="N22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I23" sqref="I23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F7" sqref="F7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20">
        <v>120</v>
      </c>
      <c r="C2">
        <v>4.5</v>
      </c>
    </row>
    <row r="3" spans="1:3">
      <c r="A3" t="s">
        <v>32</v>
      </c>
      <c r="B3" s="20">
        <v>600</v>
      </c>
      <c r="C3">
        <v>4.7</v>
      </c>
    </row>
    <row r="4" spans="1:3">
      <c r="A4" t="s">
        <v>33</v>
      </c>
      <c r="B4" s="20">
        <v>600</v>
      </c>
      <c r="C4">
        <v>4.7</v>
      </c>
    </row>
    <row r="5" spans="1:3">
      <c r="A5" t="s">
        <v>34</v>
      </c>
      <c r="B5" s="20">
        <v>180</v>
      </c>
      <c r="C5">
        <v>4.5</v>
      </c>
    </row>
    <row r="6" spans="1:3">
      <c r="A6" t="s">
        <v>35</v>
      </c>
      <c r="B6" s="20">
        <v>180</v>
      </c>
      <c r="C6">
        <v>4.3</v>
      </c>
    </row>
    <row r="7" spans="1:3">
      <c r="A7" t="s">
        <v>38</v>
      </c>
      <c r="B7" s="20">
        <v>120</v>
      </c>
      <c r="C7">
        <v>4.5999999999999996</v>
      </c>
    </row>
    <row r="8" spans="1:3">
      <c r="A8" t="s">
        <v>39</v>
      </c>
      <c r="B8" s="20">
        <v>90</v>
      </c>
      <c r="C8">
        <v>4.4000000000000004</v>
      </c>
    </row>
    <row r="9" spans="1:3">
      <c r="A9" t="s">
        <v>129</v>
      </c>
      <c r="B9" s="20">
        <v>180</v>
      </c>
      <c r="C9">
        <v>4.2</v>
      </c>
    </row>
    <row r="10" spans="1:3">
      <c r="A10" t="s">
        <v>0</v>
      </c>
      <c r="B10" s="20">
        <v>90</v>
      </c>
      <c r="C10">
        <v>4.5999999999999996</v>
      </c>
    </row>
    <row r="11" spans="1:3">
      <c r="A11" t="s">
        <v>1</v>
      </c>
      <c r="B11" s="20">
        <v>90</v>
      </c>
      <c r="C11">
        <v>4.5999999999999996</v>
      </c>
    </row>
    <row r="12" spans="1:3">
      <c r="A12" t="s">
        <v>48</v>
      </c>
      <c r="B12" s="20">
        <v>90</v>
      </c>
      <c r="C12">
        <v>4.5</v>
      </c>
    </row>
    <row r="13" spans="1:3">
      <c r="A13" t="s">
        <v>65</v>
      </c>
      <c r="B13" s="20">
        <v>180</v>
      </c>
      <c r="C13">
        <v>4.4000000000000004</v>
      </c>
    </row>
    <row r="14" spans="1:3">
      <c r="A14" t="s">
        <v>68</v>
      </c>
      <c r="B14" s="20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6" sqref="B6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40000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f>COUNTA(Attraction_Open!A2:A1048576)</f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3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4"/>
  <sheetViews>
    <sheetView workbookViewId="0">
      <selection activeCell="E5" sqref="E5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600</v>
      </c>
      <c r="C2" s="3">
        <v>1260</v>
      </c>
    </row>
    <row r="3" spans="1:3">
      <c r="A3" s="1">
        <v>2</v>
      </c>
      <c r="B3" s="3">
        <v>600</v>
      </c>
      <c r="C3" s="3">
        <v>1260</v>
      </c>
    </row>
    <row r="4" spans="1:3">
      <c r="A4" s="1">
        <v>3</v>
      </c>
      <c r="B4" s="3">
        <v>600</v>
      </c>
      <c r="C4" s="3">
        <v>1260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4"/>
  <sheetViews>
    <sheetView workbookViewId="0">
      <selection activeCell="E12" sqref="E12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2500</v>
      </c>
      <c r="E2" s="7">
        <v>5500</v>
      </c>
      <c r="F2">
        <v>0</v>
      </c>
    </row>
    <row r="3" spans="1:6">
      <c r="A3">
        <v>2</v>
      </c>
      <c r="B3">
        <v>0</v>
      </c>
      <c r="C3" s="7">
        <v>9000</v>
      </c>
      <c r="D3" s="7">
        <v>2500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9000</v>
      </c>
      <c r="D4" s="7">
        <v>2500</v>
      </c>
      <c r="E4" s="7">
        <v>5500</v>
      </c>
      <c r="F4">
        <v>0</v>
      </c>
    </row>
    <row r="12" spans="1:6">
      <c r="B12" s="4"/>
    </row>
    <row r="13" spans="1:6">
      <c r="B13" s="4"/>
    </row>
    <row r="14" spans="1:6">
      <c r="B14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D27"/>
  <sheetViews>
    <sheetView workbookViewId="0">
      <selection activeCell="G14" sqref="G14"/>
    </sheetView>
  </sheetViews>
  <sheetFormatPr baseColWidth="10" defaultRowHeight="22"/>
  <sheetData>
    <row r="1" spans="1:4">
      <c r="A1" t="s">
        <v>15</v>
      </c>
      <c r="B1">
        <v>1</v>
      </c>
      <c r="C1">
        <v>2</v>
      </c>
      <c r="D1">
        <v>3</v>
      </c>
    </row>
    <row r="2" spans="1:4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" si="0">C2</f>
        <v>540</v>
      </c>
    </row>
    <row r="3" spans="1:4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" si="1">C3</f>
        <v>480</v>
      </c>
    </row>
    <row r="4" spans="1:4">
      <c r="A4" s="1" t="s">
        <v>33</v>
      </c>
      <c r="B4" s="17">
        <f>_xlfn.XLOOKUP(A4,Attraction_Info!$A$6:$A$46,Attraction_Info!H8:H48)</f>
        <v>540</v>
      </c>
      <c r="C4" s="17">
        <f t="shared" ref="C4:D14" si="2">B4</f>
        <v>540</v>
      </c>
      <c r="D4" s="17">
        <f t="shared" si="2"/>
        <v>540</v>
      </c>
    </row>
    <row r="5" spans="1:4">
      <c r="A5" s="1" t="s">
        <v>34</v>
      </c>
      <c r="B5" s="17">
        <f>_xlfn.XLOOKUP(A5,Attraction_Info!$A$6:$A$46,Attraction_Info!H9:H49)</f>
        <v>600</v>
      </c>
      <c r="C5" s="17">
        <f t="shared" si="2"/>
        <v>600</v>
      </c>
      <c r="D5" s="17">
        <f t="shared" si="2"/>
        <v>600</v>
      </c>
    </row>
    <row r="6" spans="1:4">
      <c r="A6" s="1" t="s">
        <v>35</v>
      </c>
      <c r="B6" s="17">
        <f>_xlfn.XLOOKUP(A6,Attraction_Info!$A$6:$A$46,Attraction_Info!H10:H50)</f>
        <v>540</v>
      </c>
      <c r="C6" s="17">
        <f t="shared" si="2"/>
        <v>540</v>
      </c>
      <c r="D6" s="17">
        <f t="shared" si="2"/>
        <v>540</v>
      </c>
    </row>
    <row r="7" spans="1:4">
      <c r="A7" s="1" t="s">
        <v>38</v>
      </c>
      <c r="B7" s="17">
        <f>_xlfn.XLOOKUP(A7,Attraction_Info!$A$6:$A$46,Attraction_Info!H11:H51)</f>
        <v>540</v>
      </c>
      <c r="C7" s="17">
        <f t="shared" si="2"/>
        <v>540</v>
      </c>
      <c r="D7" s="17">
        <f t="shared" si="2"/>
        <v>540</v>
      </c>
    </row>
    <row r="8" spans="1:4">
      <c r="A8" s="1" t="s">
        <v>39</v>
      </c>
      <c r="B8" s="17">
        <f>_xlfn.XLOOKUP(A8,Attraction_Info!$A$6:$A$46,Attraction_Info!H12:H52)</f>
        <v>0</v>
      </c>
      <c r="C8" s="17">
        <f t="shared" si="2"/>
        <v>0</v>
      </c>
      <c r="D8" s="17">
        <f t="shared" si="2"/>
        <v>0</v>
      </c>
    </row>
    <row r="9" spans="1:4">
      <c r="A9" s="1" t="s">
        <v>129</v>
      </c>
      <c r="B9" s="17">
        <f>_xlfn.XLOOKUP(A9,Attraction_Info!$A$6:$A$46,Attraction_Info!H13:H53)</f>
        <v>540</v>
      </c>
      <c r="C9" s="17">
        <f t="shared" si="2"/>
        <v>540</v>
      </c>
      <c r="D9" s="17">
        <f t="shared" si="2"/>
        <v>540</v>
      </c>
    </row>
    <row r="10" spans="1:4">
      <c r="A10" s="1" t="s">
        <v>0</v>
      </c>
      <c r="B10" s="17">
        <f>_xlfn.XLOOKUP(A10,Attraction_Info!$A$6:$A$46,Attraction_Info!H14:H54)</f>
        <v>0</v>
      </c>
      <c r="C10" s="17">
        <f t="shared" si="2"/>
        <v>0</v>
      </c>
      <c r="D10" s="17">
        <f t="shared" si="2"/>
        <v>0</v>
      </c>
    </row>
    <row r="11" spans="1:4">
      <c r="A11" s="1" t="s">
        <v>1</v>
      </c>
      <c r="B11" s="17">
        <f>_xlfn.XLOOKUP(A11,Attraction_Info!$A$6:$A$46,Attraction_Info!H15:H55)</f>
        <v>0</v>
      </c>
      <c r="C11" s="17">
        <f t="shared" si="2"/>
        <v>0</v>
      </c>
      <c r="D11" s="17">
        <f t="shared" si="2"/>
        <v>0</v>
      </c>
    </row>
    <row r="12" spans="1:4">
      <c r="A12" s="1" t="s">
        <v>48</v>
      </c>
      <c r="B12" s="17">
        <f>_xlfn.XLOOKUP(A12,Attraction_Info!$A$6:$A$46,Attraction_Info!H16:H56)</f>
        <v>540</v>
      </c>
      <c r="C12" s="17">
        <f t="shared" si="2"/>
        <v>540</v>
      </c>
      <c r="D12" s="17">
        <f t="shared" si="2"/>
        <v>540</v>
      </c>
    </row>
    <row r="13" spans="1:4">
      <c r="A13" s="1" t="s">
        <v>65</v>
      </c>
      <c r="B13" s="17">
        <f>_xlfn.XLOOKUP(A13,Attraction_Info!$A$6:$A$46,Attraction_Info!H17:H57)</f>
        <v>0</v>
      </c>
      <c r="C13" s="17">
        <f t="shared" si="2"/>
        <v>0</v>
      </c>
      <c r="D13" s="17">
        <f t="shared" si="2"/>
        <v>0</v>
      </c>
    </row>
    <row r="14" spans="1:4">
      <c r="A14" s="1" t="s">
        <v>68</v>
      </c>
      <c r="B14" s="17">
        <f>_xlfn.XLOOKUP(A14,Attraction_Info!$A$6:$A$46,Attraction_Info!H18:H58)</f>
        <v>360</v>
      </c>
      <c r="C14" s="17">
        <f t="shared" si="2"/>
        <v>360</v>
      </c>
      <c r="D14" s="17">
        <f t="shared" si="2"/>
        <v>360</v>
      </c>
    </row>
    <row r="15" spans="1:4">
      <c r="A15" s="4"/>
    </row>
    <row r="16" spans="1:4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D28"/>
  <sheetViews>
    <sheetView workbookViewId="0">
      <selection activeCell="H14" sqref="H14"/>
    </sheetView>
  </sheetViews>
  <sheetFormatPr baseColWidth="10" defaultRowHeight="22"/>
  <sheetData>
    <row r="1" spans="1:4">
      <c r="A1" t="s">
        <v>15</v>
      </c>
      <c r="B1">
        <v>1</v>
      </c>
      <c r="C1">
        <v>2</v>
      </c>
      <c r="D1">
        <v>3</v>
      </c>
    </row>
    <row r="2" spans="1:4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" si="0">C2</f>
        <v>1380</v>
      </c>
    </row>
    <row r="3" spans="1:4">
      <c r="A3" s="4" t="s">
        <v>32</v>
      </c>
      <c r="B3" s="2">
        <f>_xlfn.XLOOKUP(A3,Attraction_Info!$A$6:$A$46,Attraction_Info!$I$6:$I$46)</f>
        <v>1320</v>
      </c>
      <c r="C3" s="2">
        <f t="shared" ref="C3:D14" si="1">B3</f>
        <v>1320</v>
      </c>
      <c r="D3" s="2">
        <f t="shared" si="1"/>
        <v>1320</v>
      </c>
    </row>
    <row r="4" spans="1:4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</row>
    <row r="5" spans="1:4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</row>
    <row r="6" spans="1:4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</row>
    <row r="7" spans="1:4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</row>
    <row r="8" spans="1:4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</row>
    <row r="9" spans="1:4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</row>
    <row r="10" spans="1:4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</row>
    <row r="11" spans="1:4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</row>
    <row r="12" spans="1:4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</row>
    <row r="13" spans="1:4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</row>
    <row r="14" spans="1:4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</row>
    <row r="16" spans="1:4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2025-05-29T05:35:53Z</dcterms:modified>
</cp:coreProperties>
</file>