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ontact de Hertz" sheetId="4" r:id="rId1"/>
  </sheets>
  <calcPr calcId="145621"/>
</workbook>
</file>

<file path=xl/calcChain.xml><?xml version="1.0" encoding="utf-8"?>
<calcChain xmlns="http://schemas.openxmlformats.org/spreadsheetml/2006/main">
  <c r="J2" i="4" l="1"/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2" i="4"/>
  <c r="C16" i="4"/>
  <c r="D16" i="4"/>
  <c r="E16" i="4"/>
  <c r="F16" i="4"/>
  <c r="G16" i="4"/>
  <c r="H16" i="4"/>
  <c r="I16" i="4"/>
  <c r="J16" i="4"/>
  <c r="C17" i="4"/>
  <c r="D17" i="4"/>
  <c r="E17" i="4"/>
  <c r="F17" i="4"/>
  <c r="G17" i="4"/>
  <c r="H17" i="4"/>
  <c r="I17" i="4"/>
  <c r="J17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E2" i="4"/>
  <c r="C15" i="4"/>
  <c r="D15" i="4"/>
  <c r="E15" i="4"/>
  <c r="F15" i="4"/>
  <c r="G15" i="4"/>
  <c r="H15" i="4"/>
  <c r="I15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I2" i="4"/>
  <c r="H2" i="4"/>
  <c r="G2" i="4"/>
  <c r="F2" i="4"/>
  <c r="D2" i="4"/>
  <c r="C2" i="4"/>
</calcChain>
</file>

<file path=xl/sharedStrings.xml><?xml version="1.0" encoding="utf-8"?>
<sst xmlns="http://schemas.openxmlformats.org/spreadsheetml/2006/main" count="5" uniqueCount="5">
  <si>
    <t>Fc (mN)</t>
  </si>
  <si>
    <t>Pmax (GPa)</t>
  </si>
  <si>
    <t>Elastic modulus (GPa)</t>
  </si>
  <si>
    <t>Radius (µm)</t>
  </si>
  <si>
    <t>Fc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</si>
</sst>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b/>
      <sz val="13"/>
      <color rgb="FFC00000"/>
      <name val="Calibri"/>
      <family val="2"/>
      <scheme val="minor"/>
    </font>
    <font>
      <b/>
      <sz val="13"/>
      <color theme="6" tint="-0.499984740745262"/>
      <name val="Calibri"/>
      <family val="2"/>
      <scheme val="minor"/>
    </font>
    <font>
      <sz val="1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theme="6" tint="-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/>
  </cellStyleXfs>
  <cellXfs count="10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2" fillId="2" borderId="0" xfId="2" applyFill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5" fillId="3" borderId="0" xfId="2" applyFont="1" applyFill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6" fillId="2" borderId="0" xfId="2" applyFont="1" applyFill="1" applyAlignment="1">
      <alignment horizontal="center"/>
    </xf>
    <xf numFmtId="0" fontId="7" fillId="2" borderId="0" xfId="2" applyFont="1" applyFill="1" applyAlignment="1">
      <alignment horizontal="center"/>
    </xf>
    <xf numFmtId="0" fontId="3" fillId="2" borderId="2" xfId="1" applyFont="1" applyFill="1" applyBorder="1" applyAlignment="1">
      <alignment horizontal="center"/>
    </xf>
  </cellXfs>
  <cellStyles count="3">
    <cellStyle name="Heading 2" xfId="1" builtinId="17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Hertz'!$C$2:$C$77</c:f>
              <c:numCache>
                <c:formatCode>General</c:formatCode>
                <c:ptCount val="76"/>
                <c:pt idx="0">
                  <c:v>5.9908214249593286</c:v>
                </c:pt>
                <c:pt idx="1">
                  <c:v>7.5479620194674588</c:v>
                </c:pt>
                <c:pt idx="2">
                  <c:v>10.244160537515866</c:v>
                </c:pt>
                <c:pt idx="3">
                  <c:v>12.906833499718621</c:v>
                </c:pt>
                <c:pt idx="4">
                  <c:v>16.261591213783802</c:v>
                </c:pt>
                <c:pt idx="5">
                  <c:v>22.07037483227985</c:v>
                </c:pt>
                <c:pt idx="6">
                  <c:v>27.806929830259424</c:v>
                </c:pt>
                <c:pt idx="7">
                  <c:v>35.034536226093508</c:v>
                </c:pt>
                <c:pt idx="8">
                  <c:v>47.549181160670315</c:v>
                </c:pt>
                <c:pt idx="9">
                  <c:v>59.908214249593286</c:v>
                </c:pt>
                <c:pt idx="10">
                  <c:v>75.479620194674567</c:v>
                </c:pt>
                <c:pt idx="11">
                  <c:v>129.06833499718624</c:v>
                </c:pt>
                <c:pt idx="12">
                  <c:v>162.61591213783797</c:v>
                </c:pt>
                <c:pt idx="13">
                  <c:v>220.70374832279845</c:v>
                </c:pt>
                <c:pt idx="14">
                  <c:v>278.06929830259418</c:v>
                </c:pt>
                <c:pt idx="15">
                  <c:v>350.34536226093519</c:v>
                </c:pt>
              </c:numCache>
            </c:numRef>
          </c:yVal>
          <c:smooth val="0"/>
        </c:ser>
        <c:ser>
          <c:idx val="1"/>
          <c:order val="1"/>
          <c:tx>
            <c:v>10µm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Hertz'!$D$2:$D$77</c:f>
              <c:numCache>
                <c:formatCode>General</c:formatCode>
                <c:ptCount val="76"/>
                <c:pt idx="0">
                  <c:v>3.7739810097337294</c:v>
                </c:pt>
                <c:pt idx="1">
                  <c:v>4.7549181160670342</c:v>
                </c:pt>
                <c:pt idx="2">
                  <c:v>6.4534167498593096</c:v>
                </c:pt>
                <c:pt idx="3">
                  <c:v>8.1307956068919029</c:v>
                </c:pt>
                <c:pt idx="4">
                  <c:v>10.244160537515867</c:v>
                </c:pt>
                <c:pt idx="5">
                  <c:v>13.903464915129709</c:v>
                </c:pt>
                <c:pt idx="6">
                  <c:v>17.517268113046761</c:v>
                </c:pt>
                <c:pt idx="7">
                  <c:v>22.07037483227985</c:v>
                </c:pt>
                <c:pt idx="8">
                  <c:v>29.954107124796636</c:v>
                </c:pt>
                <c:pt idx="9">
                  <c:v>37.739810097337291</c:v>
                </c:pt>
                <c:pt idx="10">
                  <c:v>47.549181160670329</c:v>
                </c:pt>
                <c:pt idx="11">
                  <c:v>81.307956068919054</c:v>
                </c:pt>
                <c:pt idx="12">
                  <c:v>102.44160537515864</c:v>
                </c:pt>
                <c:pt idx="13">
                  <c:v>139.03464915129706</c:v>
                </c:pt>
                <c:pt idx="14">
                  <c:v>175.17268113046757</c:v>
                </c:pt>
                <c:pt idx="15">
                  <c:v>220.70374832279859</c:v>
                </c:pt>
              </c:numCache>
            </c:numRef>
          </c:yVal>
          <c:smooth val="0"/>
        </c:ser>
        <c:ser>
          <c:idx val="2"/>
          <c:order val="2"/>
          <c:tx>
            <c:v>20µm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Hertz'!$E$2:$E$77</c:f>
              <c:numCache>
                <c:formatCode>General</c:formatCode>
                <c:ptCount val="76"/>
                <c:pt idx="0">
                  <c:v>2.3774590580335166</c:v>
                </c:pt>
                <c:pt idx="1">
                  <c:v>2.9954107124796647</c:v>
                </c:pt>
                <c:pt idx="2">
                  <c:v>4.0653978034459506</c:v>
                </c:pt>
                <c:pt idx="3">
                  <c:v>5.1220802687579345</c:v>
                </c:pt>
                <c:pt idx="4">
                  <c:v>6.4534167498593096</c:v>
                </c:pt>
                <c:pt idx="5">
                  <c:v>8.7586340565233769</c:v>
                </c:pt>
                <c:pt idx="6">
                  <c:v>11.03518741613993</c:v>
                </c:pt>
                <c:pt idx="7">
                  <c:v>13.903464915129707</c:v>
                </c:pt>
                <c:pt idx="8">
                  <c:v>18.869905048668638</c:v>
                </c:pt>
                <c:pt idx="9">
                  <c:v>23.774590580335165</c:v>
                </c:pt>
                <c:pt idx="10">
                  <c:v>29.954107124796643</c:v>
                </c:pt>
                <c:pt idx="11">
                  <c:v>51.220802687579358</c:v>
                </c:pt>
                <c:pt idx="12">
                  <c:v>64.534167498593078</c:v>
                </c:pt>
                <c:pt idx="13">
                  <c:v>87.586340565233755</c:v>
                </c:pt>
                <c:pt idx="14">
                  <c:v>110.35187416139927</c:v>
                </c:pt>
                <c:pt idx="15">
                  <c:v>139.03464915129712</c:v>
                </c:pt>
              </c:numCache>
            </c:numRef>
          </c:yVal>
          <c:smooth val="0"/>
        </c:ser>
        <c:ser>
          <c:idx val="3"/>
          <c:order val="3"/>
          <c:tx>
            <c:v>50µm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Hertz'!$F$2:$F$77</c:f>
              <c:numCache>
                <c:formatCode>General</c:formatCode>
                <c:ptCount val="76"/>
                <c:pt idx="0">
                  <c:v>1.2906833499718622</c:v>
                </c:pt>
                <c:pt idx="1">
                  <c:v>1.6261591213783806</c:v>
                </c:pt>
                <c:pt idx="2">
                  <c:v>2.2070374832279853</c:v>
                </c:pt>
                <c:pt idx="3">
                  <c:v>2.7806929830259421</c:v>
                </c:pt>
                <c:pt idx="4">
                  <c:v>3.5034536226093511</c:v>
                </c:pt>
                <c:pt idx="5">
                  <c:v>4.7549181160670333</c:v>
                </c:pt>
                <c:pt idx="6">
                  <c:v>5.9908214249593312</c:v>
                </c:pt>
                <c:pt idx="7">
                  <c:v>7.547962019467457</c:v>
                </c:pt>
                <c:pt idx="8">
                  <c:v>10.244160537515864</c:v>
                </c:pt>
                <c:pt idx="9">
                  <c:v>12.906833499718619</c:v>
                </c:pt>
                <c:pt idx="10">
                  <c:v>16.261591213783802</c:v>
                </c:pt>
                <c:pt idx="11">
                  <c:v>27.806929830259431</c:v>
                </c:pt>
                <c:pt idx="12">
                  <c:v>35.0345362260935</c:v>
                </c:pt>
                <c:pt idx="13">
                  <c:v>47.549181160670322</c:v>
                </c:pt>
                <c:pt idx="14">
                  <c:v>59.908214249593293</c:v>
                </c:pt>
                <c:pt idx="15">
                  <c:v>75.479620194674595</c:v>
                </c:pt>
              </c:numCache>
            </c:numRef>
          </c:yVal>
          <c:smooth val="0"/>
        </c:ser>
        <c:ser>
          <c:idx val="4"/>
          <c:order val="4"/>
          <c:tx>
            <c:v>100µm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Hertz'!$G$2:$G$77</c:f>
              <c:numCache>
                <c:formatCode>General</c:formatCode>
                <c:ptCount val="76"/>
                <c:pt idx="0">
                  <c:v>0.81307956068919029</c:v>
                </c:pt>
                <c:pt idx="1">
                  <c:v>1.024416053751587</c:v>
                </c:pt>
                <c:pt idx="2">
                  <c:v>1.3903464915129711</c:v>
                </c:pt>
                <c:pt idx="3">
                  <c:v>1.751726811304676</c:v>
                </c:pt>
                <c:pt idx="4">
                  <c:v>2.2070374832279853</c:v>
                </c:pt>
                <c:pt idx="5">
                  <c:v>2.9954107124796647</c:v>
                </c:pt>
                <c:pt idx="6">
                  <c:v>3.7739810097337303</c:v>
                </c:pt>
                <c:pt idx="7">
                  <c:v>4.7549181160670333</c:v>
                </c:pt>
                <c:pt idx="8">
                  <c:v>6.4534167498593087</c:v>
                </c:pt>
                <c:pt idx="9">
                  <c:v>8.1307956068919029</c:v>
                </c:pt>
                <c:pt idx="10">
                  <c:v>10.244160537515867</c:v>
                </c:pt>
                <c:pt idx="11">
                  <c:v>17.517268113046764</c:v>
                </c:pt>
                <c:pt idx="12">
                  <c:v>22.07037483227985</c:v>
                </c:pt>
                <c:pt idx="13">
                  <c:v>29.954107124796639</c:v>
                </c:pt>
                <c:pt idx="14">
                  <c:v>37.739810097337291</c:v>
                </c:pt>
                <c:pt idx="15">
                  <c:v>47.549181160670351</c:v>
                </c:pt>
              </c:numCache>
            </c:numRef>
          </c:yVal>
          <c:smooth val="0"/>
        </c:ser>
        <c:ser>
          <c:idx val="5"/>
          <c:order val="5"/>
          <c:tx>
            <c:v>200µm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Hertz'!$H$2:$H$77</c:f>
              <c:numCache>
                <c:formatCode>General</c:formatCode>
                <c:ptCount val="76"/>
                <c:pt idx="0">
                  <c:v>0.51220802687579348</c:v>
                </c:pt>
                <c:pt idx="1">
                  <c:v>0.6453416749859312</c:v>
                </c:pt>
                <c:pt idx="2">
                  <c:v>0.87586340565233789</c:v>
                </c:pt>
                <c:pt idx="3">
                  <c:v>1.1035187416139929</c:v>
                </c:pt>
                <c:pt idx="4">
                  <c:v>1.3903464915129711</c:v>
                </c:pt>
                <c:pt idx="5">
                  <c:v>1.8869905048668647</c:v>
                </c:pt>
                <c:pt idx="6">
                  <c:v>2.3774590580335175</c:v>
                </c:pt>
                <c:pt idx="7">
                  <c:v>2.9954107124796647</c:v>
                </c:pt>
                <c:pt idx="8">
                  <c:v>4.0653978034459506</c:v>
                </c:pt>
                <c:pt idx="9">
                  <c:v>5.1220802687579345</c:v>
                </c:pt>
                <c:pt idx="10">
                  <c:v>6.4534167498593105</c:v>
                </c:pt>
                <c:pt idx="11">
                  <c:v>11.035187416139932</c:v>
                </c:pt>
                <c:pt idx="12">
                  <c:v>13.903464915129707</c:v>
                </c:pt>
                <c:pt idx="13">
                  <c:v>18.869905048668642</c:v>
                </c:pt>
                <c:pt idx="14">
                  <c:v>23.774590580335172</c:v>
                </c:pt>
                <c:pt idx="15">
                  <c:v>29.954107124796657</c:v>
                </c:pt>
              </c:numCache>
            </c:numRef>
          </c:yVal>
          <c:smooth val="0"/>
        </c:ser>
        <c:ser>
          <c:idx val="6"/>
          <c:order val="6"/>
          <c:tx>
            <c:v>500µm</c:v>
          </c:tx>
          <c:spPr>
            <a:ln w="28575">
              <a:noFill/>
            </a:ln>
          </c:spPr>
          <c:xVal>
            <c:numRef>
              <c:f>'Contact de Hertz'!$A$2:$A$14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Hertz'!$I$2:$I$14</c:f>
              <c:numCache>
                <c:formatCode>General</c:formatCode>
                <c:ptCount val="13"/>
                <c:pt idx="0">
                  <c:v>0.27806929830259425</c:v>
                </c:pt>
                <c:pt idx="1">
                  <c:v>0.35034536226093527</c:v>
                </c:pt>
                <c:pt idx="2">
                  <c:v>0.4754918116067034</c:v>
                </c:pt>
                <c:pt idx="3">
                  <c:v>0.59908214249593306</c:v>
                </c:pt>
                <c:pt idx="4">
                  <c:v>0.7547962019467459</c:v>
                </c:pt>
                <c:pt idx="5">
                  <c:v>1.024416053751587</c:v>
                </c:pt>
                <c:pt idx="6">
                  <c:v>1.2906833499718626</c:v>
                </c:pt>
                <c:pt idx="7">
                  <c:v>1.6261591213783806</c:v>
                </c:pt>
                <c:pt idx="8">
                  <c:v>2.2070374832279849</c:v>
                </c:pt>
                <c:pt idx="9">
                  <c:v>2.7806929830259421</c:v>
                </c:pt>
                <c:pt idx="10">
                  <c:v>3.5034536226093516</c:v>
                </c:pt>
                <c:pt idx="11">
                  <c:v>5.9908214249593321</c:v>
                </c:pt>
                <c:pt idx="12">
                  <c:v>7.547962019467457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35168"/>
        <c:axId val="67139776"/>
      </c:scatterChart>
      <c:valAx>
        <c:axId val="6713516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39776"/>
        <c:crossesAt val="1.0000000000000002E-2"/>
        <c:crossBetween val="midCat"/>
      </c:valAx>
      <c:valAx>
        <c:axId val="67139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Max pressure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13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Hertz'!$C$2:$C$77</c:f>
              <c:numCache>
                <c:formatCode>General</c:formatCode>
                <c:ptCount val="76"/>
                <c:pt idx="0">
                  <c:v>5.9908214249593286</c:v>
                </c:pt>
                <c:pt idx="1">
                  <c:v>7.5479620194674588</c:v>
                </c:pt>
                <c:pt idx="2">
                  <c:v>10.244160537515866</c:v>
                </c:pt>
                <c:pt idx="3">
                  <c:v>12.906833499718621</c:v>
                </c:pt>
                <c:pt idx="4">
                  <c:v>16.261591213783802</c:v>
                </c:pt>
                <c:pt idx="5">
                  <c:v>22.07037483227985</c:v>
                </c:pt>
                <c:pt idx="6">
                  <c:v>27.806929830259424</c:v>
                </c:pt>
                <c:pt idx="7">
                  <c:v>35.034536226093508</c:v>
                </c:pt>
                <c:pt idx="8">
                  <c:v>47.549181160670315</c:v>
                </c:pt>
                <c:pt idx="9">
                  <c:v>59.908214249593286</c:v>
                </c:pt>
                <c:pt idx="10">
                  <c:v>75.479620194674567</c:v>
                </c:pt>
                <c:pt idx="11">
                  <c:v>129.06833499718624</c:v>
                </c:pt>
                <c:pt idx="12">
                  <c:v>162.61591213783797</c:v>
                </c:pt>
                <c:pt idx="13">
                  <c:v>220.70374832279845</c:v>
                </c:pt>
                <c:pt idx="14">
                  <c:v>278.06929830259418</c:v>
                </c:pt>
                <c:pt idx="15">
                  <c:v>350.34536226093519</c:v>
                </c:pt>
              </c:numCache>
            </c:numRef>
          </c:yVal>
          <c:smooth val="0"/>
        </c:ser>
        <c:ser>
          <c:idx val="1"/>
          <c:order val="1"/>
          <c:tx>
            <c:v>10µm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Hertz'!$D$2:$D$77</c:f>
              <c:numCache>
                <c:formatCode>General</c:formatCode>
                <c:ptCount val="76"/>
                <c:pt idx="0">
                  <c:v>3.7739810097337294</c:v>
                </c:pt>
                <c:pt idx="1">
                  <c:v>4.7549181160670342</c:v>
                </c:pt>
                <c:pt idx="2">
                  <c:v>6.4534167498593096</c:v>
                </c:pt>
                <c:pt idx="3">
                  <c:v>8.1307956068919029</c:v>
                </c:pt>
                <c:pt idx="4">
                  <c:v>10.244160537515867</c:v>
                </c:pt>
                <c:pt idx="5">
                  <c:v>13.903464915129709</c:v>
                </c:pt>
                <c:pt idx="6">
                  <c:v>17.517268113046761</c:v>
                </c:pt>
                <c:pt idx="7">
                  <c:v>22.07037483227985</c:v>
                </c:pt>
                <c:pt idx="8">
                  <c:v>29.954107124796636</c:v>
                </c:pt>
                <c:pt idx="9">
                  <c:v>37.739810097337291</c:v>
                </c:pt>
                <c:pt idx="10">
                  <c:v>47.549181160670329</c:v>
                </c:pt>
                <c:pt idx="11">
                  <c:v>81.307956068919054</c:v>
                </c:pt>
                <c:pt idx="12">
                  <c:v>102.44160537515864</c:v>
                </c:pt>
                <c:pt idx="13">
                  <c:v>139.03464915129706</c:v>
                </c:pt>
                <c:pt idx="14">
                  <c:v>175.17268113046757</c:v>
                </c:pt>
                <c:pt idx="15">
                  <c:v>220.70374832279859</c:v>
                </c:pt>
              </c:numCache>
            </c:numRef>
          </c:yVal>
          <c:smooth val="0"/>
        </c:ser>
        <c:ser>
          <c:idx val="2"/>
          <c:order val="2"/>
          <c:tx>
            <c:v>20µm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Hertz'!$E$2:$E$77</c:f>
              <c:numCache>
                <c:formatCode>General</c:formatCode>
                <c:ptCount val="76"/>
                <c:pt idx="0">
                  <c:v>2.3774590580335166</c:v>
                </c:pt>
                <c:pt idx="1">
                  <c:v>2.9954107124796647</c:v>
                </c:pt>
                <c:pt idx="2">
                  <c:v>4.0653978034459506</c:v>
                </c:pt>
                <c:pt idx="3">
                  <c:v>5.1220802687579345</c:v>
                </c:pt>
                <c:pt idx="4">
                  <c:v>6.4534167498593096</c:v>
                </c:pt>
                <c:pt idx="5">
                  <c:v>8.7586340565233769</c:v>
                </c:pt>
                <c:pt idx="6">
                  <c:v>11.03518741613993</c:v>
                </c:pt>
                <c:pt idx="7">
                  <c:v>13.903464915129707</c:v>
                </c:pt>
                <c:pt idx="8">
                  <c:v>18.869905048668638</c:v>
                </c:pt>
                <c:pt idx="9">
                  <c:v>23.774590580335165</c:v>
                </c:pt>
                <c:pt idx="10">
                  <c:v>29.954107124796643</c:v>
                </c:pt>
                <c:pt idx="11">
                  <c:v>51.220802687579358</c:v>
                </c:pt>
                <c:pt idx="12">
                  <c:v>64.534167498593078</c:v>
                </c:pt>
                <c:pt idx="13">
                  <c:v>87.586340565233755</c:v>
                </c:pt>
                <c:pt idx="14">
                  <c:v>110.35187416139927</c:v>
                </c:pt>
                <c:pt idx="15">
                  <c:v>139.03464915129712</c:v>
                </c:pt>
              </c:numCache>
            </c:numRef>
          </c:yVal>
          <c:smooth val="0"/>
        </c:ser>
        <c:ser>
          <c:idx val="3"/>
          <c:order val="3"/>
          <c:tx>
            <c:v>50µm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Hertz'!$F$2:$F$77</c:f>
              <c:numCache>
                <c:formatCode>General</c:formatCode>
                <c:ptCount val="76"/>
                <c:pt idx="0">
                  <c:v>1.2906833499718622</c:v>
                </c:pt>
                <c:pt idx="1">
                  <c:v>1.6261591213783806</c:v>
                </c:pt>
                <c:pt idx="2">
                  <c:v>2.2070374832279853</c:v>
                </c:pt>
                <c:pt idx="3">
                  <c:v>2.7806929830259421</c:v>
                </c:pt>
                <c:pt idx="4">
                  <c:v>3.5034536226093511</c:v>
                </c:pt>
                <c:pt idx="5">
                  <c:v>4.7549181160670333</c:v>
                </c:pt>
                <c:pt idx="6">
                  <c:v>5.9908214249593312</c:v>
                </c:pt>
                <c:pt idx="7">
                  <c:v>7.547962019467457</c:v>
                </c:pt>
                <c:pt idx="8">
                  <c:v>10.244160537515864</c:v>
                </c:pt>
                <c:pt idx="9">
                  <c:v>12.906833499718619</c:v>
                </c:pt>
                <c:pt idx="10">
                  <c:v>16.261591213783802</c:v>
                </c:pt>
                <c:pt idx="11">
                  <c:v>27.806929830259431</c:v>
                </c:pt>
                <c:pt idx="12">
                  <c:v>35.0345362260935</c:v>
                </c:pt>
                <c:pt idx="13">
                  <c:v>47.549181160670322</c:v>
                </c:pt>
                <c:pt idx="14">
                  <c:v>59.908214249593293</c:v>
                </c:pt>
                <c:pt idx="15">
                  <c:v>75.479620194674595</c:v>
                </c:pt>
              </c:numCache>
            </c:numRef>
          </c:yVal>
          <c:smooth val="0"/>
        </c:ser>
        <c:ser>
          <c:idx val="4"/>
          <c:order val="4"/>
          <c:tx>
            <c:v>100µm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Hertz'!$G$2:$G$77</c:f>
              <c:numCache>
                <c:formatCode>General</c:formatCode>
                <c:ptCount val="76"/>
                <c:pt idx="0">
                  <c:v>0.81307956068919029</c:v>
                </c:pt>
                <c:pt idx="1">
                  <c:v>1.024416053751587</c:v>
                </c:pt>
                <c:pt idx="2">
                  <c:v>1.3903464915129711</c:v>
                </c:pt>
                <c:pt idx="3">
                  <c:v>1.751726811304676</c:v>
                </c:pt>
                <c:pt idx="4">
                  <c:v>2.2070374832279853</c:v>
                </c:pt>
                <c:pt idx="5">
                  <c:v>2.9954107124796647</c:v>
                </c:pt>
                <c:pt idx="6">
                  <c:v>3.7739810097337303</c:v>
                </c:pt>
                <c:pt idx="7">
                  <c:v>4.7549181160670333</c:v>
                </c:pt>
                <c:pt idx="8">
                  <c:v>6.4534167498593087</c:v>
                </c:pt>
                <c:pt idx="9">
                  <c:v>8.1307956068919029</c:v>
                </c:pt>
                <c:pt idx="10">
                  <c:v>10.244160537515867</c:v>
                </c:pt>
                <c:pt idx="11">
                  <c:v>17.517268113046764</c:v>
                </c:pt>
                <c:pt idx="12">
                  <c:v>22.07037483227985</c:v>
                </c:pt>
                <c:pt idx="13">
                  <c:v>29.954107124796639</c:v>
                </c:pt>
                <c:pt idx="14">
                  <c:v>37.739810097337291</c:v>
                </c:pt>
                <c:pt idx="15">
                  <c:v>47.549181160670351</c:v>
                </c:pt>
              </c:numCache>
            </c:numRef>
          </c:yVal>
          <c:smooth val="0"/>
        </c:ser>
        <c:ser>
          <c:idx val="5"/>
          <c:order val="5"/>
          <c:tx>
            <c:v>200µm</c:v>
          </c:tx>
          <c:spPr>
            <a:ln w="28575">
              <a:noFill/>
            </a:ln>
          </c:spPr>
          <c:xVal>
            <c:numRef>
              <c:f>'Contact de Hertz'!$A$2:$A$77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  <c:pt idx="13">
                  <c:v>50000</c:v>
                </c:pt>
                <c:pt idx="14">
                  <c:v>100000</c:v>
                </c:pt>
                <c:pt idx="15">
                  <c:v>200000</c:v>
                </c:pt>
              </c:numCache>
            </c:numRef>
          </c:xVal>
          <c:yVal>
            <c:numRef>
              <c:f>'Contact de Hertz'!$H$2:$H$77</c:f>
              <c:numCache>
                <c:formatCode>General</c:formatCode>
                <c:ptCount val="76"/>
                <c:pt idx="0">
                  <c:v>0.51220802687579348</c:v>
                </c:pt>
                <c:pt idx="1">
                  <c:v>0.6453416749859312</c:v>
                </c:pt>
                <c:pt idx="2">
                  <c:v>0.87586340565233789</c:v>
                </c:pt>
                <c:pt idx="3">
                  <c:v>1.1035187416139929</c:v>
                </c:pt>
                <c:pt idx="4">
                  <c:v>1.3903464915129711</c:v>
                </c:pt>
                <c:pt idx="5">
                  <c:v>1.8869905048668647</c:v>
                </c:pt>
                <c:pt idx="6">
                  <c:v>2.3774590580335175</c:v>
                </c:pt>
                <c:pt idx="7">
                  <c:v>2.9954107124796647</c:v>
                </c:pt>
                <c:pt idx="8">
                  <c:v>4.0653978034459506</c:v>
                </c:pt>
                <c:pt idx="9">
                  <c:v>5.1220802687579345</c:v>
                </c:pt>
                <c:pt idx="10">
                  <c:v>6.4534167498593105</c:v>
                </c:pt>
                <c:pt idx="11">
                  <c:v>11.035187416139932</c:v>
                </c:pt>
                <c:pt idx="12">
                  <c:v>13.903464915129707</c:v>
                </c:pt>
                <c:pt idx="13">
                  <c:v>18.869905048668642</c:v>
                </c:pt>
                <c:pt idx="14">
                  <c:v>23.774590580335172</c:v>
                </c:pt>
                <c:pt idx="15">
                  <c:v>29.954107124796657</c:v>
                </c:pt>
              </c:numCache>
            </c:numRef>
          </c:yVal>
          <c:smooth val="0"/>
        </c:ser>
        <c:ser>
          <c:idx val="6"/>
          <c:order val="6"/>
          <c:tx>
            <c:v>500µm</c:v>
          </c:tx>
          <c:spPr>
            <a:ln w="28575">
              <a:noFill/>
            </a:ln>
          </c:spPr>
          <c:xVal>
            <c:numRef>
              <c:f>'Contact de Hertz'!$A$2:$A$14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'Contact de Hertz'!$I$2:$I$14</c:f>
              <c:numCache>
                <c:formatCode>General</c:formatCode>
                <c:ptCount val="13"/>
                <c:pt idx="0">
                  <c:v>0.27806929830259425</c:v>
                </c:pt>
                <c:pt idx="1">
                  <c:v>0.35034536226093527</c:v>
                </c:pt>
                <c:pt idx="2">
                  <c:v>0.4754918116067034</c:v>
                </c:pt>
                <c:pt idx="3">
                  <c:v>0.59908214249593306</c:v>
                </c:pt>
                <c:pt idx="4">
                  <c:v>0.7547962019467459</c:v>
                </c:pt>
                <c:pt idx="5">
                  <c:v>1.024416053751587</c:v>
                </c:pt>
                <c:pt idx="6">
                  <c:v>1.2906833499718626</c:v>
                </c:pt>
                <c:pt idx="7">
                  <c:v>1.6261591213783806</c:v>
                </c:pt>
                <c:pt idx="8">
                  <c:v>2.2070374832279849</c:v>
                </c:pt>
                <c:pt idx="9">
                  <c:v>2.7806929830259421</c:v>
                </c:pt>
                <c:pt idx="10">
                  <c:v>3.5034536226093516</c:v>
                </c:pt>
                <c:pt idx="11">
                  <c:v>5.9908214249593321</c:v>
                </c:pt>
                <c:pt idx="12">
                  <c:v>7.547962019467457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65888"/>
        <c:axId val="173966464"/>
      </c:scatterChart>
      <c:valAx>
        <c:axId val="1739658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Load (mN)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66464"/>
        <c:crosses val="autoZero"/>
        <c:crossBetween val="midCat"/>
        <c:majorUnit val="2000"/>
      </c:valAx>
      <c:valAx>
        <c:axId val="17396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Max pressure (GPa)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396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349135</xdr:colOff>
      <xdr:row>0</xdr:row>
      <xdr:rowOff>25631</xdr:rowOff>
    </xdr:from>
    <xdr:to>
      <xdr:col>18</xdr:col>
      <xdr:colOff>195349</xdr:colOff>
      <xdr:row>15</xdr:row>
      <xdr:rowOff>139239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160020</xdr:rowOff>
    </xdr:from>
    <xdr:to>
      <xdr:col>15</xdr:col>
      <xdr:colOff>160020</xdr:colOff>
      <xdr:row>12</xdr:row>
      <xdr:rowOff>53340</xdr:rowOff>
    </xdr:to>
    <xdr:cxnSp macro="">
      <xdr:nvCxnSpPr>
        <xdr:cNvPr id="5" name="Straight Connector 4"/>
        <xdr:cNvCxnSpPr/>
      </xdr:nvCxnSpPr>
      <xdr:spPr>
        <a:xfrm flipH="1" flipV="1">
          <a:off x="9761220" y="160020"/>
          <a:ext cx="7620" cy="204216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403860</xdr:colOff>
      <xdr:row>1</xdr:row>
      <xdr:rowOff>0</xdr:rowOff>
    </xdr:from>
    <xdr:to>
      <xdr:col>13</xdr:col>
      <xdr:colOff>723900</xdr:colOff>
      <xdr:row>2</xdr:row>
      <xdr:rowOff>53340</xdr:rowOff>
    </xdr:to>
    <xdr:sp macro="" textlink="">
      <xdr:nvSpPr>
        <xdr:cNvPr id="6" name="TextBox 5"/>
        <xdr:cNvSpPr txBox="1"/>
      </xdr:nvSpPr>
      <xdr:spPr>
        <a:xfrm>
          <a:off x="8442960" y="228600"/>
          <a:ext cx="3200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NI</a:t>
          </a:r>
        </a:p>
      </xdr:txBody>
    </xdr:sp>
    <xdr:clientData/>
  </xdr:twoCellAnchor>
  <xdr:twoCellAnchor>
    <xdr:from>
      <xdr:col>15</xdr:col>
      <xdr:colOff>281940</xdr:colOff>
      <xdr:row>0</xdr:row>
      <xdr:rowOff>220980</xdr:rowOff>
    </xdr:from>
    <xdr:to>
      <xdr:col>17</xdr:col>
      <xdr:colOff>121920</xdr:colOff>
      <xdr:row>2</xdr:row>
      <xdr:rowOff>45720</xdr:rowOff>
    </xdr:to>
    <xdr:sp macro="" textlink="">
      <xdr:nvSpPr>
        <xdr:cNvPr id="7" name="TextBox 6"/>
        <xdr:cNvSpPr txBox="1"/>
      </xdr:nvSpPr>
      <xdr:spPr>
        <a:xfrm>
          <a:off x="9890760" y="220980"/>
          <a:ext cx="1409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RevTest</a:t>
          </a:r>
        </a:p>
      </xdr:txBody>
    </xdr:sp>
    <xdr:clientData/>
  </xdr:twoCellAnchor>
  <xdr:twoCellAnchor>
    <xdr:from>
      <xdr:col>11</xdr:col>
      <xdr:colOff>2331720</xdr:colOff>
      <xdr:row>16</xdr:row>
      <xdr:rowOff>99060</xdr:rowOff>
    </xdr:from>
    <xdr:to>
      <xdr:col>22</xdr:col>
      <xdr:colOff>563880</xdr:colOff>
      <xdr:row>33</xdr:row>
      <xdr:rowOff>14548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320040</xdr:colOff>
      <xdr:row>17</xdr:row>
      <xdr:rowOff>60960</xdr:rowOff>
    </xdr:from>
    <xdr:to>
      <xdr:col>12</xdr:col>
      <xdr:colOff>327660</xdr:colOff>
      <xdr:row>29</xdr:row>
      <xdr:rowOff>91440</xdr:rowOff>
    </xdr:to>
    <xdr:cxnSp macro="">
      <xdr:nvCxnSpPr>
        <xdr:cNvPr id="9" name="Straight Connector 8"/>
        <xdr:cNvCxnSpPr/>
      </xdr:nvCxnSpPr>
      <xdr:spPr>
        <a:xfrm flipH="1" flipV="1">
          <a:off x="7178040" y="3048000"/>
          <a:ext cx="7620" cy="2042160"/>
        </a:xfrm>
        <a:prstGeom prst="line">
          <a:avLst/>
        </a:prstGeom>
        <a:ln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2766060</xdr:colOff>
      <xdr:row>17</xdr:row>
      <xdr:rowOff>129540</xdr:rowOff>
    </xdr:from>
    <xdr:to>
      <xdr:col>12</xdr:col>
      <xdr:colOff>289560</xdr:colOff>
      <xdr:row>19</xdr:row>
      <xdr:rowOff>22860</xdr:rowOff>
    </xdr:to>
    <xdr:sp macro="" textlink="">
      <xdr:nvSpPr>
        <xdr:cNvPr id="10" name="TextBox 9"/>
        <xdr:cNvSpPr txBox="1"/>
      </xdr:nvSpPr>
      <xdr:spPr>
        <a:xfrm>
          <a:off x="6827520" y="3116580"/>
          <a:ext cx="32004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NI</a:t>
          </a:r>
        </a:p>
      </xdr:txBody>
    </xdr:sp>
    <xdr:clientData/>
  </xdr:twoCellAnchor>
  <xdr:twoCellAnchor>
    <xdr:from>
      <xdr:col>12</xdr:col>
      <xdr:colOff>381000</xdr:colOff>
      <xdr:row>17</xdr:row>
      <xdr:rowOff>129540</xdr:rowOff>
    </xdr:from>
    <xdr:to>
      <xdr:col>14</xdr:col>
      <xdr:colOff>220980</xdr:colOff>
      <xdr:row>19</xdr:row>
      <xdr:rowOff>22860</xdr:rowOff>
    </xdr:to>
    <xdr:sp macro="" textlink="">
      <xdr:nvSpPr>
        <xdr:cNvPr id="11" name="TextBox 10"/>
        <xdr:cNvSpPr txBox="1"/>
      </xdr:nvSpPr>
      <xdr:spPr>
        <a:xfrm>
          <a:off x="7239000" y="3116580"/>
          <a:ext cx="1409700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100"/>
            <a:t>RevTest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zoomScaleNormal="100" workbookViewId="0">
      <selection activeCell="L23" sqref="L23"/>
    </sheetView>
  </sheetViews>
  <sheetFormatPr defaultColWidth="11.44140625" defaultRowHeight="13.2" x14ac:dyDescent="0.25"/>
  <cols>
    <col min="1" max="1" width="13.109375" style="1" bestFit="1" customWidth="1"/>
    <col min="2" max="2" width="13.109375" style="1" customWidth="1"/>
    <col min="3" max="5" width="5.77734375" style="1" customWidth="1"/>
    <col min="6" max="11" width="5.77734375" style="2" customWidth="1"/>
    <col min="12" max="12" width="40.77734375" style="2" customWidth="1"/>
    <col min="13" max="16384" width="11.44140625" style="2"/>
  </cols>
  <sheetData>
    <row r="1" spans="1:12" ht="18" thickBot="1" x14ac:dyDescent="0.4">
      <c r="A1" s="4" t="s">
        <v>0</v>
      </c>
      <c r="B1" s="4" t="s">
        <v>4</v>
      </c>
      <c r="C1" s="9" t="s">
        <v>1</v>
      </c>
      <c r="D1" s="9"/>
      <c r="E1" s="9"/>
      <c r="F1" s="9"/>
      <c r="G1" s="9"/>
      <c r="H1" s="9"/>
      <c r="I1" s="9"/>
      <c r="J1" s="9"/>
      <c r="L1" s="6" t="s">
        <v>2</v>
      </c>
    </row>
    <row r="2" spans="1:12" ht="13.8" thickTop="1" x14ac:dyDescent="0.25">
      <c r="A2" s="3">
        <v>1</v>
      </c>
      <c r="B2" s="3">
        <f>A2*0.001</f>
        <v>1E-3</v>
      </c>
      <c r="C2" s="3">
        <f t="shared" ref="C2:C17" si="0">1.5*((A2^(1/3))/PI())*((4*((1/1000)+(1/$L$2))^(-1))/(3*$L$5))^(2/3)</f>
        <v>5.9908214249593286</v>
      </c>
      <c r="D2" s="3">
        <f t="shared" ref="D2:D14" si="1">1.5*((A2^(1/3))/PI())*((4*((1/1000)+(1/$L$2))^(-1))/(3*$L$6))^(2/3)</f>
        <v>3.7739810097337294</v>
      </c>
      <c r="E2" s="8">
        <f t="shared" ref="E2:E14" si="2">1.5*((A2^(1/3))/PI())*((4*((1/1000)+(1/$L$2))^(-1))/(3*$L$7))^(2/3)</f>
        <v>2.3774590580335166</v>
      </c>
      <c r="F2" s="3">
        <f t="shared" ref="F2:F14" si="3">1.5*((A2^(1/3))/PI())*((4*((1/1000)+(1/$L$2))^(-1))/(3*$L$8))^(2/3)</f>
        <v>1.2906833499718622</v>
      </c>
      <c r="G2" s="8">
        <f t="shared" ref="G2:G14" si="4">1.5*((A2^(1/3))/PI())*((4*((1/1000)+(1/$L$2))^(-1))/(3*$L$9))^(2/3)</f>
        <v>0.81307956068919029</v>
      </c>
      <c r="H2" s="8">
        <f t="shared" ref="H2:H14" si="5">1.5*((A2^(1/3))/PI())*((4*((1/1000)+(1/$L$2))^(-1))/(3*$L$10))^(2/3)</f>
        <v>0.51220802687579348</v>
      </c>
      <c r="I2" s="3">
        <f t="shared" ref="I2:I15" si="6">1.5*((A2^(1/3))/PI())*((4*((1/1000)+(1/$L$2))^(-1))/(3*$L$11))^(2/3)</f>
        <v>0.27806929830259425</v>
      </c>
      <c r="J2" s="3">
        <f>1.5*((A2^(1/3))/PI())*((4*((1/1000)+(1/$L$2))^(-1))/(3*$L$12))^(2/3)</f>
        <v>0.1103518741613993</v>
      </c>
      <c r="L2" s="5">
        <v>200</v>
      </c>
    </row>
    <row r="3" spans="1:12" x14ac:dyDescent="0.25">
      <c r="A3" s="3">
        <v>2</v>
      </c>
      <c r="B3" s="3">
        <f t="shared" ref="B3:B17" si="7">A3*0.001</f>
        <v>2E-3</v>
      </c>
      <c r="C3" s="3">
        <f t="shared" si="0"/>
        <v>7.5479620194674588</v>
      </c>
      <c r="D3" s="3">
        <f t="shared" si="1"/>
        <v>4.7549181160670342</v>
      </c>
      <c r="E3" s="8">
        <f t="shared" si="2"/>
        <v>2.9954107124796647</v>
      </c>
      <c r="F3" s="3">
        <f t="shared" si="3"/>
        <v>1.6261591213783806</v>
      </c>
      <c r="G3" s="8">
        <f t="shared" si="4"/>
        <v>1.024416053751587</v>
      </c>
      <c r="H3" s="8">
        <f t="shared" si="5"/>
        <v>0.6453416749859312</v>
      </c>
      <c r="I3" s="3">
        <f t="shared" si="6"/>
        <v>0.35034536226093527</v>
      </c>
      <c r="J3" s="3">
        <f t="shared" ref="J3:J15" si="8">1.5*((A3^(1/3))/PI())*((4*((1/1000)+(1/$L$2))^(-1))/(3*$L$12))^(2/3)</f>
        <v>0.13903464915129715</v>
      </c>
    </row>
    <row r="4" spans="1:12" ht="18" thickBot="1" x14ac:dyDescent="0.4">
      <c r="A4" s="3">
        <v>5</v>
      </c>
      <c r="B4" s="3">
        <f t="shared" si="7"/>
        <v>5.0000000000000001E-3</v>
      </c>
      <c r="C4" s="3">
        <f t="shared" si="0"/>
        <v>10.244160537515866</v>
      </c>
      <c r="D4" s="3">
        <f t="shared" si="1"/>
        <v>6.4534167498593096</v>
      </c>
      <c r="E4" s="8">
        <f t="shared" si="2"/>
        <v>4.0653978034459506</v>
      </c>
      <c r="F4" s="3">
        <f t="shared" si="3"/>
        <v>2.2070374832279853</v>
      </c>
      <c r="G4" s="8">
        <f t="shared" si="4"/>
        <v>1.3903464915129711</v>
      </c>
      <c r="H4" s="8">
        <f t="shared" si="5"/>
        <v>0.87586340565233789</v>
      </c>
      <c r="I4" s="3">
        <f t="shared" si="6"/>
        <v>0.4754918116067034</v>
      </c>
      <c r="J4" s="3">
        <f t="shared" si="8"/>
        <v>0.18869905048668648</v>
      </c>
      <c r="L4" s="6" t="s">
        <v>3</v>
      </c>
    </row>
    <row r="5" spans="1:12" ht="13.8" thickTop="1" x14ac:dyDescent="0.25">
      <c r="A5" s="3">
        <v>10</v>
      </c>
      <c r="B5" s="3">
        <f t="shared" si="7"/>
        <v>0.01</v>
      </c>
      <c r="C5" s="3">
        <f t="shared" si="0"/>
        <v>12.906833499718621</v>
      </c>
      <c r="D5" s="3">
        <f t="shared" si="1"/>
        <v>8.1307956068919029</v>
      </c>
      <c r="E5" s="8">
        <f t="shared" si="2"/>
        <v>5.1220802687579345</v>
      </c>
      <c r="F5" s="3">
        <f t="shared" si="3"/>
        <v>2.7806929830259421</v>
      </c>
      <c r="G5" s="8">
        <f t="shared" si="4"/>
        <v>1.751726811304676</v>
      </c>
      <c r="H5" s="8">
        <f t="shared" si="5"/>
        <v>1.1035187416139929</v>
      </c>
      <c r="I5" s="3">
        <f t="shared" si="6"/>
        <v>0.59908214249593306</v>
      </c>
      <c r="J5" s="3">
        <f t="shared" si="8"/>
        <v>0.23774590580335175</v>
      </c>
      <c r="L5" s="5">
        <v>5</v>
      </c>
    </row>
    <row r="6" spans="1:12" x14ac:dyDescent="0.25">
      <c r="A6" s="7">
        <v>20</v>
      </c>
      <c r="B6" s="3">
        <f t="shared" si="7"/>
        <v>0.02</v>
      </c>
      <c r="C6" s="3">
        <f t="shared" si="0"/>
        <v>16.261591213783802</v>
      </c>
      <c r="D6" s="3">
        <f t="shared" si="1"/>
        <v>10.244160537515867</v>
      </c>
      <c r="E6" s="8">
        <f t="shared" si="2"/>
        <v>6.4534167498593096</v>
      </c>
      <c r="F6" s="3">
        <f t="shared" si="3"/>
        <v>3.5034536226093511</v>
      </c>
      <c r="G6" s="8">
        <f t="shared" si="4"/>
        <v>2.2070374832279853</v>
      </c>
      <c r="H6" s="8">
        <f t="shared" si="5"/>
        <v>1.3903464915129711</v>
      </c>
      <c r="I6" s="3">
        <f t="shared" si="6"/>
        <v>0.7547962019467459</v>
      </c>
      <c r="J6" s="3">
        <f t="shared" si="8"/>
        <v>0.29954107124796653</v>
      </c>
      <c r="L6" s="5">
        <v>10</v>
      </c>
    </row>
    <row r="7" spans="1:12" x14ac:dyDescent="0.25">
      <c r="A7" s="3">
        <v>50</v>
      </c>
      <c r="B7" s="3">
        <f t="shared" si="7"/>
        <v>0.05</v>
      </c>
      <c r="C7" s="3">
        <f t="shared" si="0"/>
        <v>22.07037483227985</v>
      </c>
      <c r="D7" s="3">
        <f t="shared" si="1"/>
        <v>13.903464915129709</v>
      </c>
      <c r="E7" s="8">
        <f t="shared" si="2"/>
        <v>8.7586340565233769</v>
      </c>
      <c r="F7" s="3">
        <f t="shared" si="3"/>
        <v>4.7549181160670333</v>
      </c>
      <c r="G7" s="8">
        <f t="shared" si="4"/>
        <v>2.9954107124796647</v>
      </c>
      <c r="H7" s="8">
        <f t="shared" si="5"/>
        <v>1.8869905048668647</v>
      </c>
      <c r="I7" s="3">
        <f t="shared" si="6"/>
        <v>1.024416053751587</v>
      </c>
      <c r="J7" s="3">
        <f t="shared" si="8"/>
        <v>0.40653978034459515</v>
      </c>
      <c r="L7" s="5">
        <v>20</v>
      </c>
    </row>
    <row r="8" spans="1:12" x14ac:dyDescent="0.25">
      <c r="A8" s="3">
        <v>100</v>
      </c>
      <c r="B8" s="3">
        <f t="shared" si="7"/>
        <v>0.1</v>
      </c>
      <c r="C8" s="3">
        <f t="shared" si="0"/>
        <v>27.806929830259424</v>
      </c>
      <c r="D8" s="3">
        <f t="shared" si="1"/>
        <v>17.517268113046761</v>
      </c>
      <c r="E8" s="8">
        <f t="shared" si="2"/>
        <v>11.03518741613993</v>
      </c>
      <c r="F8" s="3">
        <f t="shared" si="3"/>
        <v>5.9908214249593312</v>
      </c>
      <c r="G8" s="8">
        <f t="shared" si="4"/>
        <v>3.7739810097337303</v>
      </c>
      <c r="H8" s="8">
        <f t="shared" si="5"/>
        <v>2.3774590580335175</v>
      </c>
      <c r="I8" s="3">
        <f t="shared" si="6"/>
        <v>1.2906833499718626</v>
      </c>
      <c r="J8" s="3">
        <f t="shared" si="8"/>
        <v>0.5122080268757937</v>
      </c>
      <c r="L8" s="5">
        <v>50</v>
      </c>
    </row>
    <row r="9" spans="1:12" x14ac:dyDescent="0.25">
      <c r="A9" s="3">
        <v>200</v>
      </c>
      <c r="B9" s="3">
        <f t="shared" si="7"/>
        <v>0.2</v>
      </c>
      <c r="C9" s="3">
        <f t="shared" si="0"/>
        <v>35.034536226093508</v>
      </c>
      <c r="D9" s="3">
        <f t="shared" si="1"/>
        <v>22.07037483227985</v>
      </c>
      <c r="E9" s="8">
        <f t="shared" si="2"/>
        <v>13.903464915129707</v>
      </c>
      <c r="F9" s="3">
        <f t="shared" si="3"/>
        <v>7.547962019467457</v>
      </c>
      <c r="G9" s="8">
        <f t="shared" si="4"/>
        <v>4.7549181160670333</v>
      </c>
      <c r="H9" s="8">
        <f t="shared" si="5"/>
        <v>2.9954107124796647</v>
      </c>
      <c r="I9" s="3">
        <f t="shared" si="6"/>
        <v>1.6261591213783806</v>
      </c>
      <c r="J9" s="3">
        <f t="shared" si="8"/>
        <v>0.64534167498593109</v>
      </c>
      <c r="L9" s="5">
        <v>100</v>
      </c>
    </row>
    <row r="10" spans="1:12" x14ac:dyDescent="0.25">
      <c r="A10" s="3">
        <v>500</v>
      </c>
      <c r="B10" s="3">
        <f t="shared" si="7"/>
        <v>0.5</v>
      </c>
      <c r="C10" s="3">
        <f t="shared" si="0"/>
        <v>47.549181160670315</v>
      </c>
      <c r="D10" s="3">
        <f t="shared" si="1"/>
        <v>29.954107124796636</v>
      </c>
      <c r="E10" s="8">
        <f t="shared" si="2"/>
        <v>18.869905048668638</v>
      </c>
      <c r="F10" s="3">
        <f t="shared" si="3"/>
        <v>10.244160537515864</v>
      </c>
      <c r="G10" s="8">
        <f t="shared" si="4"/>
        <v>6.4534167498593087</v>
      </c>
      <c r="H10" s="8">
        <f t="shared" si="5"/>
        <v>4.0653978034459506</v>
      </c>
      <c r="I10" s="3">
        <f t="shared" si="6"/>
        <v>2.2070374832279849</v>
      </c>
      <c r="J10" s="3">
        <f t="shared" si="8"/>
        <v>0.87586340565233778</v>
      </c>
      <c r="L10" s="5">
        <v>200</v>
      </c>
    </row>
    <row r="11" spans="1:12" x14ac:dyDescent="0.25">
      <c r="A11" s="3">
        <v>1000</v>
      </c>
      <c r="B11" s="3">
        <f t="shared" si="7"/>
        <v>1</v>
      </c>
      <c r="C11" s="3">
        <f t="shared" si="0"/>
        <v>59.908214249593286</v>
      </c>
      <c r="D11" s="3">
        <f t="shared" si="1"/>
        <v>37.739810097337291</v>
      </c>
      <c r="E11" s="8">
        <f t="shared" si="2"/>
        <v>23.774590580335165</v>
      </c>
      <c r="F11" s="3">
        <f t="shared" si="3"/>
        <v>12.906833499718619</v>
      </c>
      <c r="G11" s="8">
        <f t="shared" si="4"/>
        <v>8.1307956068919029</v>
      </c>
      <c r="H11" s="8">
        <f t="shared" si="5"/>
        <v>5.1220802687579345</v>
      </c>
      <c r="I11" s="3">
        <f t="shared" si="6"/>
        <v>2.7806929830259421</v>
      </c>
      <c r="J11" s="3">
        <f t="shared" si="8"/>
        <v>1.1035187416139929</v>
      </c>
      <c r="L11" s="5">
        <v>500</v>
      </c>
    </row>
    <row r="12" spans="1:12" x14ac:dyDescent="0.25">
      <c r="A12" s="3">
        <v>2000</v>
      </c>
      <c r="B12" s="3">
        <f t="shared" si="7"/>
        <v>2</v>
      </c>
      <c r="C12" s="3">
        <f t="shared" si="0"/>
        <v>75.479620194674567</v>
      </c>
      <c r="D12" s="3">
        <f t="shared" si="1"/>
        <v>47.549181160670329</v>
      </c>
      <c r="E12" s="8">
        <f t="shared" si="2"/>
        <v>29.954107124796643</v>
      </c>
      <c r="F12" s="3">
        <f t="shared" si="3"/>
        <v>16.261591213783802</v>
      </c>
      <c r="G12" s="8">
        <f t="shared" si="4"/>
        <v>10.244160537515867</v>
      </c>
      <c r="H12" s="8">
        <f t="shared" si="5"/>
        <v>6.4534167498593105</v>
      </c>
      <c r="I12" s="3">
        <f t="shared" si="6"/>
        <v>3.5034536226093516</v>
      </c>
      <c r="J12" s="3">
        <f t="shared" si="8"/>
        <v>1.3903464915129711</v>
      </c>
      <c r="L12" s="5">
        <v>2000</v>
      </c>
    </row>
    <row r="13" spans="1:12" x14ac:dyDescent="0.25">
      <c r="A13" s="3">
        <v>10000</v>
      </c>
      <c r="B13" s="3">
        <f t="shared" si="7"/>
        <v>10</v>
      </c>
      <c r="C13" s="3">
        <f t="shared" si="0"/>
        <v>129.06833499718624</v>
      </c>
      <c r="D13" s="3">
        <f t="shared" si="1"/>
        <v>81.307956068919054</v>
      </c>
      <c r="E13" s="8">
        <f t="shared" si="2"/>
        <v>51.220802687579358</v>
      </c>
      <c r="F13" s="3">
        <f t="shared" si="3"/>
        <v>27.806929830259431</v>
      </c>
      <c r="G13" s="8">
        <f t="shared" si="4"/>
        <v>17.517268113046764</v>
      </c>
      <c r="H13" s="8">
        <f t="shared" si="5"/>
        <v>11.035187416139932</v>
      </c>
      <c r="I13" s="3">
        <f t="shared" si="6"/>
        <v>5.9908214249593321</v>
      </c>
      <c r="J13" s="3">
        <f t="shared" si="8"/>
        <v>2.3774590580335184</v>
      </c>
    </row>
    <row r="14" spans="1:12" x14ac:dyDescent="0.25">
      <c r="A14" s="3">
        <v>20000</v>
      </c>
      <c r="B14" s="3">
        <f t="shared" si="7"/>
        <v>20</v>
      </c>
      <c r="C14" s="3">
        <f t="shared" si="0"/>
        <v>162.61591213783797</v>
      </c>
      <c r="D14" s="3">
        <f t="shared" si="1"/>
        <v>102.44160537515864</v>
      </c>
      <c r="E14" s="8">
        <f t="shared" si="2"/>
        <v>64.534167498593078</v>
      </c>
      <c r="F14" s="3">
        <f t="shared" si="3"/>
        <v>35.0345362260935</v>
      </c>
      <c r="G14" s="8">
        <f t="shared" si="4"/>
        <v>22.07037483227985</v>
      </c>
      <c r="H14" s="8">
        <f t="shared" si="5"/>
        <v>13.903464915129707</v>
      </c>
      <c r="I14" s="3">
        <f t="shared" si="6"/>
        <v>7.547962019467457</v>
      </c>
      <c r="J14" s="3">
        <f t="shared" si="8"/>
        <v>2.9954107124796643</v>
      </c>
    </row>
    <row r="15" spans="1:12" x14ac:dyDescent="0.25">
      <c r="A15" s="3">
        <v>50000</v>
      </c>
      <c r="B15" s="3">
        <f t="shared" si="7"/>
        <v>50</v>
      </c>
      <c r="C15" s="3">
        <f t="shared" si="0"/>
        <v>220.70374832279845</v>
      </c>
      <c r="D15" s="3">
        <f t="shared" ref="D15" si="9">1.5*((A15^(1/3))/PI())*((4*((1/1000)+(1/$L$2))^(-1))/(3*$L$6))^(2/3)</f>
        <v>139.03464915129706</v>
      </c>
      <c r="E15" s="8">
        <f t="shared" ref="E15" si="10">1.5*((A15^(1/3))/PI())*((4*((1/1000)+(1/$L$2))^(-1))/(3*$L$7))^(2/3)</f>
        <v>87.586340565233755</v>
      </c>
      <c r="F15" s="3">
        <f t="shared" ref="F15" si="11">1.5*((A15^(1/3))/PI())*((4*((1/1000)+(1/$L$2))^(-1))/(3*$L$8))^(2/3)</f>
        <v>47.549181160670322</v>
      </c>
      <c r="G15" s="8">
        <f t="shared" ref="G15" si="12">1.5*((A15^(1/3))/PI())*((4*((1/1000)+(1/$L$2))^(-1))/(3*$L$9))^(2/3)</f>
        <v>29.954107124796639</v>
      </c>
      <c r="H15" s="8">
        <f t="shared" ref="H15" si="13">1.5*((A15^(1/3))/PI())*((4*((1/1000)+(1/$L$2))^(-1))/(3*$L$10))^(2/3)</f>
        <v>18.869905048668642</v>
      </c>
      <c r="I15" s="3">
        <f t="shared" si="6"/>
        <v>10.244160537515867</v>
      </c>
      <c r="J15" s="3">
        <f t="shared" si="8"/>
        <v>4.0653978034459506</v>
      </c>
    </row>
    <row r="16" spans="1:12" x14ac:dyDescent="0.25">
      <c r="A16" s="3">
        <v>100000</v>
      </c>
      <c r="B16" s="3">
        <f t="shared" si="7"/>
        <v>100</v>
      </c>
      <c r="C16" s="3">
        <f t="shared" si="0"/>
        <v>278.06929830259418</v>
      </c>
      <c r="D16" s="3">
        <f t="shared" ref="D16:D17" si="14">1.5*((A16^(1/3))/PI())*((4*((1/1000)+(1/$L$2))^(-1))/(3*$L$6))^(2/3)</f>
        <v>175.17268113046757</v>
      </c>
      <c r="E16" s="8">
        <f t="shared" ref="E16:E17" si="15">1.5*((A16^(1/3))/PI())*((4*((1/1000)+(1/$L$2))^(-1))/(3*$L$7))^(2/3)</f>
        <v>110.35187416139927</v>
      </c>
      <c r="F16" s="3">
        <f t="shared" ref="F16:F17" si="16">1.5*((A16^(1/3))/PI())*((4*((1/1000)+(1/$L$2))^(-1))/(3*$L$8))^(2/3)</f>
        <v>59.908214249593293</v>
      </c>
      <c r="G16" s="8">
        <f t="shared" ref="G16:G17" si="17">1.5*((A16^(1/3))/PI())*((4*((1/1000)+(1/$L$2))^(-1))/(3*$L$9))^(2/3)</f>
        <v>37.739810097337291</v>
      </c>
      <c r="H16" s="8">
        <f t="shared" ref="H16:H17" si="18">1.5*((A16^(1/3))/PI())*((4*((1/1000)+(1/$L$2))^(-1))/(3*$L$10))^(2/3)</f>
        <v>23.774590580335172</v>
      </c>
      <c r="I16" s="3">
        <f t="shared" ref="I16:I17" si="19">1.5*((A16^(1/3))/PI())*((4*((1/1000)+(1/$L$2))^(-1))/(3*$L$11))^(2/3)</f>
        <v>12.906833499718623</v>
      </c>
      <c r="J16" s="3">
        <f t="shared" ref="J16:J17" si="20">1.5*((A16^(1/3))/PI())*((4*((1/1000)+(1/$L$2))^(-1))/(3*$L$12))^(2/3)</f>
        <v>5.1220802687579354</v>
      </c>
    </row>
    <row r="17" spans="1:10" x14ac:dyDescent="0.25">
      <c r="A17" s="3">
        <v>200000</v>
      </c>
      <c r="B17" s="3">
        <f t="shared" si="7"/>
        <v>200</v>
      </c>
      <c r="C17" s="3">
        <f t="shared" si="0"/>
        <v>350.34536226093519</v>
      </c>
      <c r="D17" s="3">
        <f t="shared" si="14"/>
        <v>220.70374832279859</v>
      </c>
      <c r="E17" s="8">
        <f t="shared" si="15"/>
        <v>139.03464915129712</v>
      </c>
      <c r="F17" s="3">
        <f t="shared" si="16"/>
        <v>75.479620194674595</v>
      </c>
      <c r="G17" s="8">
        <f t="shared" si="17"/>
        <v>47.549181160670351</v>
      </c>
      <c r="H17" s="8">
        <f t="shared" si="18"/>
        <v>29.954107124796657</v>
      </c>
      <c r="I17" s="3">
        <f t="shared" si="19"/>
        <v>16.261591213783809</v>
      </c>
      <c r="J17" s="3">
        <f t="shared" si="20"/>
        <v>6.4534167498593131</v>
      </c>
    </row>
    <row r="18" spans="1:10" x14ac:dyDescent="0.25">
      <c r="C18" s="2"/>
      <c r="D18" s="2"/>
      <c r="E18" s="2"/>
    </row>
    <row r="19" spans="1:10" x14ac:dyDescent="0.25">
      <c r="C19" s="2"/>
      <c r="D19" s="2"/>
      <c r="E19" s="2"/>
    </row>
    <row r="20" spans="1:10" x14ac:dyDescent="0.25">
      <c r="C20" s="2"/>
      <c r="D20" s="2"/>
      <c r="E20" s="2"/>
    </row>
    <row r="21" spans="1:10" x14ac:dyDescent="0.25">
      <c r="C21" s="2"/>
      <c r="D21" s="2"/>
      <c r="E21" s="2"/>
    </row>
    <row r="22" spans="1:10" x14ac:dyDescent="0.25">
      <c r="C22" s="2"/>
      <c r="D22" s="2"/>
      <c r="E22" s="2"/>
    </row>
    <row r="23" spans="1:10" x14ac:dyDescent="0.25">
      <c r="C23" s="2"/>
      <c r="D23" s="2"/>
      <c r="E23" s="2"/>
    </row>
    <row r="24" spans="1:10" x14ac:dyDescent="0.25">
      <c r="C24" s="2"/>
      <c r="D24" s="2"/>
      <c r="E24" s="2"/>
    </row>
    <row r="25" spans="1:10" x14ac:dyDescent="0.25">
      <c r="C25" s="2"/>
      <c r="D25" s="2"/>
      <c r="E25" s="2"/>
    </row>
    <row r="26" spans="1:10" x14ac:dyDescent="0.25">
      <c r="C26" s="2"/>
      <c r="D26" s="2"/>
      <c r="E26" s="2"/>
    </row>
    <row r="27" spans="1:10" x14ac:dyDescent="0.25">
      <c r="C27" s="2"/>
      <c r="D27" s="2"/>
      <c r="E27" s="2"/>
    </row>
    <row r="28" spans="1:10" x14ac:dyDescent="0.25">
      <c r="C28" s="2"/>
      <c r="D28" s="2"/>
      <c r="E28" s="2"/>
    </row>
    <row r="29" spans="1:10" x14ac:dyDescent="0.25">
      <c r="C29" s="2"/>
      <c r="D29" s="2"/>
      <c r="E29" s="2"/>
    </row>
    <row r="30" spans="1:10" x14ac:dyDescent="0.25">
      <c r="C30" s="2"/>
      <c r="D30" s="2"/>
      <c r="E30" s="2"/>
    </row>
    <row r="31" spans="1:10" x14ac:dyDescent="0.25">
      <c r="C31" s="2"/>
      <c r="D31" s="2"/>
      <c r="E31" s="2"/>
    </row>
    <row r="32" spans="1:10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C35" s="2"/>
      <c r="D35" s="2"/>
      <c r="E35" s="2"/>
    </row>
    <row r="36" spans="3:5" x14ac:dyDescent="0.25">
      <c r="C36" s="2"/>
      <c r="D36" s="2"/>
      <c r="E36" s="2"/>
    </row>
    <row r="37" spans="3:5" x14ac:dyDescent="0.25">
      <c r="C37" s="2"/>
      <c r="D37" s="2"/>
      <c r="E37" s="2"/>
    </row>
    <row r="38" spans="3:5" x14ac:dyDescent="0.25">
      <c r="C38" s="2"/>
      <c r="D38" s="2"/>
      <c r="E38" s="2"/>
    </row>
    <row r="39" spans="3:5" x14ac:dyDescent="0.25">
      <c r="C39" s="2"/>
      <c r="D39" s="2"/>
      <c r="E39" s="2"/>
    </row>
    <row r="40" spans="3:5" x14ac:dyDescent="0.25">
      <c r="C40" s="2"/>
      <c r="D40" s="2"/>
      <c r="E40" s="2"/>
    </row>
    <row r="41" spans="3:5" x14ac:dyDescent="0.25">
      <c r="C41" s="2"/>
      <c r="D41" s="2"/>
      <c r="E41" s="2"/>
    </row>
    <row r="42" spans="3:5" x14ac:dyDescent="0.25">
      <c r="C42" s="2"/>
      <c r="D42" s="2"/>
      <c r="E42" s="2"/>
    </row>
    <row r="43" spans="3:5" x14ac:dyDescent="0.25">
      <c r="C43" s="2"/>
      <c r="D43" s="2"/>
      <c r="E43" s="2"/>
    </row>
    <row r="44" spans="3:5" x14ac:dyDescent="0.25">
      <c r="C44" s="2"/>
      <c r="D44" s="2"/>
      <c r="E44" s="2"/>
    </row>
    <row r="45" spans="3:5" x14ac:dyDescent="0.25">
      <c r="C45" s="2"/>
      <c r="D45" s="2"/>
      <c r="E45" s="2"/>
    </row>
    <row r="46" spans="3:5" x14ac:dyDescent="0.25">
      <c r="C46" s="2"/>
      <c r="D46" s="2"/>
      <c r="E46" s="2"/>
    </row>
    <row r="47" spans="3:5" x14ac:dyDescent="0.25">
      <c r="C47" s="2"/>
      <c r="D47" s="2"/>
      <c r="E47" s="2"/>
    </row>
    <row r="48" spans="3:5" x14ac:dyDescent="0.25">
      <c r="C48" s="2"/>
      <c r="D48" s="2"/>
      <c r="E48" s="2"/>
    </row>
    <row r="49" spans="3:5" x14ac:dyDescent="0.25">
      <c r="C49" s="2"/>
      <c r="D49" s="2"/>
      <c r="E49" s="2"/>
    </row>
    <row r="50" spans="3:5" x14ac:dyDescent="0.25">
      <c r="C50" s="2"/>
      <c r="D50" s="2"/>
      <c r="E50" s="2"/>
    </row>
    <row r="51" spans="3:5" x14ac:dyDescent="0.25">
      <c r="C51" s="2"/>
      <c r="D51" s="2"/>
      <c r="E51" s="2"/>
    </row>
    <row r="52" spans="3:5" x14ac:dyDescent="0.25">
      <c r="C52" s="2"/>
      <c r="D52" s="2"/>
      <c r="E52" s="2"/>
    </row>
    <row r="53" spans="3:5" x14ac:dyDescent="0.25">
      <c r="C53" s="2"/>
      <c r="D53" s="2"/>
      <c r="E53" s="2"/>
    </row>
    <row r="54" spans="3:5" x14ac:dyDescent="0.25">
      <c r="C54" s="2"/>
      <c r="D54" s="2"/>
      <c r="E54" s="2"/>
    </row>
    <row r="55" spans="3:5" x14ac:dyDescent="0.25">
      <c r="C55" s="2"/>
      <c r="D55" s="2"/>
      <c r="E55" s="2"/>
    </row>
    <row r="56" spans="3:5" x14ac:dyDescent="0.25">
      <c r="C56" s="2"/>
      <c r="D56" s="2"/>
      <c r="E56" s="2"/>
    </row>
    <row r="57" spans="3:5" x14ac:dyDescent="0.25">
      <c r="C57" s="2"/>
      <c r="D57" s="2"/>
      <c r="E57" s="2"/>
    </row>
    <row r="58" spans="3:5" x14ac:dyDescent="0.25">
      <c r="C58" s="2"/>
      <c r="D58" s="2"/>
      <c r="E58" s="2"/>
    </row>
    <row r="59" spans="3:5" x14ac:dyDescent="0.25">
      <c r="C59" s="2"/>
      <c r="D59" s="2"/>
      <c r="E59" s="2"/>
    </row>
    <row r="60" spans="3:5" x14ac:dyDescent="0.25">
      <c r="C60" s="2"/>
      <c r="D60" s="2"/>
      <c r="E60" s="2"/>
    </row>
    <row r="61" spans="3:5" x14ac:dyDescent="0.25">
      <c r="C61" s="2"/>
      <c r="D61" s="2"/>
      <c r="E61" s="2"/>
    </row>
    <row r="62" spans="3:5" x14ac:dyDescent="0.25">
      <c r="C62" s="2"/>
      <c r="D62" s="2"/>
      <c r="E62" s="2"/>
    </row>
    <row r="63" spans="3:5" x14ac:dyDescent="0.25">
      <c r="C63" s="2"/>
      <c r="D63" s="2"/>
      <c r="E63" s="2"/>
    </row>
    <row r="64" spans="3:5" x14ac:dyDescent="0.25">
      <c r="C64" s="2"/>
      <c r="D64" s="2"/>
      <c r="E64" s="2"/>
    </row>
    <row r="65" spans="3:5" x14ac:dyDescent="0.25">
      <c r="C65" s="2"/>
      <c r="D65" s="2"/>
      <c r="E65" s="2"/>
    </row>
    <row r="66" spans="3:5" x14ac:dyDescent="0.25">
      <c r="C66" s="2"/>
      <c r="D66" s="2"/>
      <c r="E66" s="2"/>
    </row>
    <row r="67" spans="3:5" x14ac:dyDescent="0.25">
      <c r="C67" s="2"/>
      <c r="D67" s="2"/>
      <c r="E67" s="2"/>
    </row>
    <row r="68" spans="3:5" x14ac:dyDescent="0.25">
      <c r="C68" s="2"/>
      <c r="D68" s="2"/>
      <c r="E68" s="2"/>
    </row>
    <row r="69" spans="3:5" x14ac:dyDescent="0.25">
      <c r="C69" s="2"/>
      <c r="D69" s="2"/>
      <c r="E69" s="2"/>
    </row>
    <row r="70" spans="3:5" x14ac:dyDescent="0.25">
      <c r="C70" s="2"/>
      <c r="D70" s="2"/>
      <c r="E70" s="2"/>
    </row>
    <row r="71" spans="3:5" x14ac:dyDescent="0.25">
      <c r="C71" s="2"/>
      <c r="D71" s="2"/>
      <c r="E71" s="2"/>
    </row>
    <row r="72" spans="3:5" x14ac:dyDescent="0.25">
      <c r="C72" s="2"/>
      <c r="D72" s="2"/>
      <c r="E72" s="2"/>
    </row>
    <row r="73" spans="3:5" x14ac:dyDescent="0.25">
      <c r="C73" s="2"/>
      <c r="D73" s="2"/>
      <c r="E73" s="2"/>
    </row>
    <row r="74" spans="3:5" x14ac:dyDescent="0.25">
      <c r="C74" s="2"/>
      <c r="D74" s="2"/>
      <c r="E74" s="2"/>
    </row>
    <row r="75" spans="3:5" x14ac:dyDescent="0.25">
      <c r="C75" s="2"/>
      <c r="D75" s="2"/>
      <c r="E75" s="2"/>
    </row>
    <row r="76" spans="3:5" x14ac:dyDescent="0.25">
      <c r="C76" s="2"/>
      <c r="D76" s="2"/>
      <c r="E76" s="2"/>
    </row>
    <row r="77" spans="3:5" x14ac:dyDescent="0.25">
      <c r="C77" s="2"/>
      <c r="D77" s="2"/>
      <c r="E77" s="2"/>
    </row>
  </sheetData>
  <mergeCells count="1">
    <mergeCell ref="C1:J1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 de Hertz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2018-03-19T17:42:09Z</dcterms:modified>
</cp:coreProperties>
</file>