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1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AFM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8" l="1"/>
  <c r="E20" i="8"/>
  <c r="E15" i="8"/>
  <c r="E14" i="8"/>
  <c r="E9" i="8"/>
  <c r="E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<sst xmlns="http://schemas.openxmlformats.org/spreadsheetml/2006/main" count="82" uniqueCount="37">
  <si>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</si>
  <si>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</si>
  <si>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</si>
  <si>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</si>
  <si>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</si>
  <si>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</si>
  <si>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</si>
  <si>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</si>
  <si>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</si>
  <si>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</si>
  <si>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</si>
  <si>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</si>
  <si>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</si>
  <si>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</si>
  <si>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</si>
  <si>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</si>
  <si>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</si>
  <si>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</si>
  <si>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</si>
  <si>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</si>
  <si>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</si>
  <si>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</si>
  <si>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</si>
  <si>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</si>
  <si>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</si>
  <si>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</si>
  <si>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</si>
  <si>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</si>
  <si>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</si>
  <si>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</si>
  <si>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</si>
  <si>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</si>
  <si>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</si>
  <si>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</si>
  <si>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</si>
  <si>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</si>
  <si>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C.S.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</si>
</sst>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4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44168"/>
        <c:axId val="2082914200"/>
      </c:scatterChart>
      <c:valAx>
        <c:axId val="2127644168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914200"/>
        <c:crosses val="autoZero"/>
        <c:crossBetween val="midCat"/>
      </c:valAx>
      <c:valAx>
        <c:axId val="208291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44168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8"/>
  <sheetViews>
    <sheetView zoomScale="150" zoomScaleNormal="150" zoomScalePageLayoutView="150" workbookViewId="0">
      <selection activeCell="B23" sqref="B23"/>
    </sheetView>
  </sheetViews>
  <sheetFormatPr baseColWidth="10" defaultRowHeight="15" x14ac:dyDescent="0"/>
  <sheetData>
    <row r="3" spans="2:24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</row>
    <row r="4" spans="2:24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</row>
    <row r="5" spans="2:24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</row>
    <row r="6" spans="2:24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</row>
    <row r="7" spans="2:24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</row>
    <row r="8" spans="2:24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</row>
    <row r="9" spans="2:24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</row>
    <row r="10" spans="2:24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</row>
    <row r="11" spans="2:24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</row>
    <row r="12" spans="2:24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</row>
    <row r="13" spans="2:24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</row>
    <row r="14" spans="2:24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</row>
    <row r="15" spans="2:24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24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1"/>
  <sheetViews>
    <sheetView tabSelected="1" zoomScale="150" zoomScaleNormal="150" zoomScalePageLayoutView="150" workbookViewId="0">
      <selection activeCell="G11" sqref="G11"/>
    </sheetView>
  </sheetViews>
  <sheetFormatPr baseColWidth="10" defaultRowHeight="15" x14ac:dyDescent="0"/>
  <sheetData>
    <row r="3" spans="3:5">
      <c r="C3" s="2" t="s">
        <v>0</v>
      </c>
      <c r="D3" s="2" t="s">
        <v>1</v>
      </c>
      <c r="E3" s="2" t="s">
        <v>36</v>
      </c>
    </row>
    <row r="4" spans="3:5">
      <c r="C4">
        <v>245</v>
      </c>
      <c r="D4">
        <v>1</v>
      </c>
      <c r="E4">
        <v>37.207000000000001</v>
      </c>
    </row>
    <row r="5" spans="3:5">
      <c r="C5">
        <v>245</v>
      </c>
      <c r="D5">
        <v>2</v>
      </c>
      <c r="E5">
        <v>34.234000000000002</v>
      </c>
    </row>
    <row r="6" spans="3:5">
      <c r="C6">
        <v>245</v>
      </c>
      <c r="D6">
        <v>3</v>
      </c>
    </row>
    <row r="7" spans="3:5">
      <c r="C7">
        <v>245</v>
      </c>
      <c r="D7">
        <v>4</v>
      </c>
      <c r="E7">
        <v>34.494999999999997</v>
      </c>
    </row>
    <row r="8" spans="3:5">
      <c r="D8" t="s">
        <v>34</v>
      </c>
      <c r="E8" s="3">
        <f>AVERAGE(E4:E7)</f>
        <v>35.312000000000005</v>
      </c>
    </row>
    <row r="9" spans="3:5">
      <c r="D9" t="s">
        <v>10</v>
      </c>
      <c r="E9" s="3">
        <f>STDEV(E4:E7)</f>
        <v>1.6462985755931401</v>
      </c>
    </row>
    <row r="10" spans="3:5">
      <c r="C10">
        <v>490</v>
      </c>
      <c r="D10">
        <v>1</v>
      </c>
      <c r="E10">
        <v>69.230999999999995</v>
      </c>
    </row>
    <row r="11" spans="3:5">
      <c r="C11">
        <v>490</v>
      </c>
      <c r="D11">
        <v>2</v>
      </c>
    </row>
    <row r="12" spans="3:5">
      <c r="C12">
        <v>490</v>
      </c>
      <c r="D12">
        <v>3</v>
      </c>
    </row>
    <row r="13" spans="3:5">
      <c r="C13">
        <v>490</v>
      </c>
      <c r="D13">
        <v>4</v>
      </c>
    </row>
    <row r="14" spans="3:5">
      <c r="D14" t="s">
        <v>34</v>
      </c>
      <c r="E14" s="3">
        <f>AVERAGE(E10:E13)</f>
        <v>69.230999999999995</v>
      </c>
    </row>
    <row r="15" spans="3:5">
      <c r="D15" t="s">
        <v>10</v>
      </c>
      <c r="E15" s="3" t="e">
        <f>STDEV(E10:E13)</f>
        <v>#DIV/0!</v>
      </c>
    </row>
    <row r="16" spans="3:5">
      <c r="C16">
        <v>2942</v>
      </c>
      <c r="D16" s="23">
        <v>1</v>
      </c>
      <c r="E16">
        <v>396.38</v>
      </c>
    </row>
    <row r="17" spans="3:5">
      <c r="C17">
        <v>2942</v>
      </c>
      <c r="D17" s="23">
        <v>2</v>
      </c>
    </row>
    <row r="18" spans="3:5">
      <c r="C18">
        <v>2942</v>
      </c>
      <c r="D18" s="23">
        <v>3</v>
      </c>
      <c r="E18">
        <v>384.065</v>
      </c>
    </row>
    <row r="19" spans="3:5">
      <c r="C19">
        <v>2942</v>
      </c>
      <c r="D19" s="23">
        <v>4</v>
      </c>
    </row>
    <row r="20" spans="3:5">
      <c r="D20" t="s">
        <v>34</v>
      </c>
      <c r="E20" s="3">
        <f>AVERAGE(E16:E19)</f>
        <v>390.22249999999997</v>
      </c>
    </row>
    <row r="21" spans="3:5">
      <c r="D21" t="s">
        <v>10</v>
      </c>
      <c r="E21" s="3">
        <f>STDEV(E16:E19)</f>
        <v>8.7080200103123317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Different Planes</vt:lpstr>
      <vt:lpstr>Pileup Profiles</vt:lpstr>
      <vt:lpstr>Pileup Profiles 2</vt:lpstr>
      <vt:lpstr>Cutoff Area Changes</vt:lpstr>
      <vt:lpstr>Before and After Gold 200nm</vt:lpstr>
      <vt:lpstr>AFM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2017-07-16T17:18:25Z</dcterms:modified>
</cp:coreProperties>
</file>