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 activeTab="5"/>
  </bookViews>
  <sheets>
    <sheet name="39.75" sheetId="1" r:id="rId1"/>
    <sheet name="45.14" sheetId="2" r:id="rId2"/>
    <sheet name="48.51" sheetId="3" r:id="rId3"/>
    <sheet name="60.61" sheetId="4" r:id="rId4"/>
    <sheet name="85.98" sheetId="5" r:id="rId5"/>
    <sheet name="89.93" sheetId="6" r:id="rId6"/>
  </sheets>
  <definedNames>
    <definedName name="_xlnm._FilterDatabase" localSheetId="0" hidden="1">'39.75'!$G$3:$G$42</definedName>
    <definedName name="_xlnm._FilterDatabase" localSheetId="1" hidden="1">'45.14'!$G$3:$G$43</definedName>
    <definedName name="_xlnm._FilterDatabase" localSheetId="2" hidden="1">'48.51'!$G$3:$G$43</definedName>
    <definedName name="_xlnm._FilterDatabase" localSheetId="3" hidden="1">'60.61'!$G$3:$G$17</definedName>
    <definedName name="_xlnm._FilterDatabase" localSheetId="4" hidden="1">'85.98'!$G$3:$G$34</definedName>
    <definedName name="_xlnm._FilterDatabase" localSheetId="5" hidden="1">'89.93'!$G$3:$G$25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H20" i="6"/>
  <c r="H5" i="6"/>
  <c r="H10" i="6"/>
  <c r="H14" i="6"/>
  <c r="H21" i="6"/>
  <c r="H6" i="6"/>
  <c r="H22" i="6"/>
  <c r="H11" i="6"/>
  <c r="H15" i="6"/>
  <c r="H7" i="6"/>
  <c r="H16" i="6"/>
  <c r="H23" i="6"/>
  <c r="H12" i="6"/>
  <c r="H24" i="6"/>
  <c r="H17" i="6"/>
  <c r="H25" i="6"/>
  <c r="H18" i="6"/>
  <c r="H8" i="6"/>
  <c r="H13" i="6"/>
  <c r="H19" i="6"/>
  <c r="H9" i="6"/>
  <c r="G4" i="6"/>
  <c r="G20" i="6"/>
  <c r="G5" i="6"/>
  <c r="G10" i="6"/>
  <c r="G14" i="6"/>
  <c r="G21" i="6"/>
  <c r="G6" i="6"/>
  <c r="G22" i="6"/>
  <c r="G11" i="6"/>
  <c r="G15" i="6"/>
  <c r="G7" i="6"/>
  <c r="G16" i="6"/>
  <c r="G23" i="6"/>
  <c r="G12" i="6"/>
  <c r="G24" i="6"/>
  <c r="G17" i="6"/>
  <c r="G25" i="6"/>
  <c r="G18" i="6"/>
  <c r="G8" i="6"/>
  <c r="G13" i="6"/>
  <c r="G19" i="6"/>
  <c r="G9" i="6"/>
  <c r="H26" i="1"/>
  <c r="H10" i="1"/>
  <c r="H36" i="1"/>
  <c r="H27" i="1"/>
  <c r="H17" i="1"/>
  <c r="H4" i="1"/>
  <c r="H11" i="1"/>
  <c r="H12" i="1"/>
  <c r="H13" i="1"/>
  <c r="H28" i="1"/>
  <c r="H37" i="1"/>
  <c r="H18" i="1"/>
  <c r="H29" i="1"/>
  <c r="H5" i="1"/>
  <c r="H19" i="1"/>
  <c r="H20" i="1"/>
  <c r="H38" i="1"/>
  <c r="H21" i="1"/>
  <c r="H39" i="1"/>
  <c r="H30" i="1"/>
  <c r="H25" i="1"/>
  <c r="H6" i="1"/>
  <c r="H40" i="1"/>
  <c r="H31" i="1"/>
  <c r="H33" i="1"/>
  <c r="H34" i="1"/>
  <c r="H41" i="1"/>
  <c r="H32" i="1"/>
  <c r="H7" i="1"/>
  <c r="H22" i="1"/>
  <c r="H14" i="1"/>
  <c r="H15" i="1"/>
  <c r="H8" i="1"/>
  <c r="H9" i="1"/>
  <c r="H16" i="1"/>
  <c r="H23" i="1"/>
  <c r="H24" i="1"/>
  <c r="H42" i="1"/>
  <c r="H35" i="1"/>
  <c r="G35" i="1"/>
  <c r="G26" i="1"/>
  <c r="G10" i="1"/>
  <c r="G36" i="1"/>
  <c r="G27" i="1"/>
  <c r="G17" i="1"/>
  <c r="G4" i="1"/>
  <c r="G11" i="1"/>
  <c r="G12" i="1"/>
  <c r="G13" i="1"/>
  <c r="G28" i="1"/>
  <c r="G37" i="1"/>
  <c r="G18" i="1"/>
  <c r="G29" i="1"/>
  <c r="G5" i="1"/>
  <c r="G19" i="1"/>
  <c r="G20" i="1"/>
  <c r="G38" i="1"/>
  <c r="G21" i="1"/>
  <c r="G39" i="1"/>
  <c r="G30" i="1"/>
  <c r="G25" i="1"/>
  <c r="G6" i="1"/>
  <c r="G40" i="1"/>
  <c r="G31" i="1"/>
  <c r="G33" i="1"/>
  <c r="G34" i="1"/>
  <c r="G41" i="1"/>
  <c r="G32" i="1"/>
  <c r="G7" i="1"/>
  <c r="G22" i="1"/>
  <c r="G14" i="1"/>
  <c r="G15" i="1"/>
  <c r="G8" i="1"/>
  <c r="G9" i="1"/>
  <c r="G16" i="1"/>
  <c r="G23" i="1"/>
  <c r="G24" i="1"/>
  <c r="G42" i="1"/>
  <c r="H33" i="5"/>
  <c r="H6" i="5"/>
  <c r="H7" i="5"/>
  <c r="H8" i="5"/>
  <c r="H22" i="5"/>
  <c r="H10" i="5"/>
  <c r="H11" i="5"/>
  <c r="H12" i="5"/>
  <c r="H9" i="5"/>
  <c r="H26" i="5"/>
  <c r="H14" i="5"/>
  <c r="H29" i="5"/>
  <c r="H17" i="5"/>
  <c r="H18" i="5"/>
  <c r="H13" i="5"/>
  <c r="H20" i="5"/>
  <c r="H15" i="5"/>
  <c r="H30" i="5"/>
  <c r="H23" i="5"/>
  <c r="H24" i="5"/>
  <c r="H25" i="5"/>
  <c r="H16" i="5"/>
  <c r="H27" i="5"/>
  <c r="H28" i="5"/>
  <c r="H31" i="5"/>
  <c r="H4" i="5"/>
  <c r="H19" i="5"/>
  <c r="H21" i="5"/>
  <c r="H32" i="5"/>
  <c r="H34" i="5"/>
  <c r="H5" i="5"/>
  <c r="G33" i="5"/>
  <c r="G6" i="5"/>
  <c r="G7" i="5"/>
  <c r="G8" i="5"/>
  <c r="G22" i="5"/>
  <c r="G10" i="5"/>
  <c r="G11" i="5"/>
  <c r="G12" i="5"/>
  <c r="G9" i="5"/>
  <c r="G26" i="5"/>
  <c r="G14" i="5"/>
  <c r="G29" i="5"/>
  <c r="G17" i="5"/>
  <c r="G18" i="5"/>
  <c r="G13" i="5"/>
  <c r="G20" i="5"/>
  <c r="G15" i="5"/>
  <c r="G30" i="5"/>
  <c r="G23" i="5"/>
  <c r="G24" i="5"/>
  <c r="G25" i="5"/>
  <c r="G16" i="5"/>
  <c r="G27" i="5"/>
  <c r="G28" i="5"/>
  <c r="G31" i="5"/>
  <c r="G4" i="5"/>
  <c r="G19" i="5"/>
  <c r="G21" i="5"/>
  <c r="G32" i="5"/>
  <c r="G34" i="5"/>
  <c r="G5" i="5"/>
  <c r="H10" i="4"/>
  <c r="H4" i="4"/>
  <c r="H11" i="4"/>
  <c r="H12" i="4"/>
  <c r="H5" i="4"/>
  <c r="H13" i="4"/>
  <c r="H6" i="4"/>
  <c r="H14" i="4"/>
  <c r="H15" i="4"/>
  <c r="H7" i="4"/>
  <c r="H16" i="4"/>
  <c r="H8" i="4"/>
  <c r="H17" i="4"/>
  <c r="H9" i="4"/>
  <c r="H8" i="3"/>
  <c r="H25" i="3"/>
  <c r="H7" i="3"/>
  <c r="H30" i="3"/>
  <c r="H41" i="3"/>
  <c r="H16" i="3"/>
  <c r="H24" i="3"/>
  <c r="H40" i="3"/>
  <c r="H29" i="3"/>
  <c r="H39" i="3"/>
  <c r="H31" i="3"/>
  <c r="H23" i="3"/>
  <c r="H22" i="3"/>
  <c r="H28" i="3"/>
  <c r="H15" i="3"/>
  <c r="H14" i="3"/>
  <c r="H38" i="3"/>
  <c r="H13" i="3"/>
  <c r="H20" i="3"/>
  <c r="H37" i="3"/>
  <c r="H21" i="3"/>
  <c r="H19" i="3"/>
  <c r="H36" i="3"/>
  <c r="H27" i="3"/>
  <c r="H12" i="3"/>
  <c r="H35" i="3"/>
  <c r="H11" i="3"/>
  <c r="H18" i="3"/>
  <c r="H26" i="3"/>
  <c r="H34" i="3"/>
  <c r="H9" i="3"/>
  <c r="H10" i="3"/>
  <c r="H17" i="3"/>
  <c r="H33" i="3"/>
  <c r="H6" i="3"/>
  <c r="H32" i="3"/>
  <c r="H5" i="3"/>
  <c r="H4" i="3"/>
  <c r="H40" i="2"/>
  <c r="H32" i="2"/>
  <c r="H28" i="2"/>
  <c r="H42" i="2"/>
  <c r="H25" i="2"/>
  <c r="H11" i="2"/>
  <c r="H17" i="2"/>
  <c r="H4" i="2"/>
  <c r="H26" i="2"/>
  <c r="H33" i="2"/>
  <c r="H16" i="2"/>
  <c r="H18" i="2"/>
  <c r="H6" i="2"/>
  <c r="H7" i="2"/>
  <c r="H21" i="2"/>
  <c r="H29" i="2"/>
  <c r="H31" i="2"/>
  <c r="H15" i="2"/>
  <c r="H41" i="2"/>
  <c r="H20" i="2"/>
  <c r="H14" i="2"/>
  <c r="H9" i="2"/>
  <c r="H39" i="2"/>
  <c r="H5" i="2"/>
  <c r="H8" i="2"/>
  <c r="H35" i="2"/>
  <c r="H34" i="2"/>
  <c r="H36" i="2"/>
  <c r="H22" i="2"/>
  <c r="H23" i="2"/>
  <c r="H13" i="2"/>
  <c r="H30" i="2"/>
  <c r="H37" i="2"/>
  <c r="H10" i="2"/>
  <c r="H19" i="2"/>
  <c r="H43" i="2"/>
  <c r="H12" i="2"/>
  <c r="H24" i="2"/>
  <c r="H38" i="2"/>
  <c r="H27" i="2"/>
  <c r="G13" i="4"/>
  <c r="G9" i="4"/>
  <c r="G6" i="4"/>
  <c r="G14" i="4"/>
  <c r="G10" i="4"/>
  <c r="G15" i="4"/>
  <c r="G4" i="4"/>
  <c r="G7" i="4"/>
  <c r="G16" i="4"/>
  <c r="G11" i="4"/>
  <c r="G8" i="4"/>
  <c r="G12" i="4"/>
  <c r="G17" i="4"/>
  <c r="G5" i="4"/>
  <c r="G5" i="3"/>
  <c r="G39" i="3"/>
  <c r="G32" i="3"/>
  <c r="G29" i="3"/>
  <c r="G36" i="3"/>
  <c r="G10" i="3"/>
  <c r="G34" i="3"/>
  <c r="G40" i="3"/>
  <c r="G15" i="3"/>
  <c r="G19" i="3"/>
  <c r="G26" i="3"/>
  <c r="G24" i="3"/>
  <c r="G18" i="3"/>
  <c r="G28" i="3"/>
  <c r="G16" i="3"/>
  <c r="G21" i="3"/>
  <c r="G9" i="3"/>
  <c r="G41" i="3"/>
  <c r="G37" i="3"/>
  <c r="G11" i="3"/>
  <c r="G30" i="3"/>
  <c r="G35" i="3"/>
  <c r="G12" i="3"/>
  <c r="G22" i="3"/>
  <c r="G20" i="3"/>
  <c r="G13" i="3"/>
  <c r="G6" i="3"/>
  <c r="G7" i="3"/>
  <c r="G23" i="3"/>
  <c r="G25" i="3"/>
  <c r="G38" i="3"/>
  <c r="G27" i="3"/>
  <c r="G8" i="3"/>
  <c r="G31" i="3"/>
  <c r="G33" i="3"/>
  <c r="G14" i="3"/>
  <c r="G17" i="3"/>
  <c r="G4" i="3"/>
  <c r="G40" i="2"/>
  <c r="G32" i="2"/>
  <c r="G28" i="2"/>
  <c r="G42" i="2"/>
  <c r="G25" i="2"/>
  <c r="G11" i="2"/>
  <c r="G17" i="2"/>
  <c r="G4" i="2"/>
  <c r="G26" i="2"/>
  <c r="G33" i="2"/>
  <c r="G16" i="2"/>
  <c r="G18" i="2"/>
  <c r="G6" i="2"/>
  <c r="G7" i="2"/>
  <c r="G21" i="2"/>
  <c r="G29" i="2"/>
  <c r="G31" i="2"/>
  <c r="G15" i="2"/>
  <c r="G41" i="2"/>
  <c r="G20" i="2"/>
  <c r="G14" i="2"/>
  <c r="G9" i="2"/>
  <c r="G39" i="2"/>
  <c r="G5" i="2"/>
  <c r="G8" i="2"/>
  <c r="G35" i="2"/>
  <c r="G34" i="2"/>
  <c r="G36" i="2"/>
  <c r="G22" i="2"/>
  <c r="G23" i="2"/>
  <c r="G13" i="2"/>
  <c r="G30" i="2"/>
  <c r="G37" i="2"/>
  <c r="G10" i="2"/>
  <c r="G19" i="2"/>
  <c r="G43" i="2"/>
  <c r="G12" i="2"/>
  <c r="G24" i="2"/>
  <c r="G38" i="2"/>
  <c r="G27" i="2"/>
</calcChain>
</file>

<file path=xl/sharedStrings.xml><?xml version="1.0" encoding="utf-8"?>
<sst xmlns="http://schemas.openxmlformats.org/spreadsheetml/2006/main" count="42" uniqueCount="7">
  <si>
    <t>Load</t>
  </si>
  <si>
    <t>Indent Number</t>
  </si>
  <si>
    <t>My Area</t>
  </si>
  <si>
    <t>Keyence Area</t>
  </si>
  <si>
    <t>Keyence Surface Area</t>
  </si>
  <si>
    <t>% Difference</t>
  </si>
  <si>
    <t>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</si>
</sst>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22"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7"/>
  <sheetViews>
    <sheetView zoomScale="150" zoomScaleNormal="150" zoomScalePageLayoutView="150" workbookViewId="0">
      <selection activeCell="H8" sqref="H8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490</v>
      </c>
      <c r="C4">
        <v>10</v>
      </c>
      <c r="D4">
        <v>50.673227871000002</v>
      </c>
      <c r="E4">
        <v>50.423000000000002</v>
      </c>
      <c r="F4">
        <v>51.844999999999999</v>
      </c>
      <c r="G4">
        <f t="shared" ref="G4:G42" si="0">(E4-D4)/E4*100</f>
        <v>-0.49625740435912158</v>
      </c>
      <c r="H4" s="2">
        <f t="shared" ref="H4:H42" si="1">2*B4*SIN((136*3.14159/180)/2)*102/D4</f>
        <v>1828.9985552198725</v>
      </c>
    </row>
    <row r="5" spans="2:8">
      <c r="B5">
        <v>490</v>
      </c>
      <c r="C5">
        <v>8</v>
      </c>
      <c r="D5">
        <v>52.309503683099997</v>
      </c>
      <c r="E5">
        <v>52.28</v>
      </c>
      <c r="F5">
        <v>53.691000000000003</v>
      </c>
      <c r="G5">
        <f t="shared" si="0"/>
        <v>-5.6433976855386724E-2</v>
      </c>
      <c r="H5" s="2">
        <f t="shared" si="1"/>
        <v>1771.7862728322841</v>
      </c>
    </row>
    <row r="6" spans="2:8">
      <c r="B6">
        <v>490</v>
      </c>
      <c r="C6">
        <v>7</v>
      </c>
      <c r="D6">
        <v>52.985750513200003</v>
      </c>
      <c r="E6">
        <v>52.758000000000003</v>
      </c>
      <c r="F6">
        <v>54.406999999999996</v>
      </c>
      <c r="G6">
        <f t="shared" si="0"/>
        <v>-0.43168905796277374</v>
      </c>
      <c r="H6" s="2">
        <f t="shared" si="1"/>
        <v>1749.1733091767246</v>
      </c>
    </row>
    <row r="7" spans="2:8">
      <c r="B7">
        <v>490</v>
      </c>
      <c r="C7">
        <v>4</v>
      </c>
      <c r="D7">
        <v>50.606810771600003</v>
      </c>
      <c r="E7">
        <v>50.188000000000002</v>
      </c>
      <c r="F7">
        <v>51.645000000000003</v>
      </c>
      <c r="G7">
        <f t="shared" si="0"/>
        <v>-0.83448388379692451</v>
      </c>
      <c r="H7" s="2">
        <f t="shared" si="1"/>
        <v>1831.3989589796104</v>
      </c>
    </row>
    <row r="8" spans="2:8">
      <c r="B8">
        <v>490</v>
      </c>
      <c r="C8">
        <v>1</v>
      </c>
      <c r="D8">
        <v>54.486173167499999</v>
      </c>
      <c r="E8">
        <v>54.12</v>
      </c>
      <c r="F8">
        <v>55.723999999999997</v>
      </c>
      <c r="G8">
        <f t="shared" si="0"/>
        <v>-0.67659491407982497</v>
      </c>
      <c r="H8" s="2">
        <f t="shared" si="1"/>
        <v>1701.005139037165</v>
      </c>
    </row>
    <row r="9" spans="2:8">
      <c r="B9">
        <v>490</v>
      </c>
      <c r="C9">
        <v>3</v>
      </c>
      <c r="D9">
        <v>50.975123777299999</v>
      </c>
      <c r="E9">
        <v>51.1</v>
      </c>
      <c r="F9">
        <v>52.719000000000001</v>
      </c>
      <c r="G9">
        <f t="shared" si="0"/>
        <v>0.24437616966732462</v>
      </c>
      <c r="H9" s="2">
        <f t="shared" si="1"/>
        <v>1818.1664642795583</v>
      </c>
    </row>
    <row r="10" spans="2:8">
      <c r="B10">
        <v>980</v>
      </c>
      <c r="C10">
        <v>4</v>
      </c>
      <c r="D10">
        <v>105.079398623</v>
      </c>
      <c r="E10">
        <v>104.934</v>
      </c>
      <c r="F10">
        <v>108.82599999999999</v>
      </c>
      <c r="G10">
        <f t="shared" si="0"/>
        <v>-0.13856197514628768</v>
      </c>
      <c r="H10" s="2">
        <f t="shared" si="1"/>
        <v>1764.0234295002922</v>
      </c>
    </row>
    <row r="11" spans="2:8">
      <c r="B11">
        <v>980</v>
      </c>
      <c r="C11">
        <v>5</v>
      </c>
      <c r="D11">
        <v>106.333776114</v>
      </c>
      <c r="E11">
        <v>106.29600000000001</v>
      </c>
      <c r="F11">
        <v>109.79</v>
      </c>
      <c r="G11">
        <f t="shared" si="0"/>
        <v>-3.5538603522236152E-2</v>
      </c>
      <c r="H11" s="2">
        <f t="shared" si="1"/>
        <v>1743.2139429530496</v>
      </c>
    </row>
    <row r="12" spans="2:8" hidden="1">
      <c r="B12">
        <v>9807</v>
      </c>
      <c r="C12">
        <v>4</v>
      </c>
      <c r="D12">
        <v>995.27231010699995</v>
      </c>
      <c r="E12">
        <v>1024.172</v>
      </c>
      <c r="F12">
        <v>1174.8420000000001</v>
      </c>
      <c r="G12">
        <f t="shared" si="0"/>
        <v>2.821761373382603</v>
      </c>
      <c r="H12">
        <f t="shared" si="1"/>
        <v>1863.7605110267439</v>
      </c>
    </row>
    <row r="13" spans="2:8" hidden="1">
      <c r="B13">
        <v>4903</v>
      </c>
      <c r="C13">
        <v>10</v>
      </c>
      <c r="D13">
        <v>0.44680594131099999</v>
      </c>
      <c r="E13">
        <v>497.334</v>
      </c>
      <c r="F13">
        <v>527.98</v>
      </c>
      <c r="G13">
        <f t="shared" si="0"/>
        <v>99.910159783704515</v>
      </c>
      <c r="H13">
        <f t="shared" si="1"/>
        <v>2075576.7911499839</v>
      </c>
    </row>
    <row r="14" spans="2:8">
      <c r="B14">
        <v>980</v>
      </c>
      <c r="C14">
        <v>9</v>
      </c>
      <c r="D14">
        <v>105.31185847099999</v>
      </c>
      <c r="E14">
        <v>105.22</v>
      </c>
      <c r="F14">
        <v>109.17</v>
      </c>
      <c r="G14">
        <f t="shared" si="0"/>
        <v>-8.7301340999804952E-2</v>
      </c>
      <c r="H14" s="2">
        <f t="shared" si="1"/>
        <v>1760.1296171201511</v>
      </c>
    </row>
    <row r="15" spans="2:8">
      <c r="B15">
        <v>980</v>
      </c>
      <c r="C15">
        <v>7</v>
      </c>
      <c r="D15">
        <v>104.68995290399999</v>
      </c>
      <c r="E15">
        <v>103.883</v>
      </c>
      <c r="F15">
        <v>109.033</v>
      </c>
      <c r="G15">
        <f t="shared" si="0"/>
        <v>-0.77679014275675451</v>
      </c>
      <c r="H15" s="2">
        <f t="shared" si="1"/>
        <v>1770.5855813952746</v>
      </c>
    </row>
    <row r="16" spans="2:8">
      <c r="B16">
        <v>980</v>
      </c>
      <c r="C16">
        <v>3</v>
      </c>
      <c r="D16">
        <v>104.96165922</v>
      </c>
      <c r="E16">
        <v>105.27200000000001</v>
      </c>
      <c r="F16">
        <v>109.35899999999999</v>
      </c>
      <c r="G16">
        <f t="shared" si="0"/>
        <v>0.29479897788586157</v>
      </c>
      <c r="H16" s="2">
        <f t="shared" si="1"/>
        <v>1766.0022002915587</v>
      </c>
    </row>
    <row r="17" spans="2:8">
      <c r="B17">
        <v>1961</v>
      </c>
      <c r="C17">
        <v>6</v>
      </c>
      <c r="D17">
        <v>221.288189832</v>
      </c>
      <c r="E17">
        <v>219.893</v>
      </c>
      <c r="F17">
        <v>229.732</v>
      </c>
      <c r="G17">
        <f t="shared" si="0"/>
        <v>-0.63448578717830939</v>
      </c>
      <c r="H17" s="2">
        <f t="shared" si="1"/>
        <v>1676.1589851173867</v>
      </c>
    </row>
    <row r="18" spans="2:8">
      <c r="B18">
        <v>1961</v>
      </c>
      <c r="C18">
        <v>4</v>
      </c>
      <c r="D18">
        <v>196.37724912499999</v>
      </c>
      <c r="E18">
        <v>196.62100000000001</v>
      </c>
      <c r="F18">
        <v>206.095</v>
      </c>
      <c r="G18">
        <f t="shared" si="0"/>
        <v>0.12396990911449828</v>
      </c>
      <c r="H18" s="2">
        <f t="shared" si="1"/>
        <v>1888.7839061803475</v>
      </c>
    </row>
    <row r="19" spans="2:8">
      <c r="B19">
        <v>1961</v>
      </c>
      <c r="C19">
        <v>9</v>
      </c>
      <c r="D19">
        <v>213.609467456</v>
      </c>
      <c r="E19">
        <v>213.244</v>
      </c>
      <c r="F19">
        <v>225.785</v>
      </c>
      <c r="G19">
        <f t="shared" si="0"/>
        <v>-0.17138463731687861</v>
      </c>
      <c r="H19" s="2">
        <f t="shared" si="1"/>
        <v>1736.4126791977087</v>
      </c>
    </row>
    <row r="20" spans="2:8">
      <c r="B20">
        <v>1961</v>
      </c>
      <c r="C20">
        <v>8</v>
      </c>
      <c r="D20">
        <v>192.28203115599999</v>
      </c>
      <c r="E20">
        <v>192.29</v>
      </c>
      <c r="F20">
        <v>205.30799999999999</v>
      </c>
      <c r="G20">
        <f t="shared" si="0"/>
        <v>4.1441801445754245E-3</v>
      </c>
      <c r="H20" s="2">
        <f t="shared" si="1"/>
        <v>1929.0111793459421</v>
      </c>
    </row>
    <row r="21" spans="2:8">
      <c r="B21">
        <v>1961</v>
      </c>
      <c r="C21">
        <v>5</v>
      </c>
      <c r="D21">
        <v>202.23402970699999</v>
      </c>
      <c r="E21">
        <v>202.55</v>
      </c>
      <c r="F21">
        <v>227.91200000000001</v>
      </c>
      <c r="G21">
        <f t="shared" si="0"/>
        <v>0.15599619501358714</v>
      </c>
      <c r="H21" s="2">
        <f t="shared" si="1"/>
        <v>1834.0839483080831</v>
      </c>
    </row>
    <row r="22" spans="2:8">
      <c r="B22">
        <v>1961</v>
      </c>
      <c r="C22">
        <v>7</v>
      </c>
      <c r="D22">
        <v>206.66737108999999</v>
      </c>
      <c r="E22">
        <v>206.28200000000001</v>
      </c>
      <c r="F22">
        <v>216.90700000000001</v>
      </c>
      <c r="G22">
        <f t="shared" si="0"/>
        <v>-0.18681760405657219</v>
      </c>
      <c r="H22" s="2">
        <f t="shared" si="1"/>
        <v>1794.7399520833994</v>
      </c>
    </row>
    <row r="23" spans="2:8">
      <c r="B23">
        <v>1961</v>
      </c>
      <c r="C23">
        <v>3</v>
      </c>
      <c r="D23">
        <v>212.50754739800001</v>
      </c>
      <c r="E23">
        <v>211.47300000000001</v>
      </c>
      <c r="F23">
        <v>221.64699999999999</v>
      </c>
      <c r="G23">
        <f t="shared" si="0"/>
        <v>-0.48921015827079622</v>
      </c>
      <c r="H23" s="2">
        <f t="shared" si="1"/>
        <v>1745.4165380422603</v>
      </c>
    </row>
    <row r="24" spans="2:8">
      <c r="B24">
        <v>1961</v>
      </c>
      <c r="C24">
        <v>2</v>
      </c>
      <c r="D24">
        <v>209.96256490799999</v>
      </c>
      <c r="E24">
        <v>209.88499999999999</v>
      </c>
      <c r="F24">
        <v>219.904</v>
      </c>
      <c r="G24">
        <f t="shared" si="0"/>
        <v>-3.6955908235461979E-2</v>
      </c>
      <c r="H24" s="2">
        <f t="shared" si="1"/>
        <v>1766.5729500389436</v>
      </c>
    </row>
    <row r="25" spans="2:8" hidden="1">
      <c r="B25">
        <v>490</v>
      </c>
      <c r="C25">
        <v>5</v>
      </c>
      <c r="D25">
        <v>51.767600531299998</v>
      </c>
      <c r="E25">
        <v>53.011000000000003</v>
      </c>
      <c r="F25">
        <v>53.481999999999999</v>
      </c>
      <c r="G25">
        <f t="shared" si="0"/>
        <v>2.3455499211484505</v>
      </c>
      <c r="H25">
        <f t="shared" si="1"/>
        <v>1790.3333284367498</v>
      </c>
    </row>
    <row r="26" spans="2:8">
      <c r="B26">
        <v>2942</v>
      </c>
      <c r="C26">
        <v>10</v>
      </c>
      <c r="D26">
        <v>302.51781185800002</v>
      </c>
      <c r="E26">
        <v>303.11700000000002</v>
      </c>
      <c r="F26">
        <v>324.892</v>
      </c>
      <c r="G26">
        <f t="shared" si="0"/>
        <v>0.19767553189032708</v>
      </c>
      <c r="H26" s="2">
        <f t="shared" si="1"/>
        <v>1839.4482322481108</v>
      </c>
    </row>
    <row r="27" spans="2:8">
      <c r="B27">
        <v>2942</v>
      </c>
      <c r="C27">
        <v>1</v>
      </c>
      <c r="D27">
        <v>305.49601497399999</v>
      </c>
      <c r="E27">
        <v>306.89299999999997</v>
      </c>
      <c r="F27">
        <v>325.96899999999999</v>
      </c>
      <c r="G27">
        <f t="shared" si="0"/>
        <v>0.45520263609791745</v>
      </c>
      <c r="H27" s="2">
        <f t="shared" si="1"/>
        <v>1821.5159182784237</v>
      </c>
    </row>
    <row r="28" spans="2:8">
      <c r="B28">
        <v>2942</v>
      </c>
      <c r="C28">
        <v>3</v>
      </c>
      <c r="D28">
        <v>308.61309020599998</v>
      </c>
      <c r="E28">
        <v>309.358</v>
      </c>
      <c r="F28">
        <v>354.54500000000002</v>
      </c>
      <c r="G28">
        <f t="shared" si="0"/>
        <v>0.24079215472042839</v>
      </c>
      <c r="H28" s="2">
        <f t="shared" si="1"/>
        <v>1803.1181174924316</v>
      </c>
    </row>
    <row r="29" spans="2:8">
      <c r="B29">
        <v>2942</v>
      </c>
      <c r="C29">
        <v>4</v>
      </c>
      <c r="D29">
        <v>312.98605240900002</v>
      </c>
      <c r="E29">
        <v>313.07299999999998</v>
      </c>
      <c r="F29">
        <v>350.92200000000003</v>
      </c>
      <c r="G29">
        <f t="shared" si="0"/>
        <v>2.7772305820034014E-2</v>
      </c>
      <c r="H29" s="2">
        <f t="shared" si="1"/>
        <v>1777.9254058215768</v>
      </c>
    </row>
    <row r="30" spans="2:8">
      <c r="B30">
        <v>2942</v>
      </c>
      <c r="C30">
        <v>7</v>
      </c>
      <c r="D30">
        <v>317.91752203800002</v>
      </c>
      <c r="E30">
        <v>317.77800000000002</v>
      </c>
      <c r="F30">
        <v>335.38900000000001</v>
      </c>
      <c r="G30">
        <f t="shared" si="0"/>
        <v>-4.3905505730414164E-2</v>
      </c>
      <c r="H30" s="2">
        <f t="shared" si="1"/>
        <v>1750.3466014661863</v>
      </c>
    </row>
    <row r="31" spans="2:8">
      <c r="B31">
        <v>2942</v>
      </c>
      <c r="C31">
        <v>5</v>
      </c>
      <c r="D31">
        <v>311.70903272599998</v>
      </c>
      <c r="E31">
        <v>310.99900000000002</v>
      </c>
      <c r="F31">
        <v>333.42899999999997</v>
      </c>
      <c r="G31">
        <f t="shared" si="0"/>
        <v>-0.22830707687161428</v>
      </c>
      <c r="H31" s="2">
        <f t="shared" si="1"/>
        <v>1785.2092683336259</v>
      </c>
    </row>
    <row r="32" spans="2:8" hidden="1">
      <c r="B32">
        <v>980</v>
      </c>
      <c r="C32">
        <v>8</v>
      </c>
      <c r="D32">
        <v>207.005494505</v>
      </c>
      <c r="E32">
        <v>200.58</v>
      </c>
      <c r="F32">
        <v>202.35900000000001</v>
      </c>
      <c r="G32">
        <f t="shared" si="0"/>
        <v>-3.2034572265430197</v>
      </c>
      <c r="H32">
        <f t="shared" si="1"/>
        <v>895.44734825526825</v>
      </c>
    </row>
    <row r="33" spans="2:8">
      <c r="B33">
        <v>2942</v>
      </c>
      <c r="C33">
        <v>9</v>
      </c>
      <c r="D33">
        <v>315.81934548999999</v>
      </c>
      <c r="E33">
        <v>315.63400000000001</v>
      </c>
      <c r="F33">
        <v>33.816000000000003</v>
      </c>
      <c r="G33">
        <f t="shared" si="0"/>
        <v>-5.8721649125244649E-2</v>
      </c>
      <c r="H33" s="2">
        <f t="shared" si="1"/>
        <v>1761.9751994052069</v>
      </c>
    </row>
    <row r="34" spans="2:8">
      <c r="B34">
        <v>2942</v>
      </c>
      <c r="C34">
        <v>8</v>
      </c>
      <c r="D34">
        <v>308.26440043500003</v>
      </c>
      <c r="E34">
        <v>310.66000000000003</v>
      </c>
      <c r="F34">
        <v>330.59399999999999</v>
      </c>
      <c r="G34">
        <f t="shared" si="0"/>
        <v>0.77113228771003595</v>
      </c>
      <c r="H34" s="2">
        <f t="shared" si="1"/>
        <v>1805.1576940461532</v>
      </c>
    </row>
    <row r="35" spans="2:8">
      <c r="B35">
        <v>4903</v>
      </c>
      <c r="C35">
        <v>6</v>
      </c>
      <c r="D35">
        <v>501.135128608</v>
      </c>
      <c r="E35">
        <v>503.90499999999997</v>
      </c>
      <c r="F35">
        <v>537.05700000000002</v>
      </c>
      <c r="G35">
        <f t="shared" si="0"/>
        <v>0.54968126769926284</v>
      </c>
      <c r="H35" s="2">
        <f t="shared" si="1"/>
        <v>1850.5588393074963</v>
      </c>
    </row>
    <row r="36" spans="2:8">
      <c r="B36">
        <v>4903</v>
      </c>
      <c r="C36">
        <v>7</v>
      </c>
      <c r="D36">
        <v>514.34760294700004</v>
      </c>
      <c r="E36">
        <v>515.64099999999996</v>
      </c>
      <c r="F36">
        <v>554.774</v>
      </c>
      <c r="G36">
        <f t="shared" si="0"/>
        <v>0.25083285716223525</v>
      </c>
      <c r="H36" s="2">
        <f t="shared" si="1"/>
        <v>1803.0219964466198</v>
      </c>
    </row>
    <row r="37" spans="2:8">
      <c r="B37">
        <v>4903</v>
      </c>
      <c r="C37">
        <v>8</v>
      </c>
      <c r="D37">
        <v>505.58658374599997</v>
      </c>
      <c r="E37">
        <v>505.84100000000001</v>
      </c>
      <c r="F37">
        <v>561.76700000000005</v>
      </c>
      <c r="G37">
        <f t="shared" si="0"/>
        <v>5.0295696473799931E-2</v>
      </c>
      <c r="H37" s="2">
        <f t="shared" si="1"/>
        <v>1834.2655278980601</v>
      </c>
    </row>
    <row r="38" spans="2:8">
      <c r="B38">
        <v>4903</v>
      </c>
      <c r="C38">
        <v>1</v>
      </c>
      <c r="D38">
        <v>509.83274966800002</v>
      </c>
      <c r="E38">
        <v>508.94799999999998</v>
      </c>
      <c r="F38">
        <v>551.45100000000002</v>
      </c>
      <c r="G38">
        <f t="shared" si="0"/>
        <v>-0.17383891242328106</v>
      </c>
      <c r="H38" s="2">
        <f t="shared" si="1"/>
        <v>1818.9887615829655</v>
      </c>
    </row>
    <row r="39" spans="2:8">
      <c r="B39">
        <v>4903</v>
      </c>
      <c r="C39">
        <v>4</v>
      </c>
      <c r="D39">
        <v>503.53671054199998</v>
      </c>
      <c r="E39">
        <v>505.00799999999998</v>
      </c>
      <c r="F39">
        <v>547.04700000000003</v>
      </c>
      <c r="G39">
        <f t="shared" si="0"/>
        <v>0.29133983184424822</v>
      </c>
      <c r="H39" s="2">
        <f t="shared" si="1"/>
        <v>1841.7327327233288</v>
      </c>
    </row>
    <row r="40" spans="2:8">
      <c r="B40">
        <v>4903</v>
      </c>
      <c r="C40">
        <v>3</v>
      </c>
      <c r="D40">
        <v>497.42029948099997</v>
      </c>
      <c r="E40">
        <v>497.60399999999998</v>
      </c>
      <c r="F40">
        <v>527.96900000000005</v>
      </c>
      <c r="G40">
        <f t="shared" si="0"/>
        <v>3.6917010112461457E-2</v>
      </c>
      <c r="H40" s="2">
        <f t="shared" si="1"/>
        <v>1864.379163658271</v>
      </c>
    </row>
    <row r="41" spans="2:8">
      <c r="B41">
        <v>4903</v>
      </c>
      <c r="C41">
        <v>9</v>
      </c>
      <c r="D41">
        <v>513.10228233299995</v>
      </c>
      <c r="E41">
        <v>512.40300000000002</v>
      </c>
      <c r="F41">
        <v>548.06399999999996</v>
      </c>
      <c r="G41">
        <f t="shared" si="0"/>
        <v>-0.13647116293228734</v>
      </c>
      <c r="H41" s="2">
        <f t="shared" si="1"/>
        <v>1807.3980059421563</v>
      </c>
    </row>
    <row r="42" spans="2:8">
      <c r="B42">
        <v>9807</v>
      </c>
      <c r="C42">
        <v>5</v>
      </c>
      <c r="D42">
        <v>1028.7404902799999</v>
      </c>
      <c r="E42">
        <v>1031.056</v>
      </c>
      <c r="F42">
        <v>1101.7090000000001</v>
      </c>
      <c r="G42">
        <f t="shared" si="0"/>
        <v>0.22457652348661339</v>
      </c>
      <c r="H42" s="2">
        <f t="shared" si="1"/>
        <v>1803.1264899381135</v>
      </c>
    </row>
    <row r="43" spans="2:8">
      <c r="H43" s="2"/>
    </row>
    <row r="44" spans="2:8">
      <c r="H44" s="2"/>
    </row>
    <row r="45" spans="2:8">
      <c r="H45" s="2"/>
    </row>
    <row r="46" spans="2:8">
      <c r="H46" s="2"/>
    </row>
    <row r="47" spans="2:8">
      <c r="H47" s="2"/>
    </row>
  </sheetData>
  <autoFilter ref="G3:G42">
    <filterColumn colId="0">
      <colorFilter dxfId="21"/>
    </filterColumn>
  </autoFilter>
  <sortState ref="B4:H42">
    <sortCondition ref="B4"/>
  </sortState>
  <conditionalFormatting sqref="G4:G42">
    <cfRule type="cellIs" dxfId="20" priority="1" operator="lessThan">
      <formula>-1</formula>
    </cfRule>
    <cfRule type="cellIs" dxfId="19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activeCell="B4" sqref="B4:B43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5</v>
      </c>
      <c r="H3" s="1" t="s">
        <v>6</v>
      </c>
    </row>
    <row r="4" spans="2:8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f t="shared" ref="G4:G43" si="0">((D4-E4)/E4)*100</f>
        <v>-0.36632840017859142</v>
      </c>
      <c r="H4" s="2">
        <f t="shared" ref="H4:H43" si="1">2*B4*SIN((136*3.14159/180)/2)*102/D4</f>
        <v>1730.4491901645849</v>
      </c>
    </row>
    <row r="5" spans="2:8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f t="shared" si="0"/>
        <v>-0.37362403168197178</v>
      </c>
      <c r="H5" s="2">
        <f t="shared" si="1"/>
        <v>1877.2846062359467</v>
      </c>
    </row>
    <row r="6" spans="2:8">
      <c r="B6">
        <v>490</v>
      </c>
      <c r="C6">
        <v>7</v>
      </c>
      <c r="D6">
        <v>54.024445450400002</v>
      </c>
      <c r="E6">
        <v>53.869</v>
      </c>
      <c r="F6">
        <v>55.183</v>
      </c>
      <c r="G6">
        <f t="shared" si="0"/>
        <v>0.28856197516197074</v>
      </c>
      <c r="H6" s="2">
        <f t="shared" si="1"/>
        <v>1715.5430248604275</v>
      </c>
    </row>
    <row r="7" spans="2:8">
      <c r="B7">
        <v>490</v>
      </c>
      <c r="C7">
        <v>8</v>
      </c>
      <c r="D7">
        <v>52.973291081900001</v>
      </c>
      <c r="E7">
        <v>52.523000000000003</v>
      </c>
      <c r="F7">
        <v>53.978999999999999</v>
      </c>
      <c r="G7">
        <f t="shared" si="0"/>
        <v>0.85732171029834148</v>
      </c>
      <c r="H7" s="2">
        <f t="shared" si="1"/>
        <v>1749.5847184781362</v>
      </c>
    </row>
    <row r="8" spans="2:8">
      <c r="B8">
        <v>490</v>
      </c>
      <c r="C8">
        <v>5</v>
      </c>
      <c r="D8">
        <v>52.239022181999999</v>
      </c>
      <c r="E8">
        <v>51.984999999999999</v>
      </c>
      <c r="F8">
        <v>53.313000000000002</v>
      </c>
      <c r="G8">
        <f t="shared" si="0"/>
        <v>0.48864515148600546</v>
      </c>
      <c r="H8" s="2">
        <f t="shared" si="1"/>
        <v>1774.1767876413576</v>
      </c>
    </row>
    <row r="9" spans="2:8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f t="shared" si="0"/>
        <v>-0.12679962855828877</v>
      </c>
      <c r="H9" s="2">
        <f t="shared" si="1"/>
        <v>1777.6891548599031</v>
      </c>
    </row>
    <row r="10" spans="2:8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f t="shared" si="0"/>
        <v>-0.19581075567748313</v>
      </c>
      <c r="H10" s="2">
        <f t="shared" si="1"/>
        <v>1709.6979038281797</v>
      </c>
    </row>
    <row r="11" spans="2:8">
      <c r="B11">
        <v>980</v>
      </c>
      <c r="C11">
        <v>6</v>
      </c>
      <c r="D11">
        <v>107.67677682199999</v>
      </c>
      <c r="E11">
        <v>107.121</v>
      </c>
      <c r="F11">
        <v>110.69499999999999</v>
      </c>
      <c r="G11">
        <f t="shared" si="0"/>
        <v>0.51883087536523986</v>
      </c>
      <c r="H11" s="2">
        <f t="shared" si="1"/>
        <v>1721.471672904871</v>
      </c>
    </row>
    <row r="12" spans="2:8">
      <c r="B12">
        <v>980</v>
      </c>
      <c r="C12">
        <v>7</v>
      </c>
      <c r="D12">
        <v>106.662743323</v>
      </c>
      <c r="E12">
        <v>106.157</v>
      </c>
      <c r="F12">
        <v>109.31699999999999</v>
      </c>
      <c r="G12">
        <f t="shared" si="0"/>
        <v>0.47641071526136231</v>
      </c>
      <c r="H12" s="2">
        <f t="shared" si="1"/>
        <v>1737.8375555881892</v>
      </c>
    </row>
    <row r="13" spans="2:8" hidden="1">
      <c r="B13">
        <v>4903</v>
      </c>
      <c r="C13">
        <v>10</v>
      </c>
      <c r="D13">
        <v>4.2917671122799997E-2</v>
      </c>
      <c r="E13">
        <v>552.21900000000005</v>
      </c>
      <c r="F13">
        <v>576.06200000000001</v>
      </c>
      <c r="G13">
        <f t="shared" si="0"/>
        <v>-99.992228142978988</v>
      </c>
      <c r="H13" s="2">
        <f t="shared" si="1"/>
        <v>21608349.606844418</v>
      </c>
    </row>
    <row r="14" spans="2:8">
      <c r="B14">
        <v>980</v>
      </c>
      <c r="C14">
        <v>2</v>
      </c>
      <c r="D14">
        <v>109.62154821199999</v>
      </c>
      <c r="E14">
        <v>109.083</v>
      </c>
      <c r="F14">
        <v>112.379</v>
      </c>
      <c r="G14">
        <f t="shared" si="0"/>
        <v>0.49370498794495465</v>
      </c>
      <c r="H14" s="2">
        <f t="shared" si="1"/>
        <v>1690.9314286484562</v>
      </c>
    </row>
    <row r="15" spans="2:8">
      <c r="B15">
        <v>1961</v>
      </c>
      <c r="C15">
        <v>4</v>
      </c>
      <c r="D15">
        <v>209.916704391</v>
      </c>
      <c r="E15">
        <v>209.31200000000001</v>
      </c>
      <c r="F15">
        <v>281.69099999999997</v>
      </c>
      <c r="G15">
        <f t="shared" si="0"/>
        <v>0.28890096649976316</v>
      </c>
      <c r="H15" s="2">
        <f t="shared" si="1"/>
        <v>1766.9588933541363</v>
      </c>
    </row>
    <row r="16" spans="2:8">
      <c r="B16">
        <v>1961</v>
      </c>
      <c r="C16">
        <v>2</v>
      </c>
      <c r="D16">
        <v>216.184698959</v>
      </c>
      <c r="E16">
        <v>215.86500000000001</v>
      </c>
      <c r="F16">
        <v>223.44200000000001</v>
      </c>
      <c r="G16">
        <f t="shared" si="0"/>
        <v>0.14810134065271952</v>
      </c>
      <c r="H16" s="2">
        <f t="shared" si="1"/>
        <v>1715.7282151481663</v>
      </c>
    </row>
    <row r="17" spans="2:8">
      <c r="B17">
        <v>1961</v>
      </c>
      <c r="C17">
        <v>3</v>
      </c>
      <c r="D17">
        <v>188.447841332</v>
      </c>
      <c r="E17">
        <v>188.21899999999999</v>
      </c>
      <c r="F17">
        <v>195.405</v>
      </c>
      <c r="G17">
        <f t="shared" si="0"/>
        <v>0.12158248210860849</v>
      </c>
      <c r="H17" s="2">
        <f t="shared" si="1"/>
        <v>1968.2591483433694</v>
      </c>
    </row>
    <row r="18" spans="2:8">
      <c r="B18">
        <v>1961</v>
      </c>
      <c r="C18">
        <v>5</v>
      </c>
      <c r="D18">
        <v>217.310095066</v>
      </c>
      <c r="E18">
        <v>216.71600000000001</v>
      </c>
      <c r="F18">
        <v>224.68199999999999</v>
      </c>
      <c r="G18">
        <f t="shared" si="0"/>
        <v>0.27413530426917909</v>
      </c>
      <c r="H18" s="2">
        <f t="shared" si="1"/>
        <v>1706.8428761885962</v>
      </c>
    </row>
    <row r="19" spans="2:8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f t="shared" si="0"/>
        <v>0.62316852493898378</v>
      </c>
      <c r="H19" s="2">
        <f t="shared" si="1"/>
        <v>1720.0742969270493</v>
      </c>
    </row>
    <row r="20" spans="2:8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f t="shared" si="0"/>
        <v>-0.14285891752528038</v>
      </c>
      <c r="H20" s="2">
        <f t="shared" si="1"/>
        <v>1809.5211817051024</v>
      </c>
    </row>
    <row r="21" spans="2:8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f t="shared" si="0"/>
        <v>0.11211865795083954</v>
      </c>
      <c r="H21" s="2">
        <f t="shared" si="1"/>
        <v>1771.5592251544304</v>
      </c>
    </row>
    <row r="22" spans="2:8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f t="shared" si="0"/>
        <v>-0.28424571359814599</v>
      </c>
      <c r="H22" s="2">
        <f t="shared" si="1"/>
        <v>1839.6735490876711</v>
      </c>
    </row>
    <row r="23" spans="2:8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f t="shared" si="0"/>
        <v>0.18435685171280033</v>
      </c>
      <c r="H23" s="2">
        <f t="shared" si="1"/>
        <v>1759.670836212126</v>
      </c>
    </row>
    <row r="24" spans="2:8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f t="shared" si="0"/>
        <v>4.6531441046675684E-2</v>
      </c>
      <c r="H24" s="2">
        <f t="shared" si="1"/>
        <v>1738.4295044613821</v>
      </c>
    </row>
    <row r="25" spans="2:8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f t="shared" si="0"/>
        <v>-1.7408698510842199E-2</v>
      </c>
      <c r="H25" s="2">
        <f t="shared" si="1"/>
        <v>1785.0621560606423</v>
      </c>
    </row>
    <row r="26" spans="2:8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f t="shared" si="0"/>
        <v>9.0794856576069047E-2</v>
      </c>
      <c r="H26" s="2">
        <f t="shared" si="1"/>
        <v>1790.45988473741</v>
      </c>
    </row>
    <row r="27" spans="2:8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f t="shared" si="0"/>
        <v>-5.0408319048471754E-2</v>
      </c>
      <c r="H27" s="2">
        <f t="shared" si="1"/>
        <v>1722.6813686180039</v>
      </c>
    </row>
    <row r="28" spans="2:8">
      <c r="B28">
        <v>2942</v>
      </c>
      <c r="C28">
        <v>7</v>
      </c>
      <c r="D28">
        <v>327.15708465400002</v>
      </c>
      <c r="E28">
        <v>326.83100000000002</v>
      </c>
      <c r="F28">
        <v>340.964</v>
      </c>
      <c r="G28">
        <f t="shared" si="0"/>
        <v>9.9771641612943343E-2</v>
      </c>
      <c r="H28" s="2">
        <f t="shared" si="1"/>
        <v>1700.9133543119833</v>
      </c>
    </row>
    <row r="29" spans="2:8">
      <c r="B29">
        <v>2942</v>
      </c>
      <c r="C29">
        <v>5</v>
      </c>
      <c r="D29">
        <v>316.92802172900002</v>
      </c>
      <c r="E29">
        <v>316.96199999999999</v>
      </c>
      <c r="F29">
        <v>334.35300000000001</v>
      </c>
      <c r="G29">
        <f t="shared" si="0"/>
        <v>-1.071998252155361E-2</v>
      </c>
      <c r="H29" s="2">
        <f t="shared" si="1"/>
        <v>1755.8114653603889</v>
      </c>
    </row>
    <row r="30" spans="2:8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f t="shared" si="0"/>
        <v>-0.21618824744933923</v>
      </c>
      <c r="H30" s="2">
        <f t="shared" si="1"/>
        <v>1766.7687610858295</v>
      </c>
    </row>
    <row r="31" spans="2:8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f t="shared" si="0"/>
        <v>-0.25277291262021784</v>
      </c>
      <c r="H31" s="2">
        <f t="shared" si="1"/>
        <v>1820.373241571785</v>
      </c>
    </row>
    <row r="32" spans="2:8">
      <c r="B32">
        <v>4903</v>
      </c>
      <c r="C32">
        <v>2</v>
      </c>
      <c r="D32">
        <v>521.964689905</v>
      </c>
      <c r="E32">
        <v>522.28099999999995</v>
      </c>
      <c r="F32">
        <v>547.66899999999998</v>
      </c>
      <c r="G32">
        <f t="shared" si="0"/>
        <v>-6.0563201609851583E-2</v>
      </c>
      <c r="H32" s="2">
        <f t="shared" si="1"/>
        <v>1776.710302188872</v>
      </c>
    </row>
    <row r="33" spans="2:8" hidden="1">
      <c r="B33">
        <v>1961</v>
      </c>
      <c r="C33">
        <v>8</v>
      </c>
      <c r="D33">
        <v>195.52834392599999</v>
      </c>
      <c r="E33">
        <v>199.26900000000001</v>
      </c>
      <c r="F33">
        <v>207.82599999999999</v>
      </c>
      <c r="G33">
        <f t="shared" si="0"/>
        <v>-1.8771891633922055</v>
      </c>
      <c r="H33" s="2">
        <f t="shared" si="1"/>
        <v>1896.9842440216523</v>
      </c>
    </row>
    <row r="34" spans="2:8">
      <c r="B34">
        <v>4903</v>
      </c>
      <c r="C34">
        <v>3</v>
      </c>
      <c r="D34">
        <v>520.80126754200001</v>
      </c>
      <c r="E34">
        <v>520.32799999999997</v>
      </c>
      <c r="F34">
        <v>551.33199999999999</v>
      </c>
      <c r="G34">
        <f t="shared" si="0"/>
        <v>9.0955616841690345E-2</v>
      </c>
      <c r="H34" s="2">
        <f t="shared" si="1"/>
        <v>1780.6793103825248</v>
      </c>
    </row>
    <row r="35" spans="2:8">
      <c r="B35">
        <v>4903</v>
      </c>
      <c r="C35">
        <v>4</v>
      </c>
      <c r="D35">
        <v>524.41014033500005</v>
      </c>
      <c r="E35">
        <v>524.529</v>
      </c>
      <c r="F35">
        <v>554.71500000000003</v>
      </c>
      <c r="G35">
        <f t="shared" si="0"/>
        <v>-2.2660265685966914E-2</v>
      </c>
      <c r="H35" s="2">
        <f t="shared" si="1"/>
        <v>1768.425075343911</v>
      </c>
    </row>
    <row r="36" spans="2:8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f t="shared" si="0"/>
        <v>-0.20070884431756408</v>
      </c>
      <c r="H36" s="2">
        <f t="shared" si="1"/>
        <v>1809.3342453666801</v>
      </c>
    </row>
    <row r="37" spans="2:8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f t="shared" si="0"/>
        <v>4.4415323019862517E-3</v>
      </c>
      <c r="H37" s="2">
        <f t="shared" si="1"/>
        <v>1741.4617936291602</v>
      </c>
    </row>
    <row r="38" spans="2:8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f t="shared" si="0"/>
        <v>0.63353333339539097</v>
      </c>
      <c r="H38" s="2">
        <f t="shared" si="1"/>
        <v>1715.5016756867478</v>
      </c>
    </row>
    <row r="39" spans="2:8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f t="shared" si="0"/>
        <v>0.66191015114517204</v>
      </c>
      <c r="H39" s="2">
        <f t="shared" si="1"/>
        <v>1786.8257242906818</v>
      </c>
    </row>
    <row r="40" spans="2:8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f t="shared" si="0"/>
        <v>0.36384042202343359</v>
      </c>
      <c r="H40" s="2">
        <f t="shared" si="1"/>
        <v>1798.0500541997289</v>
      </c>
    </row>
    <row r="41" spans="2:8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f t="shared" si="0"/>
        <v>0.23147140103300601</v>
      </c>
      <c r="H41" s="2">
        <f t="shared" si="1"/>
        <v>1815.5259629947925</v>
      </c>
    </row>
    <row r="42" spans="2:8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f t="shared" si="0"/>
        <v>-0.33021476589197618</v>
      </c>
      <c r="H42" s="2">
        <f t="shared" si="1"/>
        <v>1798.6180429233038</v>
      </c>
    </row>
    <row r="43" spans="2:8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f t="shared" si="0"/>
        <v>0.58938659237060975</v>
      </c>
      <c r="H43" s="2">
        <f t="shared" si="1"/>
        <v>1768.9089131037813</v>
      </c>
    </row>
  </sheetData>
  <autoFilter ref="G3:G43">
    <filterColumn colId="0">
      <colorFilter dxfId="18"/>
    </filterColumn>
  </autoFilter>
  <sortState ref="B4:H43">
    <sortCondition ref="B4"/>
  </sortState>
  <conditionalFormatting sqref="G1:G2 G4:G1048576">
    <cfRule type="cellIs" dxfId="17" priority="1" operator="greaterThan">
      <formula>1</formula>
    </cfRule>
    <cfRule type="cellIs" dxfId="16" priority="3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activeCell="F16" sqref="F1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idden="1">
      <c r="B4">
        <v>245</v>
      </c>
      <c r="C4">
        <v>5</v>
      </c>
      <c r="D4">
        <v>25.386035955899999</v>
      </c>
      <c r="E4">
        <v>24.876999999999999</v>
      </c>
      <c r="F4">
        <v>25.408000000000001</v>
      </c>
      <c r="G4">
        <f t="shared" ref="G4:G5" si="0">(E4-D4)/E4*100</f>
        <v>-2.0462111826184826</v>
      </c>
      <c r="H4" s="2">
        <f t="shared" ref="H4:H5" si="1">2*B4*SIN((136*3.14159/180)/2)*102/D4</f>
        <v>1825.4378258462646</v>
      </c>
    </row>
    <row r="5" spans="2:8" hidden="1">
      <c r="B5">
        <v>245</v>
      </c>
      <c r="C5">
        <v>1</v>
      </c>
      <c r="D5">
        <v>23.519268422900002</v>
      </c>
      <c r="E5">
        <v>24.625</v>
      </c>
      <c r="F5">
        <v>25.094000000000001</v>
      </c>
      <c r="G5">
        <f t="shared" si="0"/>
        <v>4.4902805161421258</v>
      </c>
      <c r="H5" s="2">
        <f t="shared" si="1"/>
        <v>1970.3261788990305</v>
      </c>
    </row>
    <row r="6" spans="2:8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f t="shared" ref="G6:G41" si="2">(E6-D6)/E6*100</f>
        <v>0.89947385563666249</v>
      </c>
      <c r="H6" s="2">
        <f t="shared" ref="H6:H41" si="3">2*B6*SIN((136*3.14159/180)/2)*102/D6</f>
        <v>1896.2382550247062</v>
      </c>
    </row>
    <row r="7" spans="2:8">
      <c r="B7">
        <v>245</v>
      </c>
      <c r="C7">
        <v>9</v>
      </c>
      <c r="D7">
        <v>24.825338198600001</v>
      </c>
      <c r="E7">
        <v>24.911999999999999</v>
      </c>
      <c r="F7">
        <v>25.545999999999999</v>
      </c>
      <c r="G7">
        <f t="shared" si="2"/>
        <v>0.34787171403339051</v>
      </c>
      <c r="H7" s="2">
        <f t="shared" si="3"/>
        <v>1866.6666255046839</v>
      </c>
    </row>
    <row r="8" spans="2:8">
      <c r="B8">
        <v>245</v>
      </c>
      <c r="C8">
        <v>7</v>
      </c>
      <c r="D8">
        <v>25.495060519799999</v>
      </c>
      <c r="E8">
        <v>25.527999999999999</v>
      </c>
      <c r="F8">
        <v>25.959</v>
      </c>
      <c r="G8">
        <f t="shared" si="2"/>
        <v>0.12903274913819959</v>
      </c>
      <c r="H8" s="2">
        <f t="shared" si="3"/>
        <v>1817.6317034511089</v>
      </c>
    </row>
    <row r="9" spans="2:8">
      <c r="B9">
        <v>980</v>
      </c>
      <c r="C9">
        <v>8</v>
      </c>
      <c r="D9">
        <v>108.500578498</v>
      </c>
      <c r="E9">
        <v>108.527</v>
      </c>
      <c r="F9">
        <v>111.765</v>
      </c>
      <c r="G9">
        <f t="shared" si="2"/>
        <v>2.4345556405323234E-2</v>
      </c>
      <c r="H9" s="2">
        <f t="shared" si="3"/>
        <v>1708.4012241666487</v>
      </c>
    </row>
    <row r="10" spans="2:8" hidden="1">
      <c r="B10">
        <v>490</v>
      </c>
      <c r="C10">
        <v>1</v>
      </c>
      <c r="D10">
        <v>55.791648884799997</v>
      </c>
      <c r="E10">
        <v>55.084000000000003</v>
      </c>
      <c r="F10">
        <v>56.924999999999997</v>
      </c>
      <c r="G10">
        <f t="shared" si="2"/>
        <v>-1.2846722910463908</v>
      </c>
      <c r="H10" s="2">
        <f t="shared" si="3"/>
        <v>1661.203108654433</v>
      </c>
    </row>
    <row r="11" spans="2:8">
      <c r="B11">
        <v>980</v>
      </c>
      <c r="C11">
        <v>4</v>
      </c>
      <c r="D11">
        <v>110.81011925999999</v>
      </c>
      <c r="E11">
        <v>110.47199999999999</v>
      </c>
      <c r="F11">
        <v>114.065</v>
      </c>
      <c r="G11">
        <f t="shared" si="2"/>
        <v>-0.30606783619378586</v>
      </c>
      <c r="H11" s="2">
        <f t="shared" si="3"/>
        <v>1672.7941668742933</v>
      </c>
    </row>
    <row r="12" spans="2:8">
      <c r="B12">
        <v>980</v>
      </c>
      <c r="C12">
        <v>6</v>
      </c>
      <c r="D12">
        <v>109.130250979</v>
      </c>
      <c r="E12">
        <v>108.779</v>
      </c>
      <c r="F12">
        <v>112.337</v>
      </c>
      <c r="G12">
        <f t="shared" si="2"/>
        <v>-0.32290329843076293</v>
      </c>
      <c r="H12" s="2">
        <f t="shared" si="3"/>
        <v>1698.5438910466924</v>
      </c>
    </row>
    <row r="13" spans="2:8">
      <c r="B13">
        <v>980</v>
      </c>
      <c r="C13">
        <v>1</v>
      </c>
      <c r="D13">
        <v>106.202162691</v>
      </c>
      <c r="E13">
        <v>105.628</v>
      </c>
      <c r="F13">
        <v>109.27200000000001</v>
      </c>
      <c r="G13">
        <f t="shared" si="2"/>
        <v>-0.54357054095504787</v>
      </c>
      <c r="H13" s="2">
        <f t="shared" si="3"/>
        <v>1745.3742601089341</v>
      </c>
    </row>
    <row r="14" spans="2:8">
      <c r="B14">
        <v>980</v>
      </c>
      <c r="C14">
        <v>2</v>
      </c>
      <c r="D14">
        <v>108.269179423</v>
      </c>
      <c r="E14">
        <v>107.468</v>
      </c>
      <c r="F14">
        <v>111.276</v>
      </c>
      <c r="G14">
        <f t="shared" si="2"/>
        <v>-0.74550510198384035</v>
      </c>
      <c r="H14" s="2">
        <f t="shared" si="3"/>
        <v>1712.0525168531531</v>
      </c>
    </row>
    <row r="15" spans="2:8">
      <c r="B15">
        <v>980</v>
      </c>
      <c r="C15">
        <v>3</v>
      </c>
      <c r="D15">
        <v>107.086596654</v>
      </c>
      <c r="E15">
        <v>106.53100000000001</v>
      </c>
      <c r="F15">
        <v>110.11199999999999</v>
      </c>
      <c r="G15">
        <f t="shared" si="2"/>
        <v>-0.52153519069566467</v>
      </c>
      <c r="H15" s="2">
        <f t="shared" si="3"/>
        <v>1730.959120193955</v>
      </c>
    </row>
    <row r="16" spans="2:8">
      <c r="B16">
        <v>980</v>
      </c>
      <c r="C16">
        <v>9</v>
      </c>
      <c r="D16">
        <v>105.67261481</v>
      </c>
      <c r="E16">
        <v>105.05500000000001</v>
      </c>
      <c r="F16">
        <v>108.401</v>
      </c>
      <c r="G16">
        <f t="shared" si="2"/>
        <v>-0.58789663509589452</v>
      </c>
      <c r="H16" s="2">
        <f t="shared" si="3"/>
        <v>1754.1207006380573</v>
      </c>
    </row>
    <row r="17" spans="2:8">
      <c r="B17">
        <v>1961</v>
      </c>
      <c r="C17">
        <v>2</v>
      </c>
      <c r="D17">
        <v>206.20216269100001</v>
      </c>
      <c r="E17">
        <v>206.43</v>
      </c>
      <c r="F17">
        <v>215.887</v>
      </c>
      <c r="G17">
        <f t="shared" si="2"/>
        <v>0.11037025093251684</v>
      </c>
      <c r="H17" s="2">
        <f t="shared" si="3"/>
        <v>1798.789027460854</v>
      </c>
    </row>
    <row r="18" spans="2:8">
      <c r="B18">
        <v>1961</v>
      </c>
      <c r="C18">
        <v>3</v>
      </c>
      <c r="D18">
        <v>215.36022605900001</v>
      </c>
      <c r="E18">
        <v>214.99700000000001</v>
      </c>
      <c r="F18">
        <v>223.328</v>
      </c>
      <c r="G18">
        <f t="shared" si="2"/>
        <v>-0.16894471039130718</v>
      </c>
      <c r="H18" s="2">
        <f t="shared" si="3"/>
        <v>1722.2966119363805</v>
      </c>
    </row>
    <row r="19" spans="2:8">
      <c r="B19">
        <v>1961</v>
      </c>
      <c r="C19">
        <v>1</v>
      </c>
      <c r="D19">
        <v>216.43155927399999</v>
      </c>
      <c r="E19">
        <v>216.238</v>
      </c>
      <c r="F19">
        <v>224.88200000000001</v>
      </c>
      <c r="G19">
        <f t="shared" si="2"/>
        <v>-8.951214587630052E-2</v>
      </c>
      <c r="H19" s="2">
        <f t="shared" si="3"/>
        <v>1713.7712676074907</v>
      </c>
    </row>
    <row r="20" spans="2:8">
      <c r="B20">
        <v>1961</v>
      </c>
      <c r="C20">
        <v>8</v>
      </c>
      <c r="D20">
        <v>216.98001958</v>
      </c>
      <c r="E20">
        <v>216.96799999999999</v>
      </c>
      <c r="F20">
        <v>226.245</v>
      </c>
      <c r="G20">
        <f t="shared" si="2"/>
        <v>-5.539793886662865E-3</v>
      </c>
      <c r="H20" s="2">
        <f t="shared" si="3"/>
        <v>1709.4393686811959</v>
      </c>
    </row>
    <row r="21" spans="2:8" hidden="1">
      <c r="B21">
        <v>490</v>
      </c>
      <c r="C21">
        <v>7</v>
      </c>
      <c r="D21">
        <v>51.303879068299999</v>
      </c>
      <c r="E21">
        <v>50.665999999999997</v>
      </c>
      <c r="F21">
        <v>52.44</v>
      </c>
      <c r="G21">
        <f t="shared" si="2"/>
        <v>-1.2589884109659377</v>
      </c>
      <c r="H21" s="2">
        <f t="shared" si="3"/>
        <v>1806.5156523739922</v>
      </c>
    </row>
    <row r="22" spans="2:8">
      <c r="B22">
        <v>1961</v>
      </c>
      <c r="C22">
        <v>7</v>
      </c>
      <c r="D22">
        <v>213.73958356700001</v>
      </c>
      <c r="E22">
        <v>213.322</v>
      </c>
      <c r="F22">
        <v>219.27199999999999</v>
      </c>
      <c r="G22">
        <f t="shared" si="2"/>
        <v>-0.1957526963932498</v>
      </c>
      <c r="H22" s="2">
        <f t="shared" si="3"/>
        <v>1735.3556205979969</v>
      </c>
    </row>
    <row r="23" spans="2:8">
      <c r="B23">
        <v>1961</v>
      </c>
      <c r="C23">
        <v>4</v>
      </c>
      <c r="D23">
        <v>215.086552154</v>
      </c>
      <c r="E23">
        <v>214.589</v>
      </c>
      <c r="F23">
        <v>222.99299999999999</v>
      </c>
      <c r="G23">
        <f t="shared" si="2"/>
        <v>-0.2318628419909709</v>
      </c>
      <c r="H23" s="2">
        <f t="shared" si="3"/>
        <v>1724.4880443371353</v>
      </c>
    </row>
    <row r="24" spans="2:8">
      <c r="B24">
        <v>1961</v>
      </c>
      <c r="C24">
        <v>5</v>
      </c>
      <c r="D24">
        <v>204.60128159499999</v>
      </c>
      <c r="E24">
        <v>204.11199999999999</v>
      </c>
      <c r="F24">
        <v>214.07599999999999</v>
      </c>
      <c r="G24">
        <f t="shared" si="2"/>
        <v>-0.23971231235791832</v>
      </c>
      <c r="H24" s="2">
        <f t="shared" si="3"/>
        <v>1812.8634620260025</v>
      </c>
    </row>
    <row r="25" spans="2:8">
      <c r="B25">
        <v>1961</v>
      </c>
      <c r="C25">
        <v>10</v>
      </c>
      <c r="D25">
        <v>207.85088109599999</v>
      </c>
      <c r="E25">
        <v>207.59299999999999</v>
      </c>
      <c r="F25">
        <v>215.55199999999999</v>
      </c>
      <c r="G25">
        <f t="shared" si="2"/>
        <v>-0.1242243698005258</v>
      </c>
      <c r="H25" s="2">
        <f t="shared" si="3"/>
        <v>1784.520641584169</v>
      </c>
    </row>
    <row r="26" spans="2:8">
      <c r="B26">
        <v>2942</v>
      </c>
      <c r="C26">
        <v>7</v>
      </c>
      <c r="D26">
        <v>304.24750800999999</v>
      </c>
      <c r="E26">
        <v>304.28899999999999</v>
      </c>
      <c r="F26">
        <v>319.17099999999999</v>
      </c>
      <c r="G26">
        <f t="shared" si="2"/>
        <v>1.3635718018067448E-2</v>
      </c>
      <c r="H26" s="2">
        <f t="shared" si="3"/>
        <v>1828.9906723820225</v>
      </c>
    </row>
    <row r="27" spans="2:8">
      <c r="B27">
        <v>2942</v>
      </c>
      <c r="C27">
        <v>9</v>
      </c>
      <c r="D27">
        <v>317.19139373399997</v>
      </c>
      <c r="E27">
        <v>317.22300000000001</v>
      </c>
      <c r="F27">
        <v>337.45299999999997</v>
      </c>
      <c r="G27">
        <f t="shared" si="2"/>
        <v>9.9634219460883328E-3</v>
      </c>
      <c r="H27" s="2">
        <f t="shared" si="3"/>
        <v>1754.3535708677605</v>
      </c>
    </row>
    <row r="28" spans="2:8">
      <c r="B28">
        <v>2942</v>
      </c>
      <c r="C28">
        <v>6</v>
      </c>
      <c r="D28">
        <v>307.73740655</v>
      </c>
      <c r="E28">
        <v>308.02199999999999</v>
      </c>
      <c r="F28">
        <v>329.65100000000001</v>
      </c>
      <c r="G28">
        <f t="shared" si="2"/>
        <v>9.239387121698725E-2</v>
      </c>
      <c r="H28" s="2">
        <f t="shared" si="3"/>
        <v>1808.2489889163091</v>
      </c>
    </row>
    <row r="29" spans="2:8">
      <c r="B29">
        <v>2942</v>
      </c>
      <c r="C29">
        <v>8</v>
      </c>
      <c r="D29">
        <v>313.18029693900002</v>
      </c>
      <c r="E29">
        <v>310.90300000000002</v>
      </c>
      <c r="F29">
        <v>326.54300000000001</v>
      </c>
      <c r="G29">
        <f t="shared" si="2"/>
        <v>-0.73247827746917715</v>
      </c>
      <c r="H29" s="2">
        <f t="shared" si="3"/>
        <v>1776.8226790913056</v>
      </c>
    </row>
    <row r="30" spans="2:8">
      <c r="B30">
        <v>2942</v>
      </c>
      <c r="C30">
        <v>10</v>
      </c>
      <c r="D30">
        <v>312.72361160600002</v>
      </c>
      <c r="E30">
        <v>313.28199999999998</v>
      </c>
      <c r="F30">
        <v>329.93900000000002</v>
      </c>
      <c r="G30">
        <f t="shared" si="2"/>
        <v>0.17823826265152876</v>
      </c>
      <c r="H30" s="2">
        <f t="shared" si="3"/>
        <v>1779.4174587202424</v>
      </c>
    </row>
    <row r="31" spans="2:8" hidden="1">
      <c r="B31">
        <v>245</v>
      </c>
      <c r="C31">
        <v>6</v>
      </c>
      <c r="D31">
        <v>24.327845286500001</v>
      </c>
      <c r="E31">
        <v>24.79</v>
      </c>
      <c r="F31">
        <v>25.084</v>
      </c>
      <c r="G31">
        <f t="shared" si="2"/>
        <v>1.8642787958854319</v>
      </c>
      <c r="H31" s="2">
        <f t="shared" si="3"/>
        <v>1904.8390737632863</v>
      </c>
    </row>
    <row r="32" spans="2:8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f t="shared" si="2"/>
        <v>0.19486181206547393</v>
      </c>
      <c r="H32" s="2">
        <f t="shared" si="3"/>
        <v>1812.0473097479394</v>
      </c>
    </row>
    <row r="33" spans="2:8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f t="shared" si="2"/>
        <v>0.20546102182278531</v>
      </c>
      <c r="H33" s="2">
        <f t="shared" si="3"/>
        <v>1822.729298883608</v>
      </c>
    </row>
    <row r="34" spans="2:8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f t="shared" si="2"/>
        <v>0.1414157726093318</v>
      </c>
      <c r="H34" s="2">
        <f t="shared" si="3"/>
        <v>1785.0905542035844</v>
      </c>
    </row>
    <row r="35" spans="2:8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f t="shared" si="2"/>
        <v>0.29492006146765398</v>
      </c>
      <c r="H35" s="2">
        <f t="shared" si="3"/>
        <v>1810.4023266104459</v>
      </c>
    </row>
    <row r="36" spans="2:8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f t="shared" si="2"/>
        <v>0.16576013134014794</v>
      </c>
      <c r="H36" s="2">
        <f t="shared" si="3"/>
        <v>1816.6240742978969</v>
      </c>
    </row>
    <row r="37" spans="2:8">
      <c r="B37">
        <v>4903</v>
      </c>
      <c r="C37">
        <v>6</v>
      </c>
      <c r="D37">
        <v>504.96170346600002</v>
      </c>
      <c r="E37">
        <v>503.33199999999999</v>
      </c>
      <c r="F37">
        <v>530.32399999999996</v>
      </c>
      <c r="G37">
        <f t="shared" si="2"/>
        <v>-0.32378300326623849</v>
      </c>
      <c r="H37" s="2">
        <f t="shared" si="3"/>
        <v>1836.5353957886343</v>
      </c>
    </row>
    <row r="38" spans="2:8">
      <c r="B38">
        <v>4903</v>
      </c>
      <c r="C38">
        <v>9</v>
      </c>
      <c r="D38">
        <v>518.59684193999999</v>
      </c>
      <c r="E38">
        <v>515.36300000000006</v>
      </c>
      <c r="F38">
        <v>553.90099999999995</v>
      </c>
      <c r="G38">
        <f t="shared" si="2"/>
        <v>-0.62748818599704159</v>
      </c>
      <c r="H38" s="2">
        <f t="shared" si="3"/>
        <v>1788.2485332225149</v>
      </c>
    </row>
    <row r="39" spans="2:8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f t="shared" si="2"/>
        <v>0.29403721591589715</v>
      </c>
      <c r="H39" s="2">
        <f t="shared" si="3"/>
        <v>1856.2055981954372</v>
      </c>
    </row>
    <row r="40" spans="2:8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f t="shared" si="2"/>
        <v>0.18694243637731839</v>
      </c>
      <c r="H40" s="2">
        <f t="shared" si="3"/>
        <v>1840.0906181193704</v>
      </c>
    </row>
    <row r="41" spans="2:8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f t="shared" si="2"/>
        <v>-0.84776830080463794</v>
      </c>
      <c r="H41" s="2">
        <f t="shared" si="3"/>
        <v>1847.9942192687311</v>
      </c>
    </row>
    <row r="42" spans="2:8">
      <c r="H42" s="2"/>
    </row>
    <row r="43" spans="2:8">
      <c r="H43" s="2"/>
    </row>
  </sheetData>
  <autoFilter ref="G3:G43">
    <filterColumn colId="0">
      <colorFilter dxfId="15"/>
    </filterColumn>
  </autoFilter>
  <sortState ref="B6:H41">
    <sortCondition ref="B6"/>
  </sortState>
  <conditionalFormatting sqref="G4:G41">
    <cfRule type="cellIs" dxfId="14" priority="1" operator="lessThan">
      <formula>-1</formula>
    </cfRule>
    <cfRule type="cellIs" dxfId="13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17"/>
  <sheetViews>
    <sheetView zoomScale="150" zoomScaleNormal="150" zoomScalePageLayoutView="150" workbookViewId="0">
      <selection activeCell="H8" sqref="H8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f t="shared" ref="G4:G17" si="0">(E4-D4)/E4*100</f>
        <v>0.711913841610335</v>
      </c>
      <c r="H4" s="2">
        <f t="shared" ref="H4:H17" si="1">2*B4*SIN((136*3.14159/180)/2)*102/D4</f>
        <v>528.62131655095016</v>
      </c>
    </row>
    <row r="5" spans="2:8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f t="shared" si="0"/>
        <v>0.69734839596614817</v>
      </c>
      <c r="H5" s="2">
        <f t="shared" si="1"/>
        <v>585.8834382611559</v>
      </c>
    </row>
    <row r="6" spans="2:8">
      <c r="B6">
        <v>980</v>
      </c>
      <c r="C6">
        <v>5</v>
      </c>
      <c r="D6">
        <v>307.982709806</v>
      </c>
      <c r="E6">
        <v>307.62200000000001</v>
      </c>
      <c r="F6">
        <v>324.24599999999998</v>
      </c>
      <c r="G6">
        <f t="shared" si="0"/>
        <v>-0.1172574802842412</v>
      </c>
      <c r="H6" s="2">
        <f t="shared" si="1"/>
        <v>601.86015392076274</v>
      </c>
    </row>
    <row r="7" spans="2:8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f t="shared" si="0"/>
        <v>0.64426869463358183</v>
      </c>
      <c r="H7" s="2">
        <f t="shared" si="1"/>
        <v>546.34892095553369</v>
      </c>
    </row>
    <row r="8" spans="2:8">
      <c r="B8">
        <v>980</v>
      </c>
      <c r="C8">
        <v>7</v>
      </c>
      <c r="D8">
        <v>311.83969477199997</v>
      </c>
      <c r="E8">
        <v>311.71899999999999</v>
      </c>
      <c r="F8">
        <v>325.37099999999998</v>
      </c>
      <c r="G8">
        <f t="shared" si="0"/>
        <v>-3.8719093799216252E-2</v>
      </c>
      <c r="H8" s="2">
        <f t="shared" si="1"/>
        <v>594.41605490378527</v>
      </c>
    </row>
    <row r="9" spans="2:8">
      <c r="B9">
        <v>1961</v>
      </c>
      <c r="C9">
        <v>10</v>
      </c>
      <c r="D9">
        <v>504.69512939499998</v>
      </c>
      <c r="E9">
        <v>500.85899999999998</v>
      </c>
      <c r="F9">
        <v>526.92899999999997</v>
      </c>
      <c r="G9">
        <f t="shared" si="0"/>
        <v>-0.76591004554175934</v>
      </c>
      <c r="H9" s="2">
        <f t="shared" si="1"/>
        <v>734.92721860006793</v>
      </c>
    </row>
    <row r="10" spans="2:8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f t="shared" si="0"/>
        <v>-0.3410579314807976</v>
      </c>
      <c r="H10" s="2">
        <f t="shared" si="1"/>
        <v>736.07553890244765</v>
      </c>
    </row>
    <row r="11" spans="2:8">
      <c r="B11">
        <v>1961</v>
      </c>
      <c r="C11">
        <v>6</v>
      </c>
      <c r="D11">
        <v>500.59274175199999</v>
      </c>
      <c r="E11">
        <v>500.60700000000003</v>
      </c>
      <c r="F11">
        <v>529.70899999999995</v>
      </c>
      <c r="G11">
        <f t="shared" si="0"/>
        <v>2.8481918950459813E-3</v>
      </c>
      <c r="H11" s="2">
        <f t="shared" si="1"/>
        <v>740.94999138246453</v>
      </c>
    </row>
    <row r="12" spans="2:8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f t="shared" si="0"/>
        <v>-0.55297122711298508</v>
      </c>
      <c r="H12" s="2">
        <f t="shared" si="1"/>
        <v>747.61435561660664</v>
      </c>
    </row>
    <row r="13" spans="2:8">
      <c r="B13">
        <v>1961</v>
      </c>
      <c r="C13">
        <v>2</v>
      </c>
      <c r="D13">
        <v>504.16736059599998</v>
      </c>
      <c r="E13">
        <v>504.565</v>
      </c>
      <c r="F13">
        <v>538.68499999999995</v>
      </c>
      <c r="G13">
        <f t="shared" si="0"/>
        <v>7.8808360468922201E-2</v>
      </c>
      <c r="H13" s="2">
        <f t="shared" si="1"/>
        <v>735.69654975045114</v>
      </c>
    </row>
    <row r="14" spans="2:8">
      <c r="B14">
        <v>1961</v>
      </c>
      <c r="C14">
        <v>7</v>
      </c>
      <c r="D14">
        <v>502.947811473</v>
      </c>
      <c r="E14">
        <v>502.178</v>
      </c>
      <c r="F14">
        <v>528.95799999999997</v>
      </c>
      <c r="G14">
        <f t="shared" si="0"/>
        <v>-0.1532945435682177</v>
      </c>
      <c r="H14" s="2">
        <f t="shared" si="1"/>
        <v>737.48046860162287</v>
      </c>
    </row>
    <row r="15" spans="2:8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f t="shared" si="0"/>
        <v>0.54789815191881719</v>
      </c>
      <c r="H15" s="2">
        <f t="shared" si="1"/>
        <v>697.98070803577423</v>
      </c>
    </row>
    <row r="16" spans="2:8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f t="shared" si="0"/>
        <v>-0.80351593305974123</v>
      </c>
      <c r="H16" s="2">
        <f t="shared" si="1"/>
        <v>696.81942878103769</v>
      </c>
    </row>
    <row r="17" spans="2:8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f t="shared" si="0"/>
        <v>0.65379037186126687</v>
      </c>
      <c r="H17" s="2">
        <f t="shared" si="1"/>
        <v>602.6143558494864</v>
      </c>
    </row>
  </sheetData>
  <autoFilter ref="G3:G17">
    <filterColumn colId="0">
      <colorFilter dxfId="12"/>
    </filterColumn>
  </autoFilter>
  <sortState ref="B4:H17">
    <sortCondition ref="B4"/>
  </sortState>
  <conditionalFormatting sqref="G4:G17">
    <cfRule type="cellIs" dxfId="11" priority="3" operator="lessThan">
      <formula>-1</formula>
    </cfRule>
    <cfRule type="cellIs" dxfId="10" priority="4" operator="greaterThan">
      <formula>1</formula>
    </cfRule>
  </conditionalFormatting>
  <conditionalFormatting sqref="G1:G1048576">
    <cfRule type="cellIs" dxfId="9" priority="2" operator="greaterThan">
      <formula>1</formula>
    </cfRule>
    <cfRule type="cellIs" dxfId="8" priority="1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34"/>
  <sheetViews>
    <sheetView zoomScale="150" zoomScaleNormal="150" zoomScalePageLayoutView="150" workbookViewId="0">
      <selection activeCell="H4" sqref="H4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4</v>
      </c>
      <c r="D4">
        <v>142.901106021</v>
      </c>
      <c r="E4">
        <v>142.15799999999999</v>
      </c>
      <c r="F4">
        <v>147.114</v>
      </c>
      <c r="G4">
        <f t="shared" ref="G4:G34" si="0">(E4-D4)/E4*100</f>
        <v>-0.5227324673954451</v>
      </c>
      <c r="H4" s="2">
        <f t="shared" ref="H4:H34" si="1">2*B4*SIN((136*3.14159/180)/2)*102/D4</f>
        <v>1297.138463725626</v>
      </c>
    </row>
    <row r="5" spans="2:8">
      <c r="B5">
        <v>1961</v>
      </c>
      <c r="C5">
        <v>8</v>
      </c>
      <c r="D5">
        <v>260.24341709499998</v>
      </c>
      <c r="E5">
        <v>257.87799999999999</v>
      </c>
      <c r="F5">
        <v>268.334</v>
      </c>
      <c r="G5">
        <f t="shared" si="0"/>
        <v>-0.91726207547755068</v>
      </c>
      <c r="H5" s="2">
        <f t="shared" si="1"/>
        <v>1425.2586744657951</v>
      </c>
    </row>
    <row r="6" spans="2:8" hidden="1">
      <c r="B6">
        <v>4903</v>
      </c>
      <c r="C6">
        <v>6</v>
      </c>
      <c r="D6">
        <v>612.24258410799996</v>
      </c>
      <c r="E6">
        <v>603.952</v>
      </c>
      <c r="F6">
        <v>635.53099999999995</v>
      </c>
      <c r="G6">
        <f t="shared" si="0"/>
        <v>-1.3727223534320545</v>
      </c>
      <c r="H6" s="2">
        <f t="shared" si="1"/>
        <v>1514.726459748254</v>
      </c>
    </row>
    <row r="7" spans="2:8" hidden="1">
      <c r="B7">
        <v>2942</v>
      </c>
      <c r="C7">
        <v>7</v>
      </c>
      <c r="D7">
        <v>392.674348651</v>
      </c>
      <c r="E7">
        <v>386.43599999999998</v>
      </c>
      <c r="F7">
        <v>403.05200000000002</v>
      </c>
      <c r="G7">
        <f t="shared" si="0"/>
        <v>-1.614329061215835</v>
      </c>
      <c r="H7" s="2">
        <f t="shared" si="1"/>
        <v>1417.1179150292264</v>
      </c>
    </row>
    <row r="8" spans="2:8" hidden="1">
      <c r="B8">
        <v>1961</v>
      </c>
      <c r="C8">
        <v>9</v>
      </c>
      <c r="D8">
        <v>263.08251191599999</v>
      </c>
      <c r="E8">
        <v>257.89800000000002</v>
      </c>
      <c r="F8">
        <v>266.67500000000001</v>
      </c>
      <c r="G8">
        <f t="shared" si="0"/>
        <v>-2.0102955106282181</v>
      </c>
      <c r="H8" s="2">
        <f t="shared" si="1"/>
        <v>1409.8777793550125</v>
      </c>
    </row>
    <row r="9" spans="2:8">
      <c r="B9">
        <v>1961</v>
      </c>
      <c r="C9">
        <v>10</v>
      </c>
      <c r="D9">
        <v>233.52769679299999</v>
      </c>
      <c r="E9">
        <v>232.042</v>
      </c>
      <c r="F9">
        <v>243.648</v>
      </c>
      <c r="G9">
        <f t="shared" si="0"/>
        <v>-0.64027063764318026</v>
      </c>
      <c r="H9" s="2">
        <f t="shared" si="1"/>
        <v>1588.3091932176624</v>
      </c>
    </row>
    <row r="10" spans="2:8" hidden="1">
      <c r="B10">
        <v>9807</v>
      </c>
      <c r="C10">
        <v>4</v>
      </c>
      <c r="D10">
        <v>0.101809431255</v>
      </c>
      <c r="E10">
        <v>610.86300000000006</v>
      </c>
      <c r="F10">
        <v>782.41499999999996</v>
      </c>
      <c r="G10">
        <f t="shared" si="0"/>
        <v>99.983333508289917</v>
      </c>
      <c r="H10" s="2">
        <f t="shared" si="1"/>
        <v>18219817.225476261</v>
      </c>
    </row>
    <row r="11" spans="2:8" hidden="1">
      <c r="B11">
        <v>9807</v>
      </c>
      <c r="C11">
        <v>2</v>
      </c>
      <c r="D11">
        <v>0.19899116109000001</v>
      </c>
      <c r="E11">
        <v>805.73900000000003</v>
      </c>
      <c r="F11">
        <v>1372.942</v>
      </c>
      <c r="G11">
        <f t="shared" si="0"/>
        <v>99.975303273009004</v>
      </c>
      <c r="H11" s="2">
        <f t="shared" si="1"/>
        <v>9321766.9525373094</v>
      </c>
    </row>
    <row r="12" spans="2:8" hidden="1">
      <c r="B12">
        <v>1961</v>
      </c>
      <c r="C12">
        <v>1</v>
      </c>
      <c r="D12">
        <v>272.75209403500003</v>
      </c>
      <c r="E12">
        <v>265.53300000000002</v>
      </c>
      <c r="F12">
        <v>275.97899999999998</v>
      </c>
      <c r="G12">
        <f t="shared" si="0"/>
        <v>-2.7187182139319828</v>
      </c>
      <c r="H12" s="2">
        <f t="shared" si="1"/>
        <v>1359.8949221620728</v>
      </c>
    </row>
    <row r="13" spans="2:8">
      <c r="B13">
        <v>1961</v>
      </c>
      <c r="C13">
        <v>3</v>
      </c>
      <c r="D13">
        <v>268.17761118099997</v>
      </c>
      <c r="E13">
        <v>266.899</v>
      </c>
      <c r="F13">
        <v>277.31299999999999</v>
      </c>
      <c r="G13">
        <f t="shared" si="0"/>
        <v>-0.47906181027278999</v>
      </c>
      <c r="H13" s="2">
        <f t="shared" si="1"/>
        <v>1383.0915491186518</v>
      </c>
    </row>
    <row r="14" spans="2:8">
      <c r="B14">
        <v>2942</v>
      </c>
      <c r="C14">
        <v>9</v>
      </c>
      <c r="D14">
        <v>366.98829191499999</v>
      </c>
      <c r="E14">
        <v>365.50200000000001</v>
      </c>
      <c r="F14">
        <v>381.09899999999999</v>
      </c>
      <c r="G14">
        <f t="shared" si="0"/>
        <v>-0.40664398963616644</v>
      </c>
      <c r="H14" s="2">
        <f t="shared" si="1"/>
        <v>1516.3041069840194</v>
      </c>
    </row>
    <row r="15" spans="2:8">
      <c r="B15">
        <v>2942</v>
      </c>
      <c r="C15">
        <v>2</v>
      </c>
      <c r="D15">
        <v>393.53741496599997</v>
      </c>
      <c r="E15">
        <v>392.66300000000001</v>
      </c>
      <c r="F15">
        <v>406.68200000000002</v>
      </c>
      <c r="G15">
        <f t="shared" si="0"/>
        <v>-0.22268840354195854</v>
      </c>
      <c r="H15" s="2">
        <f t="shared" si="1"/>
        <v>1414.0100358534933</v>
      </c>
    </row>
    <row r="16" spans="2:8">
      <c r="B16">
        <v>2942</v>
      </c>
      <c r="C16">
        <v>5</v>
      </c>
      <c r="D16">
        <v>382.67851358199999</v>
      </c>
      <c r="E16">
        <v>381.43299999999999</v>
      </c>
      <c r="F16">
        <v>397.80799999999999</v>
      </c>
      <c r="G16">
        <f t="shared" si="0"/>
        <v>-0.32653535011391277</v>
      </c>
      <c r="H16" s="2">
        <f t="shared" si="1"/>
        <v>1454.1340433176049</v>
      </c>
    </row>
    <row r="17" spans="2:8" hidden="1">
      <c r="B17">
        <v>2942</v>
      </c>
      <c r="C17">
        <v>4</v>
      </c>
      <c r="D17">
        <v>364.84566615799997</v>
      </c>
      <c r="E17">
        <v>356.78199999999998</v>
      </c>
      <c r="F17">
        <v>386.34399999999999</v>
      </c>
      <c r="G17">
        <f t="shared" si="0"/>
        <v>-2.260110139524973</v>
      </c>
      <c r="H17" s="2">
        <f t="shared" si="1"/>
        <v>1525.208892038152</v>
      </c>
    </row>
    <row r="18" spans="2:8" hidden="1">
      <c r="B18">
        <v>1961</v>
      </c>
      <c r="C18">
        <v>5</v>
      </c>
      <c r="D18">
        <v>254.014530982</v>
      </c>
      <c r="E18">
        <v>251.02699999999999</v>
      </c>
      <c r="F18">
        <v>264.346</v>
      </c>
      <c r="G18">
        <f t="shared" si="0"/>
        <v>-1.1901233660124249</v>
      </c>
      <c r="H18" s="2">
        <f t="shared" si="1"/>
        <v>1460.2085410363884</v>
      </c>
    </row>
    <row r="19" spans="2:8">
      <c r="B19">
        <v>2942</v>
      </c>
      <c r="C19">
        <v>3</v>
      </c>
      <c r="D19">
        <v>378.95784164000003</v>
      </c>
      <c r="E19">
        <v>375.52699999999999</v>
      </c>
      <c r="F19">
        <v>390.80500000000001</v>
      </c>
      <c r="G19">
        <f t="shared" si="0"/>
        <v>-0.9136071813744524</v>
      </c>
      <c r="H19" s="2">
        <f t="shared" si="1"/>
        <v>1468.4109763702754</v>
      </c>
    </row>
    <row r="20" spans="2:8" hidden="1">
      <c r="B20">
        <v>4903</v>
      </c>
      <c r="C20">
        <v>2</v>
      </c>
      <c r="D20">
        <v>597.81803878000005</v>
      </c>
      <c r="E20">
        <v>591.71699999999998</v>
      </c>
      <c r="F20">
        <v>620.23400000000004</v>
      </c>
      <c r="G20">
        <f t="shared" si="0"/>
        <v>-1.0310737700623891</v>
      </c>
      <c r="H20" s="2">
        <f t="shared" si="1"/>
        <v>1551.2747722126092</v>
      </c>
    </row>
    <row r="21" spans="2:8">
      <c r="B21">
        <v>2942</v>
      </c>
      <c r="C21">
        <v>10</v>
      </c>
      <c r="D21">
        <v>377.33351844100002</v>
      </c>
      <c r="E21">
        <v>375.185</v>
      </c>
      <c r="F21">
        <v>390.01100000000002</v>
      </c>
      <c r="G21">
        <f t="shared" si="0"/>
        <v>-0.57265574076789361</v>
      </c>
      <c r="H21" s="2">
        <f t="shared" si="1"/>
        <v>1474.7321058168168</v>
      </c>
    </row>
    <row r="22" spans="2:8">
      <c r="B22">
        <v>4903</v>
      </c>
      <c r="C22">
        <v>4</v>
      </c>
      <c r="D22">
        <v>584.90443796600005</v>
      </c>
      <c r="E22">
        <v>582.59699999999998</v>
      </c>
      <c r="F22">
        <v>616.78399999999999</v>
      </c>
      <c r="G22">
        <f t="shared" si="0"/>
        <v>-0.39606073598045749</v>
      </c>
      <c r="H22" s="2">
        <f t="shared" si="1"/>
        <v>1585.5240304860554</v>
      </c>
    </row>
    <row r="23" spans="2:8" hidden="1">
      <c r="B23">
        <v>9807</v>
      </c>
      <c r="C23">
        <v>6</v>
      </c>
      <c r="D23">
        <v>0.33319450229100001</v>
      </c>
      <c r="E23">
        <v>678.005</v>
      </c>
      <c r="F23">
        <v>1199.7809999999999</v>
      </c>
      <c r="G23">
        <f t="shared" si="0"/>
        <v>99.950856630512902</v>
      </c>
      <c r="H23" s="2">
        <f t="shared" si="1"/>
        <v>5567166.3744191816</v>
      </c>
    </row>
    <row r="24" spans="2:8" hidden="1">
      <c r="B24">
        <v>1961</v>
      </c>
      <c r="C24">
        <v>7</v>
      </c>
      <c r="D24">
        <v>274.92017214999998</v>
      </c>
      <c r="E24">
        <v>269.26900000000001</v>
      </c>
      <c r="F24">
        <v>278.65199999999999</v>
      </c>
      <c r="G24">
        <f t="shared" si="0"/>
        <v>-2.0987087819243877</v>
      </c>
      <c r="H24" s="2">
        <f t="shared" si="1"/>
        <v>1349.1705057018994</v>
      </c>
    </row>
    <row r="25" spans="2:8" hidden="1">
      <c r="B25">
        <v>980</v>
      </c>
      <c r="C25">
        <v>9</v>
      </c>
      <c r="D25">
        <v>141.804340784</v>
      </c>
      <c r="E25">
        <v>140.00899999999999</v>
      </c>
      <c r="F25">
        <v>144.15100000000001</v>
      </c>
      <c r="G25">
        <f t="shared" si="0"/>
        <v>-1.2823038404674116</v>
      </c>
      <c r="H25" s="2">
        <f t="shared" si="1"/>
        <v>1307.1709942301534</v>
      </c>
    </row>
    <row r="26" spans="2:8">
      <c r="B26">
        <v>4903</v>
      </c>
      <c r="C26">
        <v>9</v>
      </c>
      <c r="D26">
        <v>606.44638807900003</v>
      </c>
      <c r="E26">
        <v>603.24900000000002</v>
      </c>
      <c r="F26">
        <v>641.21199999999999</v>
      </c>
      <c r="G26">
        <f t="shared" si="0"/>
        <v>-0.53002791202306287</v>
      </c>
      <c r="H26" s="2">
        <f t="shared" si="1"/>
        <v>1529.2036693806251</v>
      </c>
    </row>
    <row r="27" spans="2:8" hidden="1">
      <c r="B27">
        <v>2942</v>
      </c>
      <c r="C27">
        <v>6</v>
      </c>
      <c r="D27">
        <v>385.05715211299997</v>
      </c>
      <c r="E27">
        <v>379.58499999999998</v>
      </c>
      <c r="F27">
        <v>395.10599999999999</v>
      </c>
      <c r="G27">
        <f t="shared" si="0"/>
        <v>-1.4416144244372124</v>
      </c>
      <c r="H27" s="2">
        <f t="shared" si="1"/>
        <v>1445.1513267372388</v>
      </c>
    </row>
    <row r="28" spans="2:8" hidden="1">
      <c r="B28">
        <v>980</v>
      </c>
      <c r="C28">
        <v>8</v>
      </c>
      <c r="D28">
        <v>139.379425239</v>
      </c>
      <c r="E28">
        <v>137.37700000000001</v>
      </c>
      <c r="F28">
        <v>141.33099999999999</v>
      </c>
      <c r="G28">
        <f t="shared" si="0"/>
        <v>-1.4576131659593599</v>
      </c>
      <c r="H28" s="2">
        <f t="shared" si="1"/>
        <v>1329.9130830172642</v>
      </c>
    </row>
    <row r="29" spans="2:8">
      <c r="B29">
        <v>4903</v>
      </c>
      <c r="C29">
        <v>10</v>
      </c>
      <c r="D29">
        <v>576.74348651000003</v>
      </c>
      <c r="E29">
        <v>573.697</v>
      </c>
      <c r="F29">
        <v>603.45899999999995</v>
      </c>
      <c r="G29">
        <f t="shared" si="0"/>
        <v>-0.53102709444184337</v>
      </c>
      <c r="H29" s="2">
        <f t="shared" si="1"/>
        <v>1607.9592810745228</v>
      </c>
    </row>
    <row r="30" spans="2:8">
      <c r="B30">
        <v>4903</v>
      </c>
      <c r="C30">
        <v>8</v>
      </c>
      <c r="D30">
        <v>658.16095145500003</v>
      </c>
      <c r="E30">
        <v>653.51499999999999</v>
      </c>
      <c r="F30">
        <v>682.35599999999999</v>
      </c>
      <c r="G30">
        <f t="shared" si="0"/>
        <v>-0.7109173400763632</v>
      </c>
      <c r="H30" s="2">
        <f t="shared" si="1"/>
        <v>1409.0474980061781</v>
      </c>
    </row>
    <row r="31" spans="2:8">
      <c r="B31">
        <v>4903</v>
      </c>
      <c r="C31">
        <v>3</v>
      </c>
      <c r="D31">
        <v>625.40839464999999</v>
      </c>
      <c r="E31">
        <v>622.07399999999996</v>
      </c>
      <c r="F31">
        <v>650.601</v>
      </c>
      <c r="G31">
        <f t="shared" si="0"/>
        <v>-0.53601254030871504</v>
      </c>
      <c r="H31" s="2">
        <f t="shared" si="1"/>
        <v>1482.8391333826389</v>
      </c>
    </row>
    <row r="32" spans="2:8">
      <c r="B32">
        <v>4903</v>
      </c>
      <c r="C32">
        <v>1</v>
      </c>
      <c r="D32">
        <v>604.42176870699996</v>
      </c>
      <c r="E32">
        <v>600.81799999999998</v>
      </c>
      <c r="F32">
        <v>628.98599999999999</v>
      </c>
      <c r="G32">
        <f t="shared" si="0"/>
        <v>-0.5998103763535666</v>
      </c>
      <c r="H32" s="2">
        <f t="shared" si="1"/>
        <v>1534.3260119782201</v>
      </c>
    </row>
    <row r="33" spans="2:8">
      <c r="B33">
        <v>9807</v>
      </c>
      <c r="C33">
        <v>3</v>
      </c>
      <c r="D33">
        <v>907.37424221399999</v>
      </c>
      <c r="E33">
        <v>915.87300000000005</v>
      </c>
      <c r="F33">
        <v>1263.8409999999999</v>
      </c>
      <c r="G33">
        <f t="shared" si="0"/>
        <v>0.92794064089672423</v>
      </c>
      <c r="H33" s="2">
        <f t="shared" si="1"/>
        <v>2044.3044809930907</v>
      </c>
    </row>
    <row r="34" spans="2:8">
      <c r="B34">
        <v>9807</v>
      </c>
      <c r="C34">
        <v>8</v>
      </c>
      <c r="D34">
        <v>1059.3896061800001</v>
      </c>
      <c r="E34">
        <v>1059.539</v>
      </c>
      <c r="F34">
        <v>1128.4090000000001</v>
      </c>
      <c r="G34">
        <f t="shared" si="0"/>
        <v>1.4099888725180152E-2</v>
      </c>
      <c r="H34" s="2">
        <f t="shared" si="1"/>
        <v>1750.9603817848079</v>
      </c>
    </row>
  </sheetData>
  <autoFilter ref="G3:G34">
    <filterColumn colId="0">
      <colorFilter dxfId="7"/>
    </filterColumn>
  </autoFilter>
  <sortState ref="B4:H34">
    <sortCondition ref="B4"/>
  </sortState>
  <conditionalFormatting sqref="G4:G34">
    <cfRule type="cellIs" dxfId="6" priority="1" operator="lessThan">
      <formula>-1</formula>
    </cfRule>
    <cfRule type="cellIs" dxfId="5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26"/>
  <sheetViews>
    <sheetView tabSelected="1" zoomScale="150" zoomScaleNormal="150" zoomScalePageLayoutView="150" workbookViewId="0">
      <selection activeCell="D15" sqref="D15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1.83203125" bestFit="1" customWidth="1"/>
  </cols>
  <sheetData>
    <row r="3" spans="2:8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9</v>
      </c>
      <c r="D4">
        <v>113.655219492</v>
      </c>
      <c r="E4">
        <v>113.349</v>
      </c>
      <c r="F4">
        <v>118.129</v>
      </c>
      <c r="G4">
        <f>(E4-D4)/E4*100</f>
        <v>-0.27015632427281822</v>
      </c>
      <c r="H4" s="2">
        <f>2*B4*SIN((136*3.14159/180)/2)*102/D4</f>
        <v>1630.9195649551327</v>
      </c>
    </row>
    <row r="5" spans="2:8" hidden="1">
      <c r="B5">
        <v>980</v>
      </c>
      <c r="C5">
        <v>4</v>
      </c>
      <c r="D5">
        <v>123.57024793399999</v>
      </c>
      <c r="E5">
        <v>121.827</v>
      </c>
      <c r="F5">
        <v>126.575</v>
      </c>
      <c r="G5">
        <f>(E5-D5)/E5*100</f>
        <v>-1.4309208418495045</v>
      </c>
      <c r="H5">
        <f>2*B5*SIN((136*3.14159/180)/2)*102/D5</f>
        <v>1500.0578555752077</v>
      </c>
    </row>
    <row r="6" spans="2:8" hidden="1">
      <c r="B6">
        <v>980</v>
      </c>
      <c r="C6">
        <v>6</v>
      </c>
      <c r="D6">
        <v>111.90138626300001</v>
      </c>
      <c r="E6">
        <v>11.039</v>
      </c>
      <c r="F6">
        <v>115.93300000000001</v>
      </c>
      <c r="G6">
        <f>(E6-D6)/E6*100</f>
        <v>-913.69133311894211</v>
      </c>
      <c r="H6">
        <f>2*B6*SIN((136*3.14159/180)/2)*102/D6</f>
        <v>1656.4810081362016</v>
      </c>
    </row>
    <row r="7" spans="2:8">
      <c r="B7">
        <v>980</v>
      </c>
      <c r="C7">
        <v>5</v>
      </c>
      <c r="D7">
        <v>128.48666246600001</v>
      </c>
      <c r="E7">
        <v>127.27200000000001</v>
      </c>
      <c r="F7">
        <v>132.17099999999999</v>
      </c>
      <c r="G7">
        <f>(E7-D7)/E7*100</f>
        <v>-0.95438310547489402</v>
      </c>
      <c r="H7" s="2">
        <f>2*B7*SIN((136*3.14159/180)/2)*102/D7</f>
        <v>1442.659631522635</v>
      </c>
    </row>
    <row r="8" spans="2:8">
      <c r="B8">
        <v>980</v>
      </c>
      <c r="C8">
        <v>7</v>
      </c>
      <c r="D8">
        <v>113.83112791400001</v>
      </c>
      <c r="E8">
        <v>114.072</v>
      </c>
      <c r="F8">
        <v>119.431</v>
      </c>
      <c r="G8">
        <f>(E8-D8)/E8*100</f>
        <v>0.21115794059891646</v>
      </c>
      <c r="H8" s="2">
        <f>2*B8*SIN((136*3.14159/180)/2)*102/D8</f>
        <v>1628.3992307342776</v>
      </c>
    </row>
    <row r="9" spans="2:8">
      <c r="B9">
        <v>1961</v>
      </c>
      <c r="C9">
        <v>5</v>
      </c>
      <c r="D9">
        <v>214.84194496999999</v>
      </c>
      <c r="E9">
        <v>214.845</v>
      </c>
      <c r="F9">
        <v>298.37400000000002</v>
      </c>
      <c r="G9">
        <f>(E9-D9)/E9*100</f>
        <v>1.421969326729944E-3</v>
      </c>
      <c r="H9" s="2">
        <f>2*B9*SIN((136*3.14159/180)/2)*102/D9</f>
        <v>1726.4514512706644</v>
      </c>
    </row>
    <row r="10" spans="2:8">
      <c r="B10">
        <v>1961</v>
      </c>
      <c r="C10">
        <v>7</v>
      </c>
      <c r="D10">
        <v>223.687250578</v>
      </c>
      <c r="E10">
        <v>223.423</v>
      </c>
      <c r="F10">
        <v>241.45599999999999</v>
      </c>
      <c r="G10">
        <f>(E10-D10)/E10*100</f>
        <v>-0.11827366833316273</v>
      </c>
      <c r="H10" s="2">
        <f>2*B10*SIN((136*3.14159/180)/2)*102/D10</f>
        <v>1658.1820677255384</v>
      </c>
    </row>
    <row r="11" spans="2:8">
      <c r="B11">
        <v>1961</v>
      </c>
      <c r="C11">
        <v>4</v>
      </c>
      <c r="D11">
        <v>247.875971435</v>
      </c>
      <c r="E11">
        <v>247.33099999999999</v>
      </c>
      <c r="F11">
        <v>257.85700000000003</v>
      </c>
      <c r="G11">
        <f>(E11-D11)/E11*100</f>
        <v>-0.2203409338093518</v>
      </c>
      <c r="H11" s="2">
        <f>2*B11*SIN((136*3.14159/180)/2)*102/D11</f>
        <v>1496.3700819404869</v>
      </c>
    </row>
    <row r="12" spans="2:8" hidden="1">
      <c r="B12">
        <v>1961</v>
      </c>
      <c r="C12">
        <v>2</v>
      </c>
      <c r="D12">
        <v>233.324958678</v>
      </c>
      <c r="E12">
        <v>227.50200000000001</v>
      </c>
      <c r="F12">
        <v>239.566</v>
      </c>
      <c r="G12">
        <f>(E12-D12)/E12*100</f>
        <v>-2.5595197747712071</v>
      </c>
      <c r="H12">
        <f>2*B12*SIN((136*3.14159/180)/2)*102/D12</f>
        <v>1589.6892890877939</v>
      </c>
    </row>
    <row r="13" spans="2:8" hidden="1">
      <c r="B13">
        <v>1961</v>
      </c>
      <c r="C13">
        <v>6</v>
      </c>
      <c r="D13">
        <v>254.899180844</v>
      </c>
      <c r="E13">
        <v>251.73099999999999</v>
      </c>
      <c r="F13">
        <v>263.12900000000002</v>
      </c>
      <c r="G13">
        <f>(E13-D13)/E13*100</f>
        <v>-1.2585580814440833</v>
      </c>
      <c r="H13">
        <f>2*B13*SIN((136*3.14159/180)/2)*102/D13</f>
        <v>1455.1407598060139</v>
      </c>
    </row>
    <row r="14" spans="2:8" hidden="1">
      <c r="B14">
        <v>2942</v>
      </c>
      <c r="C14">
        <v>10</v>
      </c>
      <c r="D14">
        <v>307.48004620900002</v>
      </c>
      <c r="E14">
        <v>301.25299999999999</v>
      </c>
      <c r="F14">
        <v>350.404</v>
      </c>
      <c r="G14">
        <f>(E14-D14)/E14*100</f>
        <v>-2.0670486962785555</v>
      </c>
      <c r="H14">
        <f>2*B14*SIN((136*3.14159/180)/2)*102/D14</f>
        <v>1809.7624906284952</v>
      </c>
    </row>
    <row r="15" spans="2:8">
      <c r="B15">
        <v>2942</v>
      </c>
      <c r="C15">
        <v>8</v>
      </c>
      <c r="D15">
        <v>295.555030456</v>
      </c>
      <c r="E15">
        <v>297.61700000000002</v>
      </c>
      <c r="F15">
        <v>322.25</v>
      </c>
      <c r="G15">
        <f>(E15-D15)/E15*100</f>
        <v>0.69282653343055711</v>
      </c>
      <c r="H15" s="2">
        <f>2*B15*SIN((136*3.14159/180)/2)*102/D15</f>
        <v>1882.7825511452668</v>
      </c>
    </row>
    <row r="16" spans="2:8" hidden="1">
      <c r="B16">
        <v>2942</v>
      </c>
      <c r="C16">
        <v>2</v>
      </c>
      <c r="D16">
        <v>293.92396694199999</v>
      </c>
      <c r="E16">
        <v>302.67899999999997</v>
      </c>
      <c r="F16">
        <v>329.529</v>
      </c>
      <c r="G16">
        <f>(E16-D16)/E16*100</f>
        <v>2.8925142008530429</v>
      </c>
      <c r="H16">
        <f>2*B16*SIN((136*3.14159/180)/2)*102/D16</f>
        <v>1893.2306202698062</v>
      </c>
    </row>
    <row r="17" spans="2:8" hidden="1">
      <c r="B17">
        <v>2942</v>
      </c>
      <c r="C17">
        <v>3</v>
      </c>
      <c r="D17">
        <v>410.64902331399998</v>
      </c>
      <c r="E17">
        <v>399.69499999999999</v>
      </c>
      <c r="F17">
        <v>413.95600000000002</v>
      </c>
      <c r="G17">
        <f>(E17-D17)/E17*100</f>
        <v>-2.7405955325935984</v>
      </c>
      <c r="H17">
        <f>2*B17*SIN((136*3.14159/180)/2)*102/D17</f>
        <v>1355.08870751719</v>
      </c>
    </row>
    <row r="18" spans="2:8">
      <c r="B18">
        <v>2942</v>
      </c>
      <c r="C18">
        <v>4</v>
      </c>
      <c r="D18">
        <v>347.34280991700001</v>
      </c>
      <c r="E18">
        <v>347.56099999999998</v>
      </c>
      <c r="F18">
        <v>392.02499999999998</v>
      </c>
      <c r="G18">
        <f>(E18-D18)/E18*100</f>
        <v>6.2777493159464862E-2</v>
      </c>
      <c r="H18" s="2">
        <f>2*B18*SIN((136*3.14159/180)/2)*102/D18</f>
        <v>1602.0652748756656</v>
      </c>
    </row>
    <row r="19" spans="2:8">
      <c r="B19">
        <v>2942</v>
      </c>
      <c r="C19">
        <v>7</v>
      </c>
      <c r="D19">
        <v>280.600330579</v>
      </c>
      <c r="E19">
        <v>282.589</v>
      </c>
      <c r="F19">
        <v>329.67200000000003</v>
      </c>
      <c r="G19">
        <f>(E19-D19)/E19*100</f>
        <v>0.70373207060430421</v>
      </c>
      <c r="H19" s="2">
        <f>2*B19*SIN((136*3.14159/180)/2)*102/D19</f>
        <v>1983.1261534779187</v>
      </c>
    </row>
    <row r="20" spans="2:8">
      <c r="B20">
        <v>4903</v>
      </c>
      <c r="C20">
        <v>2</v>
      </c>
      <c r="D20">
        <v>493.08033057900002</v>
      </c>
      <c r="E20">
        <v>491.40699999999998</v>
      </c>
      <c r="F20">
        <v>551.625</v>
      </c>
      <c r="G20">
        <f>(E20-D20)/E20*100</f>
        <v>-0.34051826266211865</v>
      </c>
      <c r="H20" s="2">
        <f>2*B20*SIN((136*3.14159/180)/2)*102/D20</f>
        <v>1880.7889595678184</v>
      </c>
    </row>
    <row r="21" spans="2:8">
      <c r="B21">
        <v>4903</v>
      </c>
      <c r="C21">
        <v>4</v>
      </c>
      <c r="D21">
        <v>449.55891619400001</v>
      </c>
      <c r="E21">
        <v>450.50299999999999</v>
      </c>
      <c r="F21">
        <v>521.71699999999998</v>
      </c>
      <c r="G21">
        <f>(E21-D21)/E21*100</f>
        <v>0.20956215741071213</v>
      </c>
      <c r="H21" s="2">
        <f>2*B21*SIN((136*3.14159/180)/2)*102/D21</f>
        <v>2062.8665310084457</v>
      </c>
    </row>
    <row r="22" spans="2:8">
      <c r="B22">
        <v>4903</v>
      </c>
      <c r="C22">
        <v>10</v>
      </c>
      <c r="D22">
        <v>462.96595041299997</v>
      </c>
      <c r="E22">
        <v>464.58699999999999</v>
      </c>
      <c r="F22">
        <v>512.78200000000004</v>
      </c>
      <c r="G22">
        <f>(E22-D22)/E22*100</f>
        <v>0.34892271781173728</v>
      </c>
      <c r="H22" s="2">
        <f>2*B22*SIN((136*3.14159/180)/2)*102/D22</f>
        <v>2003.1279646067742</v>
      </c>
    </row>
    <row r="23" spans="2:8">
      <c r="B23">
        <v>4903</v>
      </c>
      <c r="C23">
        <v>8</v>
      </c>
      <c r="D23">
        <v>385.441608906</v>
      </c>
      <c r="E23">
        <v>386.73700000000002</v>
      </c>
      <c r="F23">
        <v>678.50300000000004</v>
      </c>
      <c r="G23">
        <f>(E23-D23)/E23*100</f>
        <v>0.33495401112384493</v>
      </c>
      <c r="H23" s="2">
        <f>2*B23*SIN((136*3.14159/180)/2)*102/D23</f>
        <v>2406.0195383814912</v>
      </c>
    </row>
    <row r="24" spans="2:8">
      <c r="B24">
        <v>4903</v>
      </c>
      <c r="C24">
        <v>5</v>
      </c>
      <c r="D24">
        <v>451.46240285699997</v>
      </c>
      <c r="E24">
        <v>450.74400000000003</v>
      </c>
      <c r="F24">
        <v>494.625</v>
      </c>
      <c r="G24">
        <f>(E24-D24)/E24*100</f>
        <v>-0.15938156847344481</v>
      </c>
      <c r="H24" s="2">
        <f>2*B24*SIN((136*3.14159/180)/2)*102/D24</f>
        <v>2054.1689320401274</v>
      </c>
    </row>
    <row r="25" spans="2:8">
      <c r="B25">
        <v>4903</v>
      </c>
      <c r="C25">
        <v>1</v>
      </c>
      <c r="D25">
        <v>460.105545054</v>
      </c>
      <c r="E25">
        <v>458.35899999999998</v>
      </c>
      <c r="F25">
        <v>521.48400000000004</v>
      </c>
      <c r="G25">
        <f>(E25-D25)/E25*100</f>
        <v>-0.38104303700811448</v>
      </c>
      <c r="H25" s="2">
        <f>2*B25*SIN((136*3.14159/180)/2)*102/D25</f>
        <v>2015.5811028623705</v>
      </c>
    </row>
    <row r="26" spans="2:8">
      <c r="H26" s="2"/>
    </row>
  </sheetData>
  <autoFilter ref="G3:G25">
    <filterColumn colId="0">
      <colorFilter dxfId="0"/>
    </filterColumn>
  </autoFilter>
  <sortState ref="B4:H25">
    <sortCondition ref="B4"/>
  </sortState>
  <conditionalFormatting sqref="G1:G1048576">
    <cfRule type="cellIs" dxfId="2" priority="2" operator="greaterThan">
      <formula>1</formula>
    </cfRule>
    <cfRule type="cellIs" dxfId="1" priority="1" operator="lessThan">
      <formula>-1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39.75</vt:lpstr>
      <vt:lpstr>45.14</vt:lpstr>
      <vt:lpstr>48.51</vt:lpstr>
      <vt:lpstr>60.61</vt:lpstr>
      <vt:lpstr>85.98</vt:lpstr>
      <vt:lpstr>89.93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2017-05-09T15:06:50Z</dcterms:created>
  <dcterms:modified xsi:type="dcterms:W3CDTF">2017-05-16T01:42:38Z</dcterms:modified>
</cp:coreProperties>
</file>