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735" yWindow="0" windowWidth="15600" windowHeight="9435" tabRatio="500"/>
  </bookViews>
  <sheets>
    <sheet name="28-03-2018" sheetId="20" r:id="rId1"/>
  </sheets>
  <calcPr calcId="144525"/>
</workbook>
</file>

<file path=xl/calcChain.xml><?xml version="1.0" encoding="utf-8"?>
<calcChain xmlns="http://schemas.openxmlformats.org/spreadsheetml/2006/main">
  <c r="F35" i="20" l="1"/>
  <c r="C39" i="20"/>
  <c r="C38" i="20"/>
  <c r="B14" i="20" l="1"/>
  <c r="F54" i="20" l="1"/>
  <c r="C71" i="20"/>
  <c r="D64" i="20"/>
  <c r="C29" i="20"/>
  <c r="F26" i="20"/>
</calcChain>
</file>

<file path=xl/sharedStrings.xml><?xml version="1.0" encoding="utf-8"?>
<sst xmlns="http://schemas.openxmlformats.org/spreadsheetml/2006/main" count="113" uniqueCount="103">
  <si>
    <t>Date:</t>
  </si>
  <si>
    <t>Branch:</t>
  </si>
  <si>
    <t>Manager Name:</t>
  </si>
  <si>
    <t>Total Sales</t>
  </si>
  <si>
    <t>ID</t>
  </si>
  <si>
    <t>$</t>
  </si>
  <si>
    <t>Bev</t>
  </si>
  <si>
    <t>Arg</t>
  </si>
  <si>
    <t>Other</t>
  </si>
  <si>
    <t>Sales Summary</t>
  </si>
  <si>
    <t>Discounts Summary</t>
  </si>
  <si>
    <t>Total Discounts</t>
  </si>
  <si>
    <t>On Account Sales</t>
  </si>
  <si>
    <t>Name</t>
  </si>
  <si>
    <t>Total</t>
  </si>
  <si>
    <t>Managers Complimentary</t>
  </si>
  <si>
    <t>Total Refunds</t>
  </si>
  <si>
    <t>Delivery Summary</t>
  </si>
  <si>
    <t>Total:</t>
  </si>
  <si>
    <t>Orders:</t>
  </si>
  <si>
    <t>Customers complains</t>
  </si>
  <si>
    <t xml:space="preserve">Reason </t>
  </si>
  <si>
    <t xml:space="preserve">Solved? And how? </t>
  </si>
  <si>
    <t>Type</t>
  </si>
  <si>
    <t>Food</t>
  </si>
  <si>
    <t>Monthly Sales</t>
  </si>
  <si>
    <t>Maintenance Report</t>
  </si>
  <si>
    <t>Section</t>
  </si>
  <si>
    <t>Issue</t>
  </si>
  <si>
    <t>Total Paid</t>
  </si>
  <si>
    <t>Approved by</t>
  </si>
  <si>
    <t>Petty Cash Summary</t>
  </si>
  <si>
    <t xml:space="preserve">Item </t>
  </si>
  <si>
    <t>Manager Attendance</t>
  </si>
  <si>
    <t>UN</t>
  </si>
  <si>
    <t>Daily platters</t>
  </si>
  <si>
    <t>Costumers</t>
  </si>
  <si>
    <t>Management</t>
  </si>
  <si>
    <t>Question</t>
  </si>
  <si>
    <t>Employee Of the Day</t>
  </si>
  <si>
    <t>Any warnings for any employee</t>
  </si>
  <si>
    <t>Answer</t>
  </si>
  <si>
    <t>Description</t>
  </si>
  <si>
    <t>Please give us a summary of the branch and the work flow</t>
  </si>
  <si>
    <t>Any competitions today what? Why? Who?</t>
  </si>
  <si>
    <t>What was the daily briefing About</t>
  </si>
  <si>
    <t>Any Waiter missing cash in his cashout</t>
  </si>
  <si>
    <t>SALES BY SECTION</t>
  </si>
  <si>
    <t>Daily Tips</t>
  </si>
  <si>
    <t>day1</t>
  </si>
  <si>
    <t>DAY 2</t>
  </si>
  <si>
    <t>DAY 3</t>
  </si>
  <si>
    <t>DAY 4</t>
  </si>
  <si>
    <t>Day 10</t>
  </si>
  <si>
    <t>Day 11</t>
  </si>
  <si>
    <t>Day 12</t>
  </si>
  <si>
    <t>Day 13</t>
  </si>
  <si>
    <t>Day 14</t>
  </si>
  <si>
    <t>Day 15</t>
  </si>
  <si>
    <t>Day 16</t>
  </si>
  <si>
    <t>Manager Break</t>
  </si>
  <si>
    <t>86 kitchen</t>
  </si>
  <si>
    <t>86 stock</t>
  </si>
  <si>
    <t>Any comment on the food or service ,chicha?</t>
  </si>
  <si>
    <t>What is the item from menu which was tasted?</t>
  </si>
  <si>
    <t>Which Item in the inventory did you spot check</t>
  </si>
  <si>
    <t>quick order</t>
  </si>
  <si>
    <t>total</t>
  </si>
  <si>
    <t>Student</t>
  </si>
  <si>
    <t>complimentary</t>
  </si>
  <si>
    <t>korek</t>
  </si>
  <si>
    <t>Espresso</t>
  </si>
  <si>
    <t>Mhamad Khaled</t>
  </si>
  <si>
    <t>elie r</t>
  </si>
  <si>
    <t>Rass Arg</t>
  </si>
  <si>
    <t>Fam ins</t>
  </si>
  <si>
    <t>Ins</t>
  </si>
  <si>
    <t>No smok</t>
  </si>
  <si>
    <t>100 th street</t>
  </si>
  <si>
    <t>Gylan</t>
  </si>
  <si>
    <t xml:space="preserve">ZOUBAR </t>
  </si>
  <si>
    <t>MARWANN</t>
  </si>
  <si>
    <t>HAWLER TAXI</t>
  </si>
  <si>
    <t>SHWEYFAT SCHOOL</t>
  </si>
  <si>
    <t>twana</t>
  </si>
  <si>
    <t>Tarek Abou Zahra</t>
  </si>
  <si>
    <t>Tarek</t>
  </si>
  <si>
    <t>BtoB Discount</t>
  </si>
  <si>
    <t>Turkish Coffee</t>
  </si>
  <si>
    <t>Jangeen</t>
  </si>
  <si>
    <t>Terrace</t>
  </si>
  <si>
    <t>Elian</t>
  </si>
  <si>
    <t>sirwouan</t>
  </si>
  <si>
    <t>Toni</t>
  </si>
  <si>
    <t>Jamil</t>
  </si>
  <si>
    <t>Divan</t>
  </si>
  <si>
    <t>Jamil al khaled</t>
  </si>
  <si>
    <t>Water</t>
  </si>
  <si>
    <t>Rotana</t>
  </si>
  <si>
    <t>Idara</t>
  </si>
  <si>
    <t>Omar</t>
  </si>
  <si>
    <t>Charbel</t>
  </si>
  <si>
    <t>Rami Haddad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</si>
</sst>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[$IDR]\ #,##0"/>
    <numFmt numFmtId="165" formatCode="&quot;$&quot;#,##0.00"/>
    <numFmt numFmtId="166" formatCode="_([$IDR]\ * #,##0_);_([$IDR]\ * \(#,##0\);_([$IDR]\ * &quot;-&quot;_);_(@_)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6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dashed">
        <color indexed="64"/>
      </right>
      <top style="dashed">
        <color indexed="64"/>
      </top>
      <bottom style="medium">
        <color auto="1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auto="1"/>
      </bottom>
      <diagonal/>
    </border>
    <border>
      <left style="dashed">
        <color indexed="64"/>
      </left>
      <right style="medium">
        <color auto="1"/>
      </right>
      <top style="dashed">
        <color indexed="64"/>
      </top>
      <bottom style="medium">
        <color auto="1"/>
      </bottom>
      <diagonal/>
    </border>
    <border>
      <left style="dashed">
        <color indexed="64"/>
      </left>
      <right/>
      <top style="dashed">
        <color indexed="64"/>
      </top>
      <bottom style="medium">
        <color auto="1"/>
      </bottom>
      <diagonal/>
    </border>
    <border>
      <left style="dashed">
        <color indexed="64"/>
      </left>
      <right style="dashed">
        <color indexed="64"/>
      </right>
      <top style="medium">
        <color auto="1"/>
      </top>
      <bottom style="dashed">
        <color indexed="64"/>
      </bottom>
      <diagonal/>
    </border>
    <border>
      <left style="dashed">
        <color indexed="64"/>
      </left>
      <right style="medium">
        <color auto="1"/>
      </right>
      <top style="medium">
        <color auto="1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 style="medium">
        <color auto="1"/>
      </right>
      <top style="dashed">
        <color indexed="64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dashed">
        <color indexed="64"/>
      </left>
      <right style="dashed">
        <color indexed="64"/>
      </right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auto="1"/>
      </right>
      <top/>
      <bottom style="dashed">
        <color indexed="64"/>
      </bottom>
      <diagonal/>
    </border>
    <border>
      <left/>
      <right/>
      <top style="dashed">
        <color indexed="64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121">
    <xf numFmtId="0" fontId="0" fillId="0" borderId="0" xfId="0"/>
    <xf numFmtId="0" fontId="3" fillId="0" borderId="0" xfId="0" applyFont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4" fillId="0" borderId="44" xfId="0" applyFont="1" applyFill="1" applyBorder="1" applyAlignment="1">
      <alignment horizontal="center"/>
    </xf>
    <xf numFmtId="0" fontId="4" fillId="0" borderId="31" xfId="0" applyFont="1" applyFill="1" applyBorder="1" applyAlignment="1">
      <alignment horizontal="center"/>
    </xf>
    <xf numFmtId="9" fontId="3" fillId="0" borderId="44" xfId="0" applyNumberFormat="1" applyFont="1" applyBorder="1" applyAlignment="1">
      <alignment horizontal="center"/>
    </xf>
    <xf numFmtId="164" fontId="3" fillId="0" borderId="33" xfId="0" applyNumberFormat="1" applyFont="1" applyBorder="1" applyAlignment="1">
      <alignment horizontal="center"/>
    </xf>
    <xf numFmtId="0" fontId="3" fillId="0" borderId="44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164" fontId="3" fillId="3" borderId="33" xfId="0" applyNumberFormat="1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164" fontId="3" fillId="3" borderId="28" xfId="0" applyNumberFormat="1" applyFont="1" applyFill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164" fontId="3" fillId="5" borderId="0" xfId="0" applyNumberFormat="1" applyFont="1" applyFill="1" applyBorder="1" applyAlignment="1">
      <alignment horizontal="center"/>
    </xf>
    <xf numFmtId="164" fontId="3" fillId="5" borderId="20" xfId="0" applyNumberFormat="1" applyFont="1" applyFill="1" applyBorder="1" applyAlignment="1">
      <alignment horizontal="center"/>
    </xf>
    <xf numFmtId="0" fontId="3" fillId="5" borderId="44" xfId="0" applyFont="1" applyFill="1" applyBorder="1" applyAlignment="1">
      <alignment horizontal="center"/>
    </xf>
    <xf numFmtId="0" fontId="4" fillId="5" borderId="45" xfId="0" applyFont="1" applyFill="1" applyBorder="1" applyAlignment="1">
      <alignment horizontal="center"/>
    </xf>
    <xf numFmtId="0" fontId="3" fillId="0" borderId="44" xfId="0" applyFont="1" applyBorder="1" applyAlignment="1">
      <alignment horizontal="center" vertical="center"/>
    </xf>
    <xf numFmtId="164" fontId="3" fillId="5" borderId="33" xfId="0" applyNumberFormat="1" applyFont="1" applyFill="1" applyBorder="1" applyAlignment="1">
      <alignment horizontal="center"/>
    </xf>
    <xf numFmtId="0" fontId="3" fillId="0" borderId="0" xfId="0" applyFont="1" applyBorder="1" applyAlignment="1"/>
    <xf numFmtId="0" fontId="4" fillId="5" borderId="0" xfId="0" applyFont="1" applyFill="1" applyBorder="1" applyAlignment="1"/>
    <xf numFmtId="0" fontId="3" fillId="0" borderId="8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164" fontId="3" fillId="3" borderId="37" xfId="0" applyNumberFormat="1" applyFont="1" applyFill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7" xfId="0" applyFont="1" applyBorder="1" applyAlignment="1">
      <alignment horizontal="center"/>
    </xf>
    <xf numFmtId="0" fontId="3" fillId="6" borderId="24" xfId="0" applyFont="1" applyFill="1" applyBorder="1" applyAlignment="1">
      <alignment horizontal="center"/>
    </xf>
    <xf numFmtId="166" fontId="3" fillId="0" borderId="45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166" fontId="3" fillId="0" borderId="0" xfId="45" applyNumberFormat="1" applyFont="1" applyAlignment="1">
      <alignment horizontal="center"/>
    </xf>
    <xf numFmtId="0" fontId="3" fillId="0" borderId="0" xfId="0" applyFont="1" applyAlignment="1"/>
    <xf numFmtId="0" fontId="3" fillId="0" borderId="26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3" fillId="0" borderId="45" xfId="0" applyNumberFormat="1" applyFont="1" applyBorder="1" applyAlignment="1">
      <alignment horizontal="center"/>
    </xf>
    <xf numFmtId="0" fontId="3" fillId="0" borderId="52" xfId="0" applyFont="1" applyBorder="1" applyAlignment="1">
      <alignment horizontal="center"/>
    </xf>
    <xf numFmtId="164" fontId="6" fillId="0" borderId="54" xfId="0" applyNumberFormat="1" applyFont="1" applyBorder="1" applyAlignment="1">
      <alignment horizontal="center"/>
    </xf>
    <xf numFmtId="164" fontId="6" fillId="0" borderId="53" xfId="0" applyNumberFormat="1" applyFont="1" applyBorder="1" applyAlignment="1">
      <alignment horizontal="center"/>
    </xf>
    <xf numFmtId="0" fontId="6" fillId="0" borderId="11" xfId="0" applyFont="1" applyBorder="1" applyAlignment="1"/>
    <xf numFmtId="0" fontId="6" fillId="0" borderId="51" xfId="0" applyFont="1" applyBorder="1" applyAlignment="1"/>
    <xf numFmtId="0" fontId="3" fillId="0" borderId="0" xfId="0" applyFont="1" applyBorder="1" applyAlignment="1">
      <alignment horizontal="center"/>
    </xf>
    <xf numFmtId="0" fontId="0" fillId="0" borderId="55" xfId="0" applyBorder="1" applyAlignment="1">
      <alignment horizontal="center"/>
    </xf>
    <xf numFmtId="166" fontId="0" fillId="0" borderId="55" xfId="0" applyNumberFormat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3" fillId="0" borderId="57" xfId="0" applyFont="1" applyBorder="1" applyAlignment="1">
      <alignment horizontal="center"/>
    </xf>
    <xf numFmtId="0" fontId="6" fillId="0" borderId="12" xfId="0" applyFont="1" applyBorder="1" applyAlignment="1"/>
    <xf numFmtId="164" fontId="6" fillId="0" borderId="58" xfId="0" applyNumberFormat="1" applyFont="1" applyBorder="1" applyAlignment="1"/>
    <xf numFmtId="0" fontId="3" fillId="0" borderId="44" xfId="0" applyFont="1" applyBorder="1" applyAlignment="1">
      <alignment horizontal="center"/>
    </xf>
    <xf numFmtId="164" fontId="3" fillId="0" borderId="45" xfId="0" applyNumberFormat="1" applyFont="1" applyBorder="1" applyAlignment="1">
      <alignment horizontal="center"/>
    </xf>
    <xf numFmtId="164" fontId="3" fillId="0" borderId="45" xfId="0" applyNumberFormat="1" applyFont="1" applyBorder="1" applyAlignment="1">
      <alignment horizontal="center"/>
    </xf>
    <xf numFmtId="0" fontId="6" fillId="0" borderId="14" xfId="0" applyFont="1" applyBorder="1" applyAlignment="1"/>
    <xf numFmtId="0" fontId="6" fillId="0" borderId="18" xfId="0" applyFont="1" applyBorder="1" applyAlignment="1"/>
    <xf numFmtId="164" fontId="6" fillId="0" borderId="59" xfId="0" applyNumberFormat="1" applyFont="1" applyBorder="1" applyAlignment="1">
      <alignment horizontal="center"/>
    </xf>
    <xf numFmtId="164" fontId="6" fillId="0" borderId="60" xfId="0" applyNumberFormat="1" applyFont="1" applyBorder="1" applyAlignment="1">
      <alignment horizontal="center"/>
    </xf>
    <xf numFmtId="164" fontId="6" fillId="0" borderId="61" xfId="0" applyNumberFormat="1" applyFont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4" fillId="2" borderId="46" xfId="0" applyFont="1" applyFill="1" applyBorder="1" applyAlignment="1">
      <alignment horizontal="center"/>
    </xf>
    <xf numFmtId="164" fontId="3" fillId="5" borderId="12" xfId="0" applyNumberFormat="1" applyFont="1" applyFill="1" applyBorder="1" applyAlignment="1">
      <alignment horizontal="center"/>
    </xf>
    <xf numFmtId="164" fontId="3" fillId="5" borderId="9" xfId="0" applyNumberFormat="1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top"/>
    </xf>
    <xf numFmtId="0" fontId="3" fillId="0" borderId="15" xfId="0" applyFont="1" applyBorder="1" applyAlignment="1">
      <alignment horizontal="center" vertical="top"/>
    </xf>
    <xf numFmtId="0" fontId="3" fillId="0" borderId="16" xfId="0" applyFont="1" applyBorder="1" applyAlignment="1">
      <alignment horizontal="center" vertical="top"/>
    </xf>
    <xf numFmtId="0" fontId="3" fillId="0" borderId="17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18" xfId="0" applyFont="1" applyBorder="1" applyAlignment="1">
      <alignment horizontal="center" vertical="top"/>
    </xf>
    <xf numFmtId="0" fontId="3" fillId="0" borderId="19" xfId="0" applyFont="1" applyBorder="1" applyAlignment="1">
      <alignment horizontal="center" vertical="top"/>
    </xf>
    <xf numFmtId="0" fontId="3" fillId="0" borderId="20" xfId="0" applyFont="1" applyBorder="1" applyAlignment="1">
      <alignment horizontal="center" vertical="top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164" fontId="3" fillId="3" borderId="4" xfId="0" applyNumberFormat="1" applyFont="1" applyFill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165" fontId="3" fillId="0" borderId="44" xfId="0" applyNumberFormat="1" applyFont="1" applyBorder="1" applyAlignment="1">
      <alignment horizontal="center"/>
    </xf>
    <xf numFmtId="165" fontId="3" fillId="0" borderId="45" xfId="0" applyNumberFormat="1" applyFont="1" applyBorder="1" applyAlignment="1">
      <alignment horizontal="center"/>
    </xf>
    <xf numFmtId="0" fontId="4" fillId="7" borderId="43" xfId="0" applyFont="1" applyFill="1" applyBorder="1" applyAlignment="1">
      <alignment horizontal="center"/>
    </xf>
    <xf numFmtId="0" fontId="4" fillId="7" borderId="35" xfId="0" applyFont="1" applyFill="1" applyBorder="1" applyAlignment="1">
      <alignment horizontal="center"/>
    </xf>
    <xf numFmtId="164" fontId="3" fillId="0" borderId="44" xfId="0" applyNumberFormat="1" applyFont="1" applyBorder="1" applyAlignment="1">
      <alignment horizontal="center"/>
    </xf>
    <xf numFmtId="164" fontId="3" fillId="0" borderId="45" xfId="0" applyNumberFormat="1" applyFont="1" applyBorder="1" applyAlignment="1">
      <alignment horizontal="center"/>
    </xf>
    <xf numFmtId="14" fontId="3" fillId="0" borderId="26" xfId="0" applyNumberFormat="1" applyFont="1" applyBorder="1" applyAlignment="1">
      <alignment horizontal="center"/>
    </xf>
    <xf numFmtId="20" fontId="3" fillId="0" borderId="38" xfId="0" applyNumberFormat="1" applyFont="1" applyBorder="1" applyAlignment="1">
      <alignment horizontal="center"/>
    </xf>
    <xf numFmtId="20" fontId="3" fillId="0" borderId="49" xfId="0" applyNumberFormat="1" applyFont="1" applyBorder="1" applyAlignment="1">
      <alignment horizontal="center"/>
    </xf>
    <xf numFmtId="20" fontId="3" fillId="0" borderId="34" xfId="0" applyNumberFormat="1" applyFont="1" applyBorder="1" applyAlignment="1">
      <alignment horizontal="center"/>
    </xf>
    <xf numFmtId="20" fontId="3" fillId="0" borderId="50" xfId="0" applyNumberFormat="1" applyFont="1" applyBorder="1" applyAlignment="1">
      <alignment horizontal="center"/>
    </xf>
  </cellXfs>
  <cellStyles count="46">
    <cellStyle name="Currency" xfId="45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1097194</xdr:colOff>
      <xdr:row>0</xdr:row>
      <xdr:rowOff>119154</xdr:rowOff>
    </xdr:from>
    <xdr:to>
      <xdr:col>5</xdr:col>
      <xdr:colOff>1065709</xdr:colOff>
      <xdr:row>7</xdr:row>
      <xdr:rowOff>36195</xdr:rowOff>
    </xdr:to>
    <xdr:pic>
      <xdr:nvPicPr>
        <xdr:cNvPr id="2" name="Picture 1" descr="logo j.jpg">
          <a:extLst>
            <a:ext uri="{FF2B5EF4-FFF2-40B4-BE49-F238E27FC236}">
              <a16:creationId xmlns="" xmlns:a16="http://schemas.microsoft.com/office/drawing/2014/main" id="{B357ADDF-677B-46BC-A33F-78B841A17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3394" y="119154"/>
          <a:ext cx="1463940" cy="1326741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76"/>
  <sheetViews>
    <sheetView tabSelected="1" topLeftCell="A4" zoomScaleNormal="100" zoomScalePageLayoutView="125" workbookViewId="0">
      <selection activeCell="B4" sqref="B4"/>
    </sheetView>
  </sheetViews>
  <sheetFormatPr defaultColWidth="11" defaultRowHeight="15.75" x14ac:dyDescent="0.25"/>
  <cols>
    <col min="1" max="1" width="3.375" style="1" customWidth="1"/>
    <col min="2" max="2" width="20.125" style="1" customWidth="1"/>
    <col min="3" max="3" width="15" style="1" customWidth="1"/>
    <col min="4" max="4" width="12.5" style="1" customWidth="1"/>
    <col min="5" max="5" width="19.625" style="1" bestFit="1" customWidth="1"/>
    <col min="6" max="6" width="17.125" style="1" customWidth="1"/>
    <col min="7" max="7" width="6.5" style="1" bestFit="1" customWidth="1"/>
    <col min="8" max="8" width="13.5" style="1" customWidth="1"/>
    <col min="9" max="9" width="19.625" style="1" bestFit="1" customWidth="1"/>
    <col min="10" max="10" width="18.25" style="1" customWidth="1"/>
    <col min="11" max="11" width="14.875" style="1" customWidth="1"/>
    <col min="12" max="12" width="14" style="1" customWidth="1"/>
    <col min="13" max="16384" width="11" style="1"/>
  </cols>
  <sheetData>
    <row r="4" spans="1:14" ht="16.5" thickBot="1" x14ac:dyDescent="0.3"/>
    <row r="5" spans="1:14" x14ac:dyDescent="0.25">
      <c r="B5" s="2" t="s">
        <v>1</v>
      </c>
      <c r="C5" s="104" t="s">
        <v>78</v>
      </c>
      <c r="D5" s="105"/>
    </row>
    <row r="6" spans="1:14" x14ac:dyDescent="0.25">
      <c r="B6" s="3" t="s">
        <v>0</v>
      </c>
      <c r="C6" s="116">
        <v>43290</v>
      </c>
      <c r="D6" s="101"/>
    </row>
    <row r="7" spans="1:14" x14ac:dyDescent="0.25">
      <c r="B7" s="3" t="s">
        <v>2</v>
      </c>
      <c r="C7" s="100" t="s">
        <v>85</v>
      </c>
      <c r="D7" s="101"/>
    </row>
    <row r="8" spans="1:14" x14ac:dyDescent="0.25">
      <c r="B8" s="4" t="s">
        <v>33</v>
      </c>
      <c r="C8" s="117"/>
      <c r="D8" s="118"/>
    </row>
    <row r="9" spans="1:14" ht="16.5" thickBot="1" x14ac:dyDescent="0.3">
      <c r="B9" s="5" t="s">
        <v>60</v>
      </c>
      <c r="C9" s="119"/>
      <c r="D9" s="120"/>
    </row>
    <row r="10" spans="1:14" ht="16.5" thickBot="1" x14ac:dyDescent="0.3"/>
    <row r="11" spans="1:14" x14ac:dyDescent="0.25">
      <c r="B11" s="75" t="s">
        <v>9</v>
      </c>
      <c r="C11" s="76"/>
      <c r="E11" s="75" t="s">
        <v>10</v>
      </c>
      <c r="F11" s="76"/>
      <c r="H11" s="112" t="s">
        <v>38</v>
      </c>
      <c r="I11" s="113"/>
      <c r="J11" s="113"/>
      <c r="K11" s="104" t="s">
        <v>41</v>
      </c>
      <c r="L11" s="104"/>
      <c r="M11" s="104" t="s">
        <v>42</v>
      </c>
      <c r="N11" s="105"/>
    </row>
    <row r="12" spans="1:14" x14ac:dyDescent="0.25">
      <c r="B12" s="108" t="s">
        <v>3</v>
      </c>
      <c r="C12" s="101"/>
      <c r="E12" s="108" t="s">
        <v>11</v>
      </c>
      <c r="F12" s="101"/>
      <c r="H12" s="108" t="s">
        <v>39</v>
      </c>
      <c r="I12" s="100"/>
      <c r="J12" s="100"/>
      <c r="K12" s="100"/>
      <c r="L12" s="100"/>
      <c r="M12" s="100"/>
      <c r="N12" s="101"/>
    </row>
    <row r="13" spans="1:14" x14ac:dyDescent="0.25">
      <c r="A13" s="1" t="s">
        <v>4</v>
      </c>
      <c r="B13" s="114">
        <v>7662426</v>
      </c>
      <c r="C13" s="115"/>
      <c r="E13" s="108"/>
      <c r="F13" s="101"/>
      <c r="H13" s="108" t="s">
        <v>40</v>
      </c>
      <c r="I13" s="100"/>
      <c r="J13" s="100"/>
      <c r="K13" s="100"/>
      <c r="L13" s="100"/>
      <c r="M13" s="100"/>
      <c r="N13" s="101"/>
    </row>
    <row r="14" spans="1:14" x14ac:dyDescent="0.25">
      <c r="A14" s="1" t="s">
        <v>5</v>
      </c>
      <c r="B14" s="110">
        <f>B13/1200</f>
        <v>6385.3549999999996</v>
      </c>
      <c r="C14" s="111"/>
      <c r="E14" s="43" t="s">
        <v>23</v>
      </c>
      <c r="F14" s="40"/>
      <c r="H14" s="108" t="s">
        <v>62</v>
      </c>
      <c r="I14" s="100"/>
      <c r="J14" s="100"/>
      <c r="K14" s="100"/>
      <c r="L14" s="100"/>
      <c r="M14" s="100"/>
      <c r="N14" s="101"/>
    </row>
    <row r="15" spans="1:14" x14ac:dyDescent="0.25">
      <c r="B15" s="43" t="s">
        <v>24</v>
      </c>
      <c r="C15" s="63">
        <v>4861500</v>
      </c>
      <c r="E15" s="6">
        <v>1</v>
      </c>
      <c r="F15" s="48">
        <v>272750</v>
      </c>
      <c r="H15" s="108" t="s">
        <v>61</v>
      </c>
      <c r="I15" s="100"/>
      <c r="J15" s="100"/>
      <c r="K15" s="100"/>
      <c r="L15" s="100"/>
      <c r="M15" s="100"/>
      <c r="N15" s="101"/>
    </row>
    <row r="16" spans="1:14" x14ac:dyDescent="0.25">
      <c r="B16" s="43" t="s">
        <v>6</v>
      </c>
      <c r="C16" s="48">
        <v>1241500</v>
      </c>
      <c r="E16" s="6" t="s">
        <v>34</v>
      </c>
      <c r="F16" s="48">
        <v>24090</v>
      </c>
      <c r="H16" s="108" t="s">
        <v>44</v>
      </c>
      <c r="I16" s="100"/>
      <c r="J16" s="100"/>
      <c r="K16" s="100"/>
      <c r="L16" s="100"/>
      <c r="M16" s="100"/>
      <c r="N16" s="101"/>
    </row>
    <row r="17" spans="2:14" x14ac:dyDescent="0.25">
      <c r="B17" s="43" t="s">
        <v>7</v>
      </c>
      <c r="C17" s="48">
        <v>1370000</v>
      </c>
      <c r="E17" s="43">
        <v>20</v>
      </c>
      <c r="F17" s="48">
        <v>19640</v>
      </c>
      <c r="H17" s="108" t="s">
        <v>45</v>
      </c>
      <c r="I17" s="100"/>
      <c r="J17" s="100"/>
      <c r="K17" s="100"/>
      <c r="L17" s="100"/>
      <c r="M17" s="100"/>
      <c r="N17" s="101"/>
    </row>
    <row r="18" spans="2:14" ht="16.5" thickBot="1" x14ac:dyDescent="0.3">
      <c r="B18" s="44" t="s">
        <v>8</v>
      </c>
      <c r="C18" s="7">
        <v>598741</v>
      </c>
      <c r="E18" s="43">
        <v>10</v>
      </c>
      <c r="F18" s="48">
        <v>8790</v>
      </c>
      <c r="H18" s="108" t="s">
        <v>46</v>
      </c>
      <c r="I18" s="100"/>
      <c r="J18" s="100"/>
      <c r="K18" s="100"/>
      <c r="L18" s="100"/>
      <c r="M18" s="100"/>
      <c r="N18" s="101"/>
    </row>
    <row r="19" spans="2:14" ht="16.5" thickBot="1" x14ac:dyDescent="0.3">
      <c r="E19" s="43" t="s">
        <v>82</v>
      </c>
      <c r="F19" s="48"/>
      <c r="H19" s="108" t="s">
        <v>64</v>
      </c>
      <c r="I19" s="100"/>
      <c r="J19" s="100"/>
      <c r="K19" s="100"/>
      <c r="L19" s="100"/>
      <c r="M19" s="100"/>
      <c r="N19" s="101"/>
    </row>
    <row r="20" spans="2:14" x14ac:dyDescent="0.25">
      <c r="B20" s="75" t="s">
        <v>12</v>
      </c>
      <c r="C20" s="83"/>
      <c r="E20" s="43" t="s">
        <v>83</v>
      </c>
      <c r="F20" s="48"/>
      <c r="H20" s="108" t="s">
        <v>63</v>
      </c>
      <c r="I20" s="100"/>
      <c r="J20" s="100"/>
      <c r="K20" s="100"/>
      <c r="L20" s="100"/>
      <c r="M20" s="100"/>
      <c r="N20" s="101"/>
    </row>
    <row r="21" spans="2:14" ht="16.5" thickBot="1" x14ac:dyDescent="0.3">
      <c r="B21" s="8" t="s">
        <v>13</v>
      </c>
      <c r="C21" s="9" t="s">
        <v>14</v>
      </c>
      <c r="E21" s="43" t="s">
        <v>68</v>
      </c>
      <c r="F21" s="48">
        <v>71500</v>
      </c>
      <c r="H21" s="109" t="s">
        <v>65</v>
      </c>
      <c r="I21" s="93"/>
      <c r="J21" s="93"/>
      <c r="K21" s="93"/>
      <c r="L21" s="93"/>
      <c r="M21" s="93"/>
      <c r="N21" s="94"/>
    </row>
    <row r="22" spans="2:14" x14ac:dyDescent="0.25">
      <c r="B22" s="55"/>
      <c r="C22" s="56"/>
      <c r="E22" s="43" t="s">
        <v>70</v>
      </c>
      <c r="F22" s="48"/>
    </row>
    <row r="23" spans="2:14" x14ac:dyDescent="0.25">
      <c r="B23" s="55"/>
      <c r="C23" s="56"/>
      <c r="E23" s="43" t="s">
        <v>95</v>
      </c>
      <c r="F23" s="48">
        <v>3750</v>
      </c>
    </row>
    <row r="24" spans="2:14" x14ac:dyDescent="0.25">
      <c r="B24" s="55"/>
      <c r="C24" s="56"/>
      <c r="E24" s="43" t="s">
        <v>87</v>
      </c>
      <c r="F24" s="48"/>
    </row>
    <row r="25" spans="2:14" x14ac:dyDescent="0.25">
      <c r="B25" s="55"/>
      <c r="C25" s="56"/>
      <c r="E25" s="43" t="s">
        <v>98</v>
      </c>
      <c r="F25" s="48">
        <v>3795</v>
      </c>
    </row>
    <row r="26" spans="2:14" ht="16.5" thickBot="1" x14ac:dyDescent="0.3">
      <c r="B26" s="43"/>
      <c r="C26" s="48"/>
      <c r="E26" s="10" t="s">
        <v>14</v>
      </c>
      <c r="F26" s="11">
        <f>SUM(F15:F25)</f>
        <v>404315</v>
      </c>
    </row>
    <row r="27" spans="2:14" ht="16.5" thickBot="1" x14ac:dyDescent="0.3">
      <c r="B27" s="43"/>
      <c r="C27" s="48"/>
    </row>
    <row r="28" spans="2:14" ht="16.5" thickBot="1" x14ac:dyDescent="0.3">
      <c r="B28" s="43"/>
      <c r="C28" s="48"/>
      <c r="E28" s="102" t="s">
        <v>15</v>
      </c>
      <c r="F28" s="103"/>
      <c r="I28" s="75" t="s">
        <v>20</v>
      </c>
      <c r="J28" s="76"/>
    </row>
    <row r="29" spans="2:14" ht="16.5" thickBot="1" x14ac:dyDescent="0.3">
      <c r="B29" s="12" t="s">
        <v>14</v>
      </c>
      <c r="C29" s="13">
        <f>SUM(C22:C28)</f>
        <v>0</v>
      </c>
      <c r="E29" s="43" t="s">
        <v>13</v>
      </c>
      <c r="F29" s="40" t="s">
        <v>14</v>
      </c>
      <c r="H29" s="14" t="s">
        <v>13</v>
      </c>
      <c r="I29" s="104" t="s">
        <v>21</v>
      </c>
      <c r="J29" s="104"/>
      <c r="K29" s="104" t="s">
        <v>22</v>
      </c>
      <c r="L29" s="105"/>
    </row>
    <row r="30" spans="2:14" x14ac:dyDescent="0.25">
      <c r="B30" s="15"/>
      <c r="C30" s="16"/>
      <c r="E30" s="43" t="s">
        <v>102</v>
      </c>
      <c r="F30" s="62"/>
      <c r="H30" s="43"/>
      <c r="I30" s="100"/>
      <c r="J30" s="100"/>
      <c r="K30" s="100"/>
      <c r="L30" s="101"/>
    </row>
    <row r="31" spans="2:14" ht="16.5" thickBot="1" x14ac:dyDescent="0.3">
      <c r="E31" s="43" t="s">
        <v>74</v>
      </c>
      <c r="F31" s="62">
        <v>25000</v>
      </c>
      <c r="H31" s="43"/>
      <c r="I31" s="100"/>
      <c r="J31" s="100"/>
      <c r="K31" s="100"/>
      <c r="L31" s="101"/>
    </row>
    <row r="32" spans="2:14" x14ac:dyDescent="0.25">
      <c r="B32" s="106" t="s">
        <v>16</v>
      </c>
      <c r="C32" s="107"/>
      <c r="E32" s="43" t="s">
        <v>73</v>
      </c>
      <c r="F32" s="62"/>
      <c r="H32" s="43"/>
      <c r="I32" s="100"/>
      <c r="J32" s="100"/>
      <c r="K32" s="100"/>
      <c r="L32" s="101"/>
    </row>
    <row r="33" spans="1:14" ht="16.5" thickBot="1" x14ac:dyDescent="0.3">
      <c r="B33" s="98">
        <v>0</v>
      </c>
      <c r="C33" s="99"/>
      <c r="E33" s="43" t="s">
        <v>79</v>
      </c>
      <c r="F33" s="62"/>
      <c r="H33" s="43"/>
      <c r="I33" s="100"/>
      <c r="J33" s="100"/>
      <c r="K33" s="100"/>
      <c r="L33" s="101"/>
    </row>
    <row r="34" spans="1:14" x14ac:dyDescent="0.25">
      <c r="B34" s="16"/>
      <c r="C34" s="16"/>
      <c r="E34" s="43" t="s">
        <v>89</v>
      </c>
      <c r="F34" s="62">
        <v>4500</v>
      </c>
      <c r="H34" s="43"/>
      <c r="I34" s="100"/>
      <c r="J34" s="100"/>
      <c r="K34" s="100"/>
      <c r="L34" s="101"/>
    </row>
    <row r="35" spans="1:14" x14ac:dyDescent="0.25">
      <c r="B35" s="16"/>
      <c r="C35" s="16"/>
      <c r="E35" s="43" t="s">
        <v>69</v>
      </c>
      <c r="F35" s="62">
        <f>31000+14000</f>
        <v>45000</v>
      </c>
      <c r="H35" s="43"/>
      <c r="I35" s="100"/>
      <c r="J35" s="100"/>
      <c r="K35" s="100"/>
      <c r="L35" s="101"/>
    </row>
    <row r="36" spans="1:14" ht="16.5" thickBot="1" x14ac:dyDescent="0.3">
      <c r="E36" s="43" t="s">
        <v>86</v>
      </c>
      <c r="F36" s="62">
        <v>1500</v>
      </c>
      <c r="H36" s="44"/>
      <c r="I36" s="93"/>
      <c r="J36" s="93"/>
      <c r="K36" s="93"/>
      <c r="L36" s="94"/>
    </row>
    <row r="37" spans="1:14" x14ac:dyDescent="0.25">
      <c r="B37" s="75" t="s">
        <v>17</v>
      </c>
      <c r="C37" s="76"/>
      <c r="E37" s="43" t="s">
        <v>96</v>
      </c>
      <c r="F37" s="62"/>
      <c r="J37" s="47"/>
    </row>
    <row r="38" spans="1:14" ht="16.5" thickBot="1" x14ac:dyDescent="0.3">
      <c r="B38" s="43" t="s">
        <v>19</v>
      </c>
      <c r="C38" s="40">
        <f>37+96</f>
        <v>133</v>
      </c>
      <c r="E38" s="43"/>
      <c r="F38" s="62"/>
    </row>
    <row r="39" spans="1:14" ht="16.5" thickBot="1" x14ac:dyDescent="0.3">
      <c r="A39" s="47"/>
      <c r="B39" s="44" t="s">
        <v>18</v>
      </c>
      <c r="C39" s="17">
        <f>529050+1810750</f>
        <v>2339800</v>
      </c>
      <c r="E39" s="18" t="s">
        <v>99</v>
      </c>
      <c r="F39" s="62"/>
      <c r="H39" s="95" t="s">
        <v>43</v>
      </c>
      <c r="I39" s="96"/>
      <c r="J39" s="96"/>
      <c r="K39" s="96"/>
      <c r="L39" s="97"/>
      <c r="M39" s="72"/>
      <c r="N39" s="72"/>
    </row>
    <row r="40" spans="1:14" ht="16.5" thickBot="1" x14ac:dyDescent="0.3">
      <c r="E40" s="43" t="s">
        <v>101</v>
      </c>
      <c r="F40" s="62">
        <v>6000</v>
      </c>
      <c r="H40" s="84"/>
      <c r="I40" s="85"/>
      <c r="J40" s="85"/>
      <c r="K40" s="85"/>
      <c r="L40" s="86"/>
      <c r="M40" s="72"/>
      <c r="N40" s="72"/>
    </row>
    <row r="41" spans="1:14" x14ac:dyDescent="0.25">
      <c r="B41" s="75" t="s">
        <v>35</v>
      </c>
      <c r="C41" s="76"/>
      <c r="E41" s="43" t="s">
        <v>100</v>
      </c>
      <c r="F41" s="62"/>
      <c r="H41" s="87"/>
      <c r="I41" s="88"/>
      <c r="J41" s="88"/>
      <c r="K41" s="88"/>
      <c r="L41" s="89"/>
      <c r="M41" s="72"/>
      <c r="N41" s="72"/>
    </row>
    <row r="42" spans="1:14" x14ac:dyDescent="0.25">
      <c r="B42" s="18" t="s">
        <v>36</v>
      </c>
      <c r="C42" s="19"/>
      <c r="D42" s="36"/>
      <c r="E42" s="43" t="s">
        <v>81</v>
      </c>
      <c r="F42" s="62"/>
      <c r="H42" s="87"/>
      <c r="I42" s="88"/>
      <c r="J42" s="88"/>
      <c r="K42" s="88"/>
      <c r="L42" s="89"/>
      <c r="M42" s="72"/>
      <c r="N42" s="72"/>
    </row>
    <row r="43" spans="1:14" x14ac:dyDescent="0.25">
      <c r="B43" s="20" t="s">
        <v>37</v>
      </c>
      <c r="C43" s="40"/>
      <c r="E43" s="43" t="s">
        <v>93</v>
      </c>
      <c r="F43" s="62"/>
      <c r="H43" s="87"/>
      <c r="I43" s="88"/>
      <c r="J43" s="88"/>
      <c r="K43" s="88"/>
      <c r="L43" s="89"/>
      <c r="M43" s="72"/>
      <c r="N43" s="72"/>
    </row>
    <row r="44" spans="1:14" ht="16.5" thickBot="1" x14ac:dyDescent="0.3">
      <c r="B44" s="44" t="s">
        <v>18</v>
      </c>
      <c r="C44" s="21"/>
      <c r="E44" s="43" t="s">
        <v>88</v>
      </c>
      <c r="F44" s="62"/>
      <c r="H44" s="87"/>
      <c r="I44" s="88"/>
      <c r="J44" s="88"/>
      <c r="K44" s="88"/>
      <c r="L44" s="89"/>
      <c r="M44" s="72"/>
      <c r="N44" s="72"/>
    </row>
    <row r="45" spans="1:14" ht="16.5" thickBot="1" x14ac:dyDescent="0.3">
      <c r="E45" s="43" t="s">
        <v>91</v>
      </c>
      <c r="F45" s="62">
        <v>10000</v>
      </c>
      <c r="H45" s="90"/>
      <c r="I45" s="91"/>
      <c r="J45" s="91"/>
      <c r="K45" s="91"/>
      <c r="L45" s="92"/>
      <c r="M45" s="72"/>
      <c r="N45" s="72"/>
    </row>
    <row r="46" spans="1:14" x14ac:dyDescent="0.25">
      <c r="B46" s="82" t="s">
        <v>25</v>
      </c>
      <c r="C46" s="83"/>
      <c r="E46" s="43" t="s">
        <v>94</v>
      </c>
      <c r="F46" s="62"/>
      <c r="H46" s="72"/>
      <c r="I46" s="72"/>
      <c r="J46" s="72"/>
      <c r="K46" s="72"/>
      <c r="L46" s="72"/>
      <c r="M46" s="72"/>
      <c r="N46" s="72"/>
    </row>
    <row r="47" spans="1:14" ht="16.5" thickBot="1" x14ac:dyDescent="0.3">
      <c r="B47" s="78">
        <v>53497801</v>
      </c>
      <c r="C47" s="79"/>
      <c r="E47" s="43" t="s">
        <v>71</v>
      </c>
      <c r="F47" s="62"/>
      <c r="H47" s="72"/>
      <c r="I47" s="72"/>
      <c r="J47" s="72"/>
      <c r="K47" s="72"/>
      <c r="L47" s="72"/>
      <c r="M47" s="72"/>
      <c r="N47" s="72"/>
    </row>
    <row r="48" spans="1:14" x14ac:dyDescent="0.25">
      <c r="B48" s="16"/>
      <c r="C48" s="16"/>
      <c r="E48" s="43" t="s">
        <v>72</v>
      </c>
      <c r="F48" s="62"/>
      <c r="H48" s="80" t="s">
        <v>47</v>
      </c>
      <c r="I48" s="81"/>
      <c r="J48" s="22"/>
      <c r="K48" s="23"/>
      <c r="L48" s="23"/>
      <c r="M48" s="72"/>
      <c r="N48" s="72"/>
    </row>
    <row r="49" spans="2:15" x14ac:dyDescent="0.25">
      <c r="B49" s="16"/>
      <c r="C49" s="16"/>
      <c r="E49" s="43" t="s">
        <v>97</v>
      </c>
      <c r="F49" s="62"/>
      <c r="H49" s="43" t="s">
        <v>66</v>
      </c>
      <c r="I49" s="35">
        <v>3490000</v>
      </c>
      <c r="J49" s="22"/>
      <c r="K49" s="15"/>
      <c r="L49" s="15"/>
      <c r="M49" s="72"/>
      <c r="N49" s="72"/>
    </row>
    <row r="50" spans="2:15" x14ac:dyDescent="0.25">
      <c r="B50" s="16"/>
      <c r="C50" s="16"/>
      <c r="E50" s="43" t="s">
        <v>92</v>
      </c>
      <c r="F50" s="62"/>
      <c r="H50" s="43" t="s">
        <v>75</v>
      </c>
      <c r="I50" s="35">
        <v>1442129</v>
      </c>
      <c r="J50" s="22"/>
      <c r="K50" s="15"/>
      <c r="L50" s="15"/>
      <c r="M50" s="47"/>
      <c r="N50" s="47"/>
      <c r="O50" s="47"/>
    </row>
    <row r="51" spans="2:15" x14ac:dyDescent="0.25">
      <c r="B51" s="16"/>
      <c r="C51" s="16"/>
      <c r="E51" s="43" t="s">
        <v>84</v>
      </c>
      <c r="F51" s="62"/>
      <c r="G51" s="47"/>
      <c r="H51" s="43" t="s">
        <v>76</v>
      </c>
      <c r="I51" s="35">
        <v>1949200</v>
      </c>
      <c r="J51" s="22"/>
      <c r="K51" s="15"/>
      <c r="L51" s="15"/>
      <c r="M51" s="47"/>
      <c r="N51" s="47"/>
      <c r="O51" s="47"/>
    </row>
    <row r="52" spans="2:15" x14ac:dyDescent="0.25">
      <c r="B52" s="16"/>
      <c r="C52" s="16"/>
      <c r="E52" s="43" t="s">
        <v>80</v>
      </c>
      <c r="F52" s="62">
        <v>180750</v>
      </c>
      <c r="H52" s="43" t="s">
        <v>77</v>
      </c>
      <c r="I52" s="35">
        <v>891612</v>
      </c>
      <c r="J52" s="22"/>
      <c r="K52" s="15"/>
      <c r="L52" s="15"/>
      <c r="M52" s="47"/>
      <c r="N52" s="47"/>
      <c r="O52" s="47"/>
    </row>
    <row r="53" spans="2:15" ht="16.5" thickBot="1" x14ac:dyDescent="0.3">
      <c r="E53" s="12" t="s">
        <v>14</v>
      </c>
      <c r="F53" s="48"/>
      <c r="H53" s="43" t="s">
        <v>90</v>
      </c>
      <c r="I53" s="35">
        <v>1212086</v>
      </c>
      <c r="J53" s="22"/>
      <c r="K53" s="15"/>
      <c r="L53" s="15"/>
      <c r="M53" s="73"/>
      <c r="N53" s="74"/>
      <c r="O53" s="47"/>
    </row>
    <row r="54" spans="2:15" ht="16.5" thickBot="1" x14ac:dyDescent="0.3">
      <c r="E54" s="15"/>
      <c r="F54" s="13">
        <f>SUM(F30:F53)</f>
        <v>272750</v>
      </c>
      <c r="H54" s="61" t="s">
        <v>67</v>
      </c>
      <c r="I54" s="42"/>
      <c r="J54" s="47"/>
      <c r="K54" s="15"/>
      <c r="L54" s="15"/>
      <c r="M54" s="47"/>
      <c r="N54" s="47"/>
    </row>
    <row r="55" spans="2:15" ht="16.5" thickBot="1" x14ac:dyDescent="0.3">
      <c r="F55" s="16"/>
      <c r="H55" s="47"/>
      <c r="I55" s="47"/>
      <c r="J55" s="47"/>
      <c r="K55" s="16"/>
      <c r="L55" s="15"/>
      <c r="M55" s="47"/>
      <c r="N55" s="47"/>
    </row>
    <row r="56" spans="2:15" ht="16.5" thickBot="1" x14ac:dyDescent="0.3">
      <c r="C56" s="75" t="s">
        <v>26</v>
      </c>
      <c r="D56" s="76"/>
      <c r="E56" s="45" t="s">
        <v>30</v>
      </c>
      <c r="H56" s="69" t="s">
        <v>31</v>
      </c>
      <c r="I56" s="77"/>
      <c r="J56" s="70"/>
    </row>
    <row r="57" spans="2:15" ht="16.5" thickBot="1" x14ac:dyDescent="0.3">
      <c r="B57" s="14" t="s">
        <v>27</v>
      </c>
      <c r="C57" s="45" t="s">
        <v>28</v>
      </c>
      <c r="D57" s="45" t="s">
        <v>29</v>
      </c>
      <c r="E57" s="39"/>
      <c r="F57" s="46"/>
      <c r="H57" s="24" t="s">
        <v>32</v>
      </c>
      <c r="I57" s="49"/>
      <c r="J57" s="49" t="s">
        <v>29</v>
      </c>
      <c r="K57" s="25" t="s">
        <v>30</v>
      </c>
      <c r="L57" s="46"/>
    </row>
    <row r="58" spans="2:15" ht="15.75" customHeight="1" x14ac:dyDescent="0.3">
      <c r="B58" s="43"/>
      <c r="C58" s="39"/>
      <c r="D58" s="39"/>
      <c r="E58" s="39"/>
      <c r="F58" s="40"/>
      <c r="H58" s="52"/>
      <c r="I58" s="52"/>
      <c r="J58" s="68"/>
      <c r="K58" s="54"/>
      <c r="L58" s="57"/>
    </row>
    <row r="59" spans="2:15" ht="18.75" customHeight="1" x14ac:dyDescent="0.3">
      <c r="B59" s="43"/>
      <c r="C59" s="39"/>
      <c r="D59" s="39"/>
      <c r="E59" s="39"/>
      <c r="F59" s="40"/>
      <c r="H59" s="53"/>
      <c r="I59" s="53"/>
      <c r="J59" s="50"/>
      <c r="K59" s="54"/>
      <c r="L59" s="57"/>
    </row>
    <row r="60" spans="2:15" ht="18.75" customHeight="1" x14ac:dyDescent="0.3">
      <c r="B60" s="43"/>
      <c r="C60" s="39"/>
      <c r="D60" s="39"/>
      <c r="E60" s="39"/>
      <c r="F60" s="40"/>
      <c r="G60" s="47"/>
      <c r="H60" s="53"/>
      <c r="I60" s="53"/>
      <c r="J60" s="50"/>
      <c r="K60" s="54"/>
      <c r="L60" s="57"/>
    </row>
    <row r="61" spans="2:15" ht="18.75" customHeight="1" x14ac:dyDescent="0.3">
      <c r="B61" s="43"/>
      <c r="C61" s="39"/>
      <c r="D61" s="39"/>
      <c r="E61" s="39"/>
      <c r="F61" s="40"/>
      <c r="G61" s="47"/>
      <c r="H61" s="53"/>
      <c r="I61" s="53"/>
      <c r="J61" s="51"/>
      <c r="K61" s="28"/>
      <c r="L61" s="40"/>
    </row>
    <row r="62" spans="2:15" ht="19.5" customHeight="1" thickBot="1" x14ac:dyDescent="0.35">
      <c r="B62" s="43"/>
      <c r="C62" s="39"/>
      <c r="D62" s="39"/>
      <c r="E62" s="41"/>
      <c r="F62" s="40"/>
      <c r="G62" s="47"/>
      <c r="H62" s="53"/>
      <c r="I62" s="53"/>
      <c r="J62" s="51"/>
      <c r="K62" s="28"/>
      <c r="L62" s="40"/>
    </row>
    <row r="63" spans="2:15" ht="19.5" thickBot="1" x14ac:dyDescent="0.35">
      <c r="B63" s="44"/>
      <c r="C63" s="41"/>
      <c r="D63" s="41"/>
      <c r="E63" s="24"/>
      <c r="F63" s="42"/>
      <c r="G63" s="47"/>
      <c r="H63" s="53"/>
      <c r="I63" s="53"/>
      <c r="J63" s="51"/>
      <c r="K63" s="28"/>
      <c r="L63" s="40"/>
    </row>
    <row r="64" spans="2:15" ht="19.5" thickBot="1" x14ac:dyDescent="0.35">
      <c r="D64" s="26">
        <f>SUM(D58:D63)</f>
        <v>0</v>
      </c>
      <c r="E64" s="47"/>
      <c r="G64" s="47"/>
      <c r="H64" s="53"/>
      <c r="I64" s="53"/>
      <c r="J64" s="51"/>
      <c r="K64" s="28"/>
      <c r="L64" s="40"/>
    </row>
    <row r="65" spans="2:17" ht="18.75" x14ac:dyDescent="0.3">
      <c r="C65" s="71"/>
      <c r="D65" s="71"/>
      <c r="F65" s="47"/>
      <c r="G65" s="47"/>
      <c r="H65" s="53"/>
      <c r="I65" s="53"/>
      <c r="J65" s="51"/>
      <c r="K65" s="28"/>
      <c r="L65" s="40"/>
    </row>
    <row r="66" spans="2:17" ht="19.5" thickBot="1" x14ac:dyDescent="0.35">
      <c r="E66" s="27"/>
      <c r="F66" s="47"/>
      <c r="G66" s="47"/>
      <c r="H66" s="53"/>
      <c r="I66" s="53"/>
      <c r="J66" s="51"/>
      <c r="K66" s="58"/>
      <c r="L66" s="42"/>
      <c r="M66" s="47"/>
    </row>
    <row r="67" spans="2:17" ht="19.5" thickBot="1" x14ac:dyDescent="0.35">
      <c r="E67" s="39" t="s">
        <v>50</v>
      </c>
      <c r="H67" s="53"/>
      <c r="J67" s="51"/>
    </row>
    <row r="68" spans="2:17" ht="19.5" thickBot="1" x14ac:dyDescent="0.35">
      <c r="B68" s="69" t="s">
        <v>48</v>
      </c>
      <c r="C68" s="70"/>
      <c r="D68" s="28" t="s">
        <v>49</v>
      </c>
      <c r="E68" s="31"/>
      <c r="F68" s="28" t="s">
        <v>51</v>
      </c>
      <c r="G68" s="39" t="s">
        <v>52</v>
      </c>
      <c r="H68" s="64"/>
      <c r="I68" s="37"/>
      <c r="J68" s="66"/>
      <c r="K68" s="47"/>
      <c r="M68" s="39" t="s">
        <v>55</v>
      </c>
      <c r="N68" s="39" t="s">
        <v>56</v>
      </c>
      <c r="O68" s="39" t="s">
        <v>57</v>
      </c>
      <c r="P68" s="39" t="s">
        <v>58</v>
      </c>
      <c r="Q68" s="39" t="s">
        <v>59</v>
      </c>
    </row>
    <row r="69" spans="2:17" ht="18.75" x14ac:dyDescent="0.3">
      <c r="B69" s="29"/>
      <c r="C69" s="30"/>
      <c r="D69" s="39"/>
      <c r="F69" s="39"/>
      <c r="G69" s="39"/>
      <c r="H69" s="64"/>
      <c r="I69" s="47"/>
      <c r="J69" s="66"/>
      <c r="K69" s="47"/>
      <c r="L69" s="47"/>
      <c r="M69" s="39"/>
      <c r="N69" s="39"/>
      <c r="O69" s="39"/>
      <c r="P69" s="39"/>
      <c r="Q69" s="39"/>
    </row>
    <row r="70" spans="2:17" ht="19.5" thickBot="1" x14ac:dyDescent="0.35">
      <c r="B70" s="32"/>
      <c r="C70" s="32"/>
      <c r="F70" s="33"/>
      <c r="H70" s="64"/>
      <c r="J70" s="66"/>
    </row>
    <row r="71" spans="2:17" ht="19.5" thickBot="1" x14ac:dyDescent="0.35">
      <c r="B71" s="34" t="s">
        <v>14</v>
      </c>
      <c r="C71" s="34">
        <f>SUM(D69:Q69)</f>
        <v>0</v>
      </c>
      <c r="H71" s="64"/>
      <c r="I71" s="39"/>
      <c r="J71" s="66"/>
      <c r="K71" s="39" t="s">
        <v>53</v>
      </c>
      <c r="L71" s="39" t="s">
        <v>54</v>
      </c>
    </row>
    <row r="72" spans="2:17" ht="19.5" thickBot="1" x14ac:dyDescent="0.35">
      <c r="F72" s="47"/>
      <c r="H72" s="59"/>
      <c r="I72" s="39"/>
      <c r="J72" s="60"/>
      <c r="K72" s="39"/>
      <c r="L72" s="39"/>
    </row>
    <row r="73" spans="2:17" ht="19.5" thickBot="1" x14ac:dyDescent="0.35">
      <c r="H73" s="65"/>
      <c r="J73" s="67"/>
    </row>
    <row r="74" spans="2:17" ht="19.5" thickBot="1" x14ac:dyDescent="0.35">
      <c r="H74" s="59"/>
      <c r="J74" s="60"/>
    </row>
    <row r="75" spans="2:17" ht="19.5" thickBot="1" x14ac:dyDescent="0.35">
      <c r="H75" s="65"/>
      <c r="J75" s="67"/>
    </row>
    <row r="76" spans="2:17" x14ac:dyDescent="0.25">
      <c r="I76" s="38"/>
    </row>
  </sheetData>
  <mergeCells count="93">
    <mergeCell ref="C5:D5"/>
    <mergeCell ref="C6:D6"/>
    <mergeCell ref="C7:D7"/>
    <mergeCell ref="C8:D8"/>
    <mergeCell ref="C9:D9"/>
    <mergeCell ref="B14:C14"/>
    <mergeCell ref="H14:J14"/>
    <mergeCell ref="K14:L14"/>
    <mergeCell ref="M14:N14"/>
    <mergeCell ref="E11:F11"/>
    <mergeCell ref="H11:J11"/>
    <mergeCell ref="K11:L11"/>
    <mergeCell ref="M11:N11"/>
    <mergeCell ref="B12:C12"/>
    <mergeCell ref="E12:F12"/>
    <mergeCell ref="H12:J12"/>
    <mergeCell ref="K12:L12"/>
    <mergeCell ref="M12:N12"/>
    <mergeCell ref="B11:C11"/>
    <mergeCell ref="B13:C13"/>
    <mergeCell ref="E13:F13"/>
    <mergeCell ref="H13:J13"/>
    <mergeCell ref="K13:L13"/>
    <mergeCell ref="M13:N13"/>
    <mergeCell ref="H15:J15"/>
    <mergeCell ref="K15:L15"/>
    <mergeCell ref="M15:N15"/>
    <mergeCell ref="H16:J16"/>
    <mergeCell ref="K16:L16"/>
    <mergeCell ref="M16:N16"/>
    <mergeCell ref="H17:J17"/>
    <mergeCell ref="K17:L17"/>
    <mergeCell ref="M17:N17"/>
    <mergeCell ref="H18:J18"/>
    <mergeCell ref="K18:L18"/>
    <mergeCell ref="M18:N18"/>
    <mergeCell ref="H19:J19"/>
    <mergeCell ref="K19:L19"/>
    <mergeCell ref="M19:N19"/>
    <mergeCell ref="B20:C20"/>
    <mergeCell ref="H20:J20"/>
    <mergeCell ref="K20:L20"/>
    <mergeCell ref="M20:N20"/>
    <mergeCell ref="M21:N21"/>
    <mergeCell ref="H21:J21"/>
    <mergeCell ref="K21:L21"/>
    <mergeCell ref="E28:F28"/>
    <mergeCell ref="I28:J28"/>
    <mergeCell ref="I29:J29"/>
    <mergeCell ref="K29:L29"/>
    <mergeCell ref="B32:C32"/>
    <mergeCell ref="I32:J32"/>
    <mergeCell ref="K32:L32"/>
    <mergeCell ref="I35:J35"/>
    <mergeCell ref="K35:L35"/>
    <mergeCell ref="I30:J30"/>
    <mergeCell ref="K30:L30"/>
    <mergeCell ref="I31:J31"/>
    <mergeCell ref="K31:L31"/>
    <mergeCell ref="B33:C33"/>
    <mergeCell ref="I33:J33"/>
    <mergeCell ref="K33:L33"/>
    <mergeCell ref="I34:J34"/>
    <mergeCell ref="K34:L34"/>
    <mergeCell ref="I36:J36"/>
    <mergeCell ref="K36:L36"/>
    <mergeCell ref="B37:C37"/>
    <mergeCell ref="H39:L39"/>
    <mergeCell ref="M39:N39"/>
    <mergeCell ref="M43:N43"/>
    <mergeCell ref="M44:N44"/>
    <mergeCell ref="M45:N45"/>
    <mergeCell ref="B46:C46"/>
    <mergeCell ref="H46:J46"/>
    <mergeCell ref="K46:L46"/>
    <mergeCell ref="M46:N46"/>
    <mergeCell ref="H40:L45"/>
    <mergeCell ref="M40:N40"/>
    <mergeCell ref="B41:C41"/>
    <mergeCell ref="M41:N41"/>
    <mergeCell ref="M42:N42"/>
    <mergeCell ref="B47:C47"/>
    <mergeCell ref="H47:J47"/>
    <mergeCell ref="K47:L47"/>
    <mergeCell ref="M47:N47"/>
    <mergeCell ref="H48:I48"/>
    <mergeCell ref="M48:N48"/>
    <mergeCell ref="B68:C68"/>
    <mergeCell ref="C65:D65"/>
    <mergeCell ref="M49:N49"/>
    <mergeCell ref="M53:N53"/>
    <mergeCell ref="C56:D56"/>
    <mergeCell ref="H56:J56"/>
  </mergeCells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28-03-2018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Zaiter</dc:creator>
  <cp:lastModifiedBy>Roro</cp:lastModifiedBy>
  <cp:lastPrinted>2018-08-27T08:54:17Z</cp:lastPrinted>
  <dcterms:created xsi:type="dcterms:W3CDTF">2014-12-12T20:07:32Z</dcterms:created>
  <dcterms:modified xsi:type="dcterms:W3CDTF">2018-09-10T01:26:46Z</dcterms:modified>
</cp:coreProperties>
</file>