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x\Documents\GitHub\pokeemerald-expansion-Chinese\python_tools\src\"/>
    </mc:Choice>
  </mc:AlternateContent>
  <xr:revisionPtr revIDLastSave="0" documentId="13_ncr:1_{62DD78D6-C972-4199-B996-6158E4CCDE38}" xr6:coauthVersionLast="47" xr6:coauthVersionMax="47" xr10:uidLastSave="{00000000-0000-0000-0000-000000000000}"/>
  <bookViews>
    <workbookView xWindow="-110" yWindow="-110" windowWidth="29020" windowHeight="15700" tabRatio="667" activeTab="7" xr2:uid="{0DFFF129-15BC-4884-873E-93DC11F93C0C}"/>
  </bookViews>
  <sheets>
    <sheet name="词典" sheetId="5" r:id="rId1"/>
    <sheet name="Sheet15" sheetId="15" state="hidden" r:id="rId2"/>
    <sheet name="info" sheetId="11" state="hidden" r:id="rId3"/>
    <sheet name="对战开拓区NPCinfo" sheetId="8" state="hidden" r:id="rId4"/>
    <sheet name="对战开拓区" sheetId="9" r:id="rId5"/>
    <sheet name="对战帐篷" sheetId="21" r:id="rId6"/>
    <sheet name="训练家之丘" sheetId="22" r:id="rId7"/>
    <sheet name="徒弟" sheetId="24" r:id="rId8"/>
    <sheet name="quizlady" sheetId="23" r:id="rId9"/>
    <sheet name="零散文本转换" sheetId="1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" i="5"/>
  <c r="Y16" i="24"/>
  <c r="X16" i="24"/>
  <c r="W16" i="24"/>
  <c r="V16" i="24"/>
  <c r="U16" i="24"/>
  <c r="T16" i="24"/>
  <c r="Z16" i="24" s="1"/>
  <c r="L16" i="24"/>
  <c r="K16" i="24"/>
  <c r="J16" i="24"/>
  <c r="I16" i="24"/>
  <c r="H16" i="24"/>
  <c r="G16" i="24"/>
  <c r="Y15" i="24"/>
  <c r="X15" i="24"/>
  <c r="W15" i="24"/>
  <c r="V15" i="24"/>
  <c r="U15" i="24"/>
  <c r="T15" i="24"/>
  <c r="Z15" i="24" s="1"/>
  <c r="L15" i="24"/>
  <c r="K15" i="24"/>
  <c r="J15" i="24"/>
  <c r="I15" i="24"/>
  <c r="H15" i="24"/>
  <c r="G15" i="24"/>
  <c r="Y14" i="24"/>
  <c r="X14" i="24"/>
  <c r="W14" i="24"/>
  <c r="V14" i="24"/>
  <c r="U14" i="24"/>
  <c r="T14" i="24"/>
  <c r="Z14" i="24" s="1"/>
  <c r="L14" i="24"/>
  <c r="K14" i="24"/>
  <c r="J14" i="24"/>
  <c r="I14" i="24"/>
  <c r="H14" i="24"/>
  <c r="G14" i="24"/>
  <c r="Y13" i="24"/>
  <c r="X13" i="24"/>
  <c r="W13" i="24"/>
  <c r="V13" i="24"/>
  <c r="Z13" i="24" s="1"/>
  <c r="U13" i="24"/>
  <c r="T13" i="24"/>
  <c r="L13" i="24"/>
  <c r="K13" i="24"/>
  <c r="J13" i="24"/>
  <c r="I13" i="24"/>
  <c r="H13" i="24"/>
  <c r="G13" i="24"/>
  <c r="Y12" i="24"/>
  <c r="X12" i="24"/>
  <c r="W12" i="24"/>
  <c r="V12" i="24"/>
  <c r="U12" i="24"/>
  <c r="T12" i="24"/>
  <c r="Z12" i="24" s="1"/>
  <c r="L12" i="24"/>
  <c r="K12" i="24"/>
  <c r="J12" i="24"/>
  <c r="I12" i="24"/>
  <c r="H12" i="24"/>
  <c r="G12" i="24"/>
  <c r="Z11" i="24"/>
  <c r="Y11" i="24"/>
  <c r="X11" i="24"/>
  <c r="W11" i="24"/>
  <c r="V11" i="24"/>
  <c r="U11" i="24"/>
  <c r="T11" i="24"/>
  <c r="L11" i="24"/>
  <c r="K11" i="24"/>
  <c r="J11" i="24"/>
  <c r="I11" i="24"/>
  <c r="H11" i="24"/>
  <c r="G11" i="24"/>
  <c r="Y10" i="24"/>
  <c r="X10" i="24"/>
  <c r="W10" i="24"/>
  <c r="V10" i="24"/>
  <c r="U10" i="24"/>
  <c r="T10" i="24"/>
  <c r="Z10" i="24" s="1"/>
  <c r="L10" i="24"/>
  <c r="K10" i="24"/>
  <c r="J10" i="24"/>
  <c r="I10" i="24"/>
  <c r="H10" i="24"/>
  <c r="G10" i="24"/>
  <c r="Y9" i="24"/>
  <c r="X9" i="24"/>
  <c r="W9" i="24"/>
  <c r="V9" i="24"/>
  <c r="U9" i="24"/>
  <c r="T9" i="24"/>
  <c r="Z9" i="24" s="1"/>
  <c r="L9" i="24"/>
  <c r="K9" i="24"/>
  <c r="J9" i="24"/>
  <c r="I9" i="24"/>
  <c r="H9" i="24"/>
  <c r="G9" i="24"/>
  <c r="Y8" i="24"/>
  <c r="X8" i="24"/>
  <c r="W8" i="24"/>
  <c r="V8" i="24"/>
  <c r="U8" i="24"/>
  <c r="Z8" i="24" s="1"/>
  <c r="T8" i="24"/>
  <c r="L8" i="24"/>
  <c r="K8" i="24"/>
  <c r="J8" i="24"/>
  <c r="I8" i="24"/>
  <c r="H8" i="24"/>
  <c r="G8" i="24"/>
  <c r="Y7" i="24"/>
  <c r="X7" i="24"/>
  <c r="W7" i="24"/>
  <c r="V7" i="24"/>
  <c r="U7" i="24"/>
  <c r="T7" i="24"/>
  <c r="Z7" i="24" s="1"/>
  <c r="L7" i="24"/>
  <c r="K7" i="24"/>
  <c r="J7" i="24"/>
  <c r="I7" i="24"/>
  <c r="H7" i="24"/>
  <c r="G7" i="24"/>
  <c r="Y6" i="24"/>
  <c r="Z6" i="24" s="1"/>
  <c r="X6" i="24"/>
  <c r="W6" i="24"/>
  <c r="V6" i="24"/>
  <c r="U6" i="24"/>
  <c r="T6" i="24"/>
  <c r="L6" i="24"/>
  <c r="K6" i="24"/>
  <c r="J6" i="24"/>
  <c r="I6" i="24"/>
  <c r="H6" i="24"/>
  <c r="G6" i="24"/>
  <c r="Y5" i="24"/>
  <c r="X5" i="24"/>
  <c r="W5" i="24"/>
  <c r="V5" i="24"/>
  <c r="U5" i="24"/>
  <c r="T5" i="24"/>
  <c r="Z5" i="24" s="1"/>
  <c r="L5" i="24"/>
  <c r="K5" i="24"/>
  <c r="J5" i="24"/>
  <c r="I5" i="24"/>
  <c r="H5" i="24"/>
  <c r="G5" i="24"/>
  <c r="Y4" i="24"/>
  <c r="X4" i="24"/>
  <c r="W4" i="24"/>
  <c r="V4" i="24"/>
  <c r="U4" i="24"/>
  <c r="T4" i="24"/>
  <c r="Z4" i="24" s="1"/>
  <c r="L4" i="24"/>
  <c r="K4" i="24"/>
  <c r="J4" i="24"/>
  <c r="I4" i="24"/>
  <c r="H4" i="24"/>
  <c r="G4" i="24"/>
  <c r="Y3" i="24"/>
  <c r="X3" i="24"/>
  <c r="W3" i="24"/>
  <c r="V3" i="24"/>
  <c r="U3" i="24"/>
  <c r="T3" i="24"/>
  <c r="Z3" i="24" s="1"/>
  <c r="L3" i="24"/>
  <c r="K3" i="24"/>
  <c r="J3" i="24"/>
  <c r="I3" i="24"/>
  <c r="H3" i="24"/>
  <c r="G3" i="24"/>
  <c r="Y2" i="24"/>
  <c r="X2" i="24"/>
  <c r="W2" i="24"/>
  <c r="V2" i="24"/>
  <c r="U2" i="24"/>
  <c r="T2" i="24"/>
  <c r="Z2" i="24" s="1"/>
  <c r="L2" i="24"/>
  <c r="K2" i="24"/>
  <c r="J2" i="24"/>
  <c r="I2" i="24"/>
  <c r="H2" i="24"/>
  <c r="G2" i="24"/>
  <c r="Y1" i="24"/>
  <c r="X1" i="24"/>
  <c r="Z1" i="24" s="1"/>
  <c r="W1" i="24"/>
  <c r="V1" i="24"/>
  <c r="U1" i="24"/>
  <c r="T1" i="24"/>
  <c r="L1" i="24"/>
  <c r="K1" i="24"/>
  <c r="J1" i="24"/>
  <c r="I1" i="24"/>
  <c r="H1" i="24"/>
  <c r="G1" i="24"/>
  <c r="Y900" i="9"/>
  <c r="X900" i="9"/>
  <c r="W900" i="9"/>
  <c r="V900" i="9"/>
  <c r="U900" i="9"/>
  <c r="T900" i="9"/>
  <c r="Z900" i="9" s="1"/>
  <c r="L900" i="9"/>
  <c r="K900" i="9"/>
  <c r="J900" i="9"/>
  <c r="I900" i="9"/>
  <c r="H900" i="9"/>
  <c r="G900" i="9"/>
  <c r="Y899" i="9"/>
  <c r="X899" i="9"/>
  <c r="W899" i="9"/>
  <c r="V899" i="9"/>
  <c r="U899" i="9"/>
  <c r="T899" i="9"/>
  <c r="Z899" i="9" s="1"/>
  <c r="L899" i="9"/>
  <c r="K899" i="9"/>
  <c r="J899" i="9"/>
  <c r="I899" i="9"/>
  <c r="H899" i="9"/>
  <c r="G899" i="9"/>
  <c r="Y898" i="9"/>
  <c r="X898" i="9"/>
  <c r="W898" i="9"/>
  <c r="V898" i="9"/>
  <c r="U898" i="9"/>
  <c r="T898" i="9"/>
  <c r="Z898" i="9" s="1"/>
  <c r="L898" i="9"/>
  <c r="K898" i="9"/>
  <c r="J898" i="9"/>
  <c r="I898" i="9"/>
  <c r="H898" i="9"/>
  <c r="G898" i="9"/>
  <c r="Y897" i="9"/>
  <c r="X897" i="9"/>
  <c r="W897" i="9"/>
  <c r="V897" i="9"/>
  <c r="Z897" i="9" s="1"/>
  <c r="U897" i="9"/>
  <c r="T897" i="9"/>
  <c r="L897" i="9"/>
  <c r="K897" i="9"/>
  <c r="J897" i="9"/>
  <c r="I897" i="9"/>
  <c r="H897" i="9"/>
  <c r="G897" i="9"/>
  <c r="Y896" i="9"/>
  <c r="X896" i="9"/>
  <c r="W896" i="9"/>
  <c r="V896" i="9"/>
  <c r="U896" i="9"/>
  <c r="T896" i="9"/>
  <c r="Z896" i="9" s="1"/>
  <c r="L896" i="9"/>
  <c r="K896" i="9"/>
  <c r="J896" i="9"/>
  <c r="I896" i="9"/>
  <c r="H896" i="9"/>
  <c r="G896" i="9"/>
  <c r="Z895" i="9"/>
  <c r="Y895" i="9"/>
  <c r="X895" i="9"/>
  <c r="W895" i="9"/>
  <c r="V895" i="9"/>
  <c r="U895" i="9"/>
  <c r="T895" i="9"/>
  <c r="L895" i="9"/>
  <c r="K895" i="9"/>
  <c r="J895" i="9"/>
  <c r="I895" i="9"/>
  <c r="H895" i="9"/>
  <c r="G895" i="9"/>
  <c r="Y894" i="9"/>
  <c r="X894" i="9"/>
  <c r="W894" i="9"/>
  <c r="V894" i="9"/>
  <c r="U894" i="9"/>
  <c r="T894" i="9"/>
  <c r="Z894" i="9" s="1"/>
  <c r="L894" i="9"/>
  <c r="K894" i="9"/>
  <c r="J894" i="9"/>
  <c r="I894" i="9"/>
  <c r="H894" i="9"/>
  <c r="G894" i="9"/>
  <c r="Y893" i="9"/>
  <c r="X893" i="9"/>
  <c r="W893" i="9"/>
  <c r="V893" i="9"/>
  <c r="U893" i="9"/>
  <c r="T893" i="9"/>
  <c r="Z893" i="9" s="1"/>
  <c r="L893" i="9"/>
  <c r="K893" i="9"/>
  <c r="J893" i="9"/>
  <c r="I893" i="9"/>
  <c r="H893" i="9"/>
  <c r="G893" i="9"/>
  <c r="Y892" i="9"/>
  <c r="X892" i="9"/>
  <c r="W892" i="9"/>
  <c r="V892" i="9"/>
  <c r="U892" i="9"/>
  <c r="Z892" i="9" s="1"/>
  <c r="T892" i="9"/>
  <c r="L892" i="9"/>
  <c r="K892" i="9"/>
  <c r="J892" i="9"/>
  <c r="I892" i="9"/>
  <c r="H892" i="9"/>
  <c r="G892" i="9"/>
  <c r="Y891" i="9"/>
  <c r="X891" i="9"/>
  <c r="W891" i="9"/>
  <c r="V891" i="9"/>
  <c r="U891" i="9"/>
  <c r="T891" i="9"/>
  <c r="Z891" i="9" s="1"/>
  <c r="L891" i="9"/>
  <c r="K891" i="9"/>
  <c r="J891" i="9"/>
  <c r="I891" i="9"/>
  <c r="H891" i="9"/>
  <c r="G891" i="9"/>
  <c r="Y890" i="9"/>
  <c r="Z890" i="9" s="1"/>
  <c r="X890" i="9"/>
  <c r="W890" i="9"/>
  <c r="V890" i="9"/>
  <c r="U890" i="9"/>
  <c r="T890" i="9"/>
  <c r="L890" i="9"/>
  <c r="K890" i="9"/>
  <c r="J890" i="9"/>
  <c r="I890" i="9"/>
  <c r="H890" i="9"/>
  <c r="G890" i="9"/>
  <c r="Y889" i="9"/>
  <c r="X889" i="9"/>
  <c r="W889" i="9"/>
  <c r="V889" i="9"/>
  <c r="U889" i="9"/>
  <c r="T889" i="9"/>
  <c r="L889" i="9"/>
  <c r="K889" i="9"/>
  <c r="J889" i="9"/>
  <c r="I889" i="9"/>
  <c r="H889" i="9"/>
  <c r="G889" i="9"/>
  <c r="Y888" i="9"/>
  <c r="X888" i="9"/>
  <c r="W888" i="9"/>
  <c r="V888" i="9"/>
  <c r="U888" i="9"/>
  <c r="T888" i="9"/>
  <c r="Z888" i="9" s="1"/>
  <c r="L888" i="9"/>
  <c r="K888" i="9"/>
  <c r="J888" i="9"/>
  <c r="I888" i="9"/>
  <c r="H888" i="9"/>
  <c r="G888" i="9"/>
  <c r="Y887" i="9"/>
  <c r="X887" i="9"/>
  <c r="W887" i="9"/>
  <c r="V887" i="9"/>
  <c r="U887" i="9"/>
  <c r="T887" i="9"/>
  <c r="L887" i="9"/>
  <c r="K887" i="9"/>
  <c r="J887" i="9"/>
  <c r="I887" i="9"/>
  <c r="H887" i="9"/>
  <c r="G887" i="9"/>
  <c r="Y886" i="9"/>
  <c r="X886" i="9"/>
  <c r="W886" i="9"/>
  <c r="V886" i="9"/>
  <c r="U886" i="9"/>
  <c r="T886" i="9"/>
  <c r="Z886" i="9" s="1"/>
  <c r="L886" i="9"/>
  <c r="K886" i="9"/>
  <c r="J886" i="9"/>
  <c r="I886" i="9"/>
  <c r="H886" i="9"/>
  <c r="G886" i="9"/>
  <c r="Z885" i="9"/>
  <c r="Y885" i="9"/>
  <c r="X885" i="9"/>
  <c r="W885" i="9"/>
  <c r="V885" i="9"/>
  <c r="U885" i="9"/>
  <c r="T885" i="9"/>
  <c r="L885" i="9"/>
  <c r="K885" i="9"/>
  <c r="J885" i="9"/>
  <c r="I885" i="9"/>
  <c r="H885" i="9"/>
  <c r="G885" i="9"/>
  <c r="Y884" i="9"/>
  <c r="X884" i="9"/>
  <c r="W884" i="9"/>
  <c r="V884" i="9"/>
  <c r="U884" i="9"/>
  <c r="T884" i="9"/>
  <c r="Z884" i="9" s="1"/>
  <c r="L884" i="9"/>
  <c r="K884" i="9"/>
  <c r="J884" i="9"/>
  <c r="I884" i="9"/>
  <c r="H884" i="9"/>
  <c r="G884" i="9"/>
  <c r="Y883" i="9"/>
  <c r="X883" i="9"/>
  <c r="W883" i="9"/>
  <c r="V883" i="9"/>
  <c r="U883" i="9"/>
  <c r="T883" i="9"/>
  <c r="Z883" i="9" s="1"/>
  <c r="L883" i="9"/>
  <c r="K883" i="9"/>
  <c r="J883" i="9"/>
  <c r="I883" i="9"/>
  <c r="H883" i="9"/>
  <c r="G883" i="9"/>
  <c r="Y882" i="9"/>
  <c r="X882" i="9"/>
  <c r="W882" i="9"/>
  <c r="V882" i="9"/>
  <c r="U882" i="9"/>
  <c r="T882" i="9"/>
  <c r="Z882" i="9" s="1"/>
  <c r="L882" i="9"/>
  <c r="K882" i="9"/>
  <c r="J882" i="9"/>
  <c r="I882" i="9"/>
  <c r="H882" i="9"/>
  <c r="G882" i="9"/>
  <c r="Y881" i="9"/>
  <c r="X881" i="9"/>
  <c r="W881" i="9"/>
  <c r="V881" i="9"/>
  <c r="U881" i="9"/>
  <c r="T881" i="9"/>
  <c r="Z881" i="9" s="1"/>
  <c r="L881" i="9"/>
  <c r="K881" i="9"/>
  <c r="J881" i="9"/>
  <c r="I881" i="9"/>
  <c r="H881" i="9"/>
  <c r="G881" i="9"/>
  <c r="Y880" i="9"/>
  <c r="X880" i="9"/>
  <c r="W880" i="9"/>
  <c r="Z880" i="9" s="1"/>
  <c r="V880" i="9"/>
  <c r="U880" i="9"/>
  <c r="T880" i="9"/>
  <c r="L880" i="9"/>
  <c r="K880" i="9"/>
  <c r="J880" i="9"/>
  <c r="I880" i="9"/>
  <c r="H880" i="9"/>
  <c r="G880" i="9"/>
  <c r="Y879" i="9"/>
  <c r="X879" i="9"/>
  <c r="W879" i="9"/>
  <c r="V879" i="9"/>
  <c r="U879" i="9"/>
  <c r="T879" i="9"/>
  <c r="Z879" i="9" s="1"/>
  <c r="L879" i="9"/>
  <c r="K879" i="9"/>
  <c r="J879" i="9"/>
  <c r="I879" i="9"/>
  <c r="H879" i="9"/>
  <c r="G879" i="9"/>
  <c r="Y878" i="9"/>
  <c r="X878" i="9"/>
  <c r="W878" i="9"/>
  <c r="V878" i="9"/>
  <c r="U878" i="9"/>
  <c r="T878" i="9"/>
  <c r="Z878" i="9" s="1"/>
  <c r="L878" i="9"/>
  <c r="K878" i="9"/>
  <c r="J878" i="9"/>
  <c r="I878" i="9"/>
  <c r="H878" i="9"/>
  <c r="G878" i="9"/>
  <c r="Y877" i="9"/>
  <c r="X877" i="9"/>
  <c r="W877" i="9"/>
  <c r="V877" i="9"/>
  <c r="U877" i="9"/>
  <c r="T877" i="9"/>
  <c r="L877" i="9"/>
  <c r="K877" i="9"/>
  <c r="J877" i="9"/>
  <c r="I877" i="9"/>
  <c r="H877" i="9"/>
  <c r="G877" i="9"/>
  <c r="Y876" i="9"/>
  <c r="X876" i="9"/>
  <c r="W876" i="9"/>
  <c r="V876" i="9"/>
  <c r="U876" i="9"/>
  <c r="T876" i="9"/>
  <c r="Z876" i="9" s="1"/>
  <c r="L876" i="9"/>
  <c r="K876" i="9"/>
  <c r="J876" i="9"/>
  <c r="I876" i="9"/>
  <c r="H876" i="9"/>
  <c r="G876" i="9"/>
  <c r="Y875" i="9"/>
  <c r="Z875" i="9" s="1"/>
  <c r="X875" i="9"/>
  <c r="W875" i="9"/>
  <c r="V875" i="9"/>
  <c r="U875" i="9"/>
  <c r="T875" i="9"/>
  <c r="L875" i="9"/>
  <c r="K875" i="9"/>
  <c r="J875" i="9"/>
  <c r="I875" i="9"/>
  <c r="H875" i="9"/>
  <c r="G875" i="9"/>
  <c r="Y874" i="9"/>
  <c r="X874" i="9"/>
  <c r="W874" i="9"/>
  <c r="V874" i="9"/>
  <c r="U874" i="9"/>
  <c r="T874" i="9"/>
  <c r="Z874" i="9" s="1"/>
  <c r="L874" i="9"/>
  <c r="K874" i="9"/>
  <c r="J874" i="9"/>
  <c r="I874" i="9"/>
  <c r="H874" i="9"/>
  <c r="G874" i="9"/>
  <c r="Z873" i="9"/>
  <c r="Y873" i="9"/>
  <c r="X873" i="9"/>
  <c r="W873" i="9"/>
  <c r="V873" i="9"/>
  <c r="U873" i="9"/>
  <c r="T873" i="9"/>
  <c r="L873" i="9"/>
  <c r="K873" i="9"/>
  <c r="J873" i="9"/>
  <c r="I873" i="9"/>
  <c r="H873" i="9"/>
  <c r="G873" i="9"/>
  <c r="Y872" i="9"/>
  <c r="X872" i="9"/>
  <c r="W872" i="9"/>
  <c r="V872" i="9"/>
  <c r="U872" i="9"/>
  <c r="T872" i="9"/>
  <c r="Z872" i="9" s="1"/>
  <c r="L872" i="9"/>
  <c r="K872" i="9"/>
  <c r="J872" i="9"/>
  <c r="I872" i="9"/>
  <c r="H872" i="9"/>
  <c r="G872" i="9"/>
  <c r="Y871" i="9"/>
  <c r="X871" i="9"/>
  <c r="W871" i="9"/>
  <c r="V871" i="9"/>
  <c r="U871" i="9"/>
  <c r="T871" i="9"/>
  <c r="Z871" i="9" s="1"/>
  <c r="L871" i="9"/>
  <c r="K871" i="9"/>
  <c r="J871" i="9"/>
  <c r="I871" i="9"/>
  <c r="H871" i="9"/>
  <c r="G871" i="9"/>
  <c r="Y870" i="9"/>
  <c r="X870" i="9"/>
  <c r="W870" i="9"/>
  <c r="V870" i="9"/>
  <c r="U870" i="9"/>
  <c r="Z870" i="9" s="1"/>
  <c r="T870" i="9"/>
  <c r="L870" i="9"/>
  <c r="K870" i="9"/>
  <c r="J870" i="9"/>
  <c r="I870" i="9"/>
  <c r="H870" i="9"/>
  <c r="G870" i="9"/>
  <c r="Y869" i="9"/>
  <c r="X869" i="9"/>
  <c r="W869" i="9"/>
  <c r="V869" i="9"/>
  <c r="U869" i="9"/>
  <c r="T869" i="9"/>
  <c r="Z869" i="9" s="1"/>
  <c r="L869" i="9"/>
  <c r="K869" i="9"/>
  <c r="J869" i="9"/>
  <c r="I869" i="9"/>
  <c r="H869" i="9"/>
  <c r="G869" i="9"/>
  <c r="Y868" i="9"/>
  <c r="Z868" i="9" s="1"/>
  <c r="X868" i="9"/>
  <c r="W868" i="9"/>
  <c r="V868" i="9"/>
  <c r="U868" i="9"/>
  <c r="T868" i="9"/>
  <c r="L868" i="9"/>
  <c r="K868" i="9"/>
  <c r="J868" i="9"/>
  <c r="I868" i="9"/>
  <c r="H868" i="9"/>
  <c r="G868" i="9"/>
  <c r="Y867" i="9"/>
  <c r="X867" i="9"/>
  <c r="W867" i="9"/>
  <c r="V867" i="9"/>
  <c r="U867" i="9"/>
  <c r="T867" i="9"/>
  <c r="Z867" i="9" s="1"/>
  <c r="L867" i="9"/>
  <c r="K867" i="9"/>
  <c r="J867" i="9"/>
  <c r="I867" i="9"/>
  <c r="H867" i="9"/>
  <c r="G867" i="9"/>
  <c r="Y866" i="9"/>
  <c r="X866" i="9"/>
  <c r="W866" i="9"/>
  <c r="V866" i="9"/>
  <c r="U866" i="9"/>
  <c r="T866" i="9"/>
  <c r="Z866" i="9" s="1"/>
  <c r="L866" i="9"/>
  <c r="K866" i="9"/>
  <c r="J866" i="9"/>
  <c r="I866" i="9"/>
  <c r="H866" i="9"/>
  <c r="G866" i="9"/>
  <c r="Y865" i="9"/>
  <c r="X865" i="9"/>
  <c r="W865" i="9"/>
  <c r="V865" i="9"/>
  <c r="U865" i="9"/>
  <c r="T865" i="9"/>
  <c r="Z865" i="9" s="1"/>
  <c r="L865" i="9"/>
  <c r="K865" i="9"/>
  <c r="J865" i="9"/>
  <c r="I865" i="9"/>
  <c r="H865" i="9"/>
  <c r="G865" i="9"/>
  <c r="Y864" i="9"/>
  <c r="X864" i="9"/>
  <c r="W864" i="9"/>
  <c r="V864" i="9"/>
  <c r="U864" i="9"/>
  <c r="T864" i="9"/>
  <c r="Z864" i="9" s="1"/>
  <c r="L864" i="9"/>
  <c r="K864" i="9"/>
  <c r="J864" i="9"/>
  <c r="I864" i="9"/>
  <c r="H864" i="9"/>
  <c r="G864" i="9"/>
  <c r="Y863" i="9"/>
  <c r="X863" i="9"/>
  <c r="Z863" i="9" s="1"/>
  <c r="W863" i="9"/>
  <c r="V863" i="9"/>
  <c r="U863" i="9"/>
  <c r="T863" i="9"/>
  <c r="L863" i="9"/>
  <c r="K863" i="9"/>
  <c r="J863" i="9"/>
  <c r="I863" i="9"/>
  <c r="H863" i="9"/>
  <c r="G863" i="9"/>
  <c r="Y862" i="9"/>
  <c r="X862" i="9"/>
  <c r="W862" i="9"/>
  <c r="V862" i="9"/>
  <c r="U862" i="9"/>
  <c r="T862" i="9"/>
  <c r="Z862" i="9" s="1"/>
  <c r="L862" i="9"/>
  <c r="K862" i="9"/>
  <c r="J862" i="9"/>
  <c r="I862" i="9"/>
  <c r="H862" i="9"/>
  <c r="G862" i="9"/>
  <c r="Y861" i="9"/>
  <c r="X861" i="9"/>
  <c r="W861" i="9"/>
  <c r="V861" i="9"/>
  <c r="U861" i="9"/>
  <c r="T861" i="9"/>
  <c r="Z861" i="9" s="1"/>
  <c r="L861" i="9"/>
  <c r="K861" i="9"/>
  <c r="J861" i="9"/>
  <c r="I861" i="9"/>
  <c r="H861" i="9"/>
  <c r="G861" i="9"/>
  <c r="Y860" i="9"/>
  <c r="X860" i="9"/>
  <c r="W860" i="9"/>
  <c r="V860" i="9"/>
  <c r="U860" i="9"/>
  <c r="T860" i="9"/>
  <c r="L860" i="9"/>
  <c r="K860" i="9"/>
  <c r="J860" i="9"/>
  <c r="I860" i="9"/>
  <c r="H860" i="9"/>
  <c r="G860" i="9"/>
  <c r="Y859" i="9"/>
  <c r="X859" i="9"/>
  <c r="W859" i="9"/>
  <c r="V859" i="9"/>
  <c r="U859" i="9"/>
  <c r="T859" i="9"/>
  <c r="Z859" i="9" s="1"/>
  <c r="L859" i="9"/>
  <c r="K859" i="9"/>
  <c r="J859" i="9"/>
  <c r="I859" i="9"/>
  <c r="H859" i="9"/>
  <c r="G859" i="9"/>
  <c r="Y858" i="9"/>
  <c r="X858" i="9"/>
  <c r="W858" i="9"/>
  <c r="Z858" i="9" s="1"/>
  <c r="V858" i="9"/>
  <c r="U858" i="9"/>
  <c r="T858" i="9"/>
  <c r="L858" i="9"/>
  <c r="K858" i="9"/>
  <c r="J858" i="9"/>
  <c r="I858" i="9"/>
  <c r="H858" i="9"/>
  <c r="G858" i="9"/>
  <c r="Y857" i="9"/>
  <c r="X857" i="9"/>
  <c r="W857" i="9"/>
  <c r="V857" i="9"/>
  <c r="U857" i="9"/>
  <c r="T857" i="9"/>
  <c r="Z857" i="9" s="1"/>
  <c r="L857" i="9"/>
  <c r="K857" i="9"/>
  <c r="J857" i="9"/>
  <c r="I857" i="9"/>
  <c r="H857" i="9"/>
  <c r="G857" i="9"/>
  <c r="Y856" i="9"/>
  <c r="X856" i="9"/>
  <c r="W856" i="9"/>
  <c r="V856" i="9"/>
  <c r="U856" i="9"/>
  <c r="T856" i="9"/>
  <c r="Z856" i="9" s="1"/>
  <c r="L856" i="9"/>
  <c r="K856" i="9"/>
  <c r="J856" i="9"/>
  <c r="I856" i="9"/>
  <c r="H856" i="9"/>
  <c r="G856" i="9"/>
  <c r="Y855" i="9"/>
  <c r="X855" i="9"/>
  <c r="W855" i="9"/>
  <c r="V855" i="9"/>
  <c r="U855" i="9"/>
  <c r="T855" i="9"/>
  <c r="Z855" i="9" s="1"/>
  <c r="L855" i="9"/>
  <c r="K855" i="9"/>
  <c r="J855" i="9"/>
  <c r="I855" i="9"/>
  <c r="H855" i="9"/>
  <c r="G855" i="9"/>
  <c r="Y854" i="9"/>
  <c r="X854" i="9"/>
  <c r="W854" i="9"/>
  <c r="V854" i="9"/>
  <c r="U854" i="9"/>
  <c r="T854" i="9"/>
  <c r="Z854" i="9" s="1"/>
  <c r="L854" i="9"/>
  <c r="K854" i="9"/>
  <c r="J854" i="9"/>
  <c r="I854" i="9"/>
  <c r="H854" i="9"/>
  <c r="G854" i="9"/>
  <c r="Y853" i="9"/>
  <c r="X853" i="9"/>
  <c r="W853" i="9"/>
  <c r="V853" i="9"/>
  <c r="Z853" i="9" s="1"/>
  <c r="U853" i="9"/>
  <c r="T853" i="9"/>
  <c r="L853" i="9"/>
  <c r="K853" i="9"/>
  <c r="J853" i="9"/>
  <c r="I853" i="9"/>
  <c r="H853" i="9"/>
  <c r="G853" i="9"/>
  <c r="Y852" i="9"/>
  <c r="X852" i="9"/>
  <c r="W852" i="9"/>
  <c r="V852" i="9"/>
  <c r="U852" i="9"/>
  <c r="T852" i="9"/>
  <c r="Z852" i="9" s="1"/>
  <c r="L852" i="9"/>
  <c r="K852" i="9"/>
  <c r="J852" i="9"/>
  <c r="I852" i="9"/>
  <c r="H852" i="9"/>
  <c r="G852" i="9"/>
  <c r="Z851" i="9"/>
  <c r="Y851" i="9"/>
  <c r="X851" i="9"/>
  <c r="W851" i="9"/>
  <c r="V851" i="9"/>
  <c r="U851" i="9"/>
  <c r="T851" i="9"/>
  <c r="L851" i="9"/>
  <c r="K851" i="9"/>
  <c r="J851" i="9"/>
  <c r="I851" i="9"/>
  <c r="H851" i="9"/>
  <c r="G851" i="9"/>
  <c r="Y850" i="9"/>
  <c r="X850" i="9"/>
  <c r="W850" i="9"/>
  <c r="V850" i="9"/>
  <c r="U850" i="9"/>
  <c r="T850" i="9"/>
  <c r="Z850" i="9" s="1"/>
  <c r="L850" i="9"/>
  <c r="K850" i="9"/>
  <c r="J850" i="9"/>
  <c r="I850" i="9"/>
  <c r="H850" i="9"/>
  <c r="G850" i="9"/>
  <c r="Y849" i="9"/>
  <c r="X849" i="9"/>
  <c r="W849" i="9"/>
  <c r="V849" i="9"/>
  <c r="U849" i="9"/>
  <c r="T849" i="9"/>
  <c r="Z849" i="9" s="1"/>
  <c r="L849" i="9"/>
  <c r="K849" i="9"/>
  <c r="J849" i="9"/>
  <c r="I849" i="9"/>
  <c r="H849" i="9"/>
  <c r="G849" i="9"/>
  <c r="Y848" i="9"/>
  <c r="X848" i="9"/>
  <c r="W848" i="9"/>
  <c r="V848" i="9"/>
  <c r="U848" i="9"/>
  <c r="Z848" i="9" s="1"/>
  <c r="T848" i="9"/>
  <c r="L848" i="9"/>
  <c r="K848" i="9"/>
  <c r="J848" i="9"/>
  <c r="I848" i="9"/>
  <c r="H848" i="9"/>
  <c r="G848" i="9"/>
  <c r="Y847" i="9"/>
  <c r="X847" i="9"/>
  <c r="W847" i="9"/>
  <c r="V847" i="9"/>
  <c r="U847" i="9"/>
  <c r="T847" i="9"/>
  <c r="Z847" i="9" s="1"/>
  <c r="L847" i="9"/>
  <c r="K847" i="9"/>
  <c r="J847" i="9"/>
  <c r="I847" i="9"/>
  <c r="H847" i="9"/>
  <c r="G847" i="9"/>
  <c r="Z846" i="9"/>
  <c r="Y846" i="9"/>
  <c r="X846" i="9"/>
  <c r="W846" i="9"/>
  <c r="V846" i="9"/>
  <c r="U846" i="9"/>
  <c r="T846" i="9"/>
  <c r="L846" i="9"/>
  <c r="K846" i="9"/>
  <c r="J846" i="9"/>
  <c r="I846" i="9"/>
  <c r="H846" i="9"/>
  <c r="G846" i="9"/>
  <c r="Y845" i="9"/>
  <c r="X845" i="9"/>
  <c r="W845" i="9"/>
  <c r="V845" i="9"/>
  <c r="U845" i="9"/>
  <c r="T845" i="9"/>
  <c r="Z845" i="9" s="1"/>
  <c r="L845" i="9"/>
  <c r="K845" i="9"/>
  <c r="J845" i="9"/>
  <c r="I845" i="9"/>
  <c r="H845" i="9"/>
  <c r="G845" i="9"/>
  <c r="Y844" i="9"/>
  <c r="X844" i="9"/>
  <c r="W844" i="9"/>
  <c r="V844" i="9"/>
  <c r="U844" i="9"/>
  <c r="T844" i="9"/>
  <c r="Z844" i="9" s="1"/>
  <c r="L844" i="9"/>
  <c r="K844" i="9"/>
  <c r="J844" i="9"/>
  <c r="I844" i="9"/>
  <c r="H844" i="9"/>
  <c r="G844" i="9"/>
  <c r="Y843" i="9"/>
  <c r="X843" i="9"/>
  <c r="W843" i="9"/>
  <c r="V843" i="9"/>
  <c r="U843" i="9"/>
  <c r="T843" i="9"/>
  <c r="L843" i="9"/>
  <c r="K843" i="9"/>
  <c r="J843" i="9"/>
  <c r="I843" i="9"/>
  <c r="H843" i="9"/>
  <c r="G843" i="9"/>
  <c r="Y842" i="9"/>
  <c r="X842" i="9"/>
  <c r="W842" i="9"/>
  <c r="V842" i="9"/>
  <c r="U842" i="9"/>
  <c r="T842" i="9"/>
  <c r="Z842" i="9" s="1"/>
  <c r="L842" i="9"/>
  <c r="K842" i="9"/>
  <c r="J842" i="9"/>
  <c r="I842" i="9"/>
  <c r="H842" i="9"/>
  <c r="G842" i="9"/>
  <c r="Y841" i="9"/>
  <c r="Z841" i="9" s="1"/>
  <c r="X841" i="9"/>
  <c r="W841" i="9"/>
  <c r="V841" i="9"/>
  <c r="U841" i="9"/>
  <c r="T841" i="9"/>
  <c r="L841" i="9"/>
  <c r="K841" i="9"/>
  <c r="J841" i="9"/>
  <c r="I841" i="9"/>
  <c r="H841" i="9"/>
  <c r="G841" i="9"/>
  <c r="Y840" i="9"/>
  <c r="X840" i="9"/>
  <c r="W840" i="9"/>
  <c r="V840" i="9"/>
  <c r="U840" i="9"/>
  <c r="T840" i="9"/>
  <c r="Z840" i="9" s="1"/>
  <c r="L840" i="9"/>
  <c r="K840" i="9"/>
  <c r="J840" i="9"/>
  <c r="I840" i="9"/>
  <c r="H840" i="9"/>
  <c r="G840" i="9"/>
  <c r="Y839" i="9"/>
  <c r="X839" i="9"/>
  <c r="W839" i="9"/>
  <c r="V839" i="9"/>
  <c r="U839" i="9"/>
  <c r="T839" i="9"/>
  <c r="Z839" i="9" s="1"/>
  <c r="L839" i="9"/>
  <c r="K839" i="9"/>
  <c r="J839" i="9"/>
  <c r="I839" i="9"/>
  <c r="H839" i="9"/>
  <c r="G839" i="9"/>
  <c r="Y838" i="9"/>
  <c r="X838" i="9"/>
  <c r="W838" i="9"/>
  <c r="V838" i="9"/>
  <c r="U838" i="9"/>
  <c r="T838" i="9"/>
  <c r="Z838" i="9" s="1"/>
  <c r="L838" i="9"/>
  <c r="K838" i="9"/>
  <c r="J838" i="9"/>
  <c r="I838" i="9"/>
  <c r="H838" i="9"/>
  <c r="G838" i="9"/>
  <c r="Y837" i="9"/>
  <c r="X837" i="9"/>
  <c r="W837" i="9"/>
  <c r="V837" i="9"/>
  <c r="U837" i="9"/>
  <c r="T837" i="9"/>
  <c r="Z837" i="9" s="1"/>
  <c r="L837" i="9"/>
  <c r="K837" i="9"/>
  <c r="J837" i="9"/>
  <c r="I837" i="9"/>
  <c r="H837" i="9"/>
  <c r="G837" i="9"/>
  <c r="Y836" i="9"/>
  <c r="X836" i="9"/>
  <c r="W836" i="9"/>
  <c r="Z836" i="9" s="1"/>
  <c r="V836" i="9"/>
  <c r="U836" i="9"/>
  <c r="T836" i="9"/>
  <c r="L836" i="9"/>
  <c r="K836" i="9"/>
  <c r="J836" i="9"/>
  <c r="I836" i="9"/>
  <c r="H836" i="9"/>
  <c r="G836" i="9"/>
  <c r="Y835" i="9"/>
  <c r="X835" i="9"/>
  <c r="W835" i="9"/>
  <c r="V835" i="9"/>
  <c r="U835" i="9"/>
  <c r="T835" i="9"/>
  <c r="Z835" i="9" s="1"/>
  <c r="L835" i="9"/>
  <c r="K835" i="9"/>
  <c r="J835" i="9"/>
  <c r="I835" i="9"/>
  <c r="H835" i="9"/>
  <c r="G835" i="9"/>
  <c r="Y834" i="9"/>
  <c r="X834" i="9"/>
  <c r="W834" i="9"/>
  <c r="V834" i="9"/>
  <c r="U834" i="9"/>
  <c r="T834" i="9"/>
  <c r="Z834" i="9" s="1"/>
  <c r="L834" i="9"/>
  <c r="K834" i="9"/>
  <c r="J834" i="9"/>
  <c r="I834" i="9"/>
  <c r="H834" i="9"/>
  <c r="G834" i="9"/>
  <c r="Y833" i="9"/>
  <c r="X833" i="9"/>
  <c r="W833" i="9"/>
  <c r="V833" i="9"/>
  <c r="U833" i="9"/>
  <c r="T833" i="9"/>
  <c r="Z833" i="9" s="1"/>
  <c r="L833" i="9"/>
  <c r="K833" i="9"/>
  <c r="J833" i="9"/>
  <c r="I833" i="9"/>
  <c r="H833" i="9"/>
  <c r="G833" i="9"/>
  <c r="Y832" i="9"/>
  <c r="X832" i="9"/>
  <c r="W832" i="9"/>
  <c r="V832" i="9"/>
  <c r="U832" i="9"/>
  <c r="T832" i="9"/>
  <c r="Z832" i="9" s="1"/>
  <c r="L832" i="9"/>
  <c r="K832" i="9"/>
  <c r="J832" i="9"/>
  <c r="I832" i="9"/>
  <c r="H832" i="9"/>
  <c r="G832" i="9"/>
  <c r="Y831" i="9"/>
  <c r="X831" i="9"/>
  <c r="W831" i="9"/>
  <c r="V831" i="9"/>
  <c r="Z831" i="9" s="1"/>
  <c r="U831" i="9"/>
  <c r="T831" i="9"/>
  <c r="L831" i="9"/>
  <c r="K831" i="9"/>
  <c r="J831" i="9"/>
  <c r="I831" i="9"/>
  <c r="H831" i="9"/>
  <c r="G831" i="9"/>
  <c r="Y830" i="9"/>
  <c r="X830" i="9"/>
  <c r="W830" i="9"/>
  <c r="V830" i="9"/>
  <c r="U830" i="9"/>
  <c r="T830" i="9"/>
  <c r="Z830" i="9" s="1"/>
  <c r="L830" i="9"/>
  <c r="K830" i="9"/>
  <c r="J830" i="9"/>
  <c r="I830" i="9"/>
  <c r="H830" i="9"/>
  <c r="G830" i="9"/>
  <c r="Z829" i="9"/>
  <c r="Y829" i="9"/>
  <c r="X829" i="9"/>
  <c r="W829" i="9"/>
  <c r="V829" i="9"/>
  <c r="U829" i="9"/>
  <c r="T829" i="9"/>
  <c r="L829" i="9"/>
  <c r="K829" i="9"/>
  <c r="J829" i="9"/>
  <c r="I829" i="9"/>
  <c r="H829" i="9"/>
  <c r="G829" i="9"/>
  <c r="Y828" i="9"/>
  <c r="X828" i="9"/>
  <c r="W828" i="9"/>
  <c r="V828" i="9"/>
  <c r="U828" i="9"/>
  <c r="T828" i="9"/>
  <c r="L828" i="9"/>
  <c r="K828" i="9"/>
  <c r="J828" i="9"/>
  <c r="I828" i="9"/>
  <c r="H828" i="9"/>
  <c r="G828" i="9"/>
  <c r="Y827" i="9"/>
  <c r="X827" i="9"/>
  <c r="W827" i="9"/>
  <c r="V827" i="9"/>
  <c r="U827" i="9"/>
  <c r="T827" i="9"/>
  <c r="Z827" i="9" s="1"/>
  <c r="L827" i="9"/>
  <c r="K827" i="9"/>
  <c r="J827" i="9"/>
  <c r="I827" i="9"/>
  <c r="H827" i="9"/>
  <c r="G827" i="9"/>
  <c r="Y826" i="9"/>
  <c r="X826" i="9"/>
  <c r="Z826" i="9" s="1"/>
  <c r="W826" i="9"/>
  <c r="V826" i="9"/>
  <c r="U826" i="9"/>
  <c r="T826" i="9"/>
  <c r="L826" i="9"/>
  <c r="K826" i="9"/>
  <c r="J826" i="9"/>
  <c r="I826" i="9"/>
  <c r="H826" i="9"/>
  <c r="G826" i="9"/>
  <c r="Y825" i="9"/>
  <c r="X825" i="9"/>
  <c r="W825" i="9"/>
  <c r="V825" i="9"/>
  <c r="U825" i="9"/>
  <c r="T825" i="9"/>
  <c r="Z825" i="9" s="1"/>
  <c r="L825" i="9"/>
  <c r="K825" i="9"/>
  <c r="J825" i="9"/>
  <c r="I825" i="9"/>
  <c r="H825" i="9"/>
  <c r="G825" i="9"/>
  <c r="Y824" i="9"/>
  <c r="Z824" i="9" s="1"/>
  <c r="X824" i="9"/>
  <c r="W824" i="9"/>
  <c r="V824" i="9"/>
  <c r="U824" i="9"/>
  <c r="T824" i="9"/>
  <c r="L824" i="9"/>
  <c r="K824" i="9"/>
  <c r="J824" i="9"/>
  <c r="I824" i="9"/>
  <c r="H824" i="9"/>
  <c r="G824" i="9"/>
  <c r="Y823" i="9"/>
  <c r="X823" i="9"/>
  <c r="W823" i="9"/>
  <c r="V823" i="9"/>
  <c r="U823" i="9"/>
  <c r="T823" i="9"/>
  <c r="Z823" i="9" s="1"/>
  <c r="L823" i="9"/>
  <c r="K823" i="9"/>
  <c r="J823" i="9"/>
  <c r="I823" i="9"/>
  <c r="H823" i="9"/>
  <c r="G823" i="9"/>
  <c r="Y822" i="9"/>
  <c r="X822" i="9"/>
  <c r="W822" i="9"/>
  <c r="V822" i="9"/>
  <c r="U822" i="9"/>
  <c r="T822" i="9"/>
  <c r="Z822" i="9" s="1"/>
  <c r="L822" i="9"/>
  <c r="K822" i="9"/>
  <c r="J822" i="9"/>
  <c r="I822" i="9"/>
  <c r="H822" i="9"/>
  <c r="G822" i="9"/>
  <c r="Y821" i="9"/>
  <c r="X821" i="9"/>
  <c r="W821" i="9"/>
  <c r="V821" i="9"/>
  <c r="U821" i="9"/>
  <c r="T821" i="9"/>
  <c r="Z821" i="9" s="1"/>
  <c r="L821" i="9"/>
  <c r="K821" i="9"/>
  <c r="J821" i="9"/>
  <c r="I821" i="9"/>
  <c r="H821" i="9"/>
  <c r="G821" i="9"/>
  <c r="Y820" i="9"/>
  <c r="X820" i="9"/>
  <c r="W820" i="9"/>
  <c r="V820" i="9"/>
  <c r="U820" i="9"/>
  <c r="T820" i="9"/>
  <c r="Z820" i="9" s="1"/>
  <c r="L820" i="9"/>
  <c r="K820" i="9"/>
  <c r="J820" i="9"/>
  <c r="I820" i="9"/>
  <c r="H820" i="9"/>
  <c r="G820" i="9"/>
  <c r="Y819" i="9"/>
  <c r="X819" i="9"/>
  <c r="Z819" i="9" s="1"/>
  <c r="W819" i="9"/>
  <c r="V819" i="9"/>
  <c r="U819" i="9"/>
  <c r="T819" i="9"/>
  <c r="L819" i="9"/>
  <c r="K819" i="9"/>
  <c r="J819" i="9"/>
  <c r="I819" i="9"/>
  <c r="H819" i="9"/>
  <c r="G819" i="9"/>
  <c r="Y818" i="9"/>
  <c r="X818" i="9"/>
  <c r="W818" i="9"/>
  <c r="V818" i="9"/>
  <c r="U818" i="9"/>
  <c r="T818" i="9"/>
  <c r="Z818" i="9" s="1"/>
  <c r="L818" i="9"/>
  <c r="K818" i="9"/>
  <c r="J818" i="9"/>
  <c r="I818" i="9"/>
  <c r="H818" i="9"/>
  <c r="G818" i="9"/>
  <c r="Y817" i="9"/>
  <c r="X817" i="9"/>
  <c r="W817" i="9"/>
  <c r="V817" i="9"/>
  <c r="U817" i="9"/>
  <c r="T817" i="9"/>
  <c r="Z817" i="9" s="1"/>
  <c r="L817" i="9"/>
  <c r="K817" i="9"/>
  <c r="J817" i="9"/>
  <c r="I817" i="9"/>
  <c r="H817" i="9"/>
  <c r="G817" i="9"/>
  <c r="Y816" i="9"/>
  <c r="X816" i="9"/>
  <c r="W816" i="9"/>
  <c r="V816" i="9"/>
  <c r="U816" i="9"/>
  <c r="T816" i="9"/>
  <c r="L816" i="9"/>
  <c r="K816" i="9"/>
  <c r="J816" i="9"/>
  <c r="I816" i="9"/>
  <c r="H816" i="9"/>
  <c r="G816" i="9"/>
  <c r="Y815" i="9"/>
  <c r="X815" i="9"/>
  <c r="W815" i="9"/>
  <c r="V815" i="9"/>
  <c r="U815" i="9"/>
  <c r="T815" i="9"/>
  <c r="Z815" i="9" s="1"/>
  <c r="L815" i="9"/>
  <c r="K815" i="9"/>
  <c r="J815" i="9"/>
  <c r="I815" i="9"/>
  <c r="H815" i="9"/>
  <c r="G815" i="9"/>
  <c r="Z814" i="9"/>
  <c r="Y814" i="9"/>
  <c r="X814" i="9"/>
  <c r="W814" i="9"/>
  <c r="V814" i="9"/>
  <c r="U814" i="9"/>
  <c r="T814" i="9"/>
  <c r="L814" i="9"/>
  <c r="K814" i="9"/>
  <c r="J814" i="9"/>
  <c r="I814" i="9"/>
  <c r="H814" i="9"/>
  <c r="G814" i="9"/>
  <c r="Y813" i="9"/>
  <c r="X813" i="9"/>
  <c r="W813" i="9"/>
  <c r="V813" i="9"/>
  <c r="U813" i="9"/>
  <c r="T813" i="9"/>
  <c r="Z813" i="9" s="1"/>
  <c r="L813" i="9"/>
  <c r="K813" i="9"/>
  <c r="J813" i="9"/>
  <c r="I813" i="9"/>
  <c r="H813" i="9"/>
  <c r="G813" i="9"/>
  <c r="Y812" i="9"/>
  <c r="X812" i="9"/>
  <c r="W812" i="9"/>
  <c r="V812" i="9"/>
  <c r="U812" i="9"/>
  <c r="T812" i="9"/>
  <c r="Z812" i="9" s="1"/>
  <c r="L812" i="9"/>
  <c r="K812" i="9"/>
  <c r="J812" i="9"/>
  <c r="I812" i="9"/>
  <c r="H812" i="9"/>
  <c r="G812" i="9"/>
  <c r="Y811" i="9"/>
  <c r="X811" i="9"/>
  <c r="W811" i="9"/>
  <c r="V811" i="9"/>
  <c r="U811" i="9"/>
  <c r="T811" i="9"/>
  <c r="Z811" i="9" s="1"/>
  <c r="L811" i="9"/>
  <c r="K811" i="9"/>
  <c r="J811" i="9"/>
  <c r="I811" i="9"/>
  <c r="H811" i="9"/>
  <c r="G811" i="9"/>
  <c r="Y810" i="9"/>
  <c r="X810" i="9"/>
  <c r="W810" i="9"/>
  <c r="V810" i="9"/>
  <c r="U810" i="9"/>
  <c r="T810" i="9"/>
  <c r="Z810" i="9" s="1"/>
  <c r="L810" i="9"/>
  <c r="K810" i="9"/>
  <c r="J810" i="9"/>
  <c r="I810" i="9"/>
  <c r="H810" i="9"/>
  <c r="G810" i="9"/>
  <c r="Y809" i="9"/>
  <c r="X809" i="9"/>
  <c r="W809" i="9"/>
  <c r="V809" i="9"/>
  <c r="Z809" i="9" s="1"/>
  <c r="U809" i="9"/>
  <c r="T809" i="9"/>
  <c r="L809" i="9"/>
  <c r="K809" i="9"/>
  <c r="J809" i="9"/>
  <c r="I809" i="9"/>
  <c r="H809" i="9"/>
  <c r="G809" i="9"/>
  <c r="Y808" i="9"/>
  <c r="X808" i="9"/>
  <c r="W808" i="9"/>
  <c r="V808" i="9"/>
  <c r="U808" i="9"/>
  <c r="T808" i="9"/>
  <c r="Z808" i="9" s="1"/>
  <c r="L808" i="9"/>
  <c r="K808" i="9"/>
  <c r="J808" i="9"/>
  <c r="I808" i="9"/>
  <c r="H808" i="9"/>
  <c r="G808" i="9"/>
  <c r="Z807" i="9"/>
  <c r="Y807" i="9"/>
  <c r="X807" i="9"/>
  <c r="W807" i="9"/>
  <c r="V807" i="9"/>
  <c r="U807" i="9"/>
  <c r="T807" i="9"/>
  <c r="L807" i="9"/>
  <c r="K807" i="9"/>
  <c r="J807" i="9"/>
  <c r="I807" i="9"/>
  <c r="H807" i="9"/>
  <c r="G807" i="9"/>
  <c r="Y806" i="9"/>
  <c r="X806" i="9"/>
  <c r="W806" i="9"/>
  <c r="V806" i="9"/>
  <c r="U806" i="9"/>
  <c r="T806" i="9"/>
  <c r="Z806" i="9" s="1"/>
  <c r="L806" i="9"/>
  <c r="K806" i="9"/>
  <c r="J806" i="9"/>
  <c r="I806" i="9"/>
  <c r="H806" i="9"/>
  <c r="G806" i="9"/>
  <c r="Y805" i="9"/>
  <c r="X805" i="9"/>
  <c r="W805" i="9"/>
  <c r="V805" i="9"/>
  <c r="U805" i="9"/>
  <c r="T805" i="9"/>
  <c r="Z805" i="9" s="1"/>
  <c r="L805" i="9"/>
  <c r="K805" i="9"/>
  <c r="J805" i="9"/>
  <c r="I805" i="9"/>
  <c r="H805" i="9"/>
  <c r="G805" i="9"/>
  <c r="Y804" i="9"/>
  <c r="X804" i="9"/>
  <c r="W804" i="9"/>
  <c r="V804" i="9"/>
  <c r="U804" i="9"/>
  <c r="Z804" i="9" s="1"/>
  <c r="T804" i="9"/>
  <c r="L804" i="9"/>
  <c r="K804" i="9"/>
  <c r="J804" i="9"/>
  <c r="I804" i="9"/>
  <c r="H804" i="9"/>
  <c r="G804" i="9"/>
  <c r="Y803" i="9"/>
  <c r="X803" i="9"/>
  <c r="W803" i="9"/>
  <c r="V803" i="9"/>
  <c r="U803" i="9"/>
  <c r="T803" i="9"/>
  <c r="Z803" i="9" s="1"/>
  <c r="L803" i="9"/>
  <c r="K803" i="9"/>
  <c r="J803" i="9"/>
  <c r="I803" i="9"/>
  <c r="H803" i="9"/>
  <c r="G803" i="9"/>
  <c r="Y802" i="9"/>
  <c r="Z802" i="9" s="1"/>
  <c r="X802" i="9"/>
  <c r="W802" i="9"/>
  <c r="V802" i="9"/>
  <c r="U802" i="9"/>
  <c r="T802" i="9"/>
  <c r="L802" i="9"/>
  <c r="K802" i="9"/>
  <c r="J802" i="9"/>
  <c r="I802" i="9"/>
  <c r="H802" i="9"/>
  <c r="G802" i="9"/>
  <c r="Y801" i="9"/>
  <c r="X801" i="9"/>
  <c r="W801" i="9"/>
  <c r="V801" i="9"/>
  <c r="U801" i="9"/>
  <c r="T801" i="9"/>
  <c r="Z801" i="9" s="1"/>
  <c r="L801" i="9"/>
  <c r="K801" i="9"/>
  <c r="J801" i="9"/>
  <c r="I801" i="9"/>
  <c r="H801" i="9"/>
  <c r="G801" i="9"/>
  <c r="Y800" i="9"/>
  <c r="X800" i="9"/>
  <c r="W800" i="9"/>
  <c r="V800" i="9"/>
  <c r="U800" i="9"/>
  <c r="T800" i="9"/>
  <c r="Z800" i="9" s="1"/>
  <c r="L800" i="9"/>
  <c r="K800" i="9"/>
  <c r="J800" i="9"/>
  <c r="I800" i="9"/>
  <c r="H800" i="9"/>
  <c r="G800" i="9"/>
  <c r="Y799" i="9"/>
  <c r="X799" i="9"/>
  <c r="W799" i="9"/>
  <c r="V799" i="9"/>
  <c r="U799" i="9"/>
  <c r="T799" i="9"/>
  <c r="L799" i="9"/>
  <c r="K799" i="9"/>
  <c r="J799" i="9"/>
  <c r="I799" i="9"/>
  <c r="H799" i="9"/>
  <c r="G799" i="9"/>
  <c r="Y798" i="9"/>
  <c r="X798" i="9"/>
  <c r="W798" i="9"/>
  <c r="V798" i="9"/>
  <c r="U798" i="9"/>
  <c r="T798" i="9"/>
  <c r="Z798" i="9" s="1"/>
  <c r="L798" i="9"/>
  <c r="K798" i="9"/>
  <c r="J798" i="9"/>
  <c r="I798" i="9"/>
  <c r="H798" i="9"/>
  <c r="G798" i="9"/>
  <c r="Y797" i="9"/>
  <c r="X797" i="9"/>
  <c r="Z797" i="9" s="1"/>
  <c r="W797" i="9"/>
  <c r="V797" i="9"/>
  <c r="U797" i="9"/>
  <c r="T797" i="9"/>
  <c r="L797" i="9"/>
  <c r="K797" i="9"/>
  <c r="J797" i="9"/>
  <c r="I797" i="9"/>
  <c r="H797" i="9"/>
  <c r="G797" i="9"/>
  <c r="Y796" i="9"/>
  <c r="X796" i="9"/>
  <c r="W796" i="9"/>
  <c r="V796" i="9"/>
  <c r="U796" i="9"/>
  <c r="T796" i="9"/>
  <c r="Z796" i="9" s="1"/>
  <c r="L796" i="9"/>
  <c r="K796" i="9"/>
  <c r="J796" i="9"/>
  <c r="I796" i="9"/>
  <c r="H796" i="9"/>
  <c r="G796" i="9"/>
  <c r="Y795" i="9"/>
  <c r="X795" i="9"/>
  <c r="W795" i="9"/>
  <c r="V795" i="9"/>
  <c r="U795" i="9"/>
  <c r="T795" i="9"/>
  <c r="Z795" i="9" s="1"/>
  <c r="L795" i="9"/>
  <c r="K795" i="9"/>
  <c r="J795" i="9"/>
  <c r="I795" i="9"/>
  <c r="H795" i="9"/>
  <c r="G795" i="9"/>
  <c r="Y794" i="9"/>
  <c r="X794" i="9"/>
  <c r="W794" i="9"/>
  <c r="V794" i="9"/>
  <c r="U794" i="9"/>
  <c r="T794" i="9"/>
  <c r="Z794" i="9" s="1"/>
  <c r="L794" i="9"/>
  <c r="K794" i="9"/>
  <c r="J794" i="9"/>
  <c r="I794" i="9"/>
  <c r="H794" i="9"/>
  <c r="G794" i="9"/>
  <c r="Y793" i="9"/>
  <c r="X793" i="9"/>
  <c r="W793" i="9"/>
  <c r="V793" i="9"/>
  <c r="U793" i="9"/>
  <c r="T793" i="9"/>
  <c r="Z793" i="9" s="1"/>
  <c r="L793" i="9"/>
  <c r="K793" i="9"/>
  <c r="J793" i="9"/>
  <c r="I793" i="9"/>
  <c r="H793" i="9"/>
  <c r="G793" i="9"/>
  <c r="Y792" i="9"/>
  <c r="X792" i="9"/>
  <c r="W792" i="9"/>
  <c r="Z792" i="9" s="1"/>
  <c r="V792" i="9"/>
  <c r="U792" i="9"/>
  <c r="T792" i="9"/>
  <c r="L792" i="9"/>
  <c r="K792" i="9"/>
  <c r="J792" i="9"/>
  <c r="I792" i="9"/>
  <c r="H792" i="9"/>
  <c r="G792" i="9"/>
  <c r="Y791" i="9"/>
  <c r="X791" i="9"/>
  <c r="W791" i="9"/>
  <c r="V791" i="9"/>
  <c r="U791" i="9"/>
  <c r="T791" i="9"/>
  <c r="Z791" i="9" s="1"/>
  <c r="L791" i="9"/>
  <c r="K791" i="9"/>
  <c r="J791" i="9"/>
  <c r="I791" i="9"/>
  <c r="H791" i="9"/>
  <c r="G791" i="9"/>
  <c r="Y790" i="9"/>
  <c r="X790" i="9"/>
  <c r="W790" i="9"/>
  <c r="V790" i="9"/>
  <c r="U790" i="9"/>
  <c r="T790" i="9"/>
  <c r="Z790" i="9" s="1"/>
  <c r="L790" i="9"/>
  <c r="K790" i="9"/>
  <c r="J790" i="9"/>
  <c r="I790" i="9"/>
  <c r="H790" i="9"/>
  <c r="G790" i="9"/>
  <c r="Y789" i="9"/>
  <c r="X789" i="9"/>
  <c r="W789" i="9"/>
  <c r="V789" i="9"/>
  <c r="U789" i="9"/>
  <c r="T789" i="9"/>
  <c r="Z789" i="9" s="1"/>
  <c r="L789" i="9"/>
  <c r="K789" i="9"/>
  <c r="J789" i="9"/>
  <c r="I789" i="9"/>
  <c r="H789" i="9"/>
  <c r="G789" i="9"/>
  <c r="Y788" i="9"/>
  <c r="X788" i="9"/>
  <c r="W788" i="9"/>
  <c r="V788" i="9"/>
  <c r="U788" i="9"/>
  <c r="T788" i="9"/>
  <c r="Z788" i="9" s="1"/>
  <c r="L788" i="9"/>
  <c r="K788" i="9"/>
  <c r="J788" i="9"/>
  <c r="I788" i="9"/>
  <c r="H788" i="9"/>
  <c r="G788" i="9"/>
  <c r="Y787" i="9"/>
  <c r="X787" i="9"/>
  <c r="W787" i="9"/>
  <c r="V787" i="9"/>
  <c r="Z787" i="9" s="1"/>
  <c r="U787" i="9"/>
  <c r="T787" i="9"/>
  <c r="L787" i="9"/>
  <c r="K787" i="9"/>
  <c r="J787" i="9"/>
  <c r="I787" i="9"/>
  <c r="H787" i="9"/>
  <c r="G787" i="9"/>
  <c r="Y786" i="9"/>
  <c r="X786" i="9"/>
  <c r="W786" i="9"/>
  <c r="V786" i="9"/>
  <c r="U786" i="9"/>
  <c r="T786" i="9"/>
  <c r="Z786" i="9" s="1"/>
  <c r="L786" i="9"/>
  <c r="K786" i="9"/>
  <c r="J786" i="9"/>
  <c r="I786" i="9"/>
  <c r="H786" i="9"/>
  <c r="G786" i="9"/>
  <c r="Z785" i="9"/>
  <c r="Y785" i="9"/>
  <c r="X785" i="9"/>
  <c r="W785" i="9"/>
  <c r="V785" i="9"/>
  <c r="U785" i="9"/>
  <c r="T785" i="9"/>
  <c r="L785" i="9"/>
  <c r="K785" i="9"/>
  <c r="J785" i="9"/>
  <c r="I785" i="9"/>
  <c r="H785" i="9"/>
  <c r="G785" i="9"/>
  <c r="Y784" i="9"/>
  <c r="X784" i="9"/>
  <c r="W784" i="9"/>
  <c r="V784" i="9"/>
  <c r="U784" i="9"/>
  <c r="T784" i="9"/>
  <c r="Z784" i="9" s="1"/>
  <c r="L784" i="9"/>
  <c r="K784" i="9"/>
  <c r="J784" i="9"/>
  <c r="I784" i="9"/>
  <c r="H784" i="9"/>
  <c r="G784" i="9"/>
  <c r="Y783" i="9"/>
  <c r="X783" i="9"/>
  <c r="W783" i="9"/>
  <c r="V783" i="9"/>
  <c r="U783" i="9"/>
  <c r="T783" i="9"/>
  <c r="Z783" i="9" s="1"/>
  <c r="L783" i="9"/>
  <c r="K783" i="9"/>
  <c r="J783" i="9"/>
  <c r="I783" i="9"/>
  <c r="H783" i="9"/>
  <c r="G783" i="9"/>
  <c r="Y782" i="9"/>
  <c r="X782" i="9"/>
  <c r="W782" i="9"/>
  <c r="Z782" i="9" s="1"/>
  <c r="V782" i="9"/>
  <c r="U782" i="9"/>
  <c r="T782" i="9"/>
  <c r="L782" i="9"/>
  <c r="K782" i="9"/>
  <c r="J782" i="9"/>
  <c r="I782" i="9"/>
  <c r="H782" i="9"/>
  <c r="G782" i="9"/>
  <c r="Y781" i="9"/>
  <c r="X781" i="9"/>
  <c r="W781" i="9"/>
  <c r="V781" i="9"/>
  <c r="U781" i="9"/>
  <c r="T781" i="9"/>
  <c r="Z781" i="9" s="1"/>
  <c r="L781" i="9"/>
  <c r="K781" i="9"/>
  <c r="J781" i="9"/>
  <c r="I781" i="9"/>
  <c r="H781" i="9"/>
  <c r="G781" i="9"/>
  <c r="Z780" i="9"/>
  <c r="Y780" i="9"/>
  <c r="X780" i="9"/>
  <c r="W780" i="9"/>
  <c r="V780" i="9"/>
  <c r="U780" i="9"/>
  <c r="T780" i="9"/>
  <c r="L780" i="9"/>
  <c r="K780" i="9"/>
  <c r="J780" i="9"/>
  <c r="I780" i="9"/>
  <c r="H780" i="9"/>
  <c r="G780" i="9"/>
  <c r="Y779" i="9"/>
  <c r="X779" i="9"/>
  <c r="W779" i="9"/>
  <c r="V779" i="9"/>
  <c r="U779" i="9"/>
  <c r="T779" i="9"/>
  <c r="Z779" i="9" s="1"/>
  <c r="L779" i="9"/>
  <c r="K779" i="9"/>
  <c r="J779" i="9"/>
  <c r="I779" i="9"/>
  <c r="H779" i="9"/>
  <c r="G779" i="9"/>
  <c r="Y778" i="9"/>
  <c r="X778" i="9"/>
  <c r="W778" i="9"/>
  <c r="V778" i="9"/>
  <c r="U778" i="9"/>
  <c r="T778" i="9"/>
  <c r="Z778" i="9" s="1"/>
  <c r="L778" i="9"/>
  <c r="K778" i="9"/>
  <c r="J778" i="9"/>
  <c r="I778" i="9"/>
  <c r="H778" i="9"/>
  <c r="G778" i="9"/>
  <c r="Y777" i="9"/>
  <c r="X777" i="9"/>
  <c r="W777" i="9"/>
  <c r="V777" i="9"/>
  <c r="U777" i="9"/>
  <c r="T777" i="9"/>
  <c r="Z777" i="9" s="1"/>
  <c r="L777" i="9"/>
  <c r="K777" i="9"/>
  <c r="J777" i="9"/>
  <c r="I777" i="9"/>
  <c r="H777" i="9"/>
  <c r="G777" i="9"/>
  <c r="Y776" i="9"/>
  <c r="X776" i="9"/>
  <c r="W776" i="9"/>
  <c r="V776" i="9"/>
  <c r="U776" i="9"/>
  <c r="T776" i="9"/>
  <c r="Z776" i="9" s="1"/>
  <c r="L776" i="9"/>
  <c r="K776" i="9"/>
  <c r="J776" i="9"/>
  <c r="I776" i="9"/>
  <c r="H776" i="9"/>
  <c r="G776" i="9"/>
  <c r="Y775" i="9"/>
  <c r="X775" i="9"/>
  <c r="Z775" i="9" s="1"/>
  <c r="W775" i="9"/>
  <c r="V775" i="9"/>
  <c r="U775" i="9"/>
  <c r="T775" i="9"/>
  <c r="L775" i="9"/>
  <c r="K775" i="9"/>
  <c r="J775" i="9"/>
  <c r="I775" i="9"/>
  <c r="H775" i="9"/>
  <c r="G775" i="9"/>
  <c r="Y774" i="9"/>
  <c r="X774" i="9"/>
  <c r="W774" i="9"/>
  <c r="V774" i="9"/>
  <c r="U774" i="9"/>
  <c r="T774" i="9"/>
  <c r="Z774" i="9" s="1"/>
  <c r="L774" i="9"/>
  <c r="K774" i="9"/>
  <c r="J774" i="9"/>
  <c r="I774" i="9"/>
  <c r="H774" i="9"/>
  <c r="G774" i="9"/>
  <c r="Y773" i="9"/>
  <c r="X773" i="9"/>
  <c r="W773" i="9"/>
  <c r="V773" i="9"/>
  <c r="U773" i="9"/>
  <c r="T773" i="9"/>
  <c r="Z773" i="9" s="1"/>
  <c r="L773" i="9"/>
  <c r="K773" i="9"/>
  <c r="J773" i="9"/>
  <c r="I773" i="9"/>
  <c r="H773" i="9"/>
  <c r="G773" i="9"/>
  <c r="Y772" i="9"/>
  <c r="X772" i="9"/>
  <c r="W772" i="9"/>
  <c r="V772" i="9"/>
  <c r="U772" i="9"/>
  <c r="T772" i="9"/>
  <c r="Z772" i="9" s="1"/>
  <c r="L772" i="9"/>
  <c r="K772" i="9"/>
  <c r="J772" i="9"/>
  <c r="I772" i="9"/>
  <c r="H772" i="9"/>
  <c r="G772" i="9"/>
  <c r="Y771" i="9"/>
  <c r="X771" i="9"/>
  <c r="W771" i="9"/>
  <c r="V771" i="9"/>
  <c r="U771" i="9"/>
  <c r="T771" i="9"/>
  <c r="Z771" i="9" s="1"/>
  <c r="L771" i="9"/>
  <c r="K771" i="9"/>
  <c r="J771" i="9"/>
  <c r="I771" i="9"/>
  <c r="H771" i="9"/>
  <c r="G771" i="9"/>
  <c r="Y770" i="9"/>
  <c r="X770" i="9"/>
  <c r="W770" i="9"/>
  <c r="Z770" i="9" s="1"/>
  <c r="V770" i="9"/>
  <c r="U770" i="9"/>
  <c r="T770" i="9"/>
  <c r="L770" i="9"/>
  <c r="K770" i="9"/>
  <c r="J770" i="9"/>
  <c r="I770" i="9"/>
  <c r="H770" i="9"/>
  <c r="G770" i="9"/>
  <c r="Y769" i="9"/>
  <c r="X769" i="9"/>
  <c r="W769" i="9"/>
  <c r="V769" i="9"/>
  <c r="U769" i="9"/>
  <c r="T769" i="9"/>
  <c r="Z769" i="9" s="1"/>
  <c r="L769" i="9"/>
  <c r="K769" i="9"/>
  <c r="J769" i="9"/>
  <c r="I769" i="9"/>
  <c r="H769" i="9"/>
  <c r="G769" i="9"/>
  <c r="Y768" i="9"/>
  <c r="X768" i="9"/>
  <c r="W768" i="9"/>
  <c r="V768" i="9"/>
  <c r="U768" i="9"/>
  <c r="T768" i="9"/>
  <c r="Z768" i="9" s="1"/>
  <c r="L768" i="9"/>
  <c r="K768" i="9"/>
  <c r="J768" i="9"/>
  <c r="I768" i="9"/>
  <c r="H768" i="9"/>
  <c r="G768" i="9"/>
  <c r="Y767" i="9"/>
  <c r="X767" i="9"/>
  <c r="W767" i="9"/>
  <c r="V767" i="9"/>
  <c r="U767" i="9"/>
  <c r="T767" i="9"/>
  <c r="L767" i="9"/>
  <c r="K767" i="9"/>
  <c r="J767" i="9"/>
  <c r="I767" i="9"/>
  <c r="H767" i="9"/>
  <c r="G767" i="9"/>
  <c r="Y766" i="9"/>
  <c r="X766" i="9"/>
  <c r="W766" i="9"/>
  <c r="V766" i="9"/>
  <c r="U766" i="9"/>
  <c r="T766" i="9"/>
  <c r="Z766" i="9" s="1"/>
  <c r="L766" i="9"/>
  <c r="K766" i="9"/>
  <c r="J766" i="9"/>
  <c r="I766" i="9"/>
  <c r="H766" i="9"/>
  <c r="G766" i="9"/>
  <c r="Y765" i="9"/>
  <c r="X765" i="9"/>
  <c r="Z765" i="9" s="1"/>
  <c r="W765" i="9"/>
  <c r="V765" i="9"/>
  <c r="U765" i="9"/>
  <c r="T765" i="9"/>
  <c r="L765" i="9"/>
  <c r="K765" i="9"/>
  <c r="J765" i="9"/>
  <c r="I765" i="9"/>
  <c r="H765" i="9"/>
  <c r="G765" i="9"/>
  <c r="Y764" i="9"/>
  <c r="X764" i="9"/>
  <c r="W764" i="9"/>
  <c r="V764" i="9"/>
  <c r="U764" i="9"/>
  <c r="T764" i="9"/>
  <c r="Z764" i="9" s="1"/>
  <c r="L764" i="9"/>
  <c r="K764" i="9"/>
  <c r="J764" i="9"/>
  <c r="I764" i="9"/>
  <c r="H764" i="9"/>
  <c r="G764" i="9"/>
  <c r="Z763" i="9"/>
  <c r="Y763" i="9"/>
  <c r="X763" i="9"/>
  <c r="W763" i="9"/>
  <c r="V763" i="9"/>
  <c r="U763" i="9"/>
  <c r="T763" i="9"/>
  <c r="L763" i="9"/>
  <c r="K763" i="9"/>
  <c r="J763" i="9"/>
  <c r="I763" i="9"/>
  <c r="H763" i="9"/>
  <c r="G763" i="9"/>
  <c r="Y762" i="9"/>
  <c r="X762" i="9"/>
  <c r="W762" i="9"/>
  <c r="V762" i="9"/>
  <c r="U762" i="9"/>
  <c r="T762" i="9"/>
  <c r="L762" i="9"/>
  <c r="K762" i="9"/>
  <c r="J762" i="9"/>
  <c r="I762" i="9"/>
  <c r="H762" i="9"/>
  <c r="G762" i="9"/>
  <c r="Y761" i="9"/>
  <c r="X761" i="9"/>
  <c r="W761" i="9"/>
  <c r="V761" i="9"/>
  <c r="U761" i="9"/>
  <c r="T761" i="9"/>
  <c r="Z761" i="9" s="1"/>
  <c r="L761" i="9"/>
  <c r="K761" i="9"/>
  <c r="J761" i="9"/>
  <c r="I761" i="9"/>
  <c r="H761" i="9"/>
  <c r="G761" i="9"/>
  <c r="Y760" i="9"/>
  <c r="X760" i="9"/>
  <c r="W760" i="9"/>
  <c r="V760" i="9"/>
  <c r="U760" i="9"/>
  <c r="Z760" i="9" s="1"/>
  <c r="T760" i="9"/>
  <c r="L760" i="9"/>
  <c r="K760" i="9"/>
  <c r="J760" i="9"/>
  <c r="I760" i="9"/>
  <c r="H760" i="9"/>
  <c r="G760" i="9"/>
  <c r="Y759" i="9"/>
  <c r="X759" i="9"/>
  <c r="W759" i="9"/>
  <c r="V759" i="9"/>
  <c r="U759" i="9"/>
  <c r="T759" i="9"/>
  <c r="Z759" i="9" s="1"/>
  <c r="L759" i="9"/>
  <c r="K759" i="9"/>
  <c r="J759" i="9"/>
  <c r="I759" i="9"/>
  <c r="H759" i="9"/>
  <c r="G759" i="9"/>
  <c r="Y758" i="9"/>
  <c r="Z758" i="9" s="1"/>
  <c r="X758" i="9"/>
  <c r="W758" i="9"/>
  <c r="V758" i="9"/>
  <c r="U758" i="9"/>
  <c r="T758" i="9"/>
  <c r="L758" i="9"/>
  <c r="K758" i="9"/>
  <c r="J758" i="9"/>
  <c r="I758" i="9"/>
  <c r="H758" i="9"/>
  <c r="G758" i="9"/>
  <c r="Y757" i="9"/>
  <c r="X757" i="9"/>
  <c r="W757" i="9"/>
  <c r="V757" i="9"/>
  <c r="U757" i="9"/>
  <c r="T757" i="9"/>
  <c r="Z757" i="9" s="1"/>
  <c r="L757" i="9"/>
  <c r="K757" i="9"/>
  <c r="J757" i="9"/>
  <c r="I757" i="9"/>
  <c r="H757" i="9"/>
  <c r="G757" i="9"/>
  <c r="Y756" i="9"/>
  <c r="X756" i="9"/>
  <c r="W756" i="9"/>
  <c r="V756" i="9"/>
  <c r="U756" i="9"/>
  <c r="T756" i="9"/>
  <c r="Z756" i="9" s="1"/>
  <c r="L756" i="9"/>
  <c r="K756" i="9"/>
  <c r="J756" i="9"/>
  <c r="I756" i="9"/>
  <c r="H756" i="9"/>
  <c r="G756" i="9"/>
  <c r="Y755" i="9"/>
  <c r="X755" i="9"/>
  <c r="W755" i="9"/>
  <c r="V755" i="9"/>
  <c r="U755" i="9"/>
  <c r="T755" i="9"/>
  <c r="L755" i="9"/>
  <c r="K755" i="9"/>
  <c r="J755" i="9"/>
  <c r="I755" i="9"/>
  <c r="H755" i="9"/>
  <c r="G755" i="9"/>
  <c r="Y754" i="9"/>
  <c r="X754" i="9"/>
  <c r="W754" i="9"/>
  <c r="V754" i="9"/>
  <c r="U754" i="9"/>
  <c r="T754" i="9"/>
  <c r="Z754" i="9" s="1"/>
  <c r="L754" i="9"/>
  <c r="K754" i="9"/>
  <c r="J754" i="9"/>
  <c r="I754" i="9"/>
  <c r="H754" i="9"/>
  <c r="G754" i="9"/>
  <c r="Y753" i="9"/>
  <c r="X753" i="9"/>
  <c r="Z753" i="9" s="1"/>
  <c r="W753" i="9"/>
  <c r="V753" i="9"/>
  <c r="U753" i="9"/>
  <c r="T753" i="9"/>
  <c r="L753" i="9"/>
  <c r="K753" i="9"/>
  <c r="J753" i="9"/>
  <c r="I753" i="9"/>
  <c r="H753" i="9"/>
  <c r="G753" i="9"/>
  <c r="Y752" i="9"/>
  <c r="X752" i="9"/>
  <c r="W752" i="9"/>
  <c r="V752" i="9"/>
  <c r="U752" i="9"/>
  <c r="T752" i="9"/>
  <c r="Z752" i="9" s="1"/>
  <c r="L752" i="9"/>
  <c r="K752" i="9"/>
  <c r="J752" i="9"/>
  <c r="I752" i="9"/>
  <c r="H752" i="9"/>
  <c r="G752" i="9"/>
  <c r="Y751" i="9"/>
  <c r="X751" i="9"/>
  <c r="W751" i="9"/>
  <c r="V751" i="9"/>
  <c r="U751" i="9"/>
  <c r="T751" i="9"/>
  <c r="Z751" i="9" s="1"/>
  <c r="L751" i="9"/>
  <c r="K751" i="9"/>
  <c r="J751" i="9"/>
  <c r="I751" i="9"/>
  <c r="H751" i="9"/>
  <c r="G751" i="9"/>
  <c r="Y750" i="9"/>
  <c r="X750" i="9"/>
  <c r="W750" i="9"/>
  <c r="V750" i="9"/>
  <c r="U750" i="9"/>
  <c r="T750" i="9"/>
  <c r="Z750" i="9" s="1"/>
  <c r="L750" i="9"/>
  <c r="K750" i="9"/>
  <c r="J750" i="9"/>
  <c r="I750" i="9"/>
  <c r="H750" i="9"/>
  <c r="G750" i="9"/>
  <c r="Y749" i="9"/>
  <c r="X749" i="9"/>
  <c r="W749" i="9"/>
  <c r="V749" i="9"/>
  <c r="U749" i="9"/>
  <c r="T749" i="9"/>
  <c r="Z749" i="9" s="1"/>
  <c r="L749" i="9"/>
  <c r="K749" i="9"/>
  <c r="J749" i="9"/>
  <c r="I749" i="9"/>
  <c r="H749" i="9"/>
  <c r="G749" i="9"/>
  <c r="Y748" i="9"/>
  <c r="X748" i="9"/>
  <c r="W748" i="9"/>
  <c r="Z748" i="9" s="1"/>
  <c r="V748" i="9"/>
  <c r="U748" i="9"/>
  <c r="T748" i="9"/>
  <c r="L748" i="9"/>
  <c r="K748" i="9"/>
  <c r="J748" i="9"/>
  <c r="I748" i="9"/>
  <c r="H748" i="9"/>
  <c r="G748" i="9"/>
  <c r="Y747" i="9"/>
  <c r="X747" i="9"/>
  <c r="W747" i="9"/>
  <c r="V747" i="9"/>
  <c r="U747" i="9"/>
  <c r="T747" i="9"/>
  <c r="Z747" i="9" s="1"/>
  <c r="L747" i="9"/>
  <c r="K747" i="9"/>
  <c r="J747" i="9"/>
  <c r="I747" i="9"/>
  <c r="H747" i="9"/>
  <c r="G747" i="9"/>
  <c r="Y746" i="9"/>
  <c r="X746" i="9"/>
  <c r="W746" i="9"/>
  <c r="V746" i="9"/>
  <c r="U746" i="9"/>
  <c r="T746" i="9"/>
  <c r="Z746" i="9" s="1"/>
  <c r="L746" i="9"/>
  <c r="K746" i="9"/>
  <c r="J746" i="9"/>
  <c r="I746" i="9"/>
  <c r="H746" i="9"/>
  <c r="G746" i="9"/>
  <c r="Y745" i="9"/>
  <c r="X745" i="9"/>
  <c r="W745" i="9"/>
  <c r="V745" i="9"/>
  <c r="U745" i="9"/>
  <c r="T745" i="9"/>
  <c r="Z745" i="9" s="1"/>
  <c r="L745" i="9"/>
  <c r="K745" i="9"/>
  <c r="J745" i="9"/>
  <c r="I745" i="9"/>
  <c r="H745" i="9"/>
  <c r="G745" i="9"/>
  <c r="Y744" i="9"/>
  <c r="X744" i="9"/>
  <c r="W744" i="9"/>
  <c r="V744" i="9"/>
  <c r="U744" i="9"/>
  <c r="T744" i="9"/>
  <c r="Z744" i="9" s="1"/>
  <c r="L744" i="9"/>
  <c r="K744" i="9"/>
  <c r="J744" i="9"/>
  <c r="I744" i="9"/>
  <c r="H744" i="9"/>
  <c r="G744" i="9"/>
  <c r="Y743" i="9"/>
  <c r="X743" i="9"/>
  <c r="W743" i="9"/>
  <c r="V743" i="9"/>
  <c r="Z743" i="9" s="1"/>
  <c r="U743" i="9"/>
  <c r="T743" i="9"/>
  <c r="L743" i="9"/>
  <c r="K743" i="9"/>
  <c r="J743" i="9"/>
  <c r="I743" i="9"/>
  <c r="H743" i="9"/>
  <c r="G743" i="9"/>
  <c r="Y742" i="9"/>
  <c r="X742" i="9"/>
  <c r="W742" i="9"/>
  <c r="V742" i="9"/>
  <c r="U742" i="9"/>
  <c r="T742" i="9"/>
  <c r="Z742" i="9" s="1"/>
  <c r="L742" i="9"/>
  <c r="K742" i="9"/>
  <c r="J742" i="9"/>
  <c r="I742" i="9"/>
  <c r="H742" i="9"/>
  <c r="G742" i="9"/>
  <c r="Z741" i="9"/>
  <c r="Y741" i="9"/>
  <c r="X741" i="9"/>
  <c r="W741" i="9"/>
  <c r="V741" i="9"/>
  <c r="U741" i="9"/>
  <c r="T741" i="9"/>
  <c r="L741" i="9"/>
  <c r="K741" i="9"/>
  <c r="J741" i="9"/>
  <c r="I741" i="9"/>
  <c r="H741" i="9"/>
  <c r="G741" i="9"/>
  <c r="Y740" i="9"/>
  <c r="X740" i="9"/>
  <c r="W740" i="9"/>
  <c r="V740" i="9"/>
  <c r="U740" i="9"/>
  <c r="T740" i="9"/>
  <c r="Z740" i="9" s="1"/>
  <c r="L740" i="9"/>
  <c r="K740" i="9"/>
  <c r="J740" i="9"/>
  <c r="I740" i="9"/>
  <c r="H740" i="9"/>
  <c r="G740" i="9"/>
  <c r="Y739" i="9"/>
  <c r="X739" i="9"/>
  <c r="W739" i="9"/>
  <c r="V739" i="9"/>
  <c r="U739" i="9"/>
  <c r="T739" i="9"/>
  <c r="Z739" i="9" s="1"/>
  <c r="L739" i="9"/>
  <c r="K739" i="9"/>
  <c r="J739" i="9"/>
  <c r="I739" i="9"/>
  <c r="H739" i="9"/>
  <c r="G739" i="9"/>
  <c r="Z738" i="9"/>
  <c r="Y738" i="9"/>
  <c r="X738" i="9"/>
  <c r="W738" i="9"/>
  <c r="V738" i="9"/>
  <c r="U738" i="9"/>
  <c r="T738" i="9"/>
  <c r="L738" i="9"/>
  <c r="K738" i="9"/>
  <c r="J738" i="9"/>
  <c r="I738" i="9"/>
  <c r="H738" i="9"/>
  <c r="G738" i="9"/>
  <c r="Y737" i="9"/>
  <c r="X737" i="9"/>
  <c r="W737" i="9"/>
  <c r="V737" i="9"/>
  <c r="U737" i="9"/>
  <c r="T737" i="9"/>
  <c r="Z737" i="9" s="1"/>
  <c r="L737" i="9"/>
  <c r="K737" i="9"/>
  <c r="J737" i="9"/>
  <c r="I737" i="9"/>
  <c r="H737" i="9"/>
  <c r="G737" i="9"/>
  <c r="Y736" i="9"/>
  <c r="Z736" i="9" s="1"/>
  <c r="X736" i="9"/>
  <c r="W736" i="9"/>
  <c r="V736" i="9"/>
  <c r="U736" i="9"/>
  <c r="T736" i="9"/>
  <c r="L736" i="9"/>
  <c r="K736" i="9"/>
  <c r="J736" i="9"/>
  <c r="I736" i="9"/>
  <c r="H736" i="9"/>
  <c r="G736" i="9"/>
  <c r="Y735" i="9"/>
  <c r="X735" i="9"/>
  <c r="W735" i="9"/>
  <c r="V735" i="9"/>
  <c r="U735" i="9"/>
  <c r="T735" i="9"/>
  <c r="Z735" i="9" s="1"/>
  <c r="L735" i="9"/>
  <c r="K735" i="9"/>
  <c r="J735" i="9"/>
  <c r="I735" i="9"/>
  <c r="H735" i="9"/>
  <c r="G735" i="9"/>
  <c r="Y734" i="9"/>
  <c r="X734" i="9"/>
  <c r="W734" i="9"/>
  <c r="V734" i="9"/>
  <c r="U734" i="9"/>
  <c r="T734" i="9"/>
  <c r="Z734" i="9" s="1"/>
  <c r="L734" i="9"/>
  <c r="K734" i="9"/>
  <c r="J734" i="9"/>
  <c r="I734" i="9"/>
  <c r="H734" i="9"/>
  <c r="G734" i="9"/>
  <c r="Y733" i="9"/>
  <c r="X733" i="9"/>
  <c r="W733" i="9"/>
  <c r="V733" i="9"/>
  <c r="U733" i="9"/>
  <c r="T733" i="9"/>
  <c r="L733" i="9"/>
  <c r="K733" i="9"/>
  <c r="J733" i="9"/>
  <c r="I733" i="9"/>
  <c r="H733" i="9"/>
  <c r="G733" i="9"/>
  <c r="Y732" i="9"/>
  <c r="X732" i="9"/>
  <c r="W732" i="9"/>
  <c r="V732" i="9"/>
  <c r="U732" i="9"/>
  <c r="T732" i="9"/>
  <c r="Z732" i="9" s="1"/>
  <c r="L732" i="9"/>
  <c r="K732" i="9"/>
  <c r="J732" i="9"/>
  <c r="I732" i="9"/>
  <c r="H732" i="9"/>
  <c r="G732" i="9"/>
  <c r="Y731" i="9"/>
  <c r="X731" i="9"/>
  <c r="Z731" i="9" s="1"/>
  <c r="W731" i="9"/>
  <c r="V731" i="9"/>
  <c r="U731" i="9"/>
  <c r="T731" i="9"/>
  <c r="L731" i="9"/>
  <c r="K731" i="9"/>
  <c r="J731" i="9"/>
  <c r="I731" i="9"/>
  <c r="H731" i="9"/>
  <c r="G731" i="9"/>
  <c r="Y730" i="9"/>
  <c r="X730" i="9"/>
  <c r="W730" i="9"/>
  <c r="V730" i="9"/>
  <c r="U730" i="9"/>
  <c r="T730" i="9"/>
  <c r="Z730" i="9" s="1"/>
  <c r="L730" i="9"/>
  <c r="K730" i="9"/>
  <c r="J730" i="9"/>
  <c r="I730" i="9"/>
  <c r="H730" i="9"/>
  <c r="G730" i="9"/>
  <c r="Y729" i="9"/>
  <c r="X729" i="9"/>
  <c r="W729" i="9"/>
  <c r="V729" i="9"/>
  <c r="U729" i="9"/>
  <c r="T729" i="9"/>
  <c r="Z729" i="9" s="1"/>
  <c r="L729" i="9"/>
  <c r="K729" i="9"/>
  <c r="J729" i="9"/>
  <c r="I729" i="9"/>
  <c r="H729" i="9"/>
  <c r="G729" i="9"/>
  <c r="Y728" i="9"/>
  <c r="X728" i="9"/>
  <c r="W728" i="9"/>
  <c r="V728" i="9"/>
  <c r="U728" i="9"/>
  <c r="T728" i="9"/>
  <c r="L728" i="9"/>
  <c r="K728" i="9"/>
  <c r="J728" i="9"/>
  <c r="I728" i="9"/>
  <c r="H728" i="9"/>
  <c r="G728" i="9"/>
  <c r="Y727" i="9"/>
  <c r="X727" i="9"/>
  <c r="W727" i="9"/>
  <c r="V727" i="9"/>
  <c r="U727" i="9"/>
  <c r="T727" i="9"/>
  <c r="Z727" i="9" s="1"/>
  <c r="L727" i="9"/>
  <c r="K727" i="9"/>
  <c r="J727" i="9"/>
  <c r="I727" i="9"/>
  <c r="H727" i="9"/>
  <c r="G727" i="9"/>
  <c r="Y726" i="9"/>
  <c r="X726" i="9"/>
  <c r="W726" i="9"/>
  <c r="Z726" i="9" s="1"/>
  <c r="V726" i="9"/>
  <c r="U726" i="9"/>
  <c r="T726" i="9"/>
  <c r="L726" i="9"/>
  <c r="K726" i="9"/>
  <c r="J726" i="9"/>
  <c r="I726" i="9"/>
  <c r="H726" i="9"/>
  <c r="G726" i="9"/>
  <c r="Y725" i="9"/>
  <c r="X725" i="9"/>
  <c r="W725" i="9"/>
  <c r="V725" i="9"/>
  <c r="U725" i="9"/>
  <c r="T725" i="9"/>
  <c r="Z725" i="9" s="1"/>
  <c r="L725" i="9"/>
  <c r="K725" i="9"/>
  <c r="J725" i="9"/>
  <c r="I725" i="9"/>
  <c r="H725" i="9"/>
  <c r="G725" i="9"/>
  <c r="Y724" i="9"/>
  <c r="X724" i="9"/>
  <c r="W724" i="9"/>
  <c r="V724" i="9"/>
  <c r="U724" i="9"/>
  <c r="T724" i="9"/>
  <c r="Z724" i="9" s="1"/>
  <c r="L724" i="9"/>
  <c r="K724" i="9"/>
  <c r="J724" i="9"/>
  <c r="I724" i="9"/>
  <c r="H724" i="9"/>
  <c r="G724" i="9"/>
  <c r="Y723" i="9"/>
  <c r="X723" i="9"/>
  <c r="W723" i="9"/>
  <c r="V723" i="9"/>
  <c r="U723" i="9"/>
  <c r="T723" i="9"/>
  <c r="Z723" i="9" s="1"/>
  <c r="L723" i="9"/>
  <c r="K723" i="9"/>
  <c r="J723" i="9"/>
  <c r="I723" i="9"/>
  <c r="H723" i="9"/>
  <c r="G723" i="9"/>
  <c r="Y722" i="9"/>
  <c r="X722" i="9"/>
  <c r="W722" i="9"/>
  <c r="V722" i="9"/>
  <c r="U722" i="9"/>
  <c r="T722" i="9"/>
  <c r="Z722" i="9" s="1"/>
  <c r="L722" i="9"/>
  <c r="K722" i="9"/>
  <c r="J722" i="9"/>
  <c r="I722" i="9"/>
  <c r="H722" i="9"/>
  <c r="G722" i="9"/>
  <c r="Y721" i="9"/>
  <c r="X721" i="9"/>
  <c r="W721" i="9"/>
  <c r="Z721" i="9" s="1"/>
  <c r="V721" i="9"/>
  <c r="U721" i="9"/>
  <c r="T721" i="9"/>
  <c r="L721" i="9"/>
  <c r="K721" i="9"/>
  <c r="J721" i="9"/>
  <c r="I721" i="9"/>
  <c r="H721" i="9"/>
  <c r="G721" i="9"/>
  <c r="Y720" i="9"/>
  <c r="X720" i="9"/>
  <c r="W720" i="9"/>
  <c r="V720" i="9"/>
  <c r="U720" i="9"/>
  <c r="T720" i="9"/>
  <c r="Z720" i="9" s="1"/>
  <c r="L720" i="9"/>
  <c r="K720" i="9"/>
  <c r="J720" i="9"/>
  <c r="I720" i="9"/>
  <c r="H720" i="9"/>
  <c r="G720" i="9"/>
  <c r="Z719" i="9"/>
  <c r="Y719" i="9"/>
  <c r="X719" i="9"/>
  <c r="W719" i="9"/>
  <c r="V719" i="9"/>
  <c r="U719" i="9"/>
  <c r="T719" i="9"/>
  <c r="L719" i="9"/>
  <c r="K719" i="9"/>
  <c r="J719" i="9"/>
  <c r="I719" i="9"/>
  <c r="H719" i="9"/>
  <c r="G719" i="9"/>
  <c r="Y718" i="9"/>
  <c r="X718" i="9"/>
  <c r="W718" i="9"/>
  <c r="V718" i="9"/>
  <c r="U718" i="9"/>
  <c r="T718" i="9"/>
  <c r="Z718" i="9" s="1"/>
  <c r="L718" i="9"/>
  <c r="K718" i="9"/>
  <c r="J718" i="9"/>
  <c r="I718" i="9"/>
  <c r="H718" i="9"/>
  <c r="G718" i="9"/>
  <c r="Y717" i="9"/>
  <c r="X717" i="9"/>
  <c r="W717" i="9"/>
  <c r="V717" i="9"/>
  <c r="U717" i="9"/>
  <c r="T717" i="9"/>
  <c r="Z717" i="9" s="1"/>
  <c r="L717" i="9"/>
  <c r="K717" i="9"/>
  <c r="J717" i="9"/>
  <c r="I717" i="9"/>
  <c r="H717" i="9"/>
  <c r="G717" i="9"/>
  <c r="Y716" i="9"/>
  <c r="X716" i="9"/>
  <c r="W716" i="9"/>
  <c r="V716" i="9"/>
  <c r="U716" i="9"/>
  <c r="Z716" i="9" s="1"/>
  <c r="T716" i="9"/>
  <c r="L716" i="9"/>
  <c r="K716" i="9"/>
  <c r="J716" i="9"/>
  <c r="I716" i="9"/>
  <c r="H716" i="9"/>
  <c r="G716" i="9"/>
  <c r="Y715" i="9"/>
  <c r="X715" i="9"/>
  <c r="W715" i="9"/>
  <c r="V715" i="9"/>
  <c r="U715" i="9"/>
  <c r="T715" i="9"/>
  <c r="Z715" i="9" s="1"/>
  <c r="L715" i="9"/>
  <c r="K715" i="9"/>
  <c r="J715" i="9"/>
  <c r="I715" i="9"/>
  <c r="H715" i="9"/>
  <c r="G715" i="9"/>
  <c r="Y714" i="9"/>
  <c r="Z714" i="9" s="1"/>
  <c r="X714" i="9"/>
  <c r="W714" i="9"/>
  <c r="V714" i="9"/>
  <c r="U714" i="9"/>
  <c r="T714" i="9"/>
  <c r="L714" i="9"/>
  <c r="K714" i="9"/>
  <c r="J714" i="9"/>
  <c r="I714" i="9"/>
  <c r="H714" i="9"/>
  <c r="G714" i="9"/>
  <c r="Y713" i="9"/>
  <c r="X713" i="9"/>
  <c r="W713" i="9"/>
  <c r="V713" i="9"/>
  <c r="U713" i="9"/>
  <c r="T713" i="9"/>
  <c r="Z713" i="9" s="1"/>
  <c r="L713" i="9"/>
  <c r="K713" i="9"/>
  <c r="J713" i="9"/>
  <c r="I713" i="9"/>
  <c r="H713" i="9"/>
  <c r="G713" i="9"/>
  <c r="Y712" i="9"/>
  <c r="X712" i="9"/>
  <c r="W712" i="9"/>
  <c r="V712" i="9"/>
  <c r="U712" i="9"/>
  <c r="T712" i="9"/>
  <c r="Z712" i="9" s="1"/>
  <c r="L712" i="9"/>
  <c r="K712" i="9"/>
  <c r="J712" i="9"/>
  <c r="I712" i="9"/>
  <c r="H712" i="9"/>
  <c r="G712" i="9"/>
  <c r="Y711" i="9"/>
  <c r="X711" i="9"/>
  <c r="W711" i="9"/>
  <c r="V711" i="9"/>
  <c r="U711" i="9"/>
  <c r="T711" i="9"/>
  <c r="Z711" i="9" s="1"/>
  <c r="L711" i="9"/>
  <c r="K711" i="9"/>
  <c r="J711" i="9"/>
  <c r="I711" i="9"/>
  <c r="H711" i="9"/>
  <c r="G711" i="9"/>
  <c r="Y710" i="9"/>
  <c r="X710" i="9"/>
  <c r="W710" i="9"/>
  <c r="V710" i="9"/>
  <c r="U710" i="9"/>
  <c r="T710" i="9"/>
  <c r="Z710" i="9" s="1"/>
  <c r="L710" i="9"/>
  <c r="K710" i="9"/>
  <c r="J710" i="9"/>
  <c r="I710" i="9"/>
  <c r="H710" i="9"/>
  <c r="G710" i="9"/>
  <c r="Y709" i="9"/>
  <c r="X709" i="9"/>
  <c r="Z709" i="9" s="1"/>
  <c r="W709" i="9"/>
  <c r="V709" i="9"/>
  <c r="U709" i="9"/>
  <c r="T709" i="9"/>
  <c r="L709" i="9"/>
  <c r="K709" i="9"/>
  <c r="J709" i="9"/>
  <c r="I709" i="9"/>
  <c r="H709" i="9"/>
  <c r="G709" i="9"/>
  <c r="Y708" i="9"/>
  <c r="X708" i="9"/>
  <c r="W708" i="9"/>
  <c r="V708" i="9"/>
  <c r="U708" i="9"/>
  <c r="T708" i="9"/>
  <c r="Z708" i="9" s="1"/>
  <c r="L708" i="9"/>
  <c r="K708" i="9"/>
  <c r="J708" i="9"/>
  <c r="I708" i="9"/>
  <c r="H708" i="9"/>
  <c r="G708" i="9"/>
  <c r="Y707" i="9"/>
  <c r="X707" i="9"/>
  <c r="W707" i="9"/>
  <c r="V707" i="9"/>
  <c r="U707" i="9"/>
  <c r="T707" i="9"/>
  <c r="Z707" i="9" s="1"/>
  <c r="L707" i="9"/>
  <c r="K707" i="9"/>
  <c r="J707" i="9"/>
  <c r="I707" i="9"/>
  <c r="H707" i="9"/>
  <c r="G707" i="9"/>
  <c r="Y706" i="9"/>
  <c r="X706" i="9"/>
  <c r="W706" i="9"/>
  <c r="V706" i="9"/>
  <c r="U706" i="9"/>
  <c r="T706" i="9"/>
  <c r="L706" i="9"/>
  <c r="K706" i="9"/>
  <c r="J706" i="9"/>
  <c r="I706" i="9"/>
  <c r="H706" i="9"/>
  <c r="G706" i="9"/>
  <c r="Y705" i="9"/>
  <c r="X705" i="9"/>
  <c r="W705" i="9"/>
  <c r="V705" i="9"/>
  <c r="U705" i="9"/>
  <c r="T705" i="9"/>
  <c r="Z705" i="9" s="1"/>
  <c r="L705" i="9"/>
  <c r="K705" i="9"/>
  <c r="J705" i="9"/>
  <c r="I705" i="9"/>
  <c r="H705" i="9"/>
  <c r="G705" i="9"/>
  <c r="Y704" i="9"/>
  <c r="Z704" i="9" s="1"/>
  <c r="X704" i="9"/>
  <c r="W704" i="9"/>
  <c r="V704" i="9"/>
  <c r="U704" i="9"/>
  <c r="T704" i="9"/>
  <c r="L704" i="9"/>
  <c r="K704" i="9"/>
  <c r="J704" i="9"/>
  <c r="I704" i="9"/>
  <c r="H704" i="9"/>
  <c r="G704" i="9"/>
  <c r="Y703" i="9"/>
  <c r="X703" i="9"/>
  <c r="W703" i="9"/>
  <c r="V703" i="9"/>
  <c r="U703" i="9"/>
  <c r="T703" i="9"/>
  <c r="Z703" i="9" s="1"/>
  <c r="L703" i="9"/>
  <c r="K703" i="9"/>
  <c r="J703" i="9"/>
  <c r="I703" i="9"/>
  <c r="H703" i="9"/>
  <c r="G703" i="9"/>
  <c r="Y702" i="9"/>
  <c r="X702" i="9"/>
  <c r="W702" i="9"/>
  <c r="V702" i="9"/>
  <c r="U702" i="9"/>
  <c r="T702" i="9"/>
  <c r="Z702" i="9" s="1"/>
  <c r="L702" i="9"/>
  <c r="K702" i="9"/>
  <c r="J702" i="9"/>
  <c r="I702" i="9"/>
  <c r="H702" i="9"/>
  <c r="G702" i="9"/>
  <c r="Y701" i="9"/>
  <c r="X701" i="9"/>
  <c r="W701" i="9"/>
  <c r="V701" i="9"/>
  <c r="U701" i="9"/>
  <c r="T701" i="9"/>
  <c r="Z701" i="9" s="1"/>
  <c r="L701" i="9"/>
  <c r="K701" i="9"/>
  <c r="J701" i="9"/>
  <c r="I701" i="9"/>
  <c r="H701" i="9"/>
  <c r="G701" i="9"/>
  <c r="Y700" i="9"/>
  <c r="X700" i="9"/>
  <c r="W700" i="9"/>
  <c r="V700" i="9"/>
  <c r="U700" i="9"/>
  <c r="T700" i="9"/>
  <c r="Z700" i="9" s="1"/>
  <c r="L700" i="9"/>
  <c r="K700" i="9"/>
  <c r="J700" i="9"/>
  <c r="I700" i="9"/>
  <c r="H700" i="9"/>
  <c r="G700" i="9"/>
  <c r="Y699" i="9"/>
  <c r="X699" i="9"/>
  <c r="W699" i="9"/>
  <c r="V699" i="9"/>
  <c r="Z699" i="9" s="1"/>
  <c r="U699" i="9"/>
  <c r="T699" i="9"/>
  <c r="L699" i="9"/>
  <c r="K699" i="9"/>
  <c r="J699" i="9"/>
  <c r="I699" i="9"/>
  <c r="H699" i="9"/>
  <c r="G699" i="9"/>
  <c r="Y698" i="9"/>
  <c r="X698" i="9"/>
  <c r="W698" i="9"/>
  <c r="V698" i="9"/>
  <c r="U698" i="9"/>
  <c r="T698" i="9"/>
  <c r="Z698" i="9" s="1"/>
  <c r="L698" i="9"/>
  <c r="K698" i="9"/>
  <c r="J698" i="9"/>
  <c r="I698" i="9"/>
  <c r="H698" i="9"/>
  <c r="G698" i="9"/>
  <c r="Z697" i="9"/>
  <c r="Y697" i="9"/>
  <c r="X697" i="9"/>
  <c r="W697" i="9"/>
  <c r="V697" i="9"/>
  <c r="U697" i="9"/>
  <c r="T697" i="9"/>
  <c r="L697" i="9"/>
  <c r="K697" i="9"/>
  <c r="J697" i="9"/>
  <c r="I697" i="9"/>
  <c r="H697" i="9"/>
  <c r="G697" i="9"/>
  <c r="Y696" i="9"/>
  <c r="X696" i="9"/>
  <c r="W696" i="9"/>
  <c r="V696" i="9"/>
  <c r="U696" i="9"/>
  <c r="T696" i="9"/>
  <c r="L696" i="9"/>
  <c r="K696" i="9"/>
  <c r="J696" i="9"/>
  <c r="I696" i="9"/>
  <c r="H696" i="9"/>
  <c r="G696" i="9"/>
  <c r="Y695" i="9"/>
  <c r="X695" i="9"/>
  <c r="W695" i="9"/>
  <c r="V695" i="9"/>
  <c r="U695" i="9"/>
  <c r="T695" i="9"/>
  <c r="Z695" i="9" s="1"/>
  <c r="L695" i="9"/>
  <c r="K695" i="9"/>
  <c r="J695" i="9"/>
  <c r="I695" i="9"/>
  <c r="H695" i="9"/>
  <c r="G695" i="9"/>
  <c r="Y694" i="9"/>
  <c r="Z694" i="9" s="1"/>
  <c r="X694" i="9"/>
  <c r="W694" i="9"/>
  <c r="V694" i="9"/>
  <c r="U694" i="9"/>
  <c r="T694" i="9"/>
  <c r="L694" i="9"/>
  <c r="K694" i="9"/>
  <c r="J694" i="9"/>
  <c r="I694" i="9"/>
  <c r="H694" i="9"/>
  <c r="G694" i="9"/>
  <c r="Y693" i="9"/>
  <c r="X693" i="9"/>
  <c r="W693" i="9"/>
  <c r="V693" i="9"/>
  <c r="U693" i="9"/>
  <c r="T693" i="9"/>
  <c r="Z693" i="9" s="1"/>
  <c r="L693" i="9"/>
  <c r="K693" i="9"/>
  <c r="J693" i="9"/>
  <c r="I693" i="9"/>
  <c r="H693" i="9"/>
  <c r="G693" i="9"/>
  <c r="Y692" i="9"/>
  <c r="Z692" i="9" s="1"/>
  <c r="X692" i="9"/>
  <c r="W692" i="9"/>
  <c r="V692" i="9"/>
  <c r="U692" i="9"/>
  <c r="T692" i="9"/>
  <c r="L692" i="9"/>
  <c r="K692" i="9"/>
  <c r="J692" i="9"/>
  <c r="I692" i="9"/>
  <c r="H692" i="9"/>
  <c r="G692" i="9"/>
  <c r="Y691" i="9"/>
  <c r="X691" i="9"/>
  <c r="W691" i="9"/>
  <c r="V691" i="9"/>
  <c r="U691" i="9"/>
  <c r="T691" i="9"/>
  <c r="Z691" i="9" s="1"/>
  <c r="L691" i="9"/>
  <c r="K691" i="9"/>
  <c r="J691" i="9"/>
  <c r="I691" i="9"/>
  <c r="H691" i="9"/>
  <c r="G691" i="9"/>
  <c r="Y690" i="9"/>
  <c r="X690" i="9"/>
  <c r="W690" i="9"/>
  <c r="V690" i="9"/>
  <c r="U690" i="9"/>
  <c r="T690" i="9"/>
  <c r="Z690" i="9" s="1"/>
  <c r="L690" i="9"/>
  <c r="K690" i="9"/>
  <c r="J690" i="9"/>
  <c r="I690" i="9"/>
  <c r="H690" i="9"/>
  <c r="G690" i="9"/>
  <c r="Y689" i="9"/>
  <c r="X689" i="9"/>
  <c r="W689" i="9"/>
  <c r="V689" i="9"/>
  <c r="U689" i="9"/>
  <c r="T689" i="9"/>
  <c r="Z689" i="9" s="1"/>
  <c r="L689" i="9"/>
  <c r="K689" i="9"/>
  <c r="J689" i="9"/>
  <c r="I689" i="9"/>
  <c r="H689" i="9"/>
  <c r="G689" i="9"/>
  <c r="Y688" i="9"/>
  <c r="X688" i="9"/>
  <c r="W688" i="9"/>
  <c r="V688" i="9"/>
  <c r="U688" i="9"/>
  <c r="T688" i="9"/>
  <c r="Z688" i="9" s="1"/>
  <c r="L688" i="9"/>
  <c r="K688" i="9"/>
  <c r="J688" i="9"/>
  <c r="I688" i="9"/>
  <c r="H688" i="9"/>
  <c r="G688" i="9"/>
  <c r="Y687" i="9"/>
  <c r="X687" i="9"/>
  <c r="Z687" i="9" s="1"/>
  <c r="W687" i="9"/>
  <c r="V687" i="9"/>
  <c r="U687" i="9"/>
  <c r="T687" i="9"/>
  <c r="L687" i="9"/>
  <c r="K687" i="9"/>
  <c r="J687" i="9"/>
  <c r="I687" i="9"/>
  <c r="H687" i="9"/>
  <c r="G687" i="9"/>
  <c r="Y686" i="9"/>
  <c r="X686" i="9"/>
  <c r="W686" i="9"/>
  <c r="V686" i="9"/>
  <c r="U686" i="9"/>
  <c r="T686" i="9"/>
  <c r="Z686" i="9" s="1"/>
  <c r="L686" i="9"/>
  <c r="K686" i="9"/>
  <c r="J686" i="9"/>
  <c r="I686" i="9"/>
  <c r="H686" i="9"/>
  <c r="G686" i="9"/>
  <c r="Y685" i="9"/>
  <c r="X685" i="9"/>
  <c r="W685" i="9"/>
  <c r="V685" i="9"/>
  <c r="U685" i="9"/>
  <c r="T685" i="9"/>
  <c r="Z685" i="9" s="1"/>
  <c r="L685" i="9"/>
  <c r="K685" i="9"/>
  <c r="J685" i="9"/>
  <c r="I685" i="9"/>
  <c r="H685" i="9"/>
  <c r="G685" i="9"/>
  <c r="Y684" i="9"/>
  <c r="X684" i="9"/>
  <c r="W684" i="9"/>
  <c r="V684" i="9"/>
  <c r="U684" i="9"/>
  <c r="T684" i="9"/>
  <c r="Z684" i="9" s="1"/>
  <c r="L684" i="9"/>
  <c r="K684" i="9"/>
  <c r="J684" i="9"/>
  <c r="I684" i="9"/>
  <c r="H684" i="9"/>
  <c r="G684" i="9"/>
  <c r="Y683" i="9"/>
  <c r="X683" i="9"/>
  <c r="W683" i="9"/>
  <c r="V683" i="9"/>
  <c r="U683" i="9"/>
  <c r="T683" i="9"/>
  <c r="Z683" i="9" s="1"/>
  <c r="L683" i="9"/>
  <c r="K683" i="9"/>
  <c r="J683" i="9"/>
  <c r="I683" i="9"/>
  <c r="H683" i="9"/>
  <c r="G683" i="9"/>
  <c r="Y682" i="9"/>
  <c r="X682" i="9"/>
  <c r="W682" i="9"/>
  <c r="Z682" i="9" s="1"/>
  <c r="V682" i="9"/>
  <c r="U682" i="9"/>
  <c r="T682" i="9"/>
  <c r="L682" i="9"/>
  <c r="K682" i="9"/>
  <c r="J682" i="9"/>
  <c r="I682" i="9"/>
  <c r="H682" i="9"/>
  <c r="G682" i="9"/>
  <c r="Y681" i="9"/>
  <c r="X681" i="9"/>
  <c r="W681" i="9"/>
  <c r="V681" i="9"/>
  <c r="U681" i="9"/>
  <c r="T681" i="9"/>
  <c r="Z681" i="9" s="1"/>
  <c r="L681" i="9"/>
  <c r="K681" i="9"/>
  <c r="J681" i="9"/>
  <c r="I681" i="9"/>
  <c r="H681" i="9"/>
  <c r="G681" i="9"/>
  <c r="Y680" i="9"/>
  <c r="X680" i="9"/>
  <c r="W680" i="9"/>
  <c r="V680" i="9"/>
  <c r="U680" i="9"/>
  <c r="T680" i="9"/>
  <c r="Z680" i="9" s="1"/>
  <c r="L680" i="9"/>
  <c r="K680" i="9"/>
  <c r="J680" i="9"/>
  <c r="I680" i="9"/>
  <c r="H680" i="9"/>
  <c r="G680" i="9"/>
  <c r="Y679" i="9"/>
  <c r="X679" i="9"/>
  <c r="W679" i="9"/>
  <c r="V679" i="9"/>
  <c r="U679" i="9"/>
  <c r="T679" i="9"/>
  <c r="L679" i="9"/>
  <c r="K679" i="9"/>
  <c r="J679" i="9"/>
  <c r="I679" i="9"/>
  <c r="H679" i="9"/>
  <c r="G679" i="9"/>
  <c r="Y678" i="9"/>
  <c r="X678" i="9"/>
  <c r="W678" i="9"/>
  <c r="V678" i="9"/>
  <c r="U678" i="9"/>
  <c r="T678" i="9"/>
  <c r="Z678" i="9" s="1"/>
  <c r="L678" i="9"/>
  <c r="K678" i="9"/>
  <c r="J678" i="9"/>
  <c r="I678" i="9"/>
  <c r="H678" i="9"/>
  <c r="G678" i="9"/>
  <c r="Z677" i="9"/>
  <c r="Y677" i="9"/>
  <c r="X677" i="9"/>
  <c r="W677" i="9"/>
  <c r="V677" i="9"/>
  <c r="U677" i="9"/>
  <c r="T677" i="9"/>
  <c r="L677" i="9"/>
  <c r="K677" i="9"/>
  <c r="J677" i="9"/>
  <c r="I677" i="9"/>
  <c r="H677" i="9"/>
  <c r="G677" i="9"/>
  <c r="Y676" i="9"/>
  <c r="X676" i="9"/>
  <c r="W676" i="9"/>
  <c r="V676" i="9"/>
  <c r="U676" i="9"/>
  <c r="T676" i="9"/>
  <c r="Z676" i="9" s="1"/>
  <c r="L676" i="9"/>
  <c r="K676" i="9"/>
  <c r="J676" i="9"/>
  <c r="I676" i="9"/>
  <c r="H676" i="9"/>
  <c r="G676" i="9"/>
  <c r="Z675" i="9"/>
  <c r="Y675" i="9"/>
  <c r="X675" i="9"/>
  <c r="W675" i="9"/>
  <c r="V675" i="9"/>
  <c r="U675" i="9"/>
  <c r="T675" i="9"/>
  <c r="L675" i="9"/>
  <c r="K675" i="9"/>
  <c r="J675" i="9"/>
  <c r="I675" i="9"/>
  <c r="H675" i="9"/>
  <c r="G675" i="9"/>
  <c r="Y674" i="9"/>
  <c r="X674" i="9"/>
  <c r="W674" i="9"/>
  <c r="V674" i="9"/>
  <c r="U674" i="9"/>
  <c r="T674" i="9"/>
  <c r="Z674" i="9" s="1"/>
  <c r="L674" i="9"/>
  <c r="K674" i="9"/>
  <c r="J674" i="9"/>
  <c r="I674" i="9"/>
  <c r="H674" i="9"/>
  <c r="G674" i="9"/>
  <c r="Y673" i="9"/>
  <c r="X673" i="9"/>
  <c r="W673" i="9"/>
  <c r="V673" i="9"/>
  <c r="U673" i="9"/>
  <c r="T673" i="9"/>
  <c r="Z673" i="9" s="1"/>
  <c r="L673" i="9"/>
  <c r="K673" i="9"/>
  <c r="J673" i="9"/>
  <c r="I673" i="9"/>
  <c r="H673" i="9"/>
  <c r="G673" i="9"/>
  <c r="Y672" i="9"/>
  <c r="X672" i="9"/>
  <c r="W672" i="9"/>
  <c r="V672" i="9"/>
  <c r="U672" i="9"/>
  <c r="Z672" i="9" s="1"/>
  <c r="T672" i="9"/>
  <c r="L672" i="9"/>
  <c r="K672" i="9"/>
  <c r="J672" i="9"/>
  <c r="I672" i="9"/>
  <c r="H672" i="9"/>
  <c r="G672" i="9"/>
  <c r="Y671" i="9"/>
  <c r="X671" i="9"/>
  <c r="W671" i="9"/>
  <c r="V671" i="9"/>
  <c r="U671" i="9"/>
  <c r="T671" i="9"/>
  <c r="Z671" i="9" s="1"/>
  <c r="L671" i="9"/>
  <c r="K671" i="9"/>
  <c r="J671" i="9"/>
  <c r="I671" i="9"/>
  <c r="H671" i="9"/>
  <c r="G671" i="9"/>
  <c r="Y670" i="9"/>
  <c r="Z670" i="9" s="1"/>
  <c r="X670" i="9"/>
  <c r="W670" i="9"/>
  <c r="V670" i="9"/>
  <c r="U670" i="9"/>
  <c r="T670" i="9"/>
  <c r="L670" i="9"/>
  <c r="K670" i="9"/>
  <c r="J670" i="9"/>
  <c r="I670" i="9"/>
  <c r="H670" i="9"/>
  <c r="G670" i="9"/>
  <c r="Y669" i="9"/>
  <c r="X669" i="9"/>
  <c r="W669" i="9"/>
  <c r="V669" i="9"/>
  <c r="U669" i="9"/>
  <c r="T669" i="9"/>
  <c r="Z669" i="9" s="1"/>
  <c r="L669" i="9"/>
  <c r="K669" i="9"/>
  <c r="J669" i="9"/>
  <c r="I669" i="9"/>
  <c r="H669" i="9"/>
  <c r="G669" i="9"/>
  <c r="Y668" i="9"/>
  <c r="X668" i="9"/>
  <c r="W668" i="9"/>
  <c r="V668" i="9"/>
  <c r="U668" i="9"/>
  <c r="T668" i="9"/>
  <c r="Z668" i="9" s="1"/>
  <c r="L668" i="9"/>
  <c r="K668" i="9"/>
  <c r="J668" i="9"/>
  <c r="I668" i="9"/>
  <c r="H668" i="9"/>
  <c r="G668" i="9"/>
  <c r="Y667" i="9"/>
  <c r="X667" i="9"/>
  <c r="W667" i="9"/>
  <c r="V667" i="9"/>
  <c r="U667" i="9"/>
  <c r="T667" i="9"/>
  <c r="Z667" i="9" s="1"/>
  <c r="L667" i="9"/>
  <c r="K667" i="9"/>
  <c r="J667" i="9"/>
  <c r="I667" i="9"/>
  <c r="H667" i="9"/>
  <c r="G667" i="9"/>
  <c r="Y666" i="9"/>
  <c r="X666" i="9"/>
  <c r="W666" i="9"/>
  <c r="V666" i="9"/>
  <c r="U666" i="9"/>
  <c r="T666" i="9"/>
  <c r="Z666" i="9" s="1"/>
  <c r="L666" i="9"/>
  <c r="K666" i="9"/>
  <c r="J666" i="9"/>
  <c r="I666" i="9"/>
  <c r="H666" i="9"/>
  <c r="G666" i="9"/>
  <c r="Y665" i="9"/>
  <c r="X665" i="9"/>
  <c r="Z665" i="9" s="1"/>
  <c r="W665" i="9"/>
  <c r="V665" i="9"/>
  <c r="U665" i="9"/>
  <c r="T665" i="9"/>
  <c r="L665" i="9"/>
  <c r="K665" i="9"/>
  <c r="J665" i="9"/>
  <c r="I665" i="9"/>
  <c r="H665" i="9"/>
  <c r="G665" i="9"/>
  <c r="Y664" i="9"/>
  <c r="X664" i="9"/>
  <c r="W664" i="9"/>
  <c r="V664" i="9"/>
  <c r="U664" i="9"/>
  <c r="T664" i="9"/>
  <c r="Z664" i="9" s="1"/>
  <c r="L664" i="9"/>
  <c r="K664" i="9"/>
  <c r="J664" i="9"/>
  <c r="I664" i="9"/>
  <c r="H664" i="9"/>
  <c r="G664" i="9"/>
  <c r="Y663" i="9"/>
  <c r="X663" i="9"/>
  <c r="W663" i="9"/>
  <c r="V663" i="9"/>
  <c r="U663" i="9"/>
  <c r="T663" i="9"/>
  <c r="Z663" i="9" s="1"/>
  <c r="L663" i="9"/>
  <c r="K663" i="9"/>
  <c r="J663" i="9"/>
  <c r="I663" i="9"/>
  <c r="H663" i="9"/>
  <c r="G663" i="9"/>
  <c r="Y662" i="9"/>
  <c r="X662" i="9"/>
  <c r="W662" i="9"/>
  <c r="V662" i="9"/>
  <c r="U662" i="9"/>
  <c r="T662" i="9"/>
  <c r="L662" i="9"/>
  <c r="K662" i="9"/>
  <c r="J662" i="9"/>
  <c r="I662" i="9"/>
  <c r="H662" i="9"/>
  <c r="G662" i="9"/>
  <c r="Y661" i="9"/>
  <c r="X661" i="9"/>
  <c r="W661" i="9"/>
  <c r="V661" i="9"/>
  <c r="U661" i="9"/>
  <c r="T661" i="9"/>
  <c r="Z661" i="9" s="1"/>
  <c r="L661" i="9"/>
  <c r="K661" i="9"/>
  <c r="J661" i="9"/>
  <c r="I661" i="9"/>
  <c r="H661" i="9"/>
  <c r="G661" i="9"/>
  <c r="Y660" i="9"/>
  <c r="Z660" i="9" s="1"/>
  <c r="X660" i="9"/>
  <c r="W660" i="9"/>
  <c r="V660" i="9"/>
  <c r="U660" i="9"/>
  <c r="T660" i="9"/>
  <c r="L660" i="9"/>
  <c r="K660" i="9"/>
  <c r="J660" i="9"/>
  <c r="I660" i="9"/>
  <c r="H660" i="9"/>
  <c r="G660" i="9"/>
  <c r="Y659" i="9"/>
  <c r="X659" i="9"/>
  <c r="W659" i="9"/>
  <c r="V659" i="9"/>
  <c r="U659" i="9"/>
  <c r="T659" i="9"/>
  <c r="Z659" i="9" s="1"/>
  <c r="L659" i="9"/>
  <c r="K659" i="9"/>
  <c r="J659" i="9"/>
  <c r="I659" i="9"/>
  <c r="H659" i="9"/>
  <c r="G659" i="9"/>
  <c r="Y658" i="9"/>
  <c r="X658" i="9"/>
  <c r="W658" i="9"/>
  <c r="V658" i="9"/>
  <c r="U658" i="9"/>
  <c r="T658" i="9"/>
  <c r="Z658" i="9" s="1"/>
  <c r="L658" i="9"/>
  <c r="K658" i="9"/>
  <c r="J658" i="9"/>
  <c r="I658" i="9"/>
  <c r="H658" i="9"/>
  <c r="G658" i="9"/>
  <c r="Y657" i="9"/>
  <c r="X657" i="9"/>
  <c r="W657" i="9"/>
  <c r="V657" i="9"/>
  <c r="U657" i="9"/>
  <c r="T657" i="9"/>
  <c r="Z657" i="9" s="1"/>
  <c r="L657" i="9"/>
  <c r="K657" i="9"/>
  <c r="J657" i="9"/>
  <c r="I657" i="9"/>
  <c r="H657" i="9"/>
  <c r="G657" i="9"/>
  <c r="Y656" i="9"/>
  <c r="X656" i="9"/>
  <c r="W656" i="9"/>
  <c r="V656" i="9"/>
  <c r="U656" i="9"/>
  <c r="T656" i="9"/>
  <c r="Z656" i="9" s="1"/>
  <c r="L656" i="9"/>
  <c r="K656" i="9"/>
  <c r="J656" i="9"/>
  <c r="I656" i="9"/>
  <c r="H656" i="9"/>
  <c r="G656" i="9"/>
  <c r="Y655" i="9"/>
  <c r="X655" i="9"/>
  <c r="W655" i="9"/>
  <c r="V655" i="9"/>
  <c r="Z655" i="9" s="1"/>
  <c r="U655" i="9"/>
  <c r="T655" i="9"/>
  <c r="L655" i="9"/>
  <c r="K655" i="9"/>
  <c r="J655" i="9"/>
  <c r="I655" i="9"/>
  <c r="H655" i="9"/>
  <c r="G655" i="9"/>
  <c r="Y654" i="9"/>
  <c r="X654" i="9"/>
  <c r="W654" i="9"/>
  <c r="V654" i="9"/>
  <c r="U654" i="9"/>
  <c r="T654" i="9"/>
  <c r="Z654" i="9" s="1"/>
  <c r="L654" i="9"/>
  <c r="K654" i="9"/>
  <c r="J654" i="9"/>
  <c r="I654" i="9"/>
  <c r="H654" i="9"/>
  <c r="G654" i="9"/>
  <c r="Z653" i="9"/>
  <c r="Y653" i="9"/>
  <c r="X653" i="9"/>
  <c r="W653" i="9"/>
  <c r="V653" i="9"/>
  <c r="U653" i="9"/>
  <c r="T653" i="9"/>
  <c r="L653" i="9"/>
  <c r="K653" i="9"/>
  <c r="J653" i="9"/>
  <c r="I653" i="9"/>
  <c r="H653" i="9"/>
  <c r="G653" i="9"/>
  <c r="Y652" i="9"/>
  <c r="X652" i="9"/>
  <c r="W652" i="9"/>
  <c r="V652" i="9"/>
  <c r="U652" i="9"/>
  <c r="T652" i="9"/>
  <c r="Z652" i="9" s="1"/>
  <c r="L652" i="9"/>
  <c r="K652" i="9"/>
  <c r="J652" i="9"/>
  <c r="I652" i="9"/>
  <c r="H652" i="9"/>
  <c r="G652" i="9"/>
  <c r="Y651" i="9"/>
  <c r="X651" i="9"/>
  <c r="W651" i="9"/>
  <c r="V651" i="9"/>
  <c r="U651" i="9"/>
  <c r="T651" i="9"/>
  <c r="Z651" i="9" s="1"/>
  <c r="L651" i="9"/>
  <c r="K651" i="9"/>
  <c r="J651" i="9"/>
  <c r="I651" i="9"/>
  <c r="H651" i="9"/>
  <c r="G651" i="9"/>
  <c r="Y650" i="9"/>
  <c r="X650" i="9"/>
  <c r="W650" i="9"/>
  <c r="V650" i="9"/>
  <c r="U650" i="9"/>
  <c r="Z650" i="9" s="1"/>
  <c r="T650" i="9"/>
  <c r="L650" i="9"/>
  <c r="K650" i="9"/>
  <c r="J650" i="9"/>
  <c r="I650" i="9"/>
  <c r="H650" i="9"/>
  <c r="G650" i="9"/>
  <c r="Y649" i="9"/>
  <c r="X649" i="9"/>
  <c r="W649" i="9"/>
  <c r="V649" i="9"/>
  <c r="U649" i="9"/>
  <c r="T649" i="9"/>
  <c r="Z649" i="9" s="1"/>
  <c r="L649" i="9"/>
  <c r="K649" i="9"/>
  <c r="J649" i="9"/>
  <c r="I649" i="9"/>
  <c r="H649" i="9"/>
  <c r="G649" i="9"/>
  <c r="Y648" i="9"/>
  <c r="Z648" i="9" s="1"/>
  <c r="X648" i="9"/>
  <c r="W648" i="9"/>
  <c r="V648" i="9"/>
  <c r="U648" i="9"/>
  <c r="T648" i="9"/>
  <c r="L648" i="9"/>
  <c r="K648" i="9"/>
  <c r="J648" i="9"/>
  <c r="I648" i="9"/>
  <c r="H648" i="9"/>
  <c r="G648" i="9"/>
  <c r="Y647" i="9"/>
  <c r="X647" i="9"/>
  <c r="W647" i="9"/>
  <c r="V647" i="9"/>
  <c r="U647" i="9"/>
  <c r="T647" i="9"/>
  <c r="L647" i="9"/>
  <c r="K647" i="9"/>
  <c r="J647" i="9"/>
  <c r="I647" i="9"/>
  <c r="H647" i="9"/>
  <c r="G647" i="9"/>
  <c r="Y646" i="9"/>
  <c r="X646" i="9"/>
  <c r="W646" i="9"/>
  <c r="V646" i="9"/>
  <c r="U646" i="9"/>
  <c r="T646" i="9"/>
  <c r="Z646" i="9" s="1"/>
  <c r="L646" i="9"/>
  <c r="K646" i="9"/>
  <c r="J646" i="9"/>
  <c r="I646" i="9"/>
  <c r="H646" i="9"/>
  <c r="G646" i="9"/>
  <c r="Y645" i="9"/>
  <c r="Z645" i="9" s="1"/>
  <c r="X645" i="9"/>
  <c r="W645" i="9"/>
  <c r="V645" i="9"/>
  <c r="U645" i="9"/>
  <c r="T645" i="9"/>
  <c r="L645" i="9"/>
  <c r="K645" i="9"/>
  <c r="J645" i="9"/>
  <c r="I645" i="9"/>
  <c r="H645" i="9"/>
  <c r="G645" i="9"/>
  <c r="Y644" i="9"/>
  <c r="X644" i="9"/>
  <c r="W644" i="9"/>
  <c r="V644" i="9"/>
  <c r="U644" i="9"/>
  <c r="T644" i="9"/>
  <c r="Z644" i="9" s="1"/>
  <c r="L644" i="9"/>
  <c r="K644" i="9"/>
  <c r="J644" i="9"/>
  <c r="I644" i="9"/>
  <c r="H644" i="9"/>
  <c r="G644" i="9"/>
  <c r="Y643" i="9"/>
  <c r="X643" i="9"/>
  <c r="Z643" i="9" s="1"/>
  <c r="W643" i="9"/>
  <c r="V643" i="9"/>
  <c r="U643" i="9"/>
  <c r="T643" i="9"/>
  <c r="L643" i="9"/>
  <c r="K643" i="9"/>
  <c r="J643" i="9"/>
  <c r="I643" i="9"/>
  <c r="H643" i="9"/>
  <c r="G643" i="9"/>
  <c r="Y642" i="9"/>
  <c r="X642" i="9"/>
  <c r="W642" i="9"/>
  <c r="V642" i="9"/>
  <c r="U642" i="9"/>
  <c r="T642" i="9"/>
  <c r="Z642" i="9" s="1"/>
  <c r="L642" i="9"/>
  <c r="K642" i="9"/>
  <c r="J642" i="9"/>
  <c r="I642" i="9"/>
  <c r="H642" i="9"/>
  <c r="G642" i="9"/>
  <c r="Y641" i="9"/>
  <c r="X641" i="9"/>
  <c r="W641" i="9"/>
  <c r="V641" i="9"/>
  <c r="U641" i="9"/>
  <c r="T641" i="9"/>
  <c r="Z641" i="9" s="1"/>
  <c r="L641" i="9"/>
  <c r="K641" i="9"/>
  <c r="J641" i="9"/>
  <c r="I641" i="9"/>
  <c r="H641" i="9"/>
  <c r="G641" i="9"/>
  <c r="Y640" i="9"/>
  <c r="X640" i="9"/>
  <c r="W640" i="9"/>
  <c r="V640" i="9"/>
  <c r="U640" i="9"/>
  <c r="T640" i="9"/>
  <c r="Z640" i="9" s="1"/>
  <c r="L640" i="9"/>
  <c r="K640" i="9"/>
  <c r="J640" i="9"/>
  <c r="I640" i="9"/>
  <c r="H640" i="9"/>
  <c r="G640" i="9"/>
  <c r="Y639" i="9"/>
  <c r="X639" i="9"/>
  <c r="W639" i="9"/>
  <c r="V639" i="9"/>
  <c r="U639" i="9"/>
  <c r="T639" i="9"/>
  <c r="Z639" i="9" s="1"/>
  <c r="L639" i="9"/>
  <c r="K639" i="9"/>
  <c r="J639" i="9"/>
  <c r="I639" i="9"/>
  <c r="H639" i="9"/>
  <c r="G639" i="9"/>
  <c r="Y638" i="9"/>
  <c r="X638" i="9"/>
  <c r="W638" i="9"/>
  <c r="Z638" i="9" s="1"/>
  <c r="V638" i="9"/>
  <c r="U638" i="9"/>
  <c r="T638" i="9"/>
  <c r="L638" i="9"/>
  <c r="K638" i="9"/>
  <c r="J638" i="9"/>
  <c r="I638" i="9"/>
  <c r="H638" i="9"/>
  <c r="G638" i="9"/>
  <c r="Y637" i="9"/>
  <c r="X637" i="9"/>
  <c r="W637" i="9"/>
  <c r="V637" i="9"/>
  <c r="U637" i="9"/>
  <c r="T637" i="9"/>
  <c r="Z637" i="9" s="1"/>
  <c r="L637" i="9"/>
  <c r="K637" i="9"/>
  <c r="J637" i="9"/>
  <c r="I637" i="9"/>
  <c r="H637" i="9"/>
  <c r="G637" i="9"/>
  <c r="Y636" i="9"/>
  <c r="X636" i="9"/>
  <c r="W636" i="9"/>
  <c r="V636" i="9"/>
  <c r="U636" i="9"/>
  <c r="T636" i="9"/>
  <c r="Z636" i="9" s="1"/>
  <c r="L636" i="9"/>
  <c r="K636" i="9"/>
  <c r="J636" i="9"/>
  <c r="I636" i="9"/>
  <c r="H636" i="9"/>
  <c r="G636" i="9"/>
  <c r="Y635" i="9"/>
  <c r="X635" i="9"/>
  <c r="W635" i="9"/>
  <c r="V635" i="9"/>
  <c r="U635" i="9"/>
  <c r="T635" i="9"/>
  <c r="L635" i="9"/>
  <c r="K635" i="9"/>
  <c r="J635" i="9"/>
  <c r="I635" i="9"/>
  <c r="H635" i="9"/>
  <c r="G635" i="9"/>
  <c r="Y634" i="9"/>
  <c r="X634" i="9"/>
  <c r="W634" i="9"/>
  <c r="V634" i="9"/>
  <c r="U634" i="9"/>
  <c r="T634" i="9"/>
  <c r="Z634" i="9" s="1"/>
  <c r="L634" i="9"/>
  <c r="K634" i="9"/>
  <c r="J634" i="9"/>
  <c r="I634" i="9"/>
  <c r="H634" i="9"/>
  <c r="G634" i="9"/>
  <c r="Y633" i="9"/>
  <c r="X633" i="9"/>
  <c r="W633" i="9"/>
  <c r="V633" i="9"/>
  <c r="Z633" i="9" s="1"/>
  <c r="U633" i="9"/>
  <c r="T633" i="9"/>
  <c r="L633" i="9"/>
  <c r="K633" i="9"/>
  <c r="J633" i="9"/>
  <c r="I633" i="9"/>
  <c r="H633" i="9"/>
  <c r="G633" i="9"/>
  <c r="Y632" i="9"/>
  <c r="X632" i="9"/>
  <c r="W632" i="9"/>
  <c r="V632" i="9"/>
  <c r="U632" i="9"/>
  <c r="T632" i="9"/>
  <c r="Z632" i="9" s="1"/>
  <c r="L632" i="9"/>
  <c r="K632" i="9"/>
  <c r="J632" i="9"/>
  <c r="I632" i="9"/>
  <c r="H632" i="9"/>
  <c r="G632" i="9"/>
  <c r="Z631" i="9"/>
  <c r="Y631" i="9"/>
  <c r="X631" i="9"/>
  <c r="W631" i="9"/>
  <c r="V631" i="9"/>
  <c r="U631" i="9"/>
  <c r="T631" i="9"/>
  <c r="L631" i="9"/>
  <c r="K631" i="9"/>
  <c r="J631" i="9"/>
  <c r="I631" i="9"/>
  <c r="H631" i="9"/>
  <c r="G631" i="9"/>
  <c r="Y630" i="9"/>
  <c r="X630" i="9"/>
  <c r="W630" i="9"/>
  <c r="V630" i="9"/>
  <c r="U630" i="9"/>
  <c r="T630" i="9"/>
  <c r="Z630" i="9" s="1"/>
  <c r="L630" i="9"/>
  <c r="K630" i="9"/>
  <c r="J630" i="9"/>
  <c r="I630" i="9"/>
  <c r="H630" i="9"/>
  <c r="G630" i="9"/>
  <c r="Y629" i="9"/>
  <c r="X629" i="9"/>
  <c r="W629" i="9"/>
  <c r="V629" i="9"/>
  <c r="U629" i="9"/>
  <c r="T629" i="9"/>
  <c r="Z629" i="9" s="1"/>
  <c r="L629" i="9"/>
  <c r="K629" i="9"/>
  <c r="J629" i="9"/>
  <c r="I629" i="9"/>
  <c r="H629" i="9"/>
  <c r="G629" i="9"/>
  <c r="Y628" i="9"/>
  <c r="X628" i="9"/>
  <c r="W628" i="9"/>
  <c r="Z628" i="9" s="1"/>
  <c r="V628" i="9"/>
  <c r="U628" i="9"/>
  <c r="T628" i="9"/>
  <c r="L628" i="9"/>
  <c r="K628" i="9"/>
  <c r="J628" i="9"/>
  <c r="I628" i="9"/>
  <c r="H628" i="9"/>
  <c r="G628" i="9"/>
  <c r="Y627" i="9"/>
  <c r="X627" i="9"/>
  <c r="W627" i="9"/>
  <c r="V627" i="9"/>
  <c r="U627" i="9"/>
  <c r="T627" i="9"/>
  <c r="Z627" i="9" s="1"/>
  <c r="L627" i="9"/>
  <c r="K627" i="9"/>
  <c r="J627" i="9"/>
  <c r="I627" i="9"/>
  <c r="H627" i="9"/>
  <c r="G627" i="9"/>
  <c r="Z626" i="9"/>
  <c r="Y626" i="9"/>
  <c r="X626" i="9"/>
  <c r="W626" i="9"/>
  <c r="V626" i="9"/>
  <c r="U626" i="9"/>
  <c r="T626" i="9"/>
  <c r="L626" i="9"/>
  <c r="K626" i="9"/>
  <c r="J626" i="9"/>
  <c r="I626" i="9"/>
  <c r="H626" i="9"/>
  <c r="G626" i="9"/>
  <c r="Y625" i="9"/>
  <c r="X625" i="9"/>
  <c r="W625" i="9"/>
  <c r="V625" i="9"/>
  <c r="U625" i="9"/>
  <c r="T625" i="9"/>
  <c r="Z625" i="9" s="1"/>
  <c r="L625" i="9"/>
  <c r="K625" i="9"/>
  <c r="J625" i="9"/>
  <c r="I625" i="9"/>
  <c r="H625" i="9"/>
  <c r="G625" i="9"/>
  <c r="Y624" i="9"/>
  <c r="X624" i="9"/>
  <c r="W624" i="9"/>
  <c r="V624" i="9"/>
  <c r="U624" i="9"/>
  <c r="T624" i="9"/>
  <c r="Z624" i="9" s="1"/>
  <c r="L624" i="9"/>
  <c r="K624" i="9"/>
  <c r="J624" i="9"/>
  <c r="I624" i="9"/>
  <c r="H624" i="9"/>
  <c r="G624" i="9"/>
  <c r="Y623" i="9"/>
  <c r="X623" i="9"/>
  <c r="W623" i="9"/>
  <c r="V623" i="9"/>
  <c r="U623" i="9"/>
  <c r="T623" i="9"/>
  <c r="Z623" i="9" s="1"/>
  <c r="L623" i="9"/>
  <c r="K623" i="9"/>
  <c r="J623" i="9"/>
  <c r="I623" i="9"/>
  <c r="H623" i="9"/>
  <c r="G623" i="9"/>
  <c r="Y622" i="9"/>
  <c r="X622" i="9"/>
  <c r="W622" i="9"/>
  <c r="V622" i="9"/>
  <c r="U622" i="9"/>
  <c r="T622" i="9"/>
  <c r="Z622" i="9" s="1"/>
  <c r="L622" i="9"/>
  <c r="K622" i="9"/>
  <c r="J622" i="9"/>
  <c r="I622" i="9"/>
  <c r="H622" i="9"/>
  <c r="G622" i="9"/>
  <c r="Y621" i="9"/>
  <c r="X621" i="9"/>
  <c r="Z621" i="9" s="1"/>
  <c r="W621" i="9"/>
  <c r="V621" i="9"/>
  <c r="U621" i="9"/>
  <c r="T621" i="9"/>
  <c r="L621" i="9"/>
  <c r="K621" i="9"/>
  <c r="J621" i="9"/>
  <c r="I621" i="9"/>
  <c r="H621" i="9"/>
  <c r="G621" i="9"/>
  <c r="Y620" i="9"/>
  <c r="X620" i="9"/>
  <c r="W620" i="9"/>
  <c r="V620" i="9"/>
  <c r="U620" i="9"/>
  <c r="T620" i="9"/>
  <c r="Z620" i="9" s="1"/>
  <c r="L620" i="9"/>
  <c r="K620" i="9"/>
  <c r="J620" i="9"/>
  <c r="I620" i="9"/>
  <c r="H620" i="9"/>
  <c r="G620" i="9"/>
  <c r="Y619" i="9"/>
  <c r="X619" i="9"/>
  <c r="W619" i="9"/>
  <c r="V619" i="9"/>
  <c r="U619" i="9"/>
  <c r="T619" i="9"/>
  <c r="Z619" i="9" s="1"/>
  <c r="L619" i="9"/>
  <c r="K619" i="9"/>
  <c r="J619" i="9"/>
  <c r="I619" i="9"/>
  <c r="H619" i="9"/>
  <c r="G619" i="9"/>
  <c r="Y618" i="9"/>
  <c r="X618" i="9"/>
  <c r="W618" i="9"/>
  <c r="V618" i="9"/>
  <c r="U618" i="9"/>
  <c r="T618" i="9"/>
  <c r="Z618" i="9" s="1"/>
  <c r="L618" i="9"/>
  <c r="K618" i="9"/>
  <c r="J618" i="9"/>
  <c r="I618" i="9"/>
  <c r="H618" i="9"/>
  <c r="G618" i="9"/>
  <c r="Y617" i="9"/>
  <c r="X617" i="9"/>
  <c r="W617" i="9"/>
  <c r="V617" i="9"/>
  <c r="U617" i="9"/>
  <c r="T617" i="9"/>
  <c r="Z617" i="9" s="1"/>
  <c r="L617" i="9"/>
  <c r="K617" i="9"/>
  <c r="J617" i="9"/>
  <c r="I617" i="9"/>
  <c r="H617" i="9"/>
  <c r="G617" i="9"/>
  <c r="Y616" i="9"/>
  <c r="X616" i="9"/>
  <c r="W616" i="9"/>
  <c r="Z616" i="9" s="1"/>
  <c r="V616" i="9"/>
  <c r="U616" i="9"/>
  <c r="T616" i="9"/>
  <c r="L616" i="9"/>
  <c r="K616" i="9"/>
  <c r="J616" i="9"/>
  <c r="I616" i="9"/>
  <c r="H616" i="9"/>
  <c r="G616" i="9"/>
  <c r="Y615" i="9"/>
  <c r="X615" i="9"/>
  <c r="W615" i="9"/>
  <c r="V615" i="9"/>
  <c r="U615" i="9"/>
  <c r="T615" i="9"/>
  <c r="Z615" i="9" s="1"/>
  <c r="L615" i="9"/>
  <c r="K615" i="9"/>
  <c r="J615" i="9"/>
  <c r="I615" i="9"/>
  <c r="H615" i="9"/>
  <c r="G615" i="9"/>
  <c r="Y614" i="9"/>
  <c r="X614" i="9"/>
  <c r="W614" i="9"/>
  <c r="V614" i="9"/>
  <c r="U614" i="9"/>
  <c r="T614" i="9"/>
  <c r="Z614" i="9" s="1"/>
  <c r="L614" i="9"/>
  <c r="K614" i="9"/>
  <c r="J614" i="9"/>
  <c r="I614" i="9"/>
  <c r="H614" i="9"/>
  <c r="G614" i="9"/>
  <c r="Y613" i="9"/>
  <c r="X613" i="9"/>
  <c r="W613" i="9"/>
  <c r="V613" i="9"/>
  <c r="U613" i="9"/>
  <c r="T613" i="9"/>
  <c r="L613" i="9"/>
  <c r="K613" i="9"/>
  <c r="J613" i="9"/>
  <c r="I613" i="9"/>
  <c r="H613" i="9"/>
  <c r="G613" i="9"/>
  <c r="Y612" i="9"/>
  <c r="X612" i="9"/>
  <c r="W612" i="9"/>
  <c r="V612" i="9"/>
  <c r="U612" i="9"/>
  <c r="T612" i="9"/>
  <c r="Z612" i="9" s="1"/>
  <c r="L612" i="9"/>
  <c r="K612" i="9"/>
  <c r="J612" i="9"/>
  <c r="I612" i="9"/>
  <c r="H612" i="9"/>
  <c r="G612" i="9"/>
  <c r="Y611" i="9"/>
  <c r="Z611" i="9" s="1"/>
  <c r="X611" i="9"/>
  <c r="W611" i="9"/>
  <c r="V611" i="9"/>
  <c r="U611" i="9"/>
  <c r="T611" i="9"/>
  <c r="L611" i="9"/>
  <c r="K611" i="9"/>
  <c r="J611" i="9"/>
  <c r="I611" i="9"/>
  <c r="H611" i="9"/>
  <c r="G611" i="9"/>
  <c r="Y610" i="9"/>
  <c r="X610" i="9"/>
  <c r="W610" i="9"/>
  <c r="V610" i="9"/>
  <c r="U610" i="9"/>
  <c r="T610" i="9"/>
  <c r="Z610" i="9" s="1"/>
  <c r="L610" i="9"/>
  <c r="K610" i="9"/>
  <c r="J610" i="9"/>
  <c r="I610" i="9"/>
  <c r="H610" i="9"/>
  <c r="G610" i="9"/>
  <c r="Z609" i="9"/>
  <c r="Y609" i="9"/>
  <c r="X609" i="9"/>
  <c r="W609" i="9"/>
  <c r="V609" i="9"/>
  <c r="U609" i="9"/>
  <c r="T609" i="9"/>
  <c r="L609" i="9"/>
  <c r="K609" i="9"/>
  <c r="J609" i="9"/>
  <c r="I609" i="9"/>
  <c r="H609" i="9"/>
  <c r="G609" i="9"/>
  <c r="Y608" i="9"/>
  <c r="X608" i="9"/>
  <c r="W608" i="9"/>
  <c r="V608" i="9"/>
  <c r="U608" i="9"/>
  <c r="T608" i="9"/>
  <c r="Z608" i="9" s="1"/>
  <c r="L608" i="9"/>
  <c r="K608" i="9"/>
  <c r="J608" i="9"/>
  <c r="I608" i="9"/>
  <c r="H608" i="9"/>
  <c r="G608" i="9"/>
  <c r="Y607" i="9"/>
  <c r="X607" i="9"/>
  <c r="W607" i="9"/>
  <c r="V607" i="9"/>
  <c r="U607" i="9"/>
  <c r="T607" i="9"/>
  <c r="Z607" i="9" s="1"/>
  <c r="L607" i="9"/>
  <c r="K607" i="9"/>
  <c r="J607" i="9"/>
  <c r="I607" i="9"/>
  <c r="H607" i="9"/>
  <c r="G607" i="9"/>
  <c r="Y606" i="9"/>
  <c r="X606" i="9"/>
  <c r="W606" i="9"/>
  <c r="V606" i="9"/>
  <c r="U606" i="9"/>
  <c r="Z606" i="9" s="1"/>
  <c r="T606" i="9"/>
  <c r="L606" i="9"/>
  <c r="K606" i="9"/>
  <c r="J606" i="9"/>
  <c r="I606" i="9"/>
  <c r="H606" i="9"/>
  <c r="G606" i="9"/>
  <c r="Y605" i="9"/>
  <c r="X605" i="9"/>
  <c r="W605" i="9"/>
  <c r="V605" i="9"/>
  <c r="U605" i="9"/>
  <c r="T605" i="9"/>
  <c r="Z605" i="9" s="1"/>
  <c r="L605" i="9"/>
  <c r="K605" i="9"/>
  <c r="J605" i="9"/>
  <c r="I605" i="9"/>
  <c r="H605" i="9"/>
  <c r="G605" i="9"/>
  <c r="Y604" i="9"/>
  <c r="Z604" i="9" s="1"/>
  <c r="X604" i="9"/>
  <c r="W604" i="9"/>
  <c r="V604" i="9"/>
  <c r="U604" i="9"/>
  <c r="T604" i="9"/>
  <c r="L604" i="9"/>
  <c r="K604" i="9"/>
  <c r="J604" i="9"/>
  <c r="I604" i="9"/>
  <c r="H604" i="9"/>
  <c r="G604" i="9"/>
  <c r="Y603" i="9"/>
  <c r="X603" i="9"/>
  <c r="W603" i="9"/>
  <c r="V603" i="9"/>
  <c r="U603" i="9"/>
  <c r="T603" i="9"/>
  <c r="Z603" i="9" s="1"/>
  <c r="L603" i="9"/>
  <c r="K603" i="9"/>
  <c r="J603" i="9"/>
  <c r="I603" i="9"/>
  <c r="H603" i="9"/>
  <c r="G603" i="9"/>
  <c r="Y602" i="9"/>
  <c r="X602" i="9"/>
  <c r="W602" i="9"/>
  <c r="V602" i="9"/>
  <c r="U602" i="9"/>
  <c r="T602" i="9"/>
  <c r="Z602" i="9" s="1"/>
  <c r="L602" i="9"/>
  <c r="K602" i="9"/>
  <c r="J602" i="9"/>
  <c r="I602" i="9"/>
  <c r="H602" i="9"/>
  <c r="G602" i="9"/>
  <c r="Z601" i="9"/>
  <c r="Y601" i="9"/>
  <c r="X601" i="9"/>
  <c r="W601" i="9"/>
  <c r="V601" i="9"/>
  <c r="U601" i="9"/>
  <c r="T601" i="9"/>
  <c r="L601" i="9"/>
  <c r="K601" i="9"/>
  <c r="J601" i="9"/>
  <c r="I601" i="9"/>
  <c r="H601" i="9"/>
  <c r="G601" i="9"/>
  <c r="G301" i="9"/>
  <c r="H301" i="9"/>
  <c r="I301" i="9"/>
  <c r="J301" i="9"/>
  <c r="K301" i="9"/>
  <c r="L301" i="9"/>
  <c r="T301" i="9"/>
  <c r="U301" i="9"/>
  <c r="V301" i="9"/>
  <c r="W301" i="9"/>
  <c r="X301" i="9"/>
  <c r="Y301" i="9"/>
  <c r="Z301" i="9"/>
  <c r="G302" i="9"/>
  <c r="H302" i="9"/>
  <c r="I302" i="9"/>
  <c r="J302" i="9"/>
  <c r="K302" i="9"/>
  <c r="L302" i="9"/>
  <c r="T302" i="9"/>
  <c r="U302" i="9"/>
  <c r="V302" i="9"/>
  <c r="W302" i="9"/>
  <c r="X302" i="9"/>
  <c r="Y302" i="9"/>
  <c r="Z302" i="9"/>
  <c r="G303" i="9"/>
  <c r="H303" i="9"/>
  <c r="I303" i="9"/>
  <c r="J303" i="9"/>
  <c r="K303" i="9"/>
  <c r="L303" i="9"/>
  <c r="T303" i="9"/>
  <c r="U303" i="9"/>
  <c r="V303" i="9"/>
  <c r="W303" i="9"/>
  <c r="X303" i="9"/>
  <c r="Y303" i="9"/>
  <c r="Z303" i="9"/>
  <c r="G304" i="9"/>
  <c r="H304" i="9"/>
  <c r="I304" i="9"/>
  <c r="J304" i="9"/>
  <c r="K304" i="9"/>
  <c r="L304" i="9"/>
  <c r="T304" i="9"/>
  <c r="U304" i="9"/>
  <c r="V304" i="9"/>
  <c r="W304" i="9"/>
  <c r="X304" i="9"/>
  <c r="Y304" i="9"/>
  <c r="Z304" i="9"/>
  <c r="G305" i="9"/>
  <c r="H305" i="9"/>
  <c r="I305" i="9"/>
  <c r="J305" i="9"/>
  <c r="K305" i="9"/>
  <c r="L305" i="9"/>
  <c r="T305" i="9"/>
  <c r="U305" i="9"/>
  <c r="V305" i="9"/>
  <c r="W305" i="9"/>
  <c r="X305" i="9"/>
  <c r="Y305" i="9"/>
  <c r="Z305" i="9"/>
  <c r="G306" i="9"/>
  <c r="H306" i="9"/>
  <c r="I306" i="9"/>
  <c r="J306" i="9"/>
  <c r="K306" i="9"/>
  <c r="L306" i="9"/>
  <c r="T306" i="9"/>
  <c r="U306" i="9"/>
  <c r="V306" i="9"/>
  <c r="W306" i="9"/>
  <c r="X306" i="9"/>
  <c r="Y306" i="9"/>
  <c r="Z306" i="9"/>
  <c r="G307" i="9"/>
  <c r="H307" i="9"/>
  <c r="I307" i="9"/>
  <c r="J307" i="9"/>
  <c r="K307" i="9"/>
  <c r="L307" i="9"/>
  <c r="T307" i="9"/>
  <c r="U307" i="9"/>
  <c r="V307" i="9"/>
  <c r="W307" i="9"/>
  <c r="X307" i="9"/>
  <c r="Y307" i="9"/>
  <c r="Z307" i="9"/>
  <c r="G308" i="9"/>
  <c r="H308" i="9"/>
  <c r="I308" i="9"/>
  <c r="J308" i="9"/>
  <c r="K308" i="9"/>
  <c r="L308" i="9"/>
  <c r="T308" i="9"/>
  <c r="U308" i="9"/>
  <c r="V308" i="9"/>
  <c r="W308" i="9"/>
  <c r="X308" i="9"/>
  <c r="Y308" i="9"/>
  <c r="Z308" i="9"/>
  <c r="G309" i="9"/>
  <c r="H309" i="9"/>
  <c r="I309" i="9"/>
  <c r="J309" i="9"/>
  <c r="K309" i="9"/>
  <c r="L309" i="9"/>
  <c r="T309" i="9"/>
  <c r="U309" i="9"/>
  <c r="V309" i="9"/>
  <c r="W309" i="9"/>
  <c r="X309" i="9"/>
  <c r="Y309" i="9"/>
  <c r="Z309" i="9"/>
  <c r="G310" i="9"/>
  <c r="H310" i="9"/>
  <c r="I310" i="9"/>
  <c r="J310" i="9"/>
  <c r="K310" i="9"/>
  <c r="L310" i="9"/>
  <c r="T310" i="9"/>
  <c r="U310" i="9"/>
  <c r="V310" i="9"/>
  <c r="W310" i="9"/>
  <c r="X310" i="9"/>
  <c r="Y310" i="9"/>
  <c r="Z310" i="9"/>
  <c r="G311" i="9"/>
  <c r="H311" i="9"/>
  <c r="I311" i="9"/>
  <c r="J311" i="9"/>
  <c r="K311" i="9"/>
  <c r="L311" i="9"/>
  <c r="T311" i="9"/>
  <c r="U311" i="9"/>
  <c r="V311" i="9"/>
  <c r="W311" i="9"/>
  <c r="X311" i="9"/>
  <c r="Y311" i="9"/>
  <c r="Z311" i="9"/>
  <c r="G312" i="9"/>
  <c r="H312" i="9"/>
  <c r="I312" i="9"/>
  <c r="J312" i="9"/>
  <c r="K312" i="9"/>
  <c r="L312" i="9"/>
  <c r="T312" i="9"/>
  <c r="U312" i="9"/>
  <c r="V312" i="9"/>
  <c r="W312" i="9"/>
  <c r="X312" i="9"/>
  <c r="Y312" i="9"/>
  <c r="Z312" i="9"/>
  <c r="G313" i="9"/>
  <c r="H313" i="9"/>
  <c r="I313" i="9"/>
  <c r="J313" i="9"/>
  <c r="K313" i="9"/>
  <c r="L313" i="9"/>
  <c r="T313" i="9"/>
  <c r="U313" i="9"/>
  <c r="V313" i="9"/>
  <c r="W313" i="9"/>
  <c r="X313" i="9"/>
  <c r="Y313" i="9"/>
  <c r="Z313" i="9"/>
  <c r="G314" i="9"/>
  <c r="H314" i="9"/>
  <c r="I314" i="9"/>
  <c r="J314" i="9"/>
  <c r="K314" i="9"/>
  <c r="L314" i="9"/>
  <c r="T314" i="9"/>
  <c r="U314" i="9"/>
  <c r="V314" i="9"/>
  <c r="W314" i="9"/>
  <c r="X314" i="9"/>
  <c r="Y314" i="9"/>
  <c r="Z314" i="9"/>
  <c r="G315" i="9"/>
  <c r="H315" i="9"/>
  <c r="I315" i="9"/>
  <c r="J315" i="9"/>
  <c r="K315" i="9"/>
  <c r="L315" i="9"/>
  <c r="T315" i="9"/>
  <c r="U315" i="9"/>
  <c r="V315" i="9"/>
  <c r="W315" i="9"/>
  <c r="X315" i="9"/>
  <c r="Y315" i="9"/>
  <c r="Z315" i="9"/>
  <c r="G316" i="9"/>
  <c r="H316" i="9"/>
  <c r="I316" i="9"/>
  <c r="J316" i="9"/>
  <c r="K316" i="9"/>
  <c r="L316" i="9"/>
  <c r="T316" i="9"/>
  <c r="U316" i="9"/>
  <c r="V316" i="9"/>
  <c r="W316" i="9"/>
  <c r="X316" i="9"/>
  <c r="Y316" i="9"/>
  <c r="Z316" i="9"/>
  <c r="G317" i="9"/>
  <c r="H317" i="9"/>
  <c r="I317" i="9"/>
  <c r="J317" i="9"/>
  <c r="K317" i="9"/>
  <c r="L317" i="9"/>
  <c r="T317" i="9"/>
  <c r="U317" i="9"/>
  <c r="V317" i="9"/>
  <c r="W317" i="9"/>
  <c r="X317" i="9"/>
  <c r="Y317" i="9"/>
  <c r="Z317" i="9"/>
  <c r="G318" i="9"/>
  <c r="H318" i="9"/>
  <c r="I318" i="9"/>
  <c r="J318" i="9"/>
  <c r="K318" i="9"/>
  <c r="L318" i="9"/>
  <c r="T318" i="9"/>
  <c r="U318" i="9"/>
  <c r="V318" i="9"/>
  <c r="W318" i="9"/>
  <c r="X318" i="9"/>
  <c r="Y318" i="9"/>
  <c r="Z318" i="9"/>
  <c r="G319" i="9"/>
  <c r="H319" i="9"/>
  <c r="I319" i="9"/>
  <c r="J319" i="9"/>
  <c r="K319" i="9"/>
  <c r="L319" i="9"/>
  <c r="T319" i="9"/>
  <c r="U319" i="9"/>
  <c r="V319" i="9"/>
  <c r="W319" i="9"/>
  <c r="X319" i="9"/>
  <c r="Y319" i="9"/>
  <c r="Z319" i="9"/>
  <c r="G320" i="9"/>
  <c r="H320" i="9"/>
  <c r="I320" i="9"/>
  <c r="J320" i="9"/>
  <c r="K320" i="9"/>
  <c r="L320" i="9"/>
  <c r="T320" i="9"/>
  <c r="U320" i="9"/>
  <c r="V320" i="9"/>
  <c r="W320" i="9"/>
  <c r="X320" i="9"/>
  <c r="Y320" i="9"/>
  <c r="Z320" i="9"/>
  <c r="G321" i="9"/>
  <c r="H321" i="9"/>
  <c r="I321" i="9"/>
  <c r="J321" i="9"/>
  <c r="K321" i="9"/>
  <c r="L321" i="9"/>
  <c r="T321" i="9"/>
  <c r="U321" i="9"/>
  <c r="V321" i="9"/>
  <c r="W321" i="9"/>
  <c r="X321" i="9"/>
  <c r="Y321" i="9"/>
  <c r="Z321" i="9"/>
  <c r="G322" i="9"/>
  <c r="H322" i="9"/>
  <c r="I322" i="9"/>
  <c r="J322" i="9"/>
  <c r="K322" i="9"/>
  <c r="L322" i="9"/>
  <c r="T322" i="9"/>
  <c r="U322" i="9"/>
  <c r="V322" i="9"/>
  <c r="W322" i="9"/>
  <c r="X322" i="9"/>
  <c r="Y322" i="9"/>
  <c r="Z322" i="9"/>
  <c r="G323" i="9"/>
  <c r="H323" i="9"/>
  <c r="I323" i="9"/>
  <c r="J323" i="9"/>
  <c r="K323" i="9"/>
  <c r="L323" i="9"/>
  <c r="T323" i="9"/>
  <c r="U323" i="9"/>
  <c r="V323" i="9"/>
  <c r="W323" i="9"/>
  <c r="X323" i="9"/>
  <c r="Y323" i="9"/>
  <c r="Z323" i="9"/>
  <c r="G324" i="9"/>
  <c r="H324" i="9"/>
  <c r="I324" i="9"/>
  <c r="J324" i="9"/>
  <c r="K324" i="9"/>
  <c r="L324" i="9"/>
  <c r="T324" i="9"/>
  <c r="U324" i="9"/>
  <c r="V324" i="9"/>
  <c r="W324" i="9"/>
  <c r="X324" i="9"/>
  <c r="Y324" i="9"/>
  <c r="Z324" i="9"/>
  <c r="G325" i="9"/>
  <c r="H325" i="9"/>
  <c r="I325" i="9"/>
  <c r="J325" i="9"/>
  <c r="K325" i="9"/>
  <c r="L325" i="9"/>
  <c r="T325" i="9"/>
  <c r="U325" i="9"/>
  <c r="V325" i="9"/>
  <c r="W325" i="9"/>
  <c r="X325" i="9"/>
  <c r="Y325" i="9"/>
  <c r="Z325" i="9"/>
  <c r="G326" i="9"/>
  <c r="H326" i="9"/>
  <c r="I326" i="9"/>
  <c r="J326" i="9"/>
  <c r="K326" i="9"/>
  <c r="L326" i="9"/>
  <c r="T326" i="9"/>
  <c r="U326" i="9"/>
  <c r="V326" i="9"/>
  <c r="W326" i="9"/>
  <c r="X326" i="9"/>
  <c r="Y326" i="9"/>
  <c r="Z326" i="9"/>
  <c r="G327" i="9"/>
  <c r="H327" i="9"/>
  <c r="I327" i="9"/>
  <c r="J327" i="9"/>
  <c r="K327" i="9"/>
  <c r="L327" i="9"/>
  <c r="T327" i="9"/>
  <c r="U327" i="9"/>
  <c r="V327" i="9"/>
  <c r="W327" i="9"/>
  <c r="X327" i="9"/>
  <c r="Y327" i="9"/>
  <c r="Z327" i="9"/>
  <c r="G328" i="9"/>
  <c r="H328" i="9"/>
  <c r="I328" i="9"/>
  <c r="J328" i="9"/>
  <c r="K328" i="9"/>
  <c r="L328" i="9"/>
  <c r="T328" i="9"/>
  <c r="U328" i="9"/>
  <c r="V328" i="9"/>
  <c r="W328" i="9"/>
  <c r="X328" i="9"/>
  <c r="Y328" i="9"/>
  <c r="Z328" i="9"/>
  <c r="G329" i="9"/>
  <c r="H329" i="9"/>
  <c r="I329" i="9"/>
  <c r="J329" i="9"/>
  <c r="K329" i="9"/>
  <c r="L329" i="9"/>
  <c r="T329" i="9"/>
  <c r="U329" i="9"/>
  <c r="V329" i="9"/>
  <c r="W329" i="9"/>
  <c r="X329" i="9"/>
  <c r="Y329" i="9"/>
  <c r="Z329" i="9"/>
  <c r="G330" i="9"/>
  <c r="H330" i="9"/>
  <c r="I330" i="9"/>
  <c r="J330" i="9"/>
  <c r="K330" i="9"/>
  <c r="L330" i="9"/>
  <c r="T330" i="9"/>
  <c r="U330" i="9"/>
  <c r="V330" i="9"/>
  <c r="W330" i="9"/>
  <c r="X330" i="9"/>
  <c r="Y330" i="9"/>
  <c r="Z330" i="9"/>
  <c r="G331" i="9"/>
  <c r="H331" i="9"/>
  <c r="I331" i="9"/>
  <c r="J331" i="9"/>
  <c r="K331" i="9"/>
  <c r="L331" i="9"/>
  <c r="T331" i="9"/>
  <c r="U331" i="9"/>
  <c r="V331" i="9"/>
  <c r="W331" i="9"/>
  <c r="X331" i="9"/>
  <c r="Y331" i="9"/>
  <c r="Z331" i="9"/>
  <c r="G332" i="9"/>
  <c r="H332" i="9"/>
  <c r="I332" i="9"/>
  <c r="J332" i="9"/>
  <c r="K332" i="9"/>
  <c r="L332" i="9"/>
  <c r="T332" i="9"/>
  <c r="U332" i="9"/>
  <c r="V332" i="9"/>
  <c r="W332" i="9"/>
  <c r="X332" i="9"/>
  <c r="Y332" i="9"/>
  <c r="Z332" i="9"/>
  <c r="G333" i="9"/>
  <c r="H333" i="9"/>
  <c r="I333" i="9"/>
  <c r="J333" i="9"/>
  <c r="K333" i="9"/>
  <c r="L333" i="9"/>
  <c r="T333" i="9"/>
  <c r="U333" i="9"/>
  <c r="V333" i="9"/>
  <c r="W333" i="9"/>
  <c r="X333" i="9"/>
  <c r="Y333" i="9"/>
  <c r="Z333" i="9"/>
  <c r="G334" i="9"/>
  <c r="H334" i="9"/>
  <c r="I334" i="9"/>
  <c r="J334" i="9"/>
  <c r="K334" i="9"/>
  <c r="L334" i="9"/>
  <c r="T334" i="9"/>
  <c r="U334" i="9"/>
  <c r="V334" i="9"/>
  <c r="W334" i="9"/>
  <c r="X334" i="9"/>
  <c r="Y334" i="9"/>
  <c r="Z334" i="9"/>
  <c r="G335" i="9"/>
  <c r="H335" i="9"/>
  <c r="I335" i="9"/>
  <c r="J335" i="9"/>
  <c r="K335" i="9"/>
  <c r="L335" i="9"/>
  <c r="T335" i="9"/>
  <c r="U335" i="9"/>
  <c r="V335" i="9"/>
  <c r="W335" i="9"/>
  <c r="X335" i="9"/>
  <c r="Y335" i="9"/>
  <c r="Z335" i="9"/>
  <c r="G336" i="9"/>
  <c r="H336" i="9"/>
  <c r="I336" i="9"/>
  <c r="J336" i="9"/>
  <c r="K336" i="9"/>
  <c r="L336" i="9"/>
  <c r="T336" i="9"/>
  <c r="U336" i="9"/>
  <c r="V336" i="9"/>
  <c r="W336" i="9"/>
  <c r="X336" i="9"/>
  <c r="Y336" i="9"/>
  <c r="Z336" i="9"/>
  <c r="G337" i="9"/>
  <c r="H337" i="9"/>
  <c r="I337" i="9"/>
  <c r="J337" i="9"/>
  <c r="K337" i="9"/>
  <c r="L337" i="9"/>
  <c r="T337" i="9"/>
  <c r="U337" i="9"/>
  <c r="V337" i="9"/>
  <c r="W337" i="9"/>
  <c r="X337" i="9"/>
  <c r="Y337" i="9"/>
  <c r="Z337" i="9"/>
  <c r="G338" i="9"/>
  <c r="H338" i="9"/>
  <c r="I338" i="9"/>
  <c r="J338" i="9"/>
  <c r="K338" i="9"/>
  <c r="L338" i="9"/>
  <c r="T338" i="9"/>
  <c r="U338" i="9"/>
  <c r="V338" i="9"/>
  <c r="W338" i="9"/>
  <c r="X338" i="9"/>
  <c r="Y338" i="9"/>
  <c r="Z338" i="9"/>
  <c r="G339" i="9"/>
  <c r="H339" i="9"/>
  <c r="I339" i="9"/>
  <c r="J339" i="9"/>
  <c r="K339" i="9"/>
  <c r="L339" i="9"/>
  <c r="T339" i="9"/>
  <c r="U339" i="9"/>
  <c r="V339" i="9"/>
  <c r="W339" i="9"/>
  <c r="X339" i="9"/>
  <c r="Y339" i="9"/>
  <c r="Z339" i="9"/>
  <c r="G340" i="9"/>
  <c r="H340" i="9"/>
  <c r="I340" i="9"/>
  <c r="J340" i="9"/>
  <c r="K340" i="9"/>
  <c r="L340" i="9"/>
  <c r="T340" i="9"/>
  <c r="U340" i="9"/>
  <c r="V340" i="9"/>
  <c r="W340" i="9"/>
  <c r="X340" i="9"/>
  <c r="Y340" i="9"/>
  <c r="Z340" i="9"/>
  <c r="G341" i="9"/>
  <c r="H341" i="9"/>
  <c r="I341" i="9"/>
  <c r="J341" i="9"/>
  <c r="K341" i="9"/>
  <c r="L341" i="9"/>
  <c r="T341" i="9"/>
  <c r="U341" i="9"/>
  <c r="V341" i="9"/>
  <c r="W341" i="9"/>
  <c r="X341" i="9"/>
  <c r="Y341" i="9"/>
  <c r="Z341" i="9"/>
  <c r="G342" i="9"/>
  <c r="H342" i="9"/>
  <c r="I342" i="9"/>
  <c r="J342" i="9"/>
  <c r="K342" i="9"/>
  <c r="L342" i="9"/>
  <c r="T342" i="9"/>
  <c r="U342" i="9"/>
  <c r="V342" i="9"/>
  <c r="W342" i="9"/>
  <c r="X342" i="9"/>
  <c r="Y342" i="9"/>
  <c r="Z342" i="9"/>
  <c r="G343" i="9"/>
  <c r="H343" i="9"/>
  <c r="I343" i="9"/>
  <c r="J343" i="9"/>
  <c r="K343" i="9"/>
  <c r="L343" i="9"/>
  <c r="T343" i="9"/>
  <c r="U343" i="9"/>
  <c r="V343" i="9"/>
  <c r="W343" i="9"/>
  <c r="X343" i="9"/>
  <c r="Y343" i="9"/>
  <c r="Z343" i="9"/>
  <c r="G344" i="9"/>
  <c r="H344" i="9"/>
  <c r="I344" i="9"/>
  <c r="J344" i="9"/>
  <c r="K344" i="9"/>
  <c r="L344" i="9"/>
  <c r="T344" i="9"/>
  <c r="U344" i="9"/>
  <c r="V344" i="9"/>
  <c r="W344" i="9"/>
  <c r="X344" i="9"/>
  <c r="Y344" i="9"/>
  <c r="Z344" i="9"/>
  <c r="G345" i="9"/>
  <c r="H345" i="9"/>
  <c r="I345" i="9"/>
  <c r="J345" i="9"/>
  <c r="K345" i="9"/>
  <c r="L345" i="9"/>
  <c r="T345" i="9"/>
  <c r="U345" i="9"/>
  <c r="V345" i="9"/>
  <c r="W345" i="9"/>
  <c r="X345" i="9"/>
  <c r="Y345" i="9"/>
  <c r="Z345" i="9"/>
  <c r="G346" i="9"/>
  <c r="H346" i="9"/>
  <c r="I346" i="9"/>
  <c r="J346" i="9"/>
  <c r="K346" i="9"/>
  <c r="L346" i="9"/>
  <c r="T346" i="9"/>
  <c r="U346" i="9"/>
  <c r="V346" i="9"/>
  <c r="W346" i="9"/>
  <c r="X346" i="9"/>
  <c r="Y346" i="9"/>
  <c r="Z346" i="9"/>
  <c r="G347" i="9"/>
  <c r="H347" i="9"/>
  <c r="I347" i="9"/>
  <c r="J347" i="9"/>
  <c r="K347" i="9"/>
  <c r="L347" i="9"/>
  <c r="T347" i="9"/>
  <c r="U347" i="9"/>
  <c r="V347" i="9"/>
  <c r="W347" i="9"/>
  <c r="X347" i="9"/>
  <c r="Y347" i="9"/>
  <c r="Z347" i="9"/>
  <c r="G348" i="9"/>
  <c r="H348" i="9"/>
  <c r="I348" i="9"/>
  <c r="J348" i="9"/>
  <c r="K348" i="9"/>
  <c r="L348" i="9"/>
  <c r="T348" i="9"/>
  <c r="U348" i="9"/>
  <c r="V348" i="9"/>
  <c r="W348" i="9"/>
  <c r="X348" i="9"/>
  <c r="Y348" i="9"/>
  <c r="Z348" i="9"/>
  <c r="G349" i="9"/>
  <c r="H349" i="9"/>
  <c r="I349" i="9"/>
  <c r="J349" i="9"/>
  <c r="K349" i="9"/>
  <c r="L349" i="9"/>
  <c r="T349" i="9"/>
  <c r="U349" i="9"/>
  <c r="V349" i="9"/>
  <c r="W349" i="9"/>
  <c r="X349" i="9"/>
  <c r="Y349" i="9"/>
  <c r="Z349" i="9"/>
  <c r="G350" i="9"/>
  <c r="H350" i="9"/>
  <c r="I350" i="9"/>
  <c r="J350" i="9"/>
  <c r="K350" i="9"/>
  <c r="L350" i="9"/>
  <c r="T350" i="9"/>
  <c r="U350" i="9"/>
  <c r="V350" i="9"/>
  <c r="W350" i="9"/>
  <c r="X350" i="9"/>
  <c r="Y350" i="9"/>
  <c r="Z350" i="9"/>
  <c r="G351" i="9"/>
  <c r="H351" i="9"/>
  <c r="I351" i="9"/>
  <c r="J351" i="9"/>
  <c r="K351" i="9"/>
  <c r="L351" i="9"/>
  <c r="T351" i="9"/>
  <c r="U351" i="9"/>
  <c r="V351" i="9"/>
  <c r="W351" i="9"/>
  <c r="X351" i="9"/>
  <c r="Y351" i="9"/>
  <c r="Z351" i="9"/>
  <c r="G352" i="9"/>
  <c r="H352" i="9"/>
  <c r="I352" i="9"/>
  <c r="J352" i="9"/>
  <c r="K352" i="9"/>
  <c r="L352" i="9"/>
  <c r="T352" i="9"/>
  <c r="U352" i="9"/>
  <c r="V352" i="9"/>
  <c r="W352" i="9"/>
  <c r="X352" i="9"/>
  <c r="Y352" i="9"/>
  <c r="Z352" i="9"/>
  <c r="G353" i="9"/>
  <c r="H353" i="9"/>
  <c r="I353" i="9"/>
  <c r="J353" i="9"/>
  <c r="K353" i="9"/>
  <c r="L353" i="9"/>
  <c r="T353" i="9"/>
  <c r="U353" i="9"/>
  <c r="V353" i="9"/>
  <c r="W353" i="9"/>
  <c r="X353" i="9"/>
  <c r="Y353" i="9"/>
  <c r="Z353" i="9"/>
  <c r="G354" i="9"/>
  <c r="H354" i="9"/>
  <c r="I354" i="9"/>
  <c r="J354" i="9"/>
  <c r="K354" i="9"/>
  <c r="L354" i="9"/>
  <c r="T354" i="9"/>
  <c r="U354" i="9"/>
  <c r="V354" i="9"/>
  <c r="W354" i="9"/>
  <c r="X354" i="9"/>
  <c r="Y354" i="9"/>
  <c r="Z354" i="9"/>
  <c r="G355" i="9"/>
  <c r="H355" i="9"/>
  <c r="I355" i="9"/>
  <c r="J355" i="9"/>
  <c r="K355" i="9"/>
  <c r="L355" i="9"/>
  <c r="T355" i="9"/>
  <c r="U355" i="9"/>
  <c r="V355" i="9"/>
  <c r="W355" i="9"/>
  <c r="X355" i="9"/>
  <c r="Y355" i="9"/>
  <c r="Z355" i="9"/>
  <c r="G356" i="9"/>
  <c r="H356" i="9"/>
  <c r="I356" i="9"/>
  <c r="J356" i="9"/>
  <c r="K356" i="9"/>
  <c r="L356" i="9"/>
  <c r="T356" i="9"/>
  <c r="U356" i="9"/>
  <c r="V356" i="9"/>
  <c r="W356" i="9"/>
  <c r="X356" i="9"/>
  <c r="Y356" i="9"/>
  <c r="Z356" i="9"/>
  <c r="G357" i="9"/>
  <c r="H357" i="9"/>
  <c r="I357" i="9"/>
  <c r="J357" i="9"/>
  <c r="K357" i="9"/>
  <c r="L357" i="9"/>
  <c r="T357" i="9"/>
  <c r="U357" i="9"/>
  <c r="V357" i="9"/>
  <c r="W357" i="9"/>
  <c r="X357" i="9"/>
  <c r="Y357" i="9"/>
  <c r="Z357" i="9"/>
  <c r="G358" i="9"/>
  <c r="H358" i="9"/>
  <c r="I358" i="9"/>
  <c r="J358" i="9"/>
  <c r="K358" i="9"/>
  <c r="L358" i="9"/>
  <c r="T358" i="9"/>
  <c r="U358" i="9"/>
  <c r="V358" i="9"/>
  <c r="W358" i="9"/>
  <c r="X358" i="9"/>
  <c r="Y358" i="9"/>
  <c r="Z358" i="9"/>
  <c r="G359" i="9"/>
  <c r="H359" i="9"/>
  <c r="I359" i="9"/>
  <c r="J359" i="9"/>
  <c r="K359" i="9"/>
  <c r="L359" i="9"/>
  <c r="T359" i="9"/>
  <c r="U359" i="9"/>
  <c r="V359" i="9"/>
  <c r="W359" i="9"/>
  <c r="X359" i="9"/>
  <c r="Y359" i="9"/>
  <c r="Z359" i="9"/>
  <c r="G360" i="9"/>
  <c r="H360" i="9"/>
  <c r="I360" i="9"/>
  <c r="J360" i="9"/>
  <c r="K360" i="9"/>
  <c r="L360" i="9"/>
  <c r="T360" i="9"/>
  <c r="U360" i="9"/>
  <c r="V360" i="9"/>
  <c r="W360" i="9"/>
  <c r="X360" i="9"/>
  <c r="Y360" i="9"/>
  <c r="Z360" i="9"/>
  <c r="G361" i="9"/>
  <c r="H361" i="9"/>
  <c r="I361" i="9"/>
  <c r="J361" i="9"/>
  <c r="K361" i="9"/>
  <c r="L361" i="9"/>
  <c r="T361" i="9"/>
  <c r="U361" i="9"/>
  <c r="V361" i="9"/>
  <c r="W361" i="9"/>
  <c r="X361" i="9"/>
  <c r="Y361" i="9"/>
  <c r="Z361" i="9"/>
  <c r="G362" i="9"/>
  <c r="H362" i="9"/>
  <c r="I362" i="9"/>
  <c r="J362" i="9"/>
  <c r="K362" i="9"/>
  <c r="L362" i="9"/>
  <c r="T362" i="9"/>
  <c r="U362" i="9"/>
  <c r="V362" i="9"/>
  <c r="W362" i="9"/>
  <c r="X362" i="9"/>
  <c r="Y362" i="9"/>
  <c r="Z362" i="9"/>
  <c r="G363" i="9"/>
  <c r="H363" i="9"/>
  <c r="I363" i="9"/>
  <c r="J363" i="9"/>
  <c r="K363" i="9"/>
  <c r="L363" i="9"/>
  <c r="T363" i="9"/>
  <c r="U363" i="9"/>
  <c r="V363" i="9"/>
  <c r="W363" i="9"/>
  <c r="X363" i="9"/>
  <c r="Y363" i="9"/>
  <c r="Z363" i="9"/>
  <c r="G364" i="9"/>
  <c r="H364" i="9"/>
  <c r="I364" i="9"/>
  <c r="J364" i="9"/>
  <c r="K364" i="9"/>
  <c r="L364" i="9"/>
  <c r="T364" i="9"/>
  <c r="U364" i="9"/>
  <c r="V364" i="9"/>
  <c r="W364" i="9"/>
  <c r="X364" i="9"/>
  <c r="Y364" i="9"/>
  <c r="Z364" i="9"/>
  <c r="G365" i="9"/>
  <c r="H365" i="9"/>
  <c r="I365" i="9"/>
  <c r="J365" i="9"/>
  <c r="K365" i="9"/>
  <c r="L365" i="9"/>
  <c r="T365" i="9"/>
  <c r="U365" i="9"/>
  <c r="V365" i="9"/>
  <c r="W365" i="9"/>
  <c r="X365" i="9"/>
  <c r="Y365" i="9"/>
  <c r="Z365" i="9"/>
  <c r="G366" i="9"/>
  <c r="H366" i="9"/>
  <c r="I366" i="9"/>
  <c r="J366" i="9"/>
  <c r="K366" i="9"/>
  <c r="L366" i="9"/>
  <c r="T366" i="9"/>
  <c r="U366" i="9"/>
  <c r="V366" i="9"/>
  <c r="W366" i="9"/>
  <c r="X366" i="9"/>
  <c r="Y366" i="9"/>
  <c r="Z366" i="9"/>
  <c r="G367" i="9"/>
  <c r="H367" i="9"/>
  <c r="I367" i="9"/>
  <c r="J367" i="9"/>
  <c r="K367" i="9"/>
  <c r="L367" i="9"/>
  <c r="T367" i="9"/>
  <c r="U367" i="9"/>
  <c r="V367" i="9"/>
  <c r="W367" i="9"/>
  <c r="X367" i="9"/>
  <c r="Y367" i="9"/>
  <c r="Z367" i="9"/>
  <c r="G368" i="9"/>
  <c r="H368" i="9"/>
  <c r="I368" i="9"/>
  <c r="J368" i="9"/>
  <c r="K368" i="9"/>
  <c r="L368" i="9"/>
  <c r="T368" i="9"/>
  <c r="U368" i="9"/>
  <c r="V368" i="9"/>
  <c r="W368" i="9"/>
  <c r="X368" i="9"/>
  <c r="Y368" i="9"/>
  <c r="Z368" i="9"/>
  <c r="G369" i="9"/>
  <c r="H369" i="9"/>
  <c r="I369" i="9"/>
  <c r="J369" i="9"/>
  <c r="K369" i="9"/>
  <c r="L369" i="9"/>
  <c r="T369" i="9"/>
  <c r="U369" i="9"/>
  <c r="V369" i="9"/>
  <c r="W369" i="9"/>
  <c r="X369" i="9"/>
  <c r="Y369" i="9"/>
  <c r="Z369" i="9"/>
  <c r="G370" i="9"/>
  <c r="H370" i="9"/>
  <c r="I370" i="9"/>
  <c r="J370" i="9"/>
  <c r="K370" i="9"/>
  <c r="L370" i="9"/>
  <c r="T370" i="9"/>
  <c r="U370" i="9"/>
  <c r="V370" i="9"/>
  <c r="W370" i="9"/>
  <c r="X370" i="9"/>
  <c r="Y370" i="9"/>
  <c r="Z370" i="9"/>
  <c r="G371" i="9"/>
  <c r="H371" i="9"/>
  <c r="I371" i="9"/>
  <c r="J371" i="9"/>
  <c r="K371" i="9"/>
  <c r="L371" i="9"/>
  <c r="T371" i="9"/>
  <c r="U371" i="9"/>
  <c r="V371" i="9"/>
  <c r="W371" i="9"/>
  <c r="X371" i="9"/>
  <c r="Y371" i="9"/>
  <c r="Z371" i="9"/>
  <c r="G372" i="9"/>
  <c r="H372" i="9"/>
  <c r="I372" i="9"/>
  <c r="J372" i="9"/>
  <c r="K372" i="9"/>
  <c r="L372" i="9"/>
  <c r="T372" i="9"/>
  <c r="U372" i="9"/>
  <c r="V372" i="9"/>
  <c r="W372" i="9"/>
  <c r="X372" i="9"/>
  <c r="Y372" i="9"/>
  <c r="Z372" i="9"/>
  <c r="G373" i="9"/>
  <c r="H373" i="9"/>
  <c r="I373" i="9"/>
  <c r="J373" i="9"/>
  <c r="K373" i="9"/>
  <c r="L373" i="9"/>
  <c r="T373" i="9"/>
  <c r="U373" i="9"/>
  <c r="V373" i="9"/>
  <c r="W373" i="9"/>
  <c r="X373" i="9"/>
  <c r="Y373" i="9"/>
  <c r="Z373" i="9"/>
  <c r="G374" i="9"/>
  <c r="H374" i="9"/>
  <c r="I374" i="9"/>
  <c r="J374" i="9"/>
  <c r="K374" i="9"/>
  <c r="L374" i="9"/>
  <c r="T374" i="9"/>
  <c r="U374" i="9"/>
  <c r="V374" i="9"/>
  <c r="W374" i="9"/>
  <c r="X374" i="9"/>
  <c r="Y374" i="9"/>
  <c r="Z374" i="9"/>
  <c r="G375" i="9"/>
  <c r="H375" i="9"/>
  <c r="I375" i="9"/>
  <c r="J375" i="9"/>
  <c r="K375" i="9"/>
  <c r="L375" i="9"/>
  <c r="T375" i="9"/>
  <c r="U375" i="9"/>
  <c r="V375" i="9"/>
  <c r="W375" i="9"/>
  <c r="X375" i="9"/>
  <c r="Y375" i="9"/>
  <c r="Z375" i="9"/>
  <c r="G376" i="9"/>
  <c r="H376" i="9"/>
  <c r="I376" i="9"/>
  <c r="J376" i="9"/>
  <c r="K376" i="9"/>
  <c r="L376" i="9"/>
  <c r="T376" i="9"/>
  <c r="U376" i="9"/>
  <c r="V376" i="9"/>
  <c r="W376" i="9"/>
  <c r="X376" i="9"/>
  <c r="Y376" i="9"/>
  <c r="Z376" i="9"/>
  <c r="G377" i="9"/>
  <c r="H377" i="9"/>
  <c r="I377" i="9"/>
  <c r="J377" i="9"/>
  <c r="K377" i="9"/>
  <c r="L377" i="9"/>
  <c r="T377" i="9"/>
  <c r="U377" i="9"/>
  <c r="V377" i="9"/>
  <c r="W377" i="9"/>
  <c r="X377" i="9"/>
  <c r="Y377" i="9"/>
  <c r="Z377" i="9"/>
  <c r="G378" i="9"/>
  <c r="H378" i="9"/>
  <c r="I378" i="9"/>
  <c r="J378" i="9"/>
  <c r="K378" i="9"/>
  <c r="L378" i="9"/>
  <c r="T378" i="9"/>
  <c r="U378" i="9"/>
  <c r="V378" i="9"/>
  <c r="W378" i="9"/>
  <c r="X378" i="9"/>
  <c r="Y378" i="9"/>
  <c r="Z378" i="9"/>
  <c r="G379" i="9"/>
  <c r="H379" i="9"/>
  <c r="I379" i="9"/>
  <c r="J379" i="9"/>
  <c r="K379" i="9"/>
  <c r="L379" i="9"/>
  <c r="T379" i="9"/>
  <c r="U379" i="9"/>
  <c r="V379" i="9"/>
  <c r="W379" i="9"/>
  <c r="X379" i="9"/>
  <c r="Y379" i="9"/>
  <c r="Z379" i="9"/>
  <c r="G380" i="9"/>
  <c r="H380" i="9"/>
  <c r="I380" i="9"/>
  <c r="J380" i="9"/>
  <c r="K380" i="9"/>
  <c r="L380" i="9"/>
  <c r="T380" i="9"/>
  <c r="U380" i="9"/>
  <c r="V380" i="9"/>
  <c r="W380" i="9"/>
  <c r="X380" i="9"/>
  <c r="Y380" i="9"/>
  <c r="Z380" i="9"/>
  <c r="G381" i="9"/>
  <c r="H381" i="9"/>
  <c r="I381" i="9"/>
  <c r="J381" i="9"/>
  <c r="K381" i="9"/>
  <c r="L381" i="9"/>
  <c r="T381" i="9"/>
  <c r="U381" i="9"/>
  <c r="V381" i="9"/>
  <c r="W381" i="9"/>
  <c r="X381" i="9"/>
  <c r="Y381" i="9"/>
  <c r="Z381" i="9"/>
  <c r="G382" i="9"/>
  <c r="H382" i="9"/>
  <c r="I382" i="9"/>
  <c r="J382" i="9"/>
  <c r="K382" i="9"/>
  <c r="L382" i="9"/>
  <c r="T382" i="9"/>
  <c r="U382" i="9"/>
  <c r="V382" i="9"/>
  <c r="W382" i="9"/>
  <c r="X382" i="9"/>
  <c r="Y382" i="9"/>
  <c r="Z382" i="9"/>
  <c r="G383" i="9"/>
  <c r="H383" i="9"/>
  <c r="I383" i="9"/>
  <c r="J383" i="9"/>
  <c r="K383" i="9"/>
  <c r="L383" i="9"/>
  <c r="T383" i="9"/>
  <c r="U383" i="9"/>
  <c r="V383" i="9"/>
  <c r="W383" i="9"/>
  <c r="X383" i="9"/>
  <c r="Y383" i="9"/>
  <c r="Z383" i="9"/>
  <c r="G384" i="9"/>
  <c r="H384" i="9"/>
  <c r="I384" i="9"/>
  <c r="J384" i="9"/>
  <c r="K384" i="9"/>
  <c r="L384" i="9"/>
  <c r="T384" i="9"/>
  <c r="U384" i="9"/>
  <c r="V384" i="9"/>
  <c r="W384" i="9"/>
  <c r="X384" i="9"/>
  <c r="Y384" i="9"/>
  <c r="Z384" i="9"/>
  <c r="G385" i="9"/>
  <c r="H385" i="9"/>
  <c r="I385" i="9"/>
  <c r="J385" i="9"/>
  <c r="K385" i="9"/>
  <c r="L385" i="9"/>
  <c r="T385" i="9"/>
  <c r="U385" i="9"/>
  <c r="V385" i="9"/>
  <c r="W385" i="9"/>
  <c r="X385" i="9"/>
  <c r="Y385" i="9"/>
  <c r="Z385" i="9"/>
  <c r="G386" i="9"/>
  <c r="H386" i="9"/>
  <c r="I386" i="9"/>
  <c r="J386" i="9"/>
  <c r="K386" i="9"/>
  <c r="L386" i="9"/>
  <c r="T386" i="9"/>
  <c r="U386" i="9"/>
  <c r="V386" i="9"/>
  <c r="W386" i="9"/>
  <c r="X386" i="9"/>
  <c r="Y386" i="9"/>
  <c r="Z386" i="9"/>
  <c r="G387" i="9"/>
  <c r="H387" i="9"/>
  <c r="I387" i="9"/>
  <c r="J387" i="9"/>
  <c r="K387" i="9"/>
  <c r="L387" i="9"/>
  <c r="T387" i="9"/>
  <c r="U387" i="9"/>
  <c r="V387" i="9"/>
  <c r="W387" i="9"/>
  <c r="X387" i="9"/>
  <c r="Y387" i="9"/>
  <c r="Z387" i="9"/>
  <c r="G388" i="9"/>
  <c r="H388" i="9"/>
  <c r="I388" i="9"/>
  <c r="J388" i="9"/>
  <c r="K388" i="9"/>
  <c r="L388" i="9"/>
  <c r="T388" i="9"/>
  <c r="U388" i="9"/>
  <c r="V388" i="9"/>
  <c r="W388" i="9"/>
  <c r="X388" i="9"/>
  <c r="Y388" i="9"/>
  <c r="Z388" i="9"/>
  <c r="G389" i="9"/>
  <c r="H389" i="9"/>
  <c r="I389" i="9"/>
  <c r="J389" i="9"/>
  <c r="K389" i="9"/>
  <c r="L389" i="9"/>
  <c r="T389" i="9"/>
  <c r="U389" i="9"/>
  <c r="V389" i="9"/>
  <c r="W389" i="9"/>
  <c r="X389" i="9"/>
  <c r="Y389" i="9"/>
  <c r="Z389" i="9"/>
  <c r="G390" i="9"/>
  <c r="H390" i="9"/>
  <c r="I390" i="9"/>
  <c r="J390" i="9"/>
  <c r="K390" i="9"/>
  <c r="L390" i="9"/>
  <c r="T390" i="9"/>
  <c r="U390" i="9"/>
  <c r="V390" i="9"/>
  <c r="W390" i="9"/>
  <c r="X390" i="9"/>
  <c r="Y390" i="9"/>
  <c r="Z390" i="9"/>
  <c r="G391" i="9"/>
  <c r="H391" i="9"/>
  <c r="I391" i="9"/>
  <c r="J391" i="9"/>
  <c r="K391" i="9"/>
  <c r="L391" i="9"/>
  <c r="T391" i="9"/>
  <c r="U391" i="9"/>
  <c r="V391" i="9"/>
  <c r="W391" i="9"/>
  <c r="X391" i="9"/>
  <c r="Y391" i="9"/>
  <c r="Z391" i="9"/>
  <c r="G392" i="9"/>
  <c r="H392" i="9"/>
  <c r="I392" i="9"/>
  <c r="J392" i="9"/>
  <c r="K392" i="9"/>
  <c r="L392" i="9"/>
  <c r="T392" i="9"/>
  <c r="U392" i="9"/>
  <c r="V392" i="9"/>
  <c r="W392" i="9"/>
  <c r="X392" i="9"/>
  <c r="Y392" i="9"/>
  <c r="Z392" i="9"/>
  <c r="G393" i="9"/>
  <c r="H393" i="9"/>
  <c r="I393" i="9"/>
  <c r="J393" i="9"/>
  <c r="K393" i="9"/>
  <c r="L393" i="9"/>
  <c r="T393" i="9"/>
  <c r="U393" i="9"/>
  <c r="V393" i="9"/>
  <c r="W393" i="9"/>
  <c r="X393" i="9"/>
  <c r="Y393" i="9"/>
  <c r="Z393" i="9"/>
  <c r="G394" i="9"/>
  <c r="H394" i="9"/>
  <c r="I394" i="9"/>
  <c r="J394" i="9"/>
  <c r="K394" i="9"/>
  <c r="L394" i="9"/>
  <c r="T394" i="9"/>
  <c r="U394" i="9"/>
  <c r="V394" i="9"/>
  <c r="W394" i="9"/>
  <c r="X394" i="9"/>
  <c r="Y394" i="9"/>
  <c r="Z394" i="9"/>
  <c r="G395" i="9"/>
  <c r="H395" i="9"/>
  <c r="I395" i="9"/>
  <c r="J395" i="9"/>
  <c r="K395" i="9"/>
  <c r="L395" i="9"/>
  <c r="T395" i="9"/>
  <c r="U395" i="9"/>
  <c r="V395" i="9"/>
  <c r="W395" i="9"/>
  <c r="X395" i="9"/>
  <c r="Y395" i="9"/>
  <c r="Z395" i="9"/>
  <c r="G396" i="9"/>
  <c r="H396" i="9"/>
  <c r="I396" i="9"/>
  <c r="J396" i="9"/>
  <c r="K396" i="9"/>
  <c r="L396" i="9"/>
  <c r="T396" i="9"/>
  <c r="U396" i="9"/>
  <c r="V396" i="9"/>
  <c r="W396" i="9"/>
  <c r="X396" i="9"/>
  <c r="Y396" i="9"/>
  <c r="Z396" i="9"/>
  <c r="G397" i="9"/>
  <c r="H397" i="9"/>
  <c r="I397" i="9"/>
  <c r="J397" i="9"/>
  <c r="K397" i="9"/>
  <c r="L397" i="9"/>
  <c r="T397" i="9"/>
  <c r="U397" i="9"/>
  <c r="V397" i="9"/>
  <c r="W397" i="9"/>
  <c r="X397" i="9"/>
  <c r="Y397" i="9"/>
  <c r="Z397" i="9"/>
  <c r="G398" i="9"/>
  <c r="H398" i="9"/>
  <c r="I398" i="9"/>
  <c r="J398" i="9"/>
  <c r="K398" i="9"/>
  <c r="L398" i="9"/>
  <c r="T398" i="9"/>
  <c r="U398" i="9"/>
  <c r="V398" i="9"/>
  <c r="W398" i="9"/>
  <c r="X398" i="9"/>
  <c r="Y398" i="9"/>
  <c r="Z398" i="9"/>
  <c r="G399" i="9"/>
  <c r="H399" i="9"/>
  <c r="I399" i="9"/>
  <c r="J399" i="9"/>
  <c r="K399" i="9"/>
  <c r="L399" i="9"/>
  <c r="T399" i="9"/>
  <c r="U399" i="9"/>
  <c r="V399" i="9"/>
  <c r="W399" i="9"/>
  <c r="X399" i="9"/>
  <c r="Y399" i="9"/>
  <c r="Z399" i="9"/>
  <c r="G400" i="9"/>
  <c r="H400" i="9"/>
  <c r="I400" i="9"/>
  <c r="J400" i="9"/>
  <c r="K400" i="9"/>
  <c r="L400" i="9"/>
  <c r="T400" i="9"/>
  <c r="U400" i="9"/>
  <c r="V400" i="9"/>
  <c r="W400" i="9"/>
  <c r="X400" i="9"/>
  <c r="Y400" i="9"/>
  <c r="Z400" i="9"/>
  <c r="G401" i="9"/>
  <c r="H401" i="9"/>
  <c r="I401" i="9"/>
  <c r="J401" i="9"/>
  <c r="K401" i="9"/>
  <c r="L401" i="9"/>
  <c r="T401" i="9"/>
  <c r="U401" i="9"/>
  <c r="V401" i="9"/>
  <c r="W401" i="9"/>
  <c r="X401" i="9"/>
  <c r="Y401" i="9"/>
  <c r="Z401" i="9"/>
  <c r="G402" i="9"/>
  <c r="H402" i="9"/>
  <c r="I402" i="9"/>
  <c r="J402" i="9"/>
  <c r="K402" i="9"/>
  <c r="L402" i="9"/>
  <c r="T402" i="9"/>
  <c r="U402" i="9"/>
  <c r="V402" i="9"/>
  <c r="W402" i="9"/>
  <c r="X402" i="9"/>
  <c r="Y402" i="9"/>
  <c r="Z402" i="9"/>
  <c r="G403" i="9"/>
  <c r="H403" i="9"/>
  <c r="I403" i="9"/>
  <c r="J403" i="9"/>
  <c r="K403" i="9"/>
  <c r="L403" i="9"/>
  <c r="T403" i="9"/>
  <c r="U403" i="9"/>
  <c r="V403" i="9"/>
  <c r="W403" i="9"/>
  <c r="X403" i="9"/>
  <c r="Y403" i="9"/>
  <c r="Z403" i="9"/>
  <c r="G404" i="9"/>
  <c r="H404" i="9"/>
  <c r="I404" i="9"/>
  <c r="J404" i="9"/>
  <c r="K404" i="9"/>
  <c r="L404" i="9"/>
  <c r="T404" i="9"/>
  <c r="U404" i="9"/>
  <c r="V404" i="9"/>
  <c r="W404" i="9"/>
  <c r="X404" i="9"/>
  <c r="Y404" i="9"/>
  <c r="Z404" i="9"/>
  <c r="G405" i="9"/>
  <c r="H405" i="9"/>
  <c r="I405" i="9"/>
  <c r="J405" i="9"/>
  <c r="K405" i="9"/>
  <c r="L405" i="9"/>
  <c r="T405" i="9"/>
  <c r="U405" i="9"/>
  <c r="V405" i="9"/>
  <c r="W405" i="9"/>
  <c r="X405" i="9"/>
  <c r="Y405" i="9"/>
  <c r="Z405" i="9"/>
  <c r="G406" i="9"/>
  <c r="H406" i="9"/>
  <c r="I406" i="9"/>
  <c r="J406" i="9"/>
  <c r="K406" i="9"/>
  <c r="L406" i="9"/>
  <c r="T406" i="9"/>
  <c r="U406" i="9"/>
  <c r="V406" i="9"/>
  <c r="W406" i="9"/>
  <c r="X406" i="9"/>
  <c r="Y406" i="9"/>
  <c r="Z406" i="9"/>
  <c r="G407" i="9"/>
  <c r="H407" i="9"/>
  <c r="I407" i="9"/>
  <c r="J407" i="9"/>
  <c r="K407" i="9"/>
  <c r="L407" i="9"/>
  <c r="T407" i="9"/>
  <c r="U407" i="9"/>
  <c r="V407" i="9"/>
  <c r="W407" i="9"/>
  <c r="X407" i="9"/>
  <c r="Y407" i="9"/>
  <c r="Z407" i="9"/>
  <c r="G408" i="9"/>
  <c r="H408" i="9"/>
  <c r="I408" i="9"/>
  <c r="J408" i="9"/>
  <c r="K408" i="9"/>
  <c r="L408" i="9"/>
  <c r="T408" i="9"/>
  <c r="U408" i="9"/>
  <c r="V408" i="9"/>
  <c r="W408" i="9"/>
  <c r="X408" i="9"/>
  <c r="Y408" i="9"/>
  <c r="Z408" i="9"/>
  <c r="G409" i="9"/>
  <c r="H409" i="9"/>
  <c r="I409" i="9"/>
  <c r="J409" i="9"/>
  <c r="K409" i="9"/>
  <c r="L409" i="9"/>
  <c r="T409" i="9"/>
  <c r="U409" i="9"/>
  <c r="V409" i="9"/>
  <c r="W409" i="9"/>
  <c r="X409" i="9"/>
  <c r="Y409" i="9"/>
  <c r="Z409" i="9"/>
  <c r="G410" i="9"/>
  <c r="H410" i="9"/>
  <c r="I410" i="9"/>
  <c r="J410" i="9"/>
  <c r="K410" i="9"/>
  <c r="L410" i="9"/>
  <c r="T410" i="9"/>
  <c r="U410" i="9"/>
  <c r="V410" i="9"/>
  <c r="W410" i="9"/>
  <c r="X410" i="9"/>
  <c r="Y410" i="9"/>
  <c r="Z410" i="9"/>
  <c r="G411" i="9"/>
  <c r="H411" i="9"/>
  <c r="I411" i="9"/>
  <c r="J411" i="9"/>
  <c r="K411" i="9"/>
  <c r="L411" i="9"/>
  <c r="T411" i="9"/>
  <c r="U411" i="9"/>
  <c r="V411" i="9"/>
  <c r="W411" i="9"/>
  <c r="X411" i="9"/>
  <c r="Y411" i="9"/>
  <c r="Z411" i="9"/>
  <c r="G412" i="9"/>
  <c r="H412" i="9"/>
  <c r="I412" i="9"/>
  <c r="J412" i="9"/>
  <c r="K412" i="9"/>
  <c r="L412" i="9"/>
  <c r="T412" i="9"/>
  <c r="U412" i="9"/>
  <c r="V412" i="9"/>
  <c r="W412" i="9"/>
  <c r="X412" i="9"/>
  <c r="Y412" i="9"/>
  <c r="Z412" i="9"/>
  <c r="G413" i="9"/>
  <c r="H413" i="9"/>
  <c r="I413" i="9"/>
  <c r="J413" i="9"/>
  <c r="K413" i="9"/>
  <c r="L413" i="9"/>
  <c r="T413" i="9"/>
  <c r="U413" i="9"/>
  <c r="V413" i="9"/>
  <c r="W413" i="9"/>
  <c r="X413" i="9"/>
  <c r="Y413" i="9"/>
  <c r="Z413" i="9"/>
  <c r="G414" i="9"/>
  <c r="H414" i="9"/>
  <c r="I414" i="9"/>
  <c r="J414" i="9"/>
  <c r="K414" i="9"/>
  <c r="L414" i="9"/>
  <c r="T414" i="9"/>
  <c r="U414" i="9"/>
  <c r="V414" i="9"/>
  <c r="W414" i="9"/>
  <c r="X414" i="9"/>
  <c r="Y414" i="9"/>
  <c r="Z414" i="9"/>
  <c r="G415" i="9"/>
  <c r="H415" i="9"/>
  <c r="I415" i="9"/>
  <c r="J415" i="9"/>
  <c r="K415" i="9"/>
  <c r="L415" i="9"/>
  <c r="T415" i="9"/>
  <c r="U415" i="9"/>
  <c r="V415" i="9"/>
  <c r="W415" i="9"/>
  <c r="X415" i="9"/>
  <c r="Y415" i="9"/>
  <c r="Z415" i="9"/>
  <c r="G416" i="9"/>
  <c r="H416" i="9"/>
  <c r="I416" i="9"/>
  <c r="J416" i="9"/>
  <c r="K416" i="9"/>
  <c r="L416" i="9"/>
  <c r="T416" i="9"/>
  <c r="U416" i="9"/>
  <c r="V416" i="9"/>
  <c r="W416" i="9"/>
  <c r="X416" i="9"/>
  <c r="Y416" i="9"/>
  <c r="Z416" i="9"/>
  <c r="G417" i="9"/>
  <c r="H417" i="9"/>
  <c r="I417" i="9"/>
  <c r="J417" i="9"/>
  <c r="K417" i="9"/>
  <c r="L417" i="9"/>
  <c r="T417" i="9"/>
  <c r="U417" i="9"/>
  <c r="V417" i="9"/>
  <c r="W417" i="9"/>
  <c r="X417" i="9"/>
  <c r="Y417" i="9"/>
  <c r="Z417" i="9"/>
  <c r="G418" i="9"/>
  <c r="H418" i="9"/>
  <c r="I418" i="9"/>
  <c r="J418" i="9"/>
  <c r="K418" i="9"/>
  <c r="L418" i="9"/>
  <c r="T418" i="9"/>
  <c r="U418" i="9"/>
  <c r="V418" i="9"/>
  <c r="W418" i="9"/>
  <c r="X418" i="9"/>
  <c r="Y418" i="9"/>
  <c r="Z418" i="9"/>
  <c r="G419" i="9"/>
  <c r="H419" i="9"/>
  <c r="I419" i="9"/>
  <c r="J419" i="9"/>
  <c r="K419" i="9"/>
  <c r="L419" i="9"/>
  <c r="T419" i="9"/>
  <c r="U419" i="9"/>
  <c r="V419" i="9"/>
  <c r="W419" i="9"/>
  <c r="X419" i="9"/>
  <c r="Y419" i="9"/>
  <c r="Z419" i="9"/>
  <c r="G420" i="9"/>
  <c r="H420" i="9"/>
  <c r="I420" i="9"/>
  <c r="J420" i="9"/>
  <c r="K420" i="9"/>
  <c r="L420" i="9"/>
  <c r="T420" i="9"/>
  <c r="U420" i="9"/>
  <c r="V420" i="9"/>
  <c r="W420" i="9"/>
  <c r="X420" i="9"/>
  <c r="Y420" i="9"/>
  <c r="Z420" i="9"/>
  <c r="G421" i="9"/>
  <c r="H421" i="9"/>
  <c r="I421" i="9"/>
  <c r="J421" i="9"/>
  <c r="K421" i="9"/>
  <c r="L421" i="9"/>
  <c r="T421" i="9"/>
  <c r="U421" i="9"/>
  <c r="V421" i="9"/>
  <c r="W421" i="9"/>
  <c r="X421" i="9"/>
  <c r="Y421" i="9"/>
  <c r="Z421" i="9"/>
  <c r="G422" i="9"/>
  <c r="H422" i="9"/>
  <c r="I422" i="9"/>
  <c r="J422" i="9"/>
  <c r="K422" i="9"/>
  <c r="L422" i="9"/>
  <c r="T422" i="9"/>
  <c r="U422" i="9"/>
  <c r="V422" i="9"/>
  <c r="W422" i="9"/>
  <c r="X422" i="9"/>
  <c r="Y422" i="9"/>
  <c r="Z422" i="9"/>
  <c r="G423" i="9"/>
  <c r="H423" i="9"/>
  <c r="I423" i="9"/>
  <c r="J423" i="9"/>
  <c r="K423" i="9"/>
  <c r="L423" i="9"/>
  <c r="T423" i="9"/>
  <c r="U423" i="9"/>
  <c r="V423" i="9"/>
  <c r="W423" i="9"/>
  <c r="X423" i="9"/>
  <c r="Y423" i="9"/>
  <c r="Z423" i="9"/>
  <c r="G424" i="9"/>
  <c r="H424" i="9"/>
  <c r="I424" i="9"/>
  <c r="J424" i="9"/>
  <c r="K424" i="9"/>
  <c r="L424" i="9"/>
  <c r="T424" i="9"/>
  <c r="U424" i="9"/>
  <c r="V424" i="9"/>
  <c r="W424" i="9"/>
  <c r="X424" i="9"/>
  <c r="Y424" i="9"/>
  <c r="Z424" i="9"/>
  <c r="G425" i="9"/>
  <c r="H425" i="9"/>
  <c r="I425" i="9"/>
  <c r="J425" i="9"/>
  <c r="K425" i="9"/>
  <c r="L425" i="9"/>
  <c r="T425" i="9"/>
  <c r="U425" i="9"/>
  <c r="V425" i="9"/>
  <c r="W425" i="9"/>
  <c r="X425" i="9"/>
  <c r="Y425" i="9"/>
  <c r="Z425" i="9"/>
  <c r="G426" i="9"/>
  <c r="H426" i="9"/>
  <c r="I426" i="9"/>
  <c r="J426" i="9"/>
  <c r="K426" i="9"/>
  <c r="L426" i="9"/>
  <c r="T426" i="9"/>
  <c r="U426" i="9"/>
  <c r="V426" i="9"/>
  <c r="W426" i="9"/>
  <c r="X426" i="9"/>
  <c r="Y426" i="9"/>
  <c r="Z426" i="9"/>
  <c r="G427" i="9"/>
  <c r="H427" i="9"/>
  <c r="I427" i="9"/>
  <c r="J427" i="9"/>
  <c r="K427" i="9"/>
  <c r="L427" i="9"/>
  <c r="T427" i="9"/>
  <c r="U427" i="9"/>
  <c r="V427" i="9"/>
  <c r="W427" i="9"/>
  <c r="X427" i="9"/>
  <c r="Y427" i="9"/>
  <c r="Z427" i="9"/>
  <c r="G428" i="9"/>
  <c r="H428" i="9"/>
  <c r="I428" i="9"/>
  <c r="J428" i="9"/>
  <c r="K428" i="9"/>
  <c r="L428" i="9"/>
  <c r="T428" i="9"/>
  <c r="U428" i="9"/>
  <c r="V428" i="9"/>
  <c r="W428" i="9"/>
  <c r="X428" i="9"/>
  <c r="Y428" i="9"/>
  <c r="Z428" i="9"/>
  <c r="G429" i="9"/>
  <c r="H429" i="9"/>
  <c r="I429" i="9"/>
  <c r="J429" i="9"/>
  <c r="K429" i="9"/>
  <c r="L429" i="9"/>
  <c r="T429" i="9"/>
  <c r="U429" i="9"/>
  <c r="V429" i="9"/>
  <c r="W429" i="9"/>
  <c r="X429" i="9"/>
  <c r="Y429" i="9"/>
  <c r="Z429" i="9"/>
  <c r="G430" i="9"/>
  <c r="H430" i="9"/>
  <c r="I430" i="9"/>
  <c r="J430" i="9"/>
  <c r="K430" i="9"/>
  <c r="L430" i="9"/>
  <c r="T430" i="9"/>
  <c r="U430" i="9"/>
  <c r="V430" i="9"/>
  <c r="W430" i="9"/>
  <c r="X430" i="9"/>
  <c r="Y430" i="9"/>
  <c r="Z430" i="9"/>
  <c r="G431" i="9"/>
  <c r="H431" i="9"/>
  <c r="I431" i="9"/>
  <c r="J431" i="9"/>
  <c r="K431" i="9"/>
  <c r="L431" i="9"/>
  <c r="T431" i="9"/>
  <c r="U431" i="9"/>
  <c r="V431" i="9"/>
  <c r="W431" i="9"/>
  <c r="X431" i="9"/>
  <c r="Y431" i="9"/>
  <c r="Z431" i="9"/>
  <c r="G432" i="9"/>
  <c r="H432" i="9"/>
  <c r="I432" i="9"/>
  <c r="J432" i="9"/>
  <c r="K432" i="9"/>
  <c r="L432" i="9"/>
  <c r="T432" i="9"/>
  <c r="U432" i="9"/>
  <c r="V432" i="9"/>
  <c r="W432" i="9"/>
  <c r="X432" i="9"/>
  <c r="Y432" i="9"/>
  <c r="Z432" i="9"/>
  <c r="G433" i="9"/>
  <c r="H433" i="9"/>
  <c r="I433" i="9"/>
  <c r="J433" i="9"/>
  <c r="K433" i="9"/>
  <c r="L433" i="9"/>
  <c r="T433" i="9"/>
  <c r="U433" i="9"/>
  <c r="V433" i="9"/>
  <c r="W433" i="9"/>
  <c r="X433" i="9"/>
  <c r="Y433" i="9"/>
  <c r="Z433" i="9"/>
  <c r="G434" i="9"/>
  <c r="H434" i="9"/>
  <c r="I434" i="9"/>
  <c r="J434" i="9"/>
  <c r="K434" i="9"/>
  <c r="L434" i="9"/>
  <c r="T434" i="9"/>
  <c r="U434" i="9"/>
  <c r="V434" i="9"/>
  <c r="W434" i="9"/>
  <c r="X434" i="9"/>
  <c r="Y434" i="9"/>
  <c r="Z434" i="9"/>
  <c r="G435" i="9"/>
  <c r="H435" i="9"/>
  <c r="I435" i="9"/>
  <c r="J435" i="9"/>
  <c r="K435" i="9"/>
  <c r="L435" i="9"/>
  <c r="T435" i="9"/>
  <c r="U435" i="9"/>
  <c r="V435" i="9"/>
  <c r="W435" i="9"/>
  <c r="X435" i="9"/>
  <c r="Y435" i="9"/>
  <c r="Z435" i="9"/>
  <c r="G436" i="9"/>
  <c r="H436" i="9"/>
  <c r="I436" i="9"/>
  <c r="J436" i="9"/>
  <c r="K436" i="9"/>
  <c r="L436" i="9"/>
  <c r="T436" i="9"/>
  <c r="U436" i="9"/>
  <c r="V436" i="9"/>
  <c r="W436" i="9"/>
  <c r="X436" i="9"/>
  <c r="Y436" i="9"/>
  <c r="Z436" i="9"/>
  <c r="G437" i="9"/>
  <c r="H437" i="9"/>
  <c r="I437" i="9"/>
  <c r="J437" i="9"/>
  <c r="K437" i="9"/>
  <c r="L437" i="9"/>
  <c r="T437" i="9"/>
  <c r="U437" i="9"/>
  <c r="V437" i="9"/>
  <c r="W437" i="9"/>
  <c r="X437" i="9"/>
  <c r="Y437" i="9"/>
  <c r="Z437" i="9"/>
  <c r="G438" i="9"/>
  <c r="H438" i="9"/>
  <c r="I438" i="9"/>
  <c r="J438" i="9"/>
  <c r="K438" i="9"/>
  <c r="L438" i="9"/>
  <c r="T438" i="9"/>
  <c r="U438" i="9"/>
  <c r="V438" i="9"/>
  <c r="W438" i="9"/>
  <c r="X438" i="9"/>
  <c r="Y438" i="9"/>
  <c r="Z438" i="9"/>
  <c r="G439" i="9"/>
  <c r="H439" i="9"/>
  <c r="I439" i="9"/>
  <c r="J439" i="9"/>
  <c r="K439" i="9"/>
  <c r="L439" i="9"/>
  <c r="T439" i="9"/>
  <c r="U439" i="9"/>
  <c r="V439" i="9"/>
  <c r="W439" i="9"/>
  <c r="X439" i="9"/>
  <c r="Y439" i="9"/>
  <c r="Z439" i="9"/>
  <c r="G440" i="9"/>
  <c r="H440" i="9"/>
  <c r="I440" i="9"/>
  <c r="J440" i="9"/>
  <c r="K440" i="9"/>
  <c r="L440" i="9"/>
  <c r="T440" i="9"/>
  <c r="U440" i="9"/>
  <c r="V440" i="9"/>
  <c r="W440" i="9"/>
  <c r="X440" i="9"/>
  <c r="Y440" i="9"/>
  <c r="Z440" i="9"/>
  <c r="G441" i="9"/>
  <c r="H441" i="9"/>
  <c r="I441" i="9"/>
  <c r="J441" i="9"/>
  <c r="K441" i="9"/>
  <c r="L441" i="9"/>
  <c r="T441" i="9"/>
  <c r="U441" i="9"/>
  <c r="V441" i="9"/>
  <c r="W441" i="9"/>
  <c r="X441" i="9"/>
  <c r="Y441" i="9"/>
  <c r="Z441" i="9"/>
  <c r="G442" i="9"/>
  <c r="H442" i="9"/>
  <c r="I442" i="9"/>
  <c r="J442" i="9"/>
  <c r="K442" i="9"/>
  <c r="L442" i="9"/>
  <c r="T442" i="9"/>
  <c r="U442" i="9"/>
  <c r="V442" i="9"/>
  <c r="W442" i="9"/>
  <c r="X442" i="9"/>
  <c r="Y442" i="9"/>
  <c r="Z442" i="9"/>
  <c r="G443" i="9"/>
  <c r="H443" i="9"/>
  <c r="I443" i="9"/>
  <c r="J443" i="9"/>
  <c r="K443" i="9"/>
  <c r="L443" i="9"/>
  <c r="T443" i="9"/>
  <c r="U443" i="9"/>
  <c r="V443" i="9"/>
  <c r="W443" i="9"/>
  <c r="X443" i="9"/>
  <c r="Y443" i="9"/>
  <c r="Z443" i="9"/>
  <c r="G444" i="9"/>
  <c r="H444" i="9"/>
  <c r="I444" i="9"/>
  <c r="J444" i="9"/>
  <c r="K444" i="9"/>
  <c r="L444" i="9"/>
  <c r="T444" i="9"/>
  <c r="U444" i="9"/>
  <c r="V444" i="9"/>
  <c r="W444" i="9"/>
  <c r="X444" i="9"/>
  <c r="Y444" i="9"/>
  <c r="Z444" i="9"/>
  <c r="G445" i="9"/>
  <c r="H445" i="9"/>
  <c r="I445" i="9"/>
  <c r="J445" i="9"/>
  <c r="K445" i="9"/>
  <c r="L445" i="9"/>
  <c r="T445" i="9"/>
  <c r="U445" i="9"/>
  <c r="V445" i="9"/>
  <c r="W445" i="9"/>
  <c r="X445" i="9"/>
  <c r="Y445" i="9"/>
  <c r="Z445" i="9"/>
  <c r="G446" i="9"/>
  <c r="H446" i="9"/>
  <c r="I446" i="9"/>
  <c r="J446" i="9"/>
  <c r="K446" i="9"/>
  <c r="L446" i="9"/>
  <c r="T446" i="9"/>
  <c r="U446" i="9"/>
  <c r="V446" i="9"/>
  <c r="W446" i="9"/>
  <c r="X446" i="9"/>
  <c r="Y446" i="9"/>
  <c r="Z446" i="9"/>
  <c r="G447" i="9"/>
  <c r="H447" i="9"/>
  <c r="I447" i="9"/>
  <c r="J447" i="9"/>
  <c r="K447" i="9"/>
  <c r="L447" i="9"/>
  <c r="T447" i="9"/>
  <c r="U447" i="9"/>
  <c r="V447" i="9"/>
  <c r="W447" i="9"/>
  <c r="X447" i="9"/>
  <c r="Y447" i="9"/>
  <c r="Z447" i="9"/>
  <c r="G448" i="9"/>
  <c r="H448" i="9"/>
  <c r="I448" i="9"/>
  <c r="J448" i="9"/>
  <c r="K448" i="9"/>
  <c r="L448" i="9"/>
  <c r="T448" i="9"/>
  <c r="U448" i="9"/>
  <c r="V448" i="9"/>
  <c r="W448" i="9"/>
  <c r="X448" i="9"/>
  <c r="Y448" i="9"/>
  <c r="Z448" i="9"/>
  <c r="G449" i="9"/>
  <c r="H449" i="9"/>
  <c r="I449" i="9"/>
  <c r="J449" i="9"/>
  <c r="K449" i="9"/>
  <c r="L449" i="9"/>
  <c r="T449" i="9"/>
  <c r="U449" i="9"/>
  <c r="V449" i="9"/>
  <c r="W449" i="9"/>
  <c r="X449" i="9"/>
  <c r="Y449" i="9"/>
  <c r="Z449" i="9"/>
  <c r="G450" i="9"/>
  <c r="H450" i="9"/>
  <c r="I450" i="9"/>
  <c r="J450" i="9"/>
  <c r="K450" i="9"/>
  <c r="L450" i="9"/>
  <c r="T450" i="9"/>
  <c r="U450" i="9"/>
  <c r="V450" i="9"/>
  <c r="W450" i="9"/>
  <c r="X450" i="9"/>
  <c r="Y450" i="9"/>
  <c r="Z450" i="9"/>
  <c r="G451" i="9"/>
  <c r="H451" i="9"/>
  <c r="I451" i="9"/>
  <c r="J451" i="9"/>
  <c r="K451" i="9"/>
  <c r="L451" i="9"/>
  <c r="T451" i="9"/>
  <c r="U451" i="9"/>
  <c r="V451" i="9"/>
  <c r="W451" i="9"/>
  <c r="X451" i="9"/>
  <c r="Y451" i="9"/>
  <c r="Z451" i="9"/>
  <c r="G452" i="9"/>
  <c r="H452" i="9"/>
  <c r="I452" i="9"/>
  <c r="J452" i="9"/>
  <c r="K452" i="9"/>
  <c r="L452" i="9"/>
  <c r="T452" i="9"/>
  <c r="U452" i="9"/>
  <c r="V452" i="9"/>
  <c r="W452" i="9"/>
  <c r="X452" i="9"/>
  <c r="Y452" i="9"/>
  <c r="Z452" i="9"/>
  <c r="G453" i="9"/>
  <c r="H453" i="9"/>
  <c r="I453" i="9"/>
  <c r="J453" i="9"/>
  <c r="K453" i="9"/>
  <c r="L453" i="9"/>
  <c r="T453" i="9"/>
  <c r="U453" i="9"/>
  <c r="V453" i="9"/>
  <c r="W453" i="9"/>
  <c r="X453" i="9"/>
  <c r="Y453" i="9"/>
  <c r="Z453" i="9"/>
  <c r="G454" i="9"/>
  <c r="H454" i="9"/>
  <c r="I454" i="9"/>
  <c r="J454" i="9"/>
  <c r="K454" i="9"/>
  <c r="L454" i="9"/>
  <c r="T454" i="9"/>
  <c r="U454" i="9"/>
  <c r="V454" i="9"/>
  <c r="W454" i="9"/>
  <c r="X454" i="9"/>
  <c r="Y454" i="9"/>
  <c r="Z454" i="9"/>
  <c r="G455" i="9"/>
  <c r="H455" i="9"/>
  <c r="I455" i="9"/>
  <c r="J455" i="9"/>
  <c r="K455" i="9"/>
  <c r="L455" i="9"/>
  <c r="T455" i="9"/>
  <c r="U455" i="9"/>
  <c r="V455" i="9"/>
  <c r="W455" i="9"/>
  <c r="X455" i="9"/>
  <c r="Y455" i="9"/>
  <c r="Z455" i="9"/>
  <c r="G456" i="9"/>
  <c r="H456" i="9"/>
  <c r="I456" i="9"/>
  <c r="J456" i="9"/>
  <c r="K456" i="9"/>
  <c r="L456" i="9"/>
  <c r="T456" i="9"/>
  <c r="U456" i="9"/>
  <c r="V456" i="9"/>
  <c r="W456" i="9"/>
  <c r="X456" i="9"/>
  <c r="Y456" i="9"/>
  <c r="Z456" i="9"/>
  <c r="G457" i="9"/>
  <c r="H457" i="9"/>
  <c r="I457" i="9"/>
  <c r="J457" i="9"/>
  <c r="K457" i="9"/>
  <c r="L457" i="9"/>
  <c r="T457" i="9"/>
  <c r="U457" i="9"/>
  <c r="V457" i="9"/>
  <c r="W457" i="9"/>
  <c r="X457" i="9"/>
  <c r="Y457" i="9"/>
  <c r="Z457" i="9"/>
  <c r="G458" i="9"/>
  <c r="H458" i="9"/>
  <c r="I458" i="9"/>
  <c r="J458" i="9"/>
  <c r="K458" i="9"/>
  <c r="L458" i="9"/>
  <c r="T458" i="9"/>
  <c r="U458" i="9"/>
  <c r="V458" i="9"/>
  <c r="W458" i="9"/>
  <c r="X458" i="9"/>
  <c r="Y458" i="9"/>
  <c r="Z458" i="9"/>
  <c r="G459" i="9"/>
  <c r="H459" i="9"/>
  <c r="I459" i="9"/>
  <c r="J459" i="9"/>
  <c r="K459" i="9"/>
  <c r="L459" i="9"/>
  <c r="T459" i="9"/>
  <c r="U459" i="9"/>
  <c r="V459" i="9"/>
  <c r="W459" i="9"/>
  <c r="X459" i="9"/>
  <c r="Y459" i="9"/>
  <c r="Z459" i="9"/>
  <c r="G460" i="9"/>
  <c r="H460" i="9"/>
  <c r="I460" i="9"/>
  <c r="J460" i="9"/>
  <c r="K460" i="9"/>
  <c r="L460" i="9"/>
  <c r="T460" i="9"/>
  <c r="U460" i="9"/>
  <c r="V460" i="9"/>
  <c r="W460" i="9"/>
  <c r="X460" i="9"/>
  <c r="Y460" i="9"/>
  <c r="Z460" i="9"/>
  <c r="G461" i="9"/>
  <c r="H461" i="9"/>
  <c r="I461" i="9"/>
  <c r="J461" i="9"/>
  <c r="K461" i="9"/>
  <c r="L461" i="9"/>
  <c r="T461" i="9"/>
  <c r="U461" i="9"/>
  <c r="V461" i="9"/>
  <c r="W461" i="9"/>
  <c r="X461" i="9"/>
  <c r="Y461" i="9"/>
  <c r="Z461" i="9"/>
  <c r="G462" i="9"/>
  <c r="H462" i="9"/>
  <c r="I462" i="9"/>
  <c r="J462" i="9"/>
  <c r="K462" i="9"/>
  <c r="L462" i="9"/>
  <c r="T462" i="9"/>
  <c r="U462" i="9"/>
  <c r="V462" i="9"/>
  <c r="W462" i="9"/>
  <c r="X462" i="9"/>
  <c r="Y462" i="9"/>
  <c r="Z462" i="9"/>
  <c r="G463" i="9"/>
  <c r="H463" i="9"/>
  <c r="I463" i="9"/>
  <c r="J463" i="9"/>
  <c r="K463" i="9"/>
  <c r="L463" i="9"/>
  <c r="T463" i="9"/>
  <c r="U463" i="9"/>
  <c r="V463" i="9"/>
  <c r="W463" i="9"/>
  <c r="X463" i="9"/>
  <c r="Y463" i="9"/>
  <c r="Z463" i="9"/>
  <c r="G464" i="9"/>
  <c r="H464" i="9"/>
  <c r="I464" i="9"/>
  <c r="J464" i="9"/>
  <c r="K464" i="9"/>
  <c r="L464" i="9"/>
  <c r="T464" i="9"/>
  <c r="U464" i="9"/>
  <c r="V464" i="9"/>
  <c r="W464" i="9"/>
  <c r="X464" i="9"/>
  <c r="Y464" i="9"/>
  <c r="Z464" i="9"/>
  <c r="G465" i="9"/>
  <c r="H465" i="9"/>
  <c r="I465" i="9"/>
  <c r="J465" i="9"/>
  <c r="K465" i="9"/>
  <c r="L465" i="9"/>
  <c r="T465" i="9"/>
  <c r="U465" i="9"/>
  <c r="V465" i="9"/>
  <c r="W465" i="9"/>
  <c r="X465" i="9"/>
  <c r="Y465" i="9"/>
  <c r="Z465" i="9"/>
  <c r="G466" i="9"/>
  <c r="H466" i="9"/>
  <c r="I466" i="9"/>
  <c r="J466" i="9"/>
  <c r="K466" i="9"/>
  <c r="L466" i="9"/>
  <c r="T466" i="9"/>
  <c r="U466" i="9"/>
  <c r="V466" i="9"/>
  <c r="W466" i="9"/>
  <c r="X466" i="9"/>
  <c r="Y466" i="9"/>
  <c r="Z466" i="9"/>
  <c r="G467" i="9"/>
  <c r="H467" i="9"/>
  <c r="I467" i="9"/>
  <c r="J467" i="9"/>
  <c r="K467" i="9"/>
  <c r="L467" i="9"/>
  <c r="T467" i="9"/>
  <c r="U467" i="9"/>
  <c r="V467" i="9"/>
  <c r="W467" i="9"/>
  <c r="X467" i="9"/>
  <c r="Y467" i="9"/>
  <c r="Z467" i="9"/>
  <c r="G468" i="9"/>
  <c r="H468" i="9"/>
  <c r="I468" i="9"/>
  <c r="J468" i="9"/>
  <c r="K468" i="9"/>
  <c r="L468" i="9"/>
  <c r="T468" i="9"/>
  <c r="U468" i="9"/>
  <c r="V468" i="9"/>
  <c r="W468" i="9"/>
  <c r="X468" i="9"/>
  <c r="Y468" i="9"/>
  <c r="Z468" i="9"/>
  <c r="G469" i="9"/>
  <c r="H469" i="9"/>
  <c r="I469" i="9"/>
  <c r="J469" i="9"/>
  <c r="K469" i="9"/>
  <c r="L469" i="9"/>
  <c r="T469" i="9"/>
  <c r="U469" i="9"/>
  <c r="V469" i="9"/>
  <c r="W469" i="9"/>
  <c r="X469" i="9"/>
  <c r="Y469" i="9"/>
  <c r="Z469" i="9"/>
  <c r="G470" i="9"/>
  <c r="H470" i="9"/>
  <c r="I470" i="9"/>
  <c r="J470" i="9"/>
  <c r="K470" i="9"/>
  <c r="L470" i="9"/>
  <c r="T470" i="9"/>
  <c r="U470" i="9"/>
  <c r="V470" i="9"/>
  <c r="W470" i="9"/>
  <c r="X470" i="9"/>
  <c r="Y470" i="9"/>
  <c r="Z470" i="9"/>
  <c r="G471" i="9"/>
  <c r="H471" i="9"/>
  <c r="I471" i="9"/>
  <c r="J471" i="9"/>
  <c r="K471" i="9"/>
  <c r="L471" i="9"/>
  <c r="T471" i="9"/>
  <c r="U471" i="9"/>
  <c r="V471" i="9"/>
  <c r="W471" i="9"/>
  <c r="X471" i="9"/>
  <c r="Y471" i="9"/>
  <c r="Z471" i="9"/>
  <c r="G472" i="9"/>
  <c r="H472" i="9"/>
  <c r="I472" i="9"/>
  <c r="J472" i="9"/>
  <c r="K472" i="9"/>
  <c r="L472" i="9"/>
  <c r="T472" i="9"/>
  <c r="U472" i="9"/>
  <c r="V472" i="9"/>
  <c r="W472" i="9"/>
  <c r="X472" i="9"/>
  <c r="Y472" i="9"/>
  <c r="Z472" i="9"/>
  <c r="G473" i="9"/>
  <c r="H473" i="9"/>
  <c r="I473" i="9"/>
  <c r="J473" i="9"/>
  <c r="K473" i="9"/>
  <c r="L473" i="9"/>
  <c r="T473" i="9"/>
  <c r="U473" i="9"/>
  <c r="V473" i="9"/>
  <c r="W473" i="9"/>
  <c r="X473" i="9"/>
  <c r="Y473" i="9"/>
  <c r="Z473" i="9"/>
  <c r="G474" i="9"/>
  <c r="H474" i="9"/>
  <c r="I474" i="9"/>
  <c r="J474" i="9"/>
  <c r="K474" i="9"/>
  <c r="L474" i="9"/>
  <c r="T474" i="9"/>
  <c r="U474" i="9"/>
  <c r="V474" i="9"/>
  <c r="W474" i="9"/>
  <c r="X474" i="9"/>
  <c r="Y474" i="9"/>
  <c r="Z474" i="9"/>
  <c r="G475" i="9"/>
  <c r="H475" i="9"/>
  <c r="I475" i="9"/>
  <c r="J475" i="9"/>
  <c r="K475" i="9"/>
  <c r="L475" i="9"/>
  <c r="T475" i="9"/>
  <c r="U475" i="9"/>
  <c r="V475" i="9"/>
  <c r="W475" i="9"/>
  <c r="X475" i="9"/>
  <c r="Y475" i="9"/>
  <c r="Z475" i="9"/>
  <c r="G476" i="9"/>
  <c r="H476" i="9"/>
  <c r="I476" i="9"/>
  <c r="J476" i="9"/>
  <c r="K476" i="9"/>
  <c r="L476" i="9"/>
  <c r="T476" i="9"/>
  <c r="U476" i="9"/>
  <c r="V476" i="9"/>
  <c r="W476" i="9"/>
  <c r="X476" i="9"/>
  <c r="Y476" i="9"/>
  <c r="Z476" i="9"/>
  <c r="G477" i="9"/>
  <c r="H477" i="9"/>
  <c r="I477" i="9"/>
  <c r="J477" i="9"/>
  <c r="K477" i="9"/>
  <c r="L477" i="9"/>
  <c r="T477" i="9"/>
  <c r="U477" i="9"/>
  <c r="V477" i="9"/>
  <c r="W477" i="9"/>
  <c r="X477" i="9"/>
  <c r="Y477" i="9"/>
  <c r="Z477" i="9"/>
  <c r="G478" i="9"/>
  <c r="H478" i="9"/>
  <c r="I478" i="9"/>
  <c r="J478" i="9"/>
  <c r="K478" i="9"/>
  <c r="L478" i="9"/>
  <c r="T478" i="9"/>
  <c r="U478" i="9"/>
  <c r="V478" i="9"/>
  <c r="W478" i="9"/>
  <c r="X478" i="9"/>
  <c r="Y478" i="9"/>
  <c r="Z478" i="9"/>
  <c r="G479" i="9"/>
  <c r="H479" i="9"/>
  <c r="I479" i="9"/>
  <c r="J479" i="9"/>
  <c r="K479" i="9"/>
  <c r="L479" i="9"/>
  <c r="T479" i="9"/>
  <c r="U479" i="9"/>
  <c r="V479" i="9"/>
  <c r="W479" i="9"/>
  <c r="X479" i="9"/>
  <c r="Y479" i="9"/>
  <c r="Z479" i="9"/>
  <c r="G480" i="9"/>
  <c r="H480" i="9"/>
  <c r="I480" i="9"/>
  <c r="J480" i="9"/>
  <c r="K480" i="9"/>
  <c r="L480" i="9"/>
  <c r="T480" i="9"/>
  <c r="U480" i="9"/>
  <c r="V480" i="9"/>
  <c r="W480" i="9"/>
  <c r="X480" i="9"/>
  <c r="Y480" i="9"/>
  <c r="Z480" i="9"/>
  <c r="G481" i="9"/>
  <c r="H481" i="9"/>
  <c r="I481" i="9"/>
  <c r="J481" i="9"/>
  <c r="K481" i="9"/>
  <c r="L481" i="9"/>
  <c r="T481" i="9"/>
  <c r="U481" i="9"/>
  <c r="V481" i="9"/>
  <c r="W481" i="9"/>
  <c r="X481" i="9"/>
  <c r="Y481" i="9"/>
  <c r="Z481" i="9"/>
  <c r="G482" i="9"/>
  <c r="H482" i="9"/>
  <c r="I482" i="9"/>
  <c r="J482" i="9"/>
  <c r="K482" i="9"/>
  <c r="L482" i="9"/>
  <c r="T482" i="9"/>
  <c r="U482" i="9"/>
  <c r="V482" i="9"/>
  <c r="W482" i="9"/>
  <c r="X482" i="9"/>
  <c r="Y482" i="9"/>
  <c r="Z482" i="9"/>
  <c r="G483" i="9"/>
  <c r="H483" i="9"/>
  <c r="I483" i="9"/>
  <c r="J483" i="9"/>
  <c r="K483" i="9"/>
  <c r="L483" i="9"/>
  <c r="T483" i="9"/>
  <c r="U483" i="9"/>
  <c r="V483" i="9"/>
  <c r="W483" i="9"/>
  <c r="X483" i="9"/>
  <c r="Y483" i="9"/>
  <c r="Z483" i="9"/>
  <c r="G484" i="9"/>
  <c r="H484" i="9"/>
  <c r="I484" i="9"/>
  <c r="J484" i="9"/>
  <c r="K484" i="9"/>
  <c r="L484" i="9"/>
  <c r="T484" i="9"/>
  <c r="U484" i="9"/>
  <c r="V484" i="9"/>
  <c r="W484" i="9"/>
  <c r="X484" i="9"/>
  <c r="Y484" i="9"/>
  <c r="Z484" i="9"/>
  <c r="G485" i="9"/>
  <c r="H485" i="9"/>
  <c r="I485" i="9"/>
  <c r="J485" i="9"/>
  <c r="K485" i="9"/>
  <c r="L485" i="9"/>
  <c r="T485" i="9"/>
  <c r="U485" i="9"/>
  <c r="V485" i="9"/>
  <c r="W485" i="9"/>
  <c r="X485" i="9"/>
  <c r="Y485" i="9"/>
  <c r="Z485" i="9"/>
  <c r="G486" i="9"/>
  <c r="H486" i="9"/>
  <c r="I486" i="9"/>
  <c r="J486" i="9"/>
  <c r="K486" i="9"/>
  <c r="L486" i="9"/>
  <c r="T486" i="9"/>
  <c r="U486" i="9"/>
  <c r="V486" i="9"/>
  <c r="W486" i="9"/>
  <c r="X486" i="9"/>
  <c r="Y486" i="9"/>
  <c r="Z486" i="9"/>
  <c r="G487" i="9"/>
  <c r="H487" i="9"/>
  <c r="I487" i="9"/>
  <c r="J487" i="9"/>
  <c r="K487" i="9"/>
  <c r="L487" i="9"/>
  <c r="T487" i="9"/>
  <c r="U487" i="9"/>
  <c r="V487" i="9"/>
  <c r="W487" i="9"/>
  <c r="X487" i="9"/>
  <c r="Y487" i="9"/>
  <c r="Z487" i="9"/>
  <c r="G488" i="9"/>
  <c r="H488" i="9"/>
  <c r="I488" i="9"/>
  <c r="J488" i="9"/>
  <c r="K488" i="9"/>
  <c r="L488" i="9"/>
  <c r="T488" i="9"/>
  <c r="U488" i="9"/>
  <c r="V488" i="9"/>
  <c r="W488" i="9"/>
  <c r="X488" i="9"/>
  <c r="Y488" i="9"/>
  <c r="Z488" i="9"/>
  <c r="G489" i="9"/>
  <c r="H489" i="9"/>
  <c r="I489" i="9"/>
  <c r="J489" i="9"/>
  <c r="K489" i="9"/>
  <c r="L489" i="9"/>
  <c r="T489" i="9"/>
  <c r="U489" i="9"/>
  <c r="V489" i="9"/>
  <c r="W489" i="9"/>
  <c r="X489" i="9"/>
  <c r="Y489" i="9"/>
  <c r="Z489" i="9"/>
  <c r="G490" i="9"/>
  <c r="H490" i="9"/>
  <c r="I490" i="9"/>
  <c r="J490" i="9"/>
  <c r="K490" i="9"/>
  <c r="L490" i="9"/>
  <c r="T490" i="9"/>
  <c r="U490" i="9"/>
  <c r="V490" i="9"/>
  <c r="W490" i="9"/>
  <c r="X490" i="9"/>
  <c r="Y490" i="9"/>
  <c r="Z490" i="9"/>
  <c r="G491" i="9"/>
  <c r="H491" i="9"/>
  <c r="I491" i="9"/>
  <c r="J491" i="9"/>
  <c r="K491" i="9"/>
  <c r="L491" i="9"/>
  <c r="T491" i="9"/>
  <c r="U491" i="9"/>
  <c r="V491" i="9"/>
  <c r="W491" i="9"/>
  <c r="X491" i="9"/>
  <c r="Y491" i="9"/>
  <c r="Z491" i="9"/>
  <c r="G492" i="9"/>
  <c r="H492" i="9"/>
  <c r="I492" i="9"/>
  <c r="J492" i="9"/>
  <c r="K492" i="9"/>
  <c r="L492" i="9"/>
  <c r="T492" i="9"/>
  <c r="U492" i="9"/>
  <c r="V492" i="9"/>
  <c r="W492" i="9"/>
  <c r="X492" i="9"/>
  <c r="Y492" i="9"/>
  <c r="Z492" i="9"/>
  <c r="G493" i="9"/>
  <c r="H493" i="9"/>
  <c r="I493" i="9"/>
  <c r="J493" i="9"/>
  <c r="K493" i="9"/>
  <c r="L493" i="9"/>
  <c r="T493" i="9"/>
  <c r="U493" i="9"/>
  <c r="V493" i="9"/>
  <c r="W493" i="9"/>
  <c r="X493" i="9"/>
  <c r="Y493" i="9"/>
  <c r="Z493" i="9"/>
  <c r="G494" i="9"/>
  <c r="H494" i="9"/>
  <c r="I494" i="9"/>
  <c r="J494" i="9"/>
  <c r="K494" i="9"/>
  <c r="L494" i="9"/>
  <c r="T494" i="9"/>
  <c r="U494" i="9"/>
  <c r="V494" i="9"/>
  <c r="W494" i="9"/>
  <c r="X494" i="9"/>
  <c r="Y494" i="9"/>
  <c r="Z494" i="9"/>
  <c r="G495" i="9"/>
  <c r="H495" i="9"/>
  <c r="I495" i="9"/>
  <c r="J495" i="9"/>
  <c r="K495" i="9"/>
  <c r="L495" i="9"/>
  <c r="T495" i="9"/>
  <c r="U495" i="9"/>
  <c r="V495" i="9"/>
  <c r="W495" i="9"/>
  <c r="X495" i="9"/>
  <c r="Y495" i="9"/>
  <c r="Z495" i="9"/>
  <c r="G496" i="9"/>
  <c r="H496" i="9"/>
  <c r="I496" i="9"/>
  <c r="J496" i="9"/>
  <c r="K496" i="9"/>
  <c r="L496" i="9"/>
  <c r="T496" i="9"/>
  <c r="U496" i="9"/>
  <c r="V496" i="9"/>
  <c r="W496" i="9"/>
  <c r="X496" i="9"/>
  <c r="Y496" i="9"/>
  <c r="Z496" i="9"/>
  <c r="G497" i="9"/>
  <c r="H497" i="9"/>
  <c r="I497" i="9"/>
  <c r="J497" i="9"/>
  <c r="K497" i="9"/>
  <c r="L497" i="9"/>
  <c r="T497" i="9"/>
  <c r="U497" i="9"/>
  <c r="V497" i="9"/>
  <c r="W497" i="9"/>
  <c r="X497" i="9"/>
  <c r="Y497" i="9"/>
  <c r="Z497" i="9"/>
  <c r="G498" i="9"/>
  <c r="H498" i="9"/>
  <c r="I498" i="9"/>
  <c r="J498" i="9"/>
  <c r="K498" i="9"/>
  <c r="L498" i="9"/>
  <c r="T498" i="9"/>
  <c r="U498" i="9"/>
  <c r="V498" i="9"/>
  <c r="W498" i="9"/>
  <c r="X498" i="9"/>
  <c r="Y498" i="9"/>
  <c r="Z498" i="9"/>
  <c r="G499" i="9"/>
  <c r="H499" i="9"/>
  <c r="I499" i="9"/>
  <c r="J499" i="9"/>
  <c r="K499" i="9"/>
  <c r="L499" i="9"/>
  <c r="T499" i="9"/>
  <c r="U499" i="9"/>
  <c r="V499" i="9"/>
  <c r="W499" i="9"/>
  <c r="X499" i="9"/>
  <c r="Y499" i="9"/>
  <c r="Z499" i="9"/>
  <c r="G500" i="9"/>
  <c r="H500" i="9"/>
  <c r="I500" i="9"/>
  <c r="J500" i="9"/>
  <c r="K500" i="9"/>
  <c r="L500" i="9"/>
  <c r="T500" i="9"/>
  <c r="U500" i="9"/>
  <c r="V500" i="9"/>
  <c r="W500" i="9"/>
  <c r="X500" i="9"/>
  <c r="Y500" i="9"/>
  <c r="Z500" i="9"/>
  <c r="G501" i="9"/>
  <c r="H501" i="9"/>
  <c r="I501" i="9"/>
  <c r="J501" i="9"/>
  <c r="K501" i="9"/>
  <c r="L501" i="9"/>
  <c r="T501" i="9"/>
  <c r="U501" i="9"/>
  <c r="V501" i="9"/>
  <c r="W501" i="9"/>
  <c r="X501" i="9"/>
  <c r="Y501" i="9"/>
  <c r="Z501" i="9"/>
  <c r="G502" i="9"/>
  <c r="H502" i="9"/>
  <c r="I502" i="9"/>
  <c r="J502" i="9"/>
  <c r="K502" i="9"/>
  <c r="L502" i="9"/>
  <c r="T502" i="9"/>
  <c r="U502" i="9"/>
  <c r="V502" i="9"/>
  <c r="W502" i="9"/>
  <c r="X502" i="9"/>
  <c r="Y502" i="9"/>
  <c r="Z502" i="9"/>
  <c r="G503" i="9"/>
  <c r="H503" i="9"/>
  <c r="I503" i="9"/>
  <c r="J503" i="9"/>
  <c r="K503" i="9"/>
  <c r="L503" i="9"/>
  <c r="T503" i="9"/>
  <c r="U503" i="9"/>
  <c r="V503" i="9"/>
  <c r="W503" i="9"/>
  <c r="X503" i="9"/>
  <c r="Y503" i="9"/>
  <c r="Z503" i="9"/>
  <c r="G504" i="9"/>
  <c r="H504" i="9"/>
  <c r="I504" i="9"/>
  <c r="J504" i="9"/>
  <c r="K504" i="9"/>
  <c r="L504" i="9"/>
  <c r="T504" i="9"/>
  <c r="U504" i="9"/>
  <c r="V504" i="9"/>
  <c r="W504" i="9"/>
  <c r="X504" i="9"/>
  <c r="Y504" i="9"/>
  <c r="Z504" i="9"/>
  <c r="G505" i="9"/>
  <c r="H505" i="9"/>
  <c r="I505" i="9"/>
  <c r="J505" i="9"/>
  <c r="K505" i="9"/>
  <c r="L505" i="9"/>
  <c r="T505" i="9"/>
  <c r="U505" i="9"/>
  <c r="V505" i="9"/>
  <c r="W505" i="9"/>
  <c r="X505" i="9"/>
  <c r="Y505" i="9"/>
  <c r="Z505" i="9"/>
  <c r="G506" i="9"/>
  <c r="H506" i="9"/>
  <c r="I506" i="9"/>
  <c r="J506" i="9"/>
  <c r="K506" i="9"/>
  <c r="L506" i="9"/>
  <c r="T506" i="9"/>
  <c r="U506" i="9"/>
  <c r="V506" i="9"/>
  <c r="W506" i="9"/>
  <c r="X506" i="9"/>
  <c r="Y506" i="9"/>
  <c r="Z506" i="9"/>
  <c r="G507" i="9"/>
  <c r="H507" i="9"/>
  <c r="I507" i="9"/>
  <c r="J507" i="9"/>
  <c r="K507" i="9"/>
  <c r="L507" i="9"/>
  <c r="T507" i="9"/>
  <c r="U507" i="9"/>
  <c r="V507" i="9"/>
  <c r="W507" i="9"/>
  <c r="X507" i="9"/>
  <c r="Y507" i="9"/>
  <c r="Z507" i="9"/>
  <c r="G508" i="9"/>
  <c r="H508" i="9"/>
  <c r="I508" i="9"/>
  <c r="J508" i="9"/>
  <c r="K508" i="9"/>
  <c r="L508" i="9"/>
  <c r="T508" i="9"/>
  <c r="U508" i="9"/>
  <c r="V508" i="9"/>
  <c r="W508" i="9"/>
  <c r="X508" i="9"/>
  <c r="Y508" i="9"/>
  <c r="Z508" i="9"/>
  <c r="G509" i="9"/>
  <c r="H509" i="9"/>
  <c r="I509" i="9"/>
  <c r="J509" i="9"/>
  <c r="K509" i="9"/>
  <c r="L509" i="9"/>
  <c r="T509" i="9"/>
  <c r="U509" i="9"/>
  <c r="V509" i="9"/>
  <c r="W509" i="9"/>
  <c r="X509" i="9"/>
  <c r="Y509" i="9"/>
  <c r="Z509" i="9"/>
  <c r="G510" i="9"/>
  <c r="H510" i="9"/>
  <c r="I510" i="9"/>
  <c r="J510" i="9"/>
  <c r="K510" i="9"/>
  <c r="L510" i="9"/>
  <c r="T510" i="9"/>
  <c r="U510" i="9"/>
  <c r="V510" i="9"/>
  <c r="W510" i="9"/>
  <c r="X510" i="9"/>
  <c r="Y510" i="9"/>
  <c r="Z510" i="9"/>
  <c r="G511" i="9"/>
  <c r="H511" i="9"/>
  <c r="I511" i="9"/>
  <c r="J511" i="9"/>
  <c r="K511" i="9"/>
  <c r="L511" i="9"/>
  <c r="T511" i="9"/>
  <c r="U511" i="9"/>
  <c r="V511" i="9"/>
  <c r="W511" i="9"/>
  <c r="X511" i="9"/>
  <c r="Y511" i="9"/>
  <c r="Z511" i="9"/>
  <c r="G512" i="9"/>
  <c r="H512" i="9"/>
  <c r="I512" i="9"/>
  <c r="J512" i="9"/>
  <c r="K512" i="9"/>
  <c r="L512" i="9"/>
  <c r="T512" i="9"/>
  <c r="U512" i="9"/>
  <c r="V512" i="9"/>
  <c r="W512" i="9"/>
  <c r="X512" i="9"/>
  <c r="Y512" i="9"/>
  <c r="Z512" i="9"/>
  <c r="G513" i="9"/>
  <c r="H513" i="9"/>
  <c r="I513" i="9"/>
  <c r="J513" i="9"/>
  <c r="K513" i="9"/>
  <c r="L513" i="9"/>
  <c r="T513" i="9"/>
  <c r="U513" i="9"/>
  <c r="V513" i="9"/>
  <c r="W513" i="9"/>
  <c r="X513" i="9"/>
  <c r="Y513" i="9"/>
  <c r="Z513" i="9"/>
  <c r="G514" i="9"/>
  <c r="H514" i="9"/>
  <c r="I514" i="9"/>
  <c r="J514" i="9"/>
  <c r="K514" i="9"/>
  <c r="L514" i="9"/>
  <c r="T514" i="9"/>
  <c r="U514" i="9"/>
  <c r="V514" i="9"/>
  <c r="W514" i="9"/>
  <c r="X514" i="9"/>
  <c r="Y514" i="9"/>
  <c r="Z514" i="9"/>
  <c r="G515" i="9"/>
  <c r="H515" i="9"/>
  <c r="I515" i="9"/>
  <c r="J515" i="9"/>
  <c r="K515" i="9"/>
  <c r="L515" i="9"/>
  <c r="T515" i="9"/>
  <c r="U515" i="9"/>
  <c r="V515" i="9"/>
  <c r="W515" i="9"/>
  <c r="X515" i="9"/>
  <c r="Y515" i="9"/>
  <c r="Z515" i="9"/>
  <c r="G516" i="9"/>
  <c r="H516" i="9"/>
  <c r="I516" i="9"/>
  <c r="J516" i="9"/>
  <c r="K516" i="9"/>
  <c r="L516" i="9"/>
  <c r="T516" i="9"/>
  <c r="U516" i="9"/>
  <c r="V516" i="9"/>
  <c r="W516" i="9"/>
  <c r="X516" i="9"/>
  <c r="Y516" i="9"/>
  <c r="Z516" i="9"/>
  <c r="G517" i="9"/>
  <c r="H517" i="9"/>
  <c r="I517" i="9"/>
  <c r="J517" i="9"/>
  <c r="K517" i="9"/>
  <c r="L517" i="9"/>
  <c r="T517" i="9"/>
  <c r="U517" i="9"/>
  <c r="V517" i="9"/>
  <c r="W517" i="9"/>
  <c r="X517" i="9"/>
  <c r="Y517" i="9"/>
  <c r="Z517" i="9"/>
  <c r="G518" i="9"/>
  <c r="H518" i="9"/>
  <c r="I518" i="9"/>
  <c r="J518" i="9"/>
  <c r="K518" i="9"/>
  <c r="L518" i="9"/>
  <c r="T518" i="9"/>
  <c r="U518" i="9"/>
  <c r="V518" i="9"/>
  <c r="W518" i="9"/>
  <c r="X518" i="9"/>
  <c r="Y518" i="9"/>
  <c r="Z518" i="9"/>
  <c r="G519" i="9"/>
  <c r="H519" i="9"/>
  <c r="I519" i="9"/>
  <c r="J519" i="9"/>
  <c r="K519" i="9"/>
  <c r="L519" i="9"/>
  <c r="T519" i="9"/>
  <c r="U519" i="9"/>
  <c r="V519" i="9"/>
  <c r="W519" i="9"/>
  <c r="X519" i="9"/>
  <c r="Y519" i="9"/>
  <c r="Z519" i="9"/>
  <c r="G520" i="9"/>
  <c r="H520" i="9"/>
  <c r="I520" i="9"/>
  <c r="J520" i="9"/>
  <c r="K520" i="9"/>
  <c r="L520" i="9"/>
  <c r="T520" i="9"/>
  <c r="U520" i="9"/>
  <c r="V520" i="9"/>
  <c r="W520" i="9"/>
  <c r="X520" i="9"/>
  <c r="Y520" i="9"/>
  <c r="Z520" i="9"/>
  <c r="G521" i="9"/>
  <c r="H521" i="9"/>
  <c r="I521" i="9"/>
  <c r="J521" i="9"/>
  <c r="K521" i="9"/>
  <c r="L521" i="9"/>
  <c r="T521" i="9"/>
  <c r="U521" i="9"/>
  <c r="V521" i="9"/>
  <c r="W521" i="9"/>
  <c r="X521" i="9"/>
  <c r="Y521" i="9"/>
  <c r="Z521" i="9"/>
  <c r="G522" i="9"/>
  <c r="H522" i="9"/>
  <c r="I522" i="9"/>
  <c r="J522" i="9"/>
  <c r="K522" i="9"/>
  <c r="L522" i="9"/>
  <c r="T522" i="9"/>
  <c r="U522" i="9"/>
  <c r="V522" i="9"/>
  <c r="W522" i="9"/>
  <c r="X522" i="9"/>
  <c r="Y522" i="9"/>
  <c r="Z522" i="9"/>
  <c r="G523" i="9"/>
  <c r="H523" i="9"/>
  <c r="I523" i="9"/>
  <c r="J523" i="9"/>
  <c r="K523" i="9"/>
  <c r="L523" i="9"/>
  <c r="T523" i="9"/>
  <c r="U523" i="9"/>
  <c r="V523" i="9"/>
  <c r="W523" i="9"/>
  <c r="X523" i="9"/>
  <c r="Y523" i="9"/>
  <c r="Z523" i="9"/>
  <c r="G524" i="9"/>
  <c r="H524" i="9"/>
  <c r="I524" i="9"/>
  <c r="J524" i="9"/>
  <c r="K524" i="9"/>
  <c r="L524" i="9"/>
  <c r="T524" i="9"/>
  <c r="U524" i="9"/>
  <c r="V524" i="9"/>
  <c r="W524" i="9"/>
  <c r="X524" i="9"/>
  <c r="Y524" i="9"/>
  <c r="Z524" i="9"/>
  <c r="G525" i="9"/>
  <c r="H525" i="9"/>
  <c r="I525" i="9"/>
  <c r="J525" i="9"/>
  <c r="K525" i="9"/>
  <c r="L525" i="9"/>
  <c r="T525" i="9"/>
  <c r="U525" i="9"/>
  <c r="V525" i="9"/>
  <c r="W525" i="9"/>
  <c r="X525" i="9"/>
  <c r="Y525" i="9"/>
  <c r="Z525" i="9"/>
  <c r="G526" i="9"/>
  <c r="H526" i="9"/>
  <c r="I526" i="9"/>
  <c r="J526" i="9"/>
  <c r="K526" i="9"/>
  <c r="L526" i="9"/>
  <c r="T526" i="9"/>
  <c r="U526" i="9"/>
  <c r="V526" i="9"/>
  <c r="W526" i="9"/>
  <c r="X526" i="9"/>
  <c r="Y526" i="9"/>
  <c r="Z526" i="9"/>
  <c r="G527" i="9"/>
  <c r="H527" i="9"/>
  <c r="I527" i="9"/>
  <c r="J527" i="9"/>
  <c r="K527" i="9"/>
  <c r="L527" i="9"/>
  <c r="T527" i="9"/>
  <c r="U527" i="9"/>
  <c r="V527" i="9"/>
  <c r="W527" i="9"/>
  <c r="X527" i="9"/>
  <c r="Y527" i="9"/>
  <c r="Z527" i="9"/>
  <c r="G528" i="9"/>
  <c r="H528" i="9"/>
  <c r="I528" i="9"/>
  <c r="J528" i="9"/>
  <c r="K528" i="9"/>
  <c r="L528" i="9"/>
  <c r="T528" i="9"/>
  <c r="U528" i="9"/>
  <c r="V528" i="9"/>
  <c r="W528" i="9"/>
  <c r="X528" i="9"/>
  <c r="Y528" i="9"/>
  <c r="Z528" i="9"/>
  <c r="G529" i="9"/>
  <c r="H529" i="9"/>
  <c r="I529" i="9"/>
  <c r="J529" i="9"/>
  <c r="K529" i="9"/>
  <c r="L529" i="9"/>
  <c r="T529" i="9"/>
  <c r="U529" i="9"/>
  <c r="V529" i="9"/>
  <c r="W529" i="9"/>
  <c r="X529" i="9"/>
  <c r="Y529" i="9"/>
  <c r="Z529" i="9"/>
  <c r="G530" i="9"/>
  <c r="H530" i="9"/>
  <c r="I530" i="9"/>
  <c r="J530" i="9"/>
  <c r="K530" i="9"/>
  <c r="L530" i="9"/>
  <c r="T530" i="9"/>
  <c r="U530" i="9"/>
  <c r="V530" i="9"/>
  <c r="W530" i="9"/>
  <c r="X530" i="9"/>
  <c r="Y530" i="9"/>
  <c r="Z530" i="9"/>
  <c r="G531" i="9"/>
  <c r="H531" i="9"/>
  <c r="I531" i="9"/>
  <c r="J531" i="9"/>
  <c r="K531" i="9"/>
  <c r="L531" i="9"/>
  <c r="T531" i="9"/>
  <c r="U531" i="9"/>
  <c r="V531" i="9"/>
  <c r="W531" i="9"/>
  <c r="X531" i="9"/>
  <c r="Y531" i="9"/>
  <c r="Z531" i="9"/>
  <c r="G532" i="9"/>
  <c r="H532" i="9"/>
  <c r="I532" i="9"/>
  <c r="J532" i="9"/>
  <c r="K532" i="9"/>
  <c r="L532" i="9"/>
  <c r="T532" i="9"/>
  <c r="U532" i="9"/>
  <c r="V532" i="9"/>
  <c r="W532" i="9"/>
  <c r="X532" i="9"/>
  <c r="Y532" i="9"/>
  <c r="Z532" i="9"/>
  <c r="G533" i="9"/>
  <c r="H533" i="9"/>
  <c r="I533" i="9"/>
  <c r="J533" i="9"/>
  <c r="K533" i="9"/>
  <c r="L533" i="9"/>
  <c r="T533" i="9"/>
  <c r="U533" i="9"/>
  <c r="V533" i="9"/>
  <c r="W533" i="9"/>
  <c r="X533" i="9"/>
  <c r="Y533" i="9"/>
  <c r="Z533" i="9"/>
  <c r="G534" i="9"/>
  <c r="H534" i="9"/>
  <c r="I534" i="9"/>
  <c r="J534" i="9"/>
  <c r="K534" i="9"/>
  <c r="L534" i="9"/>
  <c r="T534" i="9"/>
  <c r="U534" i="9"/>
  <c r="V534" i="9"/>
  <c r="W534" i="9"/>
  <c r="X534" i="9"/>
  <c r="Y534" i="9"/>
  <c r="Z534" i="9"/>
  <c r="G535" i="9"/>
  <c r="H535" i="9"/>
  <c r="I535" i="9"/>
  <c r="J535" i="9"/>
  <c r="K535" i="9"/>
  <c r="L535" i="9"/>
  <c r="T535" i="9"/>
  <c r="U535" i="9"/>
  <c r="V535" i="9"/>
  <c r="W535" i="9"/>
  <c r="X535" i="9"/>
  <c r="Y535" i="9"/>
  <c r="Z535" i="9"/>
  <c r="G536" i="9"/>
  <c r="H536" i="9"/>
  <c r="I536" i="9"/>
  <c r="J536" i="9"/>
  <c r="K536" i="9"/>
  <c r="L536" i="9"/>
  <c r="T536" i="9"/>
  <c r="U536" i="9"/>
  <c r="V536" i="9"/>
  <c r="W536" i="9"/>
  <c r="X536" i="9"/>
  <c r="Y536" i="9"/>
  <c r="Z536" i="9"/>
  <c r="G537" i="9"/>
  <c r="H537" i="9"/>
  <c r="I537" i="9"/>
  <c r="J537" i="9"/>
  <c r="K537" i="9"/>
  <c r="L537" i="9"/>
  <c r="T537" i="9"/>
  <c r="U537" i="9"/>
  <c r="V537" i="9"/>
  <c r="W537" i="9"/>
  <c r="X537" i="9"/>
  <c r="Y537" i="9"/>
  <c r="Z537" i="9"/>
  <c r="G538" i="9"/>
  <c r="H538" i="9"/>
  <c r="I538" i="9"/>
  <c r="J538" i="9"/>
  <c r="K538" i="9"/>
  <c r="L538" i="9"/>
  <c r="T538" i="9"/>
  <c r="U538" i="9"/>
  <c r="V538" i="9"/>
  <c r="W538" i="9"/>
  <c r="X538" i="9"/>
  <c r="Y538" i="9"/>
  <c r="Z538" i="9"/>
  <c r="G539" i="9"/>
  <c r="H539" i="9"/>
  <c r="I539" i="9"/>
  <c r="J539" i="9"/>
  <c r="K539" i="9"/>
  <c r="L539" i="9"/>
  <c r="T539" i="9"/>
  <c r="U539" i="9"/>
  <c r="V539" i="9"/>
  <c r="W539" i="9"/>
  <c r="X539" i="9"/>
  <c r="Y539" i="9"/>
  <c r="Z539" i="9"/>
  <c r="G540" i="9"/>
  <c r="H540" i="9"/>
  <c r="I540" i="9"/>
  <c r="J540" i="9"/>
  <c r="K540" i="9"/>
  <c r="L540" i="9"/>
  <c r="T540" i="9"/>
  <c r="U540" i="9"/>
  <c r="V540" i="9"/>
  <c r="W540" i="9"/>
  <c r="X540" i="9"/>
  <c r="Y540" i="9"/>
  <c r="Z540" i="9"/>
  <c r="G541" i="9"/>
  <c r="H541" i="9"/>
  <c r="I541" i="9"/>
  <c r="J541" i="9"/>
  <c r="K541" i="9"/>
  <c r="L541" i="9"/>
  <c r="T541" i="9"/>
  <c r="U541" i="9"/>
  <c r="V541" i="9"/>
  <c r="W541" i="9"/>
  <c r="X541" i="9"/>
  <c r="Y541" i="9"/>
  <c r="Z541" i="9"/>
  <c r="G542" i="9"/>
  <c r="H542" i="9"/>
  <c r="I542" i="9"/>
  <c r="J542" i="9"/>
  <c r="K542" i="9"/>
  <c r="L542" i="9"/>
  <c r="T542" i="9"/>
  <c r="U542" i="9"/>
  <c r="V542" i="9"/>
  <c r="W542" i="9"/>
  <c r="X542" i="9"/>
  <c r="Y542" i="9"/>
  <c r="Z542" i="9"/>
  <c r="G543" i="9"/>
  <c r="H543" i="9"/>
  <c r="I543" i="9"/>
  <c r="J543" i="9"/>
  <c r="K543" i="9"/>
  <c r="L543" i="9"/>
  <c r="T543" i="9"/>
  <c r="U543" i="9"/>
  <c r="V543" i="9"/>
  <c r="W543" i="9"/>
  <c r="X543" i="9"/>
  <c r="Y543" i="9"/>
  <c r="Z543" i="9"/>
  <c r="G544" i="9"/>
  <c r="H544" i="9"/>
  <c r="I544" i="9"/>
  <c r="J544" i="9"/>
  <c r="K544" i="9"/>
  <c r="L544" i="9"/>
  <c r="T544" i="9"/>
  <c r="U544" i="9"/>
  <c r="V544" i="9"/>
  <c r="W544" i="9"/>
  <c r="X544" i="9"/>
  <c r="Y544" i="9"/>
  <c r="Z544" i="9"/>
  <c r="G545" i="9"/>
  <c r="H545" i="9"/>
  <c r="I545" i="9"/>
  <c r="J545" i="9"/>
  <c r="K545" i="9"/>
  <c r="L545" i="9"/>
  <c r="T545" i="9"/>
  <c r="U545" i="9"/>
  <c r="V545" i="9"/>
  <c r="W545" i="9"/>
  <c r="X545" i="9"/>
  <c r="Y545" i="9"/>
  <c r="Z545" i="9"/>
  <c r="G546" i="9"/>
  <c r="H546" i="9"/>
  <c r="I546" i="9"/>
  <c r="J546" i="9"/>
  <c r="K546" i="9"/>
  <c r="L546" i="9"/>
  <c r="T546" i="9"/>
  <c r="U546" i="9"/>
  <c r="V546" i="9"/>
  <c r="W546" i="9"/>
  <c r="X546" i="9"/>
  <c r="Y546" i="9"/>
  <c r="Z546" i="9"/>
  <c r="G547" i="9"/>
  <c r="H547" i="9"/>
  <c r="I547" i="9"/>
  <c r="J547" i="9"/>
  <c r="K547" i="9"/>
  <c r="L547" i="9"/>
  <c r="T547" i="9"/>
  <c r="U547" i="9"/>
  <c r="V547" i="9"/>
  <c r="W547" i="9"/>
  <c r="X547" i="9"/>
  <c r="Y547" i="9"/>
  <c r="Z547" i="9"/>
  <c r="G548" i="9"/>
  <c r="H548" i="9"/>
  <c r="I548" i="9"/>
  <c r="J548" i="9"/>
  <c r="K548" i="9"/>
  <c r="L548" i="9"/>
  <c r="T548" i="9"/>
  <c r="U548" i="9"/>
  <c r="V548" i="9"/>
  <c r="W548" i="9"/>
  <c r="X548" i="9"/>
  <c r="Y548" i="9"/>
  <c r="Z548" i="9"/>
  <c r="G549" i="9"/>
  <c r="H549" i="9"/>
  <c r="I549" i="9"/>
  <c r="J549" i="9"/>
  <c r="K549" i="9"/>
  <c r="L549" i="9"/>
  <c r="T549" i="9"/>
  <c r="U549" i="9"/>
  <c r="V549" i="9"/>
  <c r="W549" i="9"/>
  <c r="X549" i="9"/>
  <c r="Y549" i="9"/>
  <c r="Z549" i="9"/>
  <c r="G550" i="9"/>
  <c r="H550" i="9"/>
  <c r="I550" i="9"/>
  <c r="J550" i="9"/>
  <c r="K550" i="9"/>
  <c r="L550" i="9"/>
  <c r="T550" i="9"/>
  <c r="U550" i="9"/>
  <c r="V550" i="9"/>
  <c r="W550" i="9"/>
  <c r="X550" i="9"/>
  <c r="Y550" i="9"/>
  <c r="Z550" i="9"/>
  <c r="G551" i="9"/>
  <c r="H551" i="9"/>
  <c r="I551" i="9"/>
  <c r="J551" i="9"/>
  <c r="K551" i="9"/>
  <c r="L551" i="9"/>
  <c r="T551" i="9"/>
  <c r="U551" i="9"/>
  <c r="V551" i="9"/>
  <c r="W551" i="9"/>
  <c r="X551" i="9"/>
  <c r="Y551" i="9"/>
  <c r="Z551" i="9"/>
  <c r="G552" i="9"/>
  <c r="H552" i="9"/>
  <c r="I552" i="9"/>
  <c r="J552" i="9"/>
  <c r="K552" i="9"/>
  <c r="L552" i="9"/>
  <c r="T552" i="9"/>
  <c r="U552" i="9"/>
  <c r="V552" i="9"/>
  <c r="W552" i="9"/>
  <c r="X552" i="9"/>
  <c r="Y552" i="9"/>
  <c r="Z552" i="9"/>
  <c r="G553" i="9"/>
  <c r="H553" i="9"/>
  <c r="I553" i="9"/>
  <c r="J553" i="9"/>
  <c r="K553" i="9"/>
  <c r="L553" i="9"/>
  <c r="T553" i="9"/>
  <c r="U553" i="9"/>
  <c r="V553" i="9"/>
  <c r="W553" i="9"/>
  <c r="X553" i="9"/>
  <c r="Y553" i="9"/>
  <c r="Z553" i="9"/>
  <c r="G554" i="9"/>
  <c r="H554" i="9"/>
  <c r="I554" i="9"/>
  <c r="J554" i="9"/>
  <c r="K554" i="9"/>
  <c r="L554" i="9"/>
  <c r="T554" i="9"/>
  <c r="U554" i="9"/>
  <c r="V554" i="9"/>
  <c r="W554" i="9"/>
  <c r="X554" i="9"/>
  <c r="Y554" i="9"/>
  <c r="Z554" i="9"/>
  <c r="G555" i="9"/>
  <c r="H555" i="9"/>
  <c r="I555" i="9"/>
  <c r="J555" i="9"/>
  <c r="K555" i="9"/>
  <c r="L555" i="9"/>
  <c r="T555" i="9"/>
  <c r="U555" i="9"/>
  <c r="V555" i="9"/>
  <c r="W555" i="9"/>
  <c r="X555" i="9"/>
  <c r="Y555" i="9"/>
  <c r="Z555" i="9"/>
  <c r="G556" i="9"/>
  <c r="H556" i="9"/>
  <c r="I556" i="9"/>
  <c r="J556" i="9"/>
  <c r="K556" i="9"/>
  <c r="L556" i="9"/>
  <c r="T556" i="9"/>
  <c r="U556" i="9"/>
  <c r="V556" i="9"/>
  <c r="W556" i="9"/>
  <c r="X556" i="9"/>
  <c r="Y556" i="9"/>
  <c r="Z556" i="9"/>
  <c r="G557" i="9"/>
  <c r="H557" i="9"/>
  <c r="I557" i="9"/>
  <c r="J557" i="9"/>
  <c r="K557" i="9"/>
  <c r="L557" i="9"/>
  <c r="T557" i="9"/>
  <c r="U557" i="9"/>
  <c r="V557" i="9"/>
  <c r="W557" i="9"/>
  <c r="X557" i="9"/>
  <c r="Y557" i="9"/>
  <c r="Z557" i="9"/>
  <c r="G558" i="9"/>
  <c r="H558" i="9"/>
  <c r="I558" i="9"/>
  <c r="J558" i="9"/>
  <c r="K558" i="9"/>
  <c r="L558" i="9"/>
  <c r="T558" i="9"/>
  <c r="U558" i="9"/>
  <c r="V558" i="9"/>
  <c r="W558" i="9"/>
  <c r="X558" i="9"/>
  <c r="Y558" i="9"/>
  <c r="Z558" i="9"/>
  <c r="G559" i="9"/>
  <c r="H559" i="9"/>
  <c r="I559" i="9"/>
  <c r="J559" i="9"/>
  <c r="K559" i="9"/>
  <c r="L559" i="9"/>
  <c r="T559" i="9"/>
  <c r="U559" i="9"/>
  <c r="V559" i="9"/>
  <c r="W559" i="9"/>
  <c r="X559" i="9"/>
  <c r="Y559" i="9"/>
  <c r="Z559" i="9"/>
  <c r="G560" i="9"/>
  <c r="H560" i="9"/>
  <c r="I560" i="9"/>
  <c r="J560" i="9"/>
  <c r="K560" i="9"/>
  <c r="L560" i="9"/>
  <c r="T560" i="9"/>
  <c r="U560" i="9"/>
  <c r="V560" i="9"/>
  <c r="W560" i="9"/>
  <c r="X560" i="9"/>
  <c r="Y560" i="9"/>
  <c r="Z560" i="9"/>
  <c r="G561" i="9"/>
  <c r="H561" i="9"/>
  <c r="I561" i="9"/>
  <c r="J561" i="9"/>
  <c r="K561" i="9"/>
  <c r="L561" i="9"/>
  <c r="T561" i="9"/>
  <c r="U561" i="9"/>
  <c r="V561" i="9"/>
  <c r="W561" i="9"/>
  <c r="X561" i="9"/>
  <c r="Y561" i="9"/>
  <c r="Z561" i="9"/>
  <c r="G562" i="9"/>
  <c r="H562" i="9"/>
  <c r="I562" i="9"/>
  <c r="J562" i="9"/>
  <c r="K562" i="9"/>
  <c r="L562" i="9"/>
  <c r="T562" i="9"/>
  <c r="U562" i="9"/>
  <c r="V562" i="9"/>
  <c r="W562" i="9"/>
  <c r="X562" i="9"/>
  <c r="Y562" i="9"/>
  <c r="Z562" i="9"/>
  <c r="G563" i="9"/>
  <c r="H563" i="9"/>
  <c r="I563" i="9"/>
  <c r="J563" i="9"/>
  <c r="K563" i="9"/>
  <c r="L563" i="9"/>
  <c r="T563" i="9"/>
  <c r="U563" i="9"/>
  <c r="V563" i="9"/>
  <c r="W563" i="9"/>
  <c r="X563" i="9"/>
  <c r="Y563" i="9"/>
  <c r="Z563" i="9"/>
  <c r="G564" i="9"/>
  <c r="H564" i="9"/>
  <c r="I564" i="9"/>
  <c r="J564" i="9"/>
  <c r="K564" i="9"/>
  <c r="L564" i="9"/>
  <c r="T564" i="9"/>
  <c r="U564" i="9"/>
  <c r="V564" i="9"/>
  <c r="W564" i="9"/>
  <c r="X564" i="9"/>
  <c r="Y564" i="9"/>
  <c r="Z564" i="9"/>
  <c r="G565" i="9"/>
  <c r="H565" i="9"/>
  <c r="I565" i="9"/>
  <c r="J565" i="9"/>
  <c r="K565" i="9"/>
  <c r="L565" i="9"/>
  <c r="T565" i="9"/>
  <c r="U565" i="9"/>
  <c r="V565" i="9"/>
  <c r="W565" i="9"/>
  <c r="X565" i="9"/>
  <c r="Y565" i="9"/>
  <c r="Z565" i="9"/>
  <c r="G566" i="9"/>
  <c r="H566" i="9"/>
  <c r="I566" i="9"/>
  <c r="J566" i="9"/>
  <c r="K566" i="9"/>
  <c r="L566" i="9"/>
  <c r="T566" i="9"/>
  <c r="U566" i="9"/>
  <c r="V566" i="9"/>
  <c r="W566" i="9"/>
  <c r="X566" i="9"/>
  <c r="Y566" i="9"/>
  <c r="Z566" i="9"/>
  <c r="G567" i="9"/>
  <c r="H567" i="9"/>
  <c r="I567" i="9"/>
  <c r="J567" i="9"/>
  <c r="K567" i="9"/>
  <c r="L567" i="9"/>
  <c r="T567" i="9"/>
  <c r="U567" i="9"/>
  <c r="V567" i="9"/>
  <c r="W567" i="9"/>
  <c r="X567" i="9"/>
  <c r="Y567" i="9"/>
  <c r="Z567" i="9"/>
  <c r="G568" i="9"/>
  <c r="H568" i="9"/>
  <c r="I568" i="9"/>
  <c r="J568" i="9"/>
  <c r="K568" i="9"/>
  <c r="L568" i="9"/>
  <c r="T568" i="9"/>
  <c r="U568" i="9"/>
  <c r="V568" i="9"/>
  <c r="W568" i="9"/>
  <c r="X568" i="9"/>
  <c r="Y568" i="9"/>
  <c r="Z568" i="9"/>
  <c r="G569" i="9"/>
  <c r="H569" i="9"/>
  <c r="I569" i="9"/>
  <c r="J569" i="9"/>
  <c r="K569" i="9"/>
  <c r="L569" i="9"/>
  <c r="T569" i="9"/>
  <c r="U569" i="9"/>
  <c r="V569" i="9"/>
  <c r="W569" i="9"/>
  <c r="X569" i="9"/>
  <c r="Y569" i="9"/>
  <c r="Z569" i="9"/>
  <c r="G570" i="9"/>
  <c r="H570" i="9"/>
  <c r="I570" i="9"/>
  <c r="J570" i="9"/>
  <c r="K570" i="9"/>
  <c r="L570" i="9"/>
  <c r="T570" i="9"/>
  <c r="U570" i="9"/>
  <c r="V570" i="9"/>
  <c r="W570" i="9"/>
  <c r="X570" i="9"/>
  <c r="Y570" i="9"/>
  <c r="Z570" i="9"/>
  <c r="G571" i="9"/>
  <c r="H571" i="9"/>
  <c r="I571" i="9"/>
  <c r="J571" i="9"/>
  <c r="K571" i="9"/>
  <c r="L571" i="9"/>
  <c r="T571" i="9"/>
  <c r="U571" i="9"/>
  <c r="V571" i="9"/>
  <c r="W571" i="9"/>
  <c r="X571" i="9"/>
  <c r="Y571" i="9"/>
  <c r="Z571" i="9"/>
  <c r="G572" i="9"/>
  <c r="H572" i="9"/>
  <c r="I572" i="9"/>
  <c r="J572" i="9"/>
  <c r="K572" i="9"/>
  <c r="L572" i="9"/>
  <c r="T572" i="9"/>
  <c r="U572" i="9"/>
  <c r="V572" i="9"/>
  <c r="W572" i="9"/>
  <c r="X572" i="9"/>
  <c r="Y572" i="9"/>
  <c r="Z572" i="9"/>
  <c r="G573" i="9"/>
  <c r="H573" i="9"/>
  <c r="I573" i="9"/>
  <c r="J573" i="9"/>
  <c r="K573" i="9"/>
  <c r="L573" i="9"/>
  <c r="T573" i="9"/>
  <c r="U573" i="9"/>
  <c r="V573" i="9"/>
  <c r="W573" i="9"/>
  <c r="X573" i="9"/>
  <c r="Y573" i="9"/>
  <c r="Z573" i="9"/>
  <c r="G574" i="9"/>
  <c r="H574" i="9"/>
  <c r="I574" i="9"/>
  <c r="J574" i="9"/>
  <c r="K574" i="9"/>
  <c r="L574" i="9"/>
  <c r="T574" i="9"/>
  <c r="U574" i="9"/>
  <c r="V574" i="9"/>
  <c r="W574" i="9"/>
  <c r="X574" i="9"/>
  <c r="Y574" i="9"/>
  <c r="Z574" i="9"/>
  <c r="G575" i="9"/>
  <c r="H575" i="9"/>
  <c r="I575" i="9"/>
  <c r="J575" i="9"/>
  <c r="K575" i="9"/>
  <c r="L575" i="9"/>
  <c r="T575" i="9"/>
  <c r="U575" i="9"/>
  <c r="V575" i="9"/>
  <c r="W575" i="9"/>
  <c r="X575" i="9"/>
  <c r="Y575" i="9"/>
  <c r="Z575" i="9"/>
  <c r="G576" i="9"/>
  <c r="H576" i="9"/>
  <c r="I576" i="9"/>
  <c r="J576" i="9"/>
  <c r="K576" i="9"/>
  <c r="L576" i="9"/>
  <c r="T576" i="9"/>
  <c r="U576" i="9"/>
  <c r="V576" i="9"/>
  <c r="W576" i="9"/>
  <c r="X576" i="9"/>
  <c r="Y576" i="9"/>
  <c r="Z576" i="9"/>
  <c r="G577" i="9"/>
  <c r="H577" i="9"/>
  <c r="I577" i="9"/>
  <c r="J577" i="9"/>
  <c r="K577" i="9"/>
  <c r="L577" i="9"/>
  <c r="T577" i="9"/>
  <c r="U577" i="9"/>
  <c r="V577" i="9"/>
  <c r="W577" i="9"/>
  <c r="X577" i="9"/>
  <c r="Y577" i="9"/>
  <c r="Z577" i="9"/>
  <c r="G578" i="9"/>
  <c r="H578" i="9"/>
  <c r="I578" i="9"/>
  <c r="J578" i="9"/>
  <c r="K578" i="9"/>
  <c r="L578" i="9"/>
  <c r="T578" i="9"/>
  <c r="U578" i="9"/>
  <c r="V578" i="9"/>
  <c r="W578" i="9"/>
  <c r="X578" i="9"/>
  <c r="Y578" i="9"/>
  <c r="Z578" i="9"/>
  <c r="G579" i="9"/>
  <c r="H579" i="9"/>
  <c r="I579" i="9"/>
  <c r="J579" i="9"/>
  <c r="K579" i="9"/>
  <c r="L579" i="9"/>
  <c r="T579" i="9"/>
  <c r="U579" i="9"/>
  <c r="V579" i="9"/>
  <c r="W579" i="9"/>
  <c r="X579" i="9"/>
  <c r="Y579" i="9"/>
  <c r="Z579" i="9"/>
  <c r="G580" i="9"/>
  <c r="H580" i="9"/>
  <c r="I580" i="9"/>
  <c r="J580" i="9"/>
  <c r="K580" i="9"/>
  <c r="L580" i="9"/>
  <c r="T580" i="9"/>
  <c r="U580" i="9"/>
  <c r="V580" i="9"/>
  <c r="W580" i="9"/>
  <c r="X580" i="9"/>
  <c r="Y580" i="9"/>
  <c r="Z580" i="9"/>
  <c r="G581" i="9"/>
  <c r="H581" i="9"/>
  <c r="I581" i="9"/>
  <c r="J581" i="9"/>
  <c r="K581" i="9"/>
  <c r="L581" i="9"/>
  <c r="T581" i="9"/>
  <c r="U581" i="9"/>
  <c r="V581" i="9"/>
  <c r="W581" i="9"/>
  <c r="X581" i="9"/>
  <c r="Y581" i="9"/>
  <c r="Z581" i="9"/>
  <c r="G582" i="9"/>
  <c r="H582" i="9"/>
  <c r="I582" i="9"/>
  <c r="J582" i="9"/>
  <c r="K582" i="9"/>
  <c r="L582" i="9"/>
  <c r="T582" i="9"/>
  <c r="U582" i="9"/>
  <c r="V582" i="9"/>
  <c r="W582" i="9"/>
  <c r="X582" i="9"/>
  <c r="Y582" i="9"/>
  <c r="Z582" i="9"/>
  <c r="G583" i="9"/>
  <c r="H583" i="9"/>
  <c r="I583" i="9"/>
  <c r="J583" i="9"/>
  <c r="K583" i="9"/>
  <c r="L583" i="9"/>
  <c r="T583" i="9"/>
  <c r="U583" i="9"/>
  <c r="V583" i="9"/>
  <c r="W583" i="9"/>
  <c r="X583" i="9"/>
  <c r="Y583" i="9"/>
  <c r="Z583" i="9"/>
  <c r="G584" i="9"/>
  <c r="H584" i="9"/>
  <c r="I584" i="9"/>
  <c r="J584" i="9"/>
  <c r="K584" i="9"/>
  <c r="L584" i="9"/>
  <c r="T584" i="9"/>
  <c r="U584" i="9"/>
  <c r="V584" i="9"/>
  <c r="W584" i="9"/>
  <c r="X584" i="9"/>
  <c r="Y584" i="9"/>
  <c r="Z584" i="9"/>
  <c r="G585" i="9"/>
  <c r="H585" i="9"/>
  <c r="I585" i="9"/>
  <c r="J585" i="9"/>
  <c r="K585" i="9"/>
  <c r="L585" i="9"/>
  <c r="T585" i="9"/>
  <c r="U585" i="9"/>
  <c r="V585" i="9"/>
  <c r="W585" i="9"/>
  <c r="X585" i="9"/>
  <c r="Y585" i="9"/>
  <c r="Z585" i="9"/>
  <c r="G586" i="9"/>
  <c r="H586" i="9"/>
  <c r="I586" i="9"/>
  <c r="J586" i="9"/>
  <c r="K586" i="9"/>
  <c r="L586" i="9"/>
  <c r="T586" i="9"/>
  <c r="U586" i="9"/>
  <c r="V586" i="9"/>
  <c r="W586" i="9"/>
  <c r="X586" i="9"/>
  <c r="Y586" i="9"/>
  <c r="Z586" i="9"/>
  <c r="G587" i="9"/>
  <c r="H587" i="9"/>
  <c r="I587" i="9"/>
  <c r="J587" i="9"/>
  <c r="K587" i="9"/>
  <c r="L587" i="9"/>
  <c r="T587" i="9"/>
  <c r="U587" i="9"/>
  <c r="V587" i="9"/>
  <c r="W587" i="9"/>
  <c r="X587" i="9"/>
  <c r="Y587" i="9"/>
  <c r="Z587" i="9"/>
  <c r="G588" i="9"/>
  <c r="H588" i="9"/>
  <c r="I588" i="9"/>
  <c r="J588" i="9"/>
  <c r="K588" i="9"/>
  <c r="L588" i="9"/>
  <c r="T588" i="9"/>
  <c r="U588" i="9"/>
  <c r="V588" i="9"/>
  <c r="W588" i="9"/>
  <c r="X588" i="9"/>
  <c r="Y588" i="9"/>
  <c r="Z588" i="9"/>
  <c r="G589" i="9"/>
  <c r="H589" i="9"/>
  <c r="I589" i="9"/>
  <c r="J589" i="9"/>
  <c r="K589" i="9"/>
  <c r="L589" i="9"/>
  <c r="T589" i="9"/>
  <c r="U589" i="9"/>
  <c r="V589" i="9"/>
  <c r="W589" i="9"/>
  <c r="X589" i="9"/>
  <c r="Y589" i="9"/>
  <c r="Z589" i="9"/>
  <c r="G590" i="9"/>
  <c r="H590" i="9"/>
  <c r="I590" i="9"/>
  <c r="J590" i="9"/>
  <c r="K590" i="9"/>
  <c r="L590" i="9"/>
  <c r="T590" i="9"/>
  <c r="U590" i="9"/>
  <c r="V590" i="9"/>
  <c r="W590" i="9"/>
  <c r="X590" i="9"/>
  <c r="Y590" i="9"/>
  <c r="Z590" i="9"/>
  <c r="G591" i="9"/>
  <c r="H591" i="9"/>
  <c r="I591" i="9"/>
  <c r="J591" i="9"/>
  <c r="K591" i="9"/>
  <c r="L591" i="9"/>
  <c r="T591" i="9"/>
  <c r="U591" i="9"/>
  <c r="V591" i="9"/>
  <c r="W591" i="9"/>
  <c r="X591" i="9"/>
  <c r="Y591" i="9"/>
  <c r="Z591" i="9"/>
  <c r="G592" i="9"/>
  <c r="H592" i="9"/>
  <c r="I592" i="9"/>
  <c r="J592" i="9"/>
  <c r="K592" i="9"/>
  <c r="L592" i="9"/>
  <c r="T592" i="9"/>
  <c r="U592" i="9"/>
  <c r="V592" i="9"/>
  <c r="W592" i="9"/>
  <c r="X592" i="9"/>
  <c r="Y592" i="9"/>
  <c r="Z592" i="9"/>
  <c r="G593" i="9"/>
  <c r="H593" i="9"/>
  <c r="I593" i="9"/>
  <c r="J593" i="9"/>
  <c r="K593" i="9"/>
  <c r="L593" i="9"/>
  <c r="T593" i="9"/>
  <c r="U593" i="9"/>
  <c r="V593" i="9"/>
  <c r="W593" i="9"/>
  <c r="X593" i="9"/>
  <c r="Y593" i="9"/>
  <c r="Z593" i="9"/>
  <c r="G594" i="9"/>
  <c r="H594" i="9"/>
  <c r="I594" i="9"/>
  <c r="J594" i="9"/>
  <c r="K594" i="9"/>
  <c r="L594" i="9"/>
  <c r="T594" i="9"/>
  <c r="U594" i="9"/>
  <c r="V594" i="9"/>
  <c r="W594" i="9"/>
  <c r="X594" i="9"/>
  <c r="Y594" i="9"/>
  <c r="Z594" i="9"/>
  <c r="G595" i="9"/>
  <c r="H595" i="9"/>
  <c r="I595" i="9"/>
  <c r="J595" i="9"/>
  <c r="K595" i="9"/>
  <c r="L595" i="9"/>
  <c r="T595" i="9"/>
  <c r="U595" i="9"/>
  <c r="V595" i="9"/>
  <c r="W595" i="9"/>
  <c r="X595" i="9"/>
  <c r="Y595" i="9"/>
  <c r="Z595" i="9"/>
  <c r="G596" i="9"/>
  <c r="H596" i="9"/>
  <c r="I596" i="9"/>
  <c r="J596" i="9"/>
  <c r="K596" i="9"/>
  <c r="L596" i="9"/>
  <c r="T596" i="9"/>
  <c r="U596" i="9"/>
  <c r="V596" i="9"/>
  <c r="W596" i="9"/>
  <c r="X596" i="9"/>
  <c r="Y596" i="9"/>
  <c r="Z596" i="9"/>
  <c r="G597" i="9"/>
  <c r="H597" i="9"/>
  <c r="I597" i="9"/>
  <c r="J597" i="9"/>
  <c r="K597" i="9"/>
  <c r="L597" i="9"/>
  <c r="T597" i="9"/>
  <c r="U597" i="9"/>
  <c r="V597" i="9"/>
  <c r="W597" i="9"/>
  <c r="X597" i="9"/>
  <c r="Y597" i="9"/>
  <c r="Z597" i="9"/>
  <c r="G598" i="9"/>
  <c r="H598" i="9"/>
  <c r="I598" i="9"/>
  <c r="J598" i="9"/>
  <c r="K598" i="9"/>
  <c r="L598" i="9"/>
  <c r="T598" i="9"/>
  <c r="U598" i="9"/>
  <c r="V598" i="9"/>
  <c r="W598" i="9"/>
  <c r="X598" i="9"/>
  <c r="Y598" i="9"/>
  <c r="Z598" i="9"/>
  <c r="G599" i="9"/>
  <c r="H599" i="9"/>
  <c r="I599" i="9"/>
  <c r="J599" i="9"/>
  <c r="K599" i="9"/>
  <c r="L599" i="9"/>
  <c r="T599" i="9"/>
  <c r="U599" i="9"/>
  <c r="V599" i="9"/>
  <c r="W599" i="9"/>
  <c r="X599" i="9"/>
  <c r="Y599" i="9"/>
  <c r="Z599" i="9"/>
  <c r="G600" i="9"/>
  <c r="H600" i="9"/>
  <c r="I600" i="9"/>
  <c r="J600" i="9"/>
  <c r="K600" i="9"/>
  <c r="L600" i="9"/>
  <c r="T600" i="9"/>
  <c r="U600" i="9"/>
  <c r="V600" i="9"/>
  <c r="W600" i="9"/>
  <c r="X600" i="9"/>
  <c r="Y600" i="9"/>
  <c r="Z600" i="9"/>
  <c r="Z38" i="22"/>
  <c r="Z2" i="22"/>
  <c r="Z5" i="22"/>
  <c r="Z6" i="22"/>
  <c r="Z9" i="22"/>
  <c r="Z10" i="22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37" i="5"/>
  <c r="K1738" i="5"/>
  <c r="K1739" i="5"/>
  <c r="K1740" i="5"/>
  <c r="K1741" i="5"/>
  <c r="K1742" i="5"/>
  <c r="K1743" i="5"/>
  <c r="K1744" i="5"/>
  <c r="K1745" i="5"/>
  <c r="K1746" i="5"/>
  <c r="K1747" i="5"/>
  <c r="K1748" i="5"/>
  <c r="K1749" i="5"/>
  <c r="K1750" i="5"/>
  <c r="K1751" i="5"/>
  <c r="K1752" i="5"/>
  <c r="K1753" i="5"/>
  <c r="K1754" i="5"/>
  <c r="K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1794" i="5"/>
  <c r="K1795" i="5"/>
  <c r="K1796" i="5"/>
  <c r="K1797" i="5"/>
  <c r="K1798" i="5"/>
  <c r="K1799" i="5"/>
  <c r="K1800" i="5"/>
  <c r="K1801" i="5"/>
  <c r="K1802" i="5"/>
  <c r="K1803" i="5"/>
  <c r="K1804" i="5"/>
  <c r="K1805" i="5"/>
  <c r="K1806" i="5"/>
  <c r="K1807" i="5"/>
  <c r="K1808" i="5"/>
  <c r="K1809" i="5"/>
  <c r="K1810" i="5"/>
  <c r="K1811" i="5"/>
  <c r="K1812" i="5"/>
  <c r="K1813" i="5"/>
  <c r="K1814" i="5"/>
  <c r="K1815" i="5"/>
  <c r="K1816" i="5"/>
  <c r="K1817" i="5"/>
  <c r="K1" i="5"/>
  <c r="L38" i="18"/>
  <c r="AD32" i="18"/>
  <c r="R30" i="18"/>
  <c r="R32" i="18"/>
  <c r="AE119" i="18"/>
  <c r="AE120" i="18"/>
  <c r="AE121" i="18"/>
  <c r="AE122" i="18"/>
  <c r="AE123" i="18"/>
  <c r="AE124" i="18"/>
  <c r="AD26" i="18"/>
  <c r="AE26" i="18" s="1"/>
  <c r="AD23" i="18"/>
  <c r="AD20" i="18"/>
  <c r="AD17" i="18"/>
  <c r="AD16" i="18"/>
  <c r="AE16" i="18" s="1"/>
  <c r="AD14" i="18"/>
  <c r="AE14" i="18" s="1"/>
  <c r="AD13" i="18"/>
  <c r="AD11" i="18"/>
  <c r="AD10" i="18"/>
  <c r="AD9" i="18"/>
  <c r="AE9" i="18" s="1"/>
  <c r="AD8" i="18"/>
  <c r="AD7" i="18"/>
  <c r="AE7" i="18" s="1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Y3" i="18"/>
  <c r="Z3" i="18"/>
  <c r="AA3" i="18"/>
  <c r="AB3" i="18"/>
  <c r="AC3" i="18"/>
  <c r="AD3" i="18"/>
  <c r="Y4" i="18"/>
  <c r="Z4" i="18"/>
  <c r="AA4" i="18"/>
  <c r="AB4" i="18"/>
  <c r="AC4" i="18"/>
  <c r="AD4" i="18"/>
  <c r="Y5" i="18"/>
  <c r="Z5" i="18"/>
  <c r="AA5" i="18"/>
  <c r="AB5" i="18"/>
  <c r="AC5" i="18"/>
  <c r="AD5" i="18"/>
  <c r="Y6" i="18"/>
  <c r="Z6" i="18"/>
  <c r="AA6" i="18"/>
  <c r="AB6" i="18"/>
  <c r="AC6" i="18"/>
  <c r="AD6" i="18"/>
  <c r="AE6" i="18" s="1"/>
  <c r="Y7" i="18"/>
  <c r="Z7" i="18"/>
  <c r="AA7" i="18"/>
  <c r="AB7" i="18"/>
  <c r="AC7" i="18"/>
  <c r="Y8" i="18"/>
  <c r="Z8" i="18"/>
  <c r="AA8" i="18"/>
  <c r="AB8" i="18"/>
  <c r="AC8" i="18"/>
  <c r="Y9" i="18"/>
  <c r="Z9" i="18"/>
  <c r="AA9" i="18"/>
  <c r="AB9" i="18"/>
  <c r="AC9" i="18"/>
  <c r="Y10" i="18"/>
  <c r="Z10" i="18"/>
  <c r="AA10" i="18"/>
  <c r="AB10" i="18"/>
  <c r="AC10" i="18"/>
  <c r="Y11" i="18"/>
  <c r="Z11" i="18"/>
  <c r="AA11" i="18"/>
  <c r="AB11" i="18"/>
  <c r="AC11" i="18"/>
  <c r="Y12" i="18"/>
  <c r="Z12" i="18"/>
  <c r="AA12" i="18"/>
  <c r="AB12" i="18"/>
  <c r="AC12" i="18"/>
  <c r="AD12" i="18"/>
  <c r="AE12" i="18" s="1"/>
  <c r="Y13" i="18"/>
  <c r="Z13" i="18"/>
  <c r="AA13" i="18"/>
  <c r="AB13" i="18"/>
  <c r="AC13" i="18"/>
  <c r="Y14" i="18"/>
  <c r="Z14" i="18"/>
  <c r="AA14" i="18"/>
  <c r="AB14" i="18"/>
  <c r="AC14" i="18"/>
  <c r="Y15" i="18"/>
  <c r="Z15" i="18"/>
  <c r="AA15" i="18"/>
  <c r="AB15" i="18"/>
  <c r="AC15" i="18"/>
  <c r="AD15" i="18"/>
  <c r="AE15" i="18" s="1"/>
  <c r="Y16" i="18"/>
  <c r="Z16" i="18"/>
  <c r="AA16" i="18"/>
  <c r="AB16" i="18"/>
  <c r="AC16" i="18"/>
  <c r="Y17" i="18"/>
  <c r="Z17" i="18"/>
  <c r="AA17" i="18"/>
  <c r="AB17" i="18"/>
  <c r="AC17" i="18"/>
  <c r="Y18" i="18"/>
  <c r="Z18" i="18"/>
  <c r="AA18" i="18"/>
  <c r="AB18" i="18"/>
  <c r="AC18" i="18"/>
  <c r="AD18" i="18"/>
  <c r="AE18" i="18" s="1"/>
  <c r="Y19" i="18"/>
  <c r="Z19" i="18"/>
  <c r="AA19" i="18"/>
  <c r="AB19" i="18"/>
  <c r="AC19" i="18"/>
  <c r="AD19" i="18"/>
  <c r="AE19" i="18" s="1"/>
  <c r="Y20" i="18"/>
  <c r="Z20" i="18"/>
  <c r="AA20" i="18"/>
  <c r="AB20" i="18"/>
  <c r="AC20" i="18"/>
  <c r="Y21" i="18"/>
  <c r="Z21" i="18"/>
  <c r="AA21" i="18"/>
  <c r="AB21" i="18"/>
  <c r="AC21" i="18"/>
  <c r="AD21" i="18"/>
  <c r="AE21" i="18" s="1"/>
  <c r="Y22" i="18"/>
  <c r="Z22" i="18"/>
  <c r="AA22" i="18"/>
  <c r="AB22" i="18"/>
  <c r="AC22" i="18"/>
  <c r="AD22" i="18"/>
  <c r="AE22" i="18" s="1"/>
  <c r="Y23" i="18"/>
  <c r="Z23" i="18"/>
  <c r="AA23" i="18"/>
  <c r="AB23" i="18"/>
  <c r="AC23" i="18"/>
  <c r="Y24" i="18"/>
  <c r="Z24" i="18"/>
  <c r="AA24" i="18"/>
  <c r="AB24" i="18"/>
  <c r="AC24" i="18"/>
  <c r="AD24" i="18"/>
  <c r="AE24" i="18" s="1"/>
  <c r="Y25" i="18"/>
  <c r="Z25" i="18"/>
  <c r="AA25" i="18"/>
  <c r="AB25" i="18"/>
  <c r="AC25" i="18"/>
  <c r="AD25" i="18"/>
  <c r="Y26" i="18"/>
  <c r="Z26" i="18"/>
  <c r="AA26" i="18"/>
  <c r="AB26" i="18"/>
  <c r="AC26" i="18"/>
  <c r="Y27" i="18"/>
  <c r="Z27" i="18"/>
  <c r="AA27" i="18"/>
  <c r="AB27" i="18"/>
  <c r="AC27" i="18"/>
  <c r="AD27" i="18"/>
  <c r="AE27" i="18" s="1"/>
  <c r="Y28" i="18"/>
  <c r="Z28" i="18"/>
  <c r="AA28" i="18"/>
  <c r="AB28" i="18"/>
  <c r="AC28" i="18"/>
  <c r="AD28" i="18"/>
  <c r="AE28" i="18" s="1"/>
  <c r="Y29" i="18"/>
  <c r="Z29" i="18"/>
  <c r="AA29" i="18"/>
  <c r="AB29" i="18"/>
  <c r="AC29" i="18"/>
  <c r="AD29" i="18"/>
  <c r="AE29" i="18" s="1"/>
  <c r="Y30" i="18"/>
  <c r="Z30" i="18"/>
  <c r="AA30" i="18"/>
  <c r="AB30" i="18"/>
  <c r="AC30" i="18"/>
  <c r="AD30" i="18"/>
  <c r="AE30" i="18" s="1"/>
  <c r="Y31" i="18"/>
  <c r="Z31" i="18"/>
  <c r="AA31" i="18"/>
  <c r="AB31" i="18"/>
  <c r="AC31" i="18"/>
  <c r="AD31" i="18"/>
  <c r="AE31" i="18" s="1"/>
  <c r="Y32" i="18"/>
  <c r="Z32" i="18"/>
  <c r="AA32" i="18"/>
  <c r="AB32" i="18"/>
  <c r="AC32" i="18"/>
  <c r="Y33" i="18"/>
  <c r="Z33" i="18"/>
  <c r="AA33" i="18"/>
  <c r="AB33" i="18"/>
  <c r="AC33" i="18"/>
  <c r="AD33" i="18"/>
  <c r="AE33" i="18" s="1"/>
  <c r="Y34" i="18"/>
  <c r="Z34" i="18"/>
  <c r="AA34" i="18"/>
  <c r="AB34" i="18"/>
  <c r="AC34" i="18"/>
  <c r="AD34" i="18"/>
  <c r="AE34" i="18" s="1"/>
  <c r="Y35" i="18"/>
  <c r="Z35" i="18"/>
  <c r="AA35" i="18"/>
  <c r="AB35" i="18"/>
  <c r="AC35" i="18"/>
  <c r="AD35" i="18"/>
  <c r="AE35" i="18" s="1"/>
  <c r="Y36" i="18"/>
  <c r="Z36" i="18"/>
  <c r="AA36" i="18"/>
  <c r="AB36" i="18"/>
  <c r="AC36" i="18"/>
  <c r="AD36" i="18"/>
  <c r="AE36" i="18" s="1"/>
  <c r="Y37" i="18"/>
  <c r="Z37" i="18"/>
  <c r="AA37" i="18"/>
  <c r="AB37" i="18"/>
  <c r="AC37" i="18"/>
  <c r="AD37" i="18"/>
  <c r="AE37" i="18" s="1"/>
  <c r="Y38" i="18"/>
  <c r="Z38" i="18"/>
  <c r="AA38" i="18"/>
  <c r="AB38" i="18"/>
  <c r="AC38" i="18"/>
  <c r="AD38" i="18"/>
  <c r="AE38" i="18" s="1"/>
  <c r="Y39" i="18"/>
  <c r="Z39" i="18"/>
  <c r="AA39" i="18"/>
  <c r="AB39" i="18"/>
  <c r="AC39" i="18"/>
  <c r="AD39" i="18"/>
  <c r="AE39" i="18" s="1"/>
  <c r="Y40" i="18"/>
  <c r="Z40" i="18"/>
  <c r="AA40" i="18"/>
  <c r="AB40" i="18"/>
  <c r="AC40" i="18"/>
  <c r="AD40" i="18"/>
  <c r="AE40" i="18" s="1"/>
  <c r="Y41" i="18"/>
  <c r="Z41" i="18"/>
  <c r="AA41" i="18"/>
  <c r="AB41" i="18"/>
  <c r="AC41" i="18"/>
  <c r="AD41" i="18"/>
  <c r="AE41" i="18" s="1"/>
  <c r="Y42" i="18"/>
  <c r="Z42" i="18"/>
  <c r="AA42" i="18"/>
  <c r="AB42" i="18"/>
  <c r="AC42" i="18"/>
  <c r="AD42" i="18"/>
  <c r="AE42" i="18" s="1"/>
  <c r="Y43" i="18"/>
  <c r="Z43" i="18"/>
  <c r="AA43" i="18"/>
  <c r="AB43" i="18"/>
  <c r="AC43" i="18"/>
  <c r="AD43" i="18"/>
  <c r="AE43" i="18" s="1"/>
  <c r="Y44" i="18"/>
  <c r="Z44" i="18"/>
  <c r="AA44" i="18"/>
  <c r="AB44" i="18"/>
  <c r="AC44" i="18"/>
  <c r="AD44" i="18"/>
  <c r="AE44" i="18" s="1"/>
  <c r="Y45" i="18"/>
  <c r="Z45" i="18"/>
  <c r="AA45" i="18"/>
  <c r="AB45" i="18"/>
  <c r="AC45" i="18"/>
  <c r="AD45" i="18"/>
  <c r="AE45" i="18" s="1"/>
  <c r="Y46" i="18"/>
  <c r="Z46" i="18"/>
  <c r="AA46" i="18"/>
  <c r="AB46" i="18"/>
  <c r="AC46" i="18"/>
  <c r="AD46" i="18"/>
  <c r="AE46" i="18" s="1"/>
  <c r="Y47" i="18"/>
  <c r="Z47" i="18"/>
  <c r="AA47" i="18"/>
  <c r="AB47" i="18"/>
  <c r="AC47" i="18"/>
  <c r="AD47" i="18"/>
  <c r="AE47" i="18" s="1"/>
  <c r="Y48" i="18"/>
  <c r="Z48" i="18"/>
  <c r="AA48" i="18"/>
  <c r="AB48" i="18"/>
  <c r="AC48" i="18"/>
  <c r="AD48" i="18"/>
  <c r="AE48" i="18" s="1"/>
  <c r="Y49" i="18"/>
  <c r="Z49" i="18"/>
  <c r="AA49" i="18"/>
  <c r="AB49" i="18"/>
  <c r="AC49" i="18"/>
  <c r="AD49" i="18"/>
  <c r="AE49" i="18" s="1"/>
  <c r="Y50" i="18"/>
  <c r="Z50" i="18"/>
  <c r="AA50" i="18"/>
  <c r="AB50" i="18"/>
  <c r="AC50" i="18"/>
  <c r="AD50" i="18"/>
  <c r="AE50" i="18" s="1"/>
  <c r="Y51" i="18"/>
  <c r="Z51" i="18"/>
  <c r="AA51" i="18"/>
  <c r="AB51" i="18"/>
  <c r="AC51" i="18"/>
  <c r="AD51" i="18"/>
  <c r="AE51" i="18" s="1"/>
  <c r="Y52" i="18"/>
  <c r="Z52" i="18"/>
  <c r="AA52" i="18"/>
  <c r="AB52" i="18"/>
  <c r="AC52" i="18"/>
  <c r="AD52" i="18"/>
  <c r="AE52" i="18" s="1"/>
  <c r="Y53" i="18"/>
  <c r="Z53" i="18"/>
  <c r="AA53" i="18"/>
  <c r="AB53" i="18"/>
  <c r="AC53" i="18"/>
  <c r="AD53" i="18"/>
  <c r="AE53" i="18" s="1"/>
  <c r="Y54" i="18"/>
  <c r="Z54" i="18"/>
  <c r="AA54" i="18"/>
  <c r="AB54" i="18"/>
  <c r="AC54" i="18"/>
  <c r="AD54" i="18"/>
  <c r="AE54" i="18" s="1"/>
  <c r="Y55" i="18"/>
  <c r="Z55" i="18"/>
  <c r="AA55" i="18"/>
  <c r="AB55" i="18"/>
  <c r="AC55" i="18"/>
  <c r="AD55" i="18"/>
  <c r="AE55" i="18" s="1"/>
  <c r="Y56" i="18"/>
  <c r="Z56" i="18"/>
  <c r="AA56" i="18"/>
  <c r="AB56" i="18"/>
  <c r="AC56" i="18"/>
  <c r="AD56" i="18"/>
  <c r="AE56" i="18" s="1"/>
  <c r="Y57" i="18"/>
  <c r="Z57" i="18"/>
  <c r="AA57" i="18"/>
  <c r="AB57" i="18"/>
  <c r="AC57" i="18"/>
  <c r="AD57" i="18"/>
  <c r="AE57" i="18" s="1"/>
  <c r="Y58" i="18"/>
  <c r="Z58" i="18"/>
  <c r="AA58" i="18"/>
  <c r="AB58" i="18"/>
  <c r="AC58" i="18"/>
  <c r="AD58" i="18"/>
  <c r="AE58" i="18" s="1"/>
  <c r="Y59" i="18"/>
  <c r="Z59" i="18"/>
  <c r="AA59" i="18"/>
  <c r="AB59" i="18"/>
  <c r="AC59" i="18"/>
  <c r="AD59" i="18"/>
  <c r="AE59" i="18" s="1"/>
  <c r="Y60" i="18"/>
  <c r="Z60" i="18"/>
  <c r="AA60" i="18"/>
  <c r="AB60" i="18"/>
  <c r="AC60" i="18"/>
  <c r="AD60" i="18"/>
  <c r="AE60" i="18" s="1"/>
  <c r="Y61" i="18"/>
  <c r="Z61" i="18"/>
  <c r="AA61" i="18"/>
  <c r="AB61" i="18"/>
  <c r="AC61" i="18"/>
  <c r="AD61" i="18"/>
  <c r="AE61" i="18" s="1"/>
  <c r="Y62" i="18"/>
  <c r="Z62" i="18"/>
  <c r="AA62" i="18"/>
  <c r="AB62" i="18"/>
  <c r="AC62" i="18"/>
  <c r="AD62" i="18"/>
  <c r="AE62" i="18" s="1"/>
  <c r="Y63" i="18"/>
  <c r="Z63" i="18"/>
  <c r="AA63" i="18"/>
  <c r="AB63" i="18"/>
  <c r="AC63" i="18"/>
  <c r="AD63" i="18"/>
  <c r="AE63" i="18" s="1"/>
  <c r="Y64" i="18"/>
  <c r="Z64" i="18"/>
  <c r="AA64" i="18"/>
  <c r="AB64" i="18"/>
  <c r="AC64" i="18"/>
  <c r="AD64" i="18"/>
  <c r="AE64" i="18" s="1"/>
  <c r="Y65" i="18"/>
  <c r="Z65" i="18"/>
  <c r="AA65" i="18"/>
  <c r="AB65" i="18"/>
  <c r="AC65" i="18"/>
  <c r="AD65" i="18"/>
  <c r="AE65" i="18" s="1"/>
  <c r="Y66" i="18"/>
  <c r="Z66" i="18"/>
  <c r="AA66" i="18"/>
  <c r="AB66" i="18"/>
  <c r="AC66" i="18"/>
  <c r="AD66" i="18"/>
  <c r="AE66" i="18" s="1"/>
  <c r="Y67" i="18"/>
  <c r="Z67" i="18"/>
  <c r="AA67" i="18"/>
  <c r="AB67" i="18"/>
  <c r="AC67" i="18"/>
  <c r="AD67" i="18"/>
  <c r="AE67" i="18" s="1"/>
  <c r="Y68" i="18"/>
  <c r="Z68" i="18"/>
  <c r="AA68" i="18"/>
  <c r="AB68" i="18"/>
  <c r="AC68" i="18"/>
  <c r="AD68" i="18"/>
  <c r="AE68" i="18" s="1"/>
  <c r="Y69" i="18"/>
  <c r="Z69" i="18"/>
  <c r="AA69" i="18"/>
  <c r="AB69" i="18"/>
  <c r="AC69" i="18"/>
  <c r="AD69" i="18"/>
  <c r="AE69" i="18" s="1"/>
  <c r="Y70" i="18"/>
  <c r="Z70" i="18"/>
  <c r="AA70" i="18"/>
  <c r="AB70" i="18"/>
  <c r="AC70" i="18"/>
  <c r="AD70" i="18"/>
  <c r="AE70" i="18" s="1"/>
  <c r="Y71" i="18"/>
  <c r="Z71" i="18"/>
  <c r="AA71" i="18"/>
  <c r="AB71" i="18"/>
  <c r="AC71" i="18"/>
  <c r="AD71" i="18"/>
  <c r="AE71" i="18" s="1"/>
  <c r="Y72" i="18"/>
  <c r="Z72" i="18"/>
  <c r="AA72" i="18"/>
  <c r="AB72" i="18"/>
  <c r="AC72" i="18"/>
  <c r="AD72" i="18"/>
  <c r="AE72" i="18" s="1"/>
  <c r="Y73" i="18"/>
  <c r="Z73" i="18"/>
  <c r="AA73" i="18"/>
  <c r="AB73" i="18"/>
  <c r="AC73" i="18"/>
  <c r="AD73" i="18"/>
  <c r="AE73" i="18" s="1"/>
  <c r="Y74" i="18"/>
  <c r="Z74" i="18"/>
  <c r="AA74" i="18"/>
  <c r="AB74" i="18"/>
  <c r="AC74" i="18"/>
  <c r="AD74" i="18"/>
  <c r="AE74" i="18" s="1"/>
  <c r="Y75" i="18"/>
  <c r="Z75" i="18"/>
  <c r="AA75" i="18"/>
  <c r="AB75" i="18"/>
  <c r="AC75" i="18"/>
  <c r="AD75" i="18"/>
  <c r="AE75" i="18" s="1"/>
  <c r="Y76" i="18"/>
  <c r="Z76" i="18"/>
  <c r="AA76" i="18"/>
  <c r="AB76" i="18"/>
  <c r="AC76" i="18"/>
  <c r="AD76" i="18"/>
  <c r="AE76" i="18" s="1"/>
  <c r="Y77" i="18"/>
  <c r="Z77" i="18"/>
  <c r="AA77" i="18"/>
  <c r="AB77" i="18"/>
  <c r="AC77" i="18"/>
  <c r="AD77" i="18"/>
  <c r="AE77" i="18" s="1"/>
  <c r="Y78" i="18"/>
  <c r="Z78" i="18"/>
  <c r="AA78" i="18"/>
  <c r="AB78" i="18"/>
  <c r="AC78" i="18"/>
  <c r="AD78" i="18"/>
  <c r="AE78" i="18" s="1"/>
  <c r="Y79" i="18"/>
  <c r="Z79" i="18"/>
  <c r="AA79" i="18"/>
  <c r="AB79" i="18"/>
  <c r="AC79" i="18"/>
  <c r="AD79" i="18"/>
  <c r="AE79" i="18" s="1"/>
  <c r="Y80" i="18"/>
  <c r="Z80" i="18"/>
  <c r="AA80" i="18"/>
  <c r="AB80" i="18"/>
  <c r="AC80" i="18"/>
  <c r="AD80" i="18"/>
  <c r="AE80" i="18" s="1"/>
  <c r="Y81" i="18"/>
  <c r="Z81" i="18"/>
  <c r="AA81" i="18"/>
  <c r="AB81" i="18"/>
  <c r="AC81" i="18"/>
  <c r="AD81" i="18"/>
  <c r="AE81" i="18" s="1"/>
  <c r="Y82" i="18"/>
  <c r="Z82" i="18"/>
  <c r="AA82" i="18"/>
  <c r="AB82" i="18"/>
  <c r="AC82" i="18"/>
  <c r="AD82" i="18"/>
  <c r="AE82" i="18" s="1"/>
  <c r="Y83" i="18"/>
  <c r="Z83" i="18"/>
  <c r="AA83" i="18"/>
  <c r="AB83" i="18"/>
  <c r="AC83" i="18"/>
  <c r="AD83" i="18"/>
  <c r="AE83" i="18" s="1"/>
  <c r="Y84" i="18"/>
  <c r="Z84" i="18"/>
  <c r="AA84" i="18"/>
  <c r="AB84" i="18"/>
  <c r="AC84" i="18"/>
  <c r="AD84" i="18"/>
  <c r="AE84" i="18" s="1"/>
  <c r="Y85" i="18"/>
  <c r="Z85" i="18"/>
  <c r="AA85" i="18"/>
  <c r="AB85" i="18"/>
  <c r="AC85" i="18"/>
  <c r="AD85" i="18"/>
  <c r="AE85" i="18" s="1"/>
  <c r="Y86" i="18"/>
  <c r="Z86" i="18"/>
  <c r="AA86" i="18"/>
  <c r="AB86" i="18"/>
  <c r="AC86" i="18"/>
  <c r="AD86" i="18"/>
  <c r="AE86" i="18" s="1"/>
  <c r="Y87" i="18"/>
  <c r="Z87" i="18"/>
  <c r="AA87" i="18"/>
  <c r="AB87" i="18"/>
  <c r="AC87" i="18"/>
  <c r="AD87" i="18"/>
  <c r="AE87" i="18" s="1"/>
  <c r="Y88" i="18"/>
  <c r="Z88" i="18"/>
  <c r="AA88" i="18"/>
  <c r="AB88" i="18"/>
  <c r="AC88" i="18"/>
  <c r="AD88" i="18"/>
  <c r="AE88" i="18" s="1"/>
  <c r="Y89" i="18"/>
  <c r="Z89" i="18"/>
  <c r="AA89" i="18"/>
  <c r="AB89" i="18"/>
  <c r="AC89" i="18"/>
  <c r="AD89" i="18"/>
  <c r="AE89" i="18" s="1"/>
  <c r="Y90" i="18"/>
  <c r="Z90" i="18"/>
  <c r="AA90" i="18"/>
  <c r="AB90" i="18"/>
  <c r="AC90" i="18"/>
  <c r="AD90" i="18"/>
  <c r="AE90" i="18" s="1"/>
  <c r="Y91" i="18"/>
  <c r="Z91" i="18"/>
  <c r="AA91" i="18"/>
  <c r="AB91" i="18"/>
  <c r="AC91" i="18"/>
  <c r="AD91" i="18"/>
  <c r="AE91" i="18" s="1"/>
  <c r="Y92" i="18"/>
  <c r="Z92" i="18"/>
  <c r="AA92" i="18"/>
  <c r="AB92" i="18"/>
  <c r="AC92" i="18"/>
  <c r="AD92" i="18"/>
  <c r="AE92" i="18" s="1"/>
  <c r="Y93" i="18"/>
  <c r="Z93" i="18"/>
  <c r="AA93" i="18"/>
  <c r="AB93" i="18"/>
  <c r="AC93" i="18"/>
  <c r="AD93" i="18"/>
  <c r="AE93" i="18" s="1"/>
  <c r="Y94" i="18"/>
  <c r="Z94" i="18"/>
  <c r="AA94" i="18"/>
  <c r="AB94" i="18"/>
  <c r="AC94" i="18"/>
  <c r="AD94" i="18"/>
  <c r="AE94" i="18" s="1"/>
  <c r="Y95" i="18"/>
  <c r="Z95" i="18"/>
  <c r="AA95" i="18"/>
  <c r="AB95" i="18"/>
  <c r="AC95" i="18"/>
  <c r="AD95" i="18"/>
  <c r="AE95" i="18" s="1"/>
  <c r="Y96" i="18"/>
  <c r="Z96" i="18"/>
  <c r="AA96" i="18"/>
  <c r="AB96" i="18"/>
  <c r="AC96" i="18"/>
  <c r="AD96" i="18"/>
  <c r="AE96" i="18" s="1"/>
  <c r="Y97" i="18"/>
  <c r="Z97" i="18"/>
  <c r="AA97" i="18"/>
  <c r="AB97" i="18"/>
  <c r="AC97" i="18"/>
  <c r="AD97" i="18"/>
  <c r="AE97" i="18" s="1"/>
  <c r="Y98" i="18"/>
  <c r="Z98" i="18"/>
  <c r="AA98" i="18"/>
  <c r="AB98" i="18"/>
  <c r="AC98" i="18"/>
  <c r="AD98" i="18"/>
  <c r="AE98" i="18" s="1"/>
  <c r="Y99" i="18"/>
  <c r="Z99" i="18"/>
  <c r="AA99" i="18"/>
  <c r="AB99" i="18"/>
  <c r="AC99" i="18"/>
  <c r="AD99" i="18"/>
  <c r="AE99" i="18" s="1"/>
  <c r="Y100" i="18"/>
  <c r="Z100" i="18"/>
  <c r="AA100" i="18"/>
  <c r="AB100" i="18"/>
  <c r="AC100" i="18"/>
  <c r="AD100" i="18"/>
  <c r="AE100" i="18" s="1"/>
  <c r="Y101" i="18"/>
  <c r="Z101" i="18"/>
  <c r="AA101" i="18"/>
  <c r="AB101" i="18"/>
  <c r="AC101" i="18"/>
  <c r="AD101" i="18"/>
  <c r="AE101" i="18" s="1"/>
  <c r="Y102" i="18"/>
  <c r="Z102" i="18"/>
  <c r="AA102" i="18"/>
  <c r="AB102" i="18"/>
  <c r="AC102" i="18"/>
  <c r="AD102" i="18"/>
  <c r="AE102" i="18" s="1"/>
  <c r="Y103" i="18"/>
  <c r="Z103" i="18"/>
  <c r="AA103" i="18"/>
  <c r="AB103" i="18"/>
  <c r="AC103" i="18"/>
  <c r="AD103" i="18"/>
  <c r="AE103" i="18" s="1"/>
  <c r="Y104" i="18"/>
  <c r="Z104" i="18"/>
  <c r="AA104" i="18"/>
  <c r="AB104" i="18"/>
  <c r="AC104" i="18"/>
  <c r="AD104" i="18"/>
  <c r="AE104" i="18" s="1"/>
  <c r="Y105" i="18"/>
  <c r="Z105" i="18"/>
  <c r="AA105" i="18"/>
  <c r="AB105" i="18"/>
  <c r="AC105" i="18"/>
  <c r="AD105" i="18"/>
  <c r="AE105" i="18" s="1"/>
  <c r="Y106" i="18"/>
  <c r="Z106" i="18"/>
  <c r="AA106" i="18"/>
  <c r="AB106" i="18"/>
  <c r="AC106" i="18"/>
  <c r="AD106" i="18"/>
  <c r="AE106" i="18" s="1"/>
  <c r="Y107" i="18"/>
  <c r="Z107" i="18"/>
  <c r="AA107" i="18"/>
  <c r="AB107" i="18"/>
  <c r="AC107" i="18"/>
  <c r="AD107" i="18"/>
  <c r="AE107" i="18" s="1"/>
  <c r="Y108" i="18"/>
  <c r="Z108" i="18"/>
  <c r="AA108" i="18"/>
  <c r="AB108" i="18"/>
  <c r="AC108" i="18"/>
  <c r="AD108" i="18"/>
  <c r="AE108" i="18" s="1"/>
  <c r="Y109" i="18"/>
  <c r="Z109" i="18"/>
  <c r="AA109" i="18"/>
  <c r="AB109" i="18"/>
  <c r="AC109" i="18"/>
  <c r="AD109" i="18"/>
  <c r="AE109" i="18" s="1"/>
  <c r="Y110" i="18"/>
  <c r="Z110" i="18"/>
  <c r="AA110" i="18"/>
  <c r="AB110" i="18"/>
  <c r="AC110" i="18"/>
  <c r="AD110" i="18"/>
  <c r="AE110" i="18" s="1"/>
  <c r="Y111" i="18"/>
  <c r="Z111" i="18"/>
  <c r="AA111" i="18"/>
  <c r="AB111" i="18"/>
  <c r="AC111" i="18"/>
  <c r="AD111" i="18"/>
  <c r="AE111" i="18" s="1"/>
  <c r="Y112" i="18"/>
  <c r="Z112" i="18"/>
  <c r="AA112" i="18"/>
  <c r="AB112" i="18"/>
  <c r="AC112" i="18"/>
  <c r="AD112" i="18"/>
  <c r="AE112" i="18" s="1"/>
  <c r="Y113" i="18"/>
  <c r="Z113" i="18"/>
  <c r="AA113" i="18"/>
  <c r="AB113" i="18"/>
  <c r="AC113" i="18"/>
  <c r="AD113" i="18"/>
  <c r="AE113" i="18" s="1"/>
  <c r="Y114" i="18"/>
  <c r="Z114" i="18"/>
  <c r="AA114" i="18"/>
  <c r="AB114" i="18"/>
  <c r="AC114" i="18"/>
  <c r="AD114" i="18"/>
  <c r="AE114" i="18" s="1"/>
  <c r="Y115" i="18"/>
  <c r="Z115" i="18"/>
  <c r="AA115" i="18"/>
  <c r="AB115" i="18"/>
  <c r="AC115" i="18"/>
  <c r="AD115" i="18"/>
  <c r="AE115" i="18" s="1"/>
  <c r="Y116" i="18"/>
  <c r="Z116" i="18"/>
  <c r="AA116" i="18"/>
  <c r="AB116" i="18"/>
  <c r="AC116" i="18"/>
  <c r="AD116" i="18"/>
  <c r="AE116" i="18" s="1"/>
  <c r="Y117" i="18"/>
  <c r="Z117" i="18"/>
  <c r="AA117" i="18"/>
  <c r="AB117" i="18"/>
  <c r="AC117" i="18"/>
  <c r="AD117" i="18"/>
  <c r="AE117" i="18" s="1"/>
  <c r="Y118" i="18"/>
  <c r="Z118" i="18"/>
  <c r="AA118" i="18"/>
  <c r="AB118" i="18"/>
  <c r="AC118" i="18"/>
  <c r="AD118" i="18"/>
  <c r="AE118" i="18" s="1"/>
  <c r="G3" i="18"/>
  <c r="H3" i="18"/>
  <c r="I3" i="18"/>
  <c r="J3" i="18"/>
  <c r="K3" i="18"/>
  <c r="L3" i="18"/>
  <c r="M3" i="18"/>
  <c r="N3" i="18"/>
  <c r="O3" i="18"/>
  <c r="P3" i="18"/>
  <c r="Q3" i="18"/>
  <c r="R3" i="18"/>
  <c r="G4" i="18"/>
  <c r="H4" i="18"/>
  <c r="I4" i="18"/>
  <c r="J4" i="18"/>
  <c r="K4" i="18"/>
  <c r="L4" i="18"/>
  <c r="M4" i="18"/>
  <c r="N4" i="18"/>
  <c r="O4" i="18"/>
  <c r="P4" i="18"/>
  <c r="Q4" i="18"/>
  <c r="R4" i="18"/>
  <c r="G5" i="18"/>
  <c r="H5" i="18"/>
  <c r="I5" i="18"/>
  <c r="J5" i="18"/>
  <c r="K5" i="18"/>
  <c r="L5" i="18"/>
  <c r="M5" i="18"/>
  <c r="N5" i="18"/>
  <c r="O5" i="18"/>
  <c r="P5" i="18"/>
  <c r="Q5" i="18"/>
  <c r="R5" i="18"/>
  <c r="G6" i="18"/>
  <c r="H6" i="18"/>
  <c r="I6" i="18"/>
  <c r="J6" i="18"/>
  <c r="K6" i="18"/>
  <c r="L6" i="18"/>
  <c r="M6" i="18"/>
  <c r="N6" i="18"/>
  <c r="O6" i="18"/>
  <c r="P6" i="18"/>
  <c r="Q6" i="18"/>
  <c r="R6" i="18"/>
  <c r="G7" i="18"/>
  <c r="H7" i="18"/>
  <c r="I7" i="18"/>
  <c r="J7" i="18"/>
  <c r="K7" i="18"/>
  <c r="M7" i="18"/>
  <c r="N7" i="18"/>
  <c r="O7" i="18"/>
  <c r="P7" i="18"/>
  <c r="Q7" i="18"/>
  <c r="R7" i="18"/>
  <c r="G8" i="18"/>
  <c r="H8" i="18"/>
  <c r="I8" i="18"/>
  <c r="J8" i="18"/>
  <c r="K8" i="18"/>
  <c r="M8" i="18"/>
  <c r="N8" i="18"/>
  <c r="O8" i="18"/>
  <c r="P8" i="18"/>
  <c r="Q8" i="18"/>
  <c r="R8" i="18"/>
  <c r="G9" i="18"/>
  <c r="H9" i="18"/>
  <c r="I9" i="18"/>
  <c r="J9" i="18"/>
  <c r="K9" i="18"/>
  <c r="M9" i="18"/>
  <c r="N9" i="18"/>
  <c r="O9" i="18"/>
  <c r="P9" i="18"/>
  <c r="Q9" i="18"/>
  <c r="R9" i="18"/>
  <c r="G10" i="18"/>
  <c r="H10" i="18"/>
  <c r="I10" i="18"/>
  <c r="J10" i="18"/>
  <c r="K10" i="18"/>
  <c r="M10" i="18"/>
  <c r="N10" i="18"/>
  <c r="O10" i="18"/>
  <c r="P10" i="18"/>
  <c r="Q10" i="18"/>
  <c r="R10" i="18"/>
  <c r="G11" i="18"/>
  <c r="H11" i="18"/>
  <c r="I11" i="18"/>
  <c r="J11" i="18"/>
  <c r="K11" i="18"/>
  <c r="M11" i="18"/>
  <c r="N11" i="18"/>
  <c r="O11" i="18"/>
  <c r="P11" i="18"/>
  <c r="Q11" i="18"/>
  <c r="R11" i="18"/>
  <c r="G12" i="18"/>
  <c r="H12" i="18"/>
  <c r="I12" i="18"/>
  <c r="J12" i="18"/>
  <c r="K12" i="18"/>
  <c r="M12" i="18"/>
  <c r="N12" i="18"/>
  <c r="O12" i="18"/>
  <c r="P12" i="18"/>
  <c r="Q12" i="18"/>
  <c r="R12" i="18"/>
  <c r="G13" i="18"/>
  <c r="H13" i="18"/>
  <c r="I13" i="18"/>
  <c r="J13" i="18"/>
  <c r="K13" i="18"/>
  <c r="M13" i="18"/>
  <c r="N13" i="18"/>
  <c r="O13" i="18"/>
  <c r="P13" i="18"/>
  <c r="Q13" i="18"/>
  <c r="R13" i="18"/>
  <c r="G14" i="18"/>
  <c r="H14" i="18"/>
  <c r="I14" i="18"/>
  <c r="J14" i="18"/>
  <c r="K14" i="18"/>
  <c r="M14" i="18"/>
  <c r="N14" i="18"/>
  <c r="O14" i="18"/>
  <c r="P14" i="18"/>
  <c r="Q14" i="18"/>
  <c r="R14" i="18"/>
  <c r="G15" i="18"/>
  <c r="H15" i="18"/>
  <c r="I15" i="18"/>
  <c r="J15" i="18"/>
  <c r="K15" i="18"/>
  <c r="M15" i="18"/>
  <c r="N15" i="18"/>
  <c r="O15" i="18"/>
  <c r="P15" i="18"/>
  <c r="Q15" i="18"/>
  <c r="R15" i="18"/>
  <c r="G16" i="18"/>
  <c r="H16" i="18"/>
  <c r="I16" i="18"/>
  <c r="J16" i="18"/>
  <c r="K16" i="18"/>
  <c r="M16" i="18"/>
  <c r="N16" i="18"/>
  <c r="O16" i="18"/>
  <c r="P16" i="18"/>
  <c r="Q16" i="18"/>
  <c r="R16" i="18"/>
  <c r="G17" i="18"/>
  <c r="H17" i="18"/>
  <c r="I17" i="18"/>
  <c r="J17" i="18"/>
  <c r="K17" i="18"/>
  <c r="M17" i="18"/>
  <c r="N17" i="18"/>
  <c r="O17" i="18"/>
  <c r="P17" i="18"/>
  <c r="Q17" i="18"/>
  <c r="R17" i="18"/>
  <c r="G18" i="18"/>
  <c r="H18" i="18"/>
  <c r="I18" i="18"/>
  <c r="J18" i="18"/>
  <c r="K18" i="18"/>
  <c r="M18" i="18"/>
  <c r="N18" i="18"/>
  <c r="O18" i="18"/>
  <c r="P18" i="18"/>
  <c r="Q18" i="18"/>
  <c r="R18" i="18"/>
  <c r="G19" i="18"/>
  <c r="H19" i="18"/>
  <c r="I19" i="18"/>
  <c r="J19" i="18"/>
  <c r="K19" i="18"/>
  <c r="M19" i="18"/>
  <c r="N19" i="18"/>
  <c r="O19" i="18"/>
  <c r="P19" i="18"/>
  <c r="Q19" i="18"/>
  <c r="R19" i="18"/>
  <c r="G20" i="18"/>
  <c r="H20" i="18"/>
  <c r="I20" i="18"/>
  <c r="J20" i="18"/>
  <c r="K20" i="18"/>
  <c r="M20" i="18"/>
  <c r="N20" i="18"/>
  <c r="O20" i="18"/>
  <c r="P20" i="18"/>
  <c r="Q20" i="18"/>
  <c r="R20" i="18"/>
  <c r="G21" i="18"/>
  <c r="H21" i="18"/>
  <c r="I21" i="18"/>
  <c r="J21" i="18"/>
  <c r="K21" i="18"/>
  <c r="M21" i="18"/>
  <c r="N21" i="18"/>
  <c r="O21" i="18"/>
  <c r="P21" i="18"/>
  <c r="Q21" i="18"/>
  <c r="R21" i="18"/>
  <c r="G22" i="18"/>
  <c r="H22" i="18"/>
  <c r="I22" i="18"/>
  <c r="J22" i="18"/>
  <c r="K22" i="18"/>
  <c r="M22" i="18"/>
  <c r="N22" i="18"/>
  <c r="O22" i="18"/>
  <c r="P22" i="18"/>
  <c r="Q22" i="18"/>
  <c r="R22" i="18"/>
  <c r="G23" i="18"/>
  <c r="H23" i="18"/>
  <c r="I23" i="18"/>
  <c r="J23" i="18"/>
  <c r="K23" i="18"/>
  <c r="M23" i="18"/>
  <c r="N23" i="18"/>
  <c r="O23" i="18"/>
  <c r="P23" i="18"/>
  <c r="Q23" i="18"/>
  <c r="R23" i="18"/>
  <c r="G24" i="18"/>
  <c r="H24" i="18"/>
  <c r="I24" i="18"/>
  <c r="J24" i="18"/>
  <c r="K24" i="18"/>
  <c r="M24" i="18"/>
  <c r="N24" i="18"/>
  <c r="O24" i="18"/>
  <c r="P24" i="18"/>
  <c r="Q24" i="18"/>
  <c r="R24" i="18"/>
  <c r="G25" i="18"/>
  <c r="H25" i="18"/>
  <c r="I25" i="18"/>
  <c r="J25" i="18"/>
  <c r="K25" i="18"/>
  <c r="M25" i="18"/>
  <c r="N25" i="18"/>
  <c r="O25" i="18"/>
  <c r="P25" i="18"/>
  <c r="Q25" i="18"/>
  <c r="R25" i="18"/>
  <c r="G26" i="18"/>
  <c r="H26" i="18"/>
  <c r="I26" i="18"/>
  <c r="J26" i="18"/>
  <c r="K26" i="18"/>
  <c r="M26" i="18"/>
  <c r="N26" i="18"/>
  <c r="O26" i="18"/>
  <c r="P26" i="18"/>
  <c r="Q26" i="18"/>
  <c r="R26" i="18"/>
  <c r="G27" i="18"/>
  <c r="H27" i="18"/>
  <c r="I27" i="18"/>
  <c r="J27" i="18"/>
  <c r="K27" i="18"/>
  <c r="M27" i="18"/>
  <c r="N27" i="18"/>
  <c r="O27" i="18"/>
  <c r="P27" i="18"/>
  <c r="Q27" i="18"/>
  <c r="R27" i="18"/>
  <c r="G28" i="18"/>
  <c r="H28" i="18"/>
  <c r="I28" i="18"/>
  <c r="J28" i="18"/>
  <c r="K28" i="18"/>
  <c r="M28" i="18"/>
  <c r="N28" i="18"/>
  <c r="O28" i="18"/>
  <c r="P28" i="18"/>
  <c r="Q28" i="18"/>
  <c r="R28" i="18"/>
  <c r="G29" i="18"/>
  <c r="H29" i="18"/>
  <c r="I29" i="18"/>
  <c r="J29" i="18"/>
  <c r="K29" i="18"/>
  <c r="L29" i="18"/>
  <c r="M29" i="18"/>
  <c r="N29" i="18"/>
  <c r="O29" i="18"/>
  <c r="P29" i="18"/>
  <c r="Q29" i="18"/>
  <c r="R29" i="18"/>
  <c r="G30" i="18"/>
  <c r="H30" i="18"/>
  <c r="I30" i="18"/>
  <c r="J30" i="18"/>
  <c r="K30" i="18"/>
  <c r="L30" i="18"/>
  <c r="M30" i="18"/>
  <c r="N30" i="18"/>
  <c r="O30" i="18"/>
  <c r="P30" i="18"/>
  <c r="Q30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G32" i="18"/>
  <c r="H32" i="18"/>
  <c r="I32" i="18"/>
  <c r="J32" i="18"/>
  <c r="K32" i="18"/>
  <c r="L32" i="18"/>
  <c r="M32" i="18"/>
  <c r="N32" i="18"/>
  <c r="O32" i="18"/>
  <c r="P32" i="18"/>
  <c r="Q32" i="18"/>
  <c r="G33" i="18"/>
  <c r="H33" i="18"/>
  <c r="I33" i="18"/>
  <c r="J33" i="18"/>
  <c r="K33" i="18"/>
  <c r="L33" i="18"/>
  <c r="M33" i="18"/>
  <c r="N33" i="18"/>
  <c r="O33" i="18"/>
  <c r="P33" i="18"/>
  <c r="Q33" i="18"/>
  <c r="R33" i="18"/>
  <c r="G34" i="18"/>
  <c r="H34" i="18"/>
  <c r="I34" i="18"/>
  <c r="J34" i="18"/>
  <c r="K34" i="18"/>
  <c r="L34" i="18"/>
  <c r="M34" i="18"/>
  <c r="N34" i="18"/>
  <c r="O34" i="18"/>
  <c r="P34" i="18"/>
  <c r="Q34" i="18"/>
  <c r="R34" i="18"/>
  <c r="G35" i="18"/>
  <c r="H35" i="18"/>
  <c r="I35" i="18"/>
  <c r="J35" i="18"/>
  <c r="K35" i="18"/>
  <c r="L35" i="18"/>
  <c r="M35" i="18"/>
  <c r="N35" i="18"/>
  <c r="O35" i="18"/>
  <c r="P35" i="18"/>
  <c r="Q35" i="18"/>
  <c r="R35" i="18"/>
  <c r="G36" i="18"/>
  <c r="H36" i="18"/>
  <c r="I36" i="18"/>
  <c r="J36" i="18"/>
  <c r="K36" i="18"/>
  <c r="L36" i="18"/>
  <c r="M36" i="18"/>
  <c r="N36" i="18"/>
  <c r="O36" i="18"/>
  <c r="P36" i="18"/>
  <c r="Q36" i="18"/>
  <c r="R36" i="18"/>
  <c r="G37" i="18"/>
  <c r="H37" i="18"/>
  <c r="I37" i="18"/>
  <c r="J37" i="18"/>
  <c r="K37" i="18"/>
  <c r="L37" i="18"/>
  <c r="M37" i="18"/>
  <c r="N37" i="18"/>
  <c r="O37" i="18"/>
  <c r="P37" i="18"/>
  <c r="Q37" i="18"/>
  <c r="R37" i="18"/>
  <c r="G38" i="18"/>
  <c r="H38" i="18"/>
  <c r="I38" i="18"/>
  <c r="J38" i="18"/>
  <c r="K38" i="18"/>
  <c r="M38" i="18"/>
  <c r="N38" i="18"/>
  <c r="O38" i="18"/>
  <c r="P38" i="18"/>
  <c r="Q38" i="18"/>
  <c r="R38" i="18"/>
  <c r="G39" i="18"/>
  <c r="H39" i="18"/>
  <c r="I39" i="18"/>
  <c r="J39" i="18"/>
  <c r="K39" i="18"/>
  <c r="L39" i="18"/>
  <c r="M39" i="18"/>
  <c r="N39" i="18"/>
  <c r="O39" i="18"/>
  <c r="P39" i="18"/>
  <c r="Q39" i="18"/>
  <c r="R39" i="18"/>
  <c r="G40" i="18"/>
  <c r="H40" i="18"/>
  <c r="I40" i="18"/>
  <c r="J40" i="18"/>
  <c r="K40" i="18"/>
  <c r="L40" i="18"/>
  <c r="M40" i="18"/>
  <c r="N40" i="18"/>
  <c r="O40" i="18"/>
  <c r="P40" i="18"/>
  <c r="Q40" i="18"/>
  <c r="R40" i="18"/>
  <c r="G41" i="18"/>
  <c r="H41" i="18"/>
  <c r="I41" i="18"/>
  <c r="J41" i="18"/>
  <c r="K41" i="18"/>
  <c r="L41" i="18"/>
  <c r="M41" i="18"/>
  <c r="N41" i="18"/>
  <c r="O41" i="18"/>
  <c r="P41" i="18"/>
  <c r="Q41" i="18"/>
  <c r="R41" i="18"/>
  <c r="G42" i="18"/>
  <c r="H42" i="18"/>
  <c r="I42" i="18"/>
  <c r="J42" i="18"/>
  <c r="K42" i="18"/>
  <c r="L42" i="18"/>
  <c r="M42" i="18"/>
  <c r="N42" i="18"/>
  <c r="O42" i="18"/>
  <c r="P42" i="18"/>
  <c r="Q42" i="18"/>
  <c r="R42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G44" i="18"/>
  <c r="H44" i="18"/>
  <c r="I44" i="18"/>
  <c r="J44" i="18"/>
  <c r="K44" i="18"/>
  <c r="L44" i="18"/>
  <c r="M44" i="18"/>
  <c r="N44" i="18"/>
  <c r="O44" i="18"/>
  <c r="P44" i="18"/>
  <c r="Q44" i="18"/>
  <c r="R44" i="18"/>
  <c r="G45" i="18"/>
  <c r="H45" i="18"/>
  <c r="I45" i="18"/>
  <c r="J45" i="18"/>
  <c r="K45" i="18"/>
  <c r="L45" i="18"/>
  <c r="M45" i="18"/>
  <c r="N45" i="18"/>
  <c r="O45" i="18"/>
  <c r="P45" i="18"/>
  <c r="Q45" i="18"/>
  <c r="R45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G47" i="18"/>
  <c r="H47" i="18"/>
  <c r="I47" i="18"/>
  <c r="J47" i="18"/>
  <c r="K47" i="18"/>
  <c r="L47" i="18"/>
  <c r="M47" i="18"/>
  <c r="N47" i="18"/>
  <c r="O47" i="18"/>
  <c r="P47" i="18"/>
  <c r="Q47" i="18"/>
  <c r="R47" i="18"/>
  <c r="G48" i="18"/>
  <c r="H48" i="18"/>
  <c r="I48" i="18"/>
  <c r="J48" i="18"/>
  <c r="K48" i="18"/>
  <c r="L48" i="18"/>
  <c r="M48" i="18"/>
  <c r="N48" i="18"/>
  <c r="O48" i="18"/>
  <c r="P48" i="18"/>
  <c r="Q48" i="18"/>
  <c r="R48" i="18"/>
  <c r="G49" i="18"/>
  <c r="H49" i="18"/>
  <c r="I49" i="18"/>
  <c r="J49" i="18"/>
  <c r="K49" i="18"/>
  <c r="L49" i="18"/>
  <c r="M49" i="18"/>
  <c r="N49" i="18"/>
  <c r="O49" i="18"/>
  <c r="P49" i="18"/>
  <c r="Q49" i="18"/>
  <c r="R49" i="18"/>
  <c r="G50" i="18"/>
  <c r="H50" i="18"/>
  <c r="I50" i="18"/>
  <c r="J50" i="18"/>
  <c r="K50" i="18"/>
  <c r="L50" i="18"/>
  <c r="M50" i="18"/>
  <c r="N50" i="18"/>
  <c r="O50" i="18"/>
  <c r="P50" i="18"/>
  <c r="Q50" i="18"/>
  <c r="R50" i="18"/>
  <c r="G51" i="18"/>
  <c r="H51" i="18"/>
  <c r="I51" i="18"/>
  <c r="J51" i="18"/>
  <c r="K51" i="18"/>
  <c r="L51" i="18"/>
  <c r="M51" i="18"/>
  <c r="N51" i="18"/>
  <c r="O51" i="18"/>
  <c r="P51" i="18"/>
  <c r="Q51" i="18"/>
  <c r="R51" i="18"/>
  <c r="G52" i="18"/>
  <c r="H52" i="18"/>
  <c r="I52" i="18"/>
  <c r="J52" i="18"/>
  <c r="K52" i="18"/>
  <c r="L52" i="18"/>
  <c r="M52" i="18"/>
  <c r="N52" i="18"/>
  <c r="O52" i="18"/>
  <c r="P52" i="18"/>
  <c r="Q52" i="18"/>
  <c r="R52" i="18"/>
  <c r="G53" i="18"/>
  <c r="H53" i="18"/>
  <c r="I53" i="18"/>
  <c r="J53" i="18"/>
  <c r="K53" i="18"/>
  <c r="L53" i="18"/>
  <c r="M53" i="18"/>
  <c r="N53" i="18"/>
  <c r="O53" i="18"/>
  <c r="P53" i="18"/>
  <c r="Q53" i="18"/>
  <c r="R53" i="18"/>
  <c r="G54" i="18"/>
  <c r="H54" i="18"/>
  <c r="I54" i="18"/>
  <c r="J54" i="18"/>
  <c r="K54" i="18"/>
  <c r="L54" i="18"/>
  <c r="M54" i="18"/>
  <c r="N54" i="18"/>
  <c r="O54" i="18"/>
  <c r="P54" i="18"/>
  <c r="Q54" i="18"/>
  <c r="R54" i="18"/>
  <c r="G55" i="18"/>
  <c r="H55" i="18"/>
  <c r="I55" i="18"/>
  <c r="J55" i="18"/>
  <c r="K55" i="18"/>
  <c r="L55" i="18"/>
  <c r="M55" i="18"/>
  <c r="N55" i="18"/>
  <c r="O55" i="18"/>
  <c r="P55" i="18"/>
  <c r="Q55" i="18"/>
  <c r="R55" i="18"/>
  <c r="G56" i="18"/>
  <c r="H56" i="18"/>
  <c r="I56" i="18"/>
  <c r="J56" i="18"/>
  <c r="K56" i="18"/>
  <c r="L56" i="18"/>
  <c r="M56" i="18"/>
  <c r="N56" i="18"/>
  <c r="O56" i="18"/>
  <c r="P56" i="18"/>
  <c r="Q56" i="18"/>
  <c r="R56" i="18"/>
  <c r="G57" i="18"/>
  <c r="H57" i="18"/>
  <c r="I57" i="18"/>
  <c r="J57" i="18"/>
  <c r="K57" i="18"/>
  <c r="L57" i="18"/>
  <c r="M57" i="18"/>
  <c r="N57" i="18"/>
  <c r="O57" i="18"/>
  <c r="P57" i="18"/>
  <c r="Q57" i="18"/>
  <c r="R57" i="18"/>
  <c r="G58" i="18"/>
  <c r="H58" i="18"/>
  <c r="I58" i="18"/>
  <c r="J58" i="18"/>
  <c r="K58" i="18"/>
  <c r="L58" i="18"/>
  <c r="M58" i="18"/>
  <c r="N58" i="18"/>
  <c r="O58" i="18"/>
  <c r="P58" i="18"/>
  <c r="Q58" i="18"/>
  <c r="R58" i="18"/>
  <c r="G59" i="18"/>
  <c r="H59" i="18"/>
  <c r="I59" i="18"/>
  <c r="J59" i="18"/>
  <c r="K59" i="18"/>
  <c r="L59" i="18"/>
  <c r="M59" i="18"/>
  <c r="N59" i="18"/>
  <c r="O59" i="18"/>
  <c r="P59" i="18"/>
  <c r="Q59" i="18"/>
  <c r="R59" i="18"/>
  <c r="G60" i="18"/>
  <c r="H60" i="18"/>
  <c r="I60" i="18"/>
  <c r="J60" i="18"/>
  <c r="K60" i="18"/>
  <c r="L60" i="18"/>
  <c r="M60" i="18"/>
  <c r="N60" i="18"/>
  <c r="O60" i="18"/>
  <c r="P60" i="18"/>
  <c r="Q60" i="18"/>
  <c r="R60" i="18"/>
  <c r="G61" i="18"/>
  <c r="H61" i="18"/>
  <c r="I61" i="18"/>
  <c r="J61" i="18"/>
  <c r="K61" i="18"/>
  <c r="L61" i="18"/>
  <c r="M61" i="18"/>
  <c r="N61" i="18"/>
  <c r="O61" i="18"/>
  <c r="P61" i="18"/>
  <c r="Q61" i="18"/>
  <c r="R61" i="18"/>
  <c r="G62" i="18"/>
  <c r="H62" i="18"/>
  <c r="I62" i="18"/>
  <c r="J62" i="18"/>
  <c r="K62" i="18"/>
  <c r="L62" i="18"/>
  <c r="M62" i="18"/>
  <c r="N62" i="18"/>
  <c r="O62" i="18"/>
  <c r="P62" i="18"/>
  <c r="Q62" i="18"/>
  <c r="R62" i="18"/>
  <c r="G63" i="18"/>
  <c r="H63" i="18"/>
  <c r="I63" i="18"/>
  <c r="J63" i="18"/>
  <c r="K63" i="18"/>
  <c r="L63" i="18"/>
  <c r="M63" i="18"/>
  <c r="N63" i="18"/>
  <c r="O63" i="18"/>
  <c r="P63" i="18"/>
  <c r="Q63" i="18"/>
  <c r="R63" i="18"/>
  <c r="G64" i="18"/>
  <c r="H64" i="18"/>
  <c r="I64" i="18"/>
  <c r="J64" i="18"/>
  <c r="K64" i="18"/>
  <c r="L64" i="18"/>
  <c r="M64" i="18"/>
  <c r="N64" i="18"/>
  <c r="O64" i="18"/>
  <c r="P64" i="18"/>
  <c r="Q64" i="18"/>
  <c r="R64" i="18"/>
  <c r="G65" i="18"/>
  <c r="H65" i="18"/>
  <c r="I65" i="18"/>
  <c r="J65" i="18"/>
  <c r="K65" i="18"/>
  <c r="L65" i="18"/>
  <c r="M65" i="18"/>
  <c r="N65" i="18"/>
  <c r="O65" i="18"/>
  <c r="P65" i="18"/>
  <c r="Q65" i="18"/>
  <c r="R65" i="18"/>
  <c r="G66" i="18"/>
  <c r="H66" i="18"/>
  <c r="I66" i="18"/>
  <c r="J66" i="18"/>
  <c r="K66" i="18"/>
  <c r="L66" i="18"/>
  <c r="M66" i="18"/>
  <c r="N66" i="18"/>
  <c r="O66" i="18"/>
  <c r="P66" i="18"/>
  <c r="Q66" i="18"/>
  <c r="R66" i="18"/>
  <c r="G67" i="18"/>
  <c r="H67" i="18"/>
  <c r="I67" i="18"/>
  <c r="J67" i="18"/>
  <c r="K67" i="18"/>
  <c r="L67" i="18"/>
  <c r="M67" i="18"/>
  <c r="N67" i="18"/>
  <c r="O67" i="18"/>
  <c r="P67" i="18"/>
  <c r="Q67" i="18"/>
  <c r="R67" i="18"/>
  <c r="G68" i="18"/>
  <c r="H68" i="18"/>
  <c r="I68" i="18"/>
  <c r="J68" i="18"/>
  <c r="K68" i="18"/>
  <c r="L68" i="18"/>
  <c r="M68" i="18"/>
  <c r="N68" i="18"/>
  <c r="O68" i="18"/>
  <c r="P68" i="18"/>
  <c r="Q68" i="18"/>
  <c r="R68" i="18"/>
  <c r="G69" i="18"/>
  <c r="H69" i="18"/>
  <c r="I69" i="18"/>
  <c r="J69" i="18"/>
  <c r="K69" i="18"/>
  <c r="L69" i="18"/>
  <c r="M69" i="18"/>
  <c r="N69" i="18"/>
  <c r="O69" i="18"/>
  <c r="P69" i="18"/>
  <c r="Q69" i="18"/>
  <c r="R69" i="18"/>
  <c r="G70" i="18"/>
  <c r="H70" i="18"/>
  <c r="I70" i="18"/>
  <c r="J70" i="18"/>
  <c r="K70" i="18"/>
  <c r="L70" i="18"/>
  <c r="M70" i="18"/>
  <c r="N70" i="18"/>
  <c r="O70" i="18"/>
  <c r="P70" i="18"/>
  <c r="Q70" i="18"/>
  <c r="R70" i="18"/>
  <c r="G71" i="18"/>
  <c r="H71" i="18"/>
  <c r="I71" i="18"/>
  <c r="J71" i="18"/>
  <c r="K71" i="18"/>
  <c r="L71" i="18"/>
  <c r="M71" i="18"/>
  <c r="N71" i="18"/>
  <c r="O71" i="18"/>
  <c r="P71" i="18"/>
  <c r="Q71" i="18"/>
  <c r="R71" i="18"/>
  <c r="G72" i="18"/>
  <c r="H72" i="18"/>
  <c r="I72" i="18"/>
  <c r="J72" i="18"/>
  <c r="K72" i="18"/>
  <c r="L72" i="18"/>
  <c r="M72" i="18"/>
  <c r="N72" i="18"/>
  <c r="O72" i="18"/>
  <c r="P72" i="18"/>
  <c r="Q72" i="18"/>
  <c r="R72" i="18"/>
  <c r="G73" i="18"/>
  <c r="H73" i="18"/>
  <c r="I73" i="18"/>
  <c r="J73" i="18"/>
  <c r="K73" i="18"/>
  <c r="L73" i="18"/>
  <c r="M73" i="18"/>
  <c r="N73" i="18"/>
  <c r="O73" i="18"/>
  <c r="P73" i="18"/>
  <c r="Q73" i="18"/>
  <c r="R73" i="18"/>
  <c r="G74" i="18"/>
  <c r="H74" i="18"/>
  <c r="I74" i="18"/>
  <c r="J74" i="18"/>
  <c r="K74" i="18"/>
  <c r="L74" i="18"/>
  <c r="M74" i="18"/>
  <c r="N74" i="18"/>
  <c r="O74" i="18"/>
  <c r="P74" i="18"/>
  <c r="Q74" i="18"/>
  <c r="R74" i="18"/>
  <c r="G75" i="18"/>
  <c r="H75" i="18"/>
  <c r="I75" i="18"/>
  <c r="J75" i="18"/>
  <c r="K75" i="18"/>
  <c r="L75" i="18"/>
  <c r="M75" i="18"/>
  <c r="N75" i="18"/>
  <c r="O75" i="18"/>
  <c r="P75" i="18"/>
  <c r="Q75" i="18"/>
  <c r="R75" i="18"/>
  <c r="G76" i="18"/>
  <c r="H76" i="18"/>
  <c r="I76" i="18"/>
  <c r="J76" i="18"/>
  <c r="K76" i="18"/>
  <c r="L76" i="18"/>
  <c r="M76" i="18"/>
  <c r="N76" i="18"/>
  <c r="O76" i="18"/>
  <c r="P76" i="18"/>
  <c r="Q76" i="18"/>
  <c r="R76" i="18"/>
  <c r="G77" i="18"/>
  <c r="H77" i="18"/>
  <c r="I77" i="18"/>
  <c r="J77" i="18"/>
  <c r="K77" i="18"/>
  <c r="L77" i="18"/>
  <c r="M77" i="18"/>
  <c r="N77" i="18"/>
  <c r="O77" i="18"/>
  <c r="P77" i="18"/>
  <c r="Q77" i="18"/>
  <c r="R77" i="18"/>
  <c r="G78" i="18"/>
  <c r="H78" i="18"/>
  <c r="I78" i="18"/>
  <c r="J78" i="18"/>
  <c r="K78" i="18"/>
  <c r="L78" i="18"/>
  <c r="M78" i="18"/>
  <c r="N78" i="18"/>
  <c r="O78" i="18"/>
  <c r="P78" i="18"/>
  <c r="Q78" i="18"/>
  <c r="R78" i="18"/>
  <c r="G79" i="18"/>
  <c r="H79" i="18"/>
  <c r="I79" i="18"/>
  <c r="J79" i="18"/>
  <c r="K79" i="18"/>
  <c r="L79" i="18"/>
  <c r="M79" i="18"/>
  <c r="N79" i="18"/>
  <c r="O79" i="18"/>
  <c r="P79" i="18"/>
  <c r="Q79" i="18"/>
  <c r="R79" i="18"/>
  <c r="G80" i="18"/>
  <c r="H80" i="18"/>
  <c r="I80" i="18"/>
  <c r="J80" i="18"/>
  <c r="K80" i="18"/>
  <c r="L80" i="18"/>
  <c r="M80" i="18"/>
  <c r="N80" i="18"/>
  <c r="O80" i="18"/>
  <c r="P80" i="18"/>
  <c r="Q80" i="18"/>
  <c r="R80" i="18"/>
  <c r="G81" i="18"/>
  <c r="H81" i="18"/>
  <c r="I81" i="18"/>
  <c r="J81" i="18"/>
  <c r="K81" i="18"/>
  <c r="L81" i="18"/>
  <c r="M81" i="18"/>
  <c r="N81" i="18"/>
  <c r="O81" i="18"/>
  <c r="P81" i="18"/>
  <c r="Q81" i="18"/>
  <c r="R81" i="18"/>
  <c r="G82" i="18"/>
  <c r="H82" i="18"/>
  <c r="I82" i="18"/>
  <c r="J82" i="18"/>
  <c r="K82" i="18"/>
  <c r="L82" i="18"/>
  <c r="M82" i="18"/>
  <c r="N82" i="18"/>
  <c r="O82" i="18"/>
  <c r="P82" i="18"/>
  <c r="Q82" i="18"/>
  <c r="R82" i="18"/>
  <c r="G83" i="18"/>
  <c r="H83" i="18"/>
  <c r="I83" i="18"/>
  <c r="J83" i="18"/>
  <c r="K83" i="18"/>
  <c r="L83" i="18"/>
  <c r="M83" i="18"/>
  <c r="N83" i="18"/>
  <c r="O83" i="18"/>
  <c r="P83" i="18"/>
  <c r="Q83" i="18"/>
  <c r="R83" i="18"/>
  <c r="G84" i="18"/>
  <c r="H84" i="18"/>
  <c r="I84" i="18"/>
  <c r="J84" i="18"/>
  <c r="K84" i="18"/>
  <c r="L84" i="18"/>
  <c r="M84" i="18"/>
  <c r="N84" i="18"/>
  <c r="O84" i="18"/>
  <c r="P84" i="18"/>
  <c r="Q84" i="18"/>
  <c r="R84" i="18"/>
  <c r="G85" i="18"/>
  <c r="H85" i="18"/>
  <c r="I85" i="18"/>
  <c r="J85" i="18"/>
  <c r="K85" i="18"/>
  <c r="L85" i="18"/>
  <c r="M85" i="18"/>
  <c r="N85" i="18"/>
  <c r="O85" i="18"/>
  <c r="P85" i="18"/>
  <c r="Q85" i="18"/>
  <c r="R85" i="18"/>
  <c r="G86" i="18"/>
  <c r="H86" i="18"/>
  <c r="I86" i="18"/>
  <c r="J86" i="18"/>
  <c r="K86" i="18"/>
  <c r="L86" i="18"/>
  <c r="M86" i="18"/>
  <c r="N86" i="18"/>
  <c r="O86" i="18"/>
  <c r="P86" i="18"/>
  <c r="Q86" i="18"/>
  <c r="R86" i="18"/>
  <c r="G87" i="18"/>
  <c r="H87" i="18"/>
  <c r="I87" i="18"/>
  <c r="J87" i="18"/>
  <c r="K87" i="18"/>
  <c r="L87" i="18"/>
  <c r="M87" i="18"/>
  <c r="N87" i="18"/>
  <c r="O87" i="18"/>
  <c r="P87" i="18"/>
  <c r="Q87" i="18"/>
  <c r="R87" i="18"/>
  <c r="G88" i="18"/>
  <c r="H88" i="18"/>
  <c r="I88" i="18"/>
  <c r="J88" i="18"/>
  <c r="K88" i="18"/>
  <c r="L88" i="18"/>
  <c r="M88" i="18"/>
  <c r="N88" i="18"/>
  <c r="O88" i="18"/>
  <c r="P88" i="18"/>
  <c r="Q88" i="18"/>
  <c r="R88" i="18"/>
  <c r="G89" i="18"/>
  <c r="H89" i="18"/>
  <c r="I89" i="18"/>
  <c r="J89" i="18"/>
  <c r="K89" i="18"/>
  <c r="L89" i="18"/>
  <c r="M89" i="18"/>
  <c r="N89" i="18"/>
  <c r="O89" i="18"/>
  <c r="P89" i="18"/>
  <c r="Q89" i="18"/>
  <c r="R89" i="18"/>
  <c r="G90" i="18"/>
  <c r="H90" i="18"/>
  <c r="I90" i="18"/>
  <c r="J90" i="18"/>
  <c r="K90" i="18"/>
  <c r="L90" i="18"/>
  <c r="M90" i="18"/>
  <c r="N90" i="18"/>
  <c r="O90" i="18"/>
  <c r="P90" i="18"/>
  <c r="Q90" i="18"/>
  <c r="R90" i="18"/>
  <c r="G91" i="18"/>
  <c r="H91" i="18"/>
  <c r="I91" i="18"/>
  <c r="J91" i="18"/>
  <c r="K91" i="18"/>
  <c r="L91" i="18"/>
  <c r="M91" i="18"/>
  <c r="N91" i="18"/>
  <c r="O91" i="18"/>
  <c r="P91" i="18"/>
  <c r="Q91" i="18"/>
  <c r="R91" i="18"/>
  <c r="G92" i="18"/>
  <c r="H92" i="18"/>
  <c r="I92" i="18"/>
  <c r="J92" i="18"/>
  <c r="K92" i="18"/>
  <c r="L92" i="18"/>
  <c r="M92" i="18"/>
  <c r="N92" i="18"/>
  <c r="O92" i="18"/>
  <c r="P92" i="18"/>
  <c r="Q92" i="18"/>
  <c r="R92" i="18"/>
  <c r="G93" i="18"/>
  <c r="H93" i="18"/>
  <c r="I93" i="18"/>
  <c r="J93" i="18"/>
  <c r="K93" i="18"/>
  <c r="L93" i="18"/>
  <c r="M93" i="18"/>
  <c r="N93" i="18"/>
  <c r="O93" i="18"/>
  <c r="P93" i="18"/>
  <c r="Q93" i="18"/>
  <c r="R93" i="18"/>
  <c r="G94" i="18"/>
  <c r="H94" i="18"/>
  <c r="I94" i="18"/>
  <c r="J94" i="18"/>
  <c r="K94" i="18"/>
  <c r="L94" i="18"/>
  <c r="M94" i="18"/>
  <c r="N94" i="18"/>
  <c r="O94" i="18"/>
  <c r="P94" i="18"/>
  <c r="Q94" i="18"/>
  <c r="R94" i="18"/>
  <c r="G95" i="18"/>
  <c r="H95" i="18"/>
  <c r="I95" i="18"/>
  <c r="J95" i="18"/>
  <c r="K95" i="18"/>
  <c r="L95" i="18"/>
  <c r="M95" i="18"/>
  <c r="N95" i="18"/>
  <c r="O95" i="18"/>
  <c r="P95" i="18"/>
  <c r="Q95" i="18"/>
  <c r="R95" i="18"/>
  <c r="G96" i="18"/>
  <c r="H96" i="18"/>
  <c r="I96" i="18"/>
  <c r="J96" i="18"/>
  <c r="K96" i="18"/>
  <c r="L96" i="18"/>
  <c r="M96" i="18"/>
  <c r="N96" i="18"/>
  <c r="O96" i="18"/>
  <c r="P96" i="18"/>
  <c r="Q96" i="18"/>
  <c r="R96" i="18"/>
  <c r="G97" i="18"/>
  <c r="H97" i="18"/>
  <c r="I97" i="18"/>
  <c r="J97" i="18"/>
  <c r="K97" i="18"/>
  <c r="L97" i="18"/>
  <c r="M97" i="18"/>
  <c r="N97" i="18"/>
  <c r="O97" i="18"/>
  <c r="P97" i="18"/>
  <c r="Q97" i="18"/>
  <c r="R97" i="18"/>
  <c r="G98" i="18"/>
  <c r="H98" i="18"/>
  <c r="I98" i="18"/>
  <c r="J98" i="18"/>
  <c r="K98" i="18"/>
  <c r="L98" i="18"/>
  <c r="M98" i="18"/>
  <c r="N98" i="18"/>
  <c r="O98" i="18"/>
  <c r="P98" i="18"/>
  <c r="Q98" i="18"/>
  <c r="R98" i="18"/>
  <c r="G99" i="18"/>
  <c r="H99" i="18"/>
  <c r="I99" i="18"/>
  <c r="J99" i="18"/>
  <c r="K99" i="18"/>
  <c r="L99" i="18"/>
  <c r="M99" i="18"/>
  <c r="N99" i="18"/>
  <c r="O99" i="18"/>
  <c r="P99" i="18"/>
  <c r="Q99" i="18"/>
  <c r="R99" i="18"/>
  <c r="G100" i="18"/>
  <c r="H100" i="18"/>
  <c r="I100" i="18"/>
  <c r="J100" i="18"/>
  <c r="K100" i="18"/>
  <c r="L100" i="18"/>
  <c r="M100" i="18"/>
  <c r="N100" i="18"/>
  <c r="O100" i="18"/>
  <c r="P100" i="18"/>
  <c r="Q100" i="18"/>
  <c r="R100" i="18"/>
  <c r="G101" i="18"/>
  <c r="H101" i="18"/>
  <c r="I101" i="18"/>
  <c r="J101" i="18"/>
  <c r="K101" i="18"/>
  <c r="L101" i="18"/>
  <c r="M101" i="18"/>
  <c r="N101" i="18"/>
  <c r="O101" i="18"/>
  <c r="P101" i="18"/>
  <c r="Q101" i="18"/>
  <c r="R101" i="18"/>
  <c r="G102" i="18"/>
  <c r="H102" i="18"/>
  <c r="I102" i="18"/>
  <c r="J102" i="18"/>
  <c r="K102" i="18"/>
  <c r="L102" i="18"/>
  <c r="M102" i="18"/>
  <c r="N102" i="18"/>
  <c r="O102" i="18"/>
  <c r="P102" i="18"/>
  <c r="Q102" i="18"/>
  <c r="R102" i="18"/>
  <c r="G103" i="18"/>
  <c r="H103" i="18"/>
  <c r="I103" i="18"/>
  <c r="J103" i="18"/>
  <c r="K103" i="18"/>
  <c r="L103" i="18"/>
  <c r="M103" i="18"/>
  <c r="N103" i="18"/>
  <c r="O103" i="18"/>
  <c r="P103" i="18"/>
  <c r="Q103" i="18"/>
  <c r="R103" i="18"/>
  <c r="G104" i="18"/>
  <c r="H104" i="18"/>
  <c r="I104" i="18"/>
  <c r="J104" i="18"/>
  <c r="K104" i="18"/>
  <c r="L104" i="18"/>
  <c r="M104" i="18"/>
  <c r="N104" i="18"/>
  <c r="O104" i="18"/>
  <c r="P104" i="18"/>
  <c r="Q104" i="18"/>
  <c r="R104" i="18"/>
  <c r="G105" i="18"/>
  <c r="H105" i="18"/>
  <c r="I105" i="18"/>
  <c r="J105" i="18"/>
  <c r="K105" i="18"/>
  <c r="L105" i="18"/>
  <c r="M105" i="18"/>
  <c r="N105" i="18"/>
  <c r="O105" i="18"/>
  <c r="P105" i="18"/>
  <c r="Q105" i="18"/>
  <c r="R105" i="18"/>
  <c r="G106" i="18"/>
  <c r="H106" i="18"/>
  <c r="I106" i="18"/>
  <c r="J106" i="18"/>
  <c r="K106" i="18"/>
  <c r="L106" i="18"/>
  <c r="M106" i="18"/>
  <c r="N106" i="18"/>
  <c r="O106" i="18"/>
  <c r="P106" i="18"/>
  <c r="Q106" i="18"/>
  <c r="R106" i="18"/>
  <c r="G107" i="18"/>
  <c r="H107" i="18"/>
  <c r="I107" i="18"/>
  <c r="J107" i="18"/>
  <c r="K107" i="18"/>
  <c r="L107" i="18"/>
  <c r="M107" i="18"/>
  <c r="N107" i="18"/>
  <c r="O107" i="18"/>
  <c r="P107" i="18"/>
  <c r="Q107" i="18"/>
  <c r="R107" i="18"/>
  <c r="G108" i="18"/>
  <c r="H108" i="18"/>
  <c r="I108" i="18"/>
  <c r="J108" i="18"/>
  <c r="K108" i="18"/>
  <c r="L108" i="18"/>
  <c r="M108" i="18"/>
  <c r="N108" i="18"/>
  <c r="O108" i="18"/>
  <c r="P108" i="18"/>
  <c r="Q108" i="18"/>
  <c r="R108" i="18"/>
  <c r="G109" i="18"/>
  <c r="H109" i="18"/>
  <c r="I109" i="18"/>
  <c r="J109" i="18"/>
  <c r="K109" i="18"/>
  <c r="L109" i="18"/>
  <c r="M109" i="18"/>
  <c r="N109" i="18"/>
  <c r="O109" i="18"/>
  <c r="P109" i="18"/>
  <c r="Q109" i="18"/>
  <c r="R109" i="18"/>
  <c r="G110" i="18"/>
  <c r="H110" i="18"/>
  <c r="I110" i="18"/>
  <c r="J110" i="18"/>
  <c r="K110" i="18"/>
  <c r="L110" i="18"/>
  <c r="M110" i="18"/>
  <c r="N110" i="18"/>
  <c r="O110" i="18"/>
  <c r="P110" i="18"/>
  <c r="Q110" i="18"/>
  <c r="R110" i="18"/>
  <c r="G111" i="18"/>
  <c r="H111" i="18"/>
  <c r="I111" i="18"/>
  <c r="J111" i="18"/>
  <c r="K111" i="18"/>
  <c r="L111" i="18"/>
  <c r="M111" i="18"/>
  <c r="N111" i="18"/>
  <c r="O111" i="18"/>
  <c r="P111" i="18"/>
  <c r="Q111" i="18"/>
  <c r="R111" i="18"/>
  <c r="G112" i="18"/>
  <c r="H112" i="18"/>
  <c r="I112" i="18"/>
  <c r="J112" i="18"/>
  <c r="K112" i="18"/>
  <c r="L112" i="18"/>
  <c r="M112" i="18"/>
  <c r="N112" i="18"/>
  <c r="O112" i="18"/>
  <c r="P112" i="18"/>
  <c r="Q112" i="18"/>
  <c r="R112" i="18"/>
  <c r="G113" i="18"/>
  <c r="H113" i="18"/>
  <c r="I113" i="18"/>
  <c r="J113" i="18"/>
  <c r="K113" i="18"/>
  <c r="L113" i="18"/>
  <c r="M113" i="18"/>
  <c r="N113" i="18"/>
  <c r="O113" i="18"/>
  <c r="P113" i="18"/>
  <c r="Q113" i="18"/>
  <c r="R113" i="18"/>
  <c r="G114" i="18"/>
  <c r="H114" i="18"/>
  <c r="I114" i="18"/>
  <c r="J114" i="18"/>
  <c r="K114" i="18"/>
  <c r="L114" i="18"/>
  <c r="M114" i="18"/>
  <c r="N114" i="18"/>
  <c r="O114" i="18"/>
  <c r="P114" i="18"/>
  <c r="Q114" i="18"/>
  <c r="R114" i="18"/>
  <c r="G115" i="18"/>
  <c r="H115" i="18"/>
  <c r="I115" i="18"/>
  <c r="J115" i="18"/>
  <c r="K115" i="18"/>
  <c r="L115" i="18"/>
  <c r="M115" i="18"/>
  <c r="N115" i="18"/>
  <c r="O115" i="18"/>
  <c r="P115" i="18"/>
  <c r="Q115" i="18"/>
  <c r="R115" i="18"/>
  <c r="G116" i="18"/>
  <c r="H116" i="18"/>
  <c r="I116" i="18"/>
  <c r="J116" i="18"/>
  <c r="K116" i="18"/>
  <c r="L116" i="18"/>
  <c r="M116" i="18"/>
  <c r="N116" i="18"/>
  <c r="O116" i="18"/>
  <c r="P116" i="18"/>
  <c r="Q116" i="18"/>
  <c r="R116" i="18"/>
  <c r="G117" i="18"/>
  <c r="H117" i="18"/>
  <c r="I117" i="18"/>
  <c r="J117" i="18"/>
  <c r="K117" i="18"/>
  <c r="L117" i="18"/>
  <c r="M117" i="18"/>
  <c r="N117" i="18"/>
  <c r="O117" i="18"/>
  <c r="P117" i="18"/>
  <c r="Q117" i="18"/>
  <c r="R117" i="18"/>
  <c r="G118" i="18"/>
  <c r="H118" i="18"/>
  <c r="I118" i="18"/>
  <c r="J118" i="18"/>
  <c r="K118" i="18"/>
  <c r="L118" i="18"/>
  <c r="M118" i="18"/>
  <c r="N118" i="18"/>
  <c r="O118" i="18"/>
  <c r="P118" i="18"/>
  <c r="Q118" i="18"/>
  <c r="R118" i="18"/>
  <c r="R119" i="18"/>
  <c r="R120" i="18"/>
  <c r="R121" i="18"/>
  <c r="R122" i="18"/>
  <c r="R123" i="18"/>
  <c r="R124" i="18"/>
  <c r="Y2" i="18"/>
  <c r="Z2" i="18"/>
  <c r="AA2" i="18"/>
  <c r="AB2" i="18"/>
  <c r="AC2" i="18"/>
  <c r="AD2" i="18"/>
  <c r="AD1" i="18"/>
  <c r="Z1" i="18"/>
  <c r="AA1" i="18"/>
  <c r="AB1" i="18"/>
  <c r="AC1" i="18"/>
  <c r="Y1" i="18"/>
  <c r="M2" i="18"/>
  <c r="N2" i="18"/>
  <c r="O2" i="18"/>
  <c r="P2" i="18"/>
  <c r="Q2" i="18"/>
  <c r="R2" i="18"/>
  <c r="M119" i="18"/>
  <c r="N119" i="18"/>
  <c r="O119" i="18"/>
  <c r="P119" i="18"/>
  <c r="Q119" i="18"/>
  <c r="M120" i="18"/>
  <c r="N120" i="18"/>
  <c r="O120" i="18"/>
  <c r="P120" i="18"/>
  <c r="Q120" i="18"/>
  <c r="M121" i="18"/>
  <c r="N121" i="18"/>
  <c r="O121" i="18"/>
  <c r="P121" i="18"/>
  <c r="Q121" i="18"/>
  <c r="M122" i="18"/>
  <c r="N122" i="18"/>
  <c r="O122" i="18"/>
  <c r="P122" i="18"/>
  <c r="Q122" i="18"/>
  <c r="M123" i="18"/>
  <c r="N123" i="18"/>
  <c r="O123" i="18"/>
  <c r="P123" i="18"/>
  <c r="Q123" i="18"/>
  <c r="M124" i="18"/>
  <c r="N124" i="18"/>
  <c r="O124" i="18"/>
  <c r="P124" i="18"/>
  <c r="Q124" i="18"/>
  <c r="N1" i="18"/>
  <c r="O1" i="18"/>
  <c r="P1" i="18"/>
  <c r="Q1" i="18"/>
  <c r="R1" i="18"/>
  <c r="M1" i="18"/>
  <c r="G2" i="18"/>
  <c r="H2" i="18"/>
  <c r="I2" i="18"/>
  <c r="J2" i="18"/>
  <c r="K2" i="18"/>
  <c r="L2" i="18"/>
  <c r="G119" i="18"/>
  <c r="H119" i="18"/>
  <c r="I119" i="18"/>
  <c r="J119" i="18"/>
  <c r="K119" i="18"/>
  <c r="L119" i="18"/>
  <c r="G120" i="18"/>
  <c r="H120" i="18"/>
  <c r="I120" i="18"/>
  <c r="J120" i="18"/>
  <c r="K120" i="18"/>
  <c r="L120" i="18"/>
  <c r="G121" i="18"/>
  <c r="H121" i="18"/>
  <c r="I121" i="18"/>
  <c r="J121" i="18"/>
  <c r="K121" i="18"/>
  <c r="L121" i="18"/>
  <c r="G122" i="18"/>
  <c r="H122" i="18"/>
  <c r="I122" i="18"/>
  <c r="J122" i="18"/>
  <c r="K122" i="18"/>
  <c r="L122" i="18"/>
  <c r="G123" i="18"/>
  <c r="H123" i="18"/>
  <c r="I123" i="18"/>
  <c r="J123" i="18"/>
  <c r="K123" i="18"/>
  <c r="L123" i="18"/>
  <c r="G124" i="18"/>
  <c r="H124" i="18"/>
  <c r="I124" i="18"/>
  <c r="J124" i="18"/>
  <c r="K124" i="18"/>
  <c r="L124" i="18"/>
  <c r="H1" i="18"/>
  <c r="I1" i="18"/>
  <c r="J1" i="18"/>
  <c r="K1" i="18"/>
  <c r="L1" i="18"/>
  <c r="G1" i="18"/>
  <c r="T109" i="22"/>
  <c r="U109" i="22"/>
  <c r="V109" i="22"/>
  <c r="W109" i="22"/>
  <c r="X109" i="22"/>
  <c r="Y109" i="22"/>
  <c r="T110" i="22"/>
  <c r="U110" i="22"/>
  <c r="V110" i="22"/>
  <c r="W110" i="22"/>
  <c r="X110" i="22"/>
  <c r="Y110" i="22"/>
  <c r="T111" i="22"/>
  <c r="U111" i="22"/>
  <c r="V111" i="22"/>
  <c r="W111" i="22"/>
  <c r="X111" i="22"/>
  <c r="Y111" i="22"/>
  <c r="T112" i="22"/>
  <c r="U112" i="22"/>
  <c r="V112" i="22"/>
  <c r="W112" i="22"/>
  <c r="X112" i="22"/>
  <c r="Y112" i="22"/>
  <c r="T113" i="22"/>
  <c r="U113" i="22"/>
  <c r="V113" i="22"/>
  <c r="W113" i="22"/>
  <c r="X113" i="22"/>
  <c r="Y113" i="22"/>
  <c r="T114" i="22"/>
  <c r="U114" i="22"/>
  <c r="V114" i="22"/>
  <c r="W114" i="22"/>
  <c r="X114" i="22"/>
  <c r="Y114" i="22"/>
  <c r="T115" i="22"/>
  <c r="U115" i="22"/>
  <c r="V115" i="22"/>
  <c r="W115" i="22"/>
  <c r="X115" i="22"/>
  <c r="Y115" i="22"/>
  <c r="T116" i="22"/>
  <c r="U116" i="22"/>
  <c r="V116" i="22"/>
  <c r="W116" i="22"/>
  <c r="X116" i="22"/>
  <c r="Y116" i="22"/>
  <c r="T117" i="22"/>
  <c r="U117" i="22"/>
  <c r="V117" i="22"/>
  <c r="W117" i="22"/>
  <c r="X117" i="22"/>
  <c r="Y117" i="22"/>
  <c r="T118" i="22"/>
  <c r="U118" i="22"/>
  <c r="V118" i="22"/>
  <c r="W118" i="22"/>
  <c r="X118" i="22"/>
  <c r="Y118" i="22"/>
  <c r="T119" i="22"/>
  <c r="U119" i="22"/>
  <c r="V119" i="22"/>
  <c r="W119" i="22"/>
  <c r="X119" i="22"/>
  <c r="Y119" i="22"/>
  <c r="T120" i="22"/>
  <c r="U120" i="22"/>
  <c r="V120" i="22"/>
  <c r="W120" i="22"/>
  <c r="X120" i="22"/>
  <c r="Y120" i="22"/>
  <c r="T121" i="22"/>
  <c r="U121" i="22"/>
  <c r="V121" i="22"/>
  <c r="W121" i="22"/>
  <c r="X121" i="22"/>
  <c r="Y121" i="22"/>
  <c r="T122" i="22"/>
  <c r="U122" i="22"/>
  <c r="V122" i="22"/>
  <c r="W122" i="22"/>
  <c r="X122" i="22"/>
  <c r="Y122" i="22"/>
  <c r="T123" i="22"/>
  <c r="U123" i="22"/>
  <c r="V123" i="22"/>
  <c r="W123" i="22"/>
  <c r="X123" i="22"/>
  <c r="Y123" i="22"/>
  <c r="T124" i="22"/>
  <c r="U124" i="22"/>
  <c r="V124" i="22"/>
  <c r="W124" i="22"/>
  <c r="X124" i="22"/>
  <c r="Y124" i="22"/>
  <c r="T125" i="22"/>
  <c r="U125" i="22"/>
  <c r="V125" i="22"/>
  <c r="W125" i="22"/>
  <c r="X125" i="22"/>
  <c r="Y125" i="22"/>
  <c r="T126" i="22"/>
  <c r="U126" i="22"/>
  <c r="V126" i="22"/>
  <c r="W126" i="22"/>
  <c r="X126" i="22"/>
  <c r="Y126" i="22"/>
  <c r="T127" i="22"/>
  <c r="U127" i="22"/>
  <c r="V127" i="22"/>
  <c r="W127" i="22"/>
  <c r="X127" i="22"/>
  <c r="Y127" i="22"/>
  <c r="T128" i="22"/>
  <c r="U128" i="22"/>
  <c r="V128" i="22"/>
  <c r="W128" i="22"/>
  <c r="X128" i="22"/>
  <c r="Y128" i="22"/>
  <c r="T129" i="22"/>
  <c r="U129" i="22"/>
  <c r="V129" i="22"/>
  <c r="W129" i="22"/>
  <c r="X129" i="22"/>
  <c r="Y129" i="22"/>
  <c r="T130" i="22"/>
  <c r="U130" i="22"/>
  <c r="V130" i="22"/>
  <c r="W130" i="22"/>
  <c r="X130" i="22"/>
  <c r="Y130" i="22"/>
  <c r="T131" i="22"/>
  <c r="U131" i="22"/>
  <c r="V131" i="22"/>
  <c r="W131" i="22"/>
  <c r="X131" i="22"/>
  <c r="Y131" i="22"/>
  <c r="T132" i="22"/>
  <c r="U132" i="22"/>
  <c r="V132" i="22"/>
  <c r="W132" i="22"/>
  <c r="X132" i="22"/>
  <c r="Y132" i="22"/>
  <c r="T133" i="22"/>
  <c r="U133" i="22"/>
  <c r="V133" i="22"/>
  <c r="W133" i="22"/>
  <c r="X133" i="22"/>
  <c r="Y133" i="22"/>
  <c r="T134" i="22"/>
  <c r="U134" i="22"/>
  <c r="V134" i="22"/>
  <c r="W134" i="22"/>
  <c r="X134" i="22"/>
  <c r="Y134" i="22"/>
  <c r="T135" i="22"/>
  <c r="U135" i="22"/>
  <c r="V135" i="22"/>
  <c r="W135" i="22"/>
  <c r="X135" i="22"/>
  <c r="Y135" i="22"/>
  <c r="T136" i="22"/>
  <c r="U136" i="22"/>
  <c r="V136" i="22"/>
  <c r="W136" i="22"/>
  <c r="X136" i="22"/>
  <c r="Y136" i="22"/>
  <c r="T137" i="22"/>
  <c r="U137" i="22"/>
  <c r="V137" i="22"/>
  <c r="W137" i="22"/>
  <c r="X137" i="22"/>
  <c r="Y137" i="22"/>
  <c r="T138" i="22"/>
  <c r="U138" i="22"/>
  <c r="V138" i="22"/>
  <c r="W138" i="22"/>
  <c r="X138" i="22"/>
  <c r="Y138" i="22"/>
  <c r="T139" i="22"/>
  <c r="U139" i="22"/>
  <c r="V139" i="22"/>
  <c r="W139" i="22"/>
  <c r="X139" i="22"/>
  <c r="Y139" i="22"/>
  <c r="T140" i="22"/>
  <c r="U140" i="22"/>
  <c r="V140" i="22"/>
  <c r="W140" i="22"/>
  <c r="X140" i="22"/>
  <c r="Y140" i="22"/>
  <c r="T141" i="22"/>
  <c r="U141" i="22"/>
  <c r="V141" i="22"/>
  <c r="W141" i="22"/>
  <c r="X141" i="22"/>
  <c r="Y141" i="22"/>
  <c r="T142" i="22"/>
  <c r="U142" i="22"/>
  <c r="V142" i="22"/>
  <c r="W142" i="22"/>
  <c r="X142" i="22"/>
  <c r="Y142" i="22"/>
  <c r="T143" i="22"/>
  <c r="U143" i="22"/>
  <c r="V143" i="22"/>
  <c r="W143" i="22"/>
  <c r="X143" i="22"/>
  <c r="Y143" i="22"/>
  <c r="T144" i="22"/>
  <c r="U144" i="22"/>
  <c r="V144" i="22"/>
  <c r="W144" i="22"/>
  <c r="X144" i="22"/>
  <c r="Y144" i="22"/>
  <c r="G109" i="22"/>
  <c r="H109" i="22"/>
  <c r="I109" i="22"/>
  <c r="J109" i="22"/>
  <c r="K109" i="22"/>
  <c r="L109" i="22"/>
  <c r="G110" i="22"/>
  <c r="H110" i="22"/>
  <c r="I110" i="22"/>
  <c r="J110" i="22"/>
  <c r="K110" i="22"/>
  <c r="L110" i="22"/>
  <c r="G111" i="22"/>
  <c r="H111" i="22"/>
  <c r="I111" i="22"/>
  <c r="J111" i="22"/>
  <c r="K111" i="22"/>
  <c r="L111" i="22"/>
  <c r="G112" i="22"/>
  <c r="H112" i="22"/>
  <c r="I112" i="22"/>
  <c r="J112" i="22"/>
  <c r="K112" i="22"/>
  <c r="L112" i="22"/>
  <c r="G113" i="22"/>
  <c r="H113" i="22"/>
  <c r="I113" i="22"/>
  <c r="J113" i="22"/>
  <c r="K113" i="22"/>
  <c r="L113" i="22"/>
  <c r="G114" i="22"/>
  <c r="H114" i="22"/>
  <c r="I114" i="22"/>
  <c r="J114" i="22"/>
  <c r="K114" i="22"/>
  <c r="L114" i="22"/>
  <c r="G115" i="22"/>
  <c r="H115" i="22"/>
  <c r="I115" i="22"/>
  <c r="J115" i="22"/>
  <c r="K115" i="22"/>
  <c r="L115" i="22"/>
  <c r="G116" i="22"/>
  <c r="H116" i="22"/>
  <c r="I116" i="22"/>
  <c r="J116" i="22"/>
  <c r="K116" i="22"/>
  <c r="L116" i="22"/>
  <c r="G117" i="22"/>
  <c r="H117" i="22"/>
  <c r="I117" i="22"/>
  <c r="J117" i="22"/>
  <c r="K117" i="22"/>
  <c r="L117" i="22"/>
  <c r="G118" i="22"/>
  <c r="H118" i="22"/>
  <c r="I118" i="22"/>
  <c r="J118" i="22"/>
  <c r="K118" i="22"/>
  <c r="L118" i="22"/>
  <c r="G119" i="22"/>
  <c r="H119" i="22"/>
  <c r="I119" i="22"/>
  <c r="J119" i="22"/>
  <c r="K119" i="22"/>
  <c r="L119" i="22"/>
  <c r="G120" i="22"/>
  <c r="H120" i="22"/>
  <c r="I120" i="22"/>
  <c r="J120" i="22"/>
  <c r="K120" i="22"/>
  <c r="L120" i="22"/>
  <c r="G121" i="22"/>
  <c r="H121" i="22"/>
  <c r="I121" i="22"/>
  <c r="J121" i="22"/>
  <c r="K121" i="22"/>
  <c r="L121" i="22"/>
  <c r="G122" i="22"/>
  <c r="H122" i="22"/>
  <c r="I122" i="22"/>
  <c r="J122" i="22"/>
  <c r="K122" i="22"/>
  <c r="L122" i="22"/>
  <c r="G123" i="22"/>
  <c r="H123" i="22"/>
  <c r="I123" i="22"/>
  <c r="J123" i="22"/>
  <c r="K123" i="22"/>
  <c r="L123" i="22"/>
  <c r="G124" i="22"/>
  <c r="H124" i="22"/>
  <c r="I124" i="22"/>
  <c r="J124" i="22"/>
  <c r="K124" i="22"/>
  <c r="L124" i="22"/>
  <c r="G125" i="22"/>
  <c r="H125" i="22"/>
  <c r="I125" i="22"/>
  <c r="J125" i="22"/>
  <c r="K125" i="22"/>
  <c r="L125" i="22"/>
  <c r="G126" i="22"/>
  <c r="H126" i="22"/>
  <c r="I126" i="22"/>
  <c r="J126" i="22"/>
  <c r="K126" i="22"/>
  <c r="L126" i="22"/>
  <c r="G127" i="22"/>
  <c r="H127" i="22"/>
  <c r="I127" i="22"/>
  <c r="J127" i="22"/>
  <c r="K127" i="22"/>
  <c r="L127" i="22"/>
  <c r="G128" i="22"/>
  <c r="H128" i="22"/>
  <c r="I128" i="22"/>
  <c r="J128" i="22"/>
  <c r="K128" i="22"/>
  <c r="L128" i="22"/>
  <c r="G129" i="22"/>
  <c r="H129" i="22"/>
  <c r="I129" i="22"/>
  <c r="J129" i="22"/>
  <c r="K129" i="22"/>
  <c r="L129" i="22"/>
  <c r="G130" i="22"/>
  <c r="H130" i="22"/>
  <c r="I130" i="22"/>
  <c r="J130" i="22"/>
  <c r="K130" i="22"/>
  <c r="L130" i="22"/>
  <c r="G131" i="22"/>
  <c r="H131" i="22"/>
  <c r="I131" i="22"/>
  <c r="J131" i="22"/>
  <c r="K131" i="22"/>
  <c r="L131" i="22"/>
  <c r="G132" i="22"/>
  <c r="H132" i="22"/>
  <c r="I132" i="22"/>
  <c r="J132" i="22"/>
  <c r="K132" i="22"/>
  <c r="L132" i="22"/>
  <c r="G133" i="22"/>
  <c r="H133" i="22"/>
  <c r="I133" i="22"/>
  <c r="J133" i="22"/>
  <c r="K133" i="22"/>
  <c r="L133" i="22"/>
  <c r="G134" i="22"/>
  <c r="H134" i="22"/>
  <c r="I134" i="22"/>
  <c r="J134" i="22"/>
  <c r="K134" i="22"/>
  <c r="L134" i="22"/>
  <c r="G135" i="22"/>
  <c r="H135" i="22"/>
  <c r="I135" i="22"/>
  <c r="J135" i="22"/>
  <c r="K135" i="22"/>
  <c r="L135" i="22"/>
  <c r="G136" i="22"/>
  <c r="H136" i="22"/>
  <c r="I136" i="22"/>
  <c r="J136" i="22"/>
  <c r="K136" i="22"/>
  <c r="L136" i="22"/>
  <c r="G137" i="22"/>
  <c r="H137" i="22"/>
  <c r="I137" i="22"/>
  <c r="J137" i="22"/>
  <c r="K137" i="22"/>
  <c r="L137" i="22"/>
  <c r="G138" i="22"/>
  <c r="H138" i="22"/>
  <c r="I138" i="22"/>
  <c r="J138" i="22"/>
  <c r="K138" i="22"/>
  <c r="L138" i="22"/>
  <c r="G139" i="22"/>
  <c r="H139" i="22"/>
  <c r="I139" i="22"/>
  <c r="J139" i="22"/>
  <c r="K139" i="22"/>
  <c r="L139" i="22"/>
  <c r="G140" i="22"/>
  <c r="H140" i="22"/>
  <c r="I140" i="22"/>
  <c r="J140" i="22"/>
  <c r="K140" i="22"/>
  <c r="L140" i="22"/>
  <c r="G141" i="22"/>
  <c r="H141" i="22"/>
  <c r="I141" i="22"/>
  <c r="J141" i="22"/>
  <c r="K141" i="22"/>
  <c r="L141" i="22"/>
  <c r="G142" i="22"/>
  <c r="H142" i="22"/>
  <c r="I142" i="22"/>
  <c r="J142" i="22"/>
  <c r="K142" i="22"/>
  <c r="L142" i="22"/>
  <c r="G143" i="22"/>
  <c r="H143" i="22"/>
  <c r="I143" i="22"/>
  <c r="J143" i="22"/>
  <c r="K143" i="22"/>
  <c r="L143" i="22"/>
  <c r="G144" i="22"/>
  <c r="H144" i="22"/>
  <c r="I144" i="22"/>
  <c r="J144" i="22"/>
  <c r="K144" i="22"/>
  <c r="L144" i="22"/>
  <c r="X269" i="21"/>
  <c r="U268" i="21"/>
  <c r="T268" i="21"/>
  <c r="Y267" i="21"/>
  <c r="X267" i="21"/>
  <c r="W267" i="21"/>
  <c r="V267" i="21"/>
  <c r="V266" i="21"/>
  <c r="U266" i="21"/>
  <c r="X265" i="21"/>
  <c r="W265" i="21"/>
  <c r="V265" i="21"/>
  <c r="U265" i="21"/>
  <c r="T265" i="21"/>
  <c r="Y264" i="21"/>
  <c r="X264" i="21"/>
  <c r="W264" i="21"/>
  <c r="V264" i="21"/>
  <c r="U264" i="21"/>
  <c r="T264" i="21"/>
  <c r="Y263" i="21"/>
  <c r="X263" i="21"/>
  <c r="X262" i="21"/>
  <c r="W262" i="21"/>
  <c r="V262" i="21"/>
  <c r="U262" i="21"/>
  <c r="T262" i="21"/>
  <c r="Y261" i="21"/>
  <c r="X261" i="21"/>
  <c r="W261" i="21"/>
  <c r="V261" i="21"/>
  <c r="U261" i="21"/>
  <c r="T261" i="21"/>
  <c r="Y260" i="21"/>
  <c r="X260" i="21"/>
  <c r="W260" i="21"/>
  <c r="V260" i="21"/>
  <c r="U260" i="21"/>
  <c r="T260" i="21"/>
  <c r="X258" i="21"/>
  <c r="W258" i="21"/>
  <c r="U258" i="21"/>
  <c r="T258" i="21"/>
  <c r="Y257" i="21"/>
  <c r="X257" i="21"/>
  <c r="W257" i="21"/>
  <c r="V257" i="21"/>
  <c r="U257" i="21"/>
  <c r="T257" i="21"/>
  <c r="Y256" i="21"/>
  <c r="X256" i="21"/>
  <c r="W256" i="21"/>
  <c r="V256" i="21"/>
  <c r="T255" i="21"/>
  <c r="Y254" i="21"/>
  <c r="X254" i="21"/>
  <c r="W254" i="21"/>
  <c r="V254" i="21"/>
  <c r="U254" i="21"/>
  <c r="T254" i="21"/>
  <c r="Y253" i="21"/>
  <c r="X253" i="21"/>
  <c r="W253" i="21"/>
  <c r="V253" i="21"/>
  <c r="U253" i="21"/>
  <c r="T253" i="21"/>
  <c r="Y252" i="21"/>
  <c r="X252" i="21"/>
  <c r="T252" i="21"/>
  <c r="Y251" i="21"/>
  <c r="X251" i="21"/>
  <c r="V251" i="21"/>
  <c r="U251" i="21"/>
  <c r="T251" i="21"/>
  <c r="Y250" i="21"/>
  <c r="X250" i="21"/>
  <c r="W250" i="21"/>
  <c r="V250" i="21"/>
  <c r="W249" i="21"/>
  <c r="V249" i="21"/>
  <c r="U249" i="21"/>
  <c r="T249" i="21"/>
  <c r="V248" i="21"/>
  <c r="U248" i="21"/>
  <c r="U247" i="21"/>
  <c r="T247" i="21"/>
  <c r="Y246" i="21"/>
  <c r="X246" i="21"/>
  <c r="W246" i="21"/>
  <c r="T246" i="21"/>
  <c r="Y245" i="21"/>
  <c r="X245" i="21"/>
  <c r="W245" i="21"/>
  <c r="V245" i="21"/>
  <c r="X244" i="21"/>
  <c r="W244" i="21"/>
  <c r="V244" i="21"/>
  <c r="U244" i="21"/>
  <c r="T244" i="21"/>
  <c r="Y243" i="21"/>
  <c r="W243" i="21"/>
  <c r="V243" i="21"/>
  <c r="U243" i="21"/>
  <c r="T243" i="21"/>
  <c r="Y242" i="21"/>
  <c r="X242" i="21"/>
  <c r="W242" i="21"/>
  <c r="V242" i="21"/>
  <c r="U242" i="21"/>
  <c r="T242" i="21"/>
  <c r="Y241" i="21"/>
  <c r="X241" i="21"/>
  <c r="T241" i="21"/>
  <c r="Y240" i="21"/>
  <c r="Y239" i="21"/>
  <c r="X239" i="21"/>
  <c r="W239" i="21"/>
  <c r="V239" i="21"/>
  <c r="U239" i="21"/>
  <c r="T239" i="21"/>
  <c r="Y238" i="21"/>
  <c r="X238" i="21"/>
  <c r="W238" i="21"/>
  <c r="V238" i="21"/>
  <c r="U238" i="21"/>
  <c r="T238" i="21"/>
  <c r="U237" i="21"/>
  <c r="T237" i="21"/>
  <c r="X236" i="21"/>
  <c r="W236" i="21"/>
  <c r="V236" i="21"/>
  <c r="U236" i="21"/>
  <c r="T236" i="21"/>
  <c r="Y235" i="21"/>
  <c r="X235" i="21"/>
  <c r="W235" i="21"/>
  <c r="V235" i="21"/>
  <c r="U235" i="21"/>
  <c r="T235" i="21"/>
  <c r="Y234" i="21"/>
  <c r="X234" i="21"/>
  <c r="W234" i="21"/>
  <c r="V234" i="21"/>
  <c r="X232" i="21"/>
  <c r="V232" i="21"/>
  <c r="U232" i="21"/>
  <c r="T232" i="21"/>
  <c r="Y231" i="21"/>
  <c r="X231" i="21"/>
  <c r="W231" i="21"/>
  <c r="V231" i="21"/>
  <c r="U231" i="21"/>
  <c r="T231" i="21"/>
  <c r="Y230" i="21"/>
  <c r="X230" i="21"/>
  <c r="Y229" i="21"/>
  <c r="U229" i="21"/>
  <c r="T229" i="21"/>
  <c r="Y228" i="21"/>
  <c r="X228" i="21"/>
  <c r="W228" i="21"/>
  <c r="V228" i="21"/>
  <c r="U228" i="21"/>
  <c r="T228" i="21"/>
  <c r="Y227" i="21"/>
  <c r="X227" i="21"/>
  <c r="W227" i="21"/>
  <c r="V227" i="21"/>
  <c r="U227" i="21"/>
  <c r="T227" i="21"/>
  <c r="V226" i="21"/>
  <c r="T226" i="21"/>
  <c r="Y225" i="21"/>
  <c r="X225" i="21"/>
  <c r="W225" i="21"/>
  <c r="V225" i="21"/>
  <c r="U225" i="21"/>
  <c r="T225" i="21"/>
  <c r="Y224" i="21"/>
  <c r="X224" i="21"/>
  <c r="W224" i="21"/>
  <c r="V224" i="21"/>
  <c r="U224" i="21"/>
  <c r="T224" i="21"/>
  <c r="Y223" i="21"/>
  <c r="X223" i="21"/>
  <c r="W223" i="21"/>
  <c r="V223" i="21"/>
  <c r="Y221" i="21"/>
  <c r="X221" i="21"/>
  <c r="W221" i="21"/>
  <c r="V221" i="21"/>
  <c r="Y220" i="21"/>
  <c r="X220" i="21"/>
  <c r="W220" i="21"/>
  <c r="V220" i="21"/>
  <c r="U220" i="21"/>
  <c r="T220" i="21"/>
  <c r="Y219" i="21"/>
  <c r="X219" i="21"/>
  <c r="Y218" i="21"/>
  <c r="X218" i="21"/>
  <c r="W218" i="21"/>
  <c r="V218" i="21"/>
  <c r="U218" i="21"/>
  <c r="T218" i="21"/>
  <c r="Y217" i="21"/>
  <c r="X217" i="21"/>
  <c r="W217" i="21"/>
  <c r="V217" i="21"/>
  <c r="U217" i="21"/>
  <c r="T217" i="21"/>
  <c r="Y216" i="21"/>
  <c r="X216" i="21"/>
  <c r="W216" i="21"/>
  <c r="V216" i="21"/>
  <c r="U216" i="21"/>
  <c r="T216" i="21"/>
  <c r="U215" i="21"/>
  <c r="T215" i="21"/>
  <c r="X214" i="21"/>
  <c r="W214" i="21"/>
  <c r="V214" i="21"/>
  <c r="U214" i="21"/>
  <c r="T214" i="21"/>
  <c r="Y213" i="21"/>
  <c r="X213" i="21"/>
  <c r="W213" i="21"/>
  <c r="V213" i="21"/>
  <c r="U213" i="21"/>
  <c r="T213" i="21"/>
  <c r="Y212" i="21"/>
  <c r="X212" i="21"/>
  <c r="W212" i="21"/>
  <c r="V212" i="21"/>
  <c r="U211" i="21"/>
  <c r="Y210" i="21"/>
  <c r="W210" i="21"/>
  <c r="V210" i="21"/>
  <c r="U210" i="21"/>
  <c r="T210" i="21"/>
  <c r="Y209" i="21"/>
  <c r="X209" i="21"/>
  <c r="W209" i="21"/>
  <c r="V209" i="21"/>
  <c r="U209" i="21"/>
  <c r="T209" i="21"/>
  <c r="Y208" i="21"/>
  <c r="X208" i="21"/>
  <c r="Y207" i="21"/>
  <c r="X207" i="21"/>
  <c r="W207" i="21"/>
  <c r="V207" i="21"/>
  <c r="T207" i="21"/>
  <c r="Y206" i="21"/>
  <c r="X206" i="21"/>
  <c r="W206" i="21"/>
  <c r="V206" i="21"/>
  <c r="U206" i="21"/>
  <c r="T206" i="21"/>
  <c r="Y205" i="21"/>
  <c r="X205" i="21"/>
  <c r="W205" i="21"/>
  <c r="V205" i="21"/>
  <c r="U205" i="21"/>
  <c r="T205" i="21"/>
  <c r="X203" i="21"/>
  <c r="U202" i="21"/>
  <c r="T202" i="21"/>
  <c r="Y201" i="21"/>
  <c r="X201" i="21"/>
  <c r="W201" i="21"/>
  <c r="V201" i="21"/>
  <c r="W200" i="21"/>
  <c r="V200" i="21"/>
  <c r="U200" i="21"/>
  <c r="T200" i="21"/>
  <c r="Y199" i="21"/>
  <c r="X199" i="21"/>
  <c r="W199" i="21"/>
  <c r="V199" i="21"/>
  <c r="U199" i="21"/>
  <c r="T199" i="21"/>
  <c r="Y198" i="21"/>
  <c r="X198" i="21"/>
  <c r="W198" i="21"/>
  <c r="V198" i="21"/>
  <c r="U198" i="21"/>
  <c r="T198" i="21"/>
  <c r="Y197" i="21"/>
  <c r="X197" i="21"/>
  <c r="V197" i="21"/>
  <c r="U197" i="21"/>
  <c r="Y196" i="21"/>
  <c r="Y195" i="21"/>
  <c r="X195" i="21"/>
  <c r="W195" i="21"/>
  <c r="V195" i="21"/>
  <c r="U195" i="21"/>
  <c r="T195" i="21"/>
  <c r="Y194" i="21"/>
  <c r="X194" i="21"/>
  <c r="W194" i="21"/>
  <c r="V194" i="21"/>
  <c r="U194" i="21"/>
  <c r="T194" i="21"/>
  <c r="W192" i="21"/>
  <c r="U192" i="21"/>
  <c r="T192" i="21"/>
  <c r="Y191" i="21"/>
  <c r="X191" i="21"/>
  <c r="W191" i="21"/>
  <c r="V191" i="21"/>
  <c r="U191" i="21"/>
  <c r="T191" i="21"/>
  <c r="Y190" i="21"/>
  <c r="X190" i="21"/>
  <c r="W190" i="21"/>
  <c r="V190" i="21"/>
  <c r="Y188" i="21"/>
  <c r="X188" i="21"/>
  <c r="W188" i="21"/>
  <c r="V188" i="21"/>
  <c r="U188" i="21"/>
  <c r="T188" i="21"/>
  <c r="T187" i="21"/>
  <c r="Y186" i="21"/>
  <c r="X186" i="21"/>
  <c r="V186" i="21"/>
  <c r="U186" i="21"/>
  <c r="T186" i="21"/>
  <c r="Y185" i="21"/>
  <c r="T185" i="21"/>
  <c r="Y184" i="21"/>
  <c r="X184" i="21"/>
  <c r="W184" i="21"/>
  <c r="V184" i="21"/>
  <c r="U184" i="21"/>
  <c r="T184" i="21"/>
  <c r="Y183" i="21"/>
  <c r="X183" i="21"/>
  <c r="W183" i="21"/>
  <c r="V183" i="21"/>
  <c r="U183" i="21"/>
  <c r="T183" i="21"/>
  <c r="T182" i="21"/>
  <c r="W181" i="21"/>
  <c r="T181" i="21"/>
  <c r="Y180" i="21"/>
  <c r="X180" i="21"/>
  <c r="W180" i="21"/>
  <c r="V180" i="21"/>
  <c r="U180" i="21"/>
  <c r="T180" i="21"/>
  <c r="Y179" i="21"/>
  <c r="X179" i="21"/>
  <c r="W179" i="21"/>
  <c r="V179" i="21"/>
  <c r="U178" i="21"/>
  <c r="T178" i="21"/>
  <c r="Y177" i="21"/>
  <c r="X177" i="21"/>
  <c r="W177" i="21"/>
  <c r="V177" i="21"/>
  <c r="U177" i="21"/>
  <c r="T177" i="21"/>
  <c r="Y176" i="21"/>
  <c r="X176" i="21"/>
  <c r="W176" i="21"/>
  <c r="V176" i="21"/>
  <c r="U176" i="21"/>
  <c r="T176" i="21"/>
  <c r="Y175" i="21"/>
  <c r="X175" i="21"/>
  <c r="V174" i="21"/>
  <c r="U173" i="21"/>
  <c r="T173" i="21"/>
  <c r="Y172" i="21"/>
  <c r="X172" i="21"/>
  <c r="W172" i="21"/>
  <c r="V172" i="21"/>
  <c r="U172" i="21"/>
  <c r="T172" i="21"/>
  <c r="V171" i="21"/>
  <c r="U171" i="21"/>
  <c r="T171" i="21"/>
  <c r="V170" i="21"/>
  <c r="U170" i="21"/>
  <c r="T170" i="21"/>
  <c r="Y169" i="21"/>
  <c r="X169" i="21"/>
  <c r="Y168" i="21"/>
  <c r="X168" i="21"/>
  <c r="W168" i="21"/>
  <c r="V168" i="21"/>
  <c r="X167" i="21"/>
  <c r="U167" i="21"/>
  <c r="T167" i="21"/>
  <c r="X166" i="21"/>
  <c r="W166" i="21"/>
  <c r="V166" i="21"/>
  <c r="U166" i="21"/>
  <c r="T166" i="21"/>
  <c r="Y165" i="21"/>
  <c r="X165" i="21"/>
  <c r="W165" i="21"/>
  <c r="V165" i="21"/>
  <c r="U165" i="21"/>
  <c r="T165" i="21"/>
  <c r="Y164" i="21"/>
  <c r="X164" i="21"/>
  <c r="T164" i="21"/>
  <c r="V163" i="21"/>
  <c r="U163" i="21"/>
  <c r="T163" i="21"/>
  <c r="Y162" i="21"/>
  <c r="X162" i="21"/>
  <c r="W162" i="21"/>
  <c r="V162" i="21"/>
  <c r="T162" i="21"/>
  <c r="Y161" i="21"/>
  <c r="X161" i="21"/>
  <c r="W161" i="21"/>
  <c r="V161" i="21"/>
  <c r="U161" i="21"/>
  <c r="T161" i="21"/>
  <c r="V160" i="21"/>
  <c r="U160" i="21"/>
  <c r="Y158" i="21"/>
  <c r="X158" i="21"/>
  <c r="W158" i="21"/>
  <c r="V158" i="21"/>
  <c r="U158" i="21"/>
  <c r="T158" i="21"/>
  <c r="Y157" i="21"/>
  <c r="X157" i="21"/>
  <c r="W157" i="21"/>
  <c r="V157" i="21"/>
  <c r="U155" i="21"/>
  <c r="T155" i="21"/>
  <c r="Y154" i="21"/>
  <c r="X154" i="21"/>
  <c r="W154" i="21"/>
  <c r="V154" i="21"/>
  <c r="U154" i="21"/>
  <c r="T154" i="21"/>
  <c r="Y153" i="21"/>
  <c r="X153" i="21"/>
  <c r="U153" i="21"/>
  <c r="T153" i="21"/>
  <c r="Y152" i="21"/>
  <c r="X152" i="21"/>
  <c r="W152" i="21"/>
  <c r="V152" i="21"/>
  <c r="U152" i="21"/>
  <c r="T152" i="21"/>
  <c r="Y151" i="21"/>
  <c r="X151" i="21"/>
  <c r="W151" i="21"/>
  <c r="V151" i="21"/>
  <c r="U151" i="21"/>
  <c r="W150" i="21"/>
  <c r="V150" i="21"/>
  <c r="U150" i="21"/>
  <c r="T150" i="21"/>
  <c r="V149" i="21"/>
  <c r="T148" i="21"/>
  <c r="Y147" i="21"/>
  <c r="Y146" i="21"/>
  <c r="X146" i="21"/>
  <c r="W146" i="21"/>
  <c r="V146" i="21"/>
  <c r="T145" i="21"/>
  <c r="Y144" i="21"/>
  <c r="X144" i="21"/>
  <c r="W144" i="21"/>
  <c r="V144" i="21"/>
  <c r="U144" i="21"/>
  <c r="T144" i="21"/>
  <c r="Y143" i="21"/>
  <c r="X143" i="21"/>
  <c r="W143" i="21"/>
  <c r="V143" i="21"/>
  <c r="U143" i="21"/>
  <c r="T143" i="21"/>
  <c r="Y142" i="21"/>
  <c r="X142" i="21"/>
  <c r="Y140" i="21"/>
  <c r="X140" i="21"/>
  <c r="W140" i="21"/>
  <c r="V140" i="21"/>
  <c r="U140" i="21"/>
  <c r="T140" i="21"/>
  <c r="Y139" i="21"/>
  <c r="X139" i="21"/>
  <c r="W139" i="21"/>
  <c r="V139" i="21"/>
  <c r="U139" i="21"/>
  <c r="T139" i="21"/>
  <c r="V138" i="21"/>
  <c r="U138" i="21"/>
  <c r="T138" i="21"/>
  <c r="W137" i="21"/>
  <c r="U137" i="21"/>
  <c r="T137" i="21"/>
  <c r="Y136" i="21"/>
  <c r="X136" i="21"/>
  <c r="W136" i="21"/>
  <c r="V136" i="21"/>
  <c r="U136" i="21"/>
  <c r="T136" i="21"/>
  <c r="Y135" i="21"/>
  <c r="X135" i="21"/>
  <c r="W135" i="21"/>
  <c r="V135" i="21"/>
  <c r="Y134" i="21"/>
  <c r="X134" i="21"/>
  <c r="V134" i="21"/>
  <c r="Y133" i="21"/>
  <c r="X133" i="21"/>
  <c r="W133" i="21"/>
  <c r="V133" i="21"/>
  <c r="U133" i="21"/>
  <c r="T133" i="21"/>
  <c r="Y132" i="21"/>
  <c r="X132" i="21"/>
  <c r="W132" i="21"/>
  <c r="V132" i="21"/>
  <c r="U132" i="21"/>
  <c r="T132" i="21"/>
  <c r="Y131" i="21"/>
  <c r="X131" i="21"/>
  <c r="Y129" i="21"/>
  <c r="X129" i="21"/>
  <c r="W129" i="21"/>
  <c r="V129" i="21"/>
  <c r="U129" i="21"/>
  <c r="T129" i="21"/>
  <c r="Y128" i="21"/>
  <c r="X128" i="21"/>
  <c r="W128" i="21"/>
  <c r="V128" i="21"/>
  <c r="U128" i="21"/>
  <c r="T128" i="21"/>
  <c r="V127" i="21"/>
  <c r="U126" i="21"/>
  <c r="T126" i="21"/>
  <c r="Y125" i="21"/>
  <c r="X125" i="21"/>
  <c r="W125" i="21"/>
  <c r="V125" i="21"/>
  <c r="U125" i="21"/>
  <c r="T125" i="21"/>
  <c r="Y124" i="21"/>
  <c r="X124" i="21"/>
  <c r="W124" i="21"/>
  <c r="V124" i="21"/>
  <c r="W123" i="21"/>
  <c r="V123" i="21"/>
  <c r="Y122" i="21"/>
  <c r="X122" i="21"/>
  <c r="W122" i="21"/>
  <c r="V122" i="21"/>
  <c r="U122" i="21"/>
  <c r="X121" i="21"/>
  <c r="W121" i="21"/>
  <c r="V121" i="21"/>
  <c r="U121" i="21"/>
  <c r="T121" i="21"/>
  <c r="Y120" i="21"/>
  <c r="X120" i="21"/>
  <c r="X119" i="21"/>
  <c r="W119" i="21"/>
  <c r="V119" i="21"/>
  <c r="U119" i="21"/>
  <c r="T119" i="21"/>
  <c r="Y118" i="21"/>
  <c r="X118" i="21"/>
  <c r="W118" i="21"/>
  <c r="V118" i="21"/>
  <c r="U118" i="21"/>
  <c r="T118" i="21"/>
  <c r="V117" i="21"/>
  <c r="U117" i="21"/>
  <c r="T117" i="21"/>
  <c r="T116" i="21"/>
  <c r="Y115" i="21"/>
  <c r="V115" i="21"/>
  <c r="U115" i="21"/>
  <c r="T115" i="21"/>
  <c r="Y114" i="21"/>
  <c r="X114" i="21"/>
  <c r="W114" i="21"/>
  <c r="V114" i="21"/>
  <c r="U114" i="21"/>
  <c r="T114" i="21"/>
  <c r="Y113" i="21"/>
  <c r="X113" i="21"/>
  <c r="W113" i="21"/>
  <c r="V113" i="21"/>
  <c r="W112" i="21"/>
  <c r="Y111" i="21"/>
  <c r="X111" i="21"/>
  <c r="W111" i="21"/>
  <c r="V111" i="21"/>
  <c r="U111" i="21"/>
  <c r="T111" i="21"/>
  <c r="Y110" i="21"/>
  <c r="X110" i="21"/>
  <c r="W110" i="21"/>
  <c r="V110" i="21"/>
  <c r="U110" i="21"/>
  <c r="T110" i="21"/>
  <c r="Y109" i="21"/>
  <c r="X109" i="21"/>
  <c r="T109" i="21"/>
  <c r="W108" i="21"/>
  <c r="V108" i="21"/>
  <c r="U108" i="21"/>
  <c r="V107" i="21"/>
  <c r="U107" i="21"/>
  <c r="T107" i="21"/>
  <c r="Y106" i="21"/>
  <c r="X106" i="21"/>
  <c r="W106" i="21"/>
  <c r="V106" i="21"/>
  <c r="U106" i="21"/>
  <c r="T106" i="21"/>
  <c r="X105" i="21"/>
  <c r="W105" i="21"/>
  <c r="W104" i="21"/>
  <c r="V104" i="21"/>
  <c r="U104" i="21"/>
  <c r="T104" i="21"/>
  <c r="Y103" i="21"/>
  <c r="X103" i="21"/>
  <c r="W103" i="21"/>
  <c r="V103" i="21"/>
  <c r="U103" i="21"/>
  <c r="T103" i="21"/>
  <c r="Y102" i="21"/>
  <c r="X102" i="21"/>
  <c r="W102" i="21"/>
  <c r="V102" i="21"/>
  <c r="W101" i="21"/>
  <c r="X100" i="21"/>
  <c r="W100" i="21"/>
  <c r="V100" i="21"/>
  <c r="U100" i="21"/>
  <c r="T100" i="21"/>
  <c r="Y99" i="21"/>
  <c r="X99" i="21"/>
  <c r="W99" i="21"/>
  <c r="V99" i="21"/>
  <c r="U99" i="21"/>
  <c r="T99" i="21"/>
  <c r="Y98" i="21"/>
  <c r="X98" i="21"/>
  <c r="X97" i="21"/>
  <c r="W97" i="21"/>
  <c r="V97" i="21"/>
  <c r="X96" i="21"/>
  <c r="W96" i="21"/>
  <c r="V96" i="21"/>
  <c r="U96" i="21"/>
  <c r="T96" i="21"/>
  <c r="Y95" i="21"/>
  <c r="X95" i="21"/>
  <c r="W95" i="21"/>
  <c r="V95" i="21"/>
  <c r="U95" i="21"/>
  <c r="T95" i="21"/>
  <c r="X94" i="21"/>
  <c r="V94" i="21"/>
  <c r="U94" i="21"/>
  <c r="T94" i="21"/>
  <c r="Y93" i="21"/>
  <c r="X93" i="21"/>
  <c r="V93" i="21"/>
  <c r="U93" i="21"/>
  <c r="T93" i="21"/>
  <c r="Y92" i="21"/>
  <c r="V92" i="21"/>
  <c r="U92" i="21"/>
  <c r="T92" i="21"/>
  <c r="Y91" i="21"/>
  <c r="X91" i="21"/>
  <c r="W91" i="21"/>
  <c r="V91" i="21"/>
  <c r="V90" i="21"/>
  <c r="Y89" i="21"/>
  <c r="X89" i="21"/>
  <c r="W89" i="21"/>
  <c r="V89" i="21"/>
  <c r="U89" i="21"/>
  <c r="T89" i="21"/>
  <c r="Y88" i="21"/>
  <c r="X88" i="21"/>
  <c r="W88" i="21"/>
  <c r="V88" i="21"/>
  <c r="U88" i="21"/>
  <c r="T88" i="21"/>
  <c r="Y87" i="21"/>
  <c r="X87" i="21"/>
  <c r="T87" i="21"/>
  <c r="Y85" i="21"/>
  <c r="X85" i="21"/>
  <c r="W85" i="21"/>
  <c r="V85" i="21"/>
  <c r="U85" i="21"/>
  <c r="T85" i="21"/>
  <c r="Y84" i="21"/>
  <c r="X84" i="21"/>
  <c r="W84" i="21"/>
  <c r="V84" i="21"/>
  <c r="U84" i="21"/>
  <c r="T84" i="21"/>
  <c r="V83" i="21"/>
  <c r="T82" i="21"/>
  <c r="Y81" i="21"/>
  <c r="X81" i="21"/>
  <c r="W81" i="21"/>
  <c r="V81" i="21"/>
  <c r="U81" i="21"/>
  <c r="T81" i="21"/>
  <c r="Y80" i="21"/>
  <c r="X80" i="21"/>
  <c r="W80" i="21"/>
  <c r="V80" i="21"/>
  <c r="T79" i="21"/>
  <c r="Y78" i="21"/>
  <c r="W78" i="21"/>
  <c r="V78" i="21"/>
  <c r="U78" i="21"/>
  <c r="T78" i="21"/>
  <c r="Y77" i="21"/>
  <c r="X77" i="21"/>
  <c r="W77" i="21"/>
  <c r="V77" i="21"/>
  <c r="U77" i="21"/>
  <c r="T77" i="21"/>
  <c r="Y76" i="21"/>
  <c r="X76" i="21"/>
  <c r="Y75" i="21"/>
  <c r="V75" i="21"/>
  <c r="U75" i="21"/>
  <c r="T75" i="21"/>
  <c r="X74" i="21"/>
  <c r="W74" i="21"/>
  <c r="V74" i="21"/>
  <c r="U74" i="21"/>
  <c r="T74" i="21"/>
  <c r="Y73" i="21"/>
  <c r="X73" i="21"/>
  <c r="W73" i="21"/>
  <c r="V73" i="21"/>
  <c r="U73" i="21"/>
  <c r="T73" i="21"/>
  <c r="Y71" i="21"/>
  <c r="X71" i="21"/>
  <c r="W71" i="21"/>
  <c r="Y69" i="21"/>
  <c r="X69" i="21"/>
  <c r="W69" i="21"/>
  <c r="V69" i="21"/>
  <c r="U68" i="21"/>
  <c r="T68" i="21"/>
  <c r="W67" i="21"/>
  <c r="V67" i="21"/>
  <c r="U67" i="21"/>
  <c r="T67" i="21"/>
  <c r="Y66" i="21"/>
  <c r="X66" i="21"/>
  <c r="W66" i="21"/>
  <c r="V66" i="21"/>
  <c r="U66" i="21"/>
  <c r="T66" i="21"/>
  <c r="Y65" i="21"/>
  <c r="X65" i="21"/>
  <c r="V64" i="21"/>
  <c r="U64" i="21"/>
  <c r="T64" i="21"/>
  <c r="Y63" i="21"/>
  <c r="X63" i="21"/>
  <c r="W63" i="21"/>
  <c r="V63" i="21"/>
  <c r="U63" i="21"/>
  <c r="T63" i="21"/>
  <c r="Y62" i="21"/>
  <c r="X62" i="21"/>
  <c r="W62" i="21"/>
  <c r="V62" i="21"/>
  <c r="U62" i="21"/>
  <c r="T62" i="21"/>
  <c r="W60" i="21"/>
  <c r="V60" i="21"/>
  <c r="U60" i="21"/>
  <c r="T60" i="21"/>
  <c r="Y59" i="21"/>
  <c r="X59" i="21"/>
  <c r="W59" i="21"/>
  <c r="V59" i="21"/>
  <c r="U59" i="21"/>
  <c r="T59" i="21"/>
  <c r="Y58" i="21"/>
  <c r="X58" i="21"/>
  <c r="W58" i="21"/>
  <c r="V58" i="21"/>
  <c r="W56" i="21"/>
  <c r="V56" i="21"/>
  <c r="U56" i="21"/>
  <c r="T56" i="21"/>
  <c r="Y55" i="21"/>
  <c r="X55" i="21"/>
  <c r="W55" i="21"/>
  <c r="V55" i="21"/>
  <c r="U55" i="21"/>
  <c r="T55" i="21"/>
  <c r="Y54" i="21"/>
  <c r="X54" i="21"/>
  <c r="W53" i="21"/>
  <c r="V53" i="21"/>
  <c r="U53" i="21"/>
  <c r="Y52" i="21"/>
  <c r="X52" i="21"/>
  <c r="W52" i="21"/>
  <c r="V52" i="21"/>
  <c r="U52" i="21"/>
  <c r="T52" i="21"/>
  <c r="Y51" i="21"/>
  <c r="X51" i="21"/>
  <c r="W51" i="21"/>
  <c r="V51" i="21"/>
  <c r="U51" i="21"/>
  <c r="T51" i="21"/>
  <c r="X49" i="21"/>
  <c r="W49" i="21"/>
  <c r="V49" i="21"/>
  <c r="U49" i="21"/>
  <c r="T49" i="21"/>
  <c r="Y48" i="21"/>
  <c r="X48" i="21"/>
  <c r="W48" i="21"/>
  <c r="V48" i="21"/>
  <c r="U48" i="21"/>
  <c r="T48" i="21"/>
  <c r="Y47" i="21"/>
  <c r="X47" i="21"/>
  <c r="W47" i="21"/>
  <c r="V47" i="21"/>
  <c r="X46" i="21"/>
  <c r="W46" i="21"/>
  <c r="V46" i="21"/>
  <c r="X45" i="21"/>
  <c r="X44" i="21"/>
  <c r="W44" i="21"/>
  <c r="V44" i="21"/>
  <c r="U44" i="21"/>
  <c r="T44" i="21"/>
  <c r="Y43" i="21"/>
  <c r="X43" i="21"/>
  <c r="X42" i="21"/>
  <c r="W42" i="21"/>
  <c r="V42" i="21"/>
  <c r="U42" i="21"/>
  <c r="T42" i="21"/>
  <c r="Y41" i="21"/>
  <c r="X41" i="21"/>
  <c r="W41" i="21"/>
  <c r="V41" i="21"/>
  <c r="U41" i="21"/>
  <c r="T41" i="21"/>
  <c r="Y40" i="21"/>
  <c r="X40" i="21"/>
  <c r="W40" i="21"/>
  <c r="V40" i="21"/>
  <c r="U40" i="21"/>
  <c r="T40" i="21"/>
  <c r="T38" i="21"/>
  <c r="Y37" i="21"/>
  <c r="X37" i="21"/>
  <c r="V37" i="21"/>
  <c r="T37" i="21"/>
  <c r="Y36" i="21"/>
  <c r="X36" i="21"/>
  <c r="W36" i="21"/>
  <c r="V36" i="21"/>
  <c r="X35" i="21"/>
  <c r="W35" i="21"/>
  <c r="U35" i="21"/>
  <c r="T35" i="21"/>
  <c r="V34" i="21"/>
  <c r="U34" i="21"/>
  <c r="T34" i="21"/>
  <c r="Y33" i="21"/>
  <c r="X33" i="21"/>
  <c r="W33" i="21"/>
  <c r="V33" i="21"/>
  <c r="U33" i="21"/>
  <c r="T33" i="21"/>
  <c r="Y32" i="21"/>
  <c r="X32" i="21"/>
  <c r="U31" i="21"/>
  <c r="T31" i="21"/>
  <c r="Y30" i="21"/>
  <c r="X30" i="21"/>
  <c r="W30" i="21"/>
  <c r="V29" i="21"/>
  <c r="U29" i="21"/>
  <c r="T29" i="21"/>
  <c r="W27" i="21"/>
  <c r="V27" i="21"/>
  <c r="U27" i="21"/>
  <c r="T27" i="21"/>
  <c r="Y26" i="21"/>
  <c r="X26" i="21"/>
  <c r="W26" i="21"/>
  <c r="V26" i="21"/>
  <c r="U26" i="21"/>
  <c r="T26" i="21"/>
  <c r="Y25" i="21"/>
  <c r="X25" i="21"/>
  <c r="W25" i="21"/>
  <c r="V25" i="21"/>
  <c r="X24" i="21"/>
  <c r="W24" i="21"/>
  <c r="X23" i="21"/>
  <c r="W23" i="21"/>
  <c r="V23" i="21"/>
  <c r="U23" i="21"/>
  <c r="T23" i="21"/>
  <c r="Y22" i="21"/>
  <c r="X22" i="21"/>
  <c r="W22" i="21"/>
  <c r="V22" i="21"/>
  <c r="U22" i="21"/>
  <c r="T22" i="21"/>
  <c r="Y21" i="21"/>
  <c r="X21" i="21"/>
  <c r="X20" i="21"/>
  <c r="W20" i="21"/>
  <c r="V20" i="21"/>
  <c r="U20" i="21"/>
  <c r="T20" i="21"/>
  <c r="Y19" i="21"/>
  <c r="V19" i="21"/>
  <c r="U19" i="21"/>
  <c r="T19" i="21"/>
  <c r="Y18" i="21"/>
  <c r="X18" i="21"/>
  <c r="W18" i="21"/>
  <c r="V18" i="21"/>
  <c r="U18" i="21"/>
  <c r="T18" i="21"/>
  <c r="X16" i="21"/>
  <c r="W16" i="21"/>
  <c r="V16" i="21"/>
  <c r="U16" i="21"/>
  <c r="T16" i="21"/>
  <c r="V15" i="21"/>
  <c r="U15" i="21"/>
  <c r="T15" i="21"/>
  <c r="Y14" i="21"/>
  <c r="X14" i="21"/>
  <c r="W14" i="21"/>
  <c r="V14" i="21"/>
  <c r="X13" i="21"/>
  <c r="W13" i="21"/>
  <c r="W12" i="21"/>
  <c r="V12" i="21"/>
  <c r="U12" i="21"/>
  <c r="T12" i="21"/>
  <c r="Y11" i="21"/>
  <c r="X11" i="21"/>
  <c r="W11" i="21"/>
  <c r="V11" i="21"/>
  <c r="U11" i="21"/>
  <c r="T11" i="21"/>
  <c r="Y10" i="21"/>
  <c r="X10" i="21"/>
  <c r="Y8" i="21"/>
  <c r="X8" i="21"/>
  <c r="W8" i="21"/>
  <c r="V8" i="21"/>
  <c r="U8" i="21"/>
  <c r="T8" i="21"/>
  <c r="Y7" i="21"/>
  <c r="X7" i="21"/>
  <c r="W7" i="21"/>
  <c r="V7" i="21"/>
  <c r="U7" i="21"/>
  <c r="T7" i="21"/>
  <c r="V6" i="21"/>
  <c r="U6" i="21"/>
  <c r="Y5" i="21"/>
  <c r="X5" i="21"/>
  <c r="W4" i="21"/>
  <c r="V4" i="21"/>
  <c r="U4" i="21"/>
  <c r="T4" i="21"/>
  <c r="Y3" i="21"/>
  <c r="X3" i="21"/>
  <c r="W3" i="21"/>
  <c r="V3" i="21"/>
  <c r="Y1" i="21"/>
  <c r="W1" i="21"/>
  <c r="V1" i="21"/>
  <c r="U1" i="21"/>
  <c r="T1" i="21"/>
  <c r="W269" i="21"/>
  <c r="V269" i="21"/>
  <c r="U269" i="21"/>
  <c r="T269" i="21"/>
  <c r="Y268" i="21"/>
  <c r="X268" i="21"/>
  <c r="W268" i="21"/>
  <c r="V268" i="21"/>
  <c r="T263" i="21"/>
  <c r="Y262" i="21"/>
  <c r="T259" i="21"/>
  <c r="Y258" i="21"/>
  <c r="U250" i="21"/>
  <c r="T250" i="21"/>
  <c r="Y249" i="21"/>
  <c r="X249" i="21"/>
  <c r="V247" i="21"/>
  <c r="X240" i="21"/>
  <c r="W240" i="21"/>
  <c r="V240" i="21"/>
  <c r="U240" i="21"/>
  <c r="T240" i="21"/>
  <c r="W237" i="21"/>
  <c r="V237" i="21"/>
  <c r="X233" i="21"/>
  <c r="W233" i="21"/>
  <c r="V233" i="21"/>
  <c r="W232" i="21"/>
  <c r="X229" i="21"/>
  <c r="W229" i="21"/>
  <c r="V229" i="21"/>
  <c r="V222" i="21"/>
  <c r="U222" i="21"/>
  <c r="T222" i="21"/>
  <c r="U221" i="21"/>
  <c r="T221" i="21"/>
  <c r="T219" i="21"/>
  <c r="U207" i="21"/>
  <c r="W203" i="21"/>
  <c r="V203" i="21"/>
  <c r="U203" i="21"/>
  <c r="T203" i="21"/>
  <c r="Y202" i="21"/>
  <c r="X202" i="21"/>
  <c r="W202" i="21"/>
  <c r="V202" i="21"/>
  <c r="X200" i="21"/>
  <c r="X196" i="21"/>
  <c r="W196" i="21"/>
  <c r="V196" i="21"/>
  <c r="U196" i="21"/>
  <c r="T196" i="21"/>
  <c r="Y187" i="21"/>
  <c r="X187" i="21"/>
  <c r="W187" i="21"/>
  <c r="V187" i="21"/>
  <c r="U187" i="21"/>
  <c r="U185" i="21"/>
  <c r="U175" i="21"/>
  <c r="T175" i="21"/>
  <c r="U174" i="21"/>
  <c r="T174" i="21"/>
  <c r="Y173" i="21"/>
  <c r="X173" i="21"/>
  <c r="W173" i="21"/>
  <c r="V173" i="21"/>
  <c r="W171" i="21"/>
  <c r="Y170" i="21"/>
  <c r="X170" i="21"/>
  <c r="W170" i="21"/>
  <c r="W167" i="21"/>
  <c r="V167" i="21"/>
  <c r="Y166" i="21"/>
  <c r="Y163" i="21"/>
  <c r="X163" i="21"/>
  <c r="W163" i="21"/>
  <c r="U162" i="21"/>
  <c r="T160" i="21"/>
  <c r="Y159" i="21"/>
  <c r="X159" i="21"/>
  <c r="W159" i="21"/>
  <c r="V159" i="21"/>
  <c r="U159" i="21"/>
  <c r="T159" i="21"/>
  <c r="U156" i="21"/>
  <c r="T156" i="21"/>
  <c r="Y155" i="21"/>
  <c r="X155" i="21"/>
  <c r="U149" i="21"/>
  <c r="T149" i="21"/>
  <c r="Y148" i="21"/>
  <c r="X148" i="21"/>
  <c r="W148" i="21"/>
  <c r="V148" i="21"/>
  <c r="U148" i="21"/>
  <c r="X147" i="21"/>
  <c r="W147" i="21"/>
  <c r="V147" i="21"/>
  <c r="U147" i="21"/>
  <c r="T147" i="21"/>
  <c r="U141" i="21"/>
  <c r="T141" i="21"/>
  <c r="T131" i="21"/>
  <c r="Y130" i="21"/>
  <c r="X130" i="21"/>
  <c r="W130" i="21"/>
  <c r="V130" i="21"/>
  <c r="U130" i="21"/>
  <c r="T130" i="21"/>
  <c r="T127" i="21"/>
  <c r="Y126" i="21"/>
  <c r="X126" i="21"/>
  <c r="W126" i="21"/>
  <c r="V126" i="21"/>
  <c r="T122" i="21"/>
  <c r="Y121" i="21"/>
  <c r="Y117" i="21"/>
  <c r="X117" i="21"/>
  <c r="W117" i="21"/>
  <c r="W115" i="21"/>
  <c r="Y108" i="21"/>
  <c r="X108" i="21"/>
  <c r="T108" i="21"/>
  <c r="Y107" i="21"/>
  <c r="X107" i="21"/>
  <c r="W107" i="21"/>
  <c r="Y104" i="21"/>
  <c r="X104" i="21"/>
  <c r="Y100" i="21"/>
  <c r="U97" i="21"/>
  <c r="T97" i="21"/>
  <c r="Y96" i="21"/>
  <c r="W94" i="21"/>
  <c r="W93" i="21"/>
  <c r="X92" i="21"/>
  <c r="W92" i="21"/>
  <c r="Y90" i="21"/>
  <c r="X90" i="21"/>
  <c r="W90" i="21"/>
  <c r="Y86" i="21"/>
  <c r="X86" i="21"/>
  <c r="U86" i="21"/>
  <c r="U83" i="21"/>
  <c r="T83" i="21"/>
  <c r="Y82" i="21"/>
  <c r="X82" i="21"/>
  <c r="W82" i="21"/>
  <c r="V82" i="21"/>
  <c r="U82" i="21"/>
  <c r="X79" i="21"/>
  <c r="W79" i="21"/>
  <c r="V79" i="21"/>
  <c r="U79" i="21"/>
  <c r="X78" i="21"/>
  <c r="W75" i="21"/>
  <c r="V71" i="21"/>
  <c r="U71" i="21"/>
  <c r="T71" i="21"/>
  <c r="Y70" i="21"/>
  <c r="X70" i="21"/>
  <c r="W70" i="21"/>
  <c r="V70" i="21"/>
  <c r="U70" i="21"/>
  <c r="T70" i="21"/>
  <c r="Y67" i="21"/>
  <c r="X67" i="21"/>
  <c r="X57" i="21"/>
  <c r="W57" i="21"/>
  <c r="V57" i="21"/>
  <c r="U57" i="21"/>
  <c r="T57" i="21"/>
  <c r="Y56" i="21"/>
  <c r="X56" i="21"/>
  <c r="Y53" i="21"/>
  <c r="X53" i="21"/>
  <c r="T53" i="21"/>
  <c r="Y45" i="21"/>
  <c r="V45" i="21"/>
  <c r="U45" i="21"/>
  <c r="T45" i="21"/>
  <c r="Y44" i="21"/>
  <c r="W38" i="21"/>
  <c r="Y34" i="21"/>
  <c r="X34" i="21"/>
  <c r="W34" i="21"/>
  <c r="V30" i="21"/>
  <c r="U30" i="21"/>
  <c r="T30" i="21"/>
  <c r="Y29" i="21"/>
  <c r="X29" i="21"/>
  <c r="W29" i="21"/>
  <c r="V28" i="21"/>
  <c r="U28" i="21"/>
  <c r="T28" i="21"/>
  <c r="Y27" i="21"/>
  <c r="X27" i="21"/>
  <c r="U24" i="21"/>
  <c r="T24" i="21"/>
  <c r="Y23" i="21"/>
  <c r="X19" i="21"/>
  <c r="W19" i="21"/>
  <c r="Y15" i="21"/>
  <c r="X15" i="21"/>
  <c r="W15" i="21"/>
  <c r="Y13" i="21"/>
  <c r="Y12" i="21"/>
  <c r="X12" i="21"/>
  <c r="U10" i="21"/>
  <c r="T10" i="21"/>
  <c r="U9" i="21"/>
  <c r="W5" i="21"/>
  <c r="V5" i="21"/>
  <c r="U5" i="21"/>
  <c r="T5" i="21"/>
  <c r="Y4" i="21"/>
  <c r="X4" i="21"/>
  <c r="W2" i="21"/>
  <c r="V2" i="21"/>
  <c r="X1" i="21"/>
  <c r="D230" i="23"/>
  <c r="D229" i="23"/>
  <c r="E229" i="23" s="1"/>
  <c r="D228" i="23"/>
  <c r="E228" i="23" s="1"/>
  <c r="D227" i="23"/>
  <c r="E227" i="23" s="1"/>
  <c r="D226" i="23"/>
  <c r="D225" i="23"/>
  <c r="D224" i="23"/>
  <c r="D223" i="23"/>
  <c r="D222" i="23"/>
  <c r="E222" i="23" s="1"/>
  <c r="D221" i="23"/>
  <c r="E221" i="23" s="1"/>
  <c r="D220" i="23"/>
  <c r="D219" i="23"/>
  <c r="D218" i="23"/>
  <c r="D217" i="23"/>
  <c r="D216" i="23"/>
  <c r="D215" i="23"/>
  <c r="D214" i="23"/>
  <c r="D213" i="23"/>
  <c r="D212" i="23"/>
  <c r="D211" i="23"/>
  <c r="E211" i="23" s="1"/>
  <c r="D210" i="23"/>
  <c r="E210" i="23" s="1"/>
  <c r="D209" i="23"/>
  <c r="E209" i="23" s="1"/>
  <c r="D208" i="23"/>
  <c r="E208" i="23" s="1"/>
  <c r="D207" i="23"/>
  <c r="E207" i="23" s="1"/>
  <c r="D206" i="23"/>
  <c r="E206" i="23" s="1"/>
  <c r="D205" i="23"/>
  <c r="D204" i="23"/>
  <c r="D203" i="23"/>
  <c r="D202" i="23"/>
  <c r="D201" i="23"/>
  <c r="D200" i="23"/>
  <c r="E200" i="23" s="1"/>
  <c r="D199" i="23"/>
  <c r="D198" i="23"/>
  <c r="D197" i="23"/>
  <c r="E197" i="23" s="1"/>
  <c r="D196" i="23"/>
  <c r="E196" i="23" s="1"/>
  <c r="D195" i="23"/>
  <c r="E195" i="23" s="1"/>
  <c r="D194" i="23"/>
  <c r="D193" i="23"/>
  <c r="D192" i="23"/>
  <c r="D191" i="23"/>
  <c r="D190" i="23"/>
  <c r="D189" i="23"/>
  <c r="E189" i="23" s="1"/>
  <c r="D188" i="23"/>
  <c r="E188" i="23" s="1"/>
  <c r="D187" i="23"/>
  <c r="E187" i="23" s="1"/>
  <c r="D186" i="23"/>
  <c r="E186" i="23" s="1"/>
  <c r="D185" i="23"/>
  <c r="E185" i="23" s="1"/>
  <c r="D184" i="23"/>
  <c r="E184" i="23" s="1"/>
  <c r="D183" i="23"/>
  <c r="D182" i="23"/>
  <c r="D181" i="23"/>
  <c r="D180" i="23"/>
  <c r="D179" i="23"/>
  <c r="D178" i="23"/>
  <c r="E178" i="23" s="1"/>
  <c r="D177" i="23"/>
  <c r="E177" i="23" s="1"/>
  <c r="D176" i="23"/>
  <c r="E176" i="23" s="1"/>
  <c r="D175" i="23"/>
  <c r="E175" i="23" s="1"/>
  <c r="D174" i="23"/>
  <c r="E174" i="23" s="1"/>
  <c r="D173" i="23"/>
  <c r="E173" i="23" s="1"/>
  <c r="D172" i="23"/>
  <c r="E172" i="23" s="1"/>
  <c r="D171" i="23"/>
  <c r="E171" i="23" s="1"/>
  <c r="D170" i="23"/>
  <c r="D169" i="23"/>
  <c r="D168" i="23"/>
  <c r="E168" i="23" s="1"/>
  <c r="D167" i="23"/>
  <c r="E167" i="23" s="1"/>
  <c r="D166" i="23"/>
  <c r="E166" i="23" s="1"/>
  <c r="D165" i="23"/>
  <c r="E165" i="23" s="1"/>
  <c r="D164" i="23"/>
  <c r="D163" i="23"/>
  <c r="D162" i="23"/>
  <c r="D161" i="23"/>
  <c r="E161" i="23" s="1"/>
  <c r="D160" i="23"/>
  <c r="D159" i="23"/>
  <c r="D158" i="23"/>
  <c r="D157" i="23"/>
  <c r="D156" i="23"/>
  <c r="D155" i="23"/>
  <c r="E155" i="23" s="1"/>
  <c r="D154" i="23"/>
  <c r="E154" i="23" s="1"/>
  <c r="D153" i="23"/>
  <c r="E153" i="23" s="1"/>
  <c r="D152" i="23"/>
  <c r="E152" i="23" s="1"/>
  <c r="D151" i="23"/>
  <c r="E151" i="23" s="1"/>
  <c r="D150" i="23"/>
  <c r="D149" i="23"/>
  <c r="D148" i="23"/>
  <c r="D147" i="23"/>
  <c r="D146" i="23"/>
  <c r="D145" i="23"/>
  <c r="E145" i="23" s="1"/>
  <c r="D144" i="23"/>
  <c r="E144" i="23" s="1"/>
  <c r="D143" i="23"/>
  <c r="E143" i="23" s="1"/>
  <c r="D142" i="23"/>
  <c r="E142" i="23" s="1"/>
  <c r="D141" i="23"/>
  <c r="E141" i="23" s="1"/>
  <c r="D140" i="23"/>
  <c r="E140" i="23" s="1"/>
  <c r="D139" i="23"/>
  <c r="D138" i="23"/>
  <c r="D137" i="23"/>
  <c r="E137" i="23" s="1"/>
  <c r="D136" i="23"/>
  <c r="D135" i="23"/>
  <c r="D134" i="23"/>
  <c r="D133" i="23"/>
  <c r="E133" i="23" s="1"/>
  <c r="D132" i="23"/>
  <c r="E132" i="23" s="1"/>
  <c r="D131" i="23"/>
  <c r="E131" i="23" s="1"/>
  <c r="D130" i="23"/>
  <c r="E130" i="23" s="1"/>
  <c r="D129" i="23"/>
  <c r="E129" i="23" s="1"/>
  <c r="D128" i="23"/>
  <c r="E128" i="23" s="1"/>
  <c r="D127" i="23"/>
  <c r="D126" i="23"/>
  <c r="D125" i="23"/>
  <c r="D124" i="23"/>
  <c r="D123" i="23"/>
  <c r="E123" i="23" s="1"/>
  <c r="D122" i="23"/>
  <c r="E122" i="23" s="1"/>
  <c r="D121" i="23"/>
  <c r="E121" i="23" s="1"/>
  <c r="D120" i="23"/>
  <c r="E120" i="23" s="1"/>
  <c r="D119" i="23"/>
  <c r="E119" i="23" s="1"/>
  <c r="D118" i="23"/>
  <c r="E118" i="23" s="1"/>
  <c r="D117" i="23"/>
  <c r="E117" i="23" s="1"/>
  <c r="D116" i="23"/>
  <c r="D115" i="23"/>
  <c r="D114" i="23"/>
  <c r="D113" i="23"/>
  <c r="D112" i="23"/>
  <c r="D111" i="23"/>
  <c r="E111" i="23" s="1"/>
  <c r="D110" i="23"/>
  <c r="E110" i="23" s="1"/>
  <c r="D109" i="23"/>
  <c r="D108" i="23"/>
  <c r="D107" i="23"/>
  <c r="D106" i="23"/>
  <c r="D105" i="23"/>
  <c r="D104" i="23"/>
  <c r="D103" i="23"/>
  <c r="D102" i="23"/>
  <c r="D101" i="23"/>
  <c r="E101" i="23" s="1"/>
  <c r="D100" i="23"/>
  <c r="E100" i="23" s="1"/>
  <c r="D99" i="23"/>
  <c r="E99" i="23" s="1"/>
  <c r="D98" i="23"/>
  <c r="E98" i="23" s="1"/>
  <c r="D97" i="23"/>
  <c r="E97" i="23" s="1"/>
  <c r="D96" i="23"/>
  <c r="D95" i="23"/>
  <c r="D94" i="23"/>
  <c r="D93" i="23"/>
  <c r="E93" i="23" s="1"/>
  <c r="D92" i="23"/>
  <c r="D91" i="23"/>
  <c r="D90" i="23"/>
  <c r="D89" i="23"/>
  <c r="E89" i="23" s="1"/>
  <c r="D88" i="23"/>
  <c r="E88" i="23" s="1"/>
  <c r="D87" i="23"/>
  <c r="E87" i="23" s="1"/>
  <c r="D86" i="23"/>
  <c r="E86" i="23" s="1"/>
  <c r="D85" i="23"/>
  <c r="E85" i="23" s="1"/>
  <c r="D84" i="23"/>
  <c r="D83" i="23"/>
  <c r="D82" i="23"/>
  <c r="D81" i="23"/>
  <c r="D80" i="23"/>
  <c r="D79" i="23"/>
  <c r="E79" i="23" s="1"/>
  <c r="D78" i="23"/>
  <c r="E78" i="23" s="1"/>
  <c r="D77" i="23"/>
  <c r="E77" i="23" s="1"/>
  <c r="D76" i="23"/>
  <c r="E76" i="23" s="1"/>
  <c r="D75" i="23"/>
  <c r="E75" i="23" s="1"/>
  <c r="D74" i="23"/>
  <c r="E74" i="23" s="1"/>
  <c r="D73" i="23"/>
  <c r="D72" i="23"/>
  <c r="D71" i="23"/>
  <c r="D70" i="23"/>
  <c r="D69" i="23"/>
  <c r="D68" i="23"/>
  <c r="D67" i="23"/>
  <c r="D66" i="23"/>
  <c r="E66" i="23" s="1"/>
  <c r="D65" i="23"/>
  <c r="E65" i="23" s="1"/>
  <c r="D64" i="23"/>
  <c r="E64" i="23" s="1"/>
  <c r="D63" i="23"/>
  <c r="E63" i="23" s="1"/>
  <c r="D62" i="23"/>
  <c r="E62" i="23" s="1"/>
  <c r="D61" i="23"/>
  <c r="E61" i="23" s="1"/>
  <c r="D60" i="23"/>
  <c r="D59" i="23"/>
  <c r="D58" i="23"/>
  <c r="E58" i="23" s="1"/>
  <c r="D57" i="23"/>
  <c r="E57" i="23" s="1"/>
  <c r="D56" i="23"/>
  <c r="E56" i="23" s="1"/>
  <c r="D55" i="23"/>
  <c r="E55" i="23" s="1"/>
  <c r="D54" i="23"/>
  <c r="E54" i="23" s="1"/>
  <c r="D53" i="23"/>
  <c r="E53" i="23" s="1"/>
  <c r="D52" i="23"/>
  <c r="E52" i="23" s="1"/>
  <c r="D51" i="23"/>
  <c r="E51" i="23" s="1"/>
  <c r="D50" i="23"/>
  <c r="D49" i="23"/>
  <c r="D48" i="23"/>
  <c r="D47" i="23"/>
  <c r="D46" i="23"/>
  <c r="D45" i="23"/>
  <c r="E45" i="23" s="1"/>
  <c r="D44" i="23"/>
  <c r="E44" i="23" s="1"/>
  <c r="D43" i="23"/>
  <c r="E43" i="23" s="1"/>
  <c r="D42" i="23"/>
  <c r="D41" i="23"/>
  <c r="D40" i="23"/>
  <c r="D39" i="23"/>
  <c r="D38" i="23"/>
  <c r="D37" i="23"/>
  <c r="D36" i="23"/>
  <c r="D35" i="23"/>
  <c r="E35" i="23" s="1"/>
  <c r="D34" i="23"/>
  <c r="E34" i="23" s="1"/>
  <c r="D33" i="23"/>
  <c r="E33" i="23" s="1"/>
  <c r="D32" i="23"/>
  <c r="E32" i="23" s="1"/>
  <c r="D31" i="23"/>
  <c r="E31" i="23" s="1"/>
  <c r="D30" i="23"/>
  <c r="D29" i="23"/>
  <c r="D28" i="23"/>
  <c r="D27" i="23"/>
  <c r="D26" i="23"/>
  <c r="D25" i="23"/>
  <c r="D24" i="23"/>
  <c r="D23" i="23"/>
  <c r="E23" i="23" s="1"/>
  <c r="D22" i="23"/>
  <c r="E22" i="23" s="1"/>
  <c r="D21" i="23"/>
  <c r="E21" i="23" s="1"/>
  <c r="D20" i="23"/>
  <c r="E20" i="23" s="1"/>
  <c r="D19" i="23"/>
  <c r="E19" i="23" s="1"/>
  <c r="D18" i="23"/>
  <c r="D17" i="23"/>
  <c r="D16" i="23"/>
  <c r="D15" i="23"/>
  <c r="D14" i="23"/>
  <c r="D13" i="23"/>
  <c r="E13" i="23" s="1"/>
  <c r="D12" i="23"/>
  <c r="E12" i="23" s="1"/>
  <c r="D11" i="23"/>
  <c r="E11" i="23" s="1"/>
  <c r="D10" i="23"/>
  <c r="E10" i="23" s="1"/>
  <c r="D9" i="23"/>
  <c r="E9" i="23" s="1"/>
  <c r="D8" i="23"/>
  <c r="E8" i="23" s="1"/>
  <c r="D7" i="23"/>
  <c r="E7" i="23" s="1"/>
  <c r="D6" i="23"/>
  <c r="E6" i="23" s="1"/>
  <c r="D5" i="23"/>
  <c r="E5" i="23" s="1"/>
  <c r="D3" i="23"/>
  <c r="D2" i="23"/>
  <c r="D1" i="23"/>
  <c r="D4" i="23"/>
  <c r="B6" i="23"/>
  <c r="B7" i="23"/>
  <c r="B229" i="23"/>
  <c r="B228" i="23"/>
  <c r="B227" i="23"/>
  <c r="B226" i="23"/>
  <c r="B225" i="23"/>
  <c r="B224" i="23"/>
  <c r="B223" i="23"/>
  <c r="B222" i="23"/>
  <c r="B221" i="23"/>
  <c r="B220" i="23"/>
  <c r="B219" i="23"/>
  <c r="B218" i="23"/>
  <c r="B217" i="23"/>
  <c r="B216" i="23"/>
  <c r="B215" i="23"/>
  <c r="B214" i="23"/>
  <c r="B213" i="23"/>
  <c r="B212" i="23"/>
  <c r="B211" i="23"/>
  <c r="B210" i="23"/>
  <c r="B209" i="23"/>
  <c r="B208" i="23"/>
  <c r="B207" i="23"/>
  <c r="B206" i="23"/>
  <c r="B205" i="23"/>
  <c r="B204" i="23"/>
  <c r="B203" i="23"/>
  <c r="B202" i="23"/>
  <c r="B201" i="23"/>
  <c r="B200" i="23"/>
  <c r="B199" i="23"/>
  <c r="B198" i="23"/>
  <c r="B197" i="23"/>
  <c r="B196" i="23"/>
  <c r="B195" i="23"/>
  <c r="B194" i="23"/>
  <c r="B193" i="23"/>
  <c r="B192" i="23"/>
  <c r="B191" i="23"/>
  <c r="B190" i="23"/>
  <c r="B189" i="23"/>
  <c r="B188" i="23"/>
  <c r="B187" i="23"/>
  <c r="B186" i="23"/>
  <c r="B185" i="23"/>
  <c r="B184" i="23"/>
  <c r="B183" i="23"/>
  <c r="B182" i="23"/>
  <c r="B181" i="23"/>
  <c r="B180" i="23"/>
  <c r="B179" i="23"/>
  <c r="B178" i="23"/>
  <c r="B177" i="23"/>
  <c r="B176" i="23"/>
  <c r="B175" i="23"/>
  <c r="B174" i="23"/>
  <c r="B173" i="23"/>
  <c r="B172" i="23"/>
  <c r="B171" i="23"/>
  <c r="B170" i="23"/>
  <c r="B169" i="23"/>
  <c r="B168" i="23"/>
  <c r="B167" i="23"/>
  <c r="B166" i="23"/>
  <c r="B165" i="23"/>
  <c r="B164" i="23"/>
  <c r="B163" i="23"/>
  <c r="B162" i="23"/>
  <c r="B161" i="23"/>
  <c r="B160" i="23"/>
  <c r="B159" i="23"/>
  <c r="B158" i="23"/>
  <c r="B157" i="23"/>
  <c r="B156" i="23"/>
  <c r="B155" i="23"/>
  <c r="B154" i="23"/>
  <c r="B153" i="23"/>
  <c r="B152" i="23"/>
  <c r="B151" i="23"/>
  <c r="B150" i="23"/>
  <c r="B149" i="23"/>
  <c r="B148" i="23"/>
  <c r="B147" i="23"/>
  <c r="B146" i="23"/>
  <c r="B145" i="23"/>
  <c r="B144" i="23"/>
  <c r="B143" i="23"/>
  <c r="B142" i="23"/>
  <c r="B141" i="23"/>
  <c r="B140" i="23"/>
  <c r="B139" i="23"/>
  <c r="B138" i="23"/>
  <c r="B137" i="23"/>
  <c r="B136" i="23"/>
  <c r="B135" i="23"/>
  <c r="B134" i="23"/>
  <c r="B133" i="23"/>
  <c r="B132" i="23"/>
  <c r="B131" i="23"/>
  <c r="B130" i="23"/>
  <c r="B129" i="23"/>
  <c r="B128" i="23"/>
  <c r="B127" i="23"/>
  <c r="B126" i="23"/>
  <c r="B125" i="23"/>
  <c r="B124" i="23"/>
  <c r="B123" i="23"/>
  <c r="B122" i="23"/>
  <c r="B121" i="23"/>
  <c r="B120" i="23"/>
  <c r="B119" i="23"/>
  <c r="B118" i="23"/>
  <c r="B117" i="23"/>
  <c r="B116" i="23"/>
  <c r="B115" i="23"/>
  <c r="B114" i="23"/>
  <c r="B113" i="23"/>
  <c r="B112" i="23"/>
  <c r="B111" i="23"/>
  <c r="B110" i="23"/>
  <c r="B109" i="23"/>
  <c r="B108" i="23"/>
  <c r="B107" i="23"/>
  <c r="B106" i="23"/>
  <c r="B105" i="23"/>
  <c r="B104" i="23"/>
  <c r="B103" i="23"/>
  <c r="B102" i="23"/>
  <c r="B101" i="23"/>
  <c r="B100" i="23"/>
  <c r="B99" i="23"/>
  <c r="B98" i="23"/>
  <c r="B97" i="23"/>
  <c r="B96" i="23"/>
  <c r="B95" i="23"/>
  <c r="B94" i="23"/>
  <c r="B93" i="23"/>
  <c r="B92" i="23"/>
  <c r="B91" i="23"/>
  <c r="B90" i="23"/>
  <c r="B89" i="23"/>
  <c r="B88" i="23"/>
  <c r="B87" i="23"/>
  <c r="B86" i="23"/>
  <c r="B85" i="23"/>
  <c r="B84" i="23"/>
  <c r="B83" i="23"/>
  <c r="B82" i="23"/>
  <c r="B81" i="23"/>
  <c r="B80" i="23"/>
  <c r="B79" i="23"/>
  <c r="B78" i="23"/>
  <c r="B77" i="23"/>
  <c r="B76" i="23"/>
  <c r="B75" i="23"/>
  <c r="B74" i="23"/>
  <c r="B73" i="23"/>
  <c r="B72" i="23"/>
  <c r="B71" i="23"/>
  <c r="B70" i="23"/>
  <c r="B69" i="23"/>
  <c r="B68" i="23"/>
  <c r="B67" i="23"/>
  <c r="B66" i="23"/>
  <c r="B65" i="23"/>
  <c r="B64" i="23"/>
  <c r="B63" i="23"/>
  <c r="B62" i="23"/>
  <c r="B61" i="23"/>
  <c r="B60" i="23"/>
  <c r="B59" i="23"/>
  <c r="B58" i="23"/>
  <c r="B57" i="23"/>
  <c r="B56" i="23"/>
  <c r="B55" i="23"/>
  <c r="B54" i="23"/>
  <c r="B53" i="23"/>
  <c r="B52" i="23"/>
  <c r="B51" i="23"/>
  <c r="B50" i="23"/>
  <c r="B49" i="23"/>
  <c r="B48" i="23"/>
  <c r="B47" i="23"/>
  <c r="B46" i="23"/>
  <c r="B45" i="23"/>
  <c r="B44" i="23"/>
  <c r="B43" i="23"/>
  <c r="B42" i="23"/>
  <c r="B41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0" i="23"/>
  <c r="B9" i="23"/>
  <c r="B8" i="23"/>
  <c r="B5" i="23"/>
  <c r="B4" i="23"/>
  <c r="B3" i="23"/>
  <c r="B2" i="23"/>
  <c r="B1" i="23"/>
  <c r="B11" i="23"/>
  <c r="T2" i="22"/>
  <c r="U2" i="22"/>
  <c r="V2" i="22"/>
  <c r="W2" i="22"/>
  <c r="X2" i="22"/>
  <c r="Y2" i="22"/>
  <c r="T3" i="22"/>
  <c r="U3" i="22"/>
  <c r="V3" i="22"/>
  <c r="W3" i="22"/>
  <c r="Z3" i="22" s="1"/>
  <c r="X3" i="22"/>
  <c r="Y3" i="22"/>
  <c r="T4" i="22"/>
  <c r="Z4" i="22" s="1"/>
  <c r="U4" i="22"/>
  <c r="V4" i="22"/>
  <c r="W4" i="22"/>
  <c r="X4" i="22"/>
  <c r="Y4" i="22"/>
  <c r="T5" i="22"/>
  <c r="U5" i="22"/>
  <c r="V5" i="22"/>
  <c r="W5" i="22"/>
  <c r="X5" i="22"/>
  <c r="Y5" i="22"/>
  <c r="T6" i="22"/>
  <c r="U6" i="22"/>
  <c r="V6" i="22"/>
  <c r="W6" i="22"/>
  <c r="X6" i="22"/>
  <c r="Y6" i="22"/>
  <c r="T7" i="22"/>
  <c r="U7" i="22"/>
  <c r="V7" i="22"/>
  <c r="W7" i="22"/>
  <c r="X7" i="22"/>
  <c r="Y7" i="22"/>
  <c r="Z7" i="22" s="1"/>
  <c r="T8" i="22"/>
  <c r="Z8" i="22" s="1"/>
  <c r="U8" i="22"/>
  <c r="V8" i="22"/>
  <c r="W8" i="22"/>
  <c r="X8" i="22"/>
  <c r="Y8" i="22"/>
  <c r="T9" i="22"/>
  <c r="U9" i="22"/>
  <c r="V9" i="22"/>
  <c r="W9" i="22"/>
  <c r="X9" i="22"/>
  <c r="Y9" i="22"/>
  <c r="T10" i="22"/>
  <c r="U10" i="22"/>
  <c r="V10" i="22"/>
  <c r="W10" i="22"/>
  <c r="X10" i="22"/>
  <c r="Y10" i="22"/>
  <c r="T11" i="22"/>
  <c r="Z11" i="22" s="1"/>
  <c r="U11" i="22"/>
  <c r="V11" i="22"/>
  <c r="W11" i="22"/>
  <c r="X11" i="22"/>
  <c r="Y11" i="22"/>
  <c r="T12" i="22"/>
  <c r="Z12" i="22" s="1"/>
  <c r="U12" i="22"/>
  <c r="V12" i="22"/>
  <c r="W12" i="22"/>
  <c r="X12" i="22"/>
  <c r="Y12" i="22"/>
  <c r="T13" i="22"/>
  <c r="Z13" i="22" s="1"/>
  <c r="U13" i="22"/>
  <c r="V13" i="22"/>
  <c r="W13" i="22"/>
  <c r="X13" i="22"/>
  <c r="Y13" i="22"/>
  <c r="T14" i="22"/>
  <c r="Z14" i="22" s="1"/>
  <c r="U14" i="22"/>
  <c r="V14" i="22"/>
  <c r="W14" i="22"/>
  <c r="X14" i="22"/>
  <c r="Y14" i="22"/>
  <c r="T15" i="22"/>
  <c r="Z15" i="22" s="1"/>
  <c r="U15" i="22"/>
  <c r="V15" i="22"/>
  <c r="W15" i="22"/>
  <c r="X15" i="22"/>
  <c r="Y15" i="22"/>
  <c r="T16" i="22"/>
  <c r="U16" i="22"/>
  <c r="V16" i="22"/>
  <c r="W16" i="22"/>
  <c r="X16" i="22"/>
  <c r="Z16" i="22" s="1"/>
  <c r="Y16" i="22"/>
  <c r="T17" i="22"/>
  <c r="Z17" i="22" s="1"/>
  <c r="U17" i="22"/>
  <c r="V17" i="22"/>
  <c r="W17" i="22"/>
  <c r="X17" i="22"/>
  <c r="Y17" i="22"/>
  <c r="T18" i="22"/>
  <c r="Z18" i="22" s="1"/>
  <c r="U18" i="22"/>
  <c r="V18" i="22"/>
  <c r="W18" i="22"/>
  <c r="X18" i="22"/>
  <c r="Y18" i="22"/>
  <c r="T19" i="22"/>
  <c r="Z19" i="22" s="1"/>
  <c r="U19" i="22"/>
  <c r="V19" i="22"/>
  <c r="W19" i="22"/>
  <c r="X19" i="22"/>
  <c r="Y19" i="22"/>
  <c r="T20" i="22"/>
  <c r="U20" i="22"/>
  <c r="V20" i="22"/>
  <c r="W20" i="22"/>
  <c r="X20" i="22"/>
  <c r="Y20" i="22"/>
  <c r="T21" i="22"/>
  <c r="U21" i="22"/>
  <c r="V21" i="22"/>
  <c r="W21" i="22"/>
  <c r="X21" i="22"/>
  <c r="Y21" i="22"/>
  <c r="T22" i="22"/>
  <c r="U22" i="22"/>
  <c r="V22" i="22"/>
  <c r="W22" i="22"/>
  <c r="X22" i="22"/>
  <c r="Y22" i="22"/>
  <c r="T23" i="22"/>
  <c r="U23" i="22"/>
  <c r="V23" i="22"/>
  <c r="W23" i="22"/>
  <c r="X23" i="22"/>
  <c r="Y23" i="22"/>
  <c r="T24" i="22"/>
  <c r="U24" i="22"/>
  <c r="V24" i="22"/>
  <c r="W24" i="22"/>
  <c r="X24" i="22"/>
  <c r="Y24" i="22"/>
  <c r="T25" i="22"/>
  <c r="U25" i="22"/>
  <c r="V25" i="22"/>
  <c r="W25" i="22"/>
  <c r="X25" i="22"/>
  <c r="Y25" i="22"/>
  <c r="T26" i="22"/>
  <c r="U26" i="22"/>
  <c r="V26" i="22"/>
  <c r="W26" i="22"/>
  <c r="X26" i="22"/>
  <c r="Y26" i="22"/>
  <c r="T27" i="22"/>
  <c r="U27" i="22"/>
  <c r="V27" i="22"/>
  <c r="W27" i="22"/>
  <c r="X27" i="22"/>
  <c r="Y27" i="22"/>
  <c r="T28" i="22"/>
  <c r="U28" i="22"/>
  <c r="V28" i="22"/>
  <c r="W28" i="22"/>
  <c r="X28" i="22"/>
  <c r="Y28" i="22"/>
  <c r="T29" i="22"/>
  <c r="U29" i="22"/>
  <c r="V29" i="22"/>
  <c r="W29" i="22"/>
  <c r="X29" i="22"/>
  <c r="Y29" i="22"/>
  <c r="T30" i="22"/>
  <c r="U30" i="22"/>
  <c r="V30" i="22"/>
  <c r="W30" i="22"/>
  <c r="X30" i="22"/>
  <c r="Y30" i="22"/>
  <c r="T31" i="22"/>
  <c r="U31" i="22"/>
  <c r="V31" i="22"/>
  <c r="W31" i="22"/>
  <c r="X31" i="22"/>
  <c r="Y31" i="22"/>
  <c r="T32" i="22"/>
  <c r="U32" i="22"/>
  <c r="V32" i="22"/>
  <c r="W32" i="22"/>
  <c r="X32" i="22"/>
  <c r="Y32" i="22"/>
  <c r="T33" i="22"/>
  <c r="U33" i="22"/>
  <c r="V33" i="22"/>
  <c r="W33" i="22"/>
  <c r="X33" i="22"/>
  <c r="Y33" i="22"/>
  <c r="T34" i="22"/>
  <c r="U34" i="22"/>
  <c r="V34" i="22"/>
  <c r="W34" i="22"/>
  <c r="X34" i="22"/>
  <c r="Y34" i="22"/>
  <c r="T35" i="22"/>
  <c r="U35" i="22"/>
  <c r="V35" i="22"/>
  <c r="W35" i="22"/>
  <c r="X35" i="22"/>
  <c r="Y35" i="22"/>
  <c r="T36" i="22"/>
  <c r="U36" i="22"/>
  <c r="V36" i="22"/>
  <c r="W36" i="22"/>
  <c r="X36" i="22"/>
  <c r="Y36" i="22"/>
  <c r="T37" i="22"/>
  <c r="Z37" i="22" s="1"/>
  <c r="U37" i="22"/>
  <c r="V37" i="22"/>
  <c r="W37" i="22"/>
  <c r="X37" i="22"/>
  <c r="Y37" i="22"/>
  <c r="T38" i="22"/>
  <c r="U38" i="22"/>
  <c r="V38" i="22"/>
  <c r="W38" i="22"/>
  <c r="X38" i="22"/>
  <c r="Y38" i="22"/>
  <c r="T39" i="22"/>
  <c r="U39" i="22"/>
  <c r="V39" i="22"/>
  <c r="W39" i="22"/>
  <c r="Z39" i="22" s="1"/>
  <c r="X39" i="22"/>
  <c r="Y39" i="22"/>
  <c r="T40" i="22"/>
  <c r="Z40" i="22" s="1"/>
  <c r="U40" i="22"/>
  <c r="V40" i="22"/>
  <c r="W40" i="22"/>
  <c r="X40" i="22"/>
  <c r="Y40" i="22"/>
  <c r="T41" i="22"/>
  <c r="U41" i="22"/>
  <c r="V41" i="22"/>
  <c r="W41" i="22"/>
  <c r="X41" i="22"/>
  <c r="Y41" i="22"/>
  <c r="T42" i="22"/>
  <c r="U42" i="22"/>
  <c r="V42" i="22"/>
  <c r="W42" i="22"/>
  <c r="X42" i="22"/>
  <c r="Y42" i="22"/>
  <c r="T43" i="22"/>
  <c r="U43" i="22"/>
  <c r="V43" i="22"/>
  <c r="W43" i="22"/>
  <c r="X43" i="22"/>
  <c r="Y43" i="22"/>
  <c r="T44" i="22"/>
  <c r="U44" i="22"/>
  <c r="V44" i="22"/>
  <c r="W44" i="22"/>
  <c r="X44" i="22"/>
  <c r="Y44" i="22"/>
  <c r="T45" i="22"/>
  <c r="U45" i="22"/>
  <c r="V45" i="22"/>
  <c r="W45" i="22"/>
  <c r="X45" i="22"/>
  <c r="Y45" i="22"/>
  <c r="T46" i="22"/>
  <c r="U46" i="22"/>
  <c r="V46" i="22"/>
  <c r="W46" i="22"/>
  <c r="X46" i="22"/>
  <c r="Y46" i="22"/>
  <c r="T47" i="22"/>
  <c r="U47" i="22"/>
  <c r="V47" i="22"/>
  <c r="W47" i="22"/>
  <c r="X47" i="22"/>
  <c r="Y47" i="22"/>
  <c r="T48" i="22"/>
  <c r="U48" i="22"/>
  <c r="V48" i="22"/>
  <c r="W48" i="22"/>
  <c r="X48" i="22"/>
  <c r="Y48" i="22"/>
  <c r="T49" i="22"/>
  <c r="U49" i="22"/>
  <c r="V49" i="22"/>
  <c r="W49" i="22"/>
  <c r="X49" i="22"/>
  <c r="Y49" i="22"/>
  <c r="T50" i="22"/>
  <c r="U50" i="22"/>
  <c r="V50" i="22"/>
  <c r="W50" i="22"/>
  <c r="X50" i="22"/>
  <c r="Y50" i="22"/>
  <c r="T51" i="22"/>
  <c r="U51" i="22"/>
  <c r="V51" i="22"/>
  <c r="W51" i="22"/>
  <c r="X51" i="22"/>
  <c r="Y51" i="22"/>
  <c r="T52" i="22"/>
  <c r="U52" i="22"/>
  <c r="V52" i="22"/>
  <c r="W52" i="22"/>
  <c r="X52" i="22"/>
  <c r="Y52" i="22"/>
  <c r="T53" i="22"/>
  <c r="U53" i="22"/>
  <c r="V53" i="22"/>
  <c r="W53" i="22"/>
  <c r="X53" i="22"/>
  <c r="Y53" i="22"/>
  <c r="T54" i="22"/>
  <c r="U54" i="22"/>
  <c r="V54" i="22"/>
  <c r="W54" i="22"/>
  <c r="X54" i="22"/>
  <c r="Y54" i="22"/>
  <c r="T55" i="22"/>
  <c r="U55" i="22"/>
  <c r="V55" i="22"/>
  <c r="W55" i="22"/>
  <c r="X55" i="22"/>
  <c r="Y55" i="22"/>
  <c r="T56" i="22"/>
  <c r="U56" i="22"/>
  <c r="V56" i="22"/>
  <c r="W56" i="22"/>
  <c r="X56" i="22"/>
  <c r="Y56" i="22"/>
  <c r="T57" i="22"/>
  <c r="U57" i="22"/>
  <c r="V57" i="22"/>
  <c r="W57" i="22"/>
  <c r="X57" i="22"/>
  <c r="Y57" i="22"/>
  <c r="T58" i="22"/>
  <c r="U58" i="22"/>
  <c r="V58" i="22"/>
  <c r="W58" i="22"/>
  <c r="X58" i="22"/>
  <c r="Y58" i="22"/>
  <c r="T59" i="22"/>
  <c r="U59" i="22"/>
  <c r="V59" i="22"/>
  <c r="W59" i="22"/>
  <c r="X59" i="22"/>
  <c r="Y59" i="22"/>
  <c r="T60" i="22"/>
  <c r="U60" i="22"/>
  <c r="V60" i="22"/>
  <c r="W60" i="22"/>
  <c r="X60" i="22"/>
  <c r="Y60" i="22"/>
  <c r="T61" i="22"/>
  <c r="U61" i="22"/>
  <c r="V61" i="22"/>
  <c r="W61" i="22"/>
  <c r="X61" i="22"/>
  <c r="Y61" i="22"/>
  <c r="T62" i="22"/>
  <c r="U62" i="22"/>
  <c r="V62" i="22"/>
  <c r="W62" i="22"/>
  <c r="X62" i="22"/>
  <c r="Y62" i="22"/>
  <c r="T63" i="22"/>
  <c r="U63" i="22"/>
  <c r="V63" i="22"/>
  <c r="W63" i="22"/>
  <c r="X63" i="22"/>
  <c r="Y63" i="22"/>
  <c r="T64" i="22"/>
  <c r="U64" i="22"/>
  <c r="V64" i="22"/>
  <c r="W64" i="22"/>
  <c r="X64" i="22"/>
  <c r="Y64" i="22"/>
  <c r="T65" i="22"/>
  <c r="U65" i="22"/>
  <c r="V65" i="22"/>
  <c r="W65" i="22"/>
  <c r="X65" i="22"/>
  <c r="Y65" i="22"/>
  <c r="T66" i="22"/>
  <c r="U66" i="22"/>
  <c r="V66" i="22"/>
  <c r="W66" i="22"/>
  <c r="X66" i="22"/>
  <c r="Y66" i="22"/>
  <c r="T67" i="22"/>
  <c r="U67" i="22"/>
  <c r="V67" i="22"/>
  <c r="W67" i="22"/>
  <c r="X67" i="22"/>
  <c r="Y67" i="22"/>
  <c r="T68" i="22"/>
  <c r="U68" i="22"/>
  <c r="V68" i="22"/>
  <c r="W68" i="22"/>
  <c r="X68" i="22"/>
  <c r="Y68" i="22"/>
  <c r="T69" i="22"/>
  <c r="U69" i="22"/>
  <c r="V69" i="22"/>
  <c r="W69" i="22"/>
  <c r="X69" i="22"/>
  <c r="Y69" i="22"/>
  <c r="T70" i="22"/>
  <c r="U70" i="22"/>
  <c r="V70" i="22"/>
  <c r="W70" i="22"/>
  <c r="X70" i="22"/>
  <c r="Y70" i="22"/>
  <c r="T71" i="22"/>
  <c r="U71" i="22"/>
  <c r="V71" i="22"/>
  <c r="W71" i="22"/>
  <c r="X71" i="22"/>
  <c r="Y71" i="22"/>
  <c r="T72" i="22"/>
  <c r="U72" i="22"/>
  <c r="V72" i="22"/>
  <c r="W72" i="22"/>
  <c r="X72" i="22"/>
  <c r="Y72" i="22"/>
  <c r="T73" i="22"/>
  <c r="U73" i="22"/>
  <c r="V73" i="22"/>
  <c r="W73" i="22"/>
  <c r="X73" i="22"/>
  <c r="Y73" i="22"/>
  <c r="T74" i="22"/>
  <c r="U74" i="22"/>
  <c r="V74" i="22"/>
  <c r="W74" i="22"/>
  <c r="X74" i="22"/>
  <c r="Y74" i="22"/>
  <c r="T75" i="22"/>
  <c r="U75" i="22"/>
  <c r="V75" i="22"/>
  <c r="W75" i="22"/>
  <c r="X75" i="22"/>
  <c r="Y75" i="22"/>
  <c r="T76" i="22"/>
  <c r="U76" i="22"/>
  <c r="V76" i="22"/>
  <c r="W76" i="22"/>
  <c r="X76" i="22"/>
  <c r="Y76" i="22"/>
  <c r="T77" i="22"/>
  <c r="U77" i="22"/>
  <c r="V77" i="22"/>
  <c r="W77" i="22"/>
  <c r="X77" i="22"/>
  <c r="Y77" i="22"/>
  <c r="T78" i="22"/>
  <c r="U78" i="22"/>
  <c r="V78" i="22"/>
  <c r="W78" i="22"/>
  <c r="X78" i="22"/>
  <c r="Y78" i="22"/>
  <c r="T79" i="22"/>
  <c r="U79" i="22"/>
  <c r="V79" i="22"/>
  <c r="W79" i="22"/>
  <c r="X79" i="22"/>
  <c r="Y79" i="22"/>
  <c r="T80" i="22"/>
  <c r="U80" i="22"/>
  <c r="V80" i="22"/>
  <c r="W80" i="22"/>
  <c r="X80" i="22"/>
  <c r="Y80" i="22"/>
  <c r="T81" i="22"/>
  <c r="U81" i="22"/>
  <c r="V81" i="22"/>
  <c r="W81" i="22"/>
  <c r="X81" i="22"/>
  <c r="Y81" i="22"/>
  <c r="T82" i="22"/>
  <c r="U82" i="22"/>
  <c r="V82" i="22"/>
  <c r="W82" i="22"/>
  <c r="X82" i="22"/>
  <c r="Y82" i="22"/>
  <c r="T83" i="22"/>
  <c r="U83" i="22"/>
  <c r="V83" i="22"/>
  <c r="W83" i="22"/>
  <c r="X83" i="22"/>
  <c r="Y83" i="22"/>
  <c r="T84" i="22"/>
  <c r="U84" i="22"/>
  <c r="V84" i="22"/>
  <c r="W84" i="22"/>
  <c r="X84" i="22"/>
  <c r="Y84" i="22"/>
  <c r="T85" i="22"/>
  <c r="U85" i="22"/>
  <c r="V85" i="22"/>
  <c r="W85" i="22"/>
  <c r="X85" i="22"/>
  <c r="Y85" i="22"/>
  <c r="T86" i="22"/>
  <c r="U86" i="22"/>
  <c r="V86" i="22"/>
  <c r="W86" i="22"/>
  <c r="X86" i="22"/>
  <c r="Y86" i="22"/>
  <c r="T87" i="22"/>
  <c r="U87" i="22"/>
  <c r="V87" i="22"/>
  <c r="W87" i="22"/>
  <c r="X87" i="22"/>
  <c r="Y87" i="22"/>
  <c r="T88" i="22"/>
  <c r="U88" i="22"/>
  <c r="V88" i="22"/>
  <c r="W88" i="22"/>
  <c r="X88" i="22"/>
  <c r="Y88" i="22"/>
  <c r="T89" i="22"/>
  <c r="U89" i="22"/>
  <c r="V89" i="22"/>
  <c r="W89" i="22"/>
  <c r="X89" i="22"/>
  <c r="Y89" i="22"/>
  <c r="T90" i="22"/>
  <c r="U90" i="22"/>
  <c r="V90" i="22"/>
  <c r="W90" i="22"/>
  <c r="X90" i="22"/>
  <c r="Y90" i="22"/>
  <c r="T91" i="22"/>
  <c r="U91" i="22"/>
  <c r="V91" i="22"/>
  <c r="W91" i="22"/>
  <c r="X91" i="22"/>
  <c r="Y91" i="22"/>
  <c r="T92" i="22"/>
  <c r="U92" i="22"/>
  <c r="V92" i="22"/>
  <c r="W92" i="22"/>
  <c r="X92" i="22"/>
  <c r="Y92" i="22"/>
  <c r="T93" i="22"/>
  <c r="U93" i="22"/>
  <c r="V93" i="22"/>
  <c r="W93" i="22"/>
  <c r="X93" i="22"/>
  <c r="Y93" i="22"/>
  <c r="T94" i="22"/>
  <c r="U94" i="22"/>
  <c r="V94" i="22"/>
  <c r="W94" i="22"/>
  <c r="X94" i="22"/>
  <c r="Y94" i="22"/>
  <c r="T95" i="22"/>
  <c r="U95" i="22"/>
  <c r="V95" i="22"/>
  <c r="W95" i="22"/>
  <c r="X95" i="22"/>
  <c r="Y95" i="22"/>
  <c r="T96" i="22"/>
  <c r="U96" i="22"/>
  <c r="V96" i="22"/>
  <c r="W96" i="22"/>
  <c r="X96" i="22"/>
  <c r="Y96" i="22"/>
  <c r="T97" i="22"/>
  <c r="U97" i="22"/>
  <c r="V97" i="22"/>
  <c r="W97" i="22"/>
  <c r="X97" i="22"/>
  <c r="Y97" i="22"/>
  <c r="T98" i="22"/>
  <c r="U98" i="22"/>
  <c r="V98" i="22"/>
  <c r="W98" i="22"/>
  <c r="X98" i="22"/>
  <c r="Y98" i="22"/>
  <c r="T99" i="22"/>
  <c r="U99" i="22"/>
  <c r="V99" i="22"/>
  <c r="W99" i="22"/>
  <c r="X99" i="22"/>
  <c r="Y99" i="22"/>
  <c r="T100" i="22"/>
  <c r="U100" i="22"/>
  <c r="V100" i="22"/>
  <c r="W100" i="22"/>
  <c r="X100" i="22"/>
  <c r="Y100" i="22"/>
  <c r="T101" i="22"/>
  <c r="U101" i="22"/>
  <c r="V101" i="22"/>
  <c r="W101" i="22"/>
  <c r="X101" i="22"/>
  <c r="Y101" i="22"/>
  <c r="T102" i="22"/>
  <c r="U102" i="22"/>
  <c r="V102" i="22"/>
  <c r="W102" i="22"/>
  <c r="X102" i="22"/>
  <c r="Y102" i="22"/>
  <c r="T103" i="22"/>
  <c r="U103" i="22"/>
  <c r="V103" i="22"/>
  <c r="W103" i="22"/>
  <c r="X103" i="22"/>
  <c r="Y103" i="22"/>
  <c r="T104" i="22"/>
  <c r="U104" i="22"/>
  <c r="V104" i="22"/>
  <c r="W104" i="22"/>
  <c r="X104" i="22"/>
  <c r="Y104" i="22"/>
  <c r="T105" i="22"/>
  <c r="U105" i="22"/>
  <c r="V105" i="22"/>
  <c r="W105" i="22"/>
  <c r="X105" i="22"/>
  <c r="Y105" i="22"/>
  <c r="T106" i="22"/>
  <c r="U106" i="22"/>
  <c r="V106" i="22"/>
  <c r="W106" i="22"/>
  <c r="X106" i="22"/>
  <c r="Y106" i="22"/>
  <c r="T107" i="22"/>
  <c r="U107" i="22"/>
  <c r="V107" i="22"/>
  <c r="W107" i="22"/>
  <c r="X107" i="22"/>
  <c r="Y107" i="22"/>
  <c r="T108" i="22"/>
  <c r="U108" i="22"/>
  <c r="V108" i="22"/>
  <c r="W108" i="22"/>
  <c r="X108" i="22"/>
  <c r="Y108" i="22"/>
  <c r="Y1" i="22"/>
  <c r="X1" i="22"/>
  <c r="W1" i="22"/>
  <c r="V1" i="22"/>
  <c r="U1" i="22"/>
  <c r="T1" i="22"/>
  <c r="Z1" i="22" s="1"/>
  <c r="G2" i="22"/>
  <c r="H2" i="22"/>
  <c r="I2" i="22"/>
  <c r="J2" i="22"/>
  <c r="K2" i="22"/>
  <c r="L2" i="22"/>
  <c r="G3" i="22"/>
  <c r="H3" i="22"/>
  <c r="I3" i="22"/>
  <c r="J3" i="22"/>
  <c r="K3" i="22"/>
  <c r="L3" i="22"/>
  <c r="G4" i="22"/>
  <c r="H4" i="22"/>
  <c r="I4" i="22"/>
  <c r="J4" i="22"/>
  <c r="K4" i="22"/>
  <c r="L4" i="22"/>
  <c r="G5" i="22"/>
  <c r="H5" i="22"/>
  <c r="I5" i="22"/>
  <c r="J5" i="22"/>
  <c r="K5" i="22"/>
  <c r="L5" i="22"/>
  <c r="G6" i="22"/>
  <c r="H6" i="22"/>
  <c r="I6" i="22"/>
  <c r="J6" i="22"/>
  <c r="K6" i="22"/>
  <c r="L6" i="22"/>
  <c r="G7" i="22"/>
  <c r="H7" i="22"/>
  <c r="I7" i="22"/>
  <c r="J7" i="22"/>
  <c r="K7" i="22"/>
  <c r="L7" i="22"/>
  <c r="G8" i="22"/>
  <c r="H8" i="22"/>
  <c r="I8" i="22"/>
  <c r="J8" i="22"/>
  <c r="K8" i="22"/>
  <c r="L8" i="22"/>
  <c r="G9" i="22"/>
  <c r="H9" i="22"/>
  <c r="I9" i="22"/>
  <c r="J9" i="22"/>
  <c r="K9" i="22"/>
  <c r="L9" i="22"/>
  <c r="G10" i="22"/>
  <c r="H10" i="22"/>
  <c r="I10" i="22"/>
  <c r="J10" i="22"/>
  <c r="K10" i="22"/>
  <c r="L10" i="22"/>
  <c r="G11" i="22"/>
  <c r="H11" i="22"/>
  <c r="I11" i="22"/>
  <c r="J11" i="22"/>
  <c r="K11" i="22"/>
  <c r="L11" i="22"/>
  <c r="G12" i="22"/>
  <c r="H12" i="22"/>
  <c r="I12" i="22"/>
  <c r="J12" i="22"/>
  <c r="K12" i="22"/>
  <c r="L12" i="22"/>
  <c r="G13" i="22"/>
  <c r="H13" i="22"/>
  <c r="I13" i="22"/>
  <c r="J13" i="22"/>
  <c r="K13" i="22"/>
  <c r="L13" i="22"/>
  <c r="G14" i="22"/>
  <c r="H14" i="22"/>
  <c r="I14" i="22"/>
  <c r="J14" i="22"/>
  <c r="K14" i="22"/>
  <c r="L14" i="22"/>
  <c r="G15" i="22"/>
  <c r="H15" i="22"/>
  <c r="I15" i="22"/>
  <c r="J15" i="22"/>
  <c r="K15" i="22"/>
  <c r="L15" i="22"/>
  <c r="G16" i="22"/>
  <c r="H16" i="22"/>
  <c r="I16" i="22"/>
  <c r="J16" i="22"/>
  <c r="K16" i="22"/>
  <c r="L16" i="22"/>
  <c r="G17" i="22"/>
  <c r="H17" i="22"/>
  <c r="I17" i="22"/>
  <c r="J17" i="22"/>
  <c r="K17" i="22"/>
  <c r="L17" i="22"/>
  <c r="G18" i="22"/>
  <c r="H18" i="22"/>
  <c r="I18" i="22"/>
  <c r="J18" i="22"/>
  <c r="K18" i="22"/>
  <c r="L18" i="22"/>
  <c r="G19" i="22"/>
  <c r="H19" i="22"/>
  <c r="I19" i="22"/>
  <c r="J19" i="22"/>
  <c r="K19" i="22"/>
  <c r="L19" i="22"/>
  <c r="G20" i="22"/>
  <c r="H20" i="22"/>
  <c r="I20" i="22"/>
  <c r="J20" i="22"/>
  <c r="K20" i="22"/>
  <c r="L20" i="22"/>
  <c r="G21" i="22"/>
  <c r="H21" i="22"/>
  <c r="I21" i="22"/>
  <c r="J21" i="22"/>
  <c r="K21" i="22"/>
  <c r="L21" i="22"/>
  <c r="G22" i="22"/>
  <c r="H22" i="22"/>
  <c r="I22" i="22"/>
  <c r="J22" i="22"/>
  <c r="K22" i="22"/>
  <c r="L22" i="22"/>
  <c r="G23" i="22"/>
  <c r="H23" i="22"/>
  <c r="I23" i="22"/>
  <c r="J23" i="22"/>
  <c r="K23" i="22"/>
  <c r="L23" i="22"/>
  <c r="G24" i="22"/>
  <c r="H24" i="22"/>
  <c r="I24" i="22"/>
  <c r="J24" i="22"/>
  <c r="K24" i="22"/>
  <c r="L24" i="22"/>
  <c r="G25" i="22"/>
  <c r="H25" i="22"/>
  <c r="I25" i="22"/>
  <c r="J25" i="22"/>
  <c r="K25" i="22"/>
  <c r="L25" i="22"/>
  <c r="G26" i="22"/>
  <c r="H26" i="22"/>
  <c r="I26" i="22"/>
  <c r="J26" i="22"/>
  <c r="K26" i="22"/>
  <c r="L26" i="22"/>
  <c r="G27" i="22"/>
  <c r="H27" i="22"/>
  <c r="I27" i="22"/>
  <c r="J27" i="22"/>
  <c r="K27" i="22"/>
  <c r="L27" i="22"/>
  <c r="G28" i="22"/>
  <c r="H28" i="22"/>
  <c r="I28" i="22"/>
  <c r="J28" i="22"/>
  <c r="K28" i="22"/>
  <c r="L28" i="22"/>
  <c r="G29" i="22"/>
  <c r="H29" i="22"/>
  <c r="I29" i="22"/>
  <c r="J29" i="22"/>
  <c r="K29" i="22"/>
  <c r="L29" i="22"/>
  <c r="G30" i="22"/>
  <c r="H30" i="22"/>
  <c r="I30" i="22"/>
  <c r="J30" i="22"/>
  <c r="K30" i="22"/>
  <c r="L30" i="22"/>
  <c r="G31" i="22"/>
  <c r="H31" i="22"/>
  <c r="I31" i="22"/>
  <c r="J31" i="22"/>
  <c r="K31" i="22"/>
  <c r="L31" i="22"/>
  <c r="G32" i="22"/>
  <c r="H32" i="22"/>
  <c r="I32" i="22"/>
  <c r="J32" i="22"/>
  <c r="K32" i="22"/>
  <c r="L32" i="22"/>
  <c r="G33" i="22"/>
  <c r="H33" i="22"/>
  <c r="I33" i="22"/>
  <c r="J33" i="22"/>
  <c r="K33" i="22"/>
  <c r="L33" i="22"/>
  <c r="G34" i="22"/>
  <c r="H34" i="22"/>
  <c r="I34" i="22"/>
  <c r="J34" i="22"/>
  <c r="K34" i="22"/>
  <c r="L34" i="22"/>
  <c r="G35" i="22"/>
  <c r="H35" i="22"/>
  <c r="I35" i="22"/>
  <c r="J35" i="22"/>
  <c r="K35" i="22"/>
  <c r="L35" i="22"/>
  <c r="G36" i="22"/>
  <c r="H36" i="22"/>
  <c r="I36" i="22"/>
  <c r="J36" i="22"/>
  <c r="K36" i="22"/>
  <c r="L36" i="22"/>
  <c r="G37" i="22"/>
  <c r="H37" i="22"/>
  <c r="I37" i="22"/>
  <c r="J37" i="22"/>
  <c r="K37" i="22"/>
  <c r="L37" i="22"/>
  <c r="G38" i="22"/>
  <c r="H38" i="22"/>
  <c r="I38" i="22"/>
  <c r="J38" i="22"/>
  <c r="K38" i="22"/>
  <c r="L38" i="22"/>
  <c r="G39" i="22"/>
  <c r="H39" i="22"/>
  <c r="I39" i="22"/>
  <c r="J39" i="22"/>
  <c r="K39" i="22"/>
  <c r="L39" i="22"/>
  <c r="G40" i="22"/>
  <c r="H40" i="22"/>
  <c r="I40" i="22"/>
  <c r="J40" i="22"/>
  <c r="K40" i="22"/>
  <c r="L40" i="22"/>
  <c r="G41" i="22"/>
  <c r="H41" i="22"/>
  <c r="I41" i="22"/>
  <c r="J41" i="22"/>
  <c r="K41" i="22"/>
  <c r="L41" i="22"/>
  <c r="G42" i="22"/>
  <c r="H42" i="22"/>
  <c r="I42" i="22"/>
  <c r="J42" i="22"/>
  <c r="K42" i="22"/>
  <c r="L42" i="22"/>
  <c r="G43" i="22"/>
  <c r="H43" i="22"/>
  <c r="I43" i="22"/>
  <c r="J43" i="22"/>
  <c r="K43" i="22"/>
  <c r="L43" i="22"/>
  <c r="G44" i="22"/>
  <c r="H44" i="22"/>
  <c r="I44" i="22"/>
  <c r="J44" i="22"/>
  <c r="K44" i="22"/>
  <c r="L44" i="22"/>
  <c r="G45" i="22"/>
  <c r="H45" i="22"/>
  <c r="I45" i="22"/>
  <c r="J45" i="22"/>
  <c r="K45" i="22"/>
  <c r="L45" i="22"/>
  <c r="G46" i="22"/>
  <c r="H46" i="22"/>
  <c r="I46" i="22"/>
  <c r="J46" i="22"/>
  <c r="K46" i="22"/>
  <c r="L46" i="22"/>
  <c r="G47" i="22"/>
  <c r="H47" i="22"/>
  <c r="I47" i="22"/>
  <c r="J47" i="22"/>
  <c r="K47" i="22"/>
  <c r="L47" i="22"/>
  <c r="G48" i="22"/>
  <c r="H48" i="22"/>
  <c r="I48" i="22"/>
  <c r="J48" i="22"/>
  <c r="K48" i="22"/>
  <c r="L48" i="22"/>
  <c r="G49" i="22"/>
  <c r="H49" i="22"/>
  <c r="I49" i="22"/>
  <c r="J49" i="22"/>
  <c r="K49" i="22"/>
  <c r="L49" i="22"/>
  <c r="G50" i="22"/>
  <c r="H50" i="22"/>
  <c r="I50" i="22"/>
  <c r="J50" i="22"/>
  <c r="K50" i="22"/>
  <c r="L50" i="22"/>
  <c r="G51" i="22"/>
  <c r="H51" i="22"/>
  <c r="I51" i="22"/>
  <c r="J51" i="22"/>
  <c r="K51" i="22"/>
  <c r="L51" i="22"/>
  <c r="G52" i="22"/>
  <c r="H52" i="22"/>
  <c r="I52" i="22"/>
  <c r="J52" i="22"/>
  <c r="K52" i="22"/>
  <c r="L52" i="22"/>
  <c r="G53" i="22"/>
  <c r="H53" i="22"/>
  <c r="I53" i="22"/>
  <c r="J53" i="22"/>
  <c r="K53" i="22"/>
  <c r="L53" i="22"/>
  <c r="G54" i="22"/>
  <c r="H54" i="22"/>
  <c r="I54" i="22"/>
  <c r="J54" i="22"/>
  <c r="K54" i="22"/>
  <c r="L54" i="22"/>
  <c r="G55" i="22"/>
  <c r="H55" i="22"/>
  <c r="I55" i="22"/>
  <c r="J55" i="22"/>
  <c r="K55" i="22"/>
  <c r="L55" i="22"/>
  <c r="G56" i="22"/>
  <c r="H56" i="22"/>
  <c r="I56" i="22"/>
  <c r="J56" i="22"/>
  <c r="K56" i="22"/>
  <c r="L56" i="22"/>
  <c r="G57" i="22"/>
  <c r="H57" i="22"/>
  <c r="I57" i="22"/>
  <c r="J57" i="22"/>
  <c r="K57" i="22"/>
  <c r="L57" i="22"/>
  <c r="G58" i="22"/>
  <c r="H58" i="22"/>
  <c r="I58" i="22"/>
  <c r="J58" i="22"/>
  <c r="K58" i="22"/>
  <c r="L58" i="22"/>
  <c r="G59" i="22"/>
  <c r="H59" i="22"/>
  <c r="I59" i="22"/>
  <c r="J59" i="22"/>
  <c r="K59" i="22"/>
  <c r="L59" i="22"/>
  <c r="G60" i="22"/>
  <c r="H60" i="22"/>
  <c r="I60" i="22"/>
  <c r="J60" i="22"/>
  <c r="K60" i="22"/>
  <c r="L60" i="22"/>
  <c r="G61" i="22"/>
  <c r="H61" i="22"/>
  <c r="I61" i="22"/>
  <c r="J61" i="22"/>
  <c r="K61" i="22"/>
  <c r="L61" i="22"/>
  <c r="G62" i="22"/>
  <c r="H62" i="22"/>
  <c r="I62" i="22"/>
  <c r="J62" i="22"/>
  <c r="K62" i="22"/>
  <c r="L62" i="22"/>
  <c r="G63" i="22"/>
  <c r="H63" i="22"/>
  <c r="I63" i="22"/>
  <c r="J63" i="22"/>
  <c r="K63" i="22"/>
  <c r="L63" i="22"/>
  <c r="G64" i="22"/>
  <c r="H64" i="22"/>
  <c r="I64" i="22"/>
  <c r="J64" i="22"/>
  <c r="K64" i="22"/>
  <c r="L64" i="22"/>
  <c r="G65" i="22"/>
  <c r="H65" i="22"/>
  <c r="I65" i="22"/>
  <c r="J65" i="22"/>
  <c r="K65" i="22"/>
  <c r="L65" i="22"/>
  <c r="G66" i="22"/>
  <c r="H66" i="22"/>
  <c r="I66" i="22"/>
  <c r="J66" i="22"/>
  <c r="K66" i="22"/>
  <c r="L66" i="22"/>
  <c r="G67" i="22"/>
  <c r="H67" i="22"/>
  <c r="I67" i="22"/>
  <c r="J67" i="22"/>
  <c r="K67" i="22"/>
  <c r="L67" i="22"/>
  <c r="G68" i="22"/>
  <c r="H68" i="22"/>
  <c r="I68" i="22"/>
  <c r="J68" i="22"/>
  <c r="K68" i="22"/>
  <c r="L68" i="22"/>
  <c r="G69" i="22"/>
  <c r="H69" i="22"/>
  <c r="I69" i="22"/>
  <c r="J69" i="22"/>
  <c r="K69" i="22"/>
  <c r="L69" i="22"/>
  <c r="G70" i="22"/>
  <c r="H70" i="22"/>
  <c r="I70" i="22"/>
  <c r="J70" i="22"/>
  <c r="K70" i="22"/>
  <c r="L70" i="22"/>
  <c r="G71" i="22"/>
  <c r="H71" i="22"/>
  <c r="I71" i="22"/>
  <c r="J71" i="22"/>
  <c r="K71" i="22"/>
  <c r="L71" i="22"/>
  <c r="G72" i="22"/>
  <c r="H72" i="22"/>
  <c r="I72" i="22"/>
  <c r="J72" i="22"/>
  <c r="K72" i="22"/>
  <c r="L72" i="22"/>
  <c r="G73" i="22"/>
  <c r="H73" i="22"/>
  <c r="I73" i="22"/>
  <c r="J73" i="22"/>
  <c r="K73" i="22"/>
  <c r="L73" i="22"/>
  <c r="G74" i="22"/>
  <c r="H74" i="22"/>
  <c r="I74" i="22"/>
  <c r="J74" i="22"/>
  <c r="K74" i="22"/>
  <c r="L74" i="22"/>
  <c r="G75" i="22"/>
  <c r="H75" i="22"/>
  <c r="I75" i="22"/>
  <c r="J75" i="22"/>
  <c r="K75" i="22"/>
  <c r="L75" i="22"/>
  <c r="G76" i="22"/>
  <c r="H76" i="22"/>
  <c r="I76" i="22"/>
  <c r="J76" i="22"/>
  <c r="K76" i="22"/>
  <c r="L76" i="22"/>
  <c r="G77" i="22"/>
  <c r="H77" i="22"/>
  <c r="I77" i="22"/>
  <c r="J77" i="22"/>
  <c r="K77" i="22"/>
  <c r="L77" i="22"/>
  <c r="G78" i="22"/>
  <c r="H78" i="22"/>
  <c r="I78" i="22"/>
  <c r="J78" i="22"/>
  <c r="K78" i="22"/>
  <c r="L78" i="22"/>
  <c r="G79" i="22"/>
  <c r="H79" i="22"/>
  <c r="I79" i="22"/>
  <c r="J79" i="22"/>
  <c r="K79" i="22"/>
  <c r="L79" i="22"/>
  <c r="G80" i="22"/>
  <c r="H80" i="22"/>
  <c r="I80" i="22"/>
  <c r="J80" i="22"/>
  <c r="K80" i="22"/>
  <c r="L80" i="22"/>
  <c r="G81" i="22"/>
  <c r="H81" i="22"/>
  <c r="I81" i="22"/>
  <c r="J81" i="22"/>
  <c r="K81" i="22"/>
  <c r="L81" i="22"/>
  <c r="G82" i="22"/>
  <c r="H82" i="22"/>
  <c r="I82" i="22"/>
  <c r="J82" i="22"/>
  <c r="K82" i="22"/>
  <c r="L82" i="22"/>
  <c r="G83" i="22"/>
  <c r="H83" i="22"/>
  <c r="I83" i="22"/>
  <c r="J83" i="22"/>
  <c r="K83" i="22"/>
  <c r="L83" i="22"/>
  <c r="G84" i="22"/>
  <c r="H84" i="22"/>
  <c r="I84" i="22"/>
  <c r="J84" i="22"/>
  <c r="K84" i="22"/>
  <c r="L84" i="22"/>
  <c r="G85" i="22"/>
  <c r="H85" i="22"/>
  <c r="I85" i="22"/>
  <c r="J85" i="22"/>
  <c r="K85" i="22"/>
  <c r="L85" i="22"/>
  <c r="G86" i="22"/>
  <c r="H86" i="22"/>
  <c r="I86" i="22"/>
  <c r="J86" i="22"/>
  <c r="K86" i="22"/>
  <c r="L86" i="22"/>
  <c r="G87" i="22"/>
  <c r="H87" i="22"/>
  <c r="I87" i="22"/>
  <c r="J87" i="22"/>
  <c r="K87" i="22"/>
  <c r="L87" i="22"/>
  <c r="G88" i="22"/>
  <c r="H88" i="22"/>
  <c r="I88" i="22"/>
  <c r="J88" i="22"/>
  <c r="K88" i="22"/>
  <c r="L88" i="22"/>
  <c r="G89" i="22"/>
  <c r="H89" i="22"/>
  <c r="I89" i="22"/>
  <c r="J89" i="22"/>
  <c r="K89" i="22"/>
  <c r="L89" i="22"/>
  <c r="G90" i="22"/>
  <c r="H90" i="22"/>
  <c r="I90" i="22"/>
  <c r="J90" i="22"/>
  <c r="K90" i="22"/>
  <c r="L90" i="22"/>
  <c r="G91" i="22"/>
  <c r="H91" i="22"/>
  <c r="I91" i="22"/>
  <c r="J91" i="22"/>
  <c r="K91" i="22"/>
  <c r="L91" i="22"/>
  <c r="G92" i="22"/>
  <c r="H92" i="22"/>
  <c r="I92" i="22"/>
  <c r="J92" i="22"/>
  <c r="K92" i="22"/>
  <c r="L92" i="22"/>
  <c r="G93" i="22"/>
  <c r="H93" i="22"/>
  <c r="I93" i="22"/>
  <c r="J93" i="22"/>
  <c r="K93" i="22"/>
  <c r="L93" i="22"/>
  <c r="G94" i="22"/>
  <c r="H94" i="22"/>
  <c r="I94" i="22"/>
  <c r="J94" i="22"/>
  <c r="K94" i="22"/>
  <c r="L94" i="22"/>
  <c r="G95" i="22"/>
  <c r="H95" i="22"/>
  <c r="I95" i="22"/>
  <c r="J95" i="22"/>
  <c r="K95" i="22"/>
  <c r="L95" i="22"/>
  <c r="G96" i="22"/>
  <c r="H96" i="22"/>
  <c r="I96" i="22"/>
  <c r="J96" i="22"/>
  <c r="K96" i="22"/>
  <c r="L96" i="22"/>
  <c r="G97" i="22"/>
  <c r="H97" i="22"/>
  <c r="I97" i="22"/>
  <c r="J97" i="22"/>
  <c r="K97" i="22"/>
  <c r="L97" i="22"/>
  <c r="G98" i="22"/>
  <c r="H98" i="22"/>
  <c r="I98" i="22"/>
  <c r="J98" i="22"/>
  <c r="K98" i="22"/>
  <c r="L98" i="22"/>
  <c r="G99" i="22"/>
  <c r="H99" i="22"/>
  <c r="I99" i="22"/>
  <c r="J99" i="22"/>
  <c r="K99" i="22"/>
  <c r="L99" i="22"/>
  <c r="G100" i="22"/>
  <c r="H100" i="22"/>
  <c r="I100" i="22"/>
  <c r="J100" i="22"/>
  <c r="K100" i="22"/>
  <c r="L100" i="22"/>
  <c r="G101" i="22"/>
  <c r="H101" i="22"/>
  <c r="I101" i="22"/>
  <c r="J101" i="22"/>
  <c r="K101" i="22"/>
  <c r="L101" i="22"/>
  <c r="G102" i="22"/>
  <c r="H102" i="22"/>
  <c r="I102" i="22"/>
  <c r="J102" i="22"/>
  <c r="K102" i="22"/>
  <c r="L102" i="22"/>
  <c r="G103" i="22"/>
  <c r="H103" i="22"/>
  <c r="I103" i="22"/>
  <c r="J103" i="22"/>
  <c r="K103" i="22"/>
  <c r="L103" i="22"/>
  <c r="G104" i="22"/>
  <c r="H104" i="22"/>
  <c r="I104" i="22"/>
  <c r="J104" i="22"/>
  <c r="K104" i="22"/>
  <c r="L104" i="22"/>
  <c r="G105" i="22"/>
  <c r="H105" i="22"/>
  <c r="I105" i="22"/>
  <c r="J105" i="22"/>
  <c r="K105" i="22"/>
  <c r="L105" i="22"/>
  <c r="G106" i="22"/>
  <c r="H106" i="22"/>
  <c r="I106" i="22"/>
  <c r="J106" i="22"/>
  <c r="K106" i="22"/>
  <c r="L106" i="22"/>
  <c r="G107" i="22"/>
  <c r="H107" i="22"/>
  <c r="I107" i="22"/>
  <c r="J107" i="22"/>
  <c r="K107" i="22"/>
  <c r="L107" i="22"/>
  <c r="G108" i="22"/>
  <c r="H108" i="22"/>
  <c r="I108" i="22"/>
  <c r="J108" i="22"/>
  <c r="K108" i="22"/>
  <c r="L108" i="22"/>
  <c r="L1" i="22"/>
  <c r="K1" i="22"/>
  <c r="J1" i="22"/>
  <c r="I1" i="22"/>
  <c r="H1" i="22"/>
  <c r="G1" i="22"/>
  <c r="W222" i="21"/>
  <c r="X222" i="21"/>
  <c r="Y222" i="21"/>
  <c r="T223" i="21"/>
  <c r="U223" i="21"/>
  <c r="U226" i="21"/>
  <c r="W226" i="21"/>
  <c r="X226" i="21"/>
  <c r="Y226" i="21"/>
  <c r="T230" i="21"/>
  <c r="U230" i="21"/>
  <c r="V230" i="21"/>
  <c r="W230" i="21"/>
  <c r="Y232" i="21"/>
  <c r="T233" i="21"/>
  <c r="U233" i="21"/>
  <c r="Y233" i="21"/>
  <c r="T234" i="21"/>
  <c r="U234" i="21"/>
  <c r="Y236" i="21"/>
  <c r="X237" i="21"/>
  <c r="Y237" i="21"/>
  <c r="U241" i="21"/>
  <c r="V241" i="21"/>
  <c r="W241" i="21"/>
  <c r="X243" i="21"/>
  <c r="Y244" i="21"/>
  <c r="T245" i="21"/>
  <c r="U245" i="21"/>
  <c r="U246" i="21"/>
  <c r="V246" i="21"/>
  <c r="W247" i="21"/>
  <c r="X247" i="21"/>
  <c r="Y247" i="21"/>
  <c r="T248" i="21"/>
  <c r="W248" i="21"/>
  <c r="X248" i="21"/>
  <c r="Y248" i="21"/>
  <c r="W251" i="21"/>
  <c r="U252" i="21"/>
  <c r="V252" i="21"/>
  <c r="W252" i="21"/>
  <c r="U255" i="21"/>
  <c r="V255" i="21"/>
  <c r="W255" i="21"/>
  <c r="X255" i="21"/>
  <c r="Y255" i="21"/>
  <c r="T256" i="21"/>
  <c r="U256" i="21"/>
  <c r="V258" i="21"/>
  <c r="U259" i="21"/>
  <c r="V259" i="21"/>
  <c r="W259" i="21"/>
  <c r="X259" i="21"/>
  <c r="Y259" i="21"/>
  <c r="U263" i="21"/>
  <c r="V263" i="21"/>
  <c r="W263" i="21"/>
  <c r="Y265" i="21"/>
  <c r="T266" i="21"/>
  <c r="W266" i="21"/>
  <c r="X266" i="21"/>
  <c r="Y266" i="21"/>
  <c r="T267" i="21"/>
  <c r="U267" i="21"/>
  <c r="Y269" i="21"/>
  <c r="T270" i="21"/>
  <c r="U270" i="21"/>
  <c r="V270" i="21"/>
  <c r="W270" i="21"/>
  <c r="X270" i="21"/>
  <c r="Y270" i="21"/>
  <c r="K220" i="21"/>
  <c r="L220" i="21"/>
  <c r="K221" i="21"/>
  <c r="L221" i="21"/>
  <c r="K222" i="21"/>
  <c r="L222" i="21"/>
  <c r="K223" i="21"/>
  <c r="L223" i="21"/>
  <c r="K224" i="21"/>
  <c r="L224" i="21"/>
  <c r="K225" i="21"/>
  <c r="L225" i="21"/>
  <c r="K226" i="21"/>
  <c r="L226" i="21"/>
  <c r="K227" i="21"/>
  <c r="L227" i="21"/>
  <c r="K228" i="21"/>
  <c r="L228" i="21"/>
  <c r="K229" i="21"/>
  <c r="L229" i="21"/>
  <c r="K230" i="21"/>
  <c r="L230" i="21"/>
  <c r="K231" i="21"/>
  <c r="L231" i="21"/>
  <c r="K232" i="21"/>
  <c r="L232" i="21"/>
  <c r="K233" i="21"/>
  <c r="L233" i="21"/>
  <c r="K234" i="21"/>
  <c r="L234" i="21"/>
  <c r="K235" i="21"/>
  <c r="L235" i="21"/>
  <c r="K236" i="21"/>
  <c r="L236" i="21"/>
  <c r="K237" i="21"/>
  <c r="L237" i="21"/>
  <c r="K238" i="21"/>
  <c r="L238" i="21"/>
  <c r="K239" i="21"/>
  <c r="L239" i="21"/>
  <c r="K240" i="21"/>
  <c r="L240" i="21"/>
  <c r="K241" i="21"/>
  <c r="L241" i="21"/>
  <c r="K242" i="21"/>
  <c r="L242" i="21"/>
  <c r="K243" i="21"/>
  <c r="L243" i="21"/>
  <c r="K244" i="21"/>
  <c r="L244" i="21"/>
  <c r="K245" i="21"/>
  <c r="L245" i="21"/>
  <c r="K246" i="21"/>
  <c r="L246" i="21"/>
  <c r="K247" i="21"/>
  <c r="L247" i="21"/>
  <c r="K248" i="21"/>
  <c r="L248" i="21"/>
  <c r="K249" i="21"/>
  <c r="L249" i="21"/>
  <c r="K250" i="21"/>
  <c r="L250" i="21"/>
  <c r="K251" i="21"/>
  <c r="L251" i="21"/>
  <c r="K252" i="21"/>
  <c r="L252" i="21"/>
  <c r="K253" i="21"/>
  <c r="L253" i="21"/>
  <c r="K254" i="21"/>
  <c r="L254" i="21"/>
  <c r="K255" i="21"/>
  <c r="L255" i="21"/>
  <c r="K256" i="21"/>
  <c r="L256" i="21"/>
  <c r="K257" i="21"/>
  <c r="L257" i="21"/>
  <c r="K258" i="21"/>
  <c r="L258" i="21"/>
  <c r="K259" i="21"/>
  <c r="L259" i="21"/>
  <c r="K260" i="21"/>
  <c r="L260" i="21"/>
  <c r="K261" i="21"/>
  <c r="L261" i="21"/>
  <c r="K262" i="21"/>
  <c r="L262" i="21"/>
  <c r="K263" i="21"/>
  <c r="L263" i="21"/>
  <c r="K264" i="21"/>
  <c r="L264" i="21"/>
  <c r="K265" i="21"/>
  <c r="L265" i="21"/>
  <c r="K266" i="21"/>
  <c r="L266" i="21"/>
  <c r="K267" i="21"/>
  <c r="L267" i="21"/>
  <c r="K268" i="21"/>
  <c r="L268" i="21"/>
  <c r="K269" i="21"/>
  <c r="L269" i="21"/>
  <c r="K270" i="21"/>
  <c r="L270" i="21"/>
  <c r="W219" i="21"/>
  <c r="V219" i="21"/>
  <c r="U219" i="21"/>
  <c r="Y215" i="21"/>
  <c r="X215" i="21"/>
  <c r="W215" i="21"/>
  <c r="V215" i="21"/>
  <c r="Y214" i="21"/>
  <c r="U212" i="21"/>
  <c r="T212" i="21"/>
  <c r="Y211" i="21"/>
  <c r="X211" i="21"/>
  <c r="W211" i="21"/>
  <c r="V211" i="21"/>
  <c r="T211" i="21"/>
  <c r="X210" i="21"/>
  <c r="W208" i="21"/>
  <c r="V208" i="21"/>
  <c r="U208" i="21"/>
  <c r="T208" i="21"/>
  <c r="Y204" i="21"/>
  <c r="X204" i="21"/>
  <c r="W204" i="21"/>
  <c r="V204" i="21"/>
  <c r="U204" i="21"/>
  <c r="T204" i="21"/>
  <c r="Y203" i="21"/>
  <c r="U201" i="21"/>
  <c r="T201" i="21"/>
  <c r="Y200" i="21"/>
  <c r="W197" i="21"/>
  <c r="T197" i="21"/>
  <c r="Y193" i="21"/>
  <c r="X193" i="21"/>
  <c r="W193" i="21"/>
  <c r="V193" i="21"/>
  <c r="U193" i="21"/>
  <c r="T193" i="21"/>
  <c r="Y192" i="21"/>
  <c r="X192" i="21"/>
  <c r="V192" i="21"/>
  <c r="U190" i="21"/>
  <c r="T190" i="21"/>
  <c r="Y189" i="21"/>
  <c r="X189" i="21"/>
  <c r="W189" i="21"/>
  <c r="V189" i="21"/>
  <c r="U189" i="21"/>
  <c r="T189" i="21"/>
  <c r="W186" i="21"/>
  <c r="X185" i="21"/>
  <c r="W185" i="21"/>
  <c r="V185" i="21"/>
  <c r="Y182" i="21"/>
  <c r="X182" i="21"/>
  <c r="W182" i="21"/>
  <c r="V182" i="21"/>
  <c r="U182" i="21"/>
  <c r="Y181" i="21"/>
  <c r="X181" i="21"/>
  <c r="V181" i="21"/>
  <c r="U181" i="21"/>
  <c r="U179" i="21"/>
  <c r="T179" i="21"/>
  <c r="Y178" i="21"/>
  <c r="X178" i="21"/>
  <c r="W178" i="21"/>
  <c r="V178" i="21"/>
  <c r="W175" i="21"/>
  <c r="V175" i="21"/>
  <c r="Y174" i="21"/>
  <c r="X174" i="21"/>
  <c r="W174" i="21"/>
  <c r="Y171" i="21"/>
  <c r="X171" i="21"/>
  <c r="W169" i="21"/>
  <c r="V169" i="21"/>
  <c r="U169" i="21"/>
  <c r="T169" i="21"/>
  <c r="U168" i="21"/>
  <c r="T168" i="21"/>
  <c r="Y167" i="21"/>
  <c r="W164" i="21"/>
  <c r="V164" i="21"/>
  <c r="U164" i="21"/>
  <c r="Y160" i="21"/>
  <c r="X160" i="21"/>
  <c r="W160" i="21"/>
  <c r="U157" i="21"/>
  <c r="T157" i="21"/>
  <c r="Y156" i="21"/>
  <c r="X156" i="21"/>
  <c r="W156" i="21"/>
  <c r="V156" i="21"/>
  <c r="W155" i="21"/>
  <c r="V155" i="21"/>
  <c r="W153" i="21"/>
  <c r="V153" i="21"/>
  <c r="T151" i="21"/>
  <c r="Y150" i="21"/>
  <c r="X150" i="21"/>
  <c r="Y149" i="21"/>
  <c r="X149" i="21"/>
  <c r="W149" i="21"/>
  <c r="U146" i="21"/>
  <c r="T146" i="21"/>
  <c r="Y145" i="21"/>
  <c r="X145" i="21"/>
  <c r="W145" i="21"/>
  <c r="V145" i="21"/>
  <c r="U145" i="21"/>
  <c r="W142" i="21"/>
  <c r="V142" i="21"/>
  <c r="U142" i="21"/>
  <c r="T142" i="21"/>
  <c r="Y141" i="21"/>
  <c r="X141" i="21"/>
  <c r="W141" i="21"/>
  <c r="V141" i="21"/>
  <c r="Y138" i="21"/>
  <c r="X138" i="21"/>
  <c r="W138" i="21"/>
  <c r="Y137" i="21"/>
  <c r="X137" i="21"/>
  <c r="V137" i="21"/>
  <c r="U135" i="21"/>
  <c r="T135" i="21"/>
  <c r="W134" i="21"/>
  <c r="U134" i="21"/>
  <c r="T134" i="21"/>
  <c r="W131" i="21"/>
  <c r="V131" i="21"/>
  <c r="U131" i="21"/>
  <c r="Y127" i="21"/>
  <c r="X127" i="21"/>
  <c r="W127" i="21"/>
  <c r="U127" i="21"/>
  <c r="U124" i="21"/>
  <c r="T124" i="21"/>
  <c r="Y123" i="21"/>
  <c r="X123" i="21"/>
  <c r="U123" i="21"/>
  <c r="T123" i="21"/>
  <c r="W120" i="21"/>
  <c r="V120" i="21"/>
  <c r="U120" i="21"/>
  <c r="T120" i="21"/>
  <c r="Y119" i="21"/>
  <c r="Y116" i="21"/>
  <c r="X116" i="21"/>
  <c r="W116" i="21"/>
  <c r="V116" i="21"/>
  <c r="U116" i="21"/>
  <c r="X115" i="21"/>
  <c r="U113" i="21"/>
  <c r="T113" i="21"/>
  <c r="Y112" i="21"/>
  <c r="X112" i="21"/>
  <c r="V112" i="21"/>
  <c r="U112" i="21"/>
  <c r="T112" i="21"/>
  <c r="W109" i="21"/>
  <c r="V109" i="21"/>
  <c r="U109" i="21"/>
  <c r="Y105" i="21"/>
  <c r="V105" i="21"/>
  <c r="U105" i="21"/>
  <c r="T105" i="21"/>
  <c r="U102" i="21"/>
  <c r="T102" i="21"/>
  <c r="Y101" i="21"/>
  <c r="X101" i="21"/>
  <c r="V101" i="21"/>
  <c r="U101" i="21"/>
  <c r="T101" i="21"/>
  <c r="W98" i="21"/>
  <c r="V98" i="21"/>
  <c r="U98" i="21"/>
  <c r="T98" i="21"/>
  <c r="Y97" i="21"/>
  <c r="Y94" i="21"/>
  <c r="U91" i="21"/>
  <c r="T91" i="21"/>
  <c r="U90" i="21"/>
  <c r="T90" i="21"/>
  <c r="W87" i="21"/>
  <c r="V87" i="21"/>
  <c r="U87" i="21"/>
  <c r="W86" i="21"/>
  <c r="V86" i="21"/>
  <c r="T86" i="21"/>
  <c r="Y83" i="21"/>
  <c r="X83" i="21"/>
  <c r="W83" i="21"/>
  <c r="U80" i="21"/>
  <c r="T80" i="21"/>
  <c r="Y79" i="21"/>
  <c r="W76" i="21"/>
  <c r="V76" i="21"/>
  <c r="U76" i="21"/>
  <c r="T76" i="21"/>
  <c r="X75" i="21"/>
  <c r="Y74" i="21"/>
  <c r="Y72" i="21"/>
  <c r="X72" i="21"/>
  <c r="W72" i="21"/>
  <c r="V72" i="21"/>
  <c r="U72" i="21"/>
  <c r="T72" i="21"/>
  <c r="U69" i="21"/>
  <c r="T69" i="21"/>
  <c r="Y68" i="21"/>
  <c r="X68" i="21"/>
  <c r="W68" i="21"/>
  <c r="V68" i="21"/>
  <c r="W65" i="21"/>
  <c r="V65" i="21"/>
  <c r="U65" i="21"/>
  <c r="T65" i="21"/>
  <c r="Y64" i="21"/>
  <c r="X64" i="21"/>
  <c r="W64" i="21"/>
  <c r="Y61" i="21"/>
  <c r="X61" i="21"/>
  <c r="W61" i="21"/>
  <c r="V61" i="21"/>
  <c r="U61" i="21"/>
  <c r="T61" i="21"/>
  <c r="Y60" i="21"/>
  <c r="X60" i="21"/>
  <c r="U58" i="21"/>
  <c r="T58" i="21"/>
  <c r="Y57" i="21"/>
  <c r="W54" i="21"/>
  <c r="V54" i="21"/>
  <c r="U54" i="21"/>
  <c r="T54" i="21"/>
  <c r="Y50" i="21"/>
  <c r="X50" i="21"/>
  <c r="W50" i="21"/>
  <c r="V50" i="21"/>
  <c r="U50" i="21"/>
  <c r="T50" i="21"/>
  <c r="Y49" i="21"/>
  <c r="U47" i="21"/>
  <c r="T47" i="21"/>
  <c r="Y46" i="21"/>
  <c r="U46" i="21"/>
  <c r="T46" i="21"/>
  <c r="W45" i="21"/>
  <c r="W43" i="21"/>
  <c r="V43" i="21"/>
  <c r="U43" i="21"/>
  <c r="T43" i="21"/>
  <c r="Y42" i="21"/>
  <c r="Y39" i="21"/>
  <c r="X39" i="21"/>
  <c r="W39" i="21"/>
  <c r="V39" i="21"/>
  <c r="U39" i="21"/>
  <c r="T39" i="21"/>
  <c r="Y38" i="21"/>
  <c r="X38" i="21"/>
  <c r="V38" i="21"/>
  <c r="U38" i="21"/>
  <c r="W37" i="21"/>
  <c r="U37" i="21"/>
  <c r="U36" i="21"/>
  <c r="T36" i="21"/>
  <c r="Y35" i="21"/>
  <c r="V35" i="21"/>
  <c r="W32" i="21"/>
  <c r="V32" i="21"/>
  <c r="U32" i="21"/>
  <c r="T32" i="21"/>
  <c r="Y31" i="21"/>
  <c r="X31" i="21"/>
  <c r="W31" i="21"/>
  <c r="V31" i="21"/>
  <c r="Y28" i="21"/>
  <c r="X28" i="21"/>
  <c r="W28" i="21"/>
  <c r="U25" i="21"/>
  <c r="T25" i="21"/>
  <c r="Y24" i="21"/>
  <c r="V24" i="21"/>
  <c r="W21" i="21"/>
  <c r="V21" i="21"/>
  <c r="U21" i="21"/>
  <c r="T21" i="21"/>
  <c r="Y20" i="21"/>
  <c r="Y17" i="21"/>
  <c r="X17" i="21"/>
  <c r="W17" i="21"/>
  <c r="V17" i="21"/>
  <c r="U17" i="21"/>
  <c r="T17" i="21"/>
  <c r="Y16" i="21"/>
  <c r="U14" i="21"/>
  <c r="T14" i="21"/>
  <c r="V13" i="21"/>
  <c r="U13" i="21"/>
  <c r="T13" i="21"/>
  <c r="W10" i="21"/>
  <c r="V10" i="21"/>
  <c r="Y9" i="21"/>
  <c r="X9" i="21"/>
  <c r="W9" i="21"/>
  <c r="V9" i="21"/>
  <c r="T9" i="21"/>
  <c r="Y6" i="21"/>
  <c r="X6" i="21"/>
  <c r="W6" i="21"/>
  <c r="T6" i="21"/>
  <c r="U3" i="21"/>
  <c r="T3" i="21"/>
  <c r="Y2" i="21"/>
  <c r="X2" i="21"/>
  <c r="U2" i="21"/>
  <c r="T2" i="21"/>
  <c r="K91" i="21"/>
  <c r="L91" i="21"/>
  <c r="K92" i="21"/>
  <c r="L92" i="21"/>
  <c r="K93" i="21"/>
  <c r="L93" i="21"/>
  <c r="K94" i="21"/>
  <c r="L94" i="21"/>
  <c r="K95" i="21"/>
  <c r="L95" i="21"/>
  <c r="K96" i="21"/>
  <c r="L96" i="21"/>
  <c r="K97" i="21"/>
  <c r="L97" i="21"/>
  <c r="K98" i="21"/>
  <c r="L98" i="21"/>
  <c r="K99" i="21"/>
  <c r="L99" i="21"/>
  <c r="K100" i="21"/>
  <c r="L100" i="21"/>
  <c r="K101" i="21"/>
  <c r="L101" i="21"/>
  <c r="K102" i="21"/>
  <c r="L102" i="21"/>
  <c r="K103" i="21"/>
  <c r="L103" i="21"/>
  <c r="K104" i="21"/>
  <c r="L104" i="21"/>
  <c r="K105" i="21"/>
  <c r="L105" i="21"/>
  <c r="K106" i="21"/>
  <c r="L106" i="21"/>
  <c r="K107" i="21"/>
  <c r="L107" i="21"/>
  <c r="K108" i="21"/>
  <c r="L108" i="21"/>
  <c r="K109" i="21"/>
  <c r="L109" i="21"/>
  <c r="K110" i="21"/>
  <c r="L110" i="21"/>
  <c r="K111" i="21"/>
  <c r="L111" i="21"/>
  <c r="K112" i="21"/>
  <c r="L112" i="21"/>
  <c r="K113" i="21"/>
  <c r="L113" i="21"/>
  <c r="K114" i="21"/>
  <c r="L114" i="21"/>
  <c r="K115" i="21"/>
  <c r="L115" i="21"/>
  <c r="K116" i="21"/>
  <c r="L116" i="21"/>
  <c r="K117" i="21"/>
  <c r="L117" i="21"/>
  <c r="K118" i="21"/>
  <c r="L118" i="21"/>
  <c r="K119" i="21"/>
  <c r="L119" i="21"/>
  <c r="K120" i="21"/>
  <c r="L120" i="21"/>
  <c r="K121" i="21"/>
  <c r="L121" i="21"/>
  <c r="K122" i="21"/>
  <c r="L122" i="21"/>
  <c r="K123" i="21"/>
  <c r="L123" i="21"/>
  <c r="K124" i="21"/>
  <c r="L124" i="21"/>
  <c r="K125" i="21"/>
  <c r="L125" i="21"/>
  <c r="K126" i="21"/>
  <c r="L126" i="21"/>
  <c r="K127" i="21"/>
  <c r="L127" i="21"/>
  <c r="K128" i="21"/>
  <c r="L128" i="21"/>
  <c r="K129" i="21"/>
  <c r="L129" i="21"/>
  <c r="K130" i="21"/>
  <c r="L130" i="21"/>
  <c r="K131" i="21"/>
  <c r="L131" i="21"/>
  <c r="K132" i="21"/>
  <c r="L132" i="21"/>
  <c r="K133" i="21"/>
  <c r="L133" i="21"/>
  <c r="K134" i="21"/>
  <c r="L134" i="21"/>
  <c r="K135" i="21"/>
  <c r="L135" i="21"/>
  <c r="K136" i="21"/>
  <c r="L136" i="21"/>
  <c r="K137" i="21"/>
  <c r="L137" i="21"/>
  <c r="K138" i="21"/>
  <c r="L138" i="21"/>
  <c r="K139" i="21"/>
  <c r="L139" i="21"/>
  <c r="K140" i="21"/>
  <c r="L140" i="21"/>
  <c r="K141" i="21"/>
  <c r="L141" i="21"/>
  <c r="K142" i="21"/>
  <c r="L142" i="21"/>
  <c r="K143" i="21"/>
  <c r="L143" i="21"/>
  <c r="K144" i="21"/>
  <c r="L144" i="21"/>
  <c r="K145" i="21"/>
  <c r="L145" i="21"/>
  <c r="K146" i="21"/>
  <c r="L146" i="21"/>
  <c r="K147" i="21"/>
  <c r="L147" i="21"/>
  <c r="K148" i="21"/>
  <c r="L148" i="21"/>
  <c r="K149" i="21"/>
  <c r="L149" i="21"/>
  <c r="K150" i="21"/>
  <c r="L150" i="21"/>
  <c r="K151" i="21"/>
  <c r="L151" i="21"/>
  <c r="K152" i="21"/>
  <c r="L152" i="21"/>
  <c r="K153" i="21"/>
  <c r="L153" i="21"/>
  <c r="K154" i="21"/>
  <c r="L154" i="21"/>
  <c r="K155" i="21"/>
  <c r="L155" i="21"/>
  <c r="K156" i="21"/>
  <c r="L156" i="21"/>
  <c r="K157" i="21"/>
  <c r="L157" i="21"/>
  <c r="K158" i="21"/>
  <c r="L158" i="21"/>
  <c r="K159" i="21"/>
  <c r="L159" i="21"/>
  <c r="K160" i="21"/>
  <c r="L160" i="21"/>
  <c r="K161" i="21"/>
  <c r="L161" i="21"/>
  <c r="K162" i="21"/>
  <c r="L162" i="21"/>
  <c r="K163" i="21"/>
  <c r="L163" i="21"/>
  <c r="K164" i="21"/>
  <c r="L164" i="21"/>
  <c r="K165" i="21"/>
  <c r="L165" i="21"/>
  <c r="K166" i="21"/>
  <c r="L166" i="21"/>
  <c r="K167" i="21"/>
  <c r="L167" i="21"/>
  <c r="K168" i="21"/>
  <c r="L168" i="21"/>
  <c r="K169" i="21"/>
  <c r="L169" i="21"/>
  <c r="K170" i="21"/>
  <c r="L170" i="21"/>
  <c r="K171" i="21"/>
  <c r="L171" i="21"/>
  <c r="K172" i="21"/>
  <c r="L172" i="21"/>
  <c r="K173" i="21"/>
  <c r="L173" i="21"/>
  <c r="K174" i="21"/>
  <c r="L174" i="21"/>
  <c r="K175" i="21"/>
  <c r="L175" i="21"/>
  <c r="K176" i="21"/>
  <c r="L176" i="21"/>
  <c r="K177" i="21"/>
  <c r="L177" i="21"/>
  <c r="K178" i="21"/>
  <c r="L178" i="21"/>
  <c r="K179" i="21"/>
  <c r="L179" i="21"/>
  <c r="K180" i="21"/>
  <c r="L180" i="21"/>
  <c r="K181" i="21"/>
  <c r="L181" i="21"/>
  <c r="K182" i="21"/>
  <c r="L182" i="21"/>
  <c r="K183" i="21"/>
  <c r="L183" i="21"/>
  <c r="K184" i="21"/>
  <c r="L184" i="21"/>
  <c r="K185" i="21"/>
  <c r="L185" i="21"/>
  <c r="K186" i="21"/>
  <c r="L186" i="21"/>
  <c r="K187" i="21"/>
  <c r="L187" i="21"/>
  <c r="K188" i="21"/>
  <c r="L188" i="21"/>
  <c r="K189" i="21"/>
  <c r="L189" i="21"/>
  <c r="K190" i="21"/>
  <c r="L190" i="21"/>
  <c r="K191" i="21"/>
  <c r="L191" i="21"/>
  <c r="K192" i="21"/>
  <c r="L192" i="21"/>
  <c r="K193" i="21"/>
  <c r="L193" i="21"/>
  <c r="K194" i="21"/>
  <c r="L194" i="21"/>
  <c r="K195" i="21"/>
  <c r="L195" i="21"/>
  <c r="K196" i="21"/>
  <c r="L196" i="21"/>
  <c r="K197" i="21"/>
  <c r="L197" i="21"/>
  <c r="K198" i="21"/>
  <c r="L198" i="21"/>
  <c r="K199" i="21"/>
  <c r="L199" i="21"/>
  <c r="K200" i="21"/>
  <c r="L200" i="21"/>
  <c r="K201" i="21"/>
  <c r="L201" i="21"/>
  <c r="K202" i="21"/>
  <c r="L202" i="21"/>
  <c r="K203" i="21"/>
  <c r="L203" i="21"/>
  <c r="K204" i="21"/>
  <c r="L204" i="21"/>
  <c r="K205" i="21"/>
  <c r="L205" i="21"/>
  <c r="K206" i="21"/>
  <c r="L206" i="21"/>
  <c r="K207" i="21"/>
  <c r="L207" i="21"/>
  <c r="K208" i="21"/>
  <c r="L208" i="21"/>
  <c r="K209" i="21"/>
  <c r="L209" i="21"/>
  <c r="K210" i="21"/>
  <c r="L210" i="21"/>
  <c r="K211" i="21"/>
  <c r="L211" i="21"/>
  <c r="K212" i="21"/>
  <c r="L212" i="21"/>
  <c r="K213" i="21"/>
  <c r="L213" i="21"/>
  <c r="K214" i="21"/>
  <c r="L214" i="21"/>
  <c r="K215" i="21"/>
  <c r="L215" i="21"/>
  <c r="K216" i="21"/>
  <c r="L216" i="21"/>
  <c r="K217" i="21"/>
  <c r="L217" i="21"/>
  <c r="K218" i="21"/>
  <c r="L218" i="21"/>
  <c r="K219" i="21"/>
  <c r="L219" i="21"/>
  <c r="H1009" i="5"/>
  <c r="K2" i="21"/>
  <c r="L2" i="21"/>
  <c r="K3" i="21"/>
  <c r="L3" i="21"/>
  <c r="K4" i="21"/>
  <c r="L4" i="21"/>
  <c r="K5" i="21"/>
  <c r="L5" i="21"/>
  <c r="K6" i="21"/>
  <c r="L6" i="21"/>
  <c r="K7" i="21"/>
  <c r="L7" i="21"/>
  <c r="K8" i="21"/>
  <c r="L8" i="21"/>
  <c r="K9" i="21"/>
  <c r="L9" i="21"/>
  <c r="K10" i="21"/>
  <c r="L10" i="21"/>
  <c r="K11" i="21"/>
  <c r="L11" i="21"/>
  <c r="K12" i="21"/>
  <c r="L12" i="21"/>
  <c r="K13" i="21"/>
  <c r="L13" i="21"/>
  <c r="K14" i="21"/>
  <c r="L14" i="21"/>
  <c r="K15" i="21"/>
  <c r="L15" i="21"/>
  <c r="K16" i="21"/>
  <c r="L16" i="21"/>
  <c r="K17" i="21"/>
  <c r="L17" i="21"/>
  <c r="K18" i="21"/>
  <c r="L18" i="21"/>
  <c r="K19" i="21"/>
  <c r="L19" i="21"/>
  <c r="K20" i="21"/>
  <c r="L20" i="21"/>
  <c r="K21" i="21"/>
  <c r="L21" i="21"/>
  <c r="K22" i="21"/>
  <c r="L22" i="21"/>
  <c r="K23" i="21"/>
  <c r="L23" i="21"/>
  <c r="K24" i="21"/>
  <c r="L24" i="21"/>
  <c r="K25" i="21"/>
  <c r="L25" i="21"/>
  <c r="K26" i="21"/>
  <c r="L26" i="21"/>
  <c r="K27" i="21"/>
  <c r="L27" i="21"/>
  <c r="K28" i="21"/>
  <c r="L28" i="21"/>
  <c r="K29" i="21"/>
  <c r="L29" i="21"/>
  <c r="K30" i="21"/>
  <c r="L30" i="21"/>
  <c r="K31" i="21"/>
  <c r="L31" i="21"/>
  <c r="K32" i="21"/>
  <c r="L32" i="21"/>
  <c r="K33" i="21"/>
  <c r="L33" i="21"/>
  <c r="K34" i="21"/>
  <c r="L34" i="21"/>
  <c r="K35" i="21"/>
  <c r="L35" i="21"/>
  <c r="K36" i="21"/>
  <c r="L36" i="21"/>
  <c r="K37" i="21"/>
  <c r="L37" i="21"/>
  <c r="K38" i="21"/>
  <c r="L38" i="21"/>
  <c r="K39" i="21"/>
  <c r="L39" i="21"/>
  <c r="K40" i="21"/>
  <c r="L40" i="21"/>
  <c r="K41" i="21"/>
  <c r="L41" i="21"/>
  <c r="K42" i="21"/>
  <c r="L42" i="21"/>
  <c r="K43" i="21"/>
  <c r="L43" i="21"/>
  <c r="K44" i="21"/>
  <c r="L44" i="21"/>
  <c r="K45" i="21"/>
  <c r="L45" i="21"/>
  <c r="K46" i="21"/>
  <c r="L46" i="21"/>
  <c r="K47" i="21"/>
  <c r="L47" i="21"/>
  <c r="K48" i="21"/>
  <c r="L48" i="21"/>
  <c r="K49" i="21"/>
  <c r="L49" i="21"/>
  <c r="K50" i="21"/>
  <c r="L50" i="21"/>
  <c r="K51" i="21"/>
  <c r="L51" i="21"/>
  <c r="K52" i="21"/>
  <c r="L52" i="21"/>
  <c r="K53" i="21"/>
  <c r="L53" i="21"/>
  <c r="K54" i="21"/>
  <c r="L54" i="21"/>
  <c r="K55" i="21"/>
  <c r="L55" i="21"/>
  <c r="K56" i="21"/>
  <c r="L56" i="21"/>
  <c r="K57" i="21"/>
  <c r="L57" i="21"/>
  <c r="K58" i="21"/>
  <c r="L58" i="21"/>
  <c r="K59" i="21"/>
  <c r="L59" i="21"/>
  <c r="K60" i="21"/>
  <c r="L60" i="21"/>
  <c r="K61" i="21"/>
  <c r="L61" i="21"/>
  <c r="K62" i="21"/>
  <c r="L62" i="21"/>
  <c r="K63" i="21"/>
  <c r="L63" i="21"/>
  <c r="K64" i="21"/>
  <c r="L64" i="21"/>
  <c r="K65" i="21"/>
  <c r="L65" i="21"/>
  <c r="K66" i="21"/>
  <c r="L66" i="21"/>
  <c r="K67" i="21"/>
  <c r="L67" i="21"/>
  <c r="K68" i="21"/>
  <c r="L68" i="21"/>
  <c r="K69" i="21"/>
  <c r="L69" i="21"/>
  <c r="K70" i="21"/>
  <c r="L70" i="21"/>
  <c r="K71" i="21"/>
  <c r="L71" i="21"/>
  <c r="K72" i="21"/>
  <c r="L72" i="21"/>
  <c r="K73" i="21"/>
  <c r="L73" i="21"/>
  <c r="K74" i="21"/>
  <c r="L74" i="21"/>
  <c r="K75" i="21"/>
  <c r="L75" i="21"/>
  <c r="K76" i="21"/>
  <c r="L76" i="21"/>
  <c r="K77" i="21"/>
  <c r="L77" i="21"/>
  <c r="K78" i="21"/>
  <c r="L78" i="21"/>
  <c r="K79" i="21"/>
  <c r="L79" i="21"/>
  <c r="K80" i="21"/>
  <c r="L80" i="21"/>
  <c r="K81" i="21"/>
  <c r="L81" i="21"/>
  <c r="K82" i="21"/>
  <c r="L82" i="21"/>
  <c r="K83" i="21"/>
  <c r="L83" i="21"/>
  <c r="K84" i="21"/>
  <c r="L84" i="21"/>
  <c r="K85" i="21"/>
  <c r="L85" i="21"/>
  <c r="K86" i="21"/>
  <c r="L86" i="21"/>
  <c r="K87" i="21"/>
  <c r="L87" i="21"/>
  <c r="K88" i="21"/>
  <c r="L88" i="21"/>
  <c r="K89" i="21"/>
  <c r="L89" i="21"/>
  <c r="K90" i="21"/>
  <c r="L90" i="21"/>
  <c r="L1" i="21"/>
  <c r="K1" i="21"/>
  <c r="W300" i="9"/>
  <c r="V300" i="9"/>
  <c r="U300" i="9"/>
  <c r="Y299" i="9"/>
  <c r="T298" i="9"/>
  <c r="Y297" i="9"/>
  <c r="X297" i="9"/>
  <c r="W297" i="9"/>
  <c r="V297" i="9"/>
  <c r="Y296" i="9"/>
  <c r="X296" i="9"/>
  <c r="W296" i="9"/>
  <c r="U296" i="9"/>
  <c r="W294" i="9"/>
  <c r="V294" i="9"/>
  <c r="U294" i="9"/>
  <c r="T294" i="9"/>
  <c r="Y293" i="9"/>
  <c r="X293" i="9"/>
  <c r="U293" i="9"/>
  <c r="T293" i="9"/>
  <c r="Y292" i="9"/>
  <c r="W292" i="9"/>
  <c r="X290" i="9"/>
  <c r="W290" i="9"/>
  <c r="U290" i="9"/>
  <c r="T290" i="9"/>
  <c r="W289" i="9"/>
  <c r="V289" i="9"/>
  <c r="U289" i="9"/>
  <c r="Y288" i="9"/>
  <c r="T287" i="9"/>
  <c r="Y286" i="9"/>
  <c r="X286" i="9"/>
  <c r="W286" i="9"/>
  <c r="V286" i="9"/>
  <c r="Y285" i="9"/>
  <c r="X285" i="9"/>
  <c r="W285" i="9"/>
  <c r="U285" i="9"/>
  <c r="V283" i="9"/>
  <c r="U283" i="9"/>
  <c r="T283" i="9"/>
  <c r="Y282" i="9"/>
  <c r="X282" i="9"/>
  <c r="U282" i="9"/>
  <c r="T282" i="9"/>
  <c r="Y281" i="9"/>
  <c r="W281" i="9"/>
  <c r="X279" i="9"/>
  <c r="W279" i="9"/>
  <c r="V279" i="9"/>
  <c r="U279" i="9"/>
  <c r="T279" i="9"/>
  <c r="W278" i="9"/>
  <c r="V278" i="9"/>
  <c r="U278" i="9"/>
  <c r="Y277" i="9"/>
  <c r="U276" i="9"/>
  <c r="T276" i="9"/>
  <c r="Y275" i="9"/>
  <c r="X275" i="9"/>
  <c r="W275" i="9"/>
  <c r="V275" i="9"/>
  <c r="Y274" i="9"/>
  <c r="X274" i="9"/>
  <c r="W274" i="9"/>
  <c r="U274" i="9"/>
  <c r="V272" i="9"/>
  <c r="U272" i="9"/>
  <c r="T272" i="9"/>
  <c r="Y271" i="9"/>
  <c r="X271" i="9"/>
  <c r="U271" i="9"/>
  <c r="T271" i="9"/>
  <c r="Y270" i="9"/>
  <c r="W270" i="9"/>
  <c r="X268" i="9"/>
  <c r="W268" i="9"/>
  <c r="V268" i="9"/>
  <c r="U268" i="9"/>
  <c r="T268" i="9"/>
  <c r="W267" i="9"/>
  <c r="V267" i="9"/>
  <c r="U267" i="9"/>
  <c r="Y266" i="9"/>
  <c r="T265" i="9"/>
  <c r="Y264" i="9"/>
  <c r="X264" i="9"/>
  <c r="W264" i="9"/>
  <c r="V264" i="9"/>
  <c r="Y263" i="9"/>
  <c r="X263" i="9"/>
  <c r="W263" i="9"/>
  <c r="U263" i="9"/>
  <c r="V261" i="9"/>
  <c r="U261" i="9"/>
  <c r="T261" i="9"/>
  <c r="Y260" i="9"/>
  <c r="X260" i="9"/>
  <c r="U260" i="9"/>
  <c r="T260" i="9"/>
  <c r="Y259" i="9"/>
  <c r="W259" i="9"/>
  <c r="X257" i="9"/>
  <c r="W257" i="9"/>
  <c r="V257" i="9"/>
  <c r="U257" i="9"/>
  <c r="T257" i="9"/>
  <c r="W256" i="9"/>
  <c r="V256" i="9"/>
  <c r="U256" i="9"/>
  <c r="Y255" i="9"/>
  <c r="T254" i="9"/>
  <c r="Y253" i="9"/>
  <c r="X253" i="9"/>
  <c r="W253" i="9"/>
  <c r="V253" i="9"/>
  <c r="Y252" i="9"/>
  <c r="X252" i="9"/>
  <c r="W252" i="9"/>
  <c r="U252" i="9"/>
  <c r="V250" i="9"/>
  <c r="U250" i="9"/>
  <c r="T250" i="9"/>
  <c r="Y249" i="9"/>
  <c r="X249" i="9"/>
  <c r="U249" i="9"/>
  <c r="T249" i="9"/>
  <c r="Y248" i="9"/>
  <c r="W248" i="9"/>
  <c r="X246" i="9"/>
  <c r="W246" i="9"/>
  <c r="V246" i="9"/>
  <c r="U246" i="9"/>
  <c r="T246" i="9"/>
  <c r="Y245" i="9"/>
  <c r="X245" i="9"/>
  <c r="W245" i="9"/>
  <c r="V245" i="9"/>
  <c r="U245" i="9"/>
  <c r="Y244" i="9"/>
  <c r="T243" i="9"/>
  <c r="Y242" i="9"/>
  <c r="X242" i="9"/>
  <c r="W242" i="9"/>
  <c r="V242" i="9"/>
  <c r="U242" i="9"/>
  <c r="T242" i="9"/>
  <c r="Y241" i="9"/>
  <c r="X241" i="9"/>
  <c r="W241" i="9"/>
  <c r="U241" i="9"/>
  <c r="V239" i="9"/>
  <c r="U239" i="9"/>
  <c r="T239" i="9"/>
  <c r="Y238" i="9"/>
  <c r="X238" i="9"/>
  <c r="W238" i="9"/>
  <c r="V238" i="9"/>
  <c r="U238" i="9"/>
  <c r="T238" i="9"/>
  <c r="Y237" i="9"/>
  <c r="W237" i="9"/>
  <c r="X235" i="9"/>
  <c r="W235" i="9"/>
  <c r="V235" i="9"/>
  <c r="U235" i="9"/>
  <c r="T235" i="9"/>
  <c r="Y234" i="9"/>
  <c r="X234" i="9"/>
  <c r="W234" i="9"/>
  <c r="V234" i="9"/>
  <c r="U234" i="9"/>
  <c r="Y233" i="9"/>
  <c r="T232" i="9"/>
  <c r="Y231" i="9"/>
  <c r="X231" i="9"/>
  <c r="W231" i="9"/>
  <c r="V231" i="9"/>
  <c r="U231" i="9"/>
  <c r="T231" i="9"/>
  <c r="Y230" i="9"/>
  <c r="X230" i="9"/>
  <c r="W230" i="9"/>
  <c r="U230" i="9"/>
  <c r="V228" i="9"/>
  <c r="U228" i="9"/>
  <c r="T228" i="9"/>
  <c r="Y227" i="9"/>
  <c r="X227" i="9"/>
  <c r="W227" i="9"/>
  <c r="V227" i="9"/>
  <c r="U227" i="9"/>
  <c r="T227" i="9"/>
  <c r="Y226" i="9"/>
  <c r="W226" i="9"/>
  <c r="X224" i="9"/>
  <c r="W224" i="9"/>
  <c r="V224" i="9"/>
  <c r="U224" i="9"/>
  <c r="T224" i="9"/>
  <c r="Y223" i="9"/>
  <c r="X223" i="9"/>
  <c r="W223" i="9"/>
  <c r="V223" i="9"/>
  <c r="U223" i="9"/>
  <c r="Y222" i="9"/>
  <c r="T221" i="9"/>
  <c r="Y220" i="9"/>
  <c r="X220" i="9"/>
  <c r="W220" i="9"/>
  <c r="V220" i="9"/>
  <c r="U220" i="9"/>
  <c r="T220" i="9"/>
  <c r="Y219" i="9"/>
  <c r="X219" i="9"/>
  <c r="W219" i="9"/>
  <c r="U219" i="9"/>
  <c r="V217" i="9"/>
  <c r="U217" i="9"/>
  <c r="T217" i="9"/>
  <c r="Y216" i="9"/>
  <c r="X216" i="9"/>
  <c r="W216" i="9"/>
  <c r="V216" i="9"/>
  <c r="U216" i="9"/>
  <c r="T216" i="9"/>
  <c r="Y215" i="9"/>
  <c r="W215" i="9"/>
  <c r="X213" i="9"/>
  <c r="W213" i="9"/>
  <c r="V213" i="9"/>
  <c r="U213" i="9"/>
  <c r="T213" i="9"/>
  <c r="Y212" i="9"/>
  <c r="X212" i="9"/>
  <c r="W212" i="9"/>
  <c r="V212" i="9"/>
  <c r="U212" i="9"/>
  <c r="Y211" i="9"/>
  <c r="T210" i="9"/>
  <c r="Y209" i="9"/>
  <c r="X209" i="9"/>
  <c r="W209" i="9"/>
  <c r="V209" i="9"/>
  <c r="U209" i="9"/>
  <c r="T209" i="9"/>
  <c r="Y208" i="9"/>
  <c r="X208" i="9"/>
  <c r="W208" i="9"/>
  <c r="U208" i="9"/>
  <c r="V206" i="9"/>
  <c r="U206" i="9"/>
  <c r="T206" i="9"/>
  <c r="Y205" i="9"/>
  <c r="X205" i="9"/>
  <c r="W205" i="9"/>
  <c r="V205" i="9"/>
  <c r="U205" i="9"/>
  <c r="T205" i="9"/>
  <c r="Y204" i="9"/>
  <c r="W204" i="9"/>
  <c r="X202" i="9"/>
  <c r="W202" i="9"/>
  <c r="V202" i="9"/>
  <c r="U202" i="9"/>
  <c r="T202" i="9"/>
  <c r="Y201" i="9"/>
  <c r="X201" i="9"/>
  <c r="W201" i="9"/>
  <c r="V201" i="9"/>
  <c r="U201" i="9"/>
  <c r="Y200" i="9"/>
  <c r="T199" i="9"/>
  <c r="Y198" i="9"/>
  <c r="X198" i="9"/>
  <c r="W198" i="9"/>
  <c r="V198" i="9"/>
  <c r="U198" i="9"/>
  <c r="T198" i="9"/>
  <c r="Y197" i="9"/>
  <c r="X197" i="9"/>
  <c r="W197" i="9"/>
  <c r="U197" i="9"/>
  <c r="V195" i="9"/>
  <c r="U195" i="9"/>
  <c r="T195" i="9"/>
  <c r="Y194" i="9"/>
  <c r="X194" i="9"/>
  <c r="W194" i="9"/>
  <c r="V194" i="9"/>
  <c r="U194" i="9"/>
  <c r="T194" i="9"/>
  <c r="Y193" i="9"/>
  <c r="W193" i="9"/>
  <c r="X191" i="9"/>
  <c r="W191" i="9"/>
  <c r="V191" i="9"/>
  <c r="U191" i="9"/>
  <c r="T191" i="9"/>
  <c r="Y190" i="9"/>
  <c r="X190" i="9"/>
  <c r="W190" i="9"/>
  <c r="V190" i="9"/>
  <c r="U190" i="9"/>
  <c r="Y189" i="9"/>
  <c r="T188" i="9"/>
  <c r="Y187" i="9"/>
  <c r="X187" i="9"/>
  <c r="W187" i="9"/>
  <c r="V187" i="9"/>
  <c r="U187" i="9"/>
  <c r="T187" i="9"/>
  <c r="Y186" i="9"/>
  <c r="X186" i="9"/>
  <c r="W186" i="9"/>
  <c r="U186" i="9"/>
  <c r="V184" i="9"/>
  <c r="U184" i="9"/>
  <c r="T184" i="9"/>
  <c r="Y183" i="9"/>
  <c r="X183" i="9"/>
  <c r="W183" i="9"/>
  <c r="V183" i="9"/>
  <c r="U183" i="9"/>
  <c r="T183" i="9"/>
  <c r="Y182" i="9"/>
  <c r="W182" i="9"/>
  <c r="X180" i="9"/>
  <c r="W180" i="9"/>
  <c r="V180" i="9"/>
  <c r="U180" i="9"/>
  <c r="T180" i="9"/>
  <c r="X179" i="9"/>
  <c r="W179" i="9"/>
  <c r="V179" i="9"/>
  <c r="U179" i="9"/>
  <c r="Y178" i="9"/>
  <c r="T177" i="9"/>
  <c r="Y176" i="9"/>
  <c r="X176" i="9"/>
  <c r="V176" i="9"/>
  <c r="U176" i="9"/>
  <c r="T176" i="9"/>
  <c r="Y175" i="9"/>
  <c r="X175" i="9"/>
  <c r="W175" i="9"/>
  <c r="U175" i="9"/>
  <c r="V173" i="9"/>
  <c r="U173" i="9"/>
  <c r="T173" i="9"/>
  <c r="Y172" i="9"/>
  <c r="X172" i="9"/>
  <c r="V172" i="9"/>
  <c r="U172" i="9"/>
  <c r="T172" i="9"/>
  <c r="Y171" i="9"/>
  <c r="W171" i="9"/>
  <c r="X169" i="9"/>
  <c r="W169" i="9"/>
  <c r="V169" i="9"/>
  <c r="U169" i="9"/>
  <c r="T169" i="9"/>
  <c r="Y168" i="9"/>
  <c r="X168" i="9"/>
  <c r="W168" i="9"/>
  <c r="V168" i="9"/>
  <c r="U168" i="9"/>
  <c r="Y167" i="9"/>
  <c r="T166" i="9"/>
  <c r="Y165" i="9"/>
  <c r="X165" i="9"/>
  <c r="W165" i="9"/>
  <c r="V165" i="9"/>
  <c r="U165" i="9"/>
  <c r="T165" i="9"/>
  <c r="Y164" i="9"/>
  <c r="X164" i="9"/>
  <c r="W164" i="9"/>
  <c r="U164" i="9"/>
  <c r="V162" i="9"/>
  <c r="U162" i="9"/>
  <c r="T162" i="9"/>
  <c r="Y161" i="9"/>
  <c r="X161" i="9"/>
  <c r="W161" i="9"/>
  <c r="V161" i="9"/>
  <c r="U161" i="9"/>
  <c r="T161" i="9"/>
  <c r="Y160" i="9"/>
  <c r="W160" i="9"/>
  <c r="X158" i="9"/>
  <c r="W158" i="9"/>
  <c r="V158" i="9"/>
  <c r="U158" i="9"/>
  <c r="T158" i="9"/>
  <c r="Y157" i="9"/>
  <c r="X157" i="9"/>
  <c r="W157" i="9"/>
  <c r="V157" i="9"/>
  <c r="U157" i="9"/>
  <c r="Y156" i="9"/>
  <c r="T155" i="9"/>
  <c r="Y154" i="9"/>
  <c r="X154" i="9"/>
  <c r="W154" i="9"/>
  <c r="V154" i="9"/>
  <c r="U154" i="9"/>
  <c r="T154" i="9"/>
  <c r="Y153" i="9"/>
  <c r="X153" i="9"/>
  <c r="W153" i="9"/>
  <c r="U153" i="9"/>
  <c r="V151" i="9"/>
  <c r="U151" i="9"/>
  <c r="T151" i="9"/>
  <c r="Y150" i="9"/>
  <c r="X150" i="9"/>
  <c r="W150" i="9"/>
  <c r="V150" i="9"/>
  <c r="U150" i="9"/>
  <c r="T150" i="9"/>
  <c r="Y149" i="9"/>
  <c r="W149" i="9"/>
  <c r="X147" i="9"/>
  <c r="W147" i="9"/>
  <c r="V147" i="9"/>
  <c r="U147" i="9"/>
  <c r="T147" i="9"/>
  <c r="Y146" i="9"/>
  <c r="X146" i="9"/>
  <c r="W146" i="9"/>
  <c r="V146" i="9"/>
  <c r="U146" i="9"/>
  <c r="Y145" i="9"/>
  <c r="T144" i="9"/>
  <c r="Y143" i="9"/>
  <c r="X143" i="9"/>
  <c r="W143" i="9"/>
  <c r="V143" i="9"/>
  <c r="U143" i="9"/>
  <c r="T143" i="9"/>
  <c r="Y142" i="9"/>
  <c r="X142" i="9"/>
  <c r="W142" i="9"/>
  <c r="U142" i="9"/>
  <c r="V140" i="9"/>
  <c r="U140" i="9"/>
  <c r="T140" i="9"/>
  <c r="T2" i="9"/>
  <c r="U2" i="9"/>
  <c r="V2" i="9"/>
  <c r="W2" i="9"/>
  <c r="X2" i="9"/>
  <c r="Y2" i="9"/>
  <c r="T3" i="9"/>
  <c r="U3" i="9"/>
  <c r="V3" i="9"/>
  <c r="W3" i="9"/>
  <c r="X3" i="9"/>
  <c r="Y3" i="9"/>
  <c r="T4" i="9"/>
  <c r="U4" i="9"/>
  <c r="V4" i="9"/>
  <c r="W4" i="9"/>
  <c r="X4" i="9"/>
  <c r="Y4" i="9"/>
  <c r="T5" i="9"/>
  <c r="U5" i="9"/>
  <c r="V5" i="9"/>
  <c r="W5" i="9"/>
  <c r="X5" i="9"/>
  <c r="Y5" i="9"/>
  <c r="T6" i="9"/>
  <c r="U6" i="9"/>
  <c r="V6" i="9"/>
  <c r="W6" i="9"/>
  <c r="X6" i="9"/>
  <c r="Y6" i="9"/>
  <c r="T7" i="9"/>
  <c r="U7" i="9"/>
  <c r="V7" i="9"/>
  <c r="W7" i="9"/>
  <c r="X7" i="9"/>
  <c r="Y7" i="9"/>
  <c r="T8" i="9"/>
  <c r="U8" i="9"/>
  <c r="V8" i="9"/>
  <c r="W8" i="9"/>
  <c r="X8" i="9"/>
  <c r="Y8" i="9"/>
  <c r="T9" i="9"/>
  <c r="U9" i="9"/>
  <c r="V9" i="9"/>
  <c r="W9" i="9"/>
  <c r="X9" i="9"/>
  <c r="Y9" i="9"/>
  <c r="T10" i="9"/>
  <c r="U10" i="9"/>
  <c r="V10" i="9"/>
  <c r="W10" i="9"/>
  <c r="X10" i="9"/>
  <c r="Y10" i="9"/>
  <c r="T11" i="9"/>
  <c r="U11" i="9"/>
  <c r="V11" i="9"/>
  <c r="W11" i="9"/>
  <c r="X11" i="9"/>
  <c r="Y11" i="9"/>
  <c r="T12" i="9"/>
  <c r="U12" i="9"/>
  <c r="V12" i="9"/>
  <c r="W12" i="9"/>
  <c r="X12" i="9"/>
  <c r="Y12" i="9"/>
  <c r="T13" i="9"/>
  <c r="U13" i="9"/>
  <c r="V13" i="9"/>
  <c r="W13" i="9"/>
  <c r="X13" i="9"/>
  <c r="Y13" i="9"/>
  <c r="T14" i="9"/>
  <c r="U14" i="9"/>
  <c r="V14" i="9"/>
  <c r="W14" i="9"/>
  <c r="X14" i="9"/>
  <c r="Y14" i="9"/>
  <c r="T15" i="9"/>
  <c r="U15" i="9"/>
  <c r="V15" i="9"/>
  <c r="W15" i="9"/>
  <c r="X15" i="9"/>
  <c r="Y15" i="9"/>
  <c r="T16" i="9"/>
  <c r="U16" i="9"/>
  <c r="V16" i="9"/>
  <c r="W16" i="9"/>
  <c r="X16" i="9"/>
  <c r="Y16" i="9"/>
  <c r="T17" i="9"/>
  <c r="U17" i="9"/>
  <c r="V17" i="9"/>
  <c r="W17" i="9"/>
  <c r="X17" i="9"/>
  <c r="Y17" i="9"/>
  <c r="T18" i="9"/>
  <c r="U18" i="9"/>
  <c r="V18" i="9"/>
  <c r="W18" i="9"/>
  <c r="X18" i="9"/>
  <c r="Y18" i="9"/>
  <c r="T19" i="9"/>
  <c r="U19" i="9"/>
  <c r="V19" i="9"/>
  <c r="W19" i="9"/>
  <c r="X19" i="9"/>
  <c r="Y19" i="9"/>
  <c r="T20" i="9"/>
  <c r="U20" i="9"/>
  <c r="V20" i="9"/>
  <c r="W20" i="9"/>
  <c r="X20" i="9"/>
  <c r="Y20" i="9"/>
  <c r="T21" i="9"/>
  <c r="U21" i="9"/>
  <c r="V21" i="9"/>
  <c r="W21" i="9"/>
  <c r="X21" i="9"/>
  <c r="Y21" i="9"/>
  <c r="T22" i="9"/>
  <c r="U22" i="9"/>
  <c r="V22" i="9"/>
  <c r="W22" i="9"/>
  <c r="X22" i="9"/>
  <c r="Y22" i="9"/>
  <c r="T23" i="9"/>
  <c r="U23" i="9"/>
  <c r="V23" i="9"/>
  <c r="W23" i="9"/>
  <c r="X23" i="9"/>
  <c r="Y23" i="9"/>
  <c r="T24" i="9"/>
  <c r="U24" i="9"/>
  <c r="V24" i="9"/>
  <c r="W24" i="9"/>
  <c r="X24" i="9"/>
  <c r="Y24" i="9"/>
  <c r="T25" i="9"/>
  <c r="U25" i="9"/>
  <c r="V25" i="9"/>
  <c r="W25" i="9"/>
  <c r="X25" i="9"/>
  <c r="Y25" i="9"/>
  <c r="T26" i="9"/>
  <c r="U26" i="9"/>
  <c r="V26" i="9"/>
  <c r="W26" i="9"/>
  <c r="X26" i="9"/>
  <c r="Y26" i="9"/>
  <c r="T27" i="9"/>
  <c r="U27" i="9"/>
  <c r="V27" i="9"/>
  <c r="W27" i="9"/>
  <c r="X27" i="9"/>
  <c r="Y27" i="9"/>
  <c r="T28" i="9"/>
  <c r="U28" i="9"/>
  <c r="V28" i="9"/>
  <c r="W28" i="9"/>
  <c r="X28" i="9"/>
  <c r="Y28" i="9"/>
  <c r="T29" i="9"/>
  <c r="U29" i="9"/>
  <c r="V29" i="9"/>
  <c r="W29" i="9"/>
  <c r="X29" i="9"/>
  <c r="Y29" i="9"/>
  <c r="T30" i="9"/>
  <c r="U30" i="9"/>
  <c r="V30" i="9"/>
  <c r="W30" i="9"/>
  <c r="X30" i="9"/>
  <c r="Y30" i="9"/>
  <c r="T31" i="9"/>
  <c r="U31" i="9"/>
  <c r="V31" i="9"/>
  <c r="W31" i="9"/>
  <c r="X31" i="9"/>
  <c r="Y31" i="9"/>
  <c r="T32" i="9"/>
  <c r="U32" i="9"/>
  <c r="V32" i="9"/>
  <c r="W32" i="9"/>
  <c r="X32" i="9"/>
  <c r="Y32" i="9"/>
  <c r="T33" i="9"/>
  <c r="U33" i="9"/>
  <c r="V33" i="9"/>
  <c r="W33" i="9"/>
  <c r="X33" i="9"/>
  <c r="Y33" i="9"/>
  <c r="T34" i="9"/>
  <c r="U34" i="9"/>
  <c r="V34" i="9"/>
  <c r="W34" i="9"/>
  <c r="X34" i="9"/>
  <c r="Y34" i="9"/>
  <c r="T35" i="9"/>
  <c r="U35" i="9"/>
  <c r="V35" i="9"/>
  <c r="W35" i="9"/>
  <c r="X35" i="9"/>
  <c r="Y35" i="9"/>
  <c r="T36" i="9"/>
  <c r="U36" i="9"/>
  <c r="V36" i="9"/>
  <c r="W36" i="9"/>
  <c r="X36" i="9"/>
  <c r="Y36" i="9"/>
  <c r="T37" i="9"/>
  <c r="U37" i="9"/>
  <c r="V37" i="9"/>
  <c r="W37" i="9"/>
  <c r="X37" i="9"/>
  <c r="Y37" i="9"/>
  <c r="T38" i="9"/>
  <c r="U38" i="9"/>
  <c r="V38" i="9"/>
  <c r="W38" i="9"/>
  <c r="X38" i="9"/>
  <c r="Y38" i="9"/>
  <c r="T39" i="9"/>
  <c r="U39" i="9"/>
  <c r="V39" i="9"/>
  <c r="W39" i="9"/>
  <c r="X39" i="9"/>
  <c r="Y39" i="9"/>
  <c r="T40" i="9"/>
  <c r="U40" i="9"/>
  <c r="V40" i="9"/>
  <c r="W40" i="9"/>
  <c r="X40" i="9"/>
  <c r="Y40" i="9"/>
  <c r="T41" i="9"/>
  <c r="U41" i="9"/>
  <c r="V41" i="9"/>
  <c r="W41" i="9"/>
  <c r="X41" i="9"/>
  <c r="Y41" i="9"/>
  <c r="T42" i="9"/>
  <c r="U42" i="9"/>
  <c r="V42" i="9"/>
  <c r="W42" i="9"/>
  <c r="X42" i="9"/>
  <c r="Y42" i="9"/>
  <c r="T43" i="9"/>
  <c r="U43" i="9"/>
  <c r="V43" i="9"/>
  <c r="W43" i="9"/>
  <c r="X43" i="9"/>
  <c r="Y43" i="9"/>
  <c r="T44" i="9"/>
  <c r="U44" i="9"/>
  <c r="V44" i="9"/>
  <c r="W44" i="9"/>
  <c r="X44" i="9"/>
  <c r="Y44" i="9"/>
  <c r="T45" i="9"/>
  <c r="U45" i="9"/>
  <c r="V45" i="9"/>
  <c r="W45" i="9"/>
  <c r="X45" i="9"/>
  <c r="Y45" i="9"/>
  <c r="T46" i="9"/>
  <c r="U46" i="9"/>
  <c r="V46" i="9"/>
  <c r="W46" i="9"/>
  <c r="X46" i="9"/>
  <c r="Y46" i="9"/>
  <c r="T47" i="9"/>
  <c r="U47" i="9"/>
  <c r="V47" i="9"/>
  <c r="W47" i="9"/>
  <c r="X47" i="9"/>
  <c r="Y47" i="9"/>
  <c r="T48" i="9"/>
  <c r="U48" i="9"/>
  <c r="V48" i="9"/>
  <c r="W48" i="9"/>
  <c r="X48" i="9"/>
  <c r="Y48" i="9"/>
  <c r="T49" i="9"/>
  <c r="U49" i="9"/>
  <c r="V49" i="9"/>
  <c r="W49" i="9"/>
  <c r="X49" i="9"/>
  <c r="Y49" i="9"/>
  <c r="T50" i="9"/>
  <c r="U50" i="9"/>
  <c r="V50" i="9"/>
  <c r="W50" i="9"/>
  <c r="X50" i="9"/>
  <c r="Y50" i="9"/>
  <c r="T51" i="9"/>
  <c r="U51" i="9"/>
  <c r="V51" i="9"/>
  <c r="W51" i="9"/>
  <c r="X51" i="9"/>
  <c r="Y51" i="9"/>
  <c r="T52" i="9"/>
  <c r="U52" i="9"/>
  <c r="V52" i="9"/>
  <c r="W52" i="9"/>
  <c r="X52" i="9"/>
  <c r="Y52" i="9"/>
  <c r="T53" i="9"/>
  <c r="U53" i="9"/>
  <c r="V53" i="9"/>
  <c r="W53" i="9"/>
  <c r="X53" i="9"/>
  <c r="Y53" i="9"/>
  <c r="T54" i="9"/>
  <c r="U54" i="9"/>
  <c r="V54" i="9"/>
  <c r="W54" i="9"/>
  <c r="X54" i="9"/>
  <c r="Y54" i="9"/>
  <c r="T55" i="9"/>
  <c r="U55" i="9"/>
  <c r="V55" i="9"/>
  <c r="W55" i="9"/>
  <c r="X55" i="9"/>
  <c r="Y55" i="9"/>
  <c r="T56" i="9"/>
  <c r="U56" i="9"/>
  <c r="V56" i="9"/>
  <c r="W56" i="9"/>
  <c r="X56" i="9"/>
  <c r="Y56" i="9"/>
  <c r="T57" i="9"/>
  <c r="U57" i="9"/>
  <c r="V57" i="9"/>
  <c r="W57" i="9"/>
  <c r="X57" i="9"/>
  <c r="Y57" i="9"/>
  <c r="T58" i="9"/>
  <c r="U58" i="9"/>
  <c r="V58" i="9"/>
  <c r="W58" i="9"/>
  <c r="X58" i="9"/>
  <c r="Y58" i="9"/>
  <c r="T59" i="9"/>
  <c r="U59" i="9"/>
  <c r="V59" i="9"/>
  <c r="W59" i="9"/>
  <c r="X59" i="9"/>
  <c r="Y59" i="9"/>
  <c r="T60" i="9"/>
  <c r="U60" i="9"/>
  <c r="V60" i="9"/>
  <c r="W60" i="9"/>
  <c r="X60" i="9"/>
  <c r="Y60" i="9"/>
  <c r="T61" i="9"/>
  <c r="U61" i="9"/>
  <c r="V61" i="9"/>
  <c r="W61" i="9"/>
  <c r="X61" i="9"/>
  <c r="Y61" i="9"/>
  <c r="T62" i="9"/>
  <c r="U62" i="9"/>
  <c r="V62" i="9"/>
  <c r="W62" i="9"/>
  <c r="X62" i="9"/>
  <c r="Y62" i="9"/>
  <c r="T63" i="9"/>
  <c r="U63" i="9"/>
  <c r="V63" i="9"/>
  <c r="W63" i="9"/>
  <c r="X63" i="9"/>
  <c r="Y63" i="9"/>
  <c r="T64" i="9"/>
  <c r="U64" i="9"/>
  <c r="V64" i="9"/>
  <c r="W64" i="9"/>
  <c r="X64" i="9"/>
  <c r="Y64" i="9"/>
  <c r="T65" i="9"/>
  <c r="U65" i="9"/>
  <c r="V65" i="9"/>
  <c r="W65" i="9"/>
  <c r="X65" i="9"/>
  <c r="Y65" i="9"/>
  <c r="T66" i="9"/>
  <c r="U66" i="9"/>
  <c r="V66" i="9"/>
  <c r="W66" i="9"/>
  <c r="X66" i="9"/>
  <c r="Y66" i="9"/>
  <c r="T67" i="9"/>
  <c r="U67" i="9"/>
  <c r="V67" i="9"/>
  <c r="W67" i="9"/>
  <c r="X67" i="9"/>
  <c r="Y67" i="9"/>
  <c r="T68" i="9"/>
  <c r="U68" i="9"/>
  <c r="V68" i="9"/>
  <c r="W68" i="9"/>
  <c r="X68" i="9"/>
  <c r="Y68" i="9"/>
  <c r="T69" i="9"/>
  <c r="U69" i="9"/>
  <c r="V69" i="9"/>
  <c r="W69" i="9"/>
  <c r="X69" i="9"/>
  <c r="Y69" i="9"/>
  <c r="T70" i="9"/>
  <c r="U70" i="9"/>
  <c r="V70" i="9"/>
  <c r="W70" i="9"/>
  <c r="X70" i="9"/>
  <c r="Y70" i="9"/>
  <c r="T71" i="9"/>
  <c r="U71" i="9"/>
  <c r="V71" i="9"/>
  <c r="W71" i="9"/>
  <c r="X71" i="9"/>
  <c r="Y71" i="9"/>
  <c r="T72" i="9"/>
  <c r="U72" i="9"/>
  <c r="V72" i="9"/>
  <c r="W72" i="9"/>
  <c r="X72" i="9"/>
  <c r="Y72" i="9"/>
  <c r="T73" i="9"/>
  <c r="U73" i="9"/>
  <c r="V73" i="9"/>
  <c r="W73" i="9"/>
  <c r="X73" i="9"/>
  <c r="Y73" i="9"/>
  <c r="T74" i="9"/>
  <c r="U74" i="9"/>
  <c r="V74" i="9"/>
  <c r="W74" i="9"/>
  <c r="X74" i="9"/>
  <c r="Y74" i="9"/>
  <c r="T75" i="9"/>
  <c r="U75" i="9"/>
  <c r="V75" i="9"/>
  <c r="W75" i="9"/>
  <c r="X75" i="9"/>
  <c r="Y75" i="9"/>
  <c r="T76" i="9"/>
  <c r="U76" i="9"/>
  <c r="V76" i="9"/>
  <c r="W76" i="9"/>
  <c r="X76" i="9"/>
  <c r="Y76" i="9"/>
  <c r="T77" i="9"/>
  <c r="U77" i="9"/>
  <c r="V77" i="9"/>
  <c r="W77" i="9"/>
  <c r="X77" i="9"/>
  <c r="Y77" i="9"/>
  <c r="T78" i="9"/>
  <c r="U78" i="9"/>
  <c r="V78" i="9"/>
  <c r="W78" i="9"/>
  <c r="X78" i="9"/>
  <c r="Y78" i="9"/>
  <c r="T79" i="9"/>
  <c r="U79" i="9"/>
  <c r="V79" i="9"/>
  <c r="W79" i="9"/>
  <c r="X79" i="9"/>
  <c r="Y79" i="9"/>
  <c r="T80" i="9"/>
  <c r="U80" i="9"/>
  <c r="V80" i="9"/>
  <c r="W80" i="9"/>
  <c r="X80" i="9"/>
  <c r="Y80" i="9"/>
  <c r="T81" i="9"/>
  <c r="U81" i="9"/>
  <c r="V81" i="9"/>
  <c r="W81" i="9"/>
  <c r="X81" i="9"/>
  <c r="Y81" i="9"/>
  <c r="T82" i="9"/>
  <c r="U82" i="9"/>
  <c r="V82" i="9"/>
  <c r="W82" i="9"/>
  <c r="X82" i="9"/>
  <c r="Y82" i="9"/>
  <c r="T83" i="9"/>
  <c r="U83" i="9"/>
  <c r="V83" i="9"/>
  <c r="W83" i="9"/>
  <c r="X83" i="9"/>
  <c r="Y83" i="9"/>
  <c r="T84" i="9"/>
  <c r="U84" i="9"/>
  <c r="V84" i="9"/>
  <c r="W84" i="9"/>
  <c r="X84" i="9"/>
  <c r="Y84" i="9"/>
  <c r="T85" i="9"/>
  <c r="U85" i="9"/>
  <c r="V85" i="9"/>
  <c r="W85" i="9"/>
  <c r="X85" i="9"/>
  <c r="Y85" i="9"/>
  <c r="T86" i="9"/>
  <c r="U86" i="9"/>
  <c r="V86" i="9"/>
  <c r="W86" i="9"/>
  <c r="X86" i="9"/>
  <c r="Y86" i="9"/>
  <c r="T87" i="9"/>
  <c r="U87" i="9"/>
  <c r="V87" i="9"/>
  <c r="W87" i="9"/>
  <c r="X87" i="9"/>
  <c r="Y87" i="9"/>
  <c r="T88" i="9"/>
  <c r="U88" i="9"/>
  <c r="V88" i="9"/>
  <c r="W88" i="9"/>
  <c r="X88" i="9"/>
  <c r="Y88" i="9"/>
  <c r="T89" i="9"/>
  <c r="U89" i="9"/>
  <c r="V89" i="9"/>
  <c r="W89" i="9"/>
  <c r="X89" i="9"/>
  <c r="Y89" i="9"/>
  <c r="T90" i="9"/>
  <c r="U90" i="9"/>
  <c r="V90" i="9"/>
  <c r="W90" i="9"/>
  <c r="X90" i="9"/>
  <c r="Y90" i="9"/>
  <c r="T91" i="9"/>
  <c r="U91" i="9"/>
  <c r="V91" i="9"/>
  <c r="W91" i="9"/>
  <c r="X91" i="9"/>
  <c r="Y91" i="9"/>
  <c r="T92" i="9"/>
  <c r="U92" i="9"/>
  <c r="V92" i="9"/>
  <c r="W92" i="9"/>
  <c r="X92" i="9"/>
  <c r="Y92" i="9"/>
  <c r="T93" i="9"/>
  <c r="U93" i="9"/>
  <c r="V93" i="9"/>
  <c r="W93" i="9"/>
  <c r="X93" i="9"/>
  <c r="Y93" i="9"/>
  <c r="T94" i="9"/>
  <c r="U94" i="9"/>
  <c r="V94" i="9"/>
  <c r="W94" i="9"/>
  <c r="X94" i="9"/>
  <c r="Y94" i="9"/>
  <c r="T95" i="9"/>
  <c r="U95" i="9"/>
  <c r="V95" i="9"/>
  <c r="W95" i="9"/>
  <c r="X95" i="9"/>
  <c r="Y95" i="9"/>
  <c r="T96" i="9"/>
  <c r="U96" i="9"/>
  <c r="V96" i="9"/>
  <c r="W96" i="9"/>
  <c r="X96" i="9"/>
  <c r="Y96" i="9"/>
  <c r="T97" i="9"/>
  <c r="U97" i="9"/>
  <c r="V97" i="9"/>
  <c r="W97" i="9"/>
  <c r="X97" i="9"/>
  <c r="Y97" i="9"/>
  <c r="T98" i="9"/>
  <c r="U98" i="9"/>
  <c r="V98" i="9"/>
  <c r="W98" i="9"/>
  <c r="X98" i="9"/>
  <c r="Y98" i="9"/>
  <c r="T99" i="9"/>
  <c r="U99" i="9"/>
  <c r="V99" i="9"/>
  <c r="W99" i="9"/>
  <c r="X99" i="9"/>
  <c r="Y99" i="9"/>
  <c r="T100" i="9"/>
  <c r="U100" i="9"/>
  <c r="V100" i="9"/>
  <c r="W100" i="9"/>
  <c r="X100" i="9"/>
  <c r="Y100" i="9"/>
  <c r="T101" i="9"/>
  <c r="U101" i="9"/>
  <c r="V101" i="9"/>
  <c r="W101" i="9"/>
  <c r="X101" i="9"/>
  <c r="Y101" i="9"/>
  <c r="T102" i="9"/>
  <c r="U102" i="9"/>
  <c r="V102" i="9"/>
  <c r="W102" i="9"/>
  <c r="X102" i="9"/>
  <c r="Y102" i="9"/>
  <c r="T103" i="9"/>
  <c r="U103" i="9"/>
  <c r="V103" i="9"/>
  <c r="W103" i="9"/>
  <c r="X103" i="9"/>
  <c r="Y103" i="9"/>
  <c r="T104" i="9"/>
  <c r="U104" i="9"/>
  <c r="V104" i="9"/>
  <c r="W104" i="9"/>
  <c r="X104" i="9"/>
  <c r="Y104" i="9"/>
  <c r="T105" i="9"/>
  <c r="U105" i="9"/>
  <c r="V105" i="9"/>
  <c r="W105" i="9"/>
  <c r="X105" i="9"/>
  <c r="Y105" i="9"/>
  <c r="T106" i="9"/>
  <c r="U106" i="9"/>
  <c r="V106" i="9"/>
  <c r="W106" i="9"/>
  <c r="X106" i="9"/>
  <c r="Y106" i="9"/>
  <c r="T107" i="9"/>
  <c r="U107" i="9"/>
  <c r="V107" i="9"/>
  <c r="W107" i="9"/>
  <c r="X107" i="9"/>
  <c r="Y107" i="9"/>
  <c r="T108" i="9"/>
  <c r="U108" i="9"/>
  <c r="V108" i="9"/>
  <c r="W108" i="9"/>
  <c r="X108" i="9"/>
  <c r="Y108" i="9"/>
  <c r="T109" i="9"/>
  <c r="U109" i="9"/>
  <c r="V109" i="9"/>
  <c r="W109" i="9"/>
  <c r="X109" i="9"/>
  <c r="Y109" i="9"/>
  <c r="T110" i="9"/>
  <c r="U110" i="9"/>
  <c r="V110" i="9"/>
  <c r="W110" i="9"/>
  <c r="X110" i="9"/>
  <c r="Y110" i="9"/>
  <c r="T111" i="9"/>
  <c r="U111" i="9"/>
  <c r="V111" i="9"/>
  <c r="W111" i="9"/>
  <c r="X111" i="9"/>
  <c r="Y111" i="9"/>
  <c r="T112" i="9"/>
  <c r="U112" i="9"/>
  <c r="V112" i="9"/>
  <c r="W112" i="9"/>
  <c r="X112" i="9"/>
  <c r="Y112" i="9"/>
  <c r="T113" i="9"/>
  <c r="U113" i="9"/>
  <c r="V113" i="9"/>
  <c r="W113" i="9"/>
  <c r="X113" i="9"/>
  <c r="Y113" i="9"/>
  <c r="T114" i="9"/>
  <c r="U114" i="9"/>
  <c r="V114" i="9"/>
  <c r="W114" i="9"/>
  <c r="X114" i="9"/>
  <c r="Y114" i="9"/>
  <c r="T115" i="9"/>
  <c r="U115" i="9"/>
  <c r="V115" i="9"/>
  <c r="W115" i="9"/>
  <c r="X115" i="9"/>
  <c r="Y115" i="9"/>
  <c r="T116" i="9"/>
  <c r="U116" i="9"/>
  <c r="V116" i="9"/>
  <c r="W116" i="9"/>
  <c r="X116" i="9"/>
  <c r="Y116" i="9"/>
  <c r="T117" i="9"/>
  <c r="U117" i="9"/>
  <c r="V117" i="9"/>
  <c r="W117" i="9"/>
  <c r="X117" i="9"/>
  <c r="Y117" i="9"/>
  <c r="T118" i="9"/>
  <c r="U118" i="9"/>
  <c r="V118" i="9"/>
  <c r="W118" i="9"/>
  <c r="X118" i="9"/>
  <c r="Y118" i="9"/>
  <c r="T119" i="9"/>
  <c r="U119" i="9"/>
  <c r="V119" i="9"/>
  <c r="W119" i="9"/>
  <c r="X119" i="9"/>
  <c r="Y119" i="9"/>
  <c r="T120" i="9"/>
  <c r="U120" i="9"/>
  <c r="V120" i="9"/>
  <c r="W120" i="9"/>
  <c r="X120" i="9"/>
  <c r="Y120" i="9"/>
  <c r="T121" i="9"/>
  <c r="U121" i="9"/>
  <c r="V121" i="9"/>
  <c r="W121" i="9"/>
  <c r="X121" i="9"/>
  <c r="Y121" i="9"/>
  <c r="T122" i="9"/>
  <c r="U122" i="9"/>
  <c r="V122" i="9"/>
  <c r="W122" i="9"/>
  <c r="X122" i="9"/>
  <c r="Y122" i="9"/>
  <c r="T123" i="9"/>
  <c r="U123" i="9"/>
  <c r="V123" i="9"/>
  <c r="W123" i="9"/>
  <c r="X123" i="9"/>
  <c r="Y123" i="9"/>
  <c r="T124" i="9"/>
  <c r="U124" i="9"/>
  <c r="V124" i="9"/>
  <c r="W124" i="9"/>
  <c r="X124" i="9"/>
  <c r="Y124" i="9"/>
  <c r="T125" i="9"/>
  <c r="U125" i="9"/>
  <c r="V125" i="9"/>
  <c r="W125" i="9"/>
  <c r="X125" i="9"/>
  <c r="Y125" i="9"/>
  <c r="T126" i="9"/>
  <c r="U126" i="9"/>
  <c r="V126" i="9"/>
  <c r="W126" i="9"/>
  <c r="X126" i="9"/>
  <c r="Y126" i="9"/>
  <c r="T127" i="9"/>
  <c r="U127" i="9"/>
  <c r="V127" i="9"/>
  <c r="W127" i="9"/>
  <c r="X127" i="9"/>
  <c r="Y127" i="9"/>
  <c r="T128" i="9"/>
  <c r="U128" i="9"/>
  <c r="V128" i="9"/>
  <c r="W128" i="9"/>
  <c r="X128" i="9"/>
  <c r="Y128" i="9"/>
  <c r="T129" i="9"/>
  <c r="U129" i="9"/>
  <c r="V129" i="9"/>
  <c r="W129" i="9"/>
  <c r="X129" i="9"/>
  <c r="Y129" i="9"/>
  <c r="T130" i="9"/>
  <c r="U130" i="9"/>
  <c r="V130" i="9"/>
  <c r="W130" i="9"/>
  <c r="X130" i="9"/>
  <c r="Y130" i="9"/>
  <c r="T131" i="9"/>
  <c r="U131" i="9"/>
  <c r="V131" i="9"/>
  <c r="W131" i="9"/>
  <c r="X131" i="9"/>
  <c r="Y131" i="9"/>
  <c r="T132" i="9"/>
  <c r="U132" i="9"/>
  <c r="V132" i="9"/>
  <c r="W132" i="9"/>
  <c r="X132" i="9"/>
  <c r="Y132" i="9"/>
  <c r="T133" i="9"/>
  <c r="U133" i="9"/>
  <c r="V133" i="9"/>
  <c r="W133" i="9"/>
  <c r="X133" i="9"/>
  <c r="Y133" i="9"/>
  <c r="T134" i="9"/>
  <c r="U134" i="9"/>
  <c r="V134" i="9"/>
  <c r="W134" i="9"/>
  <c r="X134" i="9"/>
  <c r="Y134" i="9"/>
  <c r="T135" i="9"/>
  <c r="U135" i="9"/>
  <c r="V135" i="9"/>
  <c r="W135" i="9"/>
  <c r="X135" i="9"/>
  <c r="Y135" i="9"/>
  <c r="T136" i="9"/>
  <c r="U136" i="9"/>
  <c r="V136" i="9"/>
  <c r="W136" i="9"/>
  <c r="X136" i="9"/>
  <c r="Y136" i="9"/>
  <c r="T137" i="9"/>
  <c r="U137" i="9"/>
  <c r="V137" i="9"/>
  <c r="W137" i="9"/>
  <c r="X137" i="9"/>
  <c r="Y137" i="9"/>
  <c r="T138" i="9"/>
  <c r="U138" i="9"/>
  <c r="V138" i="9"/>
  <c r="W138" i="9"/>
  <c r="X138" i="9"/>
  <c r="Y138" i="9"/>
  <c r="T139" i="9"/>
  <c r="U139" i="9"/>
  <c r="V139" i="9"/>
  <c r="W139" i="9"/>
  <c r="X139" i="9"/>
  <c r="Y139" i="9"/>
  <c r="W140" i="9"/>
  <c r="X140" i="9"/>
  <c r="Y140" i="9"/>
  <c r="T141" i="9"/>
  <c r="U141" i="9"/>
  <c r="V141" i="9"/>
  <c r="W141" i="9"/>
  <c r="X141" i="9"/>
  <c r="Y141" i="9"/>
  <c r="T142" i="9"/>
  <c r="V142" i="9"/>
  <c r="U144" i="9"/>
  <c r="V144" i="9"/>
  <c r="W144" i="9"/>
  <c r="X144" i="9"/>
  <c r="Y144" i="9"/>
  <c r="T145" i="9"/>
  <c r="U145" i="9"/>
  <c r="V145" i="9"/>
  <c r="W145" i="9"/>
  <c r="X145" i="9"/>
  <c r="T146" i="9"/>
  <c r="Y147" i="9"/>
  <c r="T148" i="9"/>
  <c r="U148" i="9"/>
  <c r="V148" i="9"/>
  <c r="W148" i="9"/>
  <c r="X148" i="9"/>
  <c r="Y148" i="9"/>
  <c r="T149" i="9"/>
  <c r="U149" i="9"/>
  <c r="V149" i="9"/>
  <c r="X149" i="9"/>
  <c r="W151" i="9"/>
  <c r="X151" i="9"/>
  <c r="Y151" i="9"/>
  <c r="T152" i="9"/>
  <c r="U152" i="9"/>
  <c r="V152" i="9"/>
  <c r="W152" i="9"/>
  <c r="X152" i="9"/>
  <c r="Y152" i="9"/>
  <c r="T153" i="9"/>
  <c r="V153" i="9"/>
  <c r="U155" i="9"/>
  <c r="V155" i="9"/>
  <c r="W155" i="9"/>
  <c r="X155" i="9"/>
  <c r="Y155" i="9"/>
  <c r="T156" i="9"/>
  <c r="U156" i="9"/>
  <c r="V156" i="9"/>
  <c r="W156" i="9"/>
  <c r="X156" i="9"/>
  <c r="T157" i="9"/>
  <c r="Y158" i="9"/>
  <c r="T159" i="9"/>
  <c r="U159" i="9"/>
  <c r="V159" i="9"/>
  <c r="W159" i="9"/>
  <c r="X159" i="9"/>
  <c r="Y159" i="9"/>
  <c r="T160" i="9"/>
  <c r="U160" i="9"/>
  <c r="V160" i="9"/>
  <c r="X160" i="9"/>
  <c r="W162" i="9"/>
  <c r="X162" i="9"/>
  <c r="Y162" i="9"/>
  <c r="T163" i="9"/>
  <c r="U163" i="9"/>
  <c r="V163" i="9"/>
  <c r="W163" i="9"/>
  <c r="X163" i="9"/>
  <c r="Y163" i="9"/>
  <c r="T164" i="9"/>
  <c r="V164" i="9"/>
  <c r="U166" i="9"/>
  <c r="V166" i="9"/>
  <c r="W166" i="9"/>
  <c r="X166" i="9"/>
  <c r="Y166" i="9"/>
  <c r="T167" i="9"/>
  <c r="U167" i="9"/>
  <c r="V167" i="9"/>
  <c r="W167" i="9"/>
  <c r="X167" i="9"/>
  <c r="T168" i="9"/>
  <c r="Y169" i="9"/>
  <c r="T170" i="9"/>
  <c r="U170" i="9"/>
  <c r="V170" i="9"/>
  <c r="W170" i="9"/>
  <c r="X170" i="9"/>
  <c r="Y170" i="9"/>
  <c r="T171" i="9"/>
  <c r="U171" i="9"/>
  <c r="V171" i="9"/>
  <c r="X171" i="9"/>
  <c r="W172" i="9"/>
  <c r="W173" i="9"/>
  <c r="X173" i="9"/>
  <c r="Y173" i="9"/>
  <c r="T174" i="9"/>
  <c r="U174" i="9"/>
  <c r="V174" i="9"/>
  <c r="W174" i="9"/>
  <c r="X174" i="9"/>
  <c r="Y174" i="9"/>
  <c r="T175" i="9"/>
  <c r="V175" i="9"/>
  <c r="W176" i="9"/>
  <c r="U177" i="9"/>
  <c r="V177" i="9"/>
  <c r="W177" i="9"/>
  <c r="X177" i="9"/>
  <c r="Y177" i="9"/>
  <c r="T178" i="9"/>
  <c r="U178" i="9"/>
  <c r="V178" i="9"/>
  <c r="W178" i="9"/>
  <c r="X178" i="9"/>
  <c r="T179" i="9"/>
  <c r="Y179" i="9"/>
  <c r="Y180" i="9"/>
  <c r="T181" i="9"/>
  <c r="U181" i="9"/>
  <c r="V181" i="9"/>
  <c r="W181" i="9"/>
  <c r="X181" i="9"/>
  <c r="Y181" i="9"/>
  <c r="T182" i="9"/>
  <c r="U182" i="9"/>
  <c r="V182" i="9"/>
  <c r="X182" i="9"/>
  <c r="W184" i="9"/>
  <c r="X184" i="9"/>
  <c r="Y184" i="9"/>
  <c r="T185" i="9"/>
  <c r="U185" i="9"/>
  <c r="V185" i="9"/>
  <c r="W185" i="9"/>
  <c r="X185" i="9"/>
  <c r="Y185" i="9"/>
  <c r="T186" i="9"/>
  <c r="V186" i="9"/>
  <c r="U188" i="9"/>
  <c r="V188" i="9"/>
  <c r="W188" i="9"/>
  <c r="X188" i="9"/>
  <c r="Y188" i="9"/>
  <c r="T189" i="9"/>
  <c r="U189" i="9"/>
  <c r="V189" i="9"/>
  <c r="W189" i="9"/>
  <c r="X189" i="9"/>
  <c r="T190" i="9"/>
  <c r="Y191" i="9"/>
  <c r="T192" i="9"/>
  <c r="U192" i="9"/>
  <c r="V192" i="9"/>
  <c r="W192" i="9"/>
  <c r="X192" i="9"/>
  <c r="Y192" i="9"/>
  <c r="T193" i="9"/>
  <c r="U193" i="9"/>
  <c r="V193" i="9"/>
  <c r="X193" i="9"/>
  <c r="W195" i="9"/>
  <c r="X195" i="9"/>
  <c r="Y195" i="9"/>
  <c r="T196" i="9"/>
  <c r="U196" i="9"/>
  <c r="V196" i="9"/>
  <c r="W196" i="9"/>
  <c r="X196" i="9"/>
  <c r="Y196" i="9"/>
  <c r="T197" i="9"/>
  <c r="V197" i="9"/>
  <c r="U199" i="9"/>
  <c r="V199" i="9"/>
  <c r="W199" i="9"/>
  <c r="X199" i="9"/>
  <c r="Y199" i="9"/>
  <c r="T200" i="9"/>
  <c r="U200" i="9"/>
  <c r="V200" i="9"/>
  <c r="W200" i="9"/>
  <c r="X200" i="9"/>
  <c r="T201" i="9"/>
  <c r="Y202" i="9"/>
  <c r="T203" i="9"/>
  <c r="U203" i="9"/>
  <c r="V203" i="9"/>
  <c r="W203" i="9"/>
  <c r="X203" i="9"/>
  <c r="Y203" i="9"/>
  <c r="T204" i="9"/>
  <c r="U204" i="9"/>
  <c r="V204" i="9"/>
  <c r="X204" i="9"/>
  <c r="W206" i="9"/>
  <c r="X206" i="9"/>
  <c r="Y206" i="9"/>
  <c r="T207" i="9"/>
  <c r="U207" i="9"/>
  <c r="V207" i="9"/>
  <c r="W207" i="9"/>
  <c r="X207" i="9"/>
  <c r="Y207" i="9"/>
  <c r="T208" i="9"/>
  <c r="V208" i="9"/>
  <c r="U210" i="9"/>
  <c r="V210" i="9"/>
  <c r="W210" i="9"/>
  <c r="X210" i="9"/>
  <c r="Y210" i="9"/>
  <c r="T211" i="9"/>
  <c r="U211" i="9"/>
  <c r="V211" i="9"/>
  <c r="W211" i="9"/>
  <c r="X211" i="9"/>
  <c r="T212" i="9"/>
  <c r="Y213" i="9"/>
  <c r="T214" i="9"/>
  <c r="U214" i="9"/>
  <c r="V214" i="9"/>
  <c r="W214" i="9"/>
  <c r="X214" i="9"/>
  <c r="Y214" i="9"/>
  <c r="T215" i="9"/>
  <c r="U215" i="9"/>
  <c r="V215" i="9"/>
  <c r="X215" i="9"/>
  <c r="W217" i="9"/>
  <c r="X217" i="9"/>
  <c r="Y217" i="9"/>
  <c r="T218" i="9"/>
  <c r="U218" i="9"/>
  <c r="V218" i="9"/>
  <c r="W218" i="9"/>
  <c r="X218" i="9"/>
  <c r="Y218" i="9"/>
  <c r="T219" i="9"/>
  <c r="V219" i="9"/>
  <c r="U221" i="9"/>
  <c r="V221" i="9"/>
  <c r="W221" i="9"/>
  <c r="X221" i="9"/>
  <c r="Y221" i="9"/>
  <c r="T222" i="9"/>
  <c r="U222" i="9"/>
  <c r="V222" i="9"/>
  <c r="W222" i="9"/>
  <c r="X222" i="9"/>
  <c r="T223" i="9"/>
  <c r="Y224" i="9"/>
  <c r="T225" i="9"/>
  <c r="U225" i="9"/>
  <c r="V225" i="9"/>
  <c r="W225" i="9"/>
  <c r="X225" i="9"/>
  <c r="Y225" i="9"/>
  <c r="T226" i="9"/>
  <c r="U226" i="9"/>
  <c r="V226" i="9"/>
  <c r="X226" i="9"/>
  <c r="W228" i="9"/>
  <c r="X228" i="9"/>
  <c r="Y228" i="9"/>
  <c r="T229" i="9"/>
  <c r="U229" i="9"/>
  <c r="V229" i="9"/>
  <c r="W229" i="9"/>
  <c r="X229" i="9"/>
  <c r="Y229" i="9"/>
  <c r="T230" i="9"/>
  <c r="V230" i="9"/>
  <c r="U232" i="9"/>
  <c r="V232" i="9"/>
  <c r="W232" i="9"/>
  <c r="X232" i="9"/>
  <c r="Y232" i="9"/>
  <c r="T233" i="9"/>
  <c r="U233" i="9"/>
  <c r="V233" i="9"/>
  <c r="W233" i="9"/>
  <c r="X233" i="9"/>
  <c r="T234" i="9"/>
  <c r="Y235" i="9"/>
  <c r="T236" i="9"/>
  <c r="U236" i="9"/>
  <c r="V236" i="9"/>
  <c r="W236" i="9"/>
  <c r="X236" i="9"/>
  <c r="Y236" i="9"/>
  <c r="T237" i="9"/>
  <c r="U237" i="9"/>
  <c r="V237" i="9"/>
  <c r="X237" i="9"/>
  <c r="W239" i="9"/>
  <c r="X239" i="9"/>
  <c r="Y239" i="9"/>
  <c r="T240" i="9"/>
  <c r="U240" i="9"/>
  <c r="V240" i="9"/>
  <c r="W240" i="9"/>
  <c r="X240" i="9"/>
  <c r="Y240" i="9"/>
  <c r="T241" i="9"/>
  <c r="V241" i="9"/>
  <c r="U243" i="9"/>
  <c r="V243" i="9"/>
  <c r="W243" i="9"/>
  <c r="X243" i="9"/>
  <c r="Y243" i="9"/>
  <c r="T244" i="9"/>
  <c r="U244" i="9"/>
  <c r="V244" i="9"/>
  <c r="W244" i="9"/>
  <c r="X244" i="9"/>
  <c r="T245" i="9"/>
  <c r="Y246" i="9"/>
  <c r="T247" i="9"/>
  <c r="U247" i="9"/>
  <c r="V247" i="9"/>
  <c r="W247" i="9"/>
  <c r="X247" i="9"/>
  <c r="Y247" i="9"/>
  <c r="T248" i="9"/>
  <c r="U248" i="9"/>
  <c r="V248" i="9"/>
  <c r="X248" i="9"/>
  <c r="V249" i="9"/>
  <c r="W249" i="9"/>
  <c r="W250" i="9"/>
  <c r="X250" i="9"/>
  <c r="Y250" i="9"/>
  <c r="T251" i="9"/>
  <c r="U251" i="9"/>
  <c r="V251" i="9"/>
  <c r="W251" i="9"/>
  <c r="X251" i="9"/>
  <c r="Y251" i="9"/>
  <c r="T252" i="9"/>
  <c r="V252" i="9"/>
  <c r="T253" i="9"/>
  <c r="U253" i="9"/>
  <c r="U254" i="9"/>
  <c r="V254" i="9"/>
  <c r="W254" i="9"/>
  <c r="X254" i="9"/>
  <c r="Y254" i="9"/>
  <c r="T255" i="9"/>
  <c r="U255" i="9"/>
  <c r="V255" i="9"/>
  <c r="W255" i="9"/>
  <c r="X255" i="9"/>
  <c r="T256" i="9"/>
  <c r="X256" i="9"/>
  <c r="Y256" i="9"/>
  <c r="Y257" i="9"/>
  <c r="T258" i="9"/>
  <c r="U258" i="9"/>
  <c r="V258" i="9"/>
  <c r="W258" i="9"/>
  <c r="X258" i="9"/>
  <c r="Y258" i="9"/>
  <c r="T259" i="9"/>
  <c r="U259" i="9"/>
  <c r="V259" i="9"/>
  <c r="X259" i="9"/>
  <c r="V260" i="9"/>
  <c r="W260" i="9"/>
  <c r="W261" i="9"/>
  <c r="X261" i="9"/>
  <c r="Y261" i="9"/>
  <c r="T262" i="9"/>
  <c r="U262" i="9"/>
  <c r="V262" i="9"/>
  <c r="W262" i="9"/>
  <c r="X262" i="9"/>
  <c r="Y262" i="9"/>
  <c r="T263" i="9"/>
  <c r="V263" i="9"/>
  <c r="T264" i="9"/>
  <c r="U264" i="9"/>
  <c r="U265" i="9"/>
  <c r="V265" i="9"/>
  <c r="W265" i="9"/>
  <c r="X265" i="9"/>
  <c r="Y265" i="9"/>
  <c r="T266" i="9"/>
  <c r="U266" i="9"/>
  <c r="V266" i="9"/>
  <c r="W266" i="9"/>
  <c r="X266" i="9"/>
  <c r="T267" i="9"/>
  <c r="X267" i="9"/>
  <c r="Y267" i="9"/>
  <c r="Y268" i="9"/>
  <c r="T269" i="9"/>
  <c r="U269" i="9"/>
  <c r="V269" i="9"/>
  <c r="W269" i="9"/>
  <c r="X269" i="9"/>
  <c r="Y269" i="9"/>
  <c r="T270" i="9"/>
  <c r="U270" i="9"/>
  <c r="V270" i="9"/>
  <c r="X270" i="9"/>
  <c r="V271" i="9"/>
  <c r="W271" i="9"/>
  <c r="W272" i="9"/>
  <c r="X272" i="9"/>
  <c r="Y272" i="9"/>
  <c r="T273" i="9"/>
  <c r="U273" i="9"/>
  <c r="V273" i="9"/>
  <c r="W273" i="9"/>
  <c r="X273" i="9"/>
  <c r="Y273" i="9"/>
  <c r="T274" i="9"/>
  <c r="V274" i="9"/>
  <c r="T275" i="9"/>
  <c r="U275" i="9"/>
  <c r="V276" i="9"/>
  <c r="W276" i="9"/>
  <c r="X276" i="9"/>
  <c r="Y276" i="9"/>
  <c r="T277" i="9"/>
  <c r="U277" i="9"/>
  <c r="V277" i="9"/>
  <c r="W277" i="9"/>
  <c r="X277" i="9"/>
  <c r="T278" i="9"/>
  <c r="X278" i="9"/>
  <c r="Y278" i="9"/>
  <c r="Y279" i="9"/>
  <c r="T280" i="9"/>
  <c r="U280" i="9"/>
  <c r="V280" i="9"/>
  <c r="W280" i="9"/>
  <c r="X280" i="9"/>
  <c r="Y280" i="9"/>
  <c r="T281" i="9"/>
  <c r="U281" i="9"/>
  <c r="V281" i="9"/>
  <c r="X281" i="9"/>
  <c r="V282" i="9"/>
  <c r="W282" i="9"/>
  <c r="W283" i="9"/>
  <c r="X283" i="9"/>
  <c r="Y283" i="9"/>
  <c r="T284" i="9"/>
  <c r="U284" i="9"/>
  <c r="V284" i="9"/>
  <c r="W284" i="9"/>
  <c r="X284" i="9"/>
  <c r="Y284" i="9"/>
  <c r="T285" i="9"/>
  <c r="V285" i="9"/>
  <c r="T286" i="9"/>
  <c r="U286" i="9"/>
  <c r="U287" i="9"/>
  <c r="V287" i="9"/>
  <c r="W287" i="9"/>
  <c r="X287" i="9"/>
  <c r="Y287" i="9"/>
  <c r="T288" i="9"/>
  <c r="U288" i="9"/>
  <c r="V288" i="9"/>
  <c r="W288" i="9"/>
  <c r="X288" i="9"/>
  <c r="T289" i="9"/>
  <c r="X289" i="9"/>
  <c r="Y289" i="9"/>
  <c r="V290" i="9"/>
  <c r="Y290" i="9"/>
  <c r="T291" i="9"/>
  <c r="U291" i="9"/>
  <c r="V291" i="9"/>
  <c r="W291" i="9"/>
  <c r="X291" i="9"/>
  <c r="Y291" i="9"/>
  <c r="T292" i="9"/>
  <c r="U292" i="9"/>
  <c r="V292" i="9"/>
  <c r="X292" i="9"/>
  <c r="V293" i="9"/>
  <c r="W293" i="9"/>
  <c r="X294" i="9"/>
  <c r="Y294" i="9"/>
  <c r="T295" i="9"/>
  <c r="U295" i="9"/>
  <c r="V295" i="9"/>
  <c r="W295" i="9"/>
  <c r="X295" i="9"/>
  <c r="Y295" i="9"/>
  <c r="T296" i="9"/>
  <c r="V296" i="9"/>
  <c r="T297" i="9"/>
  <c r="U297" i="9"/>
  <c r="U298" i="9"/>
  <c r="V298" i="9"/>
  <c r="W298" i="9"/>
  <c r="X298" i="9"/>
  <c r="Y298" i="9"/>
  <c r="T299" i="9"/>
  <c r="U299" i="9"/>
  <c r="V299" i="9"/>
  <c r="W299" i="9"/>
  <c r="X299" i="9"/>
  <c r="T300" i="9"/>
  <c r="X300" i="9"/>
  <c r="Y300" i="9"/>
  <c r="T1" i="9"/>
  <c r="G1" i="9"/>
  <c r="H1" i="9"/>
  <c r="I1" i="9"/>
  <c r="J1" i="9"/>
  <c r="K1" i="9"/>
  <c r="L1" i="9"/>
  <c r="G2" i="9"/>
  <c r="H2" i="9"/>
  <c r="I2" i="9"/>
  <c r="J2" i="9"/>
  <c r="K2" i="9"/>
  <c r="L2" i="9"/>
  <c r="G3" i="9"/>
  <c r="H3" i="9"/>
  <c r="I3" i="9"/>
  <c r="J3" i="9"/>
  <c r="K3" i="9"/>
  <c r="L3" i="9"/>
  <c r="G4" i="9"/>
  <c r="H4" i="9"/>
  <c r="I4" i="9"/>
  <c r="J4" i="9"/>
  <c r="K4" i="9"/>
  <c r="L4" i="9"/>
  <c r="G5" i="9"/>
  <c r="H5" i="9"/>
  <c r="I5" i="9"/>
  <c r="J5" i="9"/>
  <c r="K5" i="9"/>
  <c r="L5" i="9"/>
  <c r="G6" i="9"/>
  <c r="H6" i="9"/>
  <c r="I6" i="9"/>
  <c r="J6" i="9"/>
  <c r="K6" i="9"/>
  <c r="L6" i="9"/>
  <c r="G7" i="9"/>
  <c r="H7" i="9"/>
  <c r="I7" i="9"/>
  <c r="J7" i="9"/>
  <c r="K7" i="9"/>
  <c r="L7" i="9"/>
  <c r="G8" i="9"/>
  <c r="H8" i="9"/>
  <c r="I8" i="9"/>
  <c r="J8" i="9"/>
  <c r="K8" i="9"/>
  <c r="L8" i="9"/>
  <c r="G9" i="9"/>
  <c r="H9" i="9"/>
  <c r="I9" i="9"/>
  <c r="J9" i="9"/>
  <c r="K9" i="9"/>
  <c r="L9" i="9"/>
  <c r="G10" i="9"/>
  <c r="H10" i="9"/>
  <c r="I10" i="9"/>
  <c r="J10" i="9"/>
  <c r="K10" i="9"/>
  <c r="L10" i="9"/>
  <c r="G11" i="9"/>
  <c r="H11" i="9"/>
  <c r="I11" i="9"/>
  <c r="J11" i="9"/>
  <c r="K11" i="9"/>
  <c r="L11" i="9"/>
  <c r="G12" i="9"/>
  <c r="H12" i="9"/>
  <c r="I12" i="9"/>
  <c r="J12" i="9"/>
  <c r="K12" i="9"/>
  <c r="L12" i="9"/>
  <c r="G13" i="9"/>
  <c r="H13" i="9"/>
  <c r="I13" i="9"/>
  <c r="J13" i="9"/>
  <c r="K13" i="9"/>
  <c r="L13" i="9"/>
  <c r="G14" i="9"/>
  <c r="H14" i="9"/>
  <c r="I14" i="9"/>
  <c r="J14" i="9"/>
  <c r="K14" i="9"/>
  <c r="L14" i="9"/>
  <c r="G15" i="9"/>
  <c r="H15" i="9"/>
  <c r="I15" i="9"/>
  <c r="J15" i="9"/>
  <c r="K15" i="9"/>
  <c r="L15" i="9"/>
  <c r="G16" i="9"/>
  <c r="H16" i="9"/>
  <c r="I16" i="9"/>
  <c r="J16" i="9"/>
  <c r="K16" i="9"/>
  <c r="L16" i="9"/>
  <c r="G17" i="9"/>
  <c r="H17" i="9"/>
  <c r="I17" i="9"/>
  <c r="J17" i="9"/>
  <c r="K17" i="9"/>
  <c r="L17" i="9"/>
  <c r="G18" i="9"/>
  <c r="H18" i="9"/>
  <c r="I18" i="9"/>
  <c r="J18" i="9"/>
  <c r="K18" i="9"/>
  <c r="L18" i="9"/>
  <c r="G19" i="9"/>
  <c r="H19" i="9"/>
  <c r="I19" i="9"/>
  <c r="J19" i="9"/>
  <c r="K19" i="9"/>
  <c r="L19" i="9"/>
  <c r="G20" i="9"/>
  <c r="H20" i="9"/>
  <c r="I20" i="9"/>
  <c r="J20" i="9"/>
  <c r="K20" i="9"/>
  <c r="L20" i="9"/>
  <c r="G21" i="9"/>
  <c r="H21" i="9"/>
  <c r="I21" i="9"/>
  <c r="J21" i="9"/>
  <c r="K21" i="9"/>
  <c r="L21" i="9"/>
  <c r="G22" i="9"/>
  <c r="H22" i="9"/>
  <c r="I22" i="9"/>
  <c r="J22" i="9"/>
  <c r="K22" i="9"/>
  <c r="L22" i="9"/>
  <c r="G23" i="9"/>
  <c r="H23" i="9"/>
  <c r="I23" i="9"/>
  <c r="J23" i="9"/>
  <c r="K23" i="9"/>
  <c r="L23" i="9"/>
  <c r="G24" i="9"/>
  <c r="H24" i="9"/>
  <c r="I24" i="9"/>
  <c r="J24" i="9"/>
  <c r="K24" i="9"/>
  <c r="L24" i="9"/>
  <c r="G25" i="9"/>
  <c r="H25" i="9"/>
  <c r="I25" i="9"/>
  <c r="J25" i="9"/>
  <c r="K25" i="9"/>
  <c r="L25" i="9"/>
  <c r="G26" i="9"/>
  <c r="H26" i="9"/>
  <c r="I26" i="9"/>
  <c r="J26" i="9"/>
  <c r="K26" i="9"/>
  <c r="L26" i="9"/>
  <c r="G27" i="9"/>
  <c r="H27" i="9"/>
  <c r="I27" i="9"/>
  <c r="J27" i="9"/>
  <c r="K27" i="9"/>
  <c r="L27" i="9"/>
  <c r="G28" i="9"/>
  <c r="H28" i="9"/>
  <c r="I28" i="9"/>
  <c r="J28" i="9"/>
  <c r="K28" i="9"/>
  <c r="L28" i="9"/>
  <c r="G29" i="9"/>
  <c r="H29" i="9"/>
  <c r="I29" i="9"/>
  <c r="J29" i="9"/>
  <c r="K29" i="9"/>
  <c r="L29" i="9"/>
  <c r="G30" i="9"/>
  <c r="H30" i="9"/>
  <c r="I30" i="9"/>
  <c r="J30" i="9"/>
  <c r="K30" i="9"/>
  <c r="L30" i="9"/>
  <c r="G31" i="9"/>
  <c r="H31" i="9"/>
  <c r="I31" i="9"/>
  <c r="J31" i="9"/>
  <c r="K31" i="9"/>
  <c r="L31" i="9"/>
  <c r="G32" i="9"/>
  <c r="H32" i="9"/>
  <c r="I32" i="9"/>
  <c r="J32" i="9"/>
  <c r="K32" i="9"/>
  <c r="L32" i="9"/>
  <c r="G33" i="9"/>
  <c r="H33" i="9"/>
  <c r="I33" i="9"/>
  <c r="J33" i="9"/>
  <c r="K33" i="9"/>
  <c r="L33" i="9"/>
  <c r="G34" i="9"/>
  <c r="H34" i="9"/>
  <c r="I34" i="9"/>
  <c r="J34" i="9"/>
  <c r="K34" i="9"/>
  <c r="L34" i="9"/>
  <c r="G35" i="9"/>
  <c r="H35" i="9"/>
  <c r="I35" i="9"/>
  <c r="J35" i="9"/>
  <c r="K35" i="9"/>
  <c r="L35" i="9"/>
  <c r="G36" i="9"/>
  <c r="H36" i="9"/>
  <c r="I36" i="9"/>
  <c r="J36" i="9"/>
  <c r="K36" i="9"/>
  <c r="L36" i="9"/>
  <c r="G37" i="9"/>
  <c r="H37" i="9"/>
  <c r="I37" i="9"/>
  <c r="J37" i="9"/>
  <c r="K37" i="9"/>
  <c r="L37" i="9"/>
  <c r="G38" i="9"/>
  <c r="H38" i="9"/>
  <c r="I38" i="9"/>
  <c r="J38" i="9"/>
  <c r="K38" i="9"/>
  <c r="L38" i="9"/>
  <c r="G39" i="9"/>
  <c r="H39" i="9"/>
  <c r="I39" i="9"/>
  <c r="J39" i="9"/>
  <c r="K39" i="9"/>
  <c r="L39" i="9"/>
  <c r="G40" i="9"/>
  <c r="H40" i="9"/>
  <c r="I40" i="9"/>
  <c r="J40" i="9"/>
  <c r="K40" i="9"/>
  <c r="L40" i="9"/>
  <c r="G41" i="9"/>
  <c r="H41" i="9"/>
  <c r="I41" i="9"/>
  <c r="J41" i="9"/>
  <c r="K41" i="9"/>
  <c r="L41" i="9"/>
  <c r="G42" i="9"/>
  <c r="H42" i="9"/>
  <c r="I42" i="9"/>
  <c r="J42" i="9"/>
  <c r="K42" i="9"/>
  <c r="L42" i="9"/>
  <c r="G43" i="9"/>
  <c r="H43" i="9"/>
  <c r="I43" i="9"/>
  <c r="J43" i="9"/>
  <c r="K43" i="9"/>
  <c r="L43" i="9"/>
  <c r="G44" i="9"/>
  <c r="H44" i="9"/>
  <c r="I44" i="9"/>
  <c r="J44" i="9"/>
  <c r="K44" i="9"/>
  <c r="L44" i="9"/>
  <c r="G45" i="9"/>
  <c r="H45" i="9"/>
  <c r="I45" i="9"/>
  <c r="J45" i="9"/>
  <c r="K45" i="9"/>
  <c r="L45" i="9"/>
  <c r="G46" i="9"/>
  <c r="H46" i="9"/>
  <c r="I46" i="9"/>
  <c r="J46" i="9"/>
  <c r="K46" i="9"/>
  <c r="L46" i="9"/>
  <c r="G47" i="9"/>
  <c r="H47" i="9"/>
  <c r="I47" i="9"/>
  <c r="J47" i="9"/>
  <c r="K47" i="9"/>
  <c r="L47" i="9"/>
  <c r="G48" i="9"/>
  <c r="H48" i="9"/>
  <c r="I48" i="9"/>
  <c r="J48" i="9"/>
  <c r="K48" i="9"/>
  <c r="L48" i="9"/>
  <c r="G49" i="9"/>
  <c r="H49" i="9"/>
  <c r="I49" i="9"/>
  <c r="J49" i="9"/>
  <c r="K49" i="9"/>
  <c r="L49" i="9"/>
  <c r="G50" i="9"/>
  <c r="H50" i="9"/>
  <c r="I50" i="9"/>
  <c r="J50" i="9"/>
  <c r="K50" i="9"/>
  <c r="L50" i="9"/>
  <c r="G51" i="9"/>
  <c r="H51" i="9"/>
  <c r="I51" i="9"/>
  <c r="J51" i="9"/>
  <c r="K51" i="9"/>
  <c r="L51" i="9"/>
  <c r="G52" i="9"/>
  <c r="H52" i="9"/>
  <c r="I52" i="9"/>
  <c r="J52" i="9"/>
  <c r="K52" i="9"/>
  <c r="L52" i="9"/>
  <c r="G53" i="9"/>
  <c r="H53" i="9"/>
  <c r="I53" i="9"/>
  <c r="J53" i="9"/>
  <c r="K53" i="9"/>
  <c r="L53" i="9"/>
  <c r="G54" i="9"/>
  <c r="H54" i="9"/>
  <c r="I54" i="9"/>
  <c r="J54" i="9"/>
  <c r="K54" i="9"/>
  <c r="L54" i="9"/>
  <c r="G55" i="9"/>
  <c r="H55" i="9"/>
  <c r="I55" i="9"/>
  <c r="J55" i="9"/>
  <c r="K55" i="9"/>
  <c r="L55" i="9"/>
  <c r="G56" i="9"/>
  <c r="H56" i="9"/>
  <c r="I56" i="9"/>
  <c r="J56" i="9"/>
  <c r="K56" i="9"/>
  <c r="L56" i="9"/>
  <c r="G57" i="9"/>
  <c r="H57" i="9"/>
  <c r="I57" i="9"/>
  <c r="J57" i="9"/>
  <c r="K57" i="9"/>
  <c r="L57" i="9"/>
  <c r="G58" i="9"/>
  <c r="H58" i="9"/>
  <c r="I58" i="9"/>
  <c r="J58" i="9"/>
  <c r="K58" i="9"/>
  <c r="L58" i="9"/>
  <c r="G59" i="9"/>
  <c r="H59" i="9"/>
  <c r="I59" i="9"/>
  <c r="J59" i="9"/>
  <c r="K59" i="9"/>
  <c r="L59" i="9"/>
  <c r="G60" i="9"/>
  <c r="H60" i="9"/>
  <c r="I60" i="9"/>
  <c r="J60" i="9"/>
  <c r="K60" i="9"/>
  <c r="L60" i="9"/>
  <c r="G61" i="9"/>
  <c r="H61" i="9"/>
  <c r="I61" i="9"/>
  <c r="J61" i="9"/>
  <c r="K61" i="9"/>
  <c r="L61" i="9"/>
  <c r="G62" i="9"/>
  <c r="H62" i="9"/>
  <c r="I62" i="9"/>
  <c r="J62" i="9"/>
  <c r="K62" i="9"/>
  <c r="L62" i="9"/>
  <c r="G63" i="9"/>
  <c r="H63" i="9"/>
  <c r="I63" i="9"/>
  <c r="J63" i="9"/>
  <c r="K63" i="9"/>
  <c r="L63" i="9"/>
  <c r="G64" i="9"/>
  <c r="H64" i="9"/>
  <c r="I64" i="9"/>
  <c r="J64" i="9"/>
  <c r="K64" i="9"/>
  <c r="L64" i="9"/>
  <c r="G65" i="9"/>
  <c r="H65" i="9"/>
  <c r="I65" i="9"/>
  <c r="J65" i="9"/>
  <c r="K65" i="9"/>
  <c r="L65" i="9"/>
  <c r="G66" i="9"/>
  <c r="H66" i="9"/>
  <c r="I66" i="9"/>
  <c r="J66" i="9"/>
  <c r="K66" i="9"/>
  <c r="L66" i="9"/>
  <c r="G67" i="9"/>
  <c r="H67" i="9"/>
  <c r="I67" i="9"/>
  <c r="J67" i="9"/>
  <c r="K67" i="9"/>
  <c r="L67" i="9"/>
  <c r="G68" i="9"/>
  <c r="H68" i="9"/>
  <c r="I68" i="9"/>
  <c r="J68" i="9"/>
  <c r="K68" i="9"/>
  <c r="L68" i="9"/>
  <c r="G69" i="9"/>
  <c r="H69" i="9"/>
  <c r="I69" i="9"/>
  <c r="J69" i="9"/>
  <c r="K69" i="9"/>
  <c r="L69" i="9"/>
  <c r="G70" i="9"/>
  <c r="H70" i="9"/>
  <c r="I70" i="9"/>
  <c r="J70" i="9"/>
  <c r="K70" i="9"/>
  <c r="L70" i="9"/>
  <c r="G71" i="9"/>
  <c r="H71" i="9"/>
  <c r="I71" i="9"/>
  <c r="J71" i="9"/>
  <c r="K71" i="9"/>
  <c r="L71" i="9"/>
  <c r="G72" i="9"/>
  <c r="H72" i="9"/>
  <c r="I72" i="9"/>
  <c r="J72" i="9"/>
  <c r="K72" i="9"/>
  <c r="L72" i="9"/>
  <c r="G73" i="9"/>
  <c r="H73" i="9"/>
  <c r="I73" i="9"/>
  <c r="J73" i="9"/>
  <c r="K73" i="9"/>
  <c r="L73" i="9"/>
  <c r="G74" i="9"/>
  <c r="H74" i="9"/>
  <c r="I74" i="9"/>
  <c r="J74" i="9"/>
  <c r="K74" i="9"/>
  <c r="L74" i="9"/>
  <c r="G75" i="9"/>
  <c r="H75" i="9"/>
  <c r="I75" i="9"/>
  <c r="J75" i="9"/>
  <c r="K75" i="9"/>
  <c r="L75" i="9"/>
  <c r="G76" i="9"/>
  <c r="H76" i="9"/>
  <c r="I76" i="9"/>
  <c r="J76" i="9"/>
  <c r="K76" i="9"/>
  <c r="L76" i="9"/>
  <c r="G77" i="9"/>
  <c r="H77" i="9"/>
  <c r="I77" i="9"/>
  <c r="J77" i="9"/>
  <c r="K77" i="9"/>
  <c r="L77" i="9"/>
  <c r="G78" i="9"/>
  <c r="H78" i="9"/>
  <c r="I78" i="9"/>
  <c r="J78" i="9"/>
  <c r="K78" i="9"/>
  <c r="L78" i="9"/>
  <c r="G79" i="9"/>
  <c r="H79" i="9"/>
  <c r="I79" i="9"/>
  <c r="J79" i="9"/>
  <c r="K79" i="9"/>
  <c r="L79" i="9"/>
  <c r="G80" i="9"/>
  <c r="H80" i="9"/>
  <c r="I80" i="9"/>
  <c r="J80" i="9"/>
  <c r="K80" i="9"/>
  <c r="L80" i="9"/>
  <c r="G81" i="9"/>
  <c r="H81" i="9"/>
  <c r="I81" i="9"/>
  <c r="J81" i="9"/>
  <c r="K81" i="9"/>
  <c r="L81" i="9"/>
  <c r="G82" i="9"/>
  <c r="H82" i="9"/>
  <c r="I82" i="9"/>
  <c r="J82" i="9"/>
  <c r="K82" i="9"/>
  <c r="L82" i="9"/>
  <c r="G83" i="9"/>
  <c r="H83" i="9"/>
  <c r="I83" i="9"/>
  <c r="J83" i="9"/>
  <c r="K83" i="9"/>
  <c r="L83" i="9"/>
  <c r="G84" i="9"/>
  <c r="H84" i="9"/>
  <c r="I84" i="9"/>
  <c r="J84" i="9"/>
  <c r="K84" i="9"/>
  <c r="L84" i="9"/>
  <c r="G85" i="9"/>
  <c r="H85" i="9"/>
  <c r="I85" i="9"/>
  <c r="J85" i="9"/>
  <c r="K85" i="9"/>
  <c r="L85" i="9"/>
  <c r="G86" i="9"/>
  <c r="H86" i="9"/>
  <c r="I86" i="9"/>
  <c r="J86" i="9"/>
  <c r="K86" i="9"/>
  <c r="L86" i="9"/>
  <c r="G87" i="9"/>
  <c r="H87" i="9"/>
  <c r="I87" i="9"/>
  <c r="J87" i="9"/>
  <c r="K87" i="9"/>
  <c r="L87" i="9"/>
  <c r="G88" i="9"/>
  <c r="H88" i="9"/>
  <c r="I88" i="9"/>
  <c r="J88" i="9"/>
  <c r="K88" i="9"/>
  <c r="L88" i="9"/>
  <c r="G89" i="9"/>
  <c r="H89" i="9"/>
  <c r="I89" i="9"/>
  <c r="J89" i="9"/>
  <c r="K89" i="9"/>
  <c r="L89" i="9"/>
  <c r="G90" i="9"/>
  <c r="H90" i="9"/>
  <c r="I90" i="9"/>
  <c r="J90" i="9"/>
  <c r="K90" i="9"/>
  <c r="L90" i="9"/>
  <c r="G91" i="9"/>
  <c r="H91" i="9"/>
  <c r="I91" i="9"/>
  <c r="J91" i="9"/>
  <c r="K91" i="9"/>
  <c r="L91" i="9"/>
  <c r="G92" i="9"/>
  <c r="H92" i="9"/>
  <c r="I92" i="9"/>
  <c r="J92" i="9"/>
  <c r="K92" i="9"/>
  <c r="L92" i="9"/>
  <c r="G93" i="9"/>
  <c r="H93" i="9"/>
  <c r="I93" i="9"/>
  <c r="J93" i="9"/>
  <c r="K93" i="9"/>
  <c r="L93" i="9"/>
  <c r="G94" i="9"/>
  <c r="H94" i="9"/>
  <c r="I94" i="9"/>
  <c r="J94" i="9"/>
  <c r="K94" i="9"/>
  <c r="L94" i="9"/>
  <c r="G95" i="9"/>
  <c r="H95" i="9"/>
  <c r="I95" i="9"/>
  <c r="J95" i="9"/>
  <c r="K95" i="9"/>
  <c r="L95" i="9"/>
  <c r="G96" i="9"/>
  <c r="H96" i="9"/>
  <c r="I96" i="9"/>
  <c r="J96" i="9"/>
  <c r="K96" i="9"/>
  <c r="L96" i="9"/>
  <c r="G97" i="9"/>
  <c r="H97" i="9"/>
  <c r="I97" i="9"/>
  <c r="J97" i="9"/>
  <c r="K97" i="9"/>
  <c r="L97" i="9"/>
  <c r="G98" i="9"/>
  <c r="H98" i="9"/>
  <c r="I98" i="9"/>
  <c r="J98" i="9"/>
  <c r="K98" i="9"/>
  <c r="L98" i="9"/>
  <c r="G99" i="9"/>
  <c r="H99" i="9"/>
  <c r="I99" i="9"/>
  <c r="J99" i="9"/>
  <c r="K99" i="9"/>
  <c r="L99" i="9"/>
  <c r="G100" i="9"/>
  <c r="H100" i="9"/>
  <c r="I100" i="9"/>
  <c r="J100" i="9"/>
  <c r="K100" i="9"/>
  <c r="L100" i="9"/>
  <c r="G101" i="9"/>
  <c r="H101" i="9"/>
  <c r="I101" i="9"/>
  <c r="J101" i="9"/>
  <c r="K101" i="9"/>
  <c r="L101" i="9"/>
  <c r="G102" i="9"/>
  <c r="H102" i="9"/>
  <c r="I102" i="9"/>
  <c r="J102" i="9"/>
  <c r="K102" i="9"/>
  <c r="L102" i="9"/>
  <c r="G103" i="9"/>
  <c r="H103" i="9"/>
  <c r="I103" i="9"/>
  <c r="J103" i="9"/>
  <c r="K103" i="9"/>
  <c r="L103" i="9"/>
  <c r="G104" i="9"/>
  <c r="H104" i="9"/>
  <c r="I104" i="9"/>
  <c r="J104" i="9"/>
  <c r="K104" i="9"/>
  <c r="L104" i="9"/>
  <c r="G105" i="9"/>
  <c r="H105" i="9"/>
  <c r="I105" i="9"/>
  <c r="J105" i="9"/>
  <c r="K105" i="9"/>
  <c r="L105" i="9"/>
  <c r="G106" i="9"/>
  <c r="H106" i="9"/>
  <c r="I106" i="9"/>
  <c r="J106" i="9"/>
  <c r="K106" i="9"/>
  <c r="L106" i="9"/>
  <c r="G107" i="9"/>
  <c r="H107" i="9"/>
  <c r="I107" i="9"/>
  <c r="J107" i="9"/>
  <c r="K107" i="9"/>
  <c r="L107" i="9"/>
  <c r="G108" i="9"/>
  <c r="H108" i="9"/>
  <c r="I108" i="9"/>
  <c r="J108" i="9"/>
  <c r="K108" i="9"/>
  <c r="L108" i="9"/>
  <c r="G109" i="9"/>
  <c r="H109" i="9"/>
  <c r="I109" i="9"/>
  <c r="J109" i="9"/>
  <c r="K109" i="9"/>
  <c r="L109" i="9"/>
  <c r="G110" i="9"/>
  <c r="H110" i="9"/>
  <c r="I110" i="9"/>
  <c r="J110" i="9"/>
  <c r="K110" i="9"/>
  <c r="L110" i="9"/>
  <c r="G111" i="9"/>
  <c r="H111" i="9"/>
  <c r="I111" i="9"/>
  <c r="J111" i="9"/>
  <c r="K111" i="9"/>
  <c r="L111" i="9"/>
  <c r="G112" i="9"/>
  <c r="H112" i="9"/>
  <c r="I112" i="9"/>
  <c r="J112" i="9"/>
  <c r="K112" i="9"/>
  <c r="L112" i="9"/>
  <c r="G113" i="9"/>
  <c r="H113" i="9"/>
  <c r="I113" i="9"/>
  <c r="J113" i="9"/>
  <c r="K113" i="9"/>
  <c r="L113" i="9"/>
  <c r="G114" i="9"/>
  <c r="H114" i="9"/>
  <c r="I114" i="9"/>
  <c r="J114" i="9"/>
  <c r="K114" i="9"/>
  <c r="L114" i="9"/>
  <c r="G115" i="9"/>
  <c r="H115" i="9"/>
  <c r="I115" i="9"/>
  <c r="J115" i="9"/>
  <c r="K115" i="9"/>
  <c r="L115" i="9"/>
  <c r="G116" i="9"/>
  <c r="H116" i="9"/>
  <c r="I116" i="9"/>
  <c r="J116" i="9"/>
  <c r="K116" i="9"/>
  <c r="L116" i="9"/>
  <c r="G117" i="9"/>
  <c r="H117" i="9"/>
  <c r="I117" i="9"/>
  <c r="J117" i="9"/>
  <c r="K117" i="9"/>
  <c r="L117" i="9"/>
  <c r="G118" i="9"/>
  <c r="H118" i="9"/>
  <c r="I118" i="9"/>
  <c r="J118" i="9"/>
  <c r="K118" i="9"/>
  <c r="L118" i="9"/>
  <c r="G119" i="9"/>
  <c r="H119" i="9"/>
  <c r="I119" i="9"/>
  <c r="J119" i="9"/>
  <c r="K119" i="9"/>
  <c r="L119" i="9"/>
  <c r="G120" i="9"/>
  <c r="H120" i="9"/>
  <c r="I120" i="9"/>
  <c r="J120" i="9"/>
  <c r="K120" i="9"/>
  <c r="L120" i="9"/>
  <c r="G121" i="9"/>
  <c r="H121" i="9"/>
  <c r="I121" i="9"/>
  <c r="J121" i="9"/>
  <c r="K121" i="9"/>
  <c r="L121" i="9"/>
  <c r="G122" i="9"/>
  <c r="H122" i="9"/>
  <c r="I122" i="9"/>
  <c r="J122" i="9"/>
  <c r="K122" i="9"/>
  <c r="L122" i="9"/>
  <c r="G123" i="9"/>
  <c r="H123" i="9"/>
  <c r="I123" i="9"/>
  <c r="J123" i="9"/>
  <c r="K123" i="9"/>
  <c r="L123" i="9"/>
  <c r="G124" i="9"/>
  <c r="H124" i="9"/>
  <c r="I124" i="9"/>
  <c r="J124" i="9"/>
  <c r="K124" i="9"/>
  <c r="L124" i="9"/>
  <c r="G125" i="9"/>
  <c r="H125" i="9"/>
  <c r="I125" i="9"/>
  <c r="J125" i="9"/>
  <c r="K125" i="9"/>
  <c r="L125" i="9"/>
  <c r="G126" i="9"/>
  <c r="H126" i="9"/>
  <c r="I126" i="9"/>
  <c r="J126" i="9"/>
  <c r="K126" i="9"/>
  <c r="L126" i="9"/>
  <c r="G127" i="9"/>
  <c r="H127" i="9"/>
  <c r="I127" i="9"/>
  <c r="J127" i="9"/>
  <c r="K127" i="9"/>
  <c r="L127" i="9"/>
  <c r="G128" i="9"/>
  <c r="H128" i="9"/>
  <c r="I128" i="9"/>
  <c r="J128" i="9"/>
  <c r="K128" i="9"/>
  <c r="L128" i="9"/>
  <c r="G129" i="9"/>
  <c r="H129" i="9"/>
  <c r="I129" i="9"/>
  <c r="J129" i="9"/>
  <c r="K129" i="9"/>
  <c r="L129" i="9"/>
  <c r="G130" i="9"/>
  <c r="H130" i="9"/>
  <c r="I130" i="9"/>
  <c r="J130" i="9"/>
  <c r="K130" i="9"/>
  <c r="L130" i="9"/>
  <c r="G131" i="9"/>
  <c r="H131" i="9"/>
  <c r="I131" i="9"/>
  <c r="J131" i="9"/>
  <c r="K131" i="9"/>
  <c r="L131" i="9"/>
  <c r="G132" i="9"/>
  <c r="H132" i="9"/>
  <c r="I132" i="9"/>
  <c r="J132" i="9"/>
  <c r="K132" i="9"/>
  <c r="L132" i="9"/>
  <c r="G133" i="9"/>
  <c r="H133" i="9"/>
  <c r="I133" i="9"/>
  <c r="J133" i="9"/>
  <c r="K133" i="9"/>
  <c r="L133" i="9"/>
  <c r="G134" i="9"/>
  <c r="H134" i="9"/>
  <c r="I134" i="9"/>
  <c r="J134" i="9"/>
  <c r="K134" i="9"/>
  <c r="L134" i="9"/>
  <c r="G135" i="9"/>
  <c r="H135" i="9"/>
  <c r="I135" i="9"/>
  <c r="J135" i="9"/>
  <c r="K135" i="9"/>
  <c r="L135" i="9"/>
  <c r="G136" i="9"/>
  <c r="H136" i="9"/>
  <c r="I136" i="9"/>
  <c r="J136" i="9"/>
  <c r="K136" i="9"/>
  <c r="L136" i="9"/>
  <c r="G137" i="9"/>
  <c r="H137" i="9"/>
  <c r="I137" i="9"/>
  <c r="J137" i="9"/>
  <c r="K137" i="9"/>
  <c r="L137" i="9"/>
  <c r="G138" i="9"/>
  <c r="H138" i="9"/>
  <c r="I138" i="9"/>
  <c r="J138" i="9"/>
  <c r="K138" i="9"/>
  <c r="L138" i="9"/>
  <c r="G139" i="9"/>
  <c r="H139" i="9"/>
  <c r="I139" i="9"/>
  <c r="J139" i="9"/>
  <c r="K139" i="9"/>
  <c r="L139" i="9"/>
  <c r="G140" i="9"/>
  <c r="H140" i="9"/>
  <c r="I140" i="9"/>
  <c r="J140" i="9"/>
  <c r="K140" i="9"/>
  <c r="L140" i="9"/>
  <c r="G141" i="9"/>
  <c r="H141" i="9"/>
  <c r="I141" i="9"/>
  <c r="J141" i="9"/>
  <c r="K141" i="9"/>
  <c r="L141" i="9"/>
  <c r="G142" i="9"/>
  <c r="H142" i="9"/>
  <c r="I142" i="9"/>
  <c r="J142" i="9"/>
  <c r="K142" i="9"/>
  <c r="L142" i="9"/>
  <c r="G143" i="9"/>
  <c r="H143" i="9"/>
  <c r="I143" i="9"/>
  <c r="J143" i="9"/>
  <c r="K143" i="9"/>
  <c r="L143" i="9"/>
  <c r="G144" i="9"/>
  <c r="H144" i="9"/>
  <c r="I144" i="9"/>
  <c r="J144" i="9"/>
  <c r="K144" i="9"/>
  <c r="L144" i="9"/>
  <c r="G145" i="9"/>
  <c r="H145" i="9"/>
  <c r="I145" i="9"/>
  <c r="J145" i="9"/>
  <c r="K145" i="9"/>
  <c r="L145" i="9"/>
  <c r="G146" i="9"/>
  <c r="H146" i="9"/>
  <c r="I146" i="9"/>
  <c r="J146" i="9"/>
  <c r="K146" i="9"/>
  <c r="L146" i="9"/>
  <c r="G147" i="9"/>
  <c r="H147" i="9"/>
  <c r="I147" i="9"/>
  <c r="J147" i="9"/>
  <c r="K147" i="9"/>
  <c r="L147" i="9"/>
  <c r="G148" i="9"/>
  <c r="H148" i="9"/>
  <c r="I148" i="9"/>
  <c r="J148" i="9"/>
  <c r="K148" i="9"/>
  <c r="L148" i="9"/>
  <c r="G149" i="9"/>
  <c r="H149" i="9"/>
  <c r="I149" i="9"/>
  <c r="J149" i="9"/>
  <c r="K149" i="9"/>
  <c r="L149" i="9"/>
  <c r="G150" i="9"/>
  <c r="H150" i="9"/>
  <c r="I150" i="9"/>
  <c r="J150" i="9"/>
  <c r="K150" i="9"/>
  <c r="L150" i="9"/>
  <c r="G151" i="9"/>
  <c r="H151" i="9"/>
  <c r="I151" i="9"/>
  <c r="J151" i="9"/>
  <c r="K151" i="9"/>
  <c r="L151" i="9"/>
  <c r="G152" i="9"/>
  <c r="H152" i="9"/>
  <c r="I152" i="9"/>
  <c r="J152" i="9"/>
  <c r="K152" i="9"/>
  <c r="L152" i="9"/>
  <c r="G153" i="9"/>
  <c r="H153" i="9"/>
  <c r="I153" i="9"/>
  <c r="J153" i="9"/>
  <c r="K153" i="9"/>
  <c r="L153" i="9"/>
  <c r="G154" i="9"/>
  <c r="H154" i="9"/>
  <c r="I154" i="9"/>
  <c r="J154" i="9"/>
  <c r="K154" i="9"/>
  <c r="L154" i="9"/>
  <c r="G155" i="9"/>
  <c r="H155" i="9"/>
  <c r="I155" i="9"/>
  <c r="J155" i="9"/>
  <c r="K155" i="9"/>
  <c r="L155" i="9"/>
  <c r="G156" i="9"/>
  <c r="H156" i="9"/>
  <c r="I156" i="9"/>
  <c r="J156" i="9"/>
  <c r="K156" i="9"/>
  <c r="L156" i="9"/>
  <c r="G157" i="9"/>
  <c r="H157" i="9"/>
  <c r="I157" i="9"/>
  <c r="J157" i="9"/>
  <c r="K157" i="9"/>
  <c r="L157" i="9"/>
  <c r="G158" i="9"/>
  <c r="H158" i="9"/>
  <c r="I158" i="9"/>
  <c r="J158" i="9"/>
  <c r="K158" i="9"/>
  <c r="L158" i="9"/>
  <c r="G159" i="9"/>
  <c r="H159" i="9"/>
  <c r="I159" i="9"/>
  <c r="J159" i="9"/>
  <c r="K159" i="9"/>
  <c r="L159" i="9"/>
  <c r="G160" i="9"/>
  <c r="H160" i="9"/>
  <c r="I160" i="9"/>
  <c r="J160" i="9"/>
  <c r="K160" i="9"/>
  <c r="L160" i="9"/>
  <c r="G161" i="9"/>
  <c r="H161" i="9"/>
  <c r="I161" i="9"/>
  <c r="J161" i="9"/>
  <c r="K161" i="9"/>
  <c r="L161" i="9"/>
  <c r="G162" i="9"/>
  <c r="H162" i="9"/>
  <c r="I162" i="9"/>
  <c r="J162" i="9"/>
  <c r="K162" i="9"/>
  <c r="L162" i="9"/>
  <c r="G163" i="9"/>
  <c r="H163" i="9"/>
  <c r="I163" i="9"/>
  <c r="J163" i="9"/>
  <c r="K163" i="9"/>
  <c r="L163" i="9"/>
  <c r="G164" i="9"/>
  <c r="H164" i="9"/>
  <c r="I164" i="9"/>
  <c r="J164" i="9"/>
  <c r="K164" i="9"/>
  <c r="L164" i="9"/>
  <c r="G165" i="9"/>
  <c r="H165" i="9"/>
  <c r="I165" i="9"/>
  <c r="J165" i="9"/>
  <c r="K165" i="9"/>
  <c r="L165" i="9"/>
  <c r="G166" i="9"/>
  <c r="H166" i="9"/>
  <c r="I166" i="9"/>
  <c r="J166" i="9"/>
  <c r="K166" i="9"/>
  <c r="L166" i="9"/>
  <c r="G167" i="9"/>
  <c r="H167" i="9"/>
  <c r="I167" i="9"/>
  <c r="J167" i="9"/>
  <c r="K167" i="9"/>
  <c r="L167" i="9"/>
  <c r="G168" i="9"/>
  <c r="H168" i="9"/>
  <c r="I168" i="9"/>
  <c r="J168" i="9"/>
  <c r="K168" i="9"/>
  <c r="L168" i="9"/>
  <c r="G169" i="9"/>
  <c r="H169" i="9"/>
  <c r="I169" i="9"/>
  <c r="J169" i="9"/>
  <c r="K169" i="9"/>
  <c r="L169" i="9"/>
  <c r="G170" i="9"/>
  <c r="H170" i="9"/>
  <c r="I170" i="9"/>
  <c r="J170" i="9"/>
  <c r="K170" i="9"/>
  <c r="L170" i="9"/>
  <c r="G171" i="9"/>
  <c r="H171" i="9"/>
  <c r="I171" i="9"/>
  <c r="J171" i="9"/>
  <c r="K171" i="9"/>
  <c r="L171" i="9"/>
  <c r="G172" i="9"/>
  <c r="H172" i="9"/>
  <c r="I172" i="9"/>
  <c r="J172" i="9"/>
  <c r="K172" i="9"/>
  <c r="L172" i="9"/>
  <c r="G173" i="9"/>
  <c r="H173" i="9"/>
  <c r="I173" i="9"/>
  <c r="J173" i="9"/>
  <c r="K173" i="9"/>
  <c r="L173" i="9"/>
  <c r="G174" i="9"/>
  <c r="H174" i="9"/>
  <c r="I174" i="9"/>
  <c r="J174" i="9"/>
  <c r="K174" i="9"/>
  <c r="L174" i="9"/>
  <c r="G175" i="9"/>
  <c r="H175" i="9"/>
  <c r="I175" i="9"/>
  <c r="J175" i="9"/>
  <c r="K175" i="9"/>
  <c r="L175" i="9"/>
  <c r="G176" i="9"/>
  <c r="H176" i="9"/>
  <c r="I176" i="9"/>
  <c r="J176" i="9"/>
  <c r="K176" i="9"/>
  <c r="L176" i="9"/>
  <c r="G177" i="9"/>
  <c r="H177" i="9"/>
  <c r="I177" i="9"/>
  <c r="J177" i="9"/>
  <c r="K177" i="9"/>
  <c r="L177" i="9"/>
  <c r="G178" i="9"/>
  <c r="H178" i="9"/>
  <c r="I178" i="9"/>
  <c r="J178" i="9"/>
  <c r="K178" i="9"/>
  <c r="L178" i="9"/>
  <c r="G179" i="9"/>
  <c r="H179" i="9"/>
  <c r="I179" i="9"/>
  <c r="J179" i="9"/>
  <c r="K179" i="9"/>
  <c r="L179" i="9"/>
  <c r="G180" i="9"/>
  <c r="H180" i="9"/>
  <c r="I180" i="9"/>
  <c r="J180" i="9"/>
  <c r="K180" i="9"/>
  <c r="L180" i="9"/>
  <c r="G181" i="9"/>
  <c r="H181" i="9"/>
  <c r="I181" i="9"/>
  <c r="J181" i="9"/>
  <c r="K181" i="9"/>
  <c r="L181" i="9"/>
  <c r="G182" i="9"/>
  <c r="H182" i="9"/>
  <c r="I182" i="9"/>
  <c r="J182" i="9"/>
  <c r="K182" i="9"/>
  <c r="L182" i="9"/>
  <c r="G183" i="9"/>
  <c r="H183" i="9"/>
  <c r="I183" i="9"/>
  <c r="J183" i="9"/>
  <c r="K183" i="9"/>
  <c r="L183" i="9"/>
  <c r="G184" i="9"/>
  <c r="H184" i="9"/>
  <c r="I184" i="9"/>
  <c r="J184" i="9"/>
  <c r="K184" i="9"/>
  <c r="L184" i="9"/>
  <c r="G185" i="9"/>
  <c r="H185" i="9"/>
  <c r="I185" i="9"/>
  <c r="J185" i="9"/>
  <c r="K185" i="9"/>
  <c r="L185" i="9"/>
  <c r="G186" i="9"/>
  <c r="H186" i="9"/>
  <c r="I186" i="9"/>
  <c r="J186" i="9"/>
  <c r="K186" i="9"/>
  <c r="L186" i="9"/>
  <c r="G187" i="9"/>
  <c r="H187" i="9"/>
  <c r="I187" i="9"/>
  <c r="J187" i="9"/>
  <c r="K187" i="9"/>
  <c r="L187" i="9"/>
  <c r="G188" i="9"/>
  <c r="H188" i="9"/>
  <c r="I188" i="9"/>
  <c r="J188" i="9"/>
  <c r="K188" i="9"/>
  <c r="L188" i="9"/>
  <c r="G189" i="9"/>
  <c r="H189" i="9"/>
  <c r="I189" i="9"/>
  <c r="J189" i="9"/>
  <c r="K189" i="9"/>
  <c r="L189" i="9"/>
  <c r="G190" i="9"/>
  <c r="H190" i="9"/>
  <c r="I190" i="9"/>
  <c r="J190" i="9"/>
  <c r="K190" i="9"/>
  <c r="L190" i="9"/>
  <c r="G191" i="9"/>
  <c r="H191" i="9"/>
  <c r="I191" i="9"/>
  <c r="J191" i="9"/>
  <c r="K191" i="9"/>
  <c r="L191" i="9"/>
  <c r="G192" i="9"/>
  <c r="H192" i="9"/>
  <c r="I192" i="9"/>
  <c r="J192" i="9"/>
  <c r="K192" i="9"/>
  <c r="L192" i="9"/>
  <c r="G193" i="9"/>
  <c r="H193" i="9"/>
  <c r="I193" i="9"/>
  <c r="J193" i="9"/>
  <c r="K193" i="9"/>
  <c r="L193" i="9"/>
  <c r="G194" i="9"/>
  <c r="H194" i="9"/>
  <c r="I194" i="9"/>
  <c r="J194" i="9"/>
  <c r="K194" i="9"/>
  <c r="L194" i="9"/>
  <c r="G195" i="9"/>
  <c r="H195" i="9"/>
  <c r="I195" i="9"/>
  <c r="J195" i="9"/>
  <c r="K195" i="9"/>
  <c r="L195" i="9"/>
  <c r="G196" i="9"/>
  <c r="H196" i="9"/>
  <c r="I196" i="9"/>
  <c r="J196" i="9"/>
  <c r="K196" i="9"/>
  <c r="L196" i="9"/>
  <c r="G197" i="9"/>
  <c r="H197" i="9"/>
  <c r="I197" i="9"/>
  <c r="J197" i="9"/>
  <c r="K197" i="9"/>
  <c r="L197" i="9"/>
  <c r="G198" i="9"/>
  <c r="H198" i="9"/>
  <c r="I198" i="9"/>
  <c r="J198" i="9"/>
  <c r="K198" i="9"/>
  <c r="L198" i="9"/>
  <c r="G199" i="9"/>
  <c r="H199" i="9"/>
  <c r="I199" i="9"/>
  <c r="J199" i="9"/>
  <c r="K199" i="9"/>
  <c r="L199" i="9"/>
  <c r="G200" i="9"/>
  <c r="H200" i="9"/>
  <c r="I200" i="9"/>
  <c r="J200" i="9"/>
  <c r="K200" i="9"/>
  <c r="L200" i="9"/>
  <c r="G201" i="9"/>
  <c r="H201" i="9"/>
  <c r="I201" i="9"/>
  <c r="J201" i="9"/>
  <c r="K201" i="9"/>
  <c r="L201" i="9"/>
  <c r="G202" i="9"/>
  <c r="H202" i="9"/>
  <c r="I202" i="9"/>
  <c r="J202" i="9"/>
  <c r="K202" i="9"/>
  <c r="L202" i="9"/>
  <c r="G203" i="9"/>
  <c r="H203" i="9"/>
  <c r="I203" i="9"/>
  <c r="J203" i="9"/>
  <c r="K203" i="9"/>
  <c r="L203" i="9"/>
  <c r="G204" i="9"/>
  <c r="H204" i="9"/>
  <c r="I204" i="9"/>
  <c r="J204" i="9"/>
  <c r="K204" i="9"/>
  <c r="L204" i="9"/>
  <c r="G205" i="9"/>
  <c r="H205" i="9"/>
  <c r="I205" i="9"/>
  <c r="J205" i="9"/>
  <c r="K205" i="9"/>
  <c r="L205" i="9"/>
  <c r="G206" i="9"/>
  <c r="H206" i="9"/>
  <c r="I206" i="9"/>
  <c r="J206" i="9"/>
  <c r="K206" i="9"/>
  <c r="L206" i="9"/>
  <c r="G207" i="9"/>
  <c r="H207" i="9"/>
  <c r="I207" i="9"/>
  <c r="J207" i="9"/>
  <c r="K207" i="9"/>
  <c r="L207" i="9"/>
  <c r="G208" i="9"/>
  <c r="H208" i="9"/>
  <c r="I208" i="9"/>
  <c r="J208" i="9"/>
  <c r="K208" i="9"/>
  <c r="L208" i="9"/>
  <c r="G209" i="9"/>
  <c r="H209" i="9"/>
  <c r="I209" i="9"/>
  <c r="J209" i="9"/>
  <c r="K209" i="9"/>
  <c r="L209" i="9"/>
  <c r="G210" i="9"/>
  <c r="H210" i="9"/>
  <c r="I210" i="9"/>
  <c r="J210" i="9"/>
  <c r="K210" i="9"/>
  <c r="L210" i="9"/>
  <c r="G211" i="9"/>
  <c r="H211" i="9"/>
  <c r="I211" i="9"/>
  <c r="J211" i="9"/>
  <c r="K211" i="9"/>
  <c r="L211" i="9"/>
  <c r="G212" i="9"/>
  <c r="H212" i="9"/>
  <c r="I212" i="9"/>
  <c r="J212" i="9"/>
  <c r="K212" i="9"/>
  <c r="L212" i="9"/>
  <c r="G213" i="9"/>
  <c r="H213" i="9"/>
  <c r="I213" i="9"/>
  <c r="J213" i="9"/>
  <c r="K213" i="9"/>
  <c r="L213" i="9"/>
  <c r="G214" i="9"/>
  <c r="H214" i="9"/>
  <c r="I214" i="9"/>
  <c r="J214" i="9"/>
  <c r="K214" i="9"/>
  <c r="L214" i="9"/>
  <c r="G215" i="9"/>
  <c r="H215" i="9"/>
  <c r="I215" i="9"/>
  <c r="J215" i="9"/>
  <c r="K215" i="9"/>
  <c r="L215" i="9"/>
  <c r="G216" i="9"/>
  <c r="H216" i="9"/>
  <c r="I216" i="9"/>
  <c r="J216" i="9"/>
  <c r="K216" i="9"/>
  <c r="L216" i="9"/>
  <c r="G217" i="9"/>
  <c r="H217" i="9"/>
  <c r="I217" i="9"/>
  <c r="J217" i="9"/>
  <c r="K217" i="9"/>
  <c r="L217" i="9"/>
  <c r="G218" i="9"/>
  <c r="H218" i="9"/>
  <c r="I218" i="9"/>
  <c r="J218" i="9"/>
  <c r="K218" i="9"/>
  <c r="L218" i="9"/>
  <c r="G219" i="9"/>
  <c r="H219" i="9"/>
  <c r="I219" i="9"/>
  <c r="J219" i="9"/>
  <c r="K219" i="9"/>
  <c r="L219" i="9"/>
  <c r="G220" i="9"/>
  <c r="H220" i="9"/>
  <c r="I220" i="9"/>
  <c r="J220" i="9"/>
  <c r="K220" i="9"/>
  <c r="L220" i="9"/>
  <c r="G221" i="9"/>
  <c r="H221" i="9"/>
  <c r="I221" i="9"/>
  <c r="J221" i="9"/>
  <c r="K221" i="9"/>
  <c r="L221" i="9"/>
  <c r="G222" i="9"/>
  <c r="H222" i="9"/>
  <c r="I222" i="9"/>
  <c r="J222" i="9"/>
  <c r="K222" i="9"/>
  <c r="L222" i="9"/>
  <c r="G223" i="9"/>
  <c r="H223" i="9"/>
  <c r="I223" i="9"/>
  <c r="J223" i="9"/>
  <c r="K223" i="9"/>
  <c r="L223" i="9"/>
  <c r="G224" i="9"/>
  <c r="H224" i="9"/>
  <c r="I224" i="9"/>
  <c r="J224" i="9"/>
  <c r="K224" i="9"/>
  <c r="L224" i="9"/>
  <c r="G225" i="9"/>
  <c r="H225" i="9"/>
  <c r="I225" i="9"/>
  <c r="J225" i="9"/>
  <c r="K225" i="9"/>
  <c r="L225" i="9"/>
  <c r="G226" i="9"/>
  <c r="H226" i="9"/>
  <c r="I226" i="9"/>
  <c r="J226" i="9"/>
  <c r="K226" i="9"/>
  <c r="L226" i="9"/>
  <c r="G227" i="9"/>
  <c r="H227" i="9"/>
  <c r="I227" i="9"/>
  <c r="J227" i="9"/>
  <c r="K227" i="9"/>
  <c r="L227" i="9"/>
  <c r="G228" i="9"/>
  <c r="H228" i="9"/>
  <c r="I228" i="9"/>
  <c r="J228" i="9"/>
  <c r="K228" i="9"/>
  <c r="L228" i="9"/>
  <c r="G229" i="9"/>
  <c r="H229" i="9"/>
  <c r="I229" i="9"/>
  <c r="J229" i="9"/>
  <c r="K229" i="9"/>
  <c r="L229" i="9"/>
  <c r="G230" i="9"/>
  <c r="H230" i="9"/>
  <c r="I230" i="9"/>
  <c r="J230" i="9"/>
  <c r="K230" i="9"/>
  <c r="L230" i="9"/>
  <c r="G231" i="9"/>
  <c r="H231" i="9"/>
  <c r="I231" i="9"/>
  <c r="J231" i="9"/>
  <c r="K231" i="9"/>
  <c r="L231" i="9"/>
  <c r="G232" i="9"/>
  <c r="H232" i="9"/>
  <c r="I232" i="9"/>
  <c r="J232" i="9"/>
  <c r="K232" i="9"/>
  <c r="L232" i="9"/>
  <c r="G233" i="9"/>
  <c r="H233" i="9"/>
  <c r="I233" i="9"/>
  <c r="J233" i="9"/>
  <c r="K233" i="9"/>
  <c r="L233" i="9"/>
  <c r="G234" i="9"/>
  <c r="H234" i="9"/>
  <c r="I234" i="9"/>
  <c r="J234" i="9"/>
  <c r="K234" i="9"/>
  <c r="L234" i="9"/>
  <c r="G235" i="9"/>
  <c r="H235" i="9"/>
  <c r="I235" i="9"/>
  <c r="J235" i="9"/>
  <c r="K235" i="9"/>
  <c r="L235" i="9"/>
  <c r="G236" i="9"/>
  <c r="H236" i="9"/>
  <c r="I236" i="9"/>
  <c r="J236" i="9"/>
  <c r="K236" i="9"/>
  <c r="L236" i="9"/>
  <c r="G237" i="9"/>
  <c r="H237" i="9"/>
  <c r="I237" i="9"/>
  <c r="J237" i="9"/>
  <c r="K237" i="9"/>
  <c r="L237" i="9"/>
  <c r="G238" i="9"/>
  <c r="H238" i="9"/>
  <c r="I238" i="9"/>
  <c r="J238" i="9"/>
  <c r="K238" i="9"/>
  <c r="L238" i="9"/>
  <c r="G239" i="9"/>
  <c r="H239" i="9"/>
  <c r="I239" i="9"/>
  <c r="J239" i="9"/>
  <c r="K239" i="9"/>
  <c r="L239" i="9"/>
  <c r="G240" i="9"/>
  <c r="H240" i="9"/>
  <c r="I240" i="9"/>
  <c r="J240" i="9"/>
  <c r="K240" i="9"/>
  <c r="L240" i="9"/>
  <c r="G241" i="9"/>
  <c r="H241" i="9"/>
  <c r="I241" i="9"/>
  <c r="J241" i="9"/>
  <c r="K241" i="9"/>
  <c r="L241" i="9"/>
  <c r="G242" i="9"/>
  <c r="H242" i="9"/>
  <c r="I242" i="9"/>
  <c r="J242" i="9"/>
  <c r="K242" i="9"/>
  <c r="L242" i="9"/>
  <c r="G243" i="9"/>
  <c r="H243" i="9"/>
  <c r="I243" i="9"/>
  <c r="J243" i="9"/>
  <c r="K243" i="9"/>
  <c r="L243" i="9"/>
  <c r="G244" i="9"/>
  <c r="H244" i="9"/>
  <c r="I244" i="9"/>
  <c r="J244" i="9"/>
  <c r="K244" i="9"/>
  <c r="L244" i="9"/>
  <c r="G245" i="9"/>
  <c r="H245" i="9"/>
  <c r="I245" i="9"/>
  <c r="J245" i="9"/>
  <c r="K245" i="9"/>
  <c r="L245" i="9"/>
  <c r="G246" i="9"/>
  <c r="H246" i="9"/>
  <c r="I246" i="9"/>
  <c r="J246" i="9"/>
  <c r="K246" i="9"/>
  <c r="L246" i="9"/>
  <c r="G247" i="9"/>
  <c r="H247" i="9"/>
  <c r="I247" i="9"/>
  <c r="J247" i="9"/>
  <c r="K247" i="9"/>
  <c r="L247" i="9"/>
  <c r="G248" i="9"/>
  <c r="H248" i="9"/>
  <c r="I248" i="9"/>
  <c r="J248" i="9"/>
  <c r="K248" i="9"/>
  <c r="L248" i="9"/>
  <c r="G249" i="9"/>
  <c r="H249" i="9"/>
  <c r="I249" i="9"/>
  <c r="J249" i="9"/>
  <c r="K249" i="9"/>
  <c r="L249" i="9"/>
  <c r="G250" i="9"/>
  <c r="H250" i="9"/>
  <c r="I250" i="9"/>
  <c r="J250" i="9"/>
  <c r="K250" i="9"/>
  <c r="L250" i="9"/>
  <c r="G251" i="9"/>
  <c r="H251" i="9"/>
  <c r="I251" i="9"/>
  <c r="J251" i="9"/>
  <c r="K251" i="9"/>
  <c r="L251" i="9"/>
  <c r="G252" i="9"/>
  <c r="H252" i="9"/>
  <c r="I252" i="9"/>
  <c r="J252" i="9"/>
  <c r="K252" i="9"/>
  <c r="L252" i="9"/>
  <c r="G253" i="9"/>
  <c r="H253" i="9"/>
  <c r="I253" i="9"/>
  <c r="J253" i="9"/>
  <c r="K253" i="9"/>
  <c r="L253" i="9"/>
  <c r="G254" i="9"/>
  <c r="H254" i="9"/>
  <c r="I254" i="9"/>
  <c r="J254" i="9"/>
  <c r="K254" i="9"/>
  <c r="L254" i="9"/>
  <c r="G255" i="9"/>
  <c r="H255" i="9"/>
  <c r="I255" i="9"/>
  <c r="J255" i="9"/>
  <c r="K255" i="9"/>
  <c r="L255" i="9"/>
  <c r="G256" i="9"/>
  <c r="H256" i="9"/>
  <c r="I256" i="9"/>
  <c r="J256" i="9"/>
  <c r="K256" i="9"/>
  <c r="L256" i="9"/>
  <c r="G257" i="9"/>
  <c r="H257" i="9"/>
  <c r="I257" i="9"/>
  <c r="J257" i="9"/>
  <c r="K257" i="9"/>
  <c r="L257" i="9"/>
  <c r="G258" i="9"/>
  <c r="H258" i="9"/>
  <c r="I258" i="9"/>
  <c r="J258" i="9"/>
  <c r="K258" i="9"/>
  <c r="L258" i="9"/>
  <c r="G259" i="9"/>
  <c r="H259" i="9"/>
  <c r="I259" i="9"/>
  <c r="J259" i="9"/>
  <c r="K259" i="9"/>
  <c r="L259" i="9"/>
  <c r="G260" i="9"/>
  <c r="H260" i="9"/>
  <c r="I260" i="9"/>
  <c r="J260" i="9"/>
  <c r="K260" i="9"/>
  <c r="L260" i="9"/>
  <c r="G261" i="9"/>
  <c r="H261" i="9"/>
  <c r="I261" i="9"/>
  <c r="J261" i="9"/>
  <c r="K261" i="9"/>
  <c r="L261" i="9"/>
  <c r="G262" i="9"/>
  <c r="H262" i="9"/>
  <c r="I262" i="9"/>
  <c r="J262" i="9"/>
  <c r="K262" i="9"/>
  <c r="L262" i="9"/>
  <c r="G263" i="9"/>
  <c r="H263" i="9"/>
  <c r="I263" i="9"/>
  <c r="J263" i="9"/>
  <c r="K263" i="9"/>
  <c r="L263" i="9"/>
  <c r="G264" i="9"/>
  <c r="H264" i="9"/>
  <c r="I264" i="9"/>
  <c r="J264" i="9"/>
  <c r="K264" i="9"/>
  <c r="L264" i="9"/>
  <c r="G265" i="9"/>
  <c r="H265" i="9"/>
  <c r="I265" i="9"/>
  <c r="J265" i="9"/>
  <c r="K265" i="9"/>
  <c r="L265" i="9"/>
  <c r="G266" i="9"/>
  <c r="H266" i="9"/>
  <c r="I266" i="9"/>
  <c r="J266" i="9"/>
  <c r="K266" i="9"/>
  <c r="L266" i="9"/>
  <c r="G267" i="9"/>
  <c r="H267" i="9"/>
  <c r="I267" i="9"/>
  <c r="J267" i="9"/>
  <c r="K267" i="9"/>
  <c r="L267" i="9"/>
  <c r="G268" i="9"/>
  <c r="H268" i="9"/>
  <c r="I268" i="9"/>
  <c r="J268" i="9"/>
  <c r="K268" i="9"/>
  <c r="L268" i="9"/>
  <c r="G269" i="9"/>
  <c r="H269" i="9"/>
  <c r="I269" i="9"/>
  <c r="J269" i="9"/>
  <c r="K269" i="9"/>
  <c r="L269" i="9"/>
  <c r="G270" i="9"/>
  <c r="H270" i="9"/>
  <c r="I270" i="9"/>
  <c r="J270" i="9"/>
  <c r="K270" i="9"/>
  <c r="L270" i="9"/>
  <c r="G271" i="9"/>
  <c r="H271" i="9"/>
  <c r="I271" i="9"/>
  <c r="J271" i="9"/>
  <c r="K271" i="9"/>
  <c r="L271" i="9"/>
  <c r="G272" i="9"/>
  <c r="H272" i="9"/>
  <c r="I272" i="9"/>
  <c r="J272" i="9"/>
  <c r="K272" i="9"/>
  <c r="L272" i="9"/>
  <c r="G273" i="9"/>
  <c r="H273" i="9"/>
  <c r="I273" i="9"/>
  <c r="J273" i="9"/>
  <c r="K273" i="9"/>
  <c r="L273" i="9"/>
  <c r="G274" i="9"/>
  <c r="H274" i="9"/>
  <c r="I274" i="9"/>
  <c r="J274" i="9"/>
  <c r="K274" i="9"/>
  <c r="L274" i="9"/>
  <c r="G275" i="9"/>
  <c r="H275" i="9"/>
  <c r="I275" i="9"/>
  <c r="J275" i="9"/>
  <c r="K275" i="9"/>
  <c r="L275" i="9"/>
  <c r="G276" i="9"/>
  <c r="H276" i="9"/>
  <c r="I276" i="9"/>
  <c r="J276" i="9"/>
  <c r="K276" i="9"/>
  <c r="L276" i="9"/>
  <c r="G277" i="9"/>
  <c r="H277" i="9"/>
  <c r="I277" i="9"/>
  <c r="J277" i="9"/>
  <c r="K277" i="9"/>
  <c r="L277" i="9"/>
  <c r="G278" i="9"/>
  <c r="H278" i="9"/>
  <c r="I278" i="9"/>
  <c r="J278" i="9"/>
  <c r="K278" i="9"/>
  <c r="L278" i="9"/>
  <c r="G279" i="9"/>
  <c r="H279" i="9"/>
  <c r="I279" i="9"/>
  <c r="J279" i="9"/>
  <c r="K279" i="9"/>
  <c r="L279" i="9"/>
  <c r="G280" i="9"/>
  <c r="H280" i="9"/>
  <c r="I280" i="9"/>
  <c r="J280" i="9"/>
  <c r="K280" i="9"/>
  <c r="L280" i="9"/>
  <c r="G281" i="9"/>
  <c r="H281" i="9"/>
  <c r="I281" i="9"/>
  <c r="J281" i="9"/>
  <c r="K281" i="9"/>
  <c r="L281" i="9"/>
  <c r="G282" i="9"/>
  <c r="H282" i="9"/>
  <c r="I282" i="9"/>
  <c r="J282" i="9"/>
  <c r="K282" i="9"/>
  <c r="L282" i="9"/>
  <c r="G283" i="9"/>
  <c r="H283" i="9"/>
  <c r="I283" i="9"/>
  <c r="J283" i="9"/>
  <c r="K283" i="9"/>
  <c r="L283" i="9"/>
  <c r="G284" i="9"/>
  <c r="H284" i="9"/>
  <c r="I284" i="9"/>
  <c r="J284" i="9"/>
  <c r="K284" i="9"/>
  <c r="L284" i="9"/>
  <c r="G285" i="9"/>
  <c r="H285" i="9"/>
  <c r="I285" i="9"/>
  <c r="J285" i="9"/>
  <c r="K285" i="9"/>
  <c r="L285" i="9"/>
  <c r="G286" i="9"/>
  <c r="H286" i="9"/>
  <c r="I286" i="9"/>
  <c r="J286" i="9"/>
  <c r="K286" i="9"/>
  <c r="L286" i="9"/>
  <c r="G287" i="9"/>
  <c r="H287" i="9"/>
  <c r="I287" i="9"/>
  <c r="J287" i="9"/>
  <c r="K287" i="9"/>
  <c r="L287" i="9"/>
  <c r="G288" i="9"/>
  <c r="H288" i="9"/>
  <c r="I288" i="9"/>
  <c r="J288" i="9"/>
  <c r="K288" i="9"/>
  <c r="L288" i="9"/>
  <c r="G289" i="9"/>
  <c r="H289" i="9"/>
  <c r="I289" i="9"/>
  <c r="J289" i="9"/>
  <c r="K289" i="9"/>
  <c r="L289" i="9"/>
  <c r="G290" i="9"/>
  <c r="H290" i="9"/>
  <c r="I290" i="9"/>
  <c r="J290" i="9"/>
  <c r="K290" i="9"/>
  <c r="L290" i="9"/>
  <c r="G291" i="9"/>
  <c r="H291" i="9"/>
  <c r="I291" i="9"/>
  <c r="J291" i="9"/>
  <c r="K291" i="9"/>
  <c r="L291" i="9"/>
  <c r="G292" i="9"/>
  <c r="H292" i="9"/>
  <c r="I292" i="9"/>
  <c r="J292" i="9"/>
  <c r="K292" i="9"/>
  <c r="L292" i="9"/>
  <c r="G293" i="9"/>
  <c r="H293" i="9"/>
  <c r="I293" i="9"/>
  <c r="J293" i="9"/>
  <c r="K293" i="9"/>
  <c r="L293" i="9"/>
  <c r="G294" i="9"/>
  <c r="H294" i="9"/>
  <c r="I294" i="9"/>
  <c r="J294" i="9"/>
  <c r="K294" i="9"/>
  <c r="L294" i="9"/>
  <c r="G295" i="9"/>
  <c r="H295" i="9"/>
  <c r="I295" i="9"/>
  <c r="J295" i="9"/>
  <c r="K295" i="9"/>
  <c r="L295" i="9"/>
  <c r="G296" i="9"/>
  <c r="H296" i="9"/>
  <c r="I296" i="9"/>
  <c r="J296" i="9"/>
  <c r="K296" i="9"/>
  <c r="L296" i="9"/>
  <c r="G297" i="9"/>
  <c r="H297" i="9"/>
  <c r="I297" i="9"/>
  <c r="J297" i="9"/>
  <c r="K297" i="9"/>
  <c r="L297" i="9"/>
  <c r="G298" i="9"/>
  <c r="H298" i="9"/>
  <c r="I298" i="9"/>
  <c r="J298" i="9"/>
  <c r="K298" i="9"/>
  <c r="L298" i="9"/>
  <c r="G299" i="9"/>
  <c r="H299" i="9"/>
  <c r="I299" i="9"/>
  <c r="J299" i="9"/>
  <c r="K299" i="9"/>
  <c r="L299" i="9"/>
  <c r="G300" i="9"/>
  <c r="H300" i="9"/>
  <c r="I300" i="9"/>
  <c r="J300" i="9"/>
  <c r="K300" i="9"/>
  <c r="L300" i="9"/>
  <c r="U1" i="9"/>
  <c r="V1" i="9"/>
  <c r="W1" i="9"/>
  <c r="X1" i="9"/>
  <c r="Y1" i="9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" i="5"/>
  <c r="Z799" i="9" l="1"/>
  <c r="Z860" i="9"/>
  <c r="Z679" i="9"/>
  <c r="Z887" i="9"/>
  <c r="Z613" i="9"/>
  <c r="Z647" i="9"/>
  <c r="Z706" i="9"/>
  <c r="Z733" i="9"/>
  <c r="Z767" i="9"/>
  <c r="Z828" i="9"/>
  <c r="Z889" i="9"/>
  <c r="Z762" i="9"/>
  <c r="Z728" i="9"/>
  <c r="Z755" i="9"/>
  <c r="Z816" i="9"/>
  <c r="Z662" i="9"/>
  <c r="Z696" i="9"/>
  <c r="Z843" i="9"/>
  <c r="Z877" i="9"/>
  <c r="Z635" i="9"/>
  <c r="Z40" i="21"/>
  <c r="Z87" i="21"/>
  <c r="Z265" i="9"/>
  <c r="Z168" i="9"/>
  <c r="Z146" i="9"/>
  <c r="Z173" i="9"/>
  <c r="Z210" i="9"/>
  <c r="Z193" i="21"/>
  <c r="Z91" i="22"/>
  <c r="Z51" i="21"/>
  <c r="AF118" i="18"/>
  <c r="AF42" i="18"/>
  <c r="Z286" i="9"/>
  <c r="Z138" i="21"/>
  <c r="Z54" i="21"/>
  <c r="Z169" i="21"/>
  <c r="Z52" i="9"/>
  <c r="AF115" i="18"/>
  <c r="Z102" i="21"/>
  <c r="AF82" i="18"/>
  <c r="Z12" i="21"/>
  <c r="Z92" i="22"/>
  <c r="Z198" i="9"/>
  <c r="Z220" i="9"/>
  <c r="Z242" i="9"/>
  <c r="Z69" i="21"/>
  <c r="Z43" i="22"/>
  <c r="Z130" i="21"/>
  <c r="Z8" i="21"/>
  <c r="Z26" i="21"/>
  <c r="Z63" i="21"/>
  <c r="Z99" i="21"/>
  <c r="Z104" i="21"/>
  <c r="Z133" i="21"/>
  <c r="Z206" i="21"/>
  <c r="Z226" i="21"/>
  <c r="Z296" i="9"/>
  <c r="Z161" i="9"/>
  <c r="Z268" i="9"/>
  <c r="Z276" i="9"/>
  <c r="Z2" i="21"/>
  <c r="Z82" i="21"/>
  <c r="Z258" i="9"/>
  <c r="Z46" i="21"/>
  <c r="AF49" i="18"/>
  <c r="Z45" i="21"/>
  <c r="Z269" i="21"/>
  <c r="Z7" i="21"/>
  <c r="Z132" i="21"/>
  <c r="Z186" i="21"/>
  <c r="Z192" i="21"/>
  <c r="Z121" i="22"/>
  <c r="AF76" i="18"/>
  <c r="Z93" i="21"/>
  <c r="Z132" i="9"/>
  <c r="Z264" i="21"/>
  <c r="Z237" i="21"/>
  <c r="Z43" i="21"/>
  <c r="Z58" i="21"/>
  <c r="Z156" i="21"/>
  <c r="Z203" i="21"/>
  <c r="Z144" i="21"/>
  <c r="Z188" i="21"/>
  <c r="Z260" i="21"/>
  <c r="AF1" i="18"/>
  <c r="Z15" i="21"/>
  <c r="Z92" i="21"/>
  <c r="Z145" i="9"/>
  <c r="Z247" i="9"/>
  <c r="Z174" i="9"/>
  <c r="Z80" i="9"/>
  <c r="Z151" i="21"/>
  <c r="Z298" i="9"/>
  <c r="Z103" i="9"/>
  <c r="Z154" i="9"/>
  <c r="Z215" i="9"/>
  <c r="Z50" i="22"/>
  <c r="Z159" i="21"/>
  <c r="Z64" i="21"/>
  <c r="Z77" i="21"/>
  <c r="Z123" i="9"/>
  <c r="Z90" i="9"/>
  <c r="Z79" i="9"/>
  <c r="Z24" i="9"/>
  <c r="Z68" i="22"/>
  <c r="Z46" i="22"/>
  <c r="Z35" i="22"/>
  <c r="Z221" i="21"/>
  <c r="AF74" i="18"/>
  <c r="Z30" i="21"/>
  <c r="Z175" i="9"/>
  <c r="Z39" i="21"/>
  <c r="Z235" i="21"/>
  <c r="Z69" i="22"/>
  <c r="Z196" i="21"/>
  <c r="Z214" i="21"/>
  <c r="Z262" i="21"/>
  <c r="Z144" i="22"/>
  <c r="Z126" i="22"/>
  <c r="Z122" i="22"/>
  <c r="Z267" i="9"/>
  <c r="Z219" i="9"/>
  <c r="Z274" i="9"/>
  <c r="AF24" i="18"/>
  <c r="Z277" i="9"/>
  <c r="Z239" i="9"/>
  <c r="Z188" i="9"/>
  <c r="Z152" i="9"/>
  <c r="Z124" i="9"/>
  <c r="Z102" i="9"/>
  <c r="Z91" i="9"/>
  <c r="Z69" i="9"/>
  <c r="Z47" i="9"/>
  <c r="Z21" i="9"/>
  <c r="Z3" i="9"/>
  <c r="Z176" i="9"/>
  <c r="Z235" i="9"/>
  <c r="Z17" i="21"/>
  <c r="Z32" i="21"/>
  <c r="Z72" i="21"/>
  <c r="Z105" i="22"/>
  <c r="Z80" i="22"/>
  <c r="Z47" i="22"/>
  <c r="Z21" i="22"/>
  <c r="Z128" i="21"/>
  <c r="Z152" i="21"/>
  <c r="Z158" i="21"/>
  <c r="Z164" i="21"/>
  <c r="Z227" i="21"/>
  <c r="Z238" i="21"/>
  <c r="Z243" i="21"/>
  <c r="Z249" i="21"/>
  <c r="Z254" i="21"/>
  <c r="Z131" i="22"/>
  <c r="Z124" i="22"/>
  <c r="Z117" i="22"/>
  <c r="Z113" i="22"/>
  <c r="AF64" i="18"/>
  <c r="Z131" i="9"/>
  <c r="Z54" i="9"/>
  <c r="Z10" i="9"/>
  <c r="Z52" i="21"/>
  <c r="Z139" i="21"/>
  <c r="Z43" i="9"/>
  <c r="AF71" i="18"/>
  <c r="Z264" i="9"/>
  <c r="Z237" i="9"/>
  <c r="Z147" i="9"/>
  <c r="Z3" i="21"/>
  <c r="Z109" i="21"/>
  <c r="Z155" i="21"/>
  <c r="Z245" i="21"/>
  <c r="Z101" i="22"/>
  <c r="AF111" i="18"/>
  <c r="Z70" i="22"/>
  <c r="Z211" i="9"/>
  <c r="Z266" i="9"/>
  <c r="Z88" i="9"/>
  <c r="Z44" i="9"/>
  <c r="Z218" i="9"/>
  <c r="Z167" i="9"/>
  <c r="Z106" i="9"/>
  <c r="Z73" i="22"/>
  <c r="Z51" i="22"/>
  <c r="Z94" i="22"/>
  <c r="Z265" i="21"/>
  <c r="Z142" i="22"/>
  <c r="Z186" i="9"/>
  <c r="Z127" i="22"/>
  <c r="Z260" i="9"/>
  <c r="Z77" i="22"/>
  <c r="Z160" i="9"/>
  <c r="Z55" i="9"/>
  <c r="Z33" i="9"/>
  <c r="Z240" i="9"/>
  <c r="Z230" i="21"/>
  <c r="Z300" i="9"/>
  <c r="Z288" i="9"/>
  <c r="Z178" i="9"/>
  <c r="Z171" i="9"/>
  <c r="Z149" i="9"/>
  <c r="Z179" i="9"/>
  <c r="Z194" i="9"/>
  <c r="Z238" i="9"/>
  <c r="Z297" i="9"/>
  <c r="Z21" i="21"/>
  <c r="Z47" i="21"/>
  <c r="Z112" i="21"/>
  <c r="Z204" i="21"/>
  <c r="Z241" i="21"/>
  <c r="Z9" i="21"/>
  <c r="Z83" i="21"/>
  <c r="Z108" i="21"/>
  <c r="Z147" i="21"/>
  <c r="Z160" i="21"/>
  <c r="Z187" i="21"/>
  <c r="Z222" i="21"/>
  <c r="Z11" i="21"/>
  <c r="Z35" i="21"/>
  <c r="Z41" i="21"/>
  <c r="Z53" i="21"/>
  <c r="Z65" i="21"/>
  <c r="Z78" i="21"/>
  <c r="Z89" i="21"/>
  <c r="Z100" i="21"/>
  <c r="Z129" i="21"/>
  <c r="Z140" i="21"/>
  <c r="Z153" i="21"/>
  <c r="Z165" i="21"/>
  <c r="Z172" i="21"/>
  <c r="Z184" i="21"/>
  <c r="Z195" i="21"/>
  <c r="Z213" i="21"/>
  <c r="Z223" i="21"/>
  <c r="Z228" i="21"/>
  <c r="Z244" i="21"/>
  <c r="Z261" i="21"/>
  <c r="Z73" i="21"/>
  <c r="Z140" i="9"/>
  <c r="Z155" i="9"/>
  <c r="Z201" i="9"/>
  <c r="Z216" i="9"/>
  <c r="Z245" i="9"/>
  <c r="Z289" i="9"/>
  <c r="Z36" i="21"/>
  <c r="Z15" i="9"/>
  <c r="Z189" i="9"/>
  <c r="Z77" i="9"/>
  <c r="Z11" i="9"/>
  <c r="Z203" i="9"/>
  <c r="AF39" i="18"/>
  <c r="AF4" i="18"/>
  <c r="Z120" i="9"/>
  <c r="Z84" i="22"/>
  <c r="AF108" i="18"/>
  <c r="AF46" i="18"/>
  <c r="Z72" i="22"/>
  <c r="Z28" i="22"/>
  <c r="Z251" i="9"/>
  <c r="Z200" i="9"/>
  <c r="Z112" i="9"/>
  <c r="Z101" i="9"/>
  <c r="Z90" i="22"/>
  <c r="Z79" i="22"/>
  <c r="Z299" i="9"/>
  <c r="Z287" i="9"/>
  <c r="Z273" i="9"/>
  <c r="Z243" i="9"/>
  <c r="Z213" i="9"/>
  <c r="Z206" i="9"/>
  <c r="Z199" i="9"/>
  <c r="Z148" i="9"/>
  <c r="Z136" i="9"/>
  <c r="Z125" i="9"/>
  <c r="Z122" i="9"/>
  <c r="Z118" i="9"/>
  <c r="Z107" i="9"/>
  <c r="Z92" i="9"/>
  <c r="Z89" i="9"/>
  <c r="Z81" i="9"/>
  <c r="Z78" i="9"/>
  <c r="Z74" i="9"/>
  <c r="Z70" i="9"/>
  <c r="Z59" i="9"/>
  <c r="Z48" i="9"/>
  <c r="Z45" i="9"/>
  <c r="Z41" i="9"/>
  <c r="Z23" i="9"/>
  <c r="Z19" i="9"/>
  <c r="Z8" i="9"/>
  <c r="Z4" i="9"/>
  <c r="Z150" i="9"/>
  <c r="Z172" i="9"/>
  <c r="Z180" i="9"/>
  <c r="Z187" i="9"/>
  <c r="Z202" i="9"/>
  <c r="Z224" i="9"/>
  <c r="Z246" i="9"/>
  <c r="Z254" i="9"/>
  <c r="Z272" i="9"/>
  <c r="Z290" i="9"/>
  <c r="Z38" i="21"/>
  <c r="Z131" i="21"/>
  <c r="Z267" i="21"/>
  <c r="Z252" i="21"/>
  <c r="Z100" i="22"/>
  <c r="Z78" i="22"/>
  <c r="Z52" i="22"/>
  <c r="Z48" i="22"/>
  <c r="Z45" i="22"/>
  <c r="Z41" i="22"/>
  <c r="Z30" i="22"/>
  <c r="Z23" i="22"/>
  <c r="Z34" i="21"/>
  <c r="Z86" i="21"/>
  <c r="Z117" i="21"/>
  <c r="Z229" i="21"/>
  <c r="Z23" i="21"/>
  <c r="Z60" i="21"/>
  <c r="Z66" i="21"/>
  <c r="Z85" i="21"/>
  <c r="Z91" i="21"/>
  <c r="Z107" i="21"/>
  <c r="Z113" i="21"/>
  <c r="Z136" i="21"/>
  <c r="Z148" i="21"/>
  <c r="Z154" i="21"/>
  <c r="Z166" i="21"/>
  <c r="Z179" i="21"/>
  <c r="Z191" i="21"/>
  <c r="Z197" i="21"/>
  <c r="Z202" i="21"/>
  <c r="Z209" i="21"/>
  <c r="Z257" i="21"/>
  <c r="Z140" i="22"/>
  <c r="Z121" i="9"/>
  <c r="Z110" i="9"/>
  <c r="Z99" i="9"/>
  <c r="Z66" i="9"/>
  <c r="Z22" i="9"/>
  <c r="Z278" i="9"/>
  <c r="Z40" i="9"/>
  <c r="Z18" i="9"/>
  <c r="Z181" i="21"/>
  <c r="Z76" i="9"/>
  <c r="Z36" i="9"/>
  <c r="Z105" i="9"/>
  <c r="Z17" i="9"/>
  <c r="Z244" i="9"/>
  <c r="Z46" i="9"/>
  <c r="Z212" i="9"/>
  <c r="Z165" i="9"/>
  <c r="Z101" i="21"/>
  <c r="Z74" i="21"/>
  <c r="Z79" i="21"/>
  <c r="Z217" i="9"/>
  <c r="Z80" i="21"/>
  <c r="Z116" i="22"/>
  <c r="Z275" i="9"/>
  <c r="Z269" i="9"/>
  <c r="Z250" i="9"/>
  <c r="Z236" i="9"/>
  <c r="Z214" i="9"/>
  <c r="Z177" i="9"/>
  <c r="Z141" i="9"/>
  <c r="Z137" i="9"/>
  <c r="Z119" i="9"/>
  <c r="AF89" i="18"/>
  <c r="Z143" i="9"/>
  <c r="Z116" i="21"/>
  <c r="Z134" i="21"/>
  <c r="Z208" i="21"/>
  <c r="Z180" i="21"/>
  <c r="AF95" i="18"/>
  <c r="Z143" i="21"/>
  <c r="Z167" i="21"/>
  <c r="Z236" i="21"/>
  <c r="Z81" i="21"/>
  <c r="Z231" i="21"/>
  <c r="Z144" i="9"/>
  <c r="Z151" i="9"/>
  <c r="Z166" i="9"/>
  <c r="Z183" i="9"/>
  <c r="Z190" i="9"/>
  <c r="Z205" i="9"/>
  <c r="Z227" i="9"/>
  <c r="Z234" i="9"/>
  <c r="Z241" i="9"/>
  <c r="Z13" i="21"/>
  <c r="Z120" i="21"/>
  <c r="Z168" i="21"/>
  <c r="Z211" i="21"/>
  <c r="Z263" i="21"/>
  <c r="Z248" i="21"/>
  <c r="Z99" i="22"/>
  <c r="Z88" i="22"/>
  <c r="Z66" i="22"/>
  <c r="Z55" i="22"/>
  <c r="Z44" i="22"/>
  <c r="Z33" i="22"/>
  <c r="Z29" i="22"/>
  <c r="Z22" i="22"/>
  <c r="Z20" i="21"/>
  <c r="Z33" i="21"/>
  <c r="Z56" i="21"/>
  <c r="Z75" i="21"/>
  <c r="Z88" i="21"/>
  <c r="Z125" i="21"/>
  <c r="Z157" i="21"/>
  <c r="Z176" i="21"/>
  <c r="Z194" i="21"/>
  <c r="Z198" i="21"/>
  <c r="Z205" i="21"/>
  <c r="Z216" i="21"/>
  <c r="Z220" i="21"/>
  <c r="Z242" i="21"/>
  <c r="Z247" i="21"/>
  <c r="Z253" i="21"/>
  <c r="Z258" i="21"/>
  <c r="Z136" i="22"/>
  <c r="Z125" i="22"/>
  <c r="Z114" i="22"/>
  <c r="Z153" i="9"/>
  <c r="Z285" i="9"/>
  <c r="Z14" i="21"/>
  <c r="Z105" i="21"/>
  <c r="Z127" i="21"/>
  <c r="Z240" i="21"/>
  <c r="Z1" i="21"/>
  <c r="Z110" i="21"/>
  <c r="Z121" i="21"/>
  <c r="Z126" i="21"/>
  <c r="Z199" i="21"/>
  <c r="Z143" i="22"/>
  <c r="AF58" i="18"/>
  <c r="Z132" i="22"/>
  <c r="Z232" i="21"/>
  <c r="AF20" i="18"/>
  <c r="Z28" i="21"/>
  <c r="Z16" i="21"/>
  <c r="Z111" i="21"/>
  <c r="Z170" i="21"/>
  <c r="Z183" i="21"/>
  <c r="Z212" i="21"/>
  <c r="AF114" i="18"/>
  <c r="Z108" i="9"/>
  <c r="Z104" i="9"/>
  <c r="Z93" i="9"/>
  <c r="Z82" i="9"/>
  <c r="Z75" i="9"/>
  <c r="Z71" i="9"/>
  <c r="Z60" i="9"/>
  <c r="Z53" i="9"/>
  <c r="Z49" i="9"/>
  <c r="Z42" i="9"/>
  <c r="Z20" i="9"/>
  <c r="Z16" i="9"/>
  <c r="Z9" i="9"/>
  <c r="Z5" i="9"/>
  <c r="Z37" i="21"/>
  <c r="Z76" i="21"/>
  <c r="Z98" i="21"/>
  <c r="Z270" i="21"/>
  <c r="Z93" i="22"/>
  <c r="Z89" i="22"/>
  <c r="Z71" i="22"/>
  <c r="Z53" i="22"/>
  <c r="Z49" i="22"/>
  <c r="Z42" i="22"/>
  <c r="Z31" i="22"/>
  <c r="Z27" i="22"/>
  <c r="Z10" i="21"/>
  <c r="Z259" i="21"/>
  <c r="Z18" i="21"/>
  <c r="Z29" i="21"/>
  <c r="Z42" i="21"/>
  <c r="Z90" i="21"/>
  <c r="Z161" i="21"/>
  <c r="Z178" i="21"/>
  <c r="Z218" i="21"/>
  <c r="Z224" i="21"/>
  <c r="Z251" i="21"/>
  <c r="Z141" i="22"/>
  <c r="Z123" i="22"/>
  <c r="Z112" i="22"/>
  <c r="AF99" i="18"/>
  <c r="AF117" i="18"/>
  <c r="AF77" i="18"/>
  <c r="Z19" i="21"/>
  <c r="Z31" i="21"/>
  <c r="Z55" i="21"/>
  <c r="Z62" i="21"/>
  <c r="Z103" i="21"/>
  <c r="Z246" i="21"/>
  <c r="AF45" i="18"/>
  <c r="AF52" i="18"/>
  <c r="AF35" i="18"/>
  <c r="Z185" i="9"/>
  <c r="Z126" i="9"/>
  <c r="Z97" i="9"/>
  <c r="Z86" i="9"/>
  <c r="Z31" i="9"/>
  <c r="Z104" i="22"/>
  <c r="Z97" i="22"/>
  <c r="Z75" i="22"/>
  <c r="Z60" i="22"/>
  <c r="Z20" i="22"/>
  <c r="AF100" i="18"/>
  <c r="AF93" i="18"/>
  <c r="AF68" i="18"/>
  <c r="AF36" i="18"/>
  <c r="Z256" i="9"/>
  <c r="Z207" i="9"/>
  <c r="Z115" i="9"/>
  <c r="Z262" i="9"/>
  <c r="Z170" i="9"/>
  <c r="Z56" i="9"/>
  <c r="Z249" i="9"/>
  <c r="Z291" i="9"/>
  <c r="Z68" i="21"/>
  <c r="Z163" i="21"/>
  <c r="Z253" i="9"/>
  <c r="Z139" i="9"/>
  <c r="Z294" i="9"/>
  <c r="Z62" i="22"/>
  <c r="Z97" i="21"/>
  <c r="Z115" i="21"/>
  <c r="Z225" i="9"/>
  <c r="Z181" i="9"/>
  <c r="Z252" i="9"/>
  <c r="Z159" i="9"/>
  <c r="Z135" i="9"/>
  <c r="Z109" i="9"/>
  <c r="Z102" i="22"/>
  <c r="Z25" i="22"/>
  <c r="Z270" i="9"/>
  <c r="Z61" i="21"/>
  <c r="Z5" i="21"/>
  <c r="Z177" i="21"/>
  <c r="Z193" i="9"/>
  <c r="Z127" i="9"/>
  <c r="Z72" i="9"/>
  <c r="Z61" i="9"/>
  <c r="Z6" i="9"/>
  <c r="Z83" i="22"/>
  <c r="Z106" i="21"/>
  <c r="Z171" i="21"/>
  <c r="Z229" i="9"/>
  <c r="Z192" i="9"/>
  <c r="Z156" i="9"/>
  <c r="Z130" i="9"/>
  <c r="Z64" i="9"/>
  <c r="Z108" i="22"/>
  <c r="Z86" i="22"/>
  <c r="Z64" i="22"/>
  <c r="Z134" i="22"/>
  <c r="AF85" i="18"/>
  <c r="Z27" i="9"/>
  <c r="Z119" i="22"/>
  <c r="AF2" i="18"/>
  <c r="Z163" i="9"/>
  <c r="Z111" i="9"/>
  <c r="Z100" i="9"/>
  <c r="Z67" i="9"/>
  <c r="Z34" i="9"/>
  <c r="Z67" i="22"/>
  <c r="Z56" i="22"/>
  <c r="Z34" i="22"/>
  <c r="Z133" i="9"/>
  <c r="Z12" i="9"/>
  <c r="AF63" i="18"/>
  <c r="Z129" i="9"/>
  <c r="Z96" i="9"/>
  <c r="Z96" i="22"/>
  <c r="Z133" i="22"/>
  <c r="AF84" i="18"/>
  <c r="AF73" i="18"/>
  <c r="AF70" i="18"/>
  <c r="Z135" i="21"/>
  <c r="Z215" i="21"/>
  <c r="AF105" i="18"/>
  <c r="AF55" i="18"/>
  <c r="AF98" i="18"/>
  <c r="AF62" i="18"/>
  <c r="AF48" i="18"/>
  <c r="Z137" i="21"/>
  <c r="Z196" i="9"/>
  <c r="Z24" i="21"/>
  <c r="AF112" i="18"/>
  <c r="Z259" i="9"/>
  <c r="Z128" i="9"/>
  <c r="Z117" i="9"/>
  <c r="Z95" i="9"/>
  <c r="Z84" i="9"/>
  <c r="Z73" i="9"/>
  <c r="Z62" i="9"/>
  <c r="Z51" i="9"/>
  <c r="Z29" i="9"/>
  <c r="Z7" i="9"/>
  <c r="Z106" i="22"/>
  <c r="Z95" i="22"/>
  <c r="Z110" i="22"/>
  <c r="AF83" i="18"/>
  <c r="AF54" i="18"/>
  <c r="AF11" i="18"/>
  <c r="Z284" i="9"/>
  <c r="Z195" i="9"/>
  <c r="Z113" i="9"/>
  <c r="Z98" i="9"/>
  <c r="Z87" i="9"/>
  <c r="Z65" i="9"/>
  <c r="Z58" i="9"/>
  <c r="Z32" i="9"/>
  <c r="Z25" i="9"/>
  <c r="Z14" i="9"/>
  <c r="Z191" i="9"/>
  <c r="Z123" i="21"/>
  <c r="Z98" i="22"/>
  <c r="Z87" i="22"/>
  <c r="Z76" i="22"/>
  <c r="Z65" i="22"/>
  <c r="Z58" i="22"/>
  <c r="Z54" i="22"/>
  <c r="Z36" i="22"/>
  <c r="Z32" i="22"/>
  <c r="Z94" i="21"/>
  <c r="Z182" i="21"/>
  <c r="Z139" i="22"/>
  <c r="Z128" i="22"/>
  <c r="AF90" i="18"/>
  <c r="AF79" i="18"/>
  <c r="AF65" i="18"/>
  <c r="Z135" i="22"/>
  <c r="AF104" i="18"/>
  <c r="AF86" i="18"/>
  <c r="Z169" i="9"/>
  <c r="Z184" i="9"/>
  <c r="Z228" i="9"/>
  <c r="Z57" i="21"/>
  <c r="Z175" i="21"/>
  <c r="Z22" i="21"/>
  <c r="Z84" i="21"/>
  <c r="Z200" i="21"/>
  <c r="Z217" i="21"/>
  <c r="AF5" i="18"/>
  <c r="Z1" i="9"/>
  <c r="Z157" i="9"/>
  <c r="Z138" i="9"/>
  <c r="Z116" i="9"/>
  <c r="Z94" i="9"/>
  <c r="Z83" i="9"/>
  <c r="Z50" i="9"/>
  <c r="Z39" i="9"/>
  <c r="Z28" i="9"/>
  <c r="Z221" i="9"/>
  <c r="Z124" i="21"/>
  <c r="Z201" i="21"/>
  <c r="Z61" i="22"/>
  <c r="Z219" i="21"/>
  <c r="Z27" i="21"/>
  <c r="Z59" i="21"/>
  <c r="Z95" i="21"/>
  <c r="Z207" i="21"/>
  <c r="Z120" i="22"/>
  <c r="Z109" i="22"/>
  <c r="Z295" i="9"/>
  <c r="Z282" i="9"/>
  <c r="Z263" i="9"/>
  <c r="Z164" i="9"/>
  <c r="Z142" i="9"/>
  <c r="Z162" i="9"/>
  <c r="Z208" i="9"/>
  <c r="Z230" i="9"/>
  <c r="Z261" i="9"/>
  <c r="Z279" i="9"/>
  <c r="Z6" i="21"/>
  <c r="Z256" i="21"/>
  <c r="Z141" i="21"/>
  <c r="Z185" i="21"/>
  <c r="Z250" i="21"/>
  <c r="Z145" i="21"/>
  <c r="Z222" i="9"/>
  <c r="Z134" i="9"/>
  <c r="Z68" i="9"/>
  <c r="Z57" i="9"/>
  <c r="Z35" i="9"/>
  <c r="Z13" i="9"/>
  <c r="Z2" i="9"/>
  <c r="Z223" i="9"/>
  <c r="Z271" i="9"/>
  <c r="Z142" i="21"/>
  <c r="Z189" i="21"/>
  <c r="Z57" i="22"/>
  <c r="Z24" i="22"/>
  <c r="Z4" i="21"/>
  <c r="Z48" i="21"/>
  <c r="Z118" i="21"/>
  <c r="Z239" i="21"/>
  <c r="Z255" i="21"/>
  <c r="Z138" i="22"/>
  <c r="AF107" i="18"/>
  <c r="Z255" i="9"/>
  <c r="Z173" i="21"/>
  <c r="AF23" i="18"/>
  <c r="Z85" i="9"/>
  <c r="Z63" i="9"/>
  <c r="Z30" i="9"/>
  <c r="Z158" i="9"/>
  <c r="Z25" i="21"/>
  <c r="Z107" i="22"/>
  <c r="Z85" i="22"/>
  <c r="Z74" i="22"/>
  <c r="Z63" i="22"/>
  <c r="Z122" i="21"/>
  <c r="Z114" i="21"/>
  <c r="Z150" i="21"/>
  <c r="Z162" i="21"/>
  <c r="Z225" i="21"/>
  <c r="Z268" i="21"/>
  <c r="Z111" i="22"/>
  <c r="AF113" i="18"/>
  <c r="AF106" i="18"/>
  <c r="AF92" i="18"/>
  <c r="Z280" i="9"/>
  <c r="Z248" i="9"/>
  <c r="Z226" i="9"/>
  <c r="Z204" i="9"/>
  <c r="Z182" i="9"/>
  <c r="Z232" i="9"/>
  <c r="Z146" i="21"/>
  <c r="Z266" i="21"/>
  <c r="Z71" i="21"/>
  <c r="Z44" i="21"/>
  <c r="Z67" i="21"/>
  <c r="Z174" i="21"/>
  <c r="Z114" i="9"/>
  <c r="Z37" i="9"/>
  <c r="Z26" i="9"/>
  <c r="Z197" i="9"/>
  <c r="Z257" i="9"/>
  <c r="Z283" i="9"/>
  <c r="Z293" i="9"/>
  <c r="Z233" i="21"/>
  <c r="Z103" i="22"/>
  <c r="Z81" i="22"/>
  <c r="Z59" i="22"/>
  <c r="Z26" i="22"/>
  <c r="Z129" i="22"/>
  <c r="Z118" i="22"/>
  <c r="AF67" i="18"/>
  <c r="Z233" i="9"/>
  <c r="Z149" i="21"/>
  <c r="Z210" i="21"/>
  <c r="AF109" i="18"/>
  <c r="AF102" i="18"/>
  <c r="AF101" i="18"/>
  <c r="AF87" i="18"/>
  <c r="AF80" i="18"/>
  <c r="AF27" i="18"/>
  <c r="Z281" i="9"/>
  <c r="Z209" i="9"/>
  <c r="Z231" i="9"/>
  <c r="Z70" i="21"/>
  <c r="Z38" i="9"/>
  <c r="Z50" i="21"/>
  <c r="Z82" i="22"/>
  <c r="Z96" i="21"/>
  <c r="Z130" i="22"/>
  <c r="Z190" i="21"/>
  <c r="Z49" i="21"/>
  <c r="Z119" i="21"/>
  <c r="Z137" i="22"/>
  <c r="Z115" i="22"/>
  <c r="Z292" i="9"/>
  <c r="Z234" i="21"/>
  <c r="AF96" i="18"/>
  <c r="AF8" i="18"/>
  <c r="AF25" i="18"/>
  <c r="AE32" i="18"/>
  <c r="AF32" i="18"/>
  <c r="AF30" i="18"/>
  <c r="AF33" i="18"/>
  <c r="AE23" i="18"/>
  <c r="AE20" i="18"/>
  <c r="AF47" i="18"/>
  <c r="AF3" i="18"/>
  <c r="AE11" i="18"/>
  <c r="AF40" i="18"/>
  <c r="AF116" i="18"/>
  <c r="AF60" i="18"/>
  <c r="AF43" i="18"/>
  <c r="AF13" i="18"/>
  <c r="AF17" i="18"/>
  <c r="AF69" i="18"/>
  <c r="AF59" i="18"/>
  <c r="AE17" i="18"/>
  <c r="AF26" i="18"/>
  <c r="AF88" i="18"/>
  <c r="AF51" i="18"/>
  <c r="AF41" i="18"/>
  <c r="AF103" i="18"/>
  <c r="AF50" i="18"/>
  <c r="AF6" i="18"/>
  <c r="AF29" i="18"/>
  <c r="AE25" i="18"/>
  <c r="AF10" i="18"/>
  <c r="AF53" i="18"/>
  <c r="AF56" i="18"/>
  <c r="AF14" i="18"/>
  <c r="AF66" i="18"/>
  <c r="AF72" i="18"/>
  <c r="AF38" i="18"/>
  <c r="AF75" i="18"/>
  <c r="AE13" i="18"/>
  <c r="AF91" i="18"/>
  <c r="AF78" i="18"/>
  <c r="AF44" i="18"/>
  <c r="AF31" i="18"/>
  <c r="AF94" i="18"/>
  <c r="AF81" i="18"/>
  <c r="AF61" i="18"/>
  <c r="AF34" i="18"/>
  <c r="AE10" i="18"/>
  <c r="AF110" i="18"/>
  <c r="AF97" i="18"/>
  <c r="AF57" i="18"/>
  <c r="AF37" i="18"/>
  <c r="AE8" i="18"/>
  <c r="AF16" i="18"/>
  <c r="AF18" i="18"/>
  <c r="AF28" i="18"/>
  <c r="AF7" i="18"/>
  <c r="AF21" i="18"/>
  <c r="AF19" i="18"/>
  <c r="AF22" i="18"/>
  <c r="AF9" i="18"/>
  <c r="AF12" i="18"/>
  <c r="AF15" i="18"/>
  <c r="E164" i="23"/>
  <c r="E48" i="23"/>
  <c r="E92" i="23"/>
  <c r="E114" i="23"/>
  <c r="E136" i="23"/>
  <c r="E158" i="23"/>
  <c r="E202" i="23"/>
  <c r="E203" i="23"/>
  <c r="E3" i="23"/>
  <c r="E4" i="23"/>
  <c r="E220" i="23"/>
  <c r="E37" i="23"/>
  <c r="E59" i="23"/>
  <c r="E81" i="23"/>
  <c r="E103" i="23"/>
  <c r="E147" i="23"/>
  <c r="E191" i="23"/>
  <c r="E150" i="23"/>
  <c r="E194" i="23"/>
  <c r="E216" i="23"/>
  <c r="E16" i="23"/>
  <c r="E60" i="23"/>
  <c r="E104" i="23"/>
  <c r="E148" i="23"/>
  <c r="E192" i="23"/>
  <c r="E38" i="23"/>
  <c r="E28" i="23"/>
  <c r="E36" i="23"/>
  <c r="E102" i="23"/>
  <c r="E80" i="23"/>
  <c r="E190" i="23"/>
  <c r="E204" i="23"/>
  <c r="E149" i="23"/>
  <c r="E193" i="23"/>
  <c r="E215" i="23"/>
  <c r="E41" i="23"/>
  <c r="E217" i="23"/>
  <c r="E146" i="23"/>
  <c r="E107" i="23"/>
  <c r="E25" i="23"/>
  <c r="E47" i="23"/>
  <c r="E69" i="23"/>
  <c r="E91" i="23"/>
  <c r="E113" i="23"/>
  <c r="E135" i="23"/>
  <c r="E157" i="23"/>
  <c r="E179" i="23"/>
  <c r="E201" i="23"/>
  <c r="E223" i="23"/>
  <c r="E90" i="23"/>
  <c r="E134" i="23"/>
  <c r="E156" i="23"/>
  <c r="E2" i="23"/>
  <c r="E68" i="23"/>
  <c r="E1" i="23"/>
  <c r="E26" i="23"/>
  <c r="E70" i="23"/>
  <c r="E180" i="23"/>
  <c r="E224" i="23"/>
  <c r="E24" i="23"/>
  <c r="E27" i="23"/>
  <c r="E94" i="23"/>
  <c r="E138" i="23"/>
  <c r="E112" i="23"/>
  <c r="E115" i="23"/>
  <c r="E14" i="23"/>
  <c r="E116" i="23"/>
  <c r="E225" i="23"/>
  <c r="E15" i="23"/>
  <c r="E125" i="23"/>
  <c r="E169" i="23"/>
  <c r="E213" i="23"/>
  <c r="E46" i="23"/>
  <c r="E226" i="23"/>
  <c r="E82" i="23"/>
  <c r="E126" i="23"/>
  <c r="E170" i="23"/>
  <c r="E214" i="23"/>
  <c r="E49" i="23"/>
  <c r="E83" i="23"/>
  <c r="E50" i="23"/>
  <c r="E40" i="23"/>
  <c r="E84" i="23"/>
  <c r="E17" i="23"/>
  <c r="E159" i="23"/>
  <c r="E18" i="23"/>
  <c r="E160" i="23"/>
  <c r="E124" i="23"/>
  <c r="E198" i="23"/>
  <c r="E67" i="23"/>
  <c r="E127" i="23"/>
  <c r="E199" i="23"/>
  <c r="E139" i="23"/>
  <c r="E71" i="23"/>
  <c r="E105" i="23"/>
  <c r="E181" i="23"/>
  <c r="E212" i="23"/>
  <c r="E72" i="23"/>
  <c r="E106" i="23"/>
  <c r="E182" i="23"/>
  <c r="E29" i="23"/>
  <c r="E95" i="23"/>
  <c r="E205" i="23"/>
  <c r="E39" i="23"/>
  <c r="E73" i="23"/>
  <c r="E183" i="23"/>
  <c r="E162" i="23"/>
  <c r="E108" i="23"/>
  <c r="E163" i="23"/>
  <c r="E109" i="23"/>
  <c r="E218" i="23"/>
  <c r="E30" i="23"/>
  <c r="E219" i="23"/>
  <c r="E42" i="23"/>
  <c r="E96" i="23"/>
</calcChain>
</file>

<file path=xl/sharedStrings.xml><?xml version="1.0" encoding="utf-8"?>
<sst xmlns="http://schemas.openxmlformats.org/spreadsheetml/2006/main" count="42896" uniqueCount="16101">
  <si>
    <t>POKéMON</t>
  </si>
  <si>
    <t>TRAINER</t>
  </si>
  <si>
    <t>GOTCHA</t>
  </si>
  <si>
    <t>TRADE</t>
  </si>
  <si>
    <t>SAPPHIRE</t>
  </si>
  <si>
    <t>EVOLVE</t>
  </si>
  <si>
    <t>ENCYCLOPEDIA</t>
  </si>
  <si>
    <t>NATURE</t>
  </si>
  <si>
    <t>CENTER</t>
  </si>
  <si>
    <t>EGG</t>
  </si>
  <si>
    <t>LINK</t>
  </si>
  <si>
    <t>VERSION</t>
  </si>
  <si>
    <t>POKéNAV</t>
  </si>
  <si>
    <t>GET</t>
  </si>
  <si>
    <t>POKéDEX</t>
  </si>
  <si>
    <t>RUBY</t>
  </si>
  <si>
    <t>LEVEL</t>
  </si>
  <si>
    <t>RED</t>
  </si>
  <si>
    <t>GREEN</t>
  </si>
  <si>
    <t>BAG</t>
  </si>
  <si>
    <t>FLAME</t>
  </si>
  <si>
    <t>GOLD</t>
  </si>
  <si>
    <t>OR</t>
  </si>
  <si>
    <t>LEAF</t>
  </si>
  <si>
    <t>SILVER</t>
  </si>
  <si>
    <t>EMERALD</t>
  </si>
  <si>
    <t>DARK</t>
  </si>
  <si>
    <t>STENCH</t>
  </si>
  <si>
    <t>DRIZZLE</t>
  </si>
  <si>
    <t>INTIMIDATE</t>
  </si>
  <si>
    <t>COLOR</t>
  </si>
  <si>
    <t>ROCK</t>
  </si>
  <si>
    <t>BEAUTIFUL</t>
  </si>
  <si>
    <t>BEAUTY</t>
  </si>
  <si>
    <t>PSYCHIC</t>
  </si>
  <si>
    <t>FIGHTING</t>
  </si>
  <si>
    <t>SMART</t>
  </si>
  <si>
    <t>SMARTNESS</t>
  </si>
  <si>
    <t>COOL</t>
  </si>
  <si>
    <t>COOLNESS</t>
  </si>
  <si>
    <t>CUTE</t>
  </si>
  <si>
    <t>CUTENESS</t>
  </si>
  <si>
    <t>STURDY</t>
  </si>
  <si>
    <t>GRASS</t>
  </si>
  <si>
    <t>TORRENT</t>
  </si>
  <si>
    <t>GHOST</t>
  </si>
  <si>
    <t>ICE</t>
  </si>
  <si>
    <t>GUTS</t>
  </si>
  <si>
    <t>DAMP</t>
  </si>
  <si>
    <t>GROUND</t>
  </si>
  <si>
    <t>LIMBER</t>
  </si>
  <si>
    <t>SYNCHRONIZE</t>
  </si>
  <si>
    <t>OVERGROW</t>
  </si>
  <si>
    <t>STATIC</t>
  </si>
  <si>
    <t>TYPE</t>
  </si>
  <si>
    <t>TOUGH</t>
  </si>
  <si>
    <t>TOUGHNESS</t>
  </si>
  <si>
    <t>ELECTRIC</t>
  </si>
  <si>
    <t>FORECAST</t>
  </si>
  <si>
    <t>POISON</t>
  </si>
  <si>
    <t>DRAGON</t>
  </si>
  <si>
    <t>TRACE</t>
  </si>
  <si>
    <t>OBLIVIOUS</t>
  </si>
  <si>
    <t>TRUANT</t>
  </si>
  <si>
    <t>NORMAL</t>
  </si>
  <si>
    <t>STEEL</t>
  </si>
  <si>
    <t>ILLUMINATE</t>
  </si>
  <si>
    <t>HUSTLE</t>
  </si>
  <si>
    <t>SHINE</t>
  </si>
  <si>
    <t>SUPER</t>
  </si>
  <si>
    <t>FLYING</t>
  </si>
  <si>
    <t>DROUGHT</t>
  </si>
  <si>
    <t>LIGHTNINGROD</t>
  </si>
  <si>
    <t>COMPOUNDEYES</t>
  </si>
  <si>
    <t>INSOMNIA</t>
  </si>
  <si>
    <t>LEVITATE</t>
  </si>
  <si>
    <t>PLUS</t>
  </si>
  <si>
    <t>PRESSURE</t>
  </si>
  <si>
    <t>SOUNDPROOF</t>
  </si>
  <si>
    <t>FIRE</t>
  </si>
  <si>
    <t>MINUS</t>
  </si>
  <si>
    <t>WATER</t>
  </si>
  <si>
    <t>BUG</t>
  </si>
  <si>
    <t>SWARM</t>
  </si>
  <si>
    <t>IMMUNITY</t>
  </si>
  <si>
    <t>BLAZE</t>
  </si>
  <si>
    <t>PICKUP</t>
  </si>
  <si>
    <t>PATTERN</t>
  </si>
  <si>
    <t>CHLOROPHYLL</t>
  </si>
  <si>
    <t>BATTLE</t>
  </si>
  <si>
    <t>GO</t>
  </si>
  <si>
    <t>DECIDE</t>
  </si>
  <si>
    <t>WINS</t>
  </si>
  <si>
    <t>WIN</t>
  </si>
  <si>
    <t>WON</t>
  </si>
  <si>
    <t>SPIRIT</t>
  </si>
  <si>
    <t>DECIDED</t>
  </si>
  <si>
    <t>ATTACK</t>
  </si>
  <si>
    <t>SURRENDER</t>
  </si>
  <si>
    <t>GUTSY</t>
  </si>
  <si>
    <t>TALENT</t>
  </si>
  <si>
    <t>MATCH</t>
  </si>
  <si>
    <t>STRATEGY</t>
  </si>
  <si>
    <t>SMITE</t>
  </si>
  <si>
    <t>VICTORY</t>
  </si>
  <si>
    <t>OFFENSIVE</t>
  </si>
  <si>
    <t>SENSE</t>
  </si>
  <si>
    <t>VERSUS</t>
  </si>
  <si>
    <t>FIGHTS</t>
  </si>
  <si>
    <t>POWER</t>
  </si>
  <si>
    <t>CHALLENGE</t>
  </si>
  <si>
    <t>STRONG</t>
  </si>
  <si>
    <t>FOE</t>
  </si>
  <si>
    <t>GENIUS</t>
  </si>
  <si>
    <t>LEGEND</t>
  </si>
  <si>
    <t>ESCAPE</t>
  </si>
  <si>
    <t>AIM</t>
  </si>
  <si>
    <t>BUT</t>
  </si>
  <si>
    <t>FIGHT</t>
  </si>
  <si>
    <t>RESUSCITATE</t>
  </si>
  <si>
    <t>POINTS</t>
  </si>
  <si>
    <t>SERIOUS</t>
  </si>
  <si>
    <t>LOSS</t>
  </si>
  <si>
    <t>LOST</t>
  </si>
  <si>
    <t>LOSE</t>
  </si>
  <si>
    <t>GUARD</t>
  </si>
  <si>
    <t>PARTNER</t>
  </si>
  <si>
    <t>REJECT</t>
  </si>
  <si>
    <t>ACCEPT</t>
  </si>
  <si>
    <t>INVINCIBLE</t>
  </si>
  <si>
    <t>RECEIVED</t>
  </si>
  <si>
    <t>EASY</t>
  </si>
  <si>
    <t>WEAK</t>
  </si>
  <si>
    <t>PUSHOVER</t>
  </si>
  <si>
    <t>LEADER</t>
  </si>
  <si>
    <t>RULE</t>
  </si>
  <si>
    <t>MOVE</t>
  </si>
  <si>
    <t>THANKS</t>
  </si>
  <si>
    <t>YES</t>
  </si>
  <si>
    <t>YEAH</t>
  </si>
  <si>
    <t>WELCOME</t>
  </si>
  <si>
    <t>OI</t>
  </si>
  <si>
    <t>CONGRATS</t>
  </si>
  <si>
    <t>SORRY</t>
  </si>
  <si>
    <t>APOLOGIZE</t>
  </si>
  <si>
    <t>FORGIVE</t>
  </si>
  <si>
    <t>PARDON</t>
  </si>
  <si>
    <t>HELLO</t>
  </si>
  <si>
    <t>GOOD-BYE</t>
  </si>
  <si>
    <t>EXCUSE</t>
  </si>
  <si>
    <t>APPRECIATE</t>
  </si>
  <si>
    <t>HEY?</t>
  </si>
  <si>
    <t>HUH?</t>
  </si>
  <si>
    <t>NO</t>
  </si>
  <si>
    <t>HI</t>
  </si>
  <si>
    <t>BYE-BYE</t>
  </si>
  <si>
    <t>HEY</t>
  </si>
  <si>
    <t>HE</t>
  </si>
  <si>
    <t>SMELL</t>
  </si>
  <si>
    <t>LISTENING</t>
  </si>
  <si>
    <t>HOO-HAH</t>
  </si>
  <si>
    <t>YAHOO</t>
  </si>
  <si>
    <t>YO</t>
  </si>
  <si>
    <t>OPPONENT</t>
  </si>
  <si>
    <t>I</t>
  </si>
  <si>
    <t>YOU</t>
  </si>
  <si>
    <t>YOURS</t>
  </si>
  <si>
    <t>SON</t>
  </si>
  <si>
    <t>YOUR</t>
  </si>
  <si>
    <t>YOU'RE</t>
  </si>
  <si>
    <t>YOU'VE</t>
  </si>
  <si>
    <t>MOTHER</t>
  </si>
  <si>
    <t>GRANDFATHER</t>
  </si>
  <si>
    <t>UNCLE</t>
  </si>
  <si>
    <t>FATHER</t>
  </si>
  <si>
    <t>BOY</t>
  </si>
  <si>
    <t>ADULT</t>
  </si>
  <si>
    <t>BROTHER</t>
  </si>
  <si>
    <t>SISTER</t>
  </si>
  <si>
    <t>GRANDMOTHER</t>
  </si>
  <si>
    <t>AUNT</t>
  </si>
  <si>
    <t>PARENT</t>
  </si>
  <si>
    <t>MAN</t>
  </si>
  <si>
    <t>ME</t>
  </si>
  <si>
    <t>GIRL</t>
  </si>
  <si>
    <t>BABE</t>
  </si>
  <si>
    <t>FAMILY</t>
  </si>
  <si>
    <t>HER</t>
  </si>
  <si>
    <t>HIM</t>
  </si>
  <si>
    <t>PLACE</t>
  </si>
  <si>
    <t>DAUGHTER</t>
  </si>
  <si>
    <t>HIS</t>
  </si>
  <si>
    <t>HE'S</t>
  </si>
  <si>
    <t>AREN'T</t>
  </si>
  <si>
    <t>SIBLINGS</t>
  </si>
  <si>
    <t>KID</t>
  </si>
  <si>
    <t>CHILDREN</t>
  </si>
  <si>
    <t>MR.</t>
  </si>
  <si>
    <t>MRS.</t>
  </si>
  <si>
    <t>MYSELF</t>
  </si>
  <si>
    <t>MY</t>
  </si>
  <si>
    <t>I'VE</t>
  </si>
  <si>
    <t>WHO</t>
  </si>
  <si>
    <t>SOMEONE</t>
  </si>
  <si>
    <t>WHOSE</t>
  </si>
  <si>
    <t>IT'S</t>
  </si>
  <si>
    <t>LADY</t>
  </si>
  <si>
    <t>FRIEND</t>
  </si>
  <si>
    <t>ALLY</t>
  </si>
  <si>
    <t>PERSON</t>
  </si>
  <si>
    <t>DUDE</t>
  </si>
  <si>
    <t>THEY</t>
  </si>
  <si>
    <t>THEIR</t>
  </si>
  <si>
    <t>THEY'VE</t>
  </si>
  <si>
    <t>WE</t>
  </si>
  <si>
    <t>BEEN</t>
  </si>
  <si>
    <t>ON</t>
  </si>
  <si>
    <t>OUR</t>
  </si>
  <si>
    <t>WE'RE</t>
  </si>
  <si>
    <t>RIVAL</t>
  </si>
  <si>
    <t>WE'VE</t>
  </si>
  <si>
    <t>WOMAN</t>
  </si>
  <si>
    <t>SHE</t>
  </si>
  <si>
    <t>SOME</t>
  </si>
  <si>
    <t>!</t>
  </si>
  <si>
    <t>！</t>
  </si>
  <si>
    <t>!!</t>
  </si>
  <si>
    <t>！！</t>
  </si>
  <si>
    <t>?!</t>
  </si>
  <si>
    <t>?</t>
  </si>
  <si>
    <t>？</t>
  </si>
  <si>
    <t>-</t>
  </si>
  <si>
    <t>UH-OH</t>
  </si>
  <si>
    <t>WAAAH</t>
  </si>
  <si>
    <t>AHAHA</t>
  </si>
  <si>
    <t>OH?</t>
  </si>
  <si>
    <t>NOPE</t>
  </si>
  <si>
    <t>URGH</t>
  </si>
  <si>
    <t>HMM</t>
  </si>
  <si>
    <t>WHOAH</t>
  </si>
  <si>
    <t>WROOOAAR!</t>
  </si>
  <si>
    <t>WOW</t>
  </si>
  <si>
    <t>GIGGLE</t>
  </si>
  <si>
    <t>SIGH</t>
  </si>
  <si>
    <t>UNBELIEVABLE</t>
  </si>
  <si>
    <t>CRIES</t>
  </si>
  <si>
    <t>AGREE</t>
  </si>
  <si>
    <t>EH?</t>
  </si>
  <si>
    <t>CRY</t>
  </si>
  <si>
    <t>EHEHE</t>
  </si>
  <si>
    <t>OH</t>
  </si>
  <si>
    <t>OOPS</t>
  </si>
  <si>
    <t>SHOCKED</t>
  </si>
  <si>
    <t>EEK</t>
  </si>
  <si>
    <t>GRAAAH</t>
  </si>
  <si>
    <t>GWAHAHAHA</t>
  </si>
  <si>
    <t>WAY</t>
  </si>
  <si>
    <t>TCH</t>
  </si>
  <si>
    <t>HEHE</t>
  </si>
  <si>
    <t>HAH</t>
  </si>
  <si>
    <t>YUP</t>
  </si>
  <si>
    <t>HAHAHA</t>
  </si>
  <si>
    <t>AIYEEH</t>
  </si>
  <si>
    <t>HIYAH</t>
  </si>
  <si>
    <t>FUFUFU</t>
  </si>
  <si>
    <t>LOL</t>
  </si>
  <si>
    <t>SNORT</t>
  </si>
  <si>
    <t>HUMPH</t>
  </si>
  <si>
    <t>HEHEHE</t>
  </si>
  <si>
    <t>HEH</t>
  </si>
  <si>
    <t>HOHOHO</t>
  </si>
  <si>
    <t>UH-HUH</t>
  </si>
  <si>
    <t>ARRGH</t>
  </si>
  <si>
    <t>MUFUFU</t>
  </si>
  <si>
    <t>MMM</t>
  </si>
  <si>
    <t>OH-KAY</t>
  </si>
  <si>
    <t>OKAY</t>
  </si>
  <si>
    <t>LALALA</t>
  </si>
  <si>
    <t>YAY</t>
  </si>
  <si>
    <t>AWW</t>
  </si>
  <si>
    <t>WOWEE</t>
  </si>
  <si>
    <t>GWAH</t>
  </si>
  <si>
    <t>WAHAHAHA</t>
  </si>
  <si>
    <t>LISTEN</t>
  </si>
  <si>
    <t>A</t>
  </si>
  <si>
    <t>MEAN</t>
  </si>
  <si>
    <t>LIE</t>
  </si>
  <si>
    <t>LAY</t>
  </si>
  <si>
    <t>ENCORE</t>
  </si>
  <si>
    <t>RECOMMEND</t>
  </si>
  <si>
    <t>NITWIT</t>
  </si>
  <si>
    <t>QUITE</t>
  </si>
  <si>
    <t>FROM</t>
  </si>
  <si>
    <t>FEELING</t>
  </si>
  <si>
    <t>HOWEVER</t>
  </si>
  <si>
    <t>CASE</t>
  </si>
  <si>
    <t>FALL</t>
  </si>
  <si>
    <t>THE</t>
  </si>
  <si>
    <t>MISS</t>
  </si>
  <si>
    <t>HOW</t>
  </si>
  <si>
    <t>COME</t>
  </si>
  <si>
    <t>HIT</t>
  </si>
  <si>
    <t>ENOUGH</t>
  </si>
  <si>
    <t>ABSOLUTELY</t>
  </si>
  <si>
    <t>AND</t>
  </si>
  <si>
    <t>ONLY</t>
  </si>
  <si>
    <t>AROUND</t>
  </si>
  <si>
    <t>PROBABLY</t>
  </si>
  <si>
    <t>IF</t>
  </si>
  <si>
    <t>VERY</t>
  </si>
  <si>
    <t>WILD</t>
  </si>
  <si>
    <t>THAT'S</t>
  </si>
  <si>
    <t>JUST</t>
  </si>
  <si>
    <t>NATURALLY</t>
  </si>
  <si>
    <t>UNDERSTOOD</t>
  </si>
  <si>
    <t>JOKING</t>
  </si>
  <si>
    <t>READY</t>
  </si>
  <si>
    <t>SOMETHING</t>
  </si>
  <si>
    <t>SOMEHOW</t>
  </si>
  <si>
    <t>ALTHOUGH</t>
  </si>
  <si>
    <t>ALSO</t>
  </si>
  <si>
    <t>PERFECT</t>
  </si>
  <si>
    <t>REALLY</t>
  </si>
  <si>
    <t>TRULY</t>
  </si>
  <si>
    <t>SERIOUSLY</t>
  </si>
  <si>
    <t>TOTALLY</t>
  </si>
  <si>
    <t>UNTIL</t>
  </si>
  <si>
    <t>MOOD</t>
  </si>
  <si>
    <t>RATHER</t>
  </si>
  <si>
    <t>AWFULLY</t>
  </si>
  <si>
    <t>MODE</t>
  </si>
  <si>
    <t>MORE</t>
  </si>
  <si>
    <t>IN</t>
  </si>
  <si>
    <t>FINALLY</t>
  </si>
  <si>
    <t>ANY</t>
  </si>
  <si>
    <t>INSTEAD</t>
  </si>
  <si>
    <t>FANTASTIC</t>
  </si>
  <si>
    <t>WILL</t>
  </si>
  <si>
    <t>HAS</t>
  </si>
  <si>
    <t>TIMES</t>
  </si>
  <si>
    <t>WONDER</t>
  </si>
  <si>
    <t>BE</t>
  </si>
  <si>
    <t>GIMME</t>
  </si>
  <si>
    <t>COULD</t>
  </si>
  <si>
    <t>WOULD</t>
  </si>
  <si>
    <t>IS</t>
  </si>
  <si>
    <t>LET'S</t>
  </si>
  <si>
    <t>OTHER</t>
  </si>
  <si>
    <t>ARE</t>
  </si>
  <si>
    <t>WAS</t>
  </si>
  <si>
    <t>WERE</t>
  </si>
  <si>
    <t>THOSE</t>
  </si>
  <si>
    <t>ISN'T</t>
  </si>
  <si>
    <t>WON'T</t>
  </si>
  <si>
    <t>CAN'T</t>
  </si>
  <si>
    <t>CAN</t>
  </si>
  <si>
    <t>DON'T</t>
  </si>
  <si>
    <t>DO</t>
  </si>
  <si>
    <t>DOES</t>
  </si>
  <si>
    <t>WHOM</t>
  </si>
  <si>
    <t>WHICH</t>
  </si>
  <si>
    <t>WASN'T</t>
  </si>
  <si>
    <t>WEREN'T</t>
  </si>
  <si>
    <t>HAVE</t>
  </si>
  <si>
    <t>HAVEN'T</t>
  </si>
  <si>
    <t>AN</t>
  </si>
  <si>
    <t>NOT</t>
  </si>
  <si>
    <t>THERE</t>
  </si>
  <si>
    <t>OK?</t>
  </si>
  <si>
    <t>SO</t>
  </si>
  <si>
    <t>MAYBE</t>
  </si>
  <si>
    <t>ABOUT</t>
  </si>
  <si>
    <t>OVER</t>
  </si>
  <si>
    <t>IT</t>
  </si>
  <si>
    <t>ALL</t>
  </si>
  <si>
    <t>FOR</t>
  </si>
  <si>
    <t>OFF</t>
  </si>
  <si>
    <t>AS</t>
  </si>
  <si>
    <t>TO</t>
  </si>
  <si>
    <t>WITH</t>
  </si>
  <si>
    <t>BETTER</t>
  </si>
  <si>
    <t>EVER</t>
  </si>
  <si>
    <t>SINCE</t>
  </si>
  <si>
    <t>OF</t>
  </si>
  <si>
    <t>AT</t>
  </si>
  <si>
    <t>OUT</t>
  </si>
  <si>
    <t>TOO</t>
  </si>
  <si>
    <t>LIKE</t>
  </si>
  <si>
    <t>DID</t>
  </si>
  <si>
    <t>DIDN'T</t>
  </si>
  <si>
    <t>DOESN'T</t>
  </si>
  <si>
    <t>WITHOUT</t>
  </si>
  <si>
    <t>AFTER</t>
  </si>
  <si>
    <t>BEFORE</t>
  </si>
  <si>
    <t>WHILE</t>
  </si>
  <si>
    <t>THAN</t>
  </si>
  <si>
    <t>ONCE</t>
  </si>
  <si>
    <t>ANYWHERE</t>
  </si>
  <si>
    <t>MEET</t>
  </si>
  <si>
    <t>PLAY</t>
  </si>
  <si>
    <t>HURRIED</t>
  </si>
  <si>
    <t>GOES</t>
  </si>
  <si>
    <t>GIDDY</t>
  </si>
  <si>
    <t>HAPPY</t>
  </si>
  <si>
    <t>HAPPINESS</t>
  </si>
  <si>
    <t>EXCITE</t>
  </si>
  <si>
    <t>IMPORTANT</t>
  </si>
  <si>
    <t>FUNNY</t>
  </si>
  <si>
    <t>GOT</t>
  </si>
  <si>
    <t>DISAPPOINTED</t>
  </si>
  <si>
    <t>DISAPPOINTS</t>
  </si>
  <si>
    <t>SAD</t>
  </si>
  <si>
    <t>TRY</t>
  </si>
  <si>
    <t>TRIES</t>
  </si>
  <si>
    <t>HEARS</t>
  </si>
  <si>
    <t>THINK</t>
  </si>
  <si>
    <t>HEAR</t>
  </si>
  <si>
    <t>WANTS</t>
  </si>
  <si>
    <t>MISHEARD</t>
  </si>
  <si>
    <t>DISLIKE</t>
  </si>
  <si>
    <t>ANGRY</t>
  </si>
  <si>
    <t>ANGER</t>
  </si>
  <si>
    <t>SCARY</t>
  </si>
  <si>
    <t>LONESOME</t>
  </si>
  <si>
    <t>DISAPPOINT</t>
  </si>
  <si>
    <t>JOY</t>
  </si>
  <si>
    <t>GETS</t>
  </si>
  <si>
    <t>NEVER</t>
  </si>
  <si>
    <t>DARN</t>
  </si>
  <si>
    <t>DOWNCAST</t>
  </si>
  <si>
    <t>INCREDIBLE</t>
  </si>
  <si>
    <t>LIKES</t>
  </si>
  <si>
    <t>DISLIKES</t>
  </si>
  <si>
    <t>BORING</t>
  </si>
  <si>
    <t>CARE</t>
  </si>
  <si>
    <t>CARES</t>
  </si>
  <si>
    <t>ADORE</t>
  </si>
  <si>
    <t>DISASTER</t>
  </si>
  <si>
    <t>ENJOY</t>
  </si>
  <si>
    <t>ENJOYS</t>
  </si>
  <si>
    <t>EAT</t>
  </si>
  <si>
    <t>LACKING</t>
  </si>
  <si>
    <t>BAD</t>
  </si>
  <si>
    <t>HARD</t>
  </si>
  <si>
    <t>TERRIBLE</t>
  </si>
  <si>
    <t>SHOULD</t>
  </si>
  <si>
    <t>NICE</t>
  </si>
  <si>
    <t>DRINK</t>
  </si>
  <si>
    <t>SURPRISE</t>
  </si>
  <si>
    <t>FEAR</t>
  </si>
  <si>
    <t>WANT</t>
  </si>
  <si>
    <t>WAIT</t>
  </si>
  <si>
    <t>SATISFIED</t>
  </si>
  <si>
    <t>SEE</t>
  </si>
  <si>
    <t>RARE</t>
  </si>
  <si>
    <t>NEGATIVE</t>
  </si>
  <si>
    <t>DONE</t>
  </si>
  <si>
    <t>DANGER</t>
  </si>
  <si>
    <t>DEFEATED</t>
  </si>
  <si>
    <t>BEAT</t>
  </si>
  <si>
    <t>GREAT</t>
  </si>
  <si>
    <t>ROMANTIC</t>
  </si>
  <si>
    <t>QUESTION</t>
  </si>
  <si>
    <t>UNDERSTAND</t>
  </si>
  <si>
    <t>UNDERSTANDS</t>
  </si>
  <si>
    <t>HOT</t>
  </si>
  <si>
    <t>EXISTS</t>
  </si>
  <si>
    <t>EXCESS</t>
  </si>
  <si>
    <t>APPROVED</t>
  </si>
  <si>
    <t>GOOD</t>
  </si>
  <si>
    <t>LESS</t>
  </si>
  <si>
    <t>MOMENTUM</t>
  </si>
  <si>
    <t>GOING</t>
  </si>
  <si>
    <t>WEIRD</t>
  </si>
  <si>
    <t>BUSY</t>
  </si>
  <si>
    <t>TOGETHER</t>
  </si>
  <si>
    <t>FULL</t>
  </si>
  <si>
    <t>ABSENT</t>
  </si>
  <si>
    <t>BEING</t>
  </si>
  <si>
    <t>NEED</t>
  </si>
  <si>
    <t>TASTY</t>
  </si>
  <si>
    <t>SKILLED</t>
  </si>
  <si>
    <t>NOISY</t>
  </si>
  <si>
    <t>BIG</t>
  </si>
  <si>
    <t>LATE</t>
  </si>
  <si>
    <t>CLOSE</t>
  </si>
  <si>
    <t>DOCILE</t>
  </si>
  <si>
    <t>AMUSING</t>
  </si>
  <si>
    <t>ENTERTAINING</t>
  </si>
  <si>
    <t>PERFECTION</t>
  </si>
  <si>
    <t>PRETTY</t>
  </si>
  <si>
    <t>HEALTHY</t>
  </si>
  <si>
    <t>EXCELLENT</t>
  </si>
  <si>
    <t>COLD</t>
  </si>
  <si>
    <t>REFRESHING</t>
  </si>
  <si>
    <t>UNAVOIDABLE</t>
  </si>
  <si>
    <t>MUCH</t>
  </si>
  <si>
    <t>IGNORANT</t>
  </si>
  <si>
    <t>OVERWHELMING</t>
  </si>
  <si>
    <t>FABULOUS</t>
  </si>
  <si>
    <t>ELSE</t>
  </si>
  <si>
    <t>EXPENSIVE</t>
  </si>
  <si>
    <t>CORRECT</t>
  </si>
  <si>
    <t>IMPOSSIBLE</t>
  </si>
  <si>
    <t>SMALL</t>
  </si>
  <si>
    <t>DIFFERENT</t>
  </si>
  <si>
    <t>TIRED</t>
  </si>
  <si>
    <t>SKILL</t>
  </si>
  <si>
    <t>TOP</t>
  </si>
  <si>
    <t>NON-STOP</t>
  </si>
  <si>
    <t>PREPOSTEROUS</t>
  </si>
  <si>
    <t>NONE</t>
  </si>
  <si>
    <t>NOTHING</t>
  </si>
  <si>
    <t>NATURAL</t>
  </si>
  <si>
    <t>BECOMES</t>
  </si>
  <si>
    <t>LUKEWARM</t>
  </si>
  <si>
    <t>FAST</t>
  </si>
  <si>
    <t>LOW</t>
  </si>
  <si>
    <t>AWFUL</t>
  </si>
  <si>
    <t>ALONE</t>
  </si>
  <si>
    <t>BORED</t>
  </si>
  <si>
    <t>SECRET</t>
  </si>
  <si>
    <t>MYSTERY</t>
  </si>
  <si>
    <t>LACKS</t>
  </si>
  <si>
    <t>BEST</t>
  </si>
  <si>
    <t>LOUSY</t>
  </si>
  <si>
    <t>MISTAKE</t>
  </si>
  <si>
    <t>KIND</t>
  </si>
  <si>
    <t>WELL</t>
  </si>
  <si>
    <t>WEAKENED</t>
  </si>
  <si>
    <t>SIMPLE</t>
  </si>
  <si>
    <t>SEEMS</t>
  </si>
  <si>
    <t>BADLY</t>
  </si>
  <si>
    <t>MEETS</t>
  </si>
  <si>
    <t>CONCEDE</t>
  </si>
  <si>
    <t>GIVE</t>
  </si>
  <si>
    <t>GIVES</t>
  </si>
  <si>
    <t>PLAYED</t>
  </si>
  <si>
    <t>PLAYS</t>
  </si>
  <si>
    <t>COLLECT</t>
  </si>
  <si>
    <t>WALKING</t>
  </si>
  <si>
    <t>WALKS</t>
  </si>
  <si>
    <t>SAYS</t>
  </si>
  <si>
    <t>WENT</t>
  </si>
  <si>
    <t>SAID</t>
  </si>
  <si>
    <t>ANGERS</t>
  </si>
  <si>
    <t>TEACH</t>
  </si>
  <si>
    <t>TEACHES</t>
  </si>
  <si>
    <t>PLEASE</t>
  </si>
  <si>
    <t>LEARN</t>
  </si>
  <si>
    <t>CHANGE</t>
  </si>
  <si>
    <t>STORY</t>
  </si>
  <si>
    <t>TRUST</t>
  </si>
  <si>
    <t>LAVISH</t>
  </si>
  <si>
    <t>LISTENS</t>
  </si>
  <si>
    <t>HEARING</t>
  </si>
  <si>
    <t>TRAINS</t>
  </si>
  <si>
    <t>CHOOSE</t>
  </si>
  <si>
    <t>CAME</t>
  </si>
  <si>
    <t>SEARCH</t>
  </si>
  <si>
    <t>MAKE</t>
  </si>
  <si>
    <t>CAUSE</t>
  </si>
  <si>
    <t>KNOW</t>
  </si>
  <si>
    <t>KNOWS</t>
  </si>
  <si>
    <t>REFUSE</t>
  </si>
  <si>
    <t>STORES</t>
  </si>
  <si>
    <t>BRAG</t>
  </si>
  <si>
    <t>THINKS</t>
  </si>
  <si>
    <t>BELIEVE</t>
  </si>
  <si>
    <t>SLIDE</t>
  </si>
  <si>
    <t>EATS</t>
  </si>
  <si>
    <t>USE</t>
  </si>
  <si>
    <t>USES</t>
  </si>
  <si>
    <t>USING</t>
  </si>
  <si>
    <t>COULDN'T</t>
  </si>
  <si>
    <t>CAPABLE</t>
  </si>
  <si>
    <t>DISAPPEAR</t>
  </si>
  <si>
    <t>APPEAR</t>
  </si>
  <si>
    <t>THROW</t>
  </si>
  <si>
    <t>WORRY</t>
  </si>
  <si>
    <t>SLEPT</t>
  </si>
  <si>
    <t>SLEEP</t>
  </si>
  <si>
    <t>RELEASE</t>
  </si>
  <si>
    <t>DRINKS</t>
  </si>
  <si>
    <t>RUNS</t>
  </si>
  <si>
    <t>RUN</t>
  </si>
  <si>
    <t>WORKS</t>
  </si>
  <si>
    <t>WORKING</t>
  </si>
  <si>
    <t>TALKING</t>
  </si>
  <si>
    <t>TALK</t>
  </si>
  <si>
    <t>SINK</t>
  </si>
  <si>
    <t>SMACK</t>
  </si>
  <si>
    <t>PRETEND</t>
  </si>
  <si>
    <t>PRAISE</t>
  </si>
  <si>
    <t>OVERDO</t>
  </si>
  <si>
    <t>SHOW</t>
  </si>
  <si>
    <t>LOOKS</t>
  </si>
  <si>
    <t>SEES</t>
  </si>
  <si>
    <t>SEEK</t>
  </si>
  <si>
    <t>OWN</t>
  </si>
  <si>
    <t>TAKE</t>
  </si>
  <si>
    <t>ALLOW</t>
  </si>
  <si>
    <t>FORGET</t>
  </si>
  <si>
    <t>FORGETS</t>
  </si>
  <si>
    <t>APPEARS</t>
  </si>
  <si>
    <t>FAINT</t>
  </si>
  <si>
    <t>FAINTED</t>
  </si>
  <si>
    <t>CHORES</t>
  </si>
  <si>
    <t>HOME</t>
  </si>
  <si>
    <t>MONEY</t>
  </si>
  <si>
    <t>ALLOWANCE</t>
  </si>
  <si>
    <t>BATH</t>
  </si>
  <si>
    <t>CONVERSATION</t>
  </si>
  <si>
    <t>SCHOOL</t>
  </si>
  <si>
    <t>COMMEMORATE</t>
  </si>
  <si>
    <t>HABIT</t>
  </si>
  <si>
    <t>GROUP</t>
  </si>
  <si>
    <t>WORD</t>
  </si>
  <si>
    <t>STORE</t>
  </si>
  <si>
    <t>SERVICE</t>
  </si>
  <si>
    <t>WORK</t>
  </si>
  <si>
    <t>SYSTEM</t>
  </si>
  <si>
    <t>TRAIN</t>
  </si>
  <si>
    <t>CLASS</t>
  </si>
  <si>
    <t>LESSONS</t>
  </si>
  <si>
    <t>INFORMATION</t>
  </si>
  <si>
    <t>LIVING</t>
  </si>
  <si>
    <t>TEACHER</t>
  </si>
  <si>
    <t>TOURNAMENT</t>
  </si>
  <si>
    <t>LETTER</t>
  </si>
  <si>
    <t>EVENT</t>
  </si>
  <si>
    <t>DIGITAL</t>
  </si>
  <si>
    <t>TEST</t>
  </si>
  <si>
    <t>TELEVISION</t>
  </si>
  <si>
    <t>PHONE</t>
  </si>
  <si>
    <t>ITEM</t>
  </si>
  <si>
    <t>NAME</t>
  </si>
  <si>
    <t>NEWS</t>
  </si>
  <si>
    <t>POPULAR</t>
  </si>
  <si>
    <t>PARTY</t>
  </si>
  <si>
    <t>STUDY</t>
  </si>
  <si>
    <t>MACHINE</t>
  </si>
  <si>
    <t>MAIL</t>
  </si>
  <si>
    <t>MESSAGE</t>
  </si>
  <si>
    <t>PROMISE</t>
  </si>
  <si>
    <t>DREAM</t>
  </si>
  <si>
    <t>KINDERGARTEN</t>
  </si>
  <si>
    <t>LIFE</t>
  </si>
  <si>
    <t>RADIO</t>
  </si>
  <si>
    <t>RENTAL</t>
  </si>
  <si>
    <t>WORLD</t>
  </si>
  <si>
    <t>IDOL</t>
  </si>
  <si>
    <t>ANIME</t>
  </si>
  <si>
    <t>SONG</t>
  </si>
  <si>
    <t>MOVIE</t>
  </si>
  <si>
    <t>SWEETS</t>
  </si>
  <si>
    <t>CHAT</t>
  </si>
  <si>
    <t>TOYS</t>
  </si>
  <si>
    <t>MUSIC</t>
  </si>
  <si>
    <t>CARDS</t>
  </si>
  <si>
    <t>SHOPPING</t>
  </si>
  <si>
    <t>CAMERA</t>
  </si>
  <si>
    <t>VIEWING</t>
  </si>
  <si>
    <t>SPECTATOR</t>
  </si>
  <si>
    <t>GOURMET</t>
  </si>
  <si>
    <t>GAME</t>
  </si>
  <si>
    <t>RPG</t>
  </si>
  <si>
    <t>COLLECTION</t>
  </si>
  <si>
    <t>COMPLETE</t>
  </si>
  <si>
    <t>MAGAZINE</t>
  </si>
  <si>
    <t>WALK</t>
  </si>
  <si>
    <t>BIKE</t>
  </si>
  <si>
    <t>HOBBY</t>
  </si>
  <si>
    <t>SPORTS</t>
  </si>
  <si>
    <t>SOFTWARE</t>
  </si>
  <si>
    <t>SONGS</t>
  </si>
  <si>
    <t>DIET</t>
  </si>
  <si>
    <t>TREASURE</t>
  </si>
  <si>
    <t>TRAVEL</t>
  </si>
  <si>
    <t>DANCE</t>
  </si>
  <si>
    <t>CHANNEL</t>
  </si>
  <si>
    <t>MAKING</t>
  </si>
  <si>
    <t>FISHING</t>
  </si>
  <si>
    <t>DATE</t>
  </si>
  <si>
    <t>DESIGN</t>
  </si>
  <si>
    <t>LOCOMOTIVE</t>
  </si>
  <si>
    <t>PC</t>
  </si>
  <si>
    <t>FLOWERS</t>
  </si>
  <si>
    <t>HERO</t>
  </si>
  <si>
    <t>NAP</t>
  </si>
  <si>
    <t>HEROINE</t>
  </si>
  <si>
    <t>FASHION</t>
  </si>
  <si>
    <t>ADVENTURE</t>
  </si>
  <si>
    <t>BOARD</t>
  </si>
  <si>
    <t>BALL</t>
  </si>
  <si>
    <t>BOOK</t>
  </si>
  <si>
    <t>FESTIVAL</t>
  </si>
  <si>
    <t>COMICS</t>
  </si>
  <si>
    <t>HOLIDAY</t>
  </si>
  <si>
    <t>PLANS</t>
  </si>
  <si>
    <t>TRENDY</t>
  </si>
  <si>
    <t>VACATION</t>
  </si>
  <si>
    <t>LOOK</t>
  </si>
  <si>
    <t>TIME</t>
  </si>
  <si>
    <t>MORNING</t>
  </si>
  <si>
    <t>TOMORROW</t>
  </si>
  <si>
    <t>LAST</t>
  </si>
  <si>
    <t>DAY</t>
  </si>
  <si>
    <t>SOMETIME</t>
  </si>
  <si>
    <t>ALWAYS</t>
  </si>
  <si>
    <t>CURRENT</t>
  </si>
  <si>
    <t>FOREVER</t>
  </si>
  <si>
    <t>DAYS</t>
  </si>
  <si>
    <t>END</t>
  </si>
  <si>
    <t>TUESDAY</t>
  </si>
  <si>
    <t>YESTERDAY</t>
  </si>
  <si>
    <t>TODAY</t>
  </si>
  <si>
    <t>FRIDAY</t>
  </si>
  <si>
    <t>MONDAY</t>
  </si>
  <si>
    <t>LATER</t>
  </si>
  <si>
    <t>EARLIER</t>
  </si>
  <si>
    <t>ANOTHER</t>
  </si>
  <si>
    <t>FINISH</t>
  </si>
  <si>
    <t>WEDNESDAY</t>
  </si>
  <si>
    <t>SOON</t>
  </si>
  <si>
    <t>START</t>
  </si>
  <si>
    <t>MONTH</t>
  </si>
  <si>
    <t>STOP</t>
  </si>
  <si>
    <t>NOW</t>
  </si>
  <si>
    <t>FINAL</t>
  </si>
  <si>
    <t>NEXT</t>
  </si>
  <si>
    <t>AGE</t>
  </si>
  <si>
    <t>SATURDAY</t>
  </si>
  <si>
    <t>SUMMER</t>
  </si>
  <si>
    <t>SUNDAY</t>
  </si>
  <si>
    <t>BEGINNING</t>
  </si>
  <si>
    <t>SPRING</t>
  </si>
  <si>
    <t>DAYTIME</t>
  </si>
  <si>
    <t>WINTER</t>
  </si>
  <si>
    <t>DAILY</t>
  </si>
  <si>
    <t>OLDEN</t>
  </si>
  <si>
    <t>ALMOST</t>
  </si>
  <si>
    <t>NEARLY</t>
  </si>
  <si>
    <t>THURSDAY</t>
  </si>
  <si>
    <t>NIGHTTIME</t>
  </si>
  <si>
    <t>NIGHT</t>
  </si>
  <si>
    <t>WEEK</t>
  </si>
  <si>
    <t>HIGHS</t>
  </si>
  <si>
    <t>LOWS</t>
  </si>
  <si>
    <t>UM</t>
  </si>
  <si>
    <t>REAR</t>
  </si>
  <si>
    <t>THINGS</t>
  </si>
  <si>
    <t>THING</t>
  </si>
  <si>
    <t>BELOW</t>
  </si>
  <si>
    <t>ABOVE</t>
  </si>
  <si>
    <t>BACK</t>
  </si>
  <si>
    <t>HIGH</t>
  </si>
  <si>
    <t>HERE</t>
  </si>
  <si>
    <t>INSIDE</t>
  </si>
  <si>
    <t>OUTSIDE</t>
  </si>
  <si>
    <t>BESIDE</t>
  </si>
  <si>
    <t>THIS</t>
  </si>
  <si>
    <t>EVERY</t>
  </si>
  <si>
    <t>THESE</t>
  </si>
  <si>
    <t>DOWN</t>
  </si>
  <si>
    <t>ANTICIPATION</t>
  </si>
  <si>
    <t>THAT</t>
  </si>
  <si>
    <t>AM</t>
  </si>
  <si>
    <t>FRONT</t>
  </si>
  <si>
    <t>UP</t>
  </si>
  <si>
    <t>CHOICE</t>
  </si>
  <si>
    <t>FAR</t>
  </si>
  <si>
    <t>AWAY</t>
  </si>
  <si>
    <t>NEAR</t>
  </si>
  <si>
    <t>WHERE</t>
  </si>
  <si>
    <t>WHEN</t>
  </si>
  <si>
    <t>WHAT</t>
  </si>
  <si>
    <t>DEEP</t>
  </si>
  <si>
    <t>SHALLOW</t>
  </si>
  <si>
    <t>WHY</t>
  </si>
  <si>
    <t>CONFUSED</t>
  </si>
  <si>
    <t>OPPOSITE</t>
  </si>
  <si>
    <t>LEFT</t>
  </si>
  <si>
    <t>RIGHT</t>
  </si>
  <si>
    <t>WANDERING</t>
  </si>
  <si>
    <t>RICKETY</t>
  </si>
  <si>
    <t>ROCK-SOLID</t>
  </si>
  <si>
    <t>HUNGRY</t>
  </si>
  <si>
    <t>TIGHT</t>
  </si>
  <si>
    <t>TICKLISH</t>
  </si>
  <si>
    <t>TWIRLING</t>
  </si>
  <si>
    <t>SPIRALING</t>
  </si>
  <si>
    <t>THIRSTY</t>
  </si>
  <si>
    <t>LOLLING</t>
  </si>
  <si>
    <t>SILKY</t>
  </si>
  <si>
    <t>SADLY</t>
  </si>
  <si>
    <t>HOPELESS</t>
  </si>
  <si>
    <t>USELESS</t>
  </si>
  <si>
    <t>DROOLING</t>
  </si>
  <si>
    <t>EXCITING</t>
  </si>
  <si>
    <t>THICK</t>
  </si>
  <si>
    <t>SMOOTH</t>
  </si>
  <si>
    <t>SLIMY</t>
  </si>
  <si>
    <t>THIN</t>
  </si>
  <si>
    <t>BREAK</t>
  </si>
  <si>
    <t>VORACIOUS</t>
  </si>
  <si>
    <t>SCATTER</t>
  </si>
  <si>
    <t>AWESOME</t>
  </si>
  <si>
    <t>WIMPY</t>
  </si>
  <si>
    <t>WOBBLY</t>
  </si>
  <si>
    <t>SHAKY</t>
  </si>
  <si>
    <t>RIPPED</t>
  </si>
  <si>
    <t>SHREDDED</t>
  </si>
  <si>
    <t>INCREASING</t>
  </si>
  <si>
    <t>YET</t>
  </si>
  <si>
    <t>DESTROYED</t>
  </si>
  <si>
    <t>FIERY</t>
  </si>
  <si>
    <t>LOVEY-DOVEY</t>
  </si>
  <si>
    <t>HAPPILY</t>
  </si>
  <si>
    <t>EVENTS</t>
  </si>
  <si>
    <t>APPEAL</t>
  </si>
  <si>
    <t>STAY-AT-HOME</t>
  </si>
  <si>
    <t>BERRY</t>
  </si>
  <si>
    <t>CONTEST</t>
  </si>
  <si>
    <t>MC</t>
  </si>
  <si>
    <t>JUDGE</t>
  </si>
  <si>
    <t>STAGE</t>
  </si>
  <si>
    <t>EVOLUTION</t>
  </si>
  <si>
    <t>HYPER</t>
  </si>
  <si>
    <t>LEADERS</t>
  </si>
  <si>
    <t>HIDDEN</t>
  </si>
  <si>
    <t>BLEND</t>
  </si>
  <si>
    <t>MASTER</t>
  </si>
  <si>
    <t>RANK</t>
  </si>
  <si>
    <t>RIBBON</t>
  </si>
  <si>
    <t>CRUSH</t>
  </si>
  <si>
    <t>DIRECT</t>
  </si>
  <si>
    <t>TOWER</t>
  </si>
  <si>
    <t>UNION</t>
  </si>
  <si>
    <t>ROOM</t>
  </si>
  <si>
    <t>WIRELESS</t>
  </si>
  <si>
    <t>FRONTIER</t>
  </si>
  <si>
    <t>COUPLE</t>
  </si>
  <si>
    <t>YEEHAW!</t>
  </si>
  <si>
    <t>MEGA</t>
  </si>
  <si>
    <t>DESTINY</t>
  </si>
  <si>
    <t>CANCEL</t>
  </si>
  <si>
    <t>NEW</t>
  </si>
  <si>
    <t>FLATTEN</t>
  </si>
  <si>
    <t>KIDDING</t>
  </si>
  <si>
    <t>LOSER</t>
  </si>
  <si>
    <t>LOSING</t>
  </si>
  <si>
    <t>HAPPENING</t>
  </si>
  <si>
    <t>SHAKE</t>
  </si>
  <si>
    <t>SHADY</t>
  </si>
  <si>
    <t>UPBEAT</t>
  </si>
  <si>
    <t>MODERN</t>
  </si>
  <si>
    <t>BANG</t>
  </si>
  <si>
    <t>KNOCKOUT</t>
  </si>
  <si>
    <t>HASSLE</t>
  </si>
  <si>
    <t>WINNER</t>
  </si>
  <si>
    <t>FEVER</t>
  </si>
  <si>
    <t>WANNABE</t>
  </si>
  <si>
    <t>BABY</t>
  </si>
  <si>
    <t>HEART</t>
  </si>
  <si>
    <t>OLD</t>
  </si>
  <si>
    <t>YOUNG</t>
  </si>
  <si>
    <t>UGLY</t>
  </si>
  <si>
    <t>Stench</t>
  </si>
  <si>
    <t>Drizzle</t>
  </si>
  <si>
    <t>降雨</t>
  </si>
  <si>
    <t>加速</t>
  </si>
  <si>
    <t>Sturdy</t>
  </si>
  <si>
    <t>结实</t>
  </si>
  <si>
    <t>Damp</t>
  </si>
  <si>
    <t>Limber</t>
  </si>
  <si>
    <t>沙隐</t>
  </si>
  <si>
    <t>Static</t>
  </si>
  <si>
    <t>蓄电</t>
  </si>
  <si>
    <t>储水</t>
  </si>
  <si>
    <t>Oblivious</t>
  </si>
  <si>
    <t>迟钝</t>
  </si>
  <si>
    <t>无关天气</t>
  </si>
  <si>
    <t>复眼</t>
  </si>
  <si>
    <t>Insomnia</t>
  </si>
  <si>
    <t>不眠</t>
  </si>
  <si>
    <t>变色</t>
  </si>
  <si>
    <t>Immunity</t>
  </si>
  <si>
    <t>免疫</t>
  </si>
  <si>
    <t>鳞粉</t>
  </si>
  <si>
    <t>我行我素</t>
  </si>
  <si>
    <t>吸盘</t>
  </si>
  <si>
    <t>Intimidate</t>
  </si>
  <si>
    <t>威吓</t>
  </si>
  <si>
    <t>踩影</t>
  </si>
  <si>
    <t>神奇守护</t>
  </si>
  <si>
    <t>Levitate</t>
  </si>
  <si>
    <t>飘浮</t>
  </si>
  <si>
    <t>孢子</t>
  </si>
  <si>
    <t>Synchronize</t>
  </si>
  <si>
    <t>同步</t>
  </si>
  <si>
    <t>自然回复</t>
  </si>
  <si>
    <t>避雷针</t>
  </si>
  <si>
    <t>天恩</t>
  </si>
  <si>
    <t>Chlorophyll</t>
  </si>
  <si>
    <t>叶绿素</t>
  </si>
  <si>
    <t>Illuminate</t>
  </si>
  <si>
    <t>发光</t>
  </si>
  <si>
    <t>Trace</t>
  </si>
  <si>
    <t>复制</t>
  </si>
  <si>
    <t>毒刺</t>
  </si>
  <si>
    <t>精神力</t>
  </si>
  <si>
    <t>水幕</t>
  </si>
  <si>
    <t>磁力</t>
  </si>
  <si>
    <t>Soundproof</t>
  </si>
  <si>
    <t>隔音</t>
  </si>
  <si>
    <t>雨盘</t>
  </si>
  <si>
    <t>扬沙</t>
  </si>
  <si>
    <t>Pressure</t>
  </si>
  <si>
    <t>压迫感</t>
  </si>
  <si>
    <t>厚脂肪</t>
  </si>
  <si>
    <t>早起</t>
  </si>
  <si>
    <t>逃跑</t>
  </si>
  <si>
    <t>锐利目光</t>
  </si>
  <si>
    <t>怪力钳</t>
  </si>
  <si>
    <t>Pickup</t>
  </si>
  <si>
    <t>捡拾</t>
  </si>
  <si>
    <t>Truant</t>
  </si>
  <si>
    <t>懒惰</t>
  </si>
  <si>
    <t>Hustle</t>
  </si>
  <si>
    <t>活力</t>
  </si>
  <si>
    <t>迷人之躯</t>
  </si>
  <si>
    <t>Plus</t>
  </si>
  <si>
    <t>Minus</t>
  </si>
  <si>
    <t>Forecast</t>
  </si>
  <si>
    <t>黏着</t>
  </si>
  <si>
    <t>蜕皮</t>
  </si>
  <si>
    <t>Guts</t>
  </si>
  <si>
    <t>毅力</t>
  </si>
  <si>
    <t>神奇鳞片</t>
  </si>
  <si>
    <t>污泥浆</t>
  </si>
  <si>
    <t>Overgrow</t>
  </si>
  <si>
    <t>茂盛</t>
  </si>
  <si>
    <t>Blaze</t>
  </si>
  <si>
    <t>猛火</t>
  </si>
  <si>
    <t>Torrent</t>
  </si>
  <si>
    <t>激流</t>
  </si>
  <si>
    <t>Swarm</t>
  </si>
  <si>
    <t>虫之预感</t>
  </si>
  <si>
    <t>Drought</t>
  </si>
  <si>
    <t>沙穴</t>
  </si>
  <si>
    <t>干劲</t>
  </si>
  <si>
    <t>气闸</t>
  </si>
  <si>
    <t>Simple</t>
  </si>
  <si>
    <t>Anticipation</t>
  </si>
  <si>
    <t>软弱</t>
  </si>
  <si>
    <t>拍击</t>
  </si>
  <si>
    <t>空手劈</t>
  </si>
  <si>
    <t>连环巴掌</t>
  </si>
  <si>
    <t>连续拳</t>
  </si>
  <si>
    <t>百万吨重拳</t>
  </si>
  <si>
    <t>聚宝功</t>
  </si>
  <si>
    <t>火焰拳</t>
  </si>
  <si>
    <t>冰冻拳</t>
  </si>
  <si>
    <t>雷电拳</t>
  </si>
  <si>
    <t>抓</t>
  </si>
  <si>
    <t>夹住</t>
  </si>
  <si>
    <t>极落钳</t>
  </si>
  <si>
    <t>旋风刀</t>
  </si>
  <si>
    <t>剑舞</t>
  </si>
  <si>
    <t>居合劈</t>
  </si>
  <si>
    <t>起风</t>
  </si>
  <si>
    <t>翅膀攻击</t>
  </si>
  <si>
    <t>吹飞</t>
  </si>
  <si>
    <t>飞翔</t>
  </si>
  <si>
    <t>绑紧</t>
  </si>
  <si>
    <t>摔打</t>
  </si>
  <si>
    <t>藤鞭</t>
  </si>
  <si>
    <t>踩踏</t>
  </si>
  <si>
    <t>二连踢</t>
  </si>
  <si>
    <t>百万吨重踢</t>
  </si>
  <si>
    <t>飞踢</t>
  </si>
  <si>
    <t>回旋踢</t>
  </si>
  <si>
    <t>泼沙</t>
  </si>
  <si>
    <t>头锤</t>
  </si>
  <si>
    <t>角撞</t>
  </si>
  <si>
    <t>乱击</t>
  </si>
  <si>
    <t>角钻</t>
  </si>
  <si>
    <t>撞击</t>
  </si>
  <si>
    <t>泰山压顶</t>
  </si>
  <si>
    <t>紧束</t>
  </si>
  <si>
    <t>猛撞</t>
  </si>
  <si>
    <t>大闹一番</t>
  </si>
  <si>
    <t>舍身冲撞</t>
  </si>
  <si>
    <t>摇尾巴</t>
  </si>
  <si>
    <t>毒针</t>
  </si>
  <si>
    <t>双针</t>
  </si>
  <si>
    <t>飞弹针</t>
  </si>
  <si>
    <t>瞪眼</t>
  </si>
  <si>
    <t>咬住</t>
  </si>
  <si>
    <t>叫声</t>
  </si>
  <si>
    <t>吼叫</t>
  </si>
  <si>
    <t>唱歌</t>
  </si>
  <si>
    <t>超音波</t>
  </si>
  <si>
    <t>音爆</t>
  </si>
  <si>
    <t>定身法</t>
  </si>
  <si>
    <t>溶解液</t>
  </si>
  <si>
    <t>火花</t>
  </si>
  <si>
    <t>喷射火焰</t>
  </si>
  <si>
    <t>白雾</t>
  </si>
  <si>
    <t>水枪</t>
  </si>
  <si>
    <t>水炮</t>
  </si>
  <si>
    <t>冲浪</t>
  </si>
  <si>
    <t>冰冻光束</t>
  </si>
  <si>
    <t>暴风雪</t>
  </si>
  <si>
    <t>幻象光线</t>
  </si>
  <si>
    <t>泡沫光线</t>
  </si>
  <si>
    <t>极光束</t>
  </si>
  <si>
    <t>破坏光线</t>
  </si>
  <si>
    <t>啄</t>
  </si>
  <si>
    <t>啄钻</t>
  </si>
  <si>
    <t>深渊翻滚</t>
  </si>
  <si>
    <t>踢倒</t>
  </si>
  <si>
    <t>双倍奉还</t>
  </si>
  <si>
    <t>地球上投</t>
  </si>
  <si>
    <t>怪力</t>
  </si>
  <si>
    <t>吸取</t>
  </si>
  <si>
    <t>超级吸取</t>
  </si>
  <si>
    <t>寄生种子</t>
  </si>
  <si>
    <t>生长</t>
  </si>
  <si>
    <t>飞叶快刀</t>
  </si>
  <si>
    <t>日光束</t>
  </si>
  <si>
    <t>毒粉</t>
  </si>
  <si>
    <t>麻痹粉</t>
  </si>
  <si>
    <t>催眠粉</t>
  </si>
  <si>
    <t>花瓣舞</t>
  </si>
  <si>
    <t>吐丝</t>
  </si>
  <si>
    <t>龙之怒</t>
  </si>
  <si>
    <t>火焰旋涡</t>
  </si>
  <si>
    <t>电击</t>
  </si>
  <si>
    <t>十万伏特</t>
  </si>
  <si>
    <t>电磁波</t>
  </si>
  <si>
    <t>打雷</t>
  </si>
  <si>
    <t>落石</t>
  </si>
  <si>
    <t>地震</t>
  </si>
  <si>
    <t>地裂</t>
  </si>
  <si>
    <t>挖洞</t>
  </si>
  <si>
    <t>剧毒</t>
  </si>
  <si>
    <t>念力</t>
  </si>
  <si>
    <t>Psychic</t>
  </si>
  <si>
    <t>精神强念</t>
  </si>
  <si>
    <t>催眠术</t>
  </si>
  <si>
    <t>瑜伽姿势</t>
  </si>
  <si>
    <t>高速移动</t>
  </si>
  <si>
    <t>电光一闪</t>
  </si>
  <si>
    <t>愤怒</t>
  </si>
  <si>
    <t>瞬间移动</t>
  </si>
  <si>
    <t>黑夜魔影</t>
  </si>
  <si>
    <t>模仿</t>
  </si>
  <si>
    <t>刺耳声</t>
  </si>
  <si>
    <t>影子分身</t>
  </si>
  <si>
    <t>自我再生</t>
  </si>
  <si>
    <t>变硬</t>
  </si>
  <si>
    <t>变小</t>
  </si>
  <si>
    <t>烟幕</t>
  </si>
  <si>
    <t>奇异之光</t>
  </si>
  <si>
    <t>缩入壳中</t>
  </si>
  <si>
    <t>变圆</t>
  </si>
  <si>
    <t>屏障</t>
  </si>
  <si>
    <t>光墙</t>
  </si>
  <si>
    <t>黑雾</t>
  </si>
  <si>
    <t>反射壁</t>
  </si>
  <si>
    <t>聚气</t>
  </si>
  <si>
    <t>忍耐</t>
  </si>
  <si>
    <t>挥指</t>
  </si>
  <si>
    <t>鹦鹉学舌</t>
  </si>
  <si>
    <t>玉石俱碎</t>
  </si>
  <si>
    <t>炸蛋</t>
  </si>
  <si>
    <t>舌舔</t>
  </si>
  <si>
    <t>浊雾</t>
  </si>
  <si>
    <t>污泥攻击</t>
  </si>
  <si>
    <t>骨棒</t>
  </si>
  <si>
    <t>大字爆炎</t>
  </si>
  <si>
    <t>攀瀑</t>
  </si>
  <si>
    <t>贝壳夹击</t>
  </si>
  <si>
    <t>高速星星</t>
  </si>
  <si>
    <t>火箭头锤</t>
  </si>
  <si>
    <t>尖刺加农炮</t>
  </si>
  <si>
    <t>缠绕</t>
  </si>
  <si>
    <t>瞬间失忆</t>
  </si>
  <si>
    <t>折弯汤匙</t>
  </si>
  <si>
    <t>生蛋</t>
  </si>
  <si>
    <t>飞膝踢</t>
  </si>
  <si>
    <t>大蛇瞪眼</t>
  </si>
  <si>
    <t>食梦</t>
  </si>
  <si>
    <t>毒瓦斯</t>
  </si>
  <si>
    <t>投球</t>
  </si>
  <si>
    <t>吸血</t>
  </si>
  <si>
    <t>恶魔之吻</t>
  </si>
  <si>
    <t>神鸟猛击</t>
  </si>
  <si>
    <t>变身</t>
  </si>
  <si>
    <t>泡沫</t>
  </si>
  <si>
    <t>迷昏拳</t>
  </si>
  <si>
    <t>蘑菇孢子</t>
  </si>
  <si>
    <t>闪光</t>
  </si>
  <si>
    <t>精神波</t>
  </si>
  <si>
    <t>跃起</t>
  </si>
  <si>
    <t>溶化</t>
  </si>
  <si>
    <t>蟹钳锤</t>
  </si>
  <si>
    <t>大爆炸</t>
  </si>
  <si>
    <t>乱抓</t>
  </si>
  <si>
    <t>骨头回力镖</t>
  </si>
  <si>
    <t>睡觉</t>
  </si>
  <si>
    <t>岩崩</t>
  </si>
  <si>
    <t>终结门牙</t>
  </si>
  <si>
    <t>棱角化</t>
  </si>
  <si>
    <t>纹理</t>
  </si>
  <si>
    <t>三重攻击</t>
  </si>
  <si>
    <t>愤怒门牙</t>
  </si>
  <si>
    <t>劈开</t>
  </si>
  <si>
    <t>替身</t>
  </si>
  <si>
    <t>挣扎</t>
  </si>
  <si>
    <t>写生</t>
  </si>
  <si>
    <t>三连踢</t>
  </si>
  <si>
    <t>小偷</t>
  </si>
  <si>
    <t>蛛网</t>
  </si>
  <si>
    <t>心之眼</t>
  </si>
  <si>
    <t>恶梦</t>
  </si>
  <si>
    <t>火焰轮</t>
  </si>
  <si>
    <t>打鼾</t>
  </si>
  <si>
    <t>诅咒</t>
  </si>
  <si>
    <t>抓狂</t>
  </si>
  <si>
    <t>纹理2</t>
  </si>
  <si>
    <t>气旋攻击</t>
  </si>
  <si>
    <t>棉孢子</t>
  </si>
  <si>
    <t>绝处逢生</t>
  </si>
  <si>
    <t>怨恨</t>
  </si>
  <si>
    <t>细雪</t>
  </si>
  <si>
    <t>守住</t>
  </si>
  <si>
    <t>音速拳</t>
  </si>
  <si>
    <t>可怕面孔</t>
  </si>
  <si>
    <t>出奇一击</t>
  </si>
  <si>
    <t>天使之吻</t>
  </si>
  <si>
    <t>腹鼓</t>
  </si>
  <si>
    <t>污泥炸弹</t>
  </si>
  <si>
    <t>掷泥</t>
  </si>
  <si>
    <t>章鱼桶炮</t>
  </si>
  <si>
    <t>撒菱</t>
  </si>
  <si>
    <t>电磁炮</t>
  </si>
  <si>
    <t>识破</t>
  </si>
  <si>
    <t>同命</t>
  </si>
  <si>
    <t>终焉之歌</t>
  </si>
  <si>
    <t>冰冻之风</t>
  </si>
  <si>
    <t>看穿</t>
  </si>
  <si>
    <t>骨棒乱打</t>
  </si>
  <si>
    <t>锁定</t>
  </si>
  <si>
    <t>逆鳞</t>
  </si>
  <si>
    <t>沙暴</t>
  </si>
  <si>
    <t>终极吸取</t>
  </si>
  <si>
    <t>挺住</t>
  </si>
  <si>
    <t>撒娇</t>
  </si>
  <si>
    <t>滚动</t>
  </si>
  <si>
    <t>点到为止</t>
  </si>
  <si>
    <t>虚张声势</t>
  </si>
  <si>
    <t>喝牛奶</t>
  </si>
  <si>
    <t>电光</t>
  </si>
  <si>
    <t>连斩</t>
  </si>
  <si>
    <t>钢翼</t>
  </si>
  <si>
    <t>黑色目光</t>
  </si>
  <si>
    <t>迷人</t>
  </si>
  <si>
    <t>梦话</t>
  </si>
  <si>
    <t>治愈铃声</t>
  </si>
  <si>
    <t>报恩</t>
  </si>
  <si>
    <t>礼物</t>
  </si>
  <si>
    <t>迁怒</t>
  </si>
  <si>
    <t>神秘守护</t>
  </si>
  <si>
    <t>分担痛楚</t>
  </si>
  <si>
    <t>神圣之火</t>
  </si>
  <si>
    <t>震级</t>
  </si>
  <si>
    <t>爆裂拳</t>
  </si>
  <si>
    <t>超级角击</t>
  </si>
  <si>
    <t>龙息</t>
  </si>
  <si>
    <t>接棒</t>
  </si>
  <si>
    <t>再来一次</t>
  </si>
  <si>
    <t>追打</t>
  </si>
  <si>
    <t>高速旋转</t>
  </si>
  <si>
    <t>甜甜香气</t>
  </si>
  <si>
    <t>铁尾</t>
  </si>
  <si>
    <t>金属爪</t>
  </si>
  <si>
    <t>借力摔</t>
  </si>
  <si>
    <t>晨光</t>
  </si>
  <si>
    <t>光合作用</t>
  </si>
  <si>
    <t>月光</t>
  </si>
  <si>
    <t>觉醒力量</t>
  </si>
  <si>
    <t>十字劈</t>
  </si>
  <si>
    <t>龙卷风</t>
  </si>
  <si>
    <t>求雨</t>
  </si>
  <si>
    <t>大晴天</t>
  </si>
  <si>
    <t>咬碎</t>
  </si>
  <si>
    <t>镜面反射</t>
  </si>
  <si>
    <t>自我暗示</t>
  </si>
  <si>
    <t>神速</t>
  </si>
  <si>
    <t>原始之力</t>
  </si>
  <si>
    <t>暗影球</t>
  </si>
  <si>
    <t>预知未来</t>
  </si>
  <si>
    <t>碎岩</t>
  </si>
  <si>
    <t>潮旋</t>
  </si>
  <si>
    <t>围攻</t>
  </si>
  <si>
    <t>击掌奇袭</t>
  </si>
  <si>
    <t>吵闹</t>
  </si>
  <si>
    <t>蓄力</t>
  </si>
  <si>
    <t>喷出</t>
  </si>
  <si>
    <t>吞下</t>
  </si>
  <si>
    <t>热风</t>
  </si>
  <si>
    <t>冰雹</t>
  </si>
  <si>
    <t>无理取闹</t>
  </si>
  <si>
    <t>吹捧</t>
  </si>
  <si>
    <t>磷火</t>
  </si>
  <si>
    <t>临别礼物</t>
  </si>
  <si>
    <t>硬撑</t>
  </si>
  <si>
    <t>真气拳</t>
  </si>
  <si>
    <t>清醒</t>
  </si>
  <si>
    <t>看我嘛</t>
  </si>
  <si>
    <t>自然之力</t>
  </si>
  <si>
    <t>充电</t>
  </si>
  <si>
    <t>挑衅</t>
  </si>
  <si>
    <t>帮助</t>
  </si>
  <si>
    <t>戏法</t>
  </si>
  <si>
    <t>扮演</t>
  </si>
  <si>
    <t>祈愿</t>
  </si>
  <si>
    <t>借助</t>
  </si>
  <si>
    <t>扎根</t>
  </si>
  <si>
    <t>蛮力</t>
  </si>
  <si>
    <t>魔法反射</t>
  </si>
  <si>
    <t>回收利用</t>
  </si>
  <si>
    <t>报复</t>
  </si>
  <si>
    <t>劈瓦</t>
  </si>
  <si>
    <t>哈欠</t>
  </si>
  <si>
    <t>拍落</t>
  </si>
  <si>
    <t>蛮干</t>
  </si>
  <si>
    <t>喷火</t>
  </si>
  <si>
    <t>特性互换</t>
  </si>
  <si>
    <t>封印</t>
  </si>
  <si>
    <t>焕然一新</t>
  </si>
  <si>
    <t>怨念</t>
  </si>
  <si>
    <t>抢夺</t>
  </si>
  <si>
    <t>秘密之力</t>
  </si>
  <si>
    <t>潜水</t>
  </si>
  <si>
    <t>猛推</t>
  </si>
  <si>
    <t>保护色</t>
  </si>
  <si>
    <t>萤火</t>
  </si>
  <si>
    <t>洁净光芒</t>
  </si>
  <si>
    <t>薄雾球</t>
  </si>
  <si>
    <t>羽毛舞</t>
  </si>
  <si>
    <t>摇晃舞</t>
  </si>
  <si>
    <t>火焰踢</t>
  </si>
  <si>
    <t>玩泥巴</t>
  </si>
  <si>
    <t>冰球</t>
  </si>
  <si>
    <t>尖刺臂</t>
  </si>
  <si>
    <t>偷懒</t>
  </si>
  <si>
    <t>巨声</t>
  </si>
  <si>
    <t>剧毒牙</t>
  </si>
  <si>
    <t>撕裂爪</t>
  </si>
  <si>
    <t>爆炸烈焰</t>
  </si>
  <si>
    <t>加农水炮</t>
  </si>
  <si>
    <t>彗星拳</t>
  </si>
  <si>
    <t>惊吓</t>
  </si>
  <si>
    <t>气象球</t>
  </si>
  <si>
    <t>芳香治疗</t>
  </si>
  <si>
    <t>假哭</t>
  </si>
  <si>
    <t>空气利刃</t>
  </si>
  <si>
    <t>过热</t>
  </si>
  <si>
    <t>气味侦测</t>
  </si>
  <si>
    <t>岩石封锁</t>
  </si>
  <si>
    <t>银色旋风</t>
  </si>
  <si>
    <t>金属音</t>
  </si>
  <si>
    <t>草笛</t>
  </si>
  <si>
    <t>挠痒</t>
  </si>
  <si>
    <t>宇宙力量</t>
  </si>
  <si>
    <t>喷水</t>
  </si>
  <si>
    <t>信号光束</t>
  </si>
  <si>
    <t>暗影拳</t>
  </si>
  <si>
    <t>神通力</t>
  </si>
  <si>
    <t>冲天拳</t>
  </si>
  <si>
    <t>流沙深渊</t>
  </si>
  <si>
    <t>绝对零度</t>
  </si>
  <si>
    <t>浊流</t>
  </si>
  <si>
    <t>种子机关枪</t>
  </si>
  <si>
    <t>燕返</t>
  </si>
  <si>
    <t>冰锥</t>
  </si>
  <si>
    <t>铁壁</t>
  </si>
  <si>
    <t>挡路</t>
  </si>
  <si>
    <t>长嚎</t>
  </si>
  <si>
    <t>龙爪</t>
  </si>
  <si>
    <t>疯狂植物</t>
  </si>
  <si>
    <t>健美</t>
  </si>
  <si>
    <t>弹跳</t>
  </si>
  <si>
    <t>泥巴射击</t>
  </si>
  <si>
    <t>毒尾</t>
  </si>
  <si>
    <t>渴望</t>
  </si>
  <si>
    <t>伏特攻击</t>
  </si>
  <si>
    <t>魔法叶</t>
  </si>
  <si>
    <t>玩水</t>
  </si>
  <si>
    <t>冥想</t>
  </si>
  <si>
    <t>叶刃</t>
  </si>
  <si>
    <t>龙之舞</t>
  </si>
  <si>
    <t>岩石爆击</t>
  </si>
  <si>
    <t>电击波</t>
  </si>
  <si>
    <t>水之波动</t>
  </si>
  <si>
    <t>破灭之愿</t>
  </si>
  <si>
    <t>精神突进</t>
  </si>
  <si>
    <t>王牌</t>
  </si>
  <si>
    <t>颠倒</t>
  </si>
  <si>
    <t>自行车</t>
  </si>
  <si>
    <t>Letter</t>
  </si>
  <si>
    <t>Ruby</t>
  </si>
  <si>
    <t>红宝石</t>
  </si>
  <si>
    <t>Sapphire</t>
  </si>
  <si>
    <t>蓝宝石</t>
  </si>
  <si>
    <t>交换</t>
  </si>
  <si>
    <t>进化</t>
  </si>
  <si>
    <t>性格</t>
  </si>
  <si>
    <t>蛋</t>
  </si>
  <si>
    <t>训练家</t>
  </si>
  <si>
    <t>版本</t>
  </si>
  <si>
    <t>宝可梦</t>
  </si>
  <si>
    <t>获得</t>
  </si>
  <si>
    <t>等级</t>
  </si>
  <si>
    <t>颜色</t>
  </si>
  <si>
    <t>异色</t>
  </si>
  <si>
    <t>属性</t>
  </si>
  <si>
    <t>决定</t>
  </si>
  <si>
    <t>胜利</t>
  </si>
  <si>
    <t>获胜</t>
  </si>
  <si>
    <t>能赢</t>
  </si>
  <si>
    <t>攻击</t>
  </si>
  <si>
    <t>战斗</t>
  </si>
  <si>
    <t>力量</t>
  </si>
  <si>
    <t>挑战</t>
  </si>
  <si>
    <t>强大</t>
  </si>
  <si>
    <t>对手</t>
  </si>
  <si>
    <t>天才</t>
  </si>
  <si>
    <t>点数</t>
  </si>
  <si>
    <t>认真</t>
  </si>
  <si>
    <t>放弃</t>
  </si>
  <si>
    <t>失败</t>
  </si>
  <si>
    <t>防御</t>
  </si>
  <si>
    <t>拒绝</t>
  </si>
  <si>
    <t>接受</t>
  </si>
  <si>
    <t>无敌</t>
  </si>
  <si>
    <t>首领</t>
  </si>
  <si>
    <t>规则</t>
  </si>
  <si>
    <t>招式</t>
  </si>
  <si>
    <t>好的</t>
  </si>
  <si>
    <t>耶！</t>
  </si>
  <si>
    <t>欢迎</t>
  </si>
  <si>
    <t>抱歉</t>
  </si>
  <si>
    <t>道歉</t>
  </si>
  <si>
    <t>原谅</t>
  </si>
  <si>
    <t>就决定是你了</t>
  </si>
  <si>
    <t>百科</t>
  </si>
  <si>
    <t>中心</t>
  </si>
  <si>
    <t>蛋</t>
    <phoneticPr fontId="1" type="noConversion"/>
  </si>
  <si>
    <t>连接</t>
  </si>
  <si>
    <t>特性</t>
  </si>
  <si>
    <t>训练家</t>
    <phoneticPr fontId="1" type="noConversion"/>
  </si>
  <si>
    <t>宝可导航</t>
  </si>
  <si>
    <t>自然</t>
  </si>
  <si>
    <t>得到</t>
  </si>
  <si>
    <t>银</t>
  </si>
  <si>
    <t>岩石</t>
  </si>
  <si>
    <t>聪明</t>
  </si>
  <si>
    <t>可爱</t>
  </si>
  <si>
    <t>冰</t>
  </si>
  <si>
    <t>地面</t>
  </si>
  <si>
    <t>快速游泳</t>
  </si>
  <si>
    <t>龙</t>
  </si>
  <si>
    <t>钢</t>
  </si>
  <si>
    <t>照明</t>
  </si>
  <si>
    <t>飞行</t>
  </si>
  <si>
    <t>水</t>
  </si>
  <si>
    <t>模式</t>
  </si>
  <si>
    <t>去</t>
  </si>
  <si>
    <t>让我赢</t>
  </si>
  <si>
    <t>赢了</t>
  </si>
  <si>
    <t>当我赢了</t>
  </si>
  <si>
    <t>精神</t>
  </si>
  <si>
    <t>来吧</t>
  </si>
  <si>
    <t>投降</t>
  </si>
  <si>
    <t>匹配</t>
  </si>
  <si>
    <t>感觉</t>
  </si>
  <si>
    <t>太强了</t>
  </si>
  <si>
    <t>传奇</t>
  </si>
  <si>
    <t>如果我输了</t>
  </si>
  <si>
    <t>是的</t>
  </si>
  <si>
    <t>我来了</t>
  </si>
  <si>
    <t>恭喜</t>
  </si>
  <si>
    <t>给我</t>
  </si>
  <si>
    <t>你好</t>
  </si>
  <si>
    <t>再见</t>
  </si>
  <si>
    <t>我到了</t>
  </si>
  <si>
    <t>跑</t>
  </si>
  <si>
    <t>欣赏</t>
  </si>
  <si>
    <t>不</t>
  </si>
  <si>
    <t>是啊是啊</t>
  </si>
  <si>
    <t>见到你</t>
  </si>
  <si>
    <t>嘿</t>
  </si>
  <si>
    <t>听</t>
  </si>
  <si>
    <t>呼哈</t>
  </si>
  <si>
    <t>哟</t>
  </si>
  <si>
    <t>过来</t>
  </si>
  <si>
    <t>指望</t>
  </si>
  <si>
    <t>你</t>
  </si>
  <si>
    <t>你的</t>
  </si>
  <si>
    <t>你是</t>
  </si>
  <si>
    <t>你已经</t>
  </si>
  <si>
    <t>男孩</t>
  </si>
  <si>
    <t>兄弟</t>
  </si>
  <si>
    <t>姐妹</t>
  </si>
  <si>
    <t>阿姨</t>
  </si>
  <si>
    <t>人</t>
  </si>
  <si>
    <t>女孩</t>
  </si>
  <si>
    <t>宝贝</t>
  </si>
  <si>
    <t>家庭</t>
  </si>
  <si>
    <t>她</t>
  </si>
  <si>
    <t>他</t>
  </si>
  <si>
    <t>女儿</t>
  </si>
  <si>
    <t>先生</t>
  </si>
  <si>
    <t>太太</t>
  </si>
  <si>
    <t>我自己</t>
  </si>
  <si>
    <t>我是</t>
  </si>
  <si>
    <t>我的</t>
  </si>
  <si>
    <t>某人</t>
  </si>
  <si>
    <t>谁是</t>
  </si>
  <si>
    <t>谁的</t>
  </si>
  <si>
    <t>女士</t>
  </si>
  <si>
    <t>朋友</t>
  </si>
  <si>
    <t>他们</t>
  </si>
  <si>
    <t>他们是</t>
  </si>
  <si>
    <t>他们的</t>
  </si>
  <si>
    <t>他们已经</t>
  </si>
  <si>
    <t>我们</t>
  </si>
  <si>
    <t>是</t>
  </si>
  <si>
    <t>我们的</t>
  </si>
  <si>
    <t>我们是</t>
  </si>
  <si>
    <t>女人</t>
  </si>
  <si>
    <t>她是</t>
  </si>
  <si>
    <t>一些</t>
  </si>
  <si>
    <t>哇</t>
  </si>
  <si>
    <t>哈哈哈</t>
  </si>
  <si>
    <t>哦？</t>
  </si>
  <si>
    <t>呃</t>
  </si>
  <si>
    <t>难以置信</t>
  </si>
  <si>
    <t>哭</t>
  </si>
  <si>
    <t>嗯？</t>
  </si>
  <si>
    <t>哦</t>
  </si>
  <si>
    <t>哎呀</t>
  </si>
  <si>
    <t>周</t>
  </si>
  <si>
    <t>谢谢</t>
  </si>
  <si>
    <t>嗨</t>
  </si>
  <si>
    <t>哼</t>
  </si>
  <si>
    <t>呵呵呵</t>
  </si>
  <si>
    <t>嗯</t>
  </si>
  <si>
    <t>啦啦啦</t>
  </si>
  <si>
    <t>耶</t>
  </si>
  <si>
    <t>不太</t>
  </si>
  <si>
    <t>谎言</t>
  </si>
  <si>
    <t>推荐</t>
  </si>
  <si>
    <t>笨蛋</t>
  </si>
  <si>
    <t>相当</t>
  </si>
  <si>
    <t>但是</t>
  </si>
  <si>
    <t>然而</t>
  </si>
  <si>
    <t>打</t>
  </si>
  <si>
    <t>很多</t>
  </si>
  <si>
    <t>一点</t>
  </si>
  <si>
    <t>和</t>
  </si>
  <si>
    <t>周围</t>
  </si>
  <si>
    <t>可能</t>
  </si>
  <si>
    <t>如果</t>
  </si>
  <si>
    <t>非常</t>
  </si>
  <si>
    <t>那是</t>
  </si>
  <si>
    <t>只是</t>
  </si>
  <si>
    <t>目前，</t>
  </si>
  <si>
    <t>开玩笑</t>
  </si>
  <si>
    <t>某物</t>
  </si>
  <si>
    <t>真的</t>
  </si>
  <si>
    <t>直到</t>
  </si>
  <si>
    <t>更多</t>
  </si>
  <si>
    <t>最后</t>
  </si>
  <si>
    <t>任何</t>
  </si>
  <si>
    <t>将</t>
  </si>
  <si>
    <t>或</t>
  </si>
  <si>
    <t>时间</t>
  </si>
  <si>
    <t>不是吗？</t>
  </si>
  <si>
    <t>让我们</t>
  </si>
  <si>
    <t>别的</t>
  </si>
  <si>
    <t>那些</t>
  </si>
  <si>
    <t>不会</t>
  </si>
  <si>
    <t>不能</t>
  </si>
  <si>
    <t>做</t>
  </si>
  <si>
    <t>谁</t>
  </si>
  <si>
    <t>不是</t>
  </si>
  <si>
    <t>有</t>
  </si>
  <si>
    <t>那里</t>
  </si>
  <si>
    <t>关于</t>
  </si>
  <si>
    <t>所有</t>
  </si>
  <si>
    <t>关闭</t>
  </si>
  <si>
    <t>更好</t>
  </si>
  <si>
    <t>永远</t>
  </si>
  <si>
    <t>属于</t>
  </si>
  <si>
    <t>在</t>
  </si>
  <si>
    <t>喜欢</t>
  </si>
  <si>
    <t>没有</t>
  </si>
  <si>
    <t>之后</t>
  </si>
  <si>
    <t>之前</t>
  </si>
  <si>
    <t>一次</t>
  </si>
  <si>
    <t>遇见</t>
  </si>
  <si>
    <t>玩</t>
  </si>
  <si>
    <t>幸福</t>
  </si>
  <si>
    <t>回家</t>
  </si>
  <si>
    <t>尝试</t>
  </si>
  <si>
    <t>听到</t>
  </si>
  <si>
    <t>不喜欢</t>
  </si>
  <si>
    <t>生气</t>
  </si>
  <si>
    <t>从不</t>
  </si>
  <si>
    <t>不可思议</t>
  </si>
  <si>
    <t>无聊</t>
  </si>
  <si>
    <t>关心</t>
  </si>
  <si>
    <t>好吧</t>
  </si>
  <si>
    <t>崇拜</t>
  </si>
  <si>
    <t>享受</t>
  </si>
  <si>
    <t>吃</t>
  </si>
  <si>
    <t>缺乏</t>
  </si>
  <si>
    <t>应该</t>
  </si>
  <si>
    <t>想要</t>
  </si>
  <si>
    <t>等待</t>
  </si>
  <si>
    <t>完成</t>
  </si>
  <si>
    <t>危险</t>
  </si>
  <si>
    <t>击败</t>
  </si>
  <si>
    <t>问题</t>
  </si>
  <si>
    <t>存在</t>
  </si>
  <si>
    <t>一起</t>
  </si>
  <si>
    <t>需要</t>
  </si>
  <si>
    <t>迟到</t>
  </si>
  <si>
    <t>完美</t>
  </si>
  <si>
    <t>其他</t>
  </si>
  <si>
    <t>技能</t>
  </si>
  <si>
    <t>无</t>
  </si>
  <si>
    <t>低</t>
  </si>
  <si>
    <t>秘密</t>
  </si>
  <si>
    <t>错误</t>
  </si>
  <si>
    <t>削弱</t>
  </si>
  <si>
    <t>让步</t>
  </si>
  <si>
    <t>给予</t>
  </si>
  <si>
    <t>游戏</t>
  </si>
  <si>
    <t>收集</t>
  </si>
  <si>
    <t>说</t>
  </si>
  <si>
    <t>醒来</t>
  </si>
  <si>
    <t>请</t>
  </si>
  <si>
    <t>学习</t>
  </si>
  <si>
    <t>改变</t>
  </si>
  <si>
    <t>故事</t>
  </si>
  <si>
    <t>信任</t>
  </si>
  <si>
    <t>选择</t>
  </si>
  <si>
    <t>来</t>
  </si>
  <si>
    <t>来了</t>
  </si>
  <si>
    <t>知道</t>
  </si>
  <si>
    <t>商店</t>
  </si>
  <si>
    <t>吹嘘</t>
  </si>
  <si>
    <t>认为</t>
  </si>
  <si>
    <t>相信</t>
  </si>
  <si>
    <t>使用</t>
  </si>
  <si>
    <t>消失</t>
  </si>
  <si>
    <t>出现</t>
  </si>
  <si>
    <t>工作</t>
  </si>
  <si>
    <t>假装</t>
  </si>
  <si>
    <t>赞扬</t>
  </si>
  <si>
    <t>看</t>
  </si>
  <si>
    <t>拥有</t>
  </si>
  <si>
    <t>允许</t>
  </si>
  <si>
    <t>忘记</t>
  </si>
  <si>
    <t>交谈</t>
  </si>
  <si>
    <t>学校</t>
  </si>
  <si>
    <t>纪念</t>
  </si>
  <si>
    <t>习惯</t>
  </si>
  <si>
    <t>服务</t>
  </si>
  <si>
    <t>系统</t>
  </si>
  <si>
    <t>信息</t>
  </si>
  <si>
    <t>生活</t>
  </si>
  <si>
    <t>锦标赛</t>
  </si>
  <si>
    <t>事件</t>
  </si>
  <si>
    <t>测试</t>
  </si>
  <si>
    <t>百货商店</t>
  </si>
  <si>
    <t>电视</t>
  </si>
  <si>
    <t>电话</t>
  </si>
  <si>
    <t>新闻</t>
  </si>
  <si>
    <t>机器</t>
  </si>
  <si>
    <t>邮件</t>
  </si>
  <si>
    <t>幼儿园</t>
  </si>
  <si>
    <t>世界</t>
  </si>
  <si>
    <t>偶像</t>
  </si>
  <si>
    <t>歌曲</t>
  </si>
  <si>
    <t>电影</t>
  </si>
  <si>
    <t>糖果</t>
  </si>
  <si>
    <t>聊天</t>
  </si>
  <si>
    <t>儿童游戏</t>
  </si>
  <si>
    <t>玩具</t>
  </si>
  <si>
    <t>音乐</t>
  </si>
  <si>
    <t>购物</t>
  </si>
  <si>
    <t>杂志</t>
  </si>
  <si>
    <t>爱好</t>
  </si>
  <si>
    <t>软件</t>
  </si>
  <si>
    <t>饮食</t>
  </si>
  <si>
    <t>宝藏</t>
  </si>
  <si>
    <t>旅行</t>
  </si>
  <si>
    <t>频道</t>
  </si>
  <si>
    <t>制作</t>
  </si>
  <si>
    <t>钓鱼</t>
  </si>
  <si>
    <t>设计</t>
  </si>
  <si>
    <t>机车</t>
  </si>
  <si>
    <t>毛绒娃娃</t>
  </si>
  <si>
    <t>英雄</t>
  </si>
  <si>
    <t>小睡</t>
  </si>
  <si>
    <t>女主角</t>
  </si>
  <si>
    <t>时尚</t>
  </si>
  <si>
    <t>冒险</t>
  </si>
  <si>
    <t>球</t>
  </si>
  <si>
    <t>书</t>
  </si>
  <si>
    <t>节日</t>
  </si>
  <si>
    <t>漫画</t>
  </si>
  <si>
    <t>早晨</t>
  </si>
  <si>
    <t>明天</t>
  </si>
  <si>
    <t>白天</t>
  </si>
  <si>
    <t>有时</t>
  </si>
  <si>
    <t>总是</t>
  </si>
  <si>
    <t>天</t>
  </si>
  <si>
    <t>结束</t>
  </si>
  <si>
    <t>昨天</t>
  </si>
  <si>
    <t>今天</t>
  </si>
  <si>
    <t>稍后</t>
  </si>
  <si>
    <t>开始</t>
  </si>
  <si>
    <t>月</t>
  </si>
  <si>
    <t>停止</t>
  </si>
  <si>
    <t>下一个</t>
  </si>
  <si>
    <t>年龄</t>
  </si>
  <si>
    <t>夏天</t>
  </si>
  <si>
    <t>星期日</t>
  </si>
  <si>
    <t>春天</t>
  </si>
  <si>
    <t>几乎</t>
  </si>
  <si>
    <t>夜间</t>
  </si>
  <si>
    <t>东西</t>
  </si>
  <si>
    <t>上面</t>
  </si>
  <si>
    <t>这些</t>
  </si>
  <si>
    <t>就是这样！</t>
  </si>
  <si>
    <t>前面</t>
  </si>
  <si>
    <t>远</t>
  </si>
  <si>
    <t>近</t>
  </si>
  <si>
    <t>哪里</t>
  </si>
  <si>
    <t>什么</t>
  </si>
  <si>
    <t>徘徊</t>
  </si>
  <si>
    <t>饥饿</t>
  </si>
  <si>
    <t>旋转</t>
  </si>
  <si>
    <t>口渴</t>
  </si>
  <si>
    <t>舞台</t>
  </si>
  <si>
    <t>名人堂</t>
  </si>
  <si>
    <t>隐藏</t>
  </si>
  <si>
    <t>秘密基地</t>
  </si>
  <si>
    <t>直接</t>
  </si>
  <si>
    <t>房间</t>
  </si>
  <si>
    <t>前卫</t>
  </si>
  <si>
    <t>情侣</t>
  </si>
  <si>
    <t>命运</t>
  </si>
  <si>
    <t>取消</t>
  </si>
  <si>
    <t>新</t>
  </si>
  <si>
    <t>麻烦</t>
  </si>
  <si>
    <t>那么</t>
  </si>
  <si>
    <t>喂？</t>
  </si>
  <si>
    <t>拜拜</t>
  </si>
  <si>
    <t>我</t>
  </si>
  <si>
    <t>妈妈</t>
  </si>
  <si>
    <t>爸爸</t>
  </si>
  <si>
    <t>大人</t>
  </si>
  <si>
    <t>男人</t>
  </si>
  <si>
    <t>他的</t>
  </si>
  <si>
    <t>他是</t>
  </si>
  <si>
    <t>兄弟姐妹</t>
  </si>
  <si>
    <t>？！</t>
  </si>
  <si>
    <t>……</t>
  </si>
  <si>
    <t>啊哦</t>
  </si>
  <si>
    <t>啊哈哈</t>
  </si>
  <si>
    <t>哇哦</t>
  </si>
  <si>
    <t>唉</t>
  </si>
  <si>
    <t>喂喂喂</t>
  </si>
  <si>
    <t>震惊</t>
  </si>
  <si>
    <t>啧</t>
  </si>
  <si>
    <t>嘿嘿</t>
  </si>
  <si>
    <t>哈</t>
  </si>
  <si>
    <t>呼呼呼</t>
  </si>
  <si>
    <t>笑死</t>
  </si>
  <si>
    <t>呵</t>
  </si>
  <si>
    <t>嚯嚯嚯</t>
  </si>
  <si>
    <t>嗯嗯</t>
  </si>
  <si>
    <t>哇哈哈哈</t>
  </si>
  <si>
    <t>宝可梦</t>
    <phoneticPr fontId="1" type="noConversion"/>
  </si>
  <si>
    <t>得到</t>
    <phoneticPr fontId="1" type="noConversion"/>
  </si>
  <si>
    <t>图鉴</t>
  </si>
  <si>
    <t>红</t>
  </si>
  <si>
    <t>绿</t>
  </si>
  <si>
    <t>包包</t>
  </si>
  <si>
    <t>金</t>
  </si>
  <si>
    <t>叶</t>
  </si>
  <si>
    <t>火</t>
  </si>
  <si>
    <t>绿宝石</t>
  </si>
  <si>
    <t>恶</t>
  </si>
  <si>
    <t>漂亮</t>
  </si>
  <si>
    <t>漂亮</t>
    <phoneticPr fontId="1" type="noConversion"/>
  </si>
  <si>
    <t>美丽</t>
  </si>
  <si>
    <t>美丽</t>
    <phoneticPr fontId="1" type="noConversion"/>
  </si>
  <si>
    <t>格斗</t>
  </si>
  <si>
    <t>聪明</t>
    <phoneticPr fontId="1" type="noConversion"/>
  </si>
  <si>
    <t>帅气</t>
  </si>
  <si>
    <t>帅气</t>
    <phoneticPr fontId="1" type="noConversion"/>
  </si>
  <si>
    <t>可爱</t>
    <phoneticPr fontId="1" type="noConversion"/>
  </si>
  <si>
    <t>草</t>
  </si>
  <si>
    <t>幽灵</t>
  </si>
  <si>
    <t>冰</t>
    <phoneticPr fontId="1" type="noConversion"/>
  </si>
  <si>
    <t>强壮</t>
  </si>
  <si>
    <t>强壮</t>
    <phoneticPr fontId="1" type="noConversion"/>
  </si>
  <si>
    <t>电</t>
  </si>
  <si>
    <t>毒</t>
  </si>
  <si>
    <t>一般</t>
  </si>
  <si>
    <t>避雷针</t>
    <phoneticPr fontId="1" type="noConversion"/>
  </si>
  <si>
    <t>水</t>
    <phoneticPr fontId="1" type="noConversion"/>
  </si>
  <si>
    <t>虫</t>
  </si>
  <si>
    <t>虫</t>
    <phoneticPr fontId="1" type="noConversion"/>
  </si>
  <si>
    <t>图案</t>
  </si>
  <si>
    <t>去</t>
    <phoneticPr fontId="1" type="noConversion"/>
  </si>
  <si>
    <t>第一</t>
  </si>
  <si>
    <t>第一</t>
    <phoneticPr fontId="1" type="noConversion"/>
  </si>
  <si>
    <t>赢</t>
  </si>
  <si>
    <t>如果我赢</t>
  </si>
  <si>
    <t>才能</t>
  </si>
  <si>
    <t>战略</t>
  </si>
  <si>
    <t>输</t>
  </si>
  <si>
    <t>接收</t>
  </si>
  <si>
    <t>弱</t>
  </si>
  <si>
    <t>怎么了？</t>
  </si>
  <si>
    <t>闻</t>
  </si>
  <si>
    <t>位置</t>
  </si>
  <si>
    <t>孩子</t>
  </si>
  <si>
    <t>曾经</t>
  </si>
  <si>
    <t>对谁</t>
  </si>
  <si>
    <t>对她</t>
  </si>
  <si>
    <t>从</t>
  </si>
  <si>
    <t>足够</t>
  </si>
  <si>
    <t>绝对</t>
  </si>
  <si>
    <t>那</t>
  </si>
  <si>
    <t>现在</t>
  </si>
  <si>
    <t>准备好</t>
  </si>
  <si>
    <t>尽管</t>
  </si>
  <si>
    <t>真正</t>
  </si>
  <si>
    <t>完全</t>
  </si>
  <si>
    <t>糟糕</t>
  </si>
  <si>
    <t>会</t>
  </si>
  <si>
    <t>也许</t>
  </si>
  <si>
    <t>了</t>
  </si>
  <si>
    <t>与</t>
  </si>
  <si>
    <t>太</t>
  </si>
  <si>
    <t>比</t>
  </si>
  <si>
    <t>玩耍</t>
  </si>
  <si>
    <t>兴奋</t>
  </si>
  <si>
    <t>重要</t>
  </si>
  <si>
    <t>有趣</t>
  </si>
  <si>
    <t>失望</t>
  </si>
  <si>
    <t>悲伤</t>
  </si>
  <si>
    <t>想</t>
  </si>
  <si>
    <t>讨厌</t>
  </si>
  <si>
    <t>灾难</t>
  </si>
  <si>
    <t>坏</t>
  </si>
  <si>
    <t>看见</t>
  </si>
  <si>
    <t>浪漫</t>
  </si>
  <si>
    <t>热</t>
  </si>
  <si>
    <t>批准</t>
  </si>
  <si>
    <t>忙碌</t>
  </si>
  <si>
    <t>美味</t>
  </si>
  <si>
    <t>熟练</t>
  </si>
  <si>
    <t>健康</t>
  </si>
  <si>
    <t>昂贵</t>
  </si>
  <si>
    <t>正确</t>
  </si>
  <si>
    <t>不同</t>
  </si>
  <si>
    <t>可怕</t>
  </si>
  <si>
    <t>简单</t>
  </si>
  <si>
    <t>看起来</t>
  </si>
  <si>
    <t>担心</t>
  </si>
  <si>
    <t>当</t>
  </si>
  <si>
    <t>匹配</t>
    <phoneticPr fontId="1" type="noConversion"/>
  </si>
  <si>
    <t>决定</t>
    <phoneticPr fontId="1" type="noConversion"/>
  </si>
  <si>
    <t>让我赢</t>
    <phoneticPr fontId="1" type="noConversion"/>
  </si>
  <si>
    <t>赢</t>
    <phoneticPr fontId="1" type="noConversion"/>
  </si>
  <si>
    <t>赢了</t>
    <phoneticPr fontId="1" type="noConversion"/>
  </si>
  <si>
    <t>不可能</t>
  </si>
  <si>
    <t>可以</t>
  </si>
  <si>
    <t>瞄准</t>
  </si>
  <si>
    <t>Sorry</t>
  </si>
  <si>
    <t>同伴</t>
  </si>
  <si>
    <t>只</t>
  </si>
  <si>
    <t>也</t>
  </si>
  <si>
    <t>心情</t>
  </si>
  <si>
    <t>终于</t>
  </si>
  <si>
    <t>是吗？</t>
  </si>
  <si>
    <t>很好</t>
  </si>
  <si>
    <t>冷</t>
  </si>
  <si>
    <t>棒极了</t>
  </si>
  <si>
    <t>奇怪</t>
  </si>
  <si>
    <t>发生</t>
  </si>
  <si>
    <t>洗澡</t>
  </si>
  <si>
    <t>活动</t>
  </si>
  <si>
    <t>数字</t>
  </si>
  <si>
    <t>获胜</t>
    <phoneticPr fontId="1" type="noConversion"/>
  </si>
  <si>
    <t>能赢</t>
    <phoneticPr fontId="1" type="noConversion"/>
  </si>
  <si>
    <t>不配</t>
  </si>
  <si>
    <t>精神</t>
    <phoneticPr fontId="1" type="noConversion"/>
  </si>
  <si>
    <t>接招</t>
  </si>
  <si>
    <t>攻击</t>
    <phoneticPr fontId="1" type="noConversion"/>
  </si>
  <si>
    <t>投降</t>
    <phoneticPr fontId="1" type="noConversion"/>
  </si>
  <si>
    <t>勇敢</t>
  </si>
  <si>
    <t>战略</t>
    <phoneticPr fontId="1" type="noConversion"/>
  </si>
  <si>
    <t>比试</t>
  </si>
  <si>
    <t>比试</t>
    <phoneticPr fontId="1" type="noConversion"/>
  </si>
  <si>
    <t>胜利</t>
    <phoneticPr fontId="1" type="noConversion"/>
  </si>
  <si>
    <t>感觉</t>
    <phoneticPr fontId="1" type="noConversion"/>
  </si>
  <si>
    <t>战斗</t>
    <phoneticPr fontId="1" type="noConversion"/>
  </si>
  <si>
    <t>力量</t>
    <phoneticPr fontId="1" type="noConversion"/>
  </si>
  <si>
    <t>强大</t>
    <phoneticPr fontId="1" type="noConversion"/>
  </si>
  <si>
    <t>太强了</t>
    <phoneticPr fontId="1" type="noConversion"/>
  </si>
  <si>
    <t>对手</t>
    <phoneticPr fontId="1" type="noConversion"/>
  </si>
  <si>
    <t>天才</t>
    <phoneticPr fontId="1" type="noConversion"/>
  </si>
  <si>
    <t>逃走</t>
  </si>
  <si>
    <t>复活</t>
  </si>
  <si>
    <t>认真</t>
    <phoneticPr fontId="1" type="noConversion"/>
  </si>
  <si>
    <t>放弃</t>
    <phoneticPr fontId="1" type="noConversion"/>
  </si>
  <si>
    <t>输</t>
    <phoneticPr fontId="1" type="noConversion"/>
  </si>
  <si>
    <t>输了</t>
  </si>
  <si>
    <t>输了</t>
    <phoneticPr fontId="1" type="noConversion"/>
  </si>
  <si>
    <t>伙伴</t>
  </si>
  <si>
    <t>这里</t>
  </si>
  <si>
    <t>接受</t>
    <phoneticPr fontId="1" type="noConversion"/>
  </si>
  <si>
    <t>无敌</t>
    <phoneticPr fontId="1" type="noConversion"/>
  </si>
  <si>
    <t>简单</t>
    <phoneticPr fontId="1" type="noConversion"/>
  </si>
  <si>
    <t>太弱了</t>
  </si>
  <si>
    <t>队长</t>
  </si>
  <si>
    <t>队长</t>
    <phoneticPr fontId="1" type="noConversion"/>
  </si>
  <si>
    <t>是的</t>
    <phoneticPr fontId="1" type="noConversion"/>
  </si>
  <si>
    <t>来了</t>
    <phoneticPr fontId="1" type="noConversion"/>
  </si>
  <si>
    <t>在这</t>
  </si>
  <si>
    <t>喂</t>
  </si>
  <si>
    <t>怎么</t>
  </si>
  <si>
    <t>怎么</t>
    <phoneticPr fontId="1" type="noConversion"/>
  </si>
  <si>
    <t>给我</t>
    <phoneticPr fontId="1" type="noConversion"/>
  </si>
  <si>
    <t>抱歉</t>
    <phoneticPr fontId="1" type="noConversion"/>
  </si>
  <si>
    <t>原谅</t>
    <phoneticPr fontId="1" type="noConversion"/>
  </si>
  <si>
    <t>你好</t>
    <phoneticPr fontId="1" type="noConversion"/>
  </si>
  <si>
    <t>再见</t>
    <phoneticPr fontId="1" type="noConversion"/>
  </si>
  <si>
    <t>谢谢你</t>
  </si>
  <si>
    <t>谢谢你</t>
    <phoneticPr fontId="1" type="noConversion"/>
  </si>
  <si>
    <t>打扰了</t>
  </si>
  <si>
    <t>那么</t>
    <phoneticPr fontId="1" type="noConversion"/>
  </si>
  <si>
    <t>继续</t>
  </si>
  <si>
    <t>继续</t>
    <phoneticPr fontId="1" type="noConversion"/>
  </si>
  <si>
    <t>不</t>
    <phoneticPr fontId="1" type="noConversion"/>
  </si>
  <si>
    <t>闻</t>
    <phoneticPr fontId="1" type="noConversion"/>
  </si>
  <si>
    <t>听</t>
    <phoneticPr fontId="1" type="noConversion"/>
  </si>
  <si>
    <t>呀吼</t>
  </si>
  <si>
    <t>我</t>
    <phoneticPr fontId="1" type="noConversion"/>
  </si>
  <si>
    <t>你</t>
    <phoneticPr fontId="1" type="noConversion"/>
  </si>
  <si>
    <t>你的</t>
    <phoneticPr fontId="1" type="noConversion"/>
  </si>
  <si>
    <t>家长</t>
  </si>
  <si>
    <t>不是</t>
    <phoneticPr fontId="1" type="noConversion"/>
  </si>
  <si>
    <t>孩子</t>
    <phoneticPr fontId="1" type="noConversion"/>
  </si>
  <si>
    <t>我之前</t>
  </si>
  <si>
    <t>我之前</t>
    <phoneticPr fontId="1" type="noConversion"/>
  </si>
  <si>
    <t>对我</t>
  </si>
  <si>
    <t>对我</t>
    <phoneticPr fontId="1" type="noConversion"/>
  </si>
  <si>
    <t>我的</t>
    <phoneticPr fontId="1" type="noConversion"/>
  </si>
  <si>
    <t>我是</t>
    <phoneticPr fontId="1" type="noConversion"/>
  </si>
  <si>
    <t>我已经</t>
  </si>
  <si>
    <t>谁</t>
    <phoneticPr fontId="1" type="noConversion"/>
  </si>
  <si>
    <t>它是</t>
  </si>
  <si>
    <t>人</t>
    <phoneticPr fontId="1" type="noConversion"/>
  </si>
  <si>
    <t>对他们</t>
  </si>
  <si>
    <t>已经</t>
  </si>
  <si>
    <t>已经</t>
    <phoneticPr fontId="1" type="noConversion"/>
  </si>
  <si>
    <t>我们</t>
    <phoneticPr fontId="1" type="noConversion"/>
  </si>
  <si>
    <t>对我们</t>
  </si>
  <si>
    <t>劲敌</t>
  </si>
  <si>
    <t>劲敌</t>
    <phoneticPr fontId="1" type="noConversion"/>
  </si>
  <si>
    <t>我们已经</t>
  </si>
  <si>
    <t>她的</t>
  </si>
  <si>
    <t>一些</t>
    <phoneticPr fontId="1" type="noConversion"/>
  </si>
  <si>
    <t>吼嗷嗷</t>
  </si>
  <si>
    <t>咯咯</t>
  </si>
  <si>
    <t>哭</t>
    <phoneticPr fontId="1" type="noConversion"/>
  </si>
  <si>
    <t>哎嘿嘿</t>
  </si>
  <si>
    <t>噢耶</t>
  </si>
  <si>
    <t>嘎啊</t>
  </si>
  <si>
    <t>太</t>
    <phoneticPr fontId="1" type="noConversion"/>
  </si>
  <si>
    <t>哎耶</t>
  </si>
  <si>
    <t>嘿呀</t>
  </si>
  <si>
    <t>哦天</t>
  </si>
  <si>
    <t>啊啊</t>
  </si>
  <si>
    <t>嗯……</t>
  </si>
  <si>
    <t>耶</t>
    <phoneticPr fontId="1" type="noConversion"/>
  </si>
  <si>
    <t>啊</t>
  </si>
  <si>
    <t>啊</t>
    <phoneticPr fontId="1" type="noConversion"/>
  </si>
  <si>
    <t>哇耶</t>
  </si>
  <si>
    <t>不太</t>
    <phoneticPr fontId="1" type="noConversion"/>
  </si>
  <si>
    <t>意思</t>
  </si>
  <si>
    <t>从</t>
    <phoneticPr fontId="1" type="noConversion"/>
  </si>
  <si>
    <t>但是</t>
    <phoneticPr fontId="1" type="noConversion"/>
  </si>
  <si>
    <t>这</t>
  </si>
  <si>
    <t>这</t>
    <phoneticPr fontId="1" type="noConversion"/>
  </si>
  <si>
    <t>想</t>
    <phoneticPr fontId="1" type="noConversion"/>
  </si>
  <si>
    <t>一定是</t>
  </si>
  <si>
    <t>尽可能</t>
  </si>
  <si>
    <t>好像</t>
  </si>
  <si>
    <t>反而</t>
  </si>
  <si>
    <t>不要</t>
  </si>
  <si>
    <t>哪个</t>
  </si>
  <si>
    <t>一个</t>
  </si>
  <si>
    <t>好吗？</t>
  </si>
  <si>
    <t>它</t>
  </si>
  <si>
    <t>为了</t>
  </si>
  <si>
    <t>作为</t>
  </si>
  <si>
    <t>足够</t>
    <phoneticPr fontId="1" type="noConversion"/>
  </si>
  <si>
    <t>一点</t>
    <phoneticPr fontId="1" type="noConversion"/>
  </si>
  <si>
    <t>绝对</t>
    <phoneticPr fontId="1" type="noConversion"/>
  </si>
  <si>
    <t>和</t>
    <phoneticPr fontId="1" type="noConversion"/>
  </si>
  <si>
    <t>只</t>
    <phoneticPr fontId="1" type="noConversion"/>
  </si>
  <si>
    <t>如果</t>
    <phoneticPr fontId="1" type="noConversion"/>
  </si>
  <si>
    <t>非常</t>
    <phoneticPr fontId="1" type="noConversion"/>
  </si>
  <si>
    <t>只是</t>
    <phoneticPr fontId="1" type="noConversion"/>
  </si>
  <si>
    <t>准备好</t>
    <phoneticPr fontId="1" type="noConversion"/>
  </si>
  <si>
    <t>不知为何</t>
  </si>
  <si>
    <t>好奇</t>
  </si>
  <si>
    <t>是</t>
    <phoneticPr fontId="1" type="noConversion"/>
  </si>
  <si>
    <t>不是吗？</t>
    <phoneticPr fontId="1" type="noConversion"/>
  </si>
  <si>
    <t>到</t>
  </si>
  <si>
    <t>到</t>
    <phoneticPr fontId="1" type="noConversion"/>
  </si>
  <si>
    <t>与</t>
    <phoneticPr fontId="1" type="noConversion"/>
  </si>
  <si>
    <t>更好</t>
    <phoneticPr fontId="1" type="noConversion"/>
  </si>
  <si>
    <t>的</t>
  </si>
  <si>
    <t>的</t>
    <phoneticPr fontId="1" type="noConversion"/>
  </si>
  <si>
    <t>中</t>
    <phoneticPr fontId="1" type="noConversion"/>
  </si>
  <si>
    <t>喜欢</t>
    <phoneticPr fontId="1" type="noConversion"/>
  </si>
  <si>
    <t>有</t>
    <phoneticPr fontId="1" type="noConversion"/>
  </si>
  <si>
    <t>没有</t>
    <phoneticPr fontId="1" type="noConversion"/>
  </si>
  <si>
    <t>之后</t>
    <phoneticPr fontId="1" type="noConversion"/>
  </si>
  <si>
    <t>之前</t>
    <phoneticPr fontId="1" type="noConversion"/>
  </si>
  <si>
    <t>开心</t>
  </si>
  <si>
    <t>听见</t>
  </si>
  <si>
    <t>听错了</t>
  </si>
  <si>
    <t>喜悦</t>
  </si>
  <si>
    <t>困难</t>
  </si>
  <si>
    <t>不错</t>
  </si>
  <si>
    <t>喝</t>
  </si>
  <si>
    <t>满意</t>
  </si>
  <si>
    <t>被打败</t>
  </si>
  <si>
    <t>很棒</t>
  </si>
  <si>
    <t>更少</t>
  </si>
  <si>
    <t>充满</t>
  </si>
  <si>
    <t>优秀</t>
  </si>
  <si>
    <t>清爽</t>
  </si>
  <si>
    <t>不可避免</t>
  </si>
  <si>
    <t>许多</t>
  </si>
  <si>
    <t>压倒性</t>
  </si>
  <si>
    <t>疲倦</t>
  </si>
  <si>
    <t>不停</t>
  </si>
  <si>
    <t>荒谬</t>
  </si>
  <si>
    <t>变得</t>
  </si>
  <si>
    <t>快速</t>
  </si>
  <si>
    <t>独自</t>
  </si>
  <si>
    <t>谜团</t>
  </si>
  <si>
    <t>最好</t>
  </si>
  <si>
    <t>友善</t>
  </si>
  <si>
    <t>玩</t>
    <phoneticPr fontId="1" type="noConversion"/>
  </si>
  <si>
    <t>孤单</t>
  </si>
  <si>
    <t>孤单</t>
    <phoneticPr fontId="1" type="noConversion"/>
  </si>
  <si>
    <t>可恶</t>
  </si>
  <si>
    <t>沮丧</t>
  </si>
  <si>
    <t>沮丧</t>
    <phoneticPr fontId="1" type="noConversion"/>
  </si>
  <si>
    <t>不错</t>
    <phoneticPr fontId="1" type="noConversion"/>
  </si>
  <si>
    <t>冷</t>
    <phoneticPr fontId="1" type="noConversion"/>
  </si>
  <si>
    <t>无聊</t>
    <phoneticPr fontId="1" type="noConversion"/>
  </si>
  <si>
    <t>激怒</t>
  </si>
  <si>
    <t>教授</t>
  </si>
  <si>
    <t>挥霍</t>
  </si>
  <si>
    <t>训练</t>
  </si>
  <si>
    <t>搜寻</t>
  </si>
  <si>
    <t>储存</t>
  </si>
  <si>
    <t>滑行</t>
  </si>
  <si>
    <t>扔</t>
  </si>
  <si>
    <t>沉没</t>
  </si>
  <si>
    <t>拍打</t>
  </si>
  <si>
    <t>展示</t>
  </si>
  <si>
    <t>寻求</t>
  </si>
  <si>
    <t>拿</t>
  </si>
  <si>
    <t>晕倒</t>
  </si>
  <si>
    <t>家务</t>
  </si>
  <si>
    <t>零用钱</t>
  </si>
  <si>
    <t>对话</t>
  </si>
  <si>
    <t>团体</t>
  </si>
  <si>
    <t>班级</t>
  </si>
  <si>
    <t>课程</t>
  </si>
  <si>
    <t>老师</t>
  </si>
  <si>
    <t>信件</t>
  </si>
  <si>
    <t>相机</t>
  </si>
  <si>
    <t>电脑</t>
  </si>
  <si>
    <t>动漫</t>
  </si>
  <si>
    <t>卡片</t>
  </si>
  <si>
    <t>物品</t>
  </si>
  <si>
    <t>派对</t>
  </si>
  <si>
    <t>舞蹈</t>
  </si>
  <si>
    <t>约会</t>
  </si>
  <si>
    <t>运动</t>
  </si>
  <si>
    <t>夜晚</t>
  </si>
  <si>
    <t>星期一</t>
  </si>
  <si>
    <t>星期二</t>
  </si>
  <si>
    <t>星期三</t>
  </si>
  <si>
    <t>星期四</t>
  </si>
  <si>
    <t>星期五</t>
  </si>
  <si>
    <t>星期六</t>
  </si>
  <si>
    <t>冬天</t>
  </si>
  <si>
    <t>里面</t>
  </si>
  <si>
    <t>外面</t>
  </si>
  <si>
    <t>梦想</t>
  </si>
  <si>
    <t>约定</t>
  </si>
  <si>
    <t>观众</t>
  </si>
  <si>
    <t>美食</t>
  </si>
  <si>
    <t>角色扮演</t>
  </si>
  <si>
    <t>收藏</t>
  </si>
  <si>
    <t>完整</t>
  </si>
  <si>
    <t>散步</t>
  </si>
  <si>
    <t>鲜花</t>
  </si>
  <si>
    <t>假期</t>
  </si>
  <si>
    <t>潮流</t>
  </si>
  <si>
    <t>名字</t>
  </si>
  <si>
    <t>租借</t>
  </si>
  <si>
    <t>看</t>
    <phoneticPr fontId="1" type="noConversion"/>
  </si>
  <si>
    <t>秋天</t>
  </si>
  <si>
    <t>天</t>
    <phoneticPr fontId="1" type="noConversion"/>
  </si>
  <si>
    <t>总是</t>
    <phoneticPr fontId="1" type="noConversion"/>
  </si>
  <si>
    <t>后方</t>
  </si>
  <si>
    <t>下面</t>
  </si>
  <si>
    <t>高</t>
  </si>
  <si>
    <t>深</t>
  </si>
  <si>
    <t>浅</t>
  </si>
  <si>
    <t>为什么</t>
  </si>
  <si>
    <t>困惑</t>
  </si>
  <si>
    <t>坚如磐石</t>
  </si>
  <si>
    <t>懒洋洋</t>
  </si>
  <si>
    <t>柔滑</t>
  </si>
  <si>
    <t>绝望</t>
  </si>
  <si>
    <t>主持人</t>
  </si>
  <si>
    <t>评委</t>
  </si>
  <si>
    <t>对战塔</t>
  </si>
  <si>
    <t>对战室</t>
  </si>
  <si>
    <t>混合</t>
  </si>
  <si>
    <t>粉碎</t>
  </si>
  <si>
    <t>塔</t>
  </si>
  <si>
    <t>无线</t>
  </si>
  <si>
    <t>非常感谢</t>
  </si>
  <si>
    <t>一击KO！</t>
  </si>
  <si>
    <t>扁平化</t>
  </si>
  <si>
    <t>失败者</t>
  </si>
  <si>
    <t>嘻哈和</t>
  </si>
  <si>
    <t>摇摆</t>
  </si>
  <si>
    <t>阴暗</t>
  </si>
  <si>
    <t>乐观</t>
  </si>
  <si>
    <t>现代</t>
  </si>
  <si>
    <t>砰</t>
  </si>
  <si>
    <t>击倒</t>
  </si>
  <si>
    <t>赢家</t>
  </si>
  <si>
    <t>狂热</t>
  </si>
  <si>
    <t>想要成为</t>
  </si>
  <si>
    <t>心</t>
  </si>
  <si>
    <t>老</t>
  </si>
  <si>
    <t>年轻</t>
  </si>
  <si>
    <t>丑陋</t>
  </si>
  <si>
    <t>冬天</t>
    <phoneticPr fontId="1" type="noConversion"/>
  </si>
  <si>
    <t>夜晚</t>
    <phoneticPr fontId="1" type="noConversion"/>
  </si>
  <si>
    <t>最高</t>
  </si>
  <si>
    <t>最低</t>
  </si>
  <si>
    <t>打破</t>
  </si>
  <si>
    <t>打破</t>
    <phoneticPr fontId="1" type="noConversion"/>
  </si>
  <si>
    <t>棒极了</t>
    <phoneticPr fontId="1" type="noConversion"/>
  </si>
  <si>
    <t>吸引力</t>
  </si>
  <si>
    <t>家里蹲</t>
  </si>
  <si>
    <t>树果</t>
  </si>
  <si>
    <t>华丽大赛</t>
  </si>
  <si>
    <t>宝可方块</t>
    <phoneticPr fontId="1" type="noConversion"/>
  </si>
  <si>
    <t>大师</t>
  </si>
  <si>
    <t>奖牌</t>
  </si>
  <si>
    <t>联合</t>
  </si>
  <si>
    <t>开拓区</t>
  </si>
  <si>
    <t>是，先生！</t>
  </si>
  <si>
    <t>HERS</t>
  </si>
  <si>
    <t>…</t>
  </si>
  <si>
    <t>…!</t>
  </si>
  <si>
    <t>………</t>
  </si>
  <si>
    <t>宝可病毒</t>
    <phoneticPr fontId="1" type="noConversion"/>
  </si>
  <si>
    <t>{POKEBLOCK}</t>
  </si>
  <si>
    <t>……</t>
    <phoneticPr fontId="1" type="noConversion"/>
  </si>
  <si>
    <t>……！</t>
    <phoneticPr fontId="1" type="noConversion"/>
  </si>
  <si>
    <t>ACTIONS</t>
    <phoneticPr fontId="1" type="noConversion"/>
  </si>
  <si>
    <t>ADJECTIVES</t>
    <phoneticPr fontId="1" type="noConversion"/>
  </si>
  <si>
    <t>BATTLE</t>
    <phoneticPr fontId="1" type="noConversion"/>
  </si>
  <si>
    <t>CONDITIONS</t>
    <phoneticPr fontId="1" type="noConversion"/>
  </si>
  <si>
    <t>ENDINGS</t>
    <phoneticPr fontId="1" type="noConversion"/>
  </si>
  <si>
    <t>EVENTS</t>
    <phoneticPr fontId="1" type="noConversion"/>
  </si>
  <si>
    <t>FEELINGS</t>
    <phoneticPr fontId="1" type="noConversion"/>
  </si>
  <si>
    <t>GREETINGS</t>
    <phoneticPr fontId="1" type="noConversion"/>
  </si>
  <si>
    <t>HOBBIES</t>
    <phoneticPr fontId="1" type="noConversion"/>
  </si>
  <si>
    <t>LIFESTYLES</t>
    <phoneticPr fontId="1" type="noConversion"/>
  </si>
  <si>
    <t>MISC</t>
    <phoneticPr fontId="1" type="noConversion"/>
  </si>
  <si>
    <t>PEOPLE</t>
    <phoneticPr fontId="1" type="noConversion"/>
  </si>
  <si>
    <t>SPEECH</t>
    <phoneticPr fontId="1" type="noConversion"/>
  </si>
  <si>
    <t>STATUS</t>
    <phoneticPr fontId="1" type="noConversion"/>
  </si>
  <si>
    <t>TIME</t>
    <phoneticPr fontId="1" type="noConversion"/>
  </si>
  <si>
    <t>TRAINER</t>
    <phoneticPr fontId="1" type="noConversion"/>
  </si>
  <si>
    <t>TRENDY_SAYINGS</t>
    <phoneticPr fontId="1" type="noConversion"/>
  </si>
  <si>
    <t>VOICES</t>
    <phoneticPr fontId="1" type="noConversion"/>
  </si>
  <si>
    <t>热</t>
    <phoneticPr fontId="1" type="noConversion"/>
  </si>
  <si>
    <t>[FRONTIER_TRAINER_BRADY]</t>
  </si>
  <si>
    <t>FACILITY_CLASS_YOUNGSTER</t>
  </si>
  <si>
    <t>世仁</t>
  </si>
  <si>
    <t>[FRONTIER_TRAINER_CONNER]</t>
  </si>
  <si>
    <t>途远</t>
  </si>
  <si>
    <t>[FRONTIER_TRAINER_BRADLEY]</t>
  </si>
  <si>
    <t>子良</t>
  </si>
  <si>
    <t>[FRONTIER_TRAINER_CYBIL]</t>
  </si>
  <si>
    <t>FACILITY_CLASS_LASS</t>
  </si>
  <si>
    <t>钰涵</t>
  </si>
  <si>
    <t>[FRONTIER_TRAINER_RODETTE]</t>
  </si>
  <si>
    <t>玛雅</t>
  </si>
  <si>
    <t>[FRONTIER_TRAINER_PEGGY]</t>
  </si>
  <si>
    <t>妮娜</t>
  </si>
  <si>
    <t>[FRONTIER_TRAINER_KEITH]</t>
  </si>
  <si>
    <t>FACILITY_CLASS_SCHOOL_KID_M</t>
  </si>
  <si>
    <t>军勇</t>
  </si>
  <si>
    <t>[FRONTIER_TRAINER_GRAYSON]</t>
  </si>
  <si>
    <t>承恩</t>
  </si>
  <si>
    <t>[FRONTIER_TRAINER_GLENN]</t>
  </si>
  <si>
    <t>柏翰</t>
  </si>
  <si>
    <t>[FRONTIER_TRAINER_LILIANA]</t>
  </si>
  <si>
    <t>FACILITY_CLASS_SCHOOL_KID_F</t>
  </si>
  <si>
    <t>晓美</t>
  </si>
  <si>
    <t>[FRONTIER_TRAINER_ELISE]</t>
  </si>
  <si>
    <t>梦怡</t>
  </si>
  <si>
    <t>[FRONTIER_TRAINER_ZOEY]</t>
  </si>
  <si>
    <t>芮敏</t>
  </si>
  <si>
    <t>[FRONTIER_TRAINER_MANUEL]</t>
  </si>
  <si>
    <t>FACILITY_CLASS_RICH_BOY</t>
  </si>
  <si>
    <t>启浪</t>
  </si>
  <si>
    <t>[FRONTIER_TRAINER_RUSS]</t>
  </si>
  <si>
    <t>梓政</t>
  </si>
  <si>
    <t>[FRONTIER_TRAINER_DUSTIN]</t>
  </si>
  <si>
    <t>皓然</t>
  </si>
  <si>
    <t>[FRONTIER_TRAINER_TINA]</t>
  </si>
  <si>
    <t>FACILITY_CLASS_LADY</t>
  </si>
  <si>
    <t>晨慧</t>
  </si>
  <si>
    <t>[FRONTIER_TRAINER_GILLIAN1]</t>
  </si>
  <si>
    <t>雪妍</t>
  </si>
  <si>
    <t>[FRONTIER_TRAINER_ZOE]</t>
  </si>
  <si>
    <t>雨彤</t>
  </si>
  <si>
    <t>[FRONTIER_TRAINER_CHEN]</t>
  </si>
  <si>
    <t>FACILITY_CLASS_CAMPER</t>
  </si>
  <si>
    <t>坚宏</t>
  </si>
  <si>
    <t>[FRONTIER_TRAINER_AL]</t>
  </si>
  <si>
    <t>应赫</t>
  </si>
  <si>
    <t>[FRONTIER_TRAINER_MITCH]</t>
  </si>
  <si>
    <t>司源</t>
  </si>
  <si>
    <t>[FRONTIER_TRAINER_ANNE]</t>
  </si>
  <si>
    <t>FACILITY_CLASS_PICNICKER</t>
  </si>
  <si>
    <t>漾萍</t>
  </si>
  <si>
    <t>[FRONTIER_TRAINER_ALIZE]</t>
  </si>
  <si>
    <t>紫萱</t>
  </si>
  <si>
    <t>[FRONTIER_TRAINER_LAUREN]</t>
  </si>
  <si>
    <t>琴婷</t>
  </si>
  <si>
    <t>[FRONTIER_TRAINER_KIPP]</t>
  </si>
  <si>
    <t>FACILITY_CLASS_TUBER_M</t>
  </si>
  <si>
    <t>海毅</t>
  </si>
  <si>
    <t>[FRONTIER_TRAINER_JASON]</t>
  </si>
  <si>
    <t>飞鸿</t>
  </si>
  <si>
    <t>[FRONTIER_TRAINER_JOHN]</t>
  </si>
  <si>
    <t>彦漩</t>
  </si>
  <si>
    <t>[FRONTIER_TRAINER_ANN]</t>
  </si>
  <si>
    <t>FACILITY_CLASS_TUBER_F</t>
  </si>
  <si>
    <t>江萱</t>
  </si>
  <si>
    <t>[FRONTIER_TRAINER_EILEEN]</t>
  </si>
  <si>
    <t>湘兰</t>
  </si>
  <si>
    <t>[FRONTIER_TRAINER_CARLIE]</t>
  </si>
  <si>
    <t>露沂</t>
  </si>
  <si>
    <t>[FRONTIER_TRAINER_GORDON]</t>
  </si>
  <si>
    <t>FACILITY_CLASS_SWIMMER_M</t>
  </si>
  <si>
    <t>港和</t>
  </si>
  <si>
    <t>[FRONTIER_TRAINER_AYDEN]</t>
  </si>
  <si>
    <t>聪浪</t>
  </si>
  <si>
    <t>[FRONTIER_TRAINER_MARCO]</t>
  </si>
  <si>
    <t>澎航</t>
  </si>
  <si>
    <t>[FRONTIER_TRAINER_CIERRA]</t>
  </si>
  <si>
    <t>FACILITY_CLASS_SWIMMER_F</t>
  </si>
  <si>
    <t>丽涟</t>
  </si>
  <si>
    <t>[FRONTIER_TRAINER_MARCY]</t>
  </si>
  <si>
    <t>澄莹</t>
  </si>
  <si>
    <t>[FRONTIER_TRAINER_KATHY]</t>
  </si>
  <si>
    <t>清儿</t>
  </si>
  <si>
    <t>[FRONTIER_TRAINER_PEYTON]</t>
  </si>
  <si>
    <t>FACILITY_CLASS_POKEFAN_M</t>
  </si>
  <si>
    <t>杉靖</t>
  </si>
  <si>
    <t>[FRONTIER_TRAINER_JULIAN]</t>
  </si>
  <si>
    <t>治端</t>
  </si>
  <si>
    <t>[FRONTIER_TRAINER_QUINN]</t>
  </si>
  <si>
    <t>明延</t>
  </si>
  <si>
    <t>[FRONTIER_TRAINER_HAYLEE]</t>
  </si>
  <si>
    <t>FACILITY_CLASS_POKEFAN_F</t>
  </si>
  <si>
    <t>泽薇</t>
  </si>
  <si>
    <t>[FRONTIER_TRAINER_AMANDA]</t>
  </si>
  <si>
    <t>文馨</t>
  </si>
  <si>
    <t>[FRONTIER_TRAINER_STACY]</t>
  </si>
  <si>
    <t>桐芳</t>
  </si>
  <si>
    <t>[FRONTIER_TRAINER_RAFAEL]</t>
  </si>
  <si>
    <t>FACILITY_CLASS_PKMN_BREEDER_M</t>
  </si>
  <si>
    <t>顺昶</t>
  </si>
  <si>
    <t>[FRONTIER_TRAINER_OLIVER]</t>
  </si>
  <si>
    <t>培翔</t>
  </si>
  <si>
    <t>[FRONTIER_TRAINER_PAYTON]</t>
  </si>
  <si>
    <t>汉平</t>
  </si>
  <si>
    <t>[FRONTIER_TRAINER_PAMELA]</t>
  </si>
  <si>
    <t>FACILITY_CLASS_PKMN_BREEDER_F</t>
  </si>
  <si>
    <t>美颖</t>
  </si>
  <si>
    <t>[FRONTIER_TRAINER_ELIZA]</t>
  </si>
  <si>
    <t>珍霞</t>
  </si>
  <si>
    <t>[FRONTIER_TRAINER_MARISA]</t>
  </si>
  <si>
    <t>春华</t>
  </si>
  <si>
    <t>[FRONTIER_TRAINER_LEWIS]</t>
  </si>
  <si>
    <t>FACILITY_CLASS_BUG_CATCHER</t>
  </si>
  <si>
    <t>荣泰</t>
  </si>
  <si>
    <t>[FRONTIER_TRAINER_YOSHI]</t>
  </si>
  <si>
    <t>嘉辅</t>
  </si>
  <si>
    <t>[FRONTIER_TRAINER_DESTIN]</t>
  </si>
  <si>
    <t>伟文</t>
  </si>
  <si>
    <t>[FRONTIER_TRAINER_KEON]</t>
  </si>
  <si>
    <t>FACILITY_CLASS_NINJA_BOY</t>
  </si>
  <si>
    <t>铁辙</t>
  </si>
  <si>
    <t>[FRONTIER_TRAINER_STUART]</t>
  </si>
  <si>
    <t>勇文</t>
  </si>
  <si>
    <t>[FRONTIER_TRAINER_NESTOR]</t>
  </si>
  <si>
    <t>悟朗</t>
  </si>
  <si>
    <t>[FRONTIER_TRAINER_DERRICK]</t>
  </si>
  <si>
    <t>FACILITY_CLASS_BUG_MANIAC</t>
  </si>
  <si>
    <t>忠祐</t>
  </si>
  <si>
    <t>[FRONTIER_TRAINER_BRYSON]</t>
  </si>
  <si>
    <t>芳士</t>
  </si>
  <si>
    <t>[FRONTIER_TRAINER_CLAYTON]</t>
  </si>
  <si>
    <t>叔平</t>
  </si>
  <si>
    <t>[FRONTIER_TRAINER_TRENTON]</t>
  </si>
  <si>
    <t>FACILITY_CLASS_FISHERMAN</t>
  </si>
  <si>
    <t>洲和</t>
  </si>
  <si>
    <t>[FRONTIER_TRAINER_JENSON]</t>
  </si>
  <si>
    <t>义清</t>
  </si>
  <si>
    <t>[FRONTIER_TRAINER_WESLEY]</t>
  </si>
  <si>
    <t>淇云</t>
  </si>
  <si>
    <t>[FRONTIER_TRAINER_ANTON]</t>
  </si>
  <si>
    <t>FACILITY_CLASS_RUIN_MANIAC</t>
  </si>
  <si>
    <t>札克</t>
  </si>
  <si>
    <t>[FRONTIER_TRAINER_LAWSON]</t>
  </si>
  <si>
    <t>波加尔</t>
  </si>
  <si>
    <t>[FRONTIER_TRAINER_SAMMY]</t>
  </si>
  <si>
    <t>彰枫</t>
  </si>
  <si>
    <t>[FRONTIER_TRAINER_ARNIE]</t>
  </si>
  <si>
    <t>FACILITY_CLASS_COLLECTOR</t>
  </si>
  <si>
    <t>子富</t>
  </si>
  <si>
    <t>[FRONTIER_TRAINER_ADRIAN]</t>
  </si>
  <si>
    <t>盛泰</t>
  </si>
  <si>
    <t>[FRONTIER_TRAINER_TRISTAN]</t>
  </si>
  <si>
    <t>蒂姆</t>
  </si>
  <si>
    <t>[FRONTIER_TRAINER_JULIANA]</t>
  </si>
  <si>
    <t>FACILITY_CLASS_PARASOL_LADY</t>
  </si>
  <si>
    <t>翠荟</t>
  </si>
  <si>
    <t>[FRONTIER_TRAINER_RYLEE]</t>
  </si>
  <si>
    <t>罗苹</t>
  </si>
  <si>
    <t>[FRONTIER_TRAINER_CHELSEA]</t>
  </si>
  <si>
    <t>雅丝敏</t>
  </si>
  <si>
    <t>[FRONTIER_TRAINER_DANELA]</t>
  </si>
  <si>
    <t>FACILITY_CLASS_BEAUTY</t>
  </si>
  <si>
    <t>楠云</t>
  </si>
  <si>
    <t>[FRONTIER_TRAINER_LIZBETH]</t>
  </si>
  <si>
    <t>雅咏</t>
  </si>
  <si>
    <t>[FRONTIER_TRAINER_AMELIA]</t>
  </si>
  <si>
    <t>幼蓉</t>
  </si>
  <si>
    <t>[FRONTIER_TRAINER_JILLIAN]</t>
  </si>
  <si>
    <t>FACILITY_CLASS_AROMA_LADY</t>
  </si>
  <si>
    <t>玫馥</t>
  </si>
  <si>
    <t>[FRONTIER_TRAINER_ABBIE]</t>
  </si>
  <si>
    <t>薇霏</t>
  </si>
  <si>
    <t>[FRONTIER_TRAINER_BRIANA]</t>
  </si>
  <si>
    <t>梅丽</t>
  </si>
  <si>
    <t>[FRONTIER_TRAINER_ANTONIO]</t>
  </si>
  <si>
    <t>FACILITY_CLASS_GUITARIST</t>
  </si>
  <si>
    <t>达伦</t>
  </si>
  <si>
    <t>[FRONTIER_TRAINER_JADEN]</t>
  </si>
  <si>
    <t>嘉钧</t>
  </si>
  <si>
    <t>[FRONTIER_TRAINER_DAKOTA]</t>
  </si>
  <si>
    <t>廷腾</t>
  </si>
  <si>
    <t>[FRONTIER_TRAINER_BRAYDEN]</t>
  </si>
  <si>
    <t>FACILITY_CLASS_BIRD_KEEPER</t>
  </si>
  <si>
    <t>巴西</t>
  </si>
  <si>
    <t>[FRONTIER_TRAINER_CORSON]</t>
  </si>
  <si>
    <t>诺慎</t>
  </si>
  <si>
    <t>[FRONTIER_TRAINER_TREVIN]</t>
  </si>
  <si>
    <t>马隆</t>
  </si>
  <si>
    <t>[FRONTIER_TRAINER_PATRICK]</t>
  </si>
  <si>
    <t>FACILITY_CLASS_SAILOR</t>
  </si>
  <si>
    <t>强尼</t>
  </si>
  <si>
    <t>[FRONTIER_TRAINER_KADEN]</t>
  </si>
  <si>
    <t>武毅</t>
  </si>
  <si>
    <t>[FRONTIER_TRAINER_MAXWELL]</t>
  </si>
  <si>
    <t>叔涌</t>
  </si>
  <si>
    <t>[FRONTIER_TRAINER_DARYL]</t>
  </si>
  <si>
    <t>FACILITY_CLASS_HIKER</t>
  </si>
  <si>
    <t>日嵩</t>
  </si>
  <si>
    <t>[FRONTIER_TRAINER_KENNETH]</t>
  </si>
  <si>
    <t>艾密尔</t>
  </si>
  <si>
    <t>[FRONTIER_TRAINER_RICH]</t>
  </si>
  <si>
    <t>壮峰</t>
  </si>
  <si>
    <t>[FRONTIER_TRAINER_CADEN]</t>
  </si>
  <si>
    <t>FACILITY_CLASS_KINDLER</t>
  </si>
  <si>
    <t>文耀</t>
  </si>
  <si>
    <t>[FRONTIER_TRAINER_MARLON]</t>
  </si>
  <si>
    <t>晨宇</t>
  </si>
  <si>
    <t>[FRONTIER_TRAINER_NASH]</t>
  </si>
  <si>
    <t>孟辉</t>
  </si>
  <si>
    <t>[FRONTIER_TRAINER_ROBBY]</t>
  </si>
  <si>
    <t>FACILITY_CLASS_RUNNING_TRIATHLETE_M</t>
  </si>
  <si>
    <t>亚武</t>
  </si>
  <si>
    <t>[FRONTIER_TRAINER_REECE]</t>
  </si>
  <si>
    <t>戴瑞克</t>
  </si>
  <si>
    <t>[FRONTIER_TRAINER_KATHRYN]</t>
  </si>
  <si>
    <t>FACILITY_CLASS_RUNNING_TRIATHLETE_F</t>
  </si>
  <si>
    <t>美乐笛</t>
  </si>
  <si>
    <t>[FRONTIER_TRAINER_ELLEN]</t>
  </si>
  <si>
    <t>漫夏</t>
  </si>
  <si>
    <t>[FRONTIER_TRAINER_RAMON]</t>
  </si>
  <si>
    <t>FACILITY_CLASS_SWIMMING_TRIATHLETE_M</t>
  </si>
  <si>
    <t>卡洛斯</t>
  </si>
  <si>
    <t>[FRONTIER_TRAINER_ARTHUR]</t>
  </si>
  <si>
    <t>肯特</t>
  </si>
  <si>
    <t>[FRONTIER_TRAINER_ALONDRA]</t>
  </si>
  <si>
    <t>FACILITY_CLASS_SWIMMING_TRIATHLETE_F</t>
  </si>
  <si>
    <t>莉露</t>
  </si>
  <si>
    <t>[FRONTIER_TRAINER_ADRIANA]</t>
  </si>
  <si>
    <t>英珠</t>
  </si>
  <si>
    <t>[FRONTIER_TRAINER_MALIK]</t>
  </si>
  <si>
    <t>FACILITY_CLASS_CYCLING_TRIATHLETE_M</t>
  </si>
  <si>
    <t>超宇</t>
  </si>
  <si>
    <t>[FRONTIER_TRAINER_JILL]</t>
  </si>
  <si>
    <t>FACILITY_CLASS_CYCLING_TRIATHLETE_F</t>
  </si>
  <si>
    <t>嘉儿</t>
  </si>
  <si>
    <t>[FRONTIER_TRAINER_ERIK]</t>
  </si>
  <si>
    <t>国卫</t>
  </si>
  <si>
    <t>[FRONTIER_TRAINER_YAZMIN]</t>
  </si>
  <si>
    <t>素娜</t>
  </si>
  <si>
    <t>[FRONTIER_TRAINER_JAMAL]</t>
  </si>
  <si>
    <t>比尔</t>
  </si>
  <si>
    <t>[FRONTIER_TRAINER_LESLIE]</t>
  </si>
  <si>
    <t>卡莉</t>
  </si>
  <si>
    <t>[FRONTIER_TRAINER_DAVE]</t>
  </si>
  <si>
    <t>厦门</t>
  </si>
  <si>
    <t>[FRONTIER_TRAINER_CARLO]</t>
  </si>
  <si>
    <t>甚平</t>
  </si>
  <si>
    <t>[FRONTIER_TRAINER_EMILIA]</t>
  </si>
  <si>
    <t>嘉莉</t>
  </si>
  <si>
    <t>[FRONTIER_TRAINER_DALIA]</t>
  </si>
  <si>
    <t>惠绵</t>
  </si>
  <si>
    <t>[FRONTIER_TRAINER_HITOMI]</t>
  </si>
  <si>
    <t>FACILITY_CLASS_BLACK_BELT</t>
  </si>
  <si>
    <t>一涛</t>
  </si>
  <si>
    <t>[FRONTIER_TRAINER_RICARDO]</t>
  </si>
  <si>
    <t>康顺</t>
  </si>
  <si>
    <t>[FRONTIER_TRAINER_SHIZUKA]</t>
  </si>
  <si>
    <t>强威</t>
  </si>
  <si>
    <t>[FRONTIER_TRAINER_JOANA]</t>
  </si>
  <si>
    <t>FACILITY_CLASS_BATTLE_GIRL</t>
  </si>
  <si>
    <t>智夏</t>
  </si>
  <si>
    <t>[FRONTIER_TRAINER_KELLY]</t>
  </si>
  <si>
    <t>媚华</t>
  </si>
  <si>
    <t>[FRONTIER_TRAINER_RAYNA]</t>
  </si>
  <si>
    <t>光珍</t>
  </si>
  <si>
    <t>[FRONTIER_TRAINER_EVAN]</t>
  </si>
  <si>
    <t>FACILITY_CLASS_EXPERT_M</t>
  </si>
  <si>
    <t>鑫景</t>
  </si>
  <si>
    <t>[FRONTIER_TRAINER_JORDAN]</t>
  </si>
  <si>
    <t>泰权</t>
  </si>
  <si>
    <t>[FRONTIER_TRAINER_JOEL]</t>
  </si>
  <si>
    <t>大猛</t>
  </si>
  <si>
    <t>[FRONTIER_TRAINER_KRISTEN]</t>
  </si>
  <si>
    <t>FACILITY_CLASS_EXPERT_F</t>
  </si>
  <si>
    <t>诗珠</t>
  </si>
  <si>
    <t>[FRONTIER_TRAINER_SELPHY]</t>
  </si>
  <si>
    <t>奥莲</t>
  </si>
  <si>
    <t>[FRONTIER_TRAINER_CHLOE]</t>
  </si>
  <si>
    <t>瑾秀</t>
  </si>
  <si>
    <t>[FRONTIER_TRAINER_NORTON]</t>
  </si>
  <si>
    <t>FACILITY_CLASS_PSYCHIC_M</t>
  </si>
  <si>
    <t>悠理</t>
  </si>
  <si>
    <t>[FRONTIER_TRAINER_LUKAS]</t>
  </si>
  <si>
    <t>寒雄</t>
  </si>
  <si>
    <t>[FRONTIER_TRAINER_ZACH]</t>
  </si>
  <si>
    <t>庄谨</t>
  </si>
  <si>
    <t>[FRONTIER_TRAINER_KAITLYN]</t>
  </si>
  <si>
    <t>FACILITY_CLASS_PSYCHIC_F</t>
  </si>
  <si>
    <t>薇薇安</t>
  </si>
  <si>
    <t>[FRONTIER_TRAINER_BREANNA]</t>
  </si>
  <si>
    <t>萝莎</t>
  </si>
  <si>
    <t>[FRONTIER_TRAINER_KENDRA]</t>
  </si>
  <si>
    <t>娜莉丝</t>
  </si>
  <si>
    <t>[FRONTIER_TRAINER_MOLLY]</t>
  </si>
  <si>
    <t>FACILITY_CLASS_HEX_MANIAC</t>
  </si>
  <si>
    <t>天宁</t>
  </si>
  <si>
    <t>[FRONTIER_TRAINER_JAZMIN]</t>
  </si>
  <si>
    <t>乃羽</t>
  </si>
  <si>
    <t>[FRONTIER_TRAINER_KELSEY]</t>
  </si>
  <si>
    <t>蜜莎</t>
  </si>
  <si>
    <t>[FRONTIER_TRAINER_JALEN]</t>
  </si>
  <si>
    <t>FACILITY_CLASS_POKEMANIAC</t>
  </si>
  <si>
    <t>豪树</t>
  </si>
  <si>
    <t>[FRONTIER_TRAINER_GRIFFEN]</t>
  </si>
  <si>
    <t>建雄</t>
  </si>
  <si>
    <t>[FRONTIER_TRAINER_XANDER]</t>
  </si>
  <si>
    <t>贺刚</t>
  </si>
  <si>
    <t>[FRONTIER_TRAINER_MARVIN]</t>
  </si>
  <si>
    <t>FACILITY_CLASS_GENTLEMAN</t>
  </si>
  <si>
    <t>波氏</t>
  </si>
  <si>
    <t>[FRONTIER_TRAINER_BRENNAN]</t>
  </si>
  <si>
    <t>积克</t>
  </si>
  <si>
    <t>[FRONTIER_TRAINER_BALEY]</t>
  </si>
  <si>
    <t>彦哲</t>
  </si>
  <si>
    <t>[FRONTIER_TRAINER_ZACKARY]</t>
  </si>
  <si>
    <t>恭扬</t>
  </si>
  <si>
    <t>[FRONTIER_TRAINER_GABRIEL]</t>
  </si>
  <si>
    <t>保群</t>
  </si>
  <si>
    <t>[FRONTIER_TRAINER_EMILY]</t>
  </si>
  <si>
    <t>绢华</t>
  </si>
  <si>
    <t>[FRONTIER_TRAINER_JORDYN]</t>
  </si>
  <si>
    <t>帕翠珂</t>
  </si>
  <si>
    <t>[FRONTIER_TRAINER_SOFIA]</t>
  </si>
  <si>
    <t>如莉</t>
  </si>
  <si>
    <t>[FRONTIER_TRAINER_BRADEN]</t>
  </si>
  <si>
    <t>FACILITY_CLASS_COOLTRAINER_M</t>
  </si>
  <si>
    <t>立晨</t>
  </si>
  <si>
    <t>[FRONTIER_TRAINER_KAYDEN]</t>
  </si>
  <si>
    <t>卧龙</t>
  </si>
  <si>
    <t>[FRONTIER_TRAINER_COOPER]</t>
  </si>
  <si>
    <t>福伟</t>
  </si>
  <si>
    <t>[FRONTIER_TRAINER_JULIA]</t>
  </si>
  <si>
    <t>FACILITY_CLASS_COOLTRAINER_F</t>
  </si>
  <si>
    <t>满瑜</t>
  </si>
  <si>
    <t>[FRONTIER_TRAINER_AMARA]</t>
  </si>
  <si>
    <t>可凛</t>
  </si>
  <si>
    <t>[FRONTIER_TRAINER_LYNN]</t>
  </si>
  <si>
    <t>凌美</t>
  </si>
  <si>
    <t>[FRONTIER_TRAINER_JOVAN]</t>
  </si>
  <si>
    <t>FACILITY_CLASS_PKMN_RANGER_M</t>
  </si>
  <si>
    <t>良辉</t>
  </si>
  <si>
    <t>[FRONTIER_TRAINER_DOMINIC]</t>
  </si>
  <si>
    <t>常清</t>
  </si>
  <si>
    <t>[FRONTIER_TRAINER_NIKOLAS]</t>
  </si>
  <si>
    <t>志将</t>
  </si>
  <si>
    <t>[FRONTIER_TRAINER_VALERIA]</t>
  </si>
  <si>
    <t>FACILITY_CLASS_PKMN_RANGER_F</t>
  </si>
  <si>
    <t>怡薇</t>
  </si>
  <si>
    <t>[FRONTIER_TRAINER_DELANEY]</t>
  </si>
  <si>
    <t>爱华</t>
  </si>
  <si>
    <t>[FRONTIER_TRAINER_MEGHAN]</t>
  </si>
  <si>
    <t>淑琴</t>
  </si>
  <si>
    <t>[FRONTIER_TRAINER_ROBERTO]</t>
  </si>
  <si>
    <t>FACILITY_CLASS_DRAGON_TAMER</t>
  </si>
  <si>
    <t>极腾</t>
  </si>
  <si>
    <t>[FRONTIER_TRAINER_DAMIAN]</t>
  </si>
  <si>
    <t>蒙岚</t>
  </si>
  <si>
    <t>[FRONTIER_TRAINER_BRODY]</t>
  </si>
  <si>
    <t>宏胜</t>
  </si>
  <si>
    <t>[FRONTIER_TRAINER_GRAHAM]</t>
  </si>
  <si>
    <t>虎彻</t>
  </si>
  <si>
    <t>[FRONTIER_TRAINER_TYLOR]</t>
  </si>
  <si>
    <t>辽阳</t>
  </si>
  <si>
    <t>[FRONTIER_TRAINER_JAREN]</t>
  </si>
  <si>
    <t>领永</t>
  </si>
  <si>
    <t>[FRONTIER_TRAINER_CORDELL]</t>
  </si>
  <si>
    <t>国广</t>
  </si>
  <si>
    <t>[FRONTIER_TRAINER_JAZLYN]</t>
  </si>
  <si>
    <t>映萍</t>
  </si>
  <si>
    <t>[FRONTIER_TRAINER_ZACHERY]</t>
  </si>
  <si>
    <t>朱毕利</t>
  </si>
  <si>
    <t>[FRONTIER_TRAINER_JOHAN]</t>
  </si>
  <si>
    <t>和畅</t>
  </si>
  <si>
    <t>[FRONTIER_TRAINER_SHEA]</t>
  </si>
  <si>
    <t>桂婕</t>
  </si>
  <si>
    <t>[FRONTIER_TRAINER_KAILA]</t>
  </si>
  <si>
    <t>吉莉安</t>
  </si>
  <si>
    <t>[FRONTIER_TRAINER_ISIAH]</t>
  </si>
  <si>
    <t>翔杰</t>
  </si>
  <si>
    <t>[FRONTIER_TRAINER_GARRETT]</t>
  </si>
  <si>
    <t>友行</t>
  </si>
  <si>
    <t>[FRONTIER_TRAINER_HAYLIE]</t>
  </si>
  <si>
    <t>怡静</t>
  </si>
  <si>
    <t>[FRONTIER_TRAINER_MEGAN]</t>
  </si>
  <si>
    <t>依丽</t>
  </si>
  <si>
    <t>[FRONTIER_TRAINER_ISSAC]</t>
  </si>
  <si>
    <t>浩轩</t>
  </si>
  <si>
    <t>[FRONTIER_TRAINER_QUINTON]</t>
  </si>
  <si>
    <t>瑞铭</t>
  </si>
  <si>
    <t>[FRONTIER_TRAINER_SALMA]</t>
  </si>
  <si>
    <t>梓琦</t>
  </si>
  <si>
    <t>[FRONTIER_TRAINER_ANSLEY]</t>
  </si>
  <si>
    <t>玛丽</t>
  </si>
  <si>
    <t>[FRONTIER_TRAINER_HOLDEN]</t>
  </si>
  <si>
    <t>敢达</t>
  </si>
  <si>
    <t>[FRONTIER_TRAINER_LUCA]</t>
  </si>
  <si>
    <t>亚契</t>
  </si>
  <si>
    <t>[FRONTIER_TRAINER_JAMISON]</t>
  </si>
  <si>
    <t>佐之助</t>
  </si>
  <si>
    <t>[FRONTIER_TRAINER_GUNNAR]</t>
  </si>
  <si>
    <t>半藏</t>
  </si>
  <si>
    <t>[FRONTIER_TRAINER_CRAIG]</t>
  </si>
  <si>
    <t>康江</t>
  </si>
  <si>
    <t>[FRONTIER_TRAINER_PIERCE]</t>
  </si>
  <si>
    <t>渥华</t>
  </si>
  <si>
    <t>[FRONTIER_TRAINER_REGINA]</t>
  </si>
  <si>
    <t>漾漾</t>
  </si>
  <si>
    <t>[FRONTIER_TRAINER_ALISON]</t>
  </si>
  <si>
    <t>绮泉</t>
  </si>
  <si>
    <t>[FRONTIER_TRAINER_HANK]</t>
  </si>
  <si>
    <t>计和</t>
  </si>
  <si>
    <t>[FRONTIER_TRAINER_EARL]</t>
  </si>
  <si>
    <t>洛杨</t>
  </si>
  <si>
    <t>[FRONTIER_TRAINER_RAMIRO]</t>
  </si>
  <si>
    <t>康能</t>
  </si>
  <si>
    <t>[FRONTIER_TRAINER_HUNTER]</t>
  </si>
  <si>
    <t>浩德</t>
  </si>
  <si>
    <t>[FRONTIER_TRAINER_AIDEN]</t>
  </si>
  <si>
    <t>勤劳</t>
  </si>
  <si>
    <t>[FRONTIER_TRAINER_XAVIER]</t>
  </si>
  <si>
    <t>夏伦</t>
  </si>
  <si>
    <t>[FRONTIER_TRAINER_CLINTON]</t>
  </si>
  <si>
    <t>黎马</t>
  </si>
  <si>
    <t>[FRONTIER_TRAINER_JESSE]</t>
  </si>
  <si>
    <t>托亚</t>
  </si>
  <si>
    <t>[FRONTIER_TRAINER_EDUARDO]</t>
  </si>
  <si>
    <t>洛伊德</t>
  </si>
  <si>
    <t>[FRONTIER_TRAINER_HAL]</t>
  </si>
  <si>
    <t>戴夫</t>
  </si>
  <si>
    <t>[FRONTIER_TRAINER_GAGE]</t>
  </si>
  <si>
    <t>和翱</t>
  </si>
  <si>
    <t>[FRONTIER_TRAINER_ARNOLD]</t>
  </si>
  <si>
    <t>启飞</t>
  </si>
  <si>
    <t>[FRONTIER_TRAINER_JARRETT]</t>
  </si>
  <si>
    <t>浪飒</t>
  </si>
  <si>
    <t>[FRONTIER_TRAINER_GARETT]</t>
  </si>
  <si>
    <t>修泰</t>
  </si>
  <si>
    <t>[FRONTIER_TRAINER_EMANUEL]</t>
  </si>
  <si>
    <t>文崇</t>
  </si>
  <si>
    <t>[FRONTIER_TRAINER_GUSTAVO]</t>
  </si>
  <si>
    <t>文峻</t>
  </si>
  <si>
    <t>[FRONTIER_TRAINER_KAMERON]</t>
  </si>
  <si>
    <t>佩杰</t>
  </si>
  <si>
    <t>[FRONTIER_TRAINER_ALFREDO]</t>
  </si>
  <si>
    <t>营宇</t>
  </si>
  <si>
    <t>[FRONTIER_TRAINER_RUBEN]</t>
  </si>
  <si>
    <t>琼恩</t>
  </si>
  <si>
    <t>[FRONTIER_TRAINER_LAMAR]</t>
  </si>
  <si>
    <t>帕克</t>
  </si>
  <si>
    <t>[FRONTIER_TRAINER_JAXON]</t>
  </si>
  <si>
    <t>睿彬</t>
  </si>
  <si>
    <t>[FRONTIER_TRAINER_LOGAN]</t>
  </si>
  <si>
    <t>镇敬</t>
  </si>
  <si>
    <t>[FRONTIER_TRAINER_EMILEE]</t>
  </si>
  <si>
    <t>邦妮</t>
  </si>
  <si>
    <t>[FRONTIER_TRAINER_JOSIE]</t>
  </si>
  <si>
    <t>尼可儿</t>
  </si>
  <si>
    <t>[FRONTIER_TRAINER_ARMANDO]</t>
  </si>
  <si>
    <t>升益</t>
  </si>
  <si>
    <t>[FRONTIER_TRAINER_SKYLER]</t>
  </si>
  <si>
    <t>熙劲</t>
  </si>
  <si>
    <t>[FRONTIER_TRAINER_RUTH]</t>
  </si>
  <si>
    <t>怡蕙</t>
  </si>
  <si>
    <t>[FRONTIER_TRAINER_MELODY]</t>
  </si>
  <si>
    <t>丽莎</t>
  </si>
  <si>
    <t>[FRONTIER_TRAINER_PEDRO]</t>
  </si>
  <si>
    <t>瀚平</t>
  </si>
  <si>
    <t>[FRONTIER_TRAINER_ERICK]</t>
  </si>
  <si>
    <t>浩景</t>
  </si>
  <si>
    <t>[FRONTIER_TRAINER_ELAINE]</t>
  </si>
  <si>
    <t>洋娜</t>
  </si>
  <si>
    <t>[FRONTIER_TRAINER_JOYCE]</t>
  </si>
  <si>
    <t>海韵</t>
  </si>
  <si>
    <t>[FRONTIER_TRAINER_TODD]</t>
  </si>
  <si>
    <t>万理</t>
  </si>
  <si>
    <t>[FRONTIER_TRAINER_GAVIN]</t>
  </si>
  <si>
    <t>近佩</t>
  </si>
  <si>
    <t>[FRONTIER_TRAINER_MALORY]</t>
  </si>
  <si>
    <t>榕春</t>
  </si>
  <si>
    <t>[FRONTIER_TRAINER_ESTHER]</t>
  </si>
  <si>
    <t>碧夏</t>
  </si>
  <si>
    <t>[FRONTIER_TRAINER_OSCAR]</t>
  </si>
  <si>
    <t>戴津</t>
  </si>
  <si>
    <t>[FRONTIER_TRAINER_WILSON]</t>
  </si>
  <si>
    <t>载贺</t>
  </si>
  <si>
    <t>[FRONTIER_TRAINER_CLARE]</t>
  </si>
  <si>
    <t>子伶</t>
  </si>
  <si>
    <t>[FRONTIER_TRAINER_TESS]</t>
  </si>
  <si>
    <t>杜季</t>
  </si>
  <si>
    <t>[FRONTIER_TRAINER_LEON]</t>
  </si>
  <si>
    <t>雪彪</t>
  </si>
  <si>
    <t>[FRONTIER_TRAINER_ALONZO]</t>
  </si>
  <si>
    <t>龙驾</t>
  </si>
  <si>
    <t>[FRONTIER_TRAINER_VINCE]</t>
  </si>
  <si>
    <t>北岳</t>
  </si>
  <si>
    <t>[FRONTIER_TRAINER_BRYON]</t>
  </si>
  <si>
    <t>凯撒</t>
  </si>
  <si>
    <t>[FRONTIER_TRAINER_AVA]</t>
  </si>
  <si>
    <t>爱莲</t>
  </si>
  <si>
    <t>[FRONTIER_TRAINER_MIRIAM]</t>
  </si>
  <si>
    <t>璐琳</t>
  </si>
  <si>
    <t>[FRONTIER_TRAINER_CARRIE]</t>
  </si>
  <si>
    <t>倩鹤</t>
  </si>
  <si>
    <t>[FRONTIER_TRAINER_GILLIAN2]</t>
  </si>
  <si>
    <t>[FRONTIER_TRAINER_TYLER]</t>
  </si>
  <si>
    <t>汇恒</t>
  </si>
  <si>
    <t>[FRONTIER_TRAINER_CHAZ]</t>
  </si>
  <si>
    <t>春秋</t>
  </si>
  <si>
    <t>[FRONTIER_TRAINER_NELSON]</t>
  </si>
  <si>
    <t>涛雄</t>
  </si>
  <si>
    <t>[FRONTIER_TRAINER_SHANIA]</t>
  </si>
  <si>
    <t>优雅</t>
  </si>
  <si>
    <t>[FRONTIER_TRAINER_STELLA]</t>
  </si>
  <si>
    <t>茹玲</t>
  </si>
  <si>
    <t>[FRONTIER_TRAINER_DORINE]</t>
  </si>
  <si>
    <t>花穗</t>
  </si>
  <si>
    <t>[FRONTIER_TRAINER_MADDOX]</t>
  </si>
  <si>
    <t>龙马</t>
  </si>
  <si>
    <t>[FRONTIER_TRAINER_DAVIN]</t>
  </si>
  <si>
    <t>振潘</t>
  </si>
  <si>
    <t>[FRONTIER_TRAINER_TREVON]</t>
  </si>
  <si>
    <t>敖广</t>
  </si>
  <si>
    <t>[FRONTIER_TRAINER_MATEO]</t>
  </si>
  <si>
    <t>朝信</t>
  </si>
  <si>
    <t>[FRONTIER_TRAINER_BRET]</t>
  </si>
  <si>
    <t>创真</t>
  </si>
  <si>
    <t>[FRONTIER_TRAINER_RAUL]</t>
  </si>
  <si>
    <t>世璋</t>
  </si>
  <si>
    <t>[FRONTIER_TRAINER_KAY]</t>
  </si>
  <si>
    <t>雅姿</t>
  </si>
  <si>
    <t>[FRONTIER_TRAINER_ELENA]</t>
  </si>
  <si>
    <t>嘉娜</t>
  </si>
  <si>
    <t>[FRONTIER_TRAINER_ALANA]</t>
  </si>
  <si>
    <t>泰娥</t>
  </si>
  <si>
    <t>[FRONTIER_TRAINER_ALEXAS]</t>
  </si>
  <si>
    <t>宇震</t>
  </si>
  <si>
    <t>[FRONTIER_TRAINER_WESTON]</t>
  </si>
  <si>
    <t>超群</t>
  </si>
  <si>
    <t>[FRONTIER_TRAINER_JASPER]</t>
  </si>
  <si>
    <t>马槭</t>
  </si>
  <si>
    <t>[FRONTIER_TRAINER_NADIA]</t>
  </si>
  <si>
    <t>松韵</t>
  </si>
  <si>
    <t>[FRONTIER_TRAINER_MIRANDA]</t>
  </si>
  <si>
    <t>琦耀</t>
  </si>
  <si>
    <t>[FRONTIER_TRAINER_EMMA]</t>
  </si>
  <si>
    <t>嘉颖</t>
  </si>
  <si>
    <t>[FRONTIER_TRAINER_ROLANDO]</t>
  </si>
  <si>
    <t>晨竣</t>
  </si>
  <si>
    <t>[FRONTIER_TRAINER_STANLY]</t>
  </si>
  <si>
    <t>秋俊</t>
  </si>
  <si>
    <t>[FRONTIER_TRAINER_DARIO]</t>
  </si>
  <si>
    <t>烨灵</t>
  </si>
  <si>
    <t>[FRONTIER_TRAINER_KARLEE]</t>
  </si>
  <si>
    <t>缘兰</t>
  </si>
  <si>
    <t>[FRONTIER_TRAINER_JAYLIN]</t>
  </si>
  <si>
    <t>爱丽莎</t>
  </si>
  <si>
    <t>[FRONTIER_TRAINER_INGRID]</t>
  </si>
  <si>
    <t>睦玉</t>
  </si>
  <si>
    <t>[FRONTIER_TRAINER_DELILAH]</t>
  </si>
  <si>
    <t>敏瑶</t>
  </si>
  <si>
    <t>[FRONTIER_TRAINER_CARLY]</t>
  </si>
  <si>
    <t>嫦娟</t>
  </si>
  <si>
    <t>[FRONTIER_TRAINER_LEXIE]</t>
  </si>
  <si>
    <t>媚珊</t>
  </si>
  <si>
    <t>[FRONTIER_TRAINER_MILLER]</t>
  </si>
  <si>
    <t>麟阳</t>
  </si>
  <si>
    <t>[FRONTIER_TRAINER_MARV]</t>
  </si>
  <si>
    <t>仁山</t>
  </si>
  <si>
    <t>[FRONTIER_TRAINER_LAYTON]</t>
  </si>
  <si>
    <t>文彬</t>
  </si>
  <si>
    <t>[FRONTIER_TRAINER_BROOKS]</t>
  </si>
  <si>
    <t>史密斯</t>
  </si>
  <si>
    <t>[FRONTIER_TRAINER_GREGORY]</t>
  </si>
  <si>
    <t>柯林</t>
  </si>
  <si>
    <t>[FRONTIER_TRAINER_REESE]</t>
  </si>
  <si>
    <t>布朗</t>
  </si>
  <si>
    <t>[FRONTIER_TRAINER_MASON]</t>
  </si>
  <si>
    <t>托马</t>
  </si>
  <si>
    <t>[FRONTIER_TRAINER_TOBY]</t>
  </si>
  <si>
    <t>夏汉</t>
  </si>
  <si>
    <t>[FRONTIER_TRAINER_DOROTHY]</t>
  </si>
  <si>
    <t>琪珊</t>
  </si>
  <si>
    <t>[FRONTIER_TRAINER_PIPER]</t>
  </si>
  <si>
    <t>梅瑾</t>
  </si>
  <si>
    <t>[FRONTIER_TRAINER_FINN]</t>
  </si>
  <si>
    <t>飒泰</t>
  </si>
  <si>
    <t>[FRONTIER_TRAINER_SAMIR]</t>
  </si>
  <si>
    <t>[FRONTIER_TRAINER_FIONA]</t>
  </si>
  <si>
    <t>早季</t>
  </si>
  <si>
    <t>[FRONTIER_TRAINER_GLORIA]</t>
  </si>
  <si>
    <t>思璇</t>
  </si>
  <si>
    <t>[FRONTIER_TRAINER_NICO]</t>
  </si>
  <si>
    <t>东风</t>
  </si>
  <si>
    <t>[FRONTIER_TRAINER_JEREMY]</t>
  </si>
  <si>
    <t>鸣辕</t>
  </si>
  <si>
    <t>[FRONTIER_TRAINER_CAITLIN]</t>
  </si>
  <si>
    <t>彩欣</t>
  </si>
  <si>
    <t>[FRONTIER_TRAINER_REENA]</t>
  </si>
  <si>
    <t>晓玲</t>
  </si>
  <si>
    <t>[FRONTIER_TRAINER_AVERY]</t>
  </si>
  <si>
    <t>贞治</t>
  </si>
  <si>
    <t>[FRONTIER_TRAINER_LIAM]</t>
  </si>
  <si>
    <t>昶毅</t>
  </si>
  <si>
    <t>[FRONTIER_TRAINER_THEO]</t>
  </si>
  <si>
    <t>溪洵</t>
  </si>
  <si>
    <t>[FRONTIER_TRAINER_BAILEY]</t>
  </si>
  <si>
    <t>游贤</t>
  </si>
  <si>
    <t>[FRONTIER_TRAINER_HUGO]</t>
  </si>
  <si>
    <t>志宽</t>
  </si>
  <si>
    <t>[FRONTIER_TRAINER_BRYCE]</t>
  </si>
  <si>
    <t>旭廉</t>
  </si>
  <si>
    <t>[FRONTIER_TRAINER_GIDEON]</t>
  </si>
  <si>
    <t>澄博</t>
  </si>
  <si>
    <t>[FRONTIER_TRAINER_TRISTON]</t>
  </si>
  <si>
    <t>恒赫</t>
  </si>
  <si>
    <t>[FRONTIER_TRAINER_CHARLES]</t>
  </si>
  <si>
    <t>一飒</t>
  </si>
  <si>
    <t>[FRONTIER_TRAINER_RAYMOND]</t>
  </si>
  <si>
    <t>锐阳</t>
  </si>
  <si>
    <t>[FRONTIER_TRAINER_DIRK]</t>
  </si>
  <si>
    <t>倚然</t>
  </si>
  <si>
    <t>[FRONTIER_TRAINER_HAROLD]</t>
  </si>
  <si>
    <t>墨然</t>
  </si>
  <si>
    <t>[FRONTIER_TRAINER_OMAR]</t>
  </si>
  <si>
    <t>高隆</t>
  </si>
  <si>
    <t>[FRONTIER_TRAINER_PETER]</t>
  </si>
  <si>
    <t>南理</t>
  </si>
  <si>
    <t>[FRONTIER_TRAINER_DEV]</t>
  </si>
  <si>
    <t>泰崖</t>
  </si>
  <si>
    <t>[FRONTIER_TRAINER_COREY]</t>
  </si>
  <si>
    <t>干悟</t>
  </si>
  <si>
    <t>[FRONTIER_TRAINER_ANDRE]</t>
  </si>
  <si>
    <t>照祥</t>
  </si>
  <si>
    <t>[FRONTIER_TRAINER_FERRIS]</t>
  </si>
  <si>
    <t>钦炀</t>
  </si>
  <si>
    <t>[FRONTIER_TRAINER_ALIVIA]</t>
  </si>
  <si>
    <t>淑婧</t>
  </si>
  <si>
    <t>[FRONTIER_TRAINER_PAIGE]</t>
  </si>
  <si>
    <t>舞璇</t>
  </si>
  <si>
    <t>[FRONTIER_TRAINER_ANYA]</t>
  </si>
  <si>
    <t>尚美</t>
  </si>
  <si>
    <t>[FRONTIER_TRAINER_DAWN]</t>
  </si>
  <si>
    <t>妤佳</t>
  </si>
  <si>
    <t>[FRONTIER_TRAINER_ABBY]</t>
  </si>
  <si>
    <t>素馨</t>
  </si>
  <si>
    <t>[FRONTIER_TRAINER_GRETEL]</t>
  </si>
  <si>
    <t>秀英</t>
  </si>
  <si>
    <t>FRONTIER_MONS_YOUNGSTER_LASS_1</t>
  </si>
  <si>
    <t>FRONTIER_MONS_SCHOOL_KID_1</t>
  </si>
  <si>
    <t>FRONTIER_MONS_RICH_BOY_LADY_1</t>
  </si>
  <si>
    <t>FRONTIER_MONS_CAMPER_PICNICKER_1</t>
  </si>
  <si>
    <t>FRONTIER_MONS_TUBER_1</t>
  </si>
  <si>
    <t>FRONTIER_MONS_SWIMMER_M_1</t>
  </si>
  <si>
    <t>FRONTIER_MONS_SWIMMER_F_1</t>
  </si>
  <si>
    <t>FRONTIER_MONS_POKEFAN_M_1</t>
  </si>
  <si>
    <t>FRONTIER_MONS_POKEFAN_F_1</t>
  </si>
  <si>
    <t>FRONTIER_MONS_BUG_CATCHER_1</t>
  </si>
  <si>
    <t>FRONTIER_MONS_NINJA_BOY_1</t>
  </si>
  <si>
    <t>FRONTIER_MONS_BUG_MANIAC_1</t>
  </si>
  <si>
    <t>FRONTIER_MONS_FISHERMAN_1</t>
  </si>
  <si>
    <t>FRONTIER_MONS_RUIN_MANIAC_1</t>
  </si>
  <si>
    <t>FRONTIER_MONS_PARASOL_LADY_1</t>
  </si>
  <si>
    <t>FRONTIER_MONS_AROMA_LADY_1</t>
  </si>
  <si>
    <t>FRONTIER_MONS_GUITARIST_1</t>
  </si>
  <si>
    <t>FRONTIER_MONS_BIRD_KEEPER_1</t>
  </si>
  <si>
    <t>FRONTIER_MONS_SAILOR_1</t>
  </si>
  <si>
    <t>FRONTIER_MONS_HIKER_1</t>
  </si>
  <si>
    <t>FRONTIER_MONS_KINDLER_1</t>
  </si>
  <si>
    <t>FRONTIER_MONS_RUNNING_TRIATHLETE_1</t>
  </si>
  <si>
    <t>FRONTIER_MONS_SWIMMING_TRIATHLETE_1</t>
  </si>
  <si>
    <t>FRONTIER_MONS_CYCLING_TRIATHLETE_1</t>
  </si>
  <si>
    <t>FRONTIER_MONS_RUNNING_TRIATHLETE_2</t>
  </si>
  <si>
    <t>FRONTIER_MONS_SWIMMING_TRIATHLETE_2</t>
  </si>
  <si>
    <t>FRONTIER_MONS_CYCLING_TRIATHLETE_2</t>
  </si>
  <si>
    <t>FRONTIER_MONS_BLACK_BELT_BATTLE_GIRL_1</t>
  </si>
  <si>
    <t>FRONTIER_MONS_EXPERT_1A</t>
  </si>
  <si>
    <t>FRONTIER_MONS_EXPERT_1B</t>
  </si>
  <si>
    <t>FRONTIER_MONS_EXPERT_1C</t>
  </si>
  <si>
    <t>FRONTIER_MONS_PSYCHIC_1</t>
  </si>
  <si>
    <t>FRONTIER_MONS_HEX_MANIAC_1</t>
  </si>
  <si>
    <t>FRONTIER_MONS_POKEMANIAC_1</t>
  </si>
  <si>
    <t>FRONTIER_MONS_GENTLEMAN_1A</t>
  </si>
  <si>
    <t>FRONTIER_MONS_GENTLEMAN_1B</t>
  </si>
  <si>
    <t>FRONTIER_MONS_BUG_MANIAC_2</t>
  </si>
  <si>
    <t>FRONTIER_MONS_RUIN_MANIAC_2</t>
  </si>
  <si>
    <t>FRONTIER_MONS_COLLECTOR_1</t>
  </si>
  <si>
    <t>FRONTIER_MONS_PARASOL_LADY_2</t>
  </si>
  <si>
    <t>FRONTIER_MONS_BEAUTY_1</t>
  </si>
  <si>
    <t>FRONTIER_MONS_AROMA_LADY_2</t>
  </si>
  <si>
    <t>FRONTIER_MONS_COOLTRAINER_1A</t>
  </si>
  <si>
    <t>FRONTIER_MONS_COOLTRAINER_1B</t>
  </si>
  <si>
    <t>FRONTIER_MONS_COOLTRAINER_1C</t>
  </si>
  <si>
    <t>FRONTIER_MONS_PKMN_RANGER_1</t>
  </si>
  <si>
    <t>FRONTIER_MONS_DRAGON_TAMER_1</t>
  </si>
  <si>
    <t>FRONTIER_MONS_POKEFAN_2</t>
  </si>
  <si>
    <t>FRONTIER_MONS_PKMN_BREEDER_M_1</t>
  </si>
  <si>
    <t>FRONTIER_MONS_PKMN_BREEDER_F_1</t>
  </si>
  <si>
    <t>FRONTIER_MONS_YOUNGSTER_LASS_2</t>
  </si>
  <si>
    <t>FRONTIER_MONS_YOUNGSTER_LASS_2_NO_DUGTRIO</t>
  </si>
  <si>
    <t>FRONTIER_MONS_SCHOOL_KID_2</t>
  </si>
  <si>
    <t>FRONTIER_MONS_RICH_BOY_LADY_2</t>
  </si>
  <si>
    <t>FRONTIER_MONS_BUG_CATCHER_2</t>
  </si>
  <si>
    <t>FRONTIER_MONS_NINJA_BOY_2</t>
  </si>
  <si>
    <t>FRONTIER_MONS_TUBER_2</t>
  </si>
  <si>
    <t>FRONTIER_MONS_BUG_MANIAC_3</t>
  </si>
  <si>
    <t>FRONTIER_MONS_FISHERMAN_2</t>
  </si>
  <si>
    <t>FRONTIER_MONS_RUIN_MANIAC_3</t>
  </si>
  <si>
    <t>FRONTIER_MONS_COLLECTOR_2</t>
  </si>
  <si>
    <t>FRONTIER_MONS_GUITARIST_2</t>
  </si>
  <si>
    <t>FRONTIER_MONS_BIRD_KEEPER_2</t>
  </si>
  <si>
    <t>FRONTIER_MONS_SAILOR_2</t>
  </si>
  <si>
    <t>FRONTIER_MONS_HIKER_2</t>
  </si>
  <si>
    <t>FRONTIER_MONS_KINDLER_2</t>
  </si>
  <si>
    <t>FRONTIER_MONS_GENTLEMAN_2</t>
  </si>
  <si>
    <t>FRONTIER_MONS_YOUNGSTER_LASS_3</t>
  </si>
  <si>
    <t>FRONTIER_MONS_CAMPER_PICNICKER_2</t>
  </si>
  <si>
    <t>FRONTIER_MONS_SWIMMER_M_2</t>
  </si>
  <si>
    <t>FRONTIER_MONS_SWIMMER_F_2</t>
  </si>
  <si>
    <t>FRONTIER_MONS_POKEFAN_3</t>
  </si>
  <si>
    <t>FRONTIER_MONS_PKMN_BREEDER_2</t>
  </si>
  <si>
    <t>FRONTIER_MONS_COOLTRAINER_M_2A</t>
  </si>
  <si>
    <t>FRONTIER_MONS_COOLTRAINER_M_2B</t>
  </si>
  <si>
    <t>FRONTIER_MONS_COOLTRAINER_2CLATIOS</t>
  </si>
  <si>
    <t>FRONTIER_MONS_COOLTRAINER_2DLATIOS</t>
  </si>
  <si>
    <t>FRONTIER_MONS_COOLTRAINER_F_2A</t>
  </si>
  <si>
    <t>FRONTIER_MONS_COOLTRAINER_F_2B</t>
  </si>
  <si>
    <t>FRONTIER_MONS_COOLTRAINER_2CLATIAS</t>
  </si>
  <si>
    <t>FRONTIER_MONS_COOLTRAINER_2DLATIAS</t>
  </si>
  <si>
    <t>FRONTIER_MONS_GENERAL_A</t>
  </si>
  <si>
    <t>FRONTIER_MONS_GENERAL_B</t>
  </si>
  <si>
    <t>FRONTIER_MONS_GENERAL_C</t>
  </si>
  <si>
    <t>FRONTIER_MONS_GENERAL_D</t>
  </si>
  <si>
    <t>FRONTIER_MONS_DRAGON_TAMER_2</t>
  </si>
  <si>
    <t>FRONTIER_MONS_BLACK_BELT_2A</t>
  </si>
  <si>
    <t>FRONTIER_MONS_BLACK_BELT_BATTLE_GIRL_2B</t>
  </si>
  <si>
    <t>FRONTIER_MONS_BLACK_BELT_BATTLE_GIRL_2C</t>
  </si>
  <si>
    <t>FRONTIER_MONS_BATTLE_GIRL_2A</t>
  </si>
  <si>
    <t>FRONTIER_MONS_EXPERT_2ATYRANITAR</t>
  </si>
  <si>
    <t>FRONTIER_MONS_EXPERT_2BLATIOS</t>
  </si>
  <si>
    <t>FRONTIER_MONS_EXPERT_2CTYRANITAR</t>
  </si>
  <si>
    <t>FRONTIER_MONS_EXPERT_2ADRAGONITE</t>
  </si>
  <si>
    <t>FRONTIER_MONS_EXPERT_2BLATIAS</t>
  </si>
  <si>
    <t>FRONTIER_MONS_EXPERT_2CDRAGONITE</t>
  </si>
  <si>
    <t>FRONTIER_MONS_HEX_MANIAC_2A</t>
  </si>
  <si>
    <t>FRONTIER_MONS_HEX_MANIAC_2B</t>
  </si>
  <si>
    <t>FRONTIER_MONS_HEX_MANIAC_2C</t>
  </si>
  <si>
    <t>FRONTIER_MONS_POKEMANIAC_2A</t>
  </si>
  <si>
    <t>FRONTIER_MONS_POKEMANIAC_2B</t>
  </si>
  <si>
    <t>FRONTIER_MONS_POKEMANIAC_2C</t>
  </si>
  <si>
    <t>FRONTIER_MONS_GENTLEMAN_3A</t>
  </si>
  <si>
    <t>FRONTIER_MONS_GENTLEMAN_3B</t>
  </si>
  <si>
    <t>FRONTIER_MONS_SWIMMING_TRIATHLETE_M_3</t>
  </si>
  <si>
    <t>FRONTIER_MONS_SWIMMING_TRIATHLETE_F_3</t>
  </si>
  <si>
    <t>FRONTIER_MONS_BUG_MANIAC_4</t>
  </si>
  <si>
    <t>FRONTIER_MONS_FISHERMAN_3</t>
  </si>
  <si>
    <t>FRONTIER_MONS_RUIN_MANIAC_4</t>
  </si>
  <si>
    <t>FRONTIER_MONS_COLLECTOR_3</t>
  </si>
  <si>
    <t>FRONTIER_MONS_GUITARIST_3A</t>
  </si>
  <si>
    <t>FRONTIER_MONS_GUITARIST_3B</t>
  </si>
  <si>
    <t>FRONTIER_MONS_BIRD_KEEPER_3</t>
  </si>
  <si>
    <t>FRONTIER_MONS_SAILOR_3</t>
  </si>
  <si>
    <t>FRONTIER_MONS_HIKER_3</t>
  </si>
  <si>
    <t>FRONTIER_MONS_KINDLER_3</t>
  </si>
  <si>
    <t>FRONTIER_MONS_PARASOL_LADY_3</t>
  </si>
  <si>
    <t>FRONTIER_MONS_EEVEELUTIONS</t>
  </si>
  <si>
    <t>FRONTIER_MONS_BEAUTY_2</t>
  </si>
  <si>
    <t>FRONTIER_MONS_AROMA_LADY_3</t>
  </si>
  <si>
    <t>;</t>
  </si>
  <si>
    <t>I_AM</t>
  </si>
  <si>
    <t>HEY_THERE</t>
  </si>
  <si>
    <t>YOU_RE</t>
  </si>
  <si>
    <t>IF_I_WIN</t>
  </si>
  <si>
    <t>IT_S</t>
  </si>
  <si>
    <t>LET_S</t>
  </si>
  <si>
    <t>COME_ON</t>
  </si>
  <si>
    <t>I_VE</t>
  </si>
  <si>
    <t>A_LITTLE</t>
  </si>
  <si>
    <t>POISON_POWDER</t>
  </si>
  <si>
    <t>HUH_QUES</t>
  </si>
  <si>
    <t>COME_OVER</t>
  </si>
  <si>
    <t>MEW</t>
  </si>
  <si>
    <t>IF_I_LOSE</t>
  </si>
  <si>
    <t>COLOR_CHANGE</t>
  </si>
  <si>
    <t>HERE_I_COME</t>
  </si>
  <si>
    <t>SCREECH</t>
  </si>
  <si>
    <t>POUND</t>
  </si>
  <si>
    <t>I_CHOOSE_YOU</t>
  </si>
  <si>
    <t>WROOOAAR_EXCL</t>
  </si>
  <si>
    <t>YOU_VE</t>
  </si>
  <si>
    <t>HERE_IT_IS</t>
  </si>
  <si>
    <t>CHARGE</t>
  </si>
  <si>
    <t>TAKE_THAT</t>
  </si>
  <si>
    <t>INGRAIN</t>
  </si>
  <si>
    <t>WELL_THEN</t>
  </si>
  <si>
    <t>DON_T</t>
  </si>
  <si>
    <t>I_WAS</t>
  </si>
  <si>
    <t>WHAT_S_UP_QUES</t>
  </si>
  <si>
    <t>LET_ME_WIN</t>
  </si>
  <si>
    <t>I_AM,NEVER,GOING,TO,LOSE,EXCL</t>
  </si>
  <si>
    <t>I_AM,STRONG,AREN_T,I,QUES,EMPTY</t>
  </si>
  <si>
    <t>WHAT,QUES,EMPTY,BUT,HOW,QUES,</t>
  </si>
  <si>
    <t>LOSING,DOESN_T,BUG,ME,EMPTY,EMPTY</t>
  </si>
  <si>
    <t>A,WIN,IS,JUST,AWESOME,EMPTY</t>
  </si>
  <si>
    <t>DARN,ELLIPSIS,LOSING,DOES,BUG,ME,</t>
  </si>
  <si>
    <t>HEY_THERE,EXCL,YOU_RE,MY,OPPONENT,TODAY</t>
  </si>
  <si>
    <t>HAHAHA,EXCL,EMPTY,SEE_YA,LATER,EXCL</t>
  </si>
  <si>
    <t>TOMORROW,IS,WHEN,WE,REALLY,BATTLE,</t>
  </si>
  <si>
    <t>YOU_RE,REALLY,NOT_VERY,SCARY,AT,ALL</t>
  </si>
  <si>
    <t>IT_S,SAD,TO,SEE,YOU,STRUGGLE</t>
  </si>
  <si>
    <t>THIS,CAN_T,BE,HAPPENING,TO_ME,EXCL,</t>
  </si>
  <si>
    <t>OH,THIS,IS,SO,EXCITING,EXCL</t>
  </si>
  <si>
    <t>IT_S,INCREDIBLE,HOW,STRONG,I_AM,EXCL</t>
  </si>
  <si>
    <t>OH_DEAR,ELLIPSIS,I_AM,JUST,NO,GOOD,</t>
  </si>
  <si>
    <t>GET,READY,TO,BE,DESTROYED,EXCL</t>
  </si>
  <si>
    <t>HAHAHA,EXCL_EXCL,EMPTY,I_AM,LOLLING,EXCL</t>
  </si>
  <si>
    <t>I_AM,FEELING,SAD,THANKS,TO,YOU,</t>
  </si>
  <si>
    <t>I,DON_T,JUST,STUDY,YOU,KNOW</t>
  </si>
  <si>
    <t>YOU,DON_T,STUDY,ENOUGH,ELLIPSIS,EMPTY</t>
  </si>
  <si>
    <t>I,NEED,TO,STUDY,MORE,ELLIPSIS,</t>
  </si>
  <si>
    <t>A,POKEMON,BATTLE,ISN_T,CHILD_S_PLAY,EXCL</t>
  </si>
  <si>
    <t>YOU_RE,DONE,AREN_T,YOU,QUES,EMPTY</t>
  </si>
  <si>
    <t>WE,WERE,LIKE,TOYS,TO,YOU,</t>
  </si>
  <si>
    <t>I,WOULD,BE,COOL,IF_I_WIN,EMPTY</t>
  </si>
  <si>
    <t>COOL,EXCL,EMPTY,THAT_S,WHAT,I_AM</t>
  </si>
  <si>
    <t>I_AM,NOT,GOING,TO,BE,COOL,</t>
  </si>
  <si>
    <t>I,WON_T,GIVE_UP,UNTIL,I,WIN</t>
  </si>
  <si>
    <t>THERE,IS,NO,SURRENDER,IN,ME</t>
  </si>
  <si>
    <t>THAT_S,IT,ELLIPSIS,I,GIVE_UP,ELLIPSIS,</t>
  </si>
  <si>
    <t>MY,STRATEGY,IS,FROM,MY,FATHER</t>
  </si>
  <si>
    <t>I,WIN,EXCL,FATHER,I_VE,WON</t>
  </si>
  <si>
    <t>FORGIVE,ME,FATHER,FOR,I_VE,LOST,</t>
  </si>
  <si>
    <t>PLEASE,BATTLE,LIKE,YOU,MEAN,IT</t>
  </si>
  <si>
    <t>THANK_YOU,EXCL_EXCL,EMPTY,THANK_YOU,SO,MUCH</t>
  </si>
  <si>
    <t>WERE,YOU,REALLY,BEING,SERIOUS,QUES,</t>
  </si>
  <si>
    <t>ME,LOSE,QUES,THAT_S,PREPOSTEROUS,EXCL</t>
  </si>
  <si>
    <t>NATURALLY,I,WIN,EMPTY,EMPTY,EMPTY</t>
  </si>
  <si>
    <t>WAAAH,EXCL,EMPTY,I,LOST,MOTHER,</t>
  </si>
  <si>
    <t>THEY,ALL,WANT,MY,FABULOUS,POKEMON</t>
  </si>
  <si>
    <t>I,WILL,HAVE,A,POKEMON,PARTY</t>
  </si>
  <si>
    <t>HOW,COULD,YOU,DO,THAT,QUES,</t>
  </si>
  <si>
    <t>I,REALLY,LIKE,COOL,POKEMON,EMPTY</t>
  </si>
  <si>
    <t>I,LIKE,MYSELF,WHEN_I_WIN,EXCL,EMPTY</t>
  </si>
  <si>
    <t>I,LIKE,MYSELF,IF_I_LOSE,TOO,EMPTY,</t>
  </si>
  <si>
    <t>IF_I_WIN,YOU,CAN,HAVE,A,SWEET_KISS</t>
  </si>
  <si>
    <t>HERE_IT_IS,YOUR,SWEET_KISS,FROM,MY,JYNX</t>
  </si>
  <si>
    <t>YOU,WANT,A,SWIFT,MEGA_KICK,INSTEAD,</t>
  </si>
  <si>
    <t>THE,GOURMET,THING,IS,SO,YESTERDAY</t>
  </si>
  <si>
    <t>POKEMON,NEVER,GO,OUT,OF,FASHION</t>
  </si>
  <si>
    <t>LOSING,DOESN_T,DISAPPOINT,ME,EMPTY,EMPTY,</t>
  </si>
  <si>
    <t>I,HAVEN_T,A,WORRY,AT,ALL</t>
  </si>
  <si>
    <t>LIFE,IS,ALWAYS,GOOD,TO_ME,EMPTY</t>
  </si>
  <si>
    <t>I,WORRY,ABOUT,MY,POKEMON,SKILL,</t>
  </si>
  <si>
    <t>I_AM,TOTALLY,READY,TO,ROCK,TODAY</t>
  </si>
  <si>
    <t>I_AM,READY,TO,GO,ON,EXCL</t>
  </si>
  <si>
    <t>I_VE,LOST,MY,FOCUS_ENERGY,AND,TOUGHNESS,</t>
  </si>
  <si>
    <t>YOUR,LOOK,SAYS,YOU_RE,REALLY,TOUGH</t>
  </si>
  <si>
    <t>IT_S,ME,WHO_IS,REALLY,TOUGH,EMPTY</t>
  </si>
  <si>
    <t>I_AM,RIGHT,EXCL,YOU_RE,REALLY,TOUGH,</t>
  </si>
  <si>
    <t>MOTHER,NATURE,IS,MY,ALLY,EXCL</t>
  </si>
  <si>
    <t>WAS,THAT,ENOUGH,FOR,YOU,QUES</t>
  </si>
  <si>
    <t>MOTHER,NATURE,DIDN_T,LET_ME_WIN,QUES,EMPTY,</t>
  </si>
  <si>
    <t>I,CAN_T,WAIT,LET_S,BATTLE,NOW</t>
  </si>
  <si>
    <t>MY,HAPPINESS,IS,OVERWHELMING,EXCL,EMPTY</t>
  </si>
  <si>
    <t>YOU_VE,DESTROYED,MY,HAPPINESS,ELLIPSIS,EMPTY,</t>
  </si>
  <si>
    <t>CUTE,AND,AWFULLY,STRONG,THAT_S,ME</t>
  </si>
  <si>
    <t>YUP,I_AM,CUTE,AND,AWFULLY,STRONG</t>
  </si>
  <si>
    <t>I_AM,WEAK,ELLIPSIS,BUT,I_AM,CUTE,</t>
  </si>
  <si>
    <t>I_AM,OLD,BUT,I_AM,ALSO,GOOD</t>
  </si>
  <si>
    <t>I,SAID,I_WAS,OLD,BUT,GOOD</t>
  </si>
  <si>
    <t>WHAT,A,WEIRD,DREAM,THAT_WAS,EXCL,</t>
  </si>
  <si>
    <t>IF_I_WIN,I_AM,GOING,TO,GO,SURF</t>
  </si>
  <si>
    <t>YEAH,EXCL,I_AM,OFF,TO,SURF</t>
  </si>
  <si>
    <t>OH,NO,EXCL,A,WHIRLPOOL,EXCL,</t>
  </si>
  <si>
    <t>TEACH,ME,A,GOOD,STRATEGY,EMPTY</t>
  </si>
  <si>
    <t>THAT_WAS,YOUR,GOOD,STRATEGY,QUES_EXCL,EMPTY</t>
  </si>
  <si>
    <t>WOW,THAT,IS,AN,AWESOME,STRATEGY,</t>
  </si>
  <si>
    <t>I_AM,A,PRETTY,NEW,TRAINER,EMPTY</t>
  </si>
  <si>
    <t>I_AM,NEW,BUT,I,WON,EXCL</t>
  </si>
  <si>
    <t>I_AM,NEW,SO,WHAT,IF_I_LOSE,QUES,</t>
  </si>
  <si>
    <t>IT_S,SO,EXCITING,IT,REALLY,IS</t>
  </si>
  <si>
    <t>I_AM,SO,HAPPY,I,CAN,CRY</t>
  </si>
  <si>
    <t>I_AM,SO,SAD,I,WILL,CRY,</t>
  </si>
  <si>
    <t>LET_S,PRETEND,I_AM,AN,ADULT,OK_QUES</t>
  </si>
  <si>
    <t>SO,THIS,IS,AN,ADULT,FEELING</t>
  </si>
  <si>
    <t>AN,ADULT,CAN_T,BEAT,YOU,QUES,</t>
  </si>
  <si>
    <t>MY,SUMMER,VACATION,IS,FOR,POKEMON</t>
  </si>
  <si>
    <t>MY,SUMMER,VACATION,WILL,BE,AWESOME</t>
  </si>
  <si>
    <t>I,CAN_T_WIN,LIKE,THIS,ELLIPSIS,EMPTY,</t>
  </si>
  <si>
    <t>VICTORY,WILL,COME,TO_ME,EXCL,EMPTY</t>
  </si>
  <si>
    <t>OH_YEAH,EXCL,EMPTY,I,REALLY,WON</t>
  </si>
  <si>
    <t>NOTHING,IS,WORKING,OUT,FOR,ME,</t>
  </si>
  <si>
    <t>COME_ON,I,NEED,A,HOT,BATTLE</t>
  </si>
  <si>
    <t>I,NEED,WATER,TO,COOL,DOWN</t>
  </si>
  <si>
    <t>YOU,HAVE,ME,FEELING,ICE,COLD,</t>
  </si>
  <si>
    <t>I,SURF,IN,THE,WINTER,TOO</t>
  </si>
  <si>
    <t>I,WILL,GO,SURF,RIGHT,NOW</t>
  </si>
  <si>
    <t>I,WILL,BEAT_UP,MY,SURF,BOARD,</t>
  </si>
  <si>
    <t>I,LIKE,TO,SYNCHRONIZE,MY,SWIFT_SWIM</t>
  </si>
  <si>
    <t>MY,POKEMON,SYNCHRONIZE,WITH,ME,EMPTY</t>
  </si>
  <si>
    <t>I,NEED,TO,SYNCHRONIZE,BETTER,ELLIPSIS,</t>
  </si>
  <si>
    <t>I_AM,A,KNOCKOUT,YOU,CAN_T_WIN,EXCL</t>
  </si>
  <si>
    <t>AFTER,ALL,I_AM,A,KNOCKOUT,EXCL</t>
  </si>
  <si>
    <t>THAT_S,NOT,THE,KNOCKOUT,I,MEAN,</t>
  </si>
  <si>
    <t>I_VE,WON,EVERY,MATCH,TODAY,EXCL</t>
  </si>
  <si>
    <t>IT_S,SO,GREAT,TO,WIN,EXCL</t>
  </si>
  <si>
    <t>HUH_QUES,I,SHOULD,NOT,HAVE,LOST,</t>
  </si>
  <si>
    <t>I_AM,NEVER,DISAPPOINTED,WITH,MY,POKEMON</t>
  </si>
  <si>
    <t>I_AM,HAPPY,IF,WE,WIN,TOGETHER</t>
  </si>
  <si>
    <t>I,ADORE,MY,POKEMON,MORE,IF_I_LOSE,</t>
  </si>
  <si>
    <t>YOU,ADORE,YOUR,POKEMON,RIGHT,QUES</t>
  </si>
  <si>
    <t>YOU_RE,TOTALLY,OUT,OF,THE,QUESTION</t>
  </si>
  <si>
    <t>YOU,DO,ADORE,YOUR,POKEMON,EXCL,</t>
  </si>
  <si>
    <t>MY,POKEMON,ARE,BUT,A,DREAM</t>
  </si>
  <si>
    <t>THIS,IS,A,BEAUTIFUL,DREAM,EXCL</t>
  </si>
  <si>
    <t>THIS,IS,AN,AWFUL,NIGHTMARE,EXCL,</t>
  </si>
  <si>
    <t>I,DON_T,KNOW,HOW,I_AM,FEELING</t>
  </si>
  <si>
    <t>I_AM,FEELING,OVERWHELMING,JOY,OVER,THIS</t>
  </si>
  <si>
    <t>DESTROYED,IS,THE,WAY,I_AM,FEELING,</t>
  </si>
  <si>
    <t>I,COME,FROM,A,TRAINER,FAMILY</t>
  </si>
  <si>
    <t>I,WILL,TREASURE,THIS,WIN,EMPTY</t>
  </si>
  <si>
    <t>I,WANT,TO,GO_HOME,RIGHT,NOW,</t>
  </si>
  <si>
    <t>ALL,POKEMON,HAVE,THEIR,OWN,CUTE_CHARM</t>
  </si>
  <si>
    <t>YOU,SEE,WHAT,I,MEAN,QUES</t>
  </si>
  <si>
    <t>SHOULD,I,NOT,ADORE,POKEMON,QUES,</t>
  </si>
  <si>
    <t>COME_ON,EXCL,LET_S,SEE,SOME,SPIRIT</t>
  </si>
  <si>
    <t>THAT_S_IT_EXCL,THAT_S,THE,SPIRIT,EXCL,EMPTY</t>
  </si>
  <si>
    <t>WELL,SO,MUCH,FOR,OUR,SPIRIT,</t>
  </si>
  <si>
    <t>A,GENIUS,THAT_S,WHAT,I_AM,EXCL</t>
  </si>
  <si>
    <t>THAT_S,HOW,A,GENIUS,WORKS,EXCL</t>
  </si>
  <si>
    <t>YOU_RE,MORE,A,GENIUS,THAN,I_AM,</t>
  </si>
  <si>
    <t>I,TRAIN,FROM,THE,EGG,UP</t>
  </si>
  <si>
    <t>WELL,DONE,EXCL,EMPTY,EMPTY,EMPTY</t>
  </si>
  <si>
    <t>THAT_WAS,A,SOFT_BOILED,LOSS,ELLIPSIS,EMPTY,</t>
  </si>
  <si>
    <t>ALL,POKEMON,ADORE,A,KIND,TRAINER</t>
  </si>
  <si>
    <t>IT_S,TOO,BAD,YOU,LOST,EMPTY</t>
  </si>
  <si>
    <t>YOU_RE,KIND,AND,YOU_RE,ALSO,STRONG,</t>
  </si>
  <si>
    <t>I,ADORE,POKEMON,LIKE,MY,CHILDREN</t>
  </si>
  <si>
    <t>I_AM,SO,HAPPY,FOR,MY,POKEMON</t>
  </si>
  <si>
    <t>OH_DEAR,I_AM,SO,SORRY,ABOUT,THIS,</t>
  </si>
  <si>
    <t>I,PROMISE,TO,BATTLE,SERIOUSLY,EMPTY</t>
  </si>
  <si>
    <t>PROMISE,ME,YOU,WILL,DO,BETTER</t>
  </si>
  <si>
    <t>PROMISE,ME,ANOTHER,BATTLE,PLEASE,EXCL,</t>
  </si>
  <si>
    <t>A_LITTLE,BUG,IS,SCARY,QUES,HAHAHA</t>
  </si>
  <si>
    <t>LOOK,LOOK,EXCL,A,SCARY,BUG</t>
  </si>
  <si>
    <t>OH,A,BUG,ISN_T,SCARY,ELLIPSIS,</t>
  </si>
  <si>
    <t>FRONTIER_MONS_BUG_CATCHER_1_EXTRAMETAPOD,KAKUNA</t>
  </si>
  <si>
    <t>BUG,POKEMON,MAKE,ME,FEELING,LOVEY_DOVEY</t>
  </si>
  <si>
    <t>BUG,POKEMON,ARE,THE,BEST,EXCL</t>
  </si>
  <si>
    <t>YOU_RE,IGNORANT,ABOUT,BUG,POKEMON,EMPTY,</t>
  </si>
  <si>
    <t>FRONTIER_MONS_BUG_CATCHER_1_EXTRASILCOON,CASCOON</t>
  </si>
  <si>
    <t>IT_S,WAY,TOO,HOT,HERE,EMPTY</t>
  </si>
  <si>
    <t>I_AM,ABOUT,TO,OVERHEAT,EMPTY,EMPTY</t>
  </si>
  <si>
    <t>PLEASE,I,NEED,SOME,WATER,EMPTY,</t>
  </si>
  <si>
    <t>FORGIVE,ME,BUT,HERE_I_COME,EXCL,EMPTY</t>
  </si>
  <si>
    <t>FORGIVE,ME,FOR,MY,OVERWHELMING,POWER</t>
  </si>
  <si>
    <t>I_AM,SORRY,ELLIPSIS,EMPTY,EMPTY,EMPTY,</t>
  </si>
  <si>
    <t>I,PROMISE,YOU,A,HOT,BATTLE</t>
  </si>
  <si>
    <t>THE,MASTER,OF,COOL,THAT_S,ME</t>
  </si>
  <si>
    <t>I,SEE,I_AM,NOT,SO,COOL,</t>
  </si>
  <si>
    <t>SHOW,ME,A,REALLY,SMOOTH,MOVE</t>
  </si>
  <si>
    <t>THERE,WAS,NOTHING,SMOOTH,ABOUT,THAT</t>
  </si>
  <si>
    <t>YOU,REALLY,ARE,SMOOTH,EXCL,EMPTY,</t>
  </si>
  <si>
    <t>LET_S,SEE,YOU,MEDITATE,LIKE,ME</t>
  </si>
  <si>
    <t>HOW,I,MEDITATE,IS,JUST,BEAUTIFUL</t>
  </si>
  <si>
    <t>I,WILL,MEDITATE,FOR,A,CALM_MIND,</t>
  </si>
  <si>
    <t>POISON_POWDER,IS,IN,OUR,COTTON_SPORE,MOVE</t>
  </si>
  <si>
    <t>HOW_DO,YOU,LIKE,OUR,POISON_POWDER,QUES</t>
  </si>
  <si>
    <t>MY,COTTON_SPORE,WAS,USELESS,EMPTY,EMPTY,</t>
  </si>
  <si>
    <t>HUH_QUES,EMPTY,EMPTY,WHERE,IS_IT_QUES,EMPTY</t>
  </si>
  <si>
    <t>WHERE,IS_IT_QUES,I_VE,LOST,MY,POKENAV</t>
  </si>
  <si>
    <t>WHERE,IS_IT_QUES,I_VE,LOST,MY,SENSE,</t>
  </si>
  <si>
    <t>COME_OVER,FOR,SOME,TASTY,WATER,EMPTY</t>
  </si>
  <si>
    <t>MMM,DO,YOU,WANT,SOME,QUES</t>
  </si>
  <si>
    <t>I,GOT,THIS,TASTY,WATER,SHOPPING,</t>
  </si>
  <si>
    <t>MY,POKEMON,WILL,MAKE,YOU,DOWNCAST</t>
  </si>
  <si>
    <t>YOUR,POKEMON,DON_T,MAKE,THE,CUT</t>
  </si>
  <si>
    <t>I_AM,THE,TRAINER,WHO_IS,FEELING,DOWNCAST,</t>
  </si>
  <si>
    <t>MEW,MEW,IS,HOW,I,CRY</t>
  </si>
  <si>
    <t>YES,I,KNOW,I_AM,CUTE,EXCL</t>
  </si>
  <si>
    <t>MEW,MEW,EXCL,MEW,EXCL_EXCL,EMPTY,</t>
  </si>
  <si>
    <t>GET,READY,FOR,ME,TO,THRASH</t>
  </si>
  <si>
    <t>WAHAHAHA,EXCL,SORRY,ABOUT,THAT,EXCL</t>
  </si>
  <si>
    <t>IT_S,A,TOUGH,LOSS,TO,SWALLOW,</t>
  </si>
  <si>
    <t>I_AM,YOUNG,AT,HEART,EXCL,EMPTY</t>
  </si>
  <si>
    <t>NOT,COOL,EXCL,NOT,AT,ALL</t>
  </si>
  <si>
    <t>I_AM,OLD,AND,FEELING,SHAKY,ELLIPSIS,</t>
  </si>
  <si>
    <t>MY,PARTY,IS,READY,TO,ROCK</t>
  </si>
  <si>
    <t>MY,PARTY,IS,JUST,INCREDIBLE,EXCL</t>
  </si>
  <si>
    <t>I,CRY,FOR,MY,PARTY,ELLIPSIS,</t>
  </si>
  <si>
    <t>I_AM,NO_1,I,HAVE,NO,RIVAL</t>
  </si>
  <si>
    <t>YOU,SEE,QUES,I,CAN_T,LOSE</t>
  </si>
  <si>
    <t>NO,EXCL,I,WON_T,ACCEPT,THIS,</t>
  </si>
  <si>
    <t>YAHOO,EXCL,EMPTY,YAHOO,EXCL_EXCL,EMPTY</t>
  </si>
  <si>
    <t>THANK_YOU,EXCL,EMPTY,THANK_YOU,EXCL_EXCL,EMPTY</t>
  </si>
  <si>
    <t>GOOD_BYE,EXCL,EMPTY,GOOD_BYE,EXCL_EXCL,EMPTY,</t>
  </si>
  <si>
    <t>CONFUSED,QUES,EMPTY,I_AM,A,GENIUS</t>
  </si>
  <si>
    <t>SEE,QUES,EMPTY,I_AM,A,GENIUS</t>
  </si>
  <si>
    <t>I_AM,NOT,A,GENIUS,IN,BATTLE,</t>
  </si>
  <si>
    <t>I,THINK,I_AM,SHOPPING,TOO,MUCH</t>
  </si>
  <si>
    <t>BUT,I,WANT,A,POKEMON,PLUSH_DOLL</t>
  </si>
  <si>
    <t>I,SO,WANT,ANOTHER,POKEMON,PLUSH_DOLL,</t>
  </si>
  <si>
    <t>SHOW,ME,THAT,YOU,HAVE,GUTS</t>
  </si>
  <si>
    <t>BYE_BYE,EXCL,YOU,HAVE,NO,GUTS</t>
  </si>
  <si>
    <t>THAT_WAS,GUTSY,ELLIPSIS,YOU_RE,QUITE,SUPER,</t>
  </si>
  <si>
    <t>I,SERIOUSLY,MEAN,TO,WIN,EXCL</t>
  </si>
  <si>
    <t>THAT_WAS,MY,WILL,TO,WIN,EMPTY</t>
  </si>
  <si>
    <t>YOU_RE,FAR,TOO_STRONG,FOR,ME,EMPTY,</t>
  </si>
  <si>
    <t>YOU,MUST_BE,MY,OPPONENT,NOW,EXCL</t>
  </si>
  <si>
    <t>OH_DEAR,TOO_WEAK,EXCL,DON_T,GIVE_UP,EXCL</t>
  </si>
  <si>
    <t>THAT_WAS,GOOD,AND,THIS,IS,GOOD_BYE,</t>
  </si>
  <si>
    <t>IF_I_LOSE,YOU,CAN,HAVE,A,PRESENT</t>
  </si>
  <si>
    <t>HERE_IT_IS,A_LITTLE,PRAISE,AS,YOUR,PRESENT</t>
  </si>
  <si>
    <t>YOUR,PRESENT,QUES_EXCL,HERE_IT_IS,A,DOUBLE_SLAP,</t>
  </si>
  <si>
    <t>I,BELIEVE,IN,CUTE,FASHION,APPEAL</t>
  </si>
  <si>
    <t>YOUR,FASHION,SENSE,IS,A,DISASTER</t>
  </si>
  <si>
    <t>THAT_WAS,AWFUL,EXCL,I_AM,GOING,HOME,</t>
  </si>
  <si>
    <t>WHAT,IS,THAT,I,SMELL,QUES</t>
  </si>
  <si>
    <t>IT_S,THE,SWEET_SCENT,OF,TASTY,WATER</t>
  </si>
  <si>
    <t>IT_S,YOUR,OFFENSIVE,STENCH,THAT_S,WHAT,</t>
  </si>
  <si>
    <t>YOU,TRY,MY,SECRET,AROMATHERAPY,OK_QUES</t>
  </si>
  <si>
    <t>MY,AROMATHERAPY,IS,TERRIBLE,FOR,YOU</t>
  </si>
  <si>
    <t>DIDN_T,YOU,SMELL,A,THING,QUES_EXCL,</t>
  </si>
  <si>
    <t>MY,BOY,FRIEND,WORKS,TOO,MUCH</t>
  </si>
  <si>
    <t>I,ONLY,MISS,HIM,MORE,ELLIPSIS</t>
  </si>
  <si>
    <t>I_AM,SO,LONESOME,WITHOUT,HIM,ELLIPSIS,</t>
  </si>
  <si>
    <t>I,KNOW,HOW,TO,GO,GO</t>
  </si>
  <si>
    <t>BUT,I,DON_T,LIKE,TO,DANCE</t>
  </si>
  <si>
    <t>GO,GO,ELLIPSIS,JUST,FLAIL,ABOUT,</t>
  </si>
  <si>
    <t>HELLO,I,THINK,I,ADORE,YOU</t>
  </si>
  <si>
    <t>YOU,MAKE,ME,THRASH,IN,FRUSTRATION</t>
  </si>
  <si>
    <t>THIS_IS_IT_EXCL,EMPTY,EMPTY,GOOD_BYE,FOREVER,EXCL,</t>
  </si>
  <si>
    <t>YOU,HAVE,TO,DANCE,WITH,POWER</t>
  </si>
  <si>
    <t>GOT,IT,QUES,DANCE,WITH,POWER</t>
  </si>
  <si>
    <t>OKAY,YOU,UNDERSTAND,ALL_RIGHT,EXCL,EMPTY,</t>
  </si>
  <si>
    <t>COLOR_CHANGE,VERSION,TOYS,ARE,USELESS,EXCL</t>
  </si>
  <si>
    <t>I,ONLY,COLLECT,NORMAL,VERSION,TOYS</t>
  </si>
  <si>
    <t>I,ATTRACT,COLOR_CHANGE,VERSION,TOYS,ELLIPSIS,</t>
  </si>
  <si>
    <t>I,GET,TO,BEAT_UP,ON,YOU</t>
  </si>
  <si>
    <t>TOO,EASY,EXCL,I_AM,SO,COOL</t>
  </si>
  <si>
    <t>WHY,QUES_EXCL,EMPTY,I,CURSE,YOU,</t>
  </si>
  <si>
    <t>THERE,IS,NONE,BETTER,THAN,ME</t>
  </si>
  <si>
    <t>YES_SIR_EXCL,EMPTY,EMPTY,I_AM,THE,BEST</t>
  </si>
  <si>
    <t>SERIOUS,QUES_EXCL,EMPTY,EMPTY,EMPTY,EMPTY,</t>
  </si>
  <si>
    <t>I_AM,PERFECT,EXCL,GIVE_UP,NOW,EMPTY</t>
  </si>
  <si>
    <t>DON_T,BE,DISAPPOINTED,I_AM,PERFECT,EMPTY</t>
  </si>
  <si>
    <t>BUT,HOW,QUES,I_AM,PERFECT,ELLIPSIS,</t>
  </si>
  <si>
    <t>WHAT,ARE,YOU,UP,TO,QUES</t>
  </si>
  <si>
    <t>YOU,WERE,A,SURPRISE,TO_ME,EXCL</t>
  </si>
  <si>
    <t>I,DON_T,KNOW,WHO,I_AM,ELLIPSIS,</t>
  </si>
  <si>
    <t>HEY_THERE,WHO_IS,YOUR,RIVAL,QUES,EMPTY</t>
  </si>
  <si>
    <t>MY,RIVAL,IS,MY,GIRL,FRIEND</t>
  </si>
  <si>
    <t>I_AM,MAKING,YOU,MY,RIVAL,EMPTY,</t>
  </si>
  <si>
    <t>I,ONLY,KNOW,HOW,TO,CHARGE</t>
  </si>
  <si>
    <t>AM,I,OVERWHELMING,OR,WHAT,QUES</t>
  </si>
  <si>
    <t>YOU_RE,GOING,TO,A,LEGEND,EXCL,</t>
  </si>
  <si>
    <t>YOU,BETTER,NOT,SLACK_OFF,WITH,ME</t>
  </si>
  <si>
    <t>DID,MY,TAUNT,INTIMIDATE,YOU,QUES</t>
  </si>
  <si>
    <t>YOUR,FACADE,DOESN_T,TRICK,ME,EMPTY</t>
  </si>
  <si>
    <t>SERIOUSLY,ARE,YOU,REALLY,OK_QUES,EMPTY</t>
  </si>
  <si>
    <t>THAT_WAS,REALLY,TOUGH,ON,ME,EMPTY,</t>
  </si>
  <si>
    <t>I,CAN_T,BE,DEFEATED,EXCL,EMPTY</t>
  </si>
  <si>
    <t>FIRE,EXCL,EMPTY,FIRE,EXCL_EXCL,EMPTY</t>
  </si>
  <si>
    <t>I_AM,TIRED,ELLIPSIS,IT_S,SO,HOT,</t>
  </si>
  <si>
    <t>A,POKEDEX,IS,A_LITTLE,RADIO,QUES</t>
  </si>
  <si>
    <t>A_LITTLE,RADIO,HUH_QUES,THAT_S,TOTALLY,COOL</t>
  </si>
  <si>
    <t>IT_S,NOT,QUES,IS,POKENAV,QUES,</t>
  </si>
  <si>
    <t>I_AM,ON,FIRE,BABY,EXCL,EMPTY</t>
  </si>
  <si>
    <t>I,LEFT,YOU,JUST,AN,EMBER</t>
  </si>
  <si>
    <t>AIYEEH,EXCL_EXCL,EMPTY,NO,WATER,PLEASE,</t>
  </si>
  <si>
    <t>HAHAHA,EXCL,HAPPY,TO,MEET_YOU,EXCL</t>
  </si>
  <si>
    <t>I_AM,THE,LEADER,WITH,REFRESHING,SERENE_GRACE</t>
  </si>
  <si>
    <t>I,WILL,THRASH,MY,TOYS,EXCL,</t>
  </si>
  <si>
    <t>MY,QUICK_ATTACK,CAN,BEAT,A,TELEPORT</t>
  </si>
  <si>
    <t>LIKE,I,SAID,I_AM,DARN,FAST</t>
  </si>
  <si>
    <t>I_WAS,KIDDING,ABOUT,THAT,TELEPORT,THING,</t>
  </si>
  <si>
    <t>I,DON_T,TRAIN,GOOD,ENOUGH,QUES</t>
  </si>
  <si>
    <t>DON_T,TAUNT,ME,LIKE,THAT,OK_QUES</t>
  </si>
  <si>
    <t>WHY,COULDN_T,I,WIN,THIS,QUES,</t>
  </si>
  <si>
    <t>CRUSH,YOU,LIKE,AN,EGG,EXCL</t>
  </si>
  <si>
    <t>THAT_WAS,A,TASTY,VICTORY,FOR,ME</t>
  </si>
  <si>
    <t>TOO,TOUGH,TO,CRUSH,EXCL,EMPTY,</t>
  </si>
  <si>
    <t>OKAY,EXCL,EMPTY,THIS,IS,PERFECTION</t>
  </si>
  <si>
    <t>I_AM,HAPPY,THAT,I,WON,EXCL</t>
  </si>
  <si>
    <t>IT_S,A,SECRET,WHY,I_AM,HAPPY,</t>
  </si>
  <si>
    <t>HERE_I_COME,FEELING,READY,FOR,IT,ALL</t>
  </si>
  <si>
    <t>THAT_S_IT_EXCL,EMPTY,EMPTY,THAT_WAS,FABULOUS,EXCL</t>
  </si>
  <si>
    <t>THAT_WAS,NOT,WHAT,I,NEED,EMPTY,</t>
  </si>
  <si>
    <t>EVERY,DAY,IS,A,GREAT,DAY</t>
  </si>
  <si>
    <t>MY,DIVE,WILL,BE,A,LEGEND</t>
  </si>
  <si>
    <t>MY,DIVE,LEFT,ME,COLD,ELLIPSIS,</t>
  </si>
  <si>
    <t>COME,SEE,AN,INCREDIBLE,SWIFT_SWIM,EXCL</t>
  </si>
  <si>
    <t>I,MAKE,IT,LOOK,SO,EASY</t>
  </si>
  <si>
    <t>I_AM,FEELING,BEAT_UP,AND,TIRED,EMPTY,</t>
  </si>
  <si>
    <t>OH,NOT,ANOTHER,BATTLE,PLEASE,ELLIPSIS</t>
  </si>
  <si>
    <t>I,FINALLY,WON,ELLIPSIS,I_AM,TIRED</t>
  </si>
  <si>
    <t>I,FINALLY,LOST,ELLIPSIS,I_AM,TIRED,</t>
  </si>
  <si>
    <t>I_AM,THE,QUICK_ATTACK,TRAINER,EXCL,EMPTY</t>
  </si>
  <si>
    <t>THE,QUICK_ATTACK,TRAINER,WINS,EXCL,EMPTY</t>
  </si>
  <si>
    <t>THE,QUICK_ATTACK,TRAINER,GIVES,UP,EXCL,</t>
  </si>
  <si>
    <t>I_AM,THE,SPEED_BOOST,HERO,EXCL,EMPTY</t>
  </si>
  <si>
    <t>THANK_YOU,FROM,THE,SPEED_BOOST,HERO,EXCL</t>
  </si>
  <si>
    <t>WAAAH,EXCL_EXCL,EMPTY,NO,NO,EXCL_EXCL,</t>
  </si>
  <si>
    <t>I,WOULD,RATHER,RUN,THAN,BIKE</t>
  </si>
  <si>
    <t>YES,I,WOULD,MUCH,RATHER,RUN</t>
  </si>
  <si>
    <t>BYE_BYE,EXCL,I_AM,GOING,TO,RUN_AWAY,</t>
  </si>
  <si>
    <t>I_AM,GOING,TO,BE,A,FATHER</t>
  </si>
  <si>
    <t>I,CAN_T,WAIT,FOR,MY,BABY</t>
  </si>
  <si>
    <t>MY,BABY,WILL,BE,TOTALLY,AWESOME,</t>
  </si>
  <si>
    <t>I_AM,GOING,TO,BE,A,MOTHER</t>
  </si>
  <si>
    <t>A,BABY,WILL,BE,A_LITTLE,CHALLENGE</t>
  </si>
  <si>
    <t>I_AM,TOO,HAPPY,TO,BE,ANGRY,</t>
  </si>
  <si>
    <t>WHAT,SHOULD,I,DO,TODAY,QUES</t>
  </si>
  <si>
    <t>I,SHOULD,ENJOY,SOME,SPORTS,EXCL</t>
  </si>
  <si>
    <t>I,WILL,GO,PLAY,A,GAME,</t>
  </si>
  <si>
    <t>HAH,EXCL_EXCL,EMPTY,YEAH,EXCL_EXCL,EMPTY</t>
  </si>
  <si>
    <t>I,DO,THINGS,AT,EXTREME_SPEED,EXCL</t>
  </si>
  <si>
    <t>I,LOST,AT,EXTREME_SPEED,ELLIPSIS,EMPTY,</t>
  </si>
  <si>
    <t>ME,WORRY,QUES,I,HAVE,NONE</t>
  </si>
  <si>
    <t>AHAHA,SEE,QUES,THAT_WAS,FANTASTIC,EXCL</t>
  </si>
  <si>
    <t>AHAHA,SEE,QUES,THAT_WAS,ENTERTAINING,EXCL,</t>
  </si>
  <si>
    <t>MY,BIKE,IS,VERY,EXPENSIVE,EMPTY</t>
  </si>
  <si>
    <t>DON_T,COME,NEAR,MY,BIKE,EXCL</t>
  </si>
  <si>
    <t>MY,BIKE,IS,MY,BEST,FRIEND,</t>
  </si>
  <si>
    <t>YEAH,EXCL_EXCL,EMPTY,HAH,EXCL_EXCL,EMPTY</t>
  </si>
  <si>
    <t>WHAT,QUES_EXCL,EMPTY,I,WON,QUES_EXCL</t>
  </si>
  <si>
    <t>AIYEEH,EXCL_EXCL,EMPTY,I_AM,SORRY,EXCL_EXCL,</t>
  </si>
  <si>
    <t>COME_ON,EXCL,PLAY,TIME,IS,OVER</t>
  </si>
  <si>
    <t>YOU_RE,OUT,OF,HERE,EXCL,EMPTY</t>
  </si>
  <si>
    <t>PLEASE,DON_T,HIT,ME,EXCL,EMPTY,</t>
  </si>
  <si>
    <t>SHOW,ME,THAT,YOU_RE,SERIOUS,EXCL</t>
  </si>
  <si>
    <t>I,WON_T,FORGET,ABOUT,YOU,EMPTY</t>
  </si>
  <si>
    <t>YOU_RE,PERFECT,IN,EVERY,WAY,EXCL,</t>
  </si>
  <si>
    <t>YOU_RE,GOING,TO,LOSE,RIGHT,AWAY</t>
  </si>
  <si>
    <t>I_AM,THE,WINNER,HEAR,ME,ROAR</t>
  </si>
  <si>
    <t>I,REFUSE,TO,ACCEPT,THAT,OUTRAGE,</t>
  </si>
  <si>
    <t>MY,NIGHT,SCHOOL,IS,REALLY,SCARY</t>
  </si>
  <si>
    <t>A,LADY,GHOST,APPEARS,THERE,EMPTY</t>
  </si>
  <si>
    <t>THE,HOME,WORK,IS,AWFULLY,SCARY,</t>
  </si>
  <si>
    <t>I_AM,NO_1,WHEN,IT_S,ABOUT,POWER</t>
  </si>
  <si>
    <t>UNDERSTAND,MY,POWER,NOW,QUES,EMPTY</t>
  </si>
  <si>
    <t>TERRIBLE,ELLIPSIS,EMPTY,I_AM,TERRIBLE,ELLIPSIS,</t>
  </si>
  <si>
    <t>EVERY,BATTLE,HAS,A,SMELL,EMPTY</t>
  </si>
  <si>
    <t>OH,EXCL,THE,SWEET_SCENT,OF,VICTORY</t>
  </si>
  <si>
    <t>THE,AWFUL,STENCH,OF,A,LOSS,</t>
  </si>
  <si>
    <t>GOOD,EXCL,EMPTY,COME_ON,EXCL_EXCL,EMPTY</t>
  </si>
  <si>
    <t>YOU,CAN_T,BEAT,ME,EXCL,EMPTY</t>
  </si>
  <si>
    <t>WHAT,QUES_EXCL,EMPTY,BUT,HOW,QUES,</t>
  </si>
  <si>
    <t>FUFUFU,ELLIPSIS,EMPTY,EMPTY,EMPTY,EMPTY</t>
  </si>
  <si>
    <t>GIGGLE,ELLIPSIS,EMPTY,EMPTY,EMPTY,EMPTY</t>
  </si>
  <si>
    <t>HAHAHA,ELLIPSIS,EMPTY,EMPTY,EMPTY,EMPTY,</t>
  </si>
  <si>
    <t>HAHAHA,ELLIPSIS,EMPTY,A,KID,ELLIPSIS</t>
  </si>
  <si>
    <t>JUST,A_LITTLE,KID,AFTER,ALL,EXCL</t>
  </si>
  <si>
    <t>A,TOUGH,KID,HUH_QUES,HUMPH,EXCL,</t>
  </si>
  <si>
    <t>HUH_QUES,WHAT,IS_IT_QUES,EMPTY,EMPTY,EMPTY</t>
  </si>
  <si>
    <t>OH,YES,EXCL,WHY,NOT,QUES</t>
  </si>
  <si>
    <t>OH,NO,EXCL,WHY,NOT,QUES,</t>
  </si>
  <si>
    <t>COME,WE,WILL,DO,BATTLE,NOW</t>
  </si>
  <si>
    <t>MORE,EXCL,EMPTY,ANOTHER,BATTLE,EXCL</t>
  </si>
  <si>
    <t>OH,EXCL,EMPTY,STRONG,YOU,ARE,</t>
  </si>
  <si>
    <t>I,KNOW,ONLY,YOU,EMPTY,EMPTY</t>
  </si>
  <si>
    <t>EXCUSE_ME,BUT,YOU_RE,A,PUSHOVER,EXCL</t>
  </si>
  <si>
    <t>YOU_RE,SOME,KIND,OF,AWESOME,EXCL,</t>
  </si>
  <si>
    <t>MY,JOKING,IS,PRETTY,TERRIBLE,ELLIPSIS</t>
  </si>
  <si>
    <t>YOUR,ROCK_HEAD,EXISTS,TO,SHINE,EXCL</t>
  </si>
  <si>
    <t>YOUR,ROCK_HEAD,COME,TO,SHINE,EMPTY,</t>
  </si>
  <si>
    <t>I_AM,AN,EXCELLENT,MIMIC,OF,POKEMON</t>
  </si>
  <si>
    <t>I_AM,HAPPY,LIKE,A_LITTLE,TOGEPI,EXCL</t>
  </si>
  <si>
    <t>I_AM,ANGRY,LIKE,A,MANKEY,EXCL,</t>
  </si>
  <si>
    <t>I,CRUSH,THINGS,WITH,PSYCHIC,POWER</t>
  </si>
  <si>
    <t>MY,VICTORY,WILL,MAKE,THE,NEWS</t>
  </si>
  <si>
    <t>NO,NO,ELLIPSIS,THIS,WON_T,DO,</t>
  </si>
  <si>
    <t>MY,POKEMON,WILL,CRUSH,YOU,EXCL</t>
  </si>
  <si>
    <t>HAVE,SOME,MORE,OF,THIS,EXCL</t>
  </si>
  <si>
    <t>YOU,HAVE,GUTS,AND,SKILL,EMPTY,</t>
  </si>
  <si>
    <t>IF,YOU_RE,SMART,STOP,RIGHT,NOW</t>
  </si>
  <si>
    <t>I,SAID,THAT,YOU,SHOULD,STOP</t>
  </si>
  <si>
    <t>WHY,DIDN_T,YOU,STOP,QUES,EMPTY,</t>
  </si>
  <si>
    <t>WILL,MY,CUTE_CHARM,ATTRACT,YOU,QUES</t>
  </si>
  <si>
    <t>YOUR,POKEMON,ARE,MY,TOYS,NOW</t>
  </si>
  <si>
    <t>OH,HOW,COULD,YOU,QUES,EMPTY,</t>
  </si>
  <si>
    <t>I,FORECAST,TERRIBLE,THINGS,FOR,YOU</t>
  </si>
  <si>
    <t>THERE,WASN_T,MY,FORECAST,RIGHT,QUES</t>
  </si>
  <si>
    <t>MY,FORESIGHT,DIDN_T,SHOW,ME,THIS,</t>
  </si>
  <si>
    <t>I,HAVEN_T,SLEPT,IN,DAYS,ELLIPSIS</t>
  </si>
  <si>
    <t>MY,SLEEP,WILL,BE,EXCELLENT,NOW</t>
  </si>
  <si>
    <t>YOU,HAVE,DESTROYED,MY,SLEEP,ELLIPSIS,</t>
  </si>
  <si>
    <t>I,DON_T,ALLOW,POKEMON,TO,THRASH</t>
  </si>
  <si>
    <t>HAHAHA,EXCL,ARE,YOU,ANGRY,QUES</t>
  </si>
  <si>
    <t>WHY,IS,THIS,SO,HARD,QUES,</t>
  </si>
  <si>
    <t>I,SWALLOW,SLUDGE,TO,TRANSFORM,MYSELF</t>
  </si>
  <si>
    <t>I,HAVE,A,GROWTH,OF,ACID_ARMOR</t>
  </si>
  <si>
    <t>I,HAVE,A,GROWTH,OF,SUCTION_CUPS,</t>
  </si>
  <si>
    <t>I,GOT,MY,POKEMON,ON,RENTAL</t>
  </si>
  <si>
    <t>IT_S,INCREDIBLE,MY,RENTAL,POKEMON,WON</t>
  </si>
  <si>
    <t>RENTAL,POKEMON,AREN_T,UP,TO,SCRATCH,</t>
  </si>
  <si>
    <t>YOU_RE,UP,TO,THE,CHALLENGE,QUES</t>
  </si>
  <si>
    <t>I,DIDN_T,THINK,YOU_RE,GOOD,ENOUGH</t>
  </si>
  <si>
    <t>I_AM,FEELING,PERFECT,THANK_YOU,SO,MUCH,</t>
  </si>
  <si>
    <t>I,WISH,TO,SEE,THE,NEWS</t>
  </si>
  <si>
    <t>COMICS,GET,DAMP,FROM,DRIZZLE,QUES</t>
  </si>
  <si>
    <t>THE,TIGHT,MONEY,LIVING,CHANNEL,QUES_EXCL,</t>
  </si>
  <si>
    <t>SCREECH,IS,LIKE,MUSIC,TO_ME,EXCL</t>
  </si>
  <si>
    <t>MY,SCREECH,STRATEGY,IS,THE,BEST</t>
  </si>
  <si>
    <t>YOU_RE,SOUNDPROOF,QUES,EMPTY,EMPTY,EMPTY,</t>
  </si>
  <si>
    <t>CAN,YOU,DIG,IT,YO,QUES</t>
  </si>
  <si>
    <t>TAKE_DOWN,TAKE,A,DIVE,YO,YO</t>
  </si>
  <si>
    <t>BREAK,DOWN,DIVE,TIME,FOR,ME,</t>
  </si>
  <si>
    <t>POUND,THE,THICK_FAT,ON,MY,BELLY_DRUM</t>
  </si>
  <si>
    <t>POUND,MY,BELLY_DRUM,POUND,MY,BELLY_DRUM</t>
  </si>
  <si>
    <t>MY,BELLY_DRUM,WAS,TOO_WEAK,ELLIPSIS,EMPTY,</t>
  </si>
  <si>
    <t>HOW,ABOUT,A_TINY_BIT,OF,HYPNOSIS,QUES</t>
  </si>
  <si>
    <t>MY,HYPNOSIS,STRATEGY,WORKS,TO,PERFECTION</t>
  </si>
  <si>
    <t>MY,HYPNOSIS,STRATEGY,WENT,BADLY,ELLIPSIS,</t>
  </si>
  <si>
    <t>YOU,DON_T,KNOW,MY,SECRET,ELLIPSIS</t>
  </si>
  <si>
    <t>I_AM,NOT,AS,I,APPEAR,ELLIPSIS</t>
  </si>
  <si>
    <t>BUT,HOW,DID,YOU,KNOW,QUES,</t>
  </si>
  <si>
    <t>THAT_S,THE,FEELING,THAT,I,GET</t>
  </si>
  <si>
    <t>I,WORK,AT,THE,DEPT_STORE,EMPTY,</t>
  </si>
  <si>
    <t>I_CHOOSE_YOU,EXCL,EMPTY,THIS_IS_IT_EXCL,EMPTY,EMPTY</t>
  </si>
  <si>
    <t>I_AM,FEELING,PRETTY,AWESOME,ABOUT,MYSELF</t>
  </si>
  <si>
    <t>ALL_RIGHT,EXCL,EMPTY,I,SURRENDER,EXCL,</t>
  </si>
  <si>
    <t>THEY,OVERDO,THAT,GOURMET,THING,ELLIPSIS</t>
  </si>
  <si>
    <t>THAT,GOURMET,THING,ISN_T,FOR,ME</t>
  </si>
  <si>
    <t>HEY,THIS,IS,PRETTY,TASTY,EMPTY,</t>
  </si>
  <si>
    <t>THIS,SHOULD,ABSOLUTELY,BE,A,PUSHOVER</t>
  </si>
  <si>
    <t>THAT_WAS,TOO,EXCITING,FOR,ME,ELLIPSIS</t>
  </si>
  <si>
    <t>PLEASE,EXCL,EMPTY,SORRY,I_AM,SORRY,</t>
  </si>
  <si>
    <t>SPIRIT,ALONE,WON_T,MAKE,YOU,WIN</t>
  </si>
  <si>
    <t>YOU,SHOULD,ACCEPT,THIS,WITH,SERENE_GRACE</t>
  </si>
  <si>
    <t>FOR_NOW,GOOD_BYE,BUT,IT_S,NOT,OVER,</t>
  </si>
  <si>
    <t>WROOOAAR_EXCL,EXCL_EXCL,I_AM,SO,READY,EXCL_EXCL</t>
  </si>
  <si>
    <t>I,LOSE,MYSELF,IF,IT_S,EXCITING</t>
  </si>
  <si>
    <t>THAT_S,TOO,MUCH,TO,TACKLE,EXCL,</t>
  </si>
  <si>
    <t>YOUR,SECRET,CAN_T,BE,HIDDEN,FOREVER</t>
  </si>
  <si>
    <t>I,KNOW,YOUR,SECRET,NOW,EXCL</t>
  </si>
  <si>
    <t>YOU,CAN_T,SAFEGUARD,YOUR,OWN,SECRET,</t>
  </si>
  <si>
    <t>YOUR,BATTLE,SENSE,IS,SADLY,LACKING</t>
  </si>
  <si>
    <t>MY,BATTLE,SENSE,IS,COOL,ISN_T_IT_QUES</t>
  </si>
  <si>
    <t>I_WAS,MINUS,MY,NORMAL,POWER,TODAY,</t>
  </si>
  <si>
    <t>I,HAVE,THIS,EXCELLENT,CAMERA,EMPTY</t>
  </si>
  <si>
    <t>MY,CAMERA,WAS,AWFULLY,EXPENSIVE,EMPTY</t>
  </si>
  <si>
    <t>MY,CAMERA,DOESN_T,MISS,A,THING,</t>
  </si>
  <si>
    <t>I,MIMIC,POKEMON,AFTER,EVERY,BATTLE</t>
  </si>
  <si>
    <t>IF_I_WIN,I,PRETEND,I_AM,A,TAUROS</t>
  </si>
  <si>
    <t>IF_I_LOSE,I,PRETEND,I_AM,A,MILTANK,</t>
  </si>
  <si>
    <t>I,WISH,YOU,WOULD,NOT,GLARE</t>
  </si>
  <si>
    <t>YOU_RE,MEAN,EXCL,I,MEAN,REALLY</t>
  </si>
  <si>
    <t>YOU,HAVE,A,REALLY,SCARY_FACE,EXCL,</t>
  </si>
  <si>
    <t>SCHOOL,IS,OVER,TIME,TO,PLAY</t>
  </si>
  <si>
    <t>MY,BOY,FRIEND,IS,FROM,SCHOOL</t>
  </si>
  <si>
    <t>I,HAVE,TO,WORK,NEXT,WEEK,</t>
  </si>
  <si>
    <t>SCHOOL,IS,OUT,TIME,TO,PLAY</t>
  </si>
  <si>
    <t>MY,BOY,FRIEND,LIKES,COMICS,EMPTY</t>
  </si>
  <si>
    <t>IT_S,BACK,TO,SCHOOL,SOON,EMPTY,</t>
  </si>
  <si>
    <t>DRAGON,POKEMON,ARE,INVINCIBLE,EXCL,EMPTY</t>
  </si>
  <si>
    <t>YOU,WEREN_T,BAD,I_WAS,JUST,BETTER</t>
  </si>
  <si>
    <t>AREN_T,YOU,SATISFIED,YET,QUES,EMPTY,</t>
  </si>
  <si>
    <t>MY,PURE_POWER,IS,MACHINE,LIKE,EXCL</t>
  </si>
  <si>
    <t>MY,MACH_PUNCH,WILL,MAKE,A,BRICK_BREAK</t>
  </si>
  <si>
    <t>ARRGH,EXCL,EMPTY,NO,EXCL_EXCL,EMPTY,</t>
  </si>
  <si>
    <t>IT_S,MY,FAMILY,STAY_AT_HOME,LOOK,EXCL</t>
  </si>
  <si>
    <t>I,QUESTION,YOUR,FASHION,SENSE,SERIOUSLY,</t>
  </si>
  <si>
    <t>YEAH,EXCL,EMPTY,YEAH_YEAH,EXCL_EXCL,EMPTY</t>
  </si>
  <si>
    <t>WAHAHAHA,WAHAHAHA,EXCL,WAHAHAHA,WAHAHAHA,EXCL_EXCL</t>
  </si>
  <si>
    <t>I_AM,SORRY,ELLIPSIS,IT_S,MY,BAD,</t>
  </si>
  <si>
    <t>ARE,YOU,FEELING,MY,HEAT_WAVE,QUES</t>
  </si>
  <si>
    <t>YES,I_AM,ON,FIRE,EXCL,EMPTY</t>
  </si>
  <si>
    <t>BUT,I_WAS,ON,FIRE,FOR,YOU,</t>
  </si>
  <si>
    <t>FIGHTING,SPIRIT,QUES,ME,QUES,EMPTY</t>
  </si>
  <si>
    <t>I,WANT,MORE,CUTE,POKEMON,EMPTY</t>
  </si>
  <si>
    <t>YOUR,POKEMON,LOOK,QUITE,CUTE,EMPTY,</t>
  </si>
  <si>
    <t>A,BATTLE,IS,DECIDED,ON,SPIRIT</t>
  </si>
  <si>
    <t>CAN_T,YOU,ACCEPT,THAT,QUES,EMPTY</t>
  </si>
  <si>
    <t>I,WILL,BE,ON,MY,WAY,</t>
  </si>
  <si>
    <t>IS,YOUR,POKEDEX,REALLY,AWESOME,QUES</t>
  </si>
  <si>
    <t>OH_YEAH,WOW,YOUR,POKEDEX,IS,SUPER</t>
  </si>
  <si>
    <t>AN,AVANT_GARDE,POKEDEX,WOULD,BE,AWESOME,</t>
  </si>
  <si>
    <t>I,HAVE,MY,OWN,PLACE,YEEHAW_EXCL</t>
  </si>
  <si>
    <t>IT_S,AN,EXCITING,TIME,FOR,ME</t>
  </si>
  <si>
    <t>YOU,CAN_T,FLATTEN,MY,HAPPINESS,EXCL,</t>
  </si>
  <si>
    <t>WINTER,WILL,SOON,BE,HERE,EMPTY</t>
  </si>
  <si>
    <t>MY,ALLOWANCE,COULD,USE,A,HELPING_HAND</t>
  </si>
  <si>
    <t>I,ALWAYS,USE,MY,ALLOWANCE,UP,</t>
  </si>
  <si>
    <t>DO,YOU,BATTLE,WITH,BEAUTY,QUES</t>
  </si>
  <si>
    <t>YOU,BATTLE,IN,AN,UGLY,WAY</t>
  </si>
  <si>
    <t>WHAT,IS,BEAUTY,TO,YOU,QUES,</t>
  </si>
  <si>
    <t>I_AM,FEELING,THIRSTY,RIGHT,NOW,ELLIPSIS</t>
  </si>
  <si>
    <t>I,COULD,USE,A,COLD,DRINK</t>
  </si>
  <si>
    <t>THAT,LOSS,IS,HARD,TO,SWALLOW,</t>
  </si>
  <si>
    <t>I,PRETEND,TO,STUDY,A_LOT,EMPTY</t>
  </si>
  <si>
    <t>I,TRICK,MOTHER,FOR,MY,ALLOWANCE</t>
  </si>
  <si>
    <t>I,DON_T,WANT,TO,STUDY,MORE,</t>
  </si>
  <si>
    <t>I,ENJOY,COMICS,AND,THIS,GAME</t>
  </si>
  <si>
    <t>I,LIKE,THIS,MUSIC,IDOL,TOO</t>
  </si>
  <si>
    <t>BUT,I,HAVE,TO,STUDY,MORE,</t>
  </si>
  <si>
    <t>I,WORRY,TOO,MUCH,TO,SLEEP</t>
  </si>
  <si>
    <t>A,WIN,GIVES,ME,A,CALM_MIND</t>
  </si>
  <si>
    <t>MY,INSOMNIA,WILL,GET,BAD,ELLIPSIS,</t>
  </si>
  <si>
    <t>I,BELIEVE,IN,AN,AROMATHERAPY,BATH</t>
  </si>
  <si>
    <t>I,WANT,A,HEALTHY,CLEAR_BODY,EMPTY</t>
  </si>
  <si>
    <t>IF,ONLY,AROMATHERAPY,WERE,LESS,EXPENSIVE,</t>
  </si>
  <si>
    <t>MY,HOBBY,QUES,EMPTY,EMPTY,EMPTY</t>
  </si>
  <si>
    <t>I,LIKE,ANY,KIND,OF,WATER_SPORT</t>
  </si>
  <si>
    <t>I,DISLIKE,ANY,KIND,OF,MUD_SPORT,</t>
  </si>
  <si>
    <t>I_AM,SAD,CAUSE,I_AM,TOO_WEAK,EMPTY</t>
  </si>
  <si>
    <t>YOU,AREN_T,TOO_STRONG,FOR,ME,EMPTY</t>
  </si>
  <si>
    <t>HEY,WHAT,DID,I,DO,QUES,</t>
  </si>
  <si>
    <t>YOU_VE,GOT,YOUR,HUSTLE,ON,EXCL</t>
  </si>
  <si>
    <t>I,WIN,YOU,HUSTLE,ON,OUT</t>
  </si>
  <si>
    <t>I,DON_T,GET,HOW,I,LOST,</t>
  </si>
  <si>
    <t>I_AM,BORED,ELLIPSIS,DANCE,FOR,ME</t>
  </si>
  <si>
    <t>YOU_VE,BORED,ME,SOME,MORE,EMPTY</t>
  </si>
  <si>
    <t>TAKE,YOUR,FRUSTRATION,SOME,OTHER,PLACE,</t>
  </si>
  <si>
    <t>LET_S,COMMEMORATE,MY,COOLNESS,IN,BATTLE</t>
  </si>
  <si>
    <t>YOU_RE,TOO_WEAK,FOR,ANY,PRAISE,EMPTY</t>
  </si>
  <si>
    <t>YOUR,BATTLE,SENSE,IS,AMUSING,EMPTY,</t>
  </si>
  <si>
    <t>WE,WILL,HAVE,A,COOL,BATTLE</t>
  </si>
  <si>
    <t>I,WON,IN,A,COOL,WAY</t>
  </si>
  <si>
    <t>HELLO,QUES,I_AM,JUST,A,KID,</t>
  </si>
  <si>
    <t>MY,SECRET_POWER,IS,OVERWHELMING,TO,POKEMON</t>
  </si>
  <si>
    <t>DID,YOU,SEE,THAT,QUES,EMPTY</t>
  </si>
  <si>
    <t>I,WILL,USE,SMOKESCREEN,TO,ESCAPE,</t>
  </si>
  <si>
    <t>I,CUT,DOWN,EVERY,OPPONENT,EMPTY</t>
  </si>
  <si>
    <t>DON_T,GRUDGE,ME,FOR,YOUR,LOSS</t>
  </si>
  <si>
    <t>PLEASE,LOSE,THAT,SCARY_FACE,OF,YOURS,</t>
  </si>
  <si>
    <t>I,CAN_T,WAIT,FOR,MY,TRAIN</t>
  </si>
  <si>
    <t>MY,TRAIN,ISN_T,HERE,YET,ELLIPSIS</t>
  </si>
  <si>
    <t>HERE_IT_IS,MY,TRAIN,SEE_YA,EXCL,EMPTY,</t>
  </si>
  <si>
    <t>THERE,WAS,A,HEAT_WAVE,LAST,WEEK</t>
  </si>
  <si>
    <t>I,CAN_T,TAKE,A,HEAT_WAVE,EMPTY</t>
  </si>
  <si>
    <t>DIDN_T,IT,HAIL,TOO,QUES,EMPTY,</t>
  </si>
  <si>
    <t>I,LIKE,TO,PLAY,IN,WATER</t>
  </si>
  <si>
    <t>I,REFUSE,TO,COME,OUT,EMPTY</t>
  </si>
  <si>
    <t>YOU_RE,NOT,MUCH,GOOD,IN,WATER,</t>
  </si>
  <si>
    <t>THIS,KINDERGARTEN,MAGAZINE,IS,TOO,MUCH</t>
  </si>
  <si>
    <t>HOW,TO,BUG,YOUR,TEACHER,QUES</t>
  </si>
  <si>
    <t>ENJOY,A,TASTY,SCHOOL,DIET,QUES,</t>
  </si>
  <si>
    <t>THERE,IS,A,BUG,EVENT,SOON</t>
  </si>
  <si>
    <t>IT_S,A,BUG,FASHION,SHOW,EXCL</t>
  </si>
  <si>
    <t>DON_T,YOU,LIKE,BUG,POKEMON,QUES,</t>
  </si>
  <si>
    <t>THE,INVINCIBLE,BUG,TRAINER,IS,HERE</t>
  </si>
  <si>
    <t>THE,INVINCIBLE,BUG,TRAINER,AM,I</t>
  </si>
  <si>
    <t>SEE,HOW,FAST,I,RUN_AWAY,EXCL,</t>
  </si>
  <si>
    <t>I,WENT,TO,A,FISHING,SCHOOL</t>
  </si>
  <si>
    <t>SERIOUSLY,I_AM,IN,THE,FISHING,HALL_OF_FAME</t>
  </si>
  <si>
    <t>I,WANT,TO,GO,BACK,ELLIPSIS,</t>
  </si>
  <si>
    <t>SHOW,ME,A,TOTALLY,COOL,CROSS_CHOP</t>
  </si>
  <si>
    <t>YOU_RE,TOO_WEAK,TO,DO,A,CROSS_CHOP</t>
  </si>
  <si>
    <t>WAS,IT,A,MISTAKE,QUES,EMPTY,</t>
  </si>
  <si>
    <t>MY,WORK,IS,MAKING,ME,HEALTHY</t>
  </si>
  <si>
    <t>YOU,SEE,QUES,I_AM,HEALTHY,EXCL</t>
  </si>
  <si>
    <t>YOU_RE,MORE,HEALTHY,THAN,I_AM,ELLIPSIS,</t>
  </si>
  <si>
    <t>HEY_THERE,EXCL,EMPTY,LOOK,LOOK,EXCL_EXCL</t>
  </si>
  <si>
    <t>GOOD_BYE,AND,THANK_YOU,THAT_WAS,FUNNY,EMPTY</t>
  </si>
  <si>
    <t>WOWEE,EXCL,EMPTY,NO,NO,EXCL_EXCL,</t>
  </si>
  <si>
    <t>WANT,TO,SEE,MY,HYPNOSIS,QUES</t>
  </si>
  <si>
    <t>YOUR,FURY_SWIPES,YOUR,STRENGTH,YOUNG,TRAINER</t>
  </si>
  <si>
    <t>TCH,ELLIPSIS,EMPTY,I_AM,TOO_WEAK,ELLIPSIS,</t>
  </si>
  <si>
    <t>THIS,BATTLE,IS,FOR,MY,MOTHER</t>
  </si>
  <si>
    <t>MOTHER,WILL,BE,HAPPY,FOR,ME</t>
  </si>
  <si>
    <t>I,WANT,MY,MOTHER,EXCL,EMPTY,</t>
  </si>
  <si>
    <t>OUR,MUSIC,WILL,PLAY,ALL,NIGHT</t>
  </si>
  <si>
    <t>NIGHTTIME,IS,WHEN,I,PLAY,BEST</t>
  </si>
  <si>
    <t>LET_S,PARTY,UNTIL,THE,MORNING_SUN,EXCL,</t>
  </si>
  <si>
    <t>I_AM,TRENDY,AREN_T,I,QUES,EMPTY</t>
  </si>
  <si>
    <t>I_AM,FEELING,HIP_AND,HAPPENING,OH_YEAH,EXCL</t>
  </si>
  <si>
    <t>I_AM,ALWAYS,TRENDY,THANK_YOU,VERY,MUCH,</t>
  </si>
  <si>
    <t>HERE_IT_IS,A,FLYING,TYPE,HIDDEN,MOVE</t>
  </si>
  <si>
    <t>IT_S,A,FLYING,TYPE,VICTORY,EXCL</t>
  </si>
  <si>
    <t>IF_I_LOSE,I,JUST,FLY,AWAY,EMPTY,</t>
  </si>
  <si>
    <t>I_AM,FEELING,WEIRD,FROM,A,DREAM</t>
  </si>
  <si>
    <t>YOUR,SCARY_FACE,WAS,IN,MY,DREAM</t>
  </si>
  <si>
    <t>MY,INCREDIBLE,DREAM,WAS,SO,WEIRD,</t>
  </si>
  <si>
    <t>COME_ON,LET_S,DANCE,LIKE,IT_S,YESTERDAY</t>
  </si>
  <si>
    <t>YOU,LIKE,HOW,I,DANCE,QUES</t>
  </si>
  <si>
    <t>YOU,DON_T,APPRECIATE,HOW,I,DANCE,</t>
  </si>
  <si>
    <t>MY,GIRL,GIVES,ME,A_LITTLE,SWEET_KISS</t>
  </si>
  <si>
    <t>MY,GIRL,FRIEND,IS,MY,TREASURE</t>
  </si>
  <si>
    <t>A,TREASURE,ISN_T,ALWAYS,ABOUT,MONEY,</t>
  </si>
  <si>
    <t>SMARTNESS,ALONE,WON_T,MAKE,YOU,WIN</t>
  </si>
  <si>
    <t>I_AM,NOT_VERY,SMART,BUT,I,WON</t>
  </si>
  <si>
    <t>HOW,DID,YOU,FAKE_OUT,ME,QUES,</t>
  </si>
  <si>
    <t>CHARGE,EXCL,EMPTY,CHARGE,EXCL_EXCL,EMPTY</t>
  </si>
  <si>
    <t>SURRENDER,QUES,EMPTY,SO,SOON,QUES</t>
  </si>
  <si>
    <t>YOU,CAN_T,MAKE,ME,SURRENDER,YET,</t>
  </si>
  <si>
    <t>TAKE_THAT,EXCL,IT_S,MY,FIERY,TRICK</t>
  </si>
  <si>
    <t>DID,MY,FIERY,TRICK,ASTONISH,QUES</t>
  </si>
  <si>
    <t>YOU,DIDN_T,FALL,FOR,MY,TRICK,</t>
  </si>
  <si>
    <t>A,FIERY,GOURMET,AM,I,EXCL</t>
  </si>
  <si>
    <t>IT_S,A,TASTY,GOURMET,VICTORY,EXCL</t>
  </si>
  <si>
    <t>WHAT,A,DISASTER,THAT_WAS,EXCL,EMPTY,</t>
  </si>
  <si>
    <t>I,CAN_T,WAIT,TO,GET,GOING</t>
  </si>
  <si>
    <t>GET,GOING,EXCL,THIS,IS,GOOD_BYE</t>
  </si>
  <si>
    <t>I_VE,GOT,TO,GET,GOING,EMPTY,</t>
  </si>
  <si>
    <t>A,PRESENT,FOR,ME,QUES,EMPTY</t>
  </si>
  <si>
    <t>MMM,THIS,IS,QUITE,TASTY,ELLIPSIS</t>
  </si>
  <si>
    <t>OH,IT_S,A,GAME,IS_IT_QUES,EMPTY,</t>
  </si>
  <si>
    <t>A,SHELL_ARMOR,IS,WHAT,I,WANT</t>
  </si>
  <si>
    <t>MY,FATHER,AND,MOTHER,WON_T,ACCEPT</t>
  </si>
  <si>
    <t>PLEASE,I,NEED,A,SHELL_ARMOR,EXCL,</t>
  </si>
  <si>
    <t>IF_I_LOSE,I,WILL,STUDY,FOR,SCHOOL</t>
  </si>
  <si>
    <t>ME,STUDY,QUES,NOT_VERY,LIKELY_TO,SEE</t>
  </si>
  <si>
    <t>NO,THANKS,I_AM,GOING,TO,SLEEP,</t>
  </si>
  <si>
    <t>IS,THIS,KIND,OF,BATTLE,OK_QUES</t>
  </si>
  <si>
    <t>LET_S,GO,FOR,AN,ICY_WIND,SURF</t>
  </si>
  <si>
    <t>HOW,ABOUT,A,ROCK_SLIDE,SHOW,QUES,</t>
  </si>
  <si>
    <t>A,POKEMON,FASHION,CONTEST,IS,PRETTY</t>
  </si>
  <si>
    <t>I,REALLY,LIKE,MODE,FASHION,THINGS</t>
  </si>
  <si>
    <t>YOU_RE,TOTALLY,LACKING,IN,FASHION,SENSE,</t>
  </si>
  <si>
    <t>I,NEED,MORE,GRASS,TYPE,POKEMON</t>
  </si>
  <si>
    <t>TRADE,ME,A,GRASS,POKEMON,PLEASE</t>
  </si>
  <si>
    <t>THERE,AREN_T,ENOUGH,GRASS,TYPE,POKEMON,</t>
  </si>
  <si>
    <t>INGRAIN,IS,MY,CHOICE,BATTLE,MOVE</t>
  </si>
  <si>
    <t>YOU,CAN_T,MOVE,ME,NOW,EXCL</t>
  </si>
  <si>
    <t>YOU,CUT,ME,DOWN,ELLIPSIS,EMPTY,</t>
  </si>
  <si>
    <t>I,WANT,TO,ENJOY,THIS,BATTLE</t>
  </si>
  <si>
    <t>THAT_WAS,MUCH,TOO,EASY,EXCL,EMPTY</t>
  </si>
  <si>
    <t>PLEASE,STOP,I,DON_T,ENJOY,THIS,</t>
  </si>
  <si>
    <t>I,WISH,SUNDAY,IS,A,SUNNY_DAY</t>
  </si>
  <si>
    <t>SUNDAY,SEEMS,FOREVER,TO,COME,ELLIPSIS</t>
  </si>
  <si>
    <t>THE,FORECAST,SAYS,IT,WILL,HAIL,</t>
  </si>
  <si>
    <t>A,SWIFT_SWIM,WILL,DO,YOU,GOOD</t>
  </si>
  <si>
    <t>THAT_S,HOW,I,SINK,AN,OPPONENT</t>
  </si>
  <si>
    <t>UH_OH,EXCL,EMPTY,A,WHIRLPOOL,EXCL,</t>
  </si>
  <si>
    <t>I,WILL,TACKLE,YOU,DOWN,EXCL</t>
  </si>
  <si>
    <t>DON_T,YOU,RUN_AWAY,YOU,LOSER,EXCL</t>
  </si>
  <si>
    <t>I,DIDN_T,THINK,YOU,WOULD,COUNTER,</t>
  </si>
  <si>
    <t>MY,HEROINE,ADVENTURE,ISN_T,GOING,WELL</t>
  </si>
  <si>
    <t>THANK_YOU,EXCL,THAT_S,WHAT,I,NEED</t>
  </si>
  <si>
    <t>I,KNOW,I_AM,NOT,A,HEROINE,</t>
  </si>
  <si>
    <t>YOU,MAKE,ME,GO,AHAHA,EXCL</t>
  </si>
  <si>
    <t>LALALA,NO,LOSING,FOR,ME,EXCL</t>
  </si>
  <si>
    <t>LALALA,ELLIPSIS,EMPTY,HUH_QUES,EMPTY,EMPTY,</t>
  </si>
  <si>
    <t>YOU_RE,A,LIGHTNINGROD,FOR,MY,POWER</t>
  </si>
  <si>
    <t>THAT_S,ALL,YOU,COULD,ABSORB,QUES</t>
  </si>
  <si>
    <t>YOU,REFLECT,MY,POWER,BACK,QUES,</t>
  </si>
  <si>
    <t>I,WILL,BIDE,MY,TIME,EMPTY</t>
  </si>
  <si>
    <t>IT_S,OVER,SO,SOON,QUES,EMPTY</t>
  </si>
  <si>
    <t>MY,MISTAKE,WAS,TOO,EXPENSIVE,ELLIPSIS,</t>
  </si>
  <si>
    <t>PROMISE,TO,SHOW,ME,CUTE,POKEMON</t>
  </si>
  <si>
    <t>GIGGLE,ELLIPSIS,EMPTY,THANK_YOU,SO,MUCH</t>
  </si>
  <si>
    <t>TCH,YOUR,POKEMON,AREN_T,VERY,NICE,</t>
  </si>
  <si>
    <t>I,WANT,A,NICE,PRESENT,ELLIPSIS</t>
  </si>
  <si>
    <t>PLEASE,GET,ME,A,POKEMON,GAME</t>
  </si>
  <si>
    <t>MESSAGE,CARDS,MAKE,A,WEAK,PRESENT,</t>
  </si>
  <si>
    <t>LET_S,SEE,YOUR,POWER,IN,FULL</t>
  </si>
  <si>
    <t>THAT_WAS,NOT,YOUR,FULL,POWER,EXCL</t>
  </si>
  <si>
    <t>NOT,FUNNY,ELLIPSIS,YOU_RE,TOO_STRONG,EMPTY,</t>
  </si>
  <si>
    <t>WORK,IS,MAKING,ME,AN,EARLY_BIRD</t>
  </si>
  <si>
    <t>ALL,WORK,AND,NO,PLAY,ELLIPSIS</t>
  </si>
  <si>
    <t>ENDURE,IS,ALL,I,CAN,DO,</t>
  </si>
  <si>
    <t>YAY,EXCL,A,TOUGH,TRAINER,EXCL</t>
  </si>
  <si>
    <t>AWW,EXCL,A,WIMPY,TRAINER,EXCL</t>
  </si>
  <si>
    <t>COOL,EXCL,A,GENIUS,TRAINER,EXCL,</t>
  </si>
  <si>
    <t>THEY_RE,A,SECRET,POKEMON,GOURMET,ITEM</t>
  </si>
  <si>
    <t>THEY_RE,TASTY,EXCL,REFRESHING,TOO,EXCL,</t>
  </si>
  <si>
    <t>I_AM,BETTER,THAN,ANY,OTHER,TRAINER</t>
  </si>
  <si>
    <t>I,DID,IT,JUMP_KICK,FOR,JOY</t>
  </si>
  <si>
    <t>BACK,HOME,I,WILL,GO,ELLIPSIS,</t>
  </si>
  <si>
    <t>I_VE,NOT,LOST,ONCE,YET,EXCL</t>
  </si>
  <si>
    <t>YOUR,SAD,LOOK,BECOMES,YOU,EMPTY</t>
  </si>
  <si>
    <t>I,DON_T,BELIEVE,THIS,ELLIPSIS,EMPTY,</t>
  </si>
  <si>
    <t>THE,TOP,TRAINER,THAT_S,ME,EXCL</t>
  </si>
  <si>
    <t>THE,TOP,RANK,BELONGS_TO,ME,EXCL</t>
  </si>
  <si>
    <t>I,WILL,APPEAL,THIS,OUTRAGE,EXCL,</t>
  </si>
  <si>
    <t>MY,BARRAGE,WILL,SLAM,YOU,EXCL</t>
  </si>
  <si>
    <t>YOU,DIDN_T,COUNT_ON,ANY,LESS,QUES</t>
  </si>
  <si>
    <t>I,JUST,DON_T,GET,IT,ELLIPSIS,</t>
  </si>
  <si>
    <t>I_AM,A,TREASURE,OF,THIS,WORLD</t>
  </si>
  <si>
    <t>MY,WORLD,IS,FULL,OF,WONDER</t>
  </si>
  <si>
    <t>WHY,ARE,YOU,SO,TERRIBLE,QUES,</t>
  </si>
  <si>
    <t>OH,A,TRAINER,WITH,A,SCARY_FACE</t>
  </si>
  <si>
    <t>AHAHA,YOU,ONLY,LOOK,SCARY,EXCL</t>
  </si>
  <si>
    <t>AIYEEH,EXCL,YOU,REALLY,ARE,SCARY,</t>
  </si>
  <si>
    <t>I,WILL,SHOW,YOU,GUTSY,EXCL</t>
  </si>
  <si>
    <t>IT_S,ALL,ABOUT,GUTS,EXCL,EMPTY</t>
  </si>
  <si>
    <t>OH,NO,ELLIPSIS,SELF_DESTRUCT,MODE,EXCL,</t>
  </si>
  <si>
    <t>I,SEEK,A,TRULY,GREAT,BATTLE</t>
  </si>
  <si>
    <t>I,NEED,A_LOT,BETTER,BATTLE,ELLIPSIS</t>
  </si>
  <si>
    <t>THAT_WAS,A_LITTLE,TOO,MUCH,TO,TAKE,</t>
  </si>
  <si>
    <t>YO,EXCL,EMPTY,LET_S,GO,EXCL_EXCL</t>
  </si>
  <si>
    <t>YO,EXCL,EMPTY,I,WON,YO</t>
  </si>
  <si>
    <t>YO,EXCL,EMPTY,I,LOST,YO,</t>
  </si>
  <si>
    <t>MY,POKEMON,HAVE,TOO,MUCH,POWER</t>
  </si>
  <si>
    <t>THEY,HAVE,MORE,POWER,NOW,EXCL</t>
  </si>
  <si>
    <t>YEAH,TAKE_DOWN,THEIR,POWER,A_TINY_BIT,PLEASE,</t>
  </si>
  <si>
    <t>WELL_THEN,WILL,THIS,POKEMON,WORK,QUES</t>
  </si>
  <si>
    <t>I,SEE,THAT,IT,WAS,TOO_STRONG</t>
  </si>
  <si>
    <t>IT,DIDN_T,MATCH_UP,WELL,I,THINK,</t>
  </si>
  <si>
    <t>ALL,MY,POKEMON,ABSOLUTELY,ADORE,ME</t>
  </si>
  <si>
    <t>HAPPINESS,IS,A,POKEMON,WITH,CUTE_CHARM</t>
  </si>
  <si>
    <t>YOU_RE,SO,MEAN,TO,CUTE,POKEMON,</t>
  </si>
  <si>
    <t>I,WANT,TO,SEE,YOUR,POKEMON</t>
  </si>
  <si>
    <t>WELL,AREN_T,THEY,BORING,QUES,AHAHA</t>
  </si>
  <si>
    <t>YOUR,POKEMON,ARE,SOMETHING,ELSE,ALL_RIGHT,</t>
  </si>
  <si>
    <t>I_AM,YOUNG,AND,STRONG,EXCL,EMPTY</t>
  </si>
  <si>
    <t>SEE,QUES,AREN_T,I,GOOD,QUES</t>
  </si>
  <si>
    <t>THIS,ISN_T,WORKING,OUT,AT,ALL,</t>
  </si>
  <si>
    <t>DRAGON,POKEMON,ARE,MY,NO_1,CHOICE</t>
  </si>
  <si>
    <t>IT_S,NO,SECRET,DRAGON,POKEMON,WIN</t>
  </si>
  <si>
    <t>DRAGON,POKEMON,SHOULD,NOT,LOSE,EXCL,</t>
  </si>
  <si>
    <t>LET_S,HEAR,YOU,ROAR,EXCL,EMPTY</t>
  </si>
  <si>
    <t>WROOOAAR_EXCL,EMPTY,EMPTY,VICTORY,EXCL_EXCL,EMPTY</t>
  </si>
  <si>
    <t>WROOOAAR_EXCL,EMPTY,EMPTY,WHY,QUES_EXCL,EMPTY,</t>
  </si>
  <si>
    <t>I_AM,LIVING,ONLY,WITH,DRAGON,POKEMON</t>
  </si>
  <si>
    <t>THE,WAY,I_AM,LIVING,IS,PERFECT</t>
  </si>
  <si>
    <t>YOU_VE,DESTROYED,THE,WAY,I_AM,LIVING,</t>
  </si>
  <si>
    <t>THIS,SHOULD,BE,OVER,SOON,ENOUGH</t>
  </si>
  <si>
    <t>WELL,THAT,DIDN_T,TAKE,VERY,MUCH</t>
  </si>
  <si>
    <t>I,CAN_T,LOSE,SO,SOON,EXCL,</t>
  </si>
  <si>
    <t>I,LIKE,ROCK_SOLID,POKEMON,THE,BEST</t>
  </si>
  <si>
    <t>TOUGHNESS,IS,THE,WAY,TO,GO</t>
  </si>
  <si>
    <t>I,ALSO,HAVE,A,PLUSH_DOLL,COLLECTION,</t>
  </si>
  <si>
    <t>I,REJECT,EVERY,WEAK,TRAINER,EMPTY</t>
  </si>
  <si>
    <t>HUMPH,EXCL,ANOTHER,WEAK,TRAINER,ELLIPSIS</t>
  </si>
  <si>
    <t>THERE,IS,NOTHING,WEAK,ABOUT,YOU,</t>
  </si>
  <si>
    <t>AND,YET,ANOTHER,BATTLE,QUES,EMPTY</t>
  </si>
  <si>
    <t>I,WON,BUT,I_AM,TIRED,ELLIPSIS</t>
  </si>
  <si>
    <t>GOOD,IT_S,OVER,AT,LAST,ELLIPSIS,</t>
  </si>
  <si>
    <t>A,BATTLE,GIRL,THAT_S,ME,EXCL</t>
  </si>
  <si>
    <t>ISN_T,A,BATTLE,GIRL,AWESOME,QUES</t>
  </si>
  <si>
    <t>YOU,DISLIKE,A,BATTLE,GIRL,QUES,</t>
  </si>
  <si>
    <t>EAT,MY,INVINCIBLE,ATTACK,YOU,EXCL</t>
  </si>
  <si>
    <t>YOU,HAVE,MUCH,TO,LEARN,EMPTY</t>
  </si>
  <si>
    <t>SO,MUCH,FOR,MY,INVINCIBLE,ATTACK,</t>
  </si>
  <si>
    <t>GOOD,TO,MEET_YOU,YOUNG,TRAINER,EXCL</t>
  </si>
  <si>
    <t>WAHAHAHA,EXCL,EMPTY,GIVE,IT,UP</t>
  </si>
  <si>
    <t>YOU,ARE,A,STRONG,TRAINER,KID,</t>
  </si>
  <si>
    <t>I,DON_T,PLAY,DOWN,ALL_RIGHT,QUES</t>
  </si>
  <si>
    <t>YOU_RE,FAR,TOO,EASY,TO,ATTACK</t>
  </si>
  <si>
    <t>WELL,WELL,ELLIPSIS,I,SURRENDER,ELLIPSIS,</t>
  </si>
  <si>
    <t>I_AM,NOT,OLD,I_AM,SKILLED,EXCL</t>
  </si>
  <si>
    <t>SKILLED,THAT_S,WHAT,I_AM,EXCL,EMPTY</t>
  </si>
  <si>
    <t>I_AM,SHOCKED,EXCL,DOWN,I,GO,</t>
  </si>
  <si>
    <t>YOU,CAN_T,BEAT,ME,DOWN,EXCL</t>
  </si>
  <si>
    <t>HAH,EXCL,EMPTY,I,BEAT,YOU</t>
  </si>
  <si>
    <t>I_AM,BEAT_UP,AND,DOWNCAST,ELLIPSIS,EMPTY,</t>
  </si>
  <si>
    <t>WELL,WELL,EMPTY,LET_S,START,EMPTY</t>
  </si>
  <si>
    <t>WHAT,QUES,DONE,SO,SOON,QUES</t>
  </si>
  <si>
    <t>WELL,I,SEE,THAT,I_AM,TOO_WEAK,</t>
  </si>
  <si>
    <t>I_VE,BEEN,HEARING,ABOUT,YOU,EMPTY</t>
  </si>
  <si>
    <t>I,THINK,I_VE,MISHEARD,THINGS,EMPTY</t>
  </si>
  <si>
    <t>WHAT,I_VE,BEEN,HEARING,IS,RIGHT,</t>
  </si>
  <si>
    <t>I_AM,A,SUPER,POKEMON,HERO,EXCL</t>
  </si>
  <si>
    <t>YOU,SHOULD,NOT,BEAT,A,HERO,</t>
  </si>
  <si>
    <t>FRONTIER_MONS_PSYCHIC_2LATIOS,ARTICUNO,ZAPDOS,MOLTRES</t>
  </si>
  <si>
    <t>THIS,SHOULD,BE,AN,EASY,MATCH</t>
  </si>
  <si>
    <t>IT,REALLY,WAS,EASY,EMPTY,EMPTY</t>
  </si>
  <si>
    <t>ARE,YOU,HAPPY,NOW,QUES,EMPTY,</t>
  </si>
  <si>
    <t>FRONTIER_MONS_PSYCHIC_2LATIOS,RAIKOU,ENTEI,SUICUNE</t>
  </si>
  <si>
    <t>MY,FORESIGHT,SAYS,I,WILL,WIN</t>
  </si>
  <si>
    <t>MY,FORESIGHT,HAS,BEEN,PERFECT,EMPTY</t>
  </si>
  <si>
    <t>I,DIDN_T,SEE,THIS,REVERSAL,ELLIPSIS,</t>
  </si>
  <si>
    <t>FRONTIER_MONS_PSYCHIC_2LATIOS,REGIROCK,REGICE,REGISTEEL</t>
  </si>
  <si>
    <t>SOMETHING,GOOD,WILL,COME,OF,THIS</t>
  </si>
  <si>
    <t>YOU,SEE,QUES,FANTASTIC,EXCL,EMPTY</t>
  </si>
  <si>
    <t>THAT,SOMETHING,GOOD,WENT,TO,YOU,</t>
  </si>
  <si>
    <t>FRONTIER_MONS_PSYCHIC_2LATIAS,ARTICUNO,ZAPDOS,MOLTRES</t>
  </si>
  <si>
    <t>EVERY,TRAINER,HAS,BEEN,TOO_WEAK,ELLIPSIS</t>
  </si>
  <si>
    <t>IT_S,MAKING,ME,YAWN,THAT,BATTLE</t>
  </si>
  <si>
    <t>I,SLEPT,AND,SO,I,LOST,</t>
  </si>
  <si>
    <t>FRONTIER_MONS_PSYCHIC_2LATIAS,RAIKOU,ENTEI,SUICUNE</t>
  </si>
  <si>
    <t>I_AM,NOT,A,VERY,MEAN,TRAINER</t>
  </si>
  <si>
    <t>WASN_T,THAT,A,GOOD,MATCH,QUES</t>
  </si>
  <si>
    <t>I,LOST,CAUSE,YOU_RE,MEAN,ELLIPSIS,</t>
  </si>
  <si>
    <t>FRONTIER_MONS_PSYCHIC_2LATIAS,REGIROCK,REGICE,REGISTEEL</t>
  </si>
  <si>
    <t>DON_T,GRUDGE,ME,IF_I_WIN,OK_QUES,EMPTY</t>
  </si>
  <si>
    <t>I_AM,SORRY,TO,SEE,YOU,ANGRY</t>
  </si>
  <si>
    <t>I,HAVE,A,GRUDGE,WITH,YOU,</t>
  </si>
  <si>
    <t>I,WILL,SCATTER,SOME,POISON_POWDER,ABOUT</t>
  </si>
  <si>
    <t>IT_S,SCARY,HOW,MY,STRATEGY,WORKS</t>
  </si>
  <si>
    <t>I,DISLIKE,YOU,AND,YOUR,POKEMON,</t>
  </si>
  <si>
    <t>WANT,TO,SEE,SCARY,POKEMON,QUES</t>
  </si>
  <si>
    <t>WASN_T,THAT,SCARY,EH_QUES,EMPTY,EMPTY</t>
  </si>
  <si>
    <t>YOU_RE,MORE,SCARY,THAN,MY,POKEMON,</t>
  </si>
  <si>
    <t>HELLO,QUES,EMPTY,HELLO,QUES_EXCL,EMPTY</t>
  </si>
  <si>
    <t>HELLO,MOTHER,EXCL,I,WON,EXCL</t>
  </si>
  <si>
    <t>MY,PHONE,ISN_T,WORKING,ELLIPSIS,EMPTY,</t>
  </si>
  <si>
    <t>YOU,CAN,LOSE,YOUR,SWAGGER,NOW</t>
  </si>
  <si>
    <t>THERE,IS,NO,SWAGGER,LEFT,EH_QUES</t>
  </si>
  <si>
    <t>GO,ON,SWAGGER,ALL,YOU,WANT,</t>
  </si>
  <si>
    <t>I,KNOW,I_AM,TOTALLY,COOL,EXCL</t>
  </si>
  <si>
    <t>YOU,CAN,LOOK,UP,TO,ME</t>
  </si>
  <si>
    <t>YOU_RE,COOL,EXCL,NO,REALLY,EXCL,</t>
  </si>
  <si>
    <t>THIS,IS,A,HIGH,LEVEL,BATTLE</t>
  </si>
  <si>
    <t>THAT_WAS,HIGH,LEVEL,AND,EXCITING,TOO</t>
  </si>
  <si>
    <t>YOU_RE,TOO,HIGH,IN,LEVEL,ELLIPSIS,</t>
  </si>
  <si>
    <t>I_AM,NOT,THAT,OLD,YET,EMPTY</t>
  </si>
  <si>
    <t>WHO,SAYS,I_AM,TOO,OLD,QUES</t>
  </si>
  <si>
    <t>PLEASE,I_AM,REALLY,NOT,THAT,OLD,</t>
  </si>
  <si>
    <t>I_VE,A,COUPLE,THINGS,EMPTY,EMPTY</t>
  </si>
  <si>
    <t>DON_T,DIET,PLAY,SPORTS,INSTEAD,EMPTY</t>
  </si>
  <si>
    <t>INSTEAD,OF,TELEVISION,GET,A,BOOK,</t>
  </si>
  <si>
    <t>PLEASE,DON_T,MAKE,THIS,SCARY,EMPTY</t>
  </si>
  <si>
    <t>THANK_YOU,ELLIPSIS,EMPTY,I_AM,HAPPY,NOW</t>
  </si>
  <si>
    <t>I_AM,DISAPPOINTED,ELLIPSIS,EMPTY,EMPTY,EMPTY,</t>
  </si>
  <si>
    <t>LISTEN,UP,EMPTY,I,ALWAYS,WIN</t>
  </si>
  <si>
    <t>I_AM,A,GENIUS,OR,WHAT,QUES</t>
  </si>
  <si>
    <t>I,CAN,BEAT,YOU,AT,SMARTNESS,</t>
  </si>
  <si>
    <t>THE,SPORTS,WORLD,SHOULD,ACCEPT,POKEMON</t>
  </si>
  <si>
    <t>THANK_YOU,EXCL,THAT,WIN,WAS,REFRESHING</t>
  </si>
  <si>
    <t>THANK_YOU,EXCL,THAT,LOSS,WAS,REFRESHING,</t>
  </si>
  <si>
    <t>COME_ON,YOU,NEED,A,SPEED_BOOST,QUES</t>
  </si>
  <si>
    <t>YOU,NEED,TO,SHOW,MORE,GUTS</t>
  </si>
  <si>
    <t>OH,YOU,EXCL,EMPTY,EMPTY,EMPTY,</t>
  </si>
  <si>
    <t>NOT,ANOTHER,TRAINER,BATTLE,ELLIPSIS,EMPTY</t>
  </si>
  <si>
    <t>WON_T,THIS,EVER,END,QUES,EMPTY</t>
  </si>
  <si>
    <t>I,FINALLY,GET,TO,REST,A_LITTLE,</t>
  </si>
  <si>
    <t>I,DIVE,BELOW,THE,SURF,EXCL</t>
  </si>
  <si>
    <t>YAHOO,TAKE,A,DIVE,YOU,EXCL</t>
  </si>
  <si>
    <t>I_AM,GOING,TO,SINK,ELLIPSIS,EMPTY,</t>
  </si>
  <si>
    <t>DID,YOU,LIMBER,UP,BEFORE,QUES</t>
  </si>
  <si>
    <t>YOU,NEED,TO,BE,MORE,READY</t>
  </si>
  <si>
    <t>BEING,LIMBER,DIDN_T,WORK,FOR,ME,</t>
  </si>
  <si>
    <t>I,LIKE,TO,ATTACK,WITH,SUCTION_CUPS</t>
  </si>
  <si>
    <t>GIGGLE,ELLIPSIS,IT_S,OVER,FOR,YOU</t>
  </si>
  <si>
    <t>I,DON_T,GET,HOW,SUCTION_CUPS,WORK,</t>
  </si>
  <si>
    <t>LIKE,A,SONIC_BOOM,I_VE_ARRIVED,EMPTY,EMPTY</t>
  </si>
  <si>
    <t>SORRY,TO,MAKE,YOU,SO,DOWNCAST</t>
  </si>
  <si>
    <t>I_AM,GOING,WITH,A,SUPERSONIC,SPEED_BOOST,</t>
  </si>
  <si>
    <t>A,POKEMON,MASTER,THAT_S,MY,DREAM</t>
  </si>
  <si>
    <t>MY,DREAM,ISN_T,FAR,OFF,EXCL</t>
  </si>
  <si>
    <t>WHAT,I,DREAM,ISN_T,HAPPENING,ELLIPSIS,</t>
  </si>
  <si>
    <t>DON_T,YOU,THINK,I_AM,CUTE,QUES</t>
  </si>
  <si>
    <t>THERE,IS,MORE,TO_ME,THAN,CUTENESS</t>
  </si>
  <si>
    <t>MY,CUTE_CHARM,DOESN_T,ATTRACT,YOU,QUES,</t>
  </si>
  <si>
    <t>I_AM,ALWAYS,HAPPY,HAPPY,HAPPY,EXCL</t>
  </si>
  <si>
    <t>OH,YAY,EXCL,YAHOO,FOR,ME</t>
  </si>
  <si>
    <t>YAHOO,EXCL,I_AM,HAPPY,FOR,YOU,</t>
  </si>
  <si>
    <t>I_VE,GOT,A_LOT,OF,BUG,POKEMON</t>
  </si>
  <si>
    <t>MY,BUG,POKEMON,ARE,ALL,UNBELIEVABLE</t>
  </si>
  <si>
    <t>MY,BUG,POKEMON,ARE,ALL,UPSIDE_DOWN,</t>
  </si>
  <si>
    <t>WE,REALLY,DISLIKE,FIRE,AND,FLYING</t>
  </si>
  <si>
    <t>BUG,POKEMON,AREN_T,BAD,HEY_QUES,EMPTY</t>
  </si>
  <si>
    <t>YOU,KNOW,WHAT,WE,DISLIKE,HEY_QUES,</t>
  </si>
  <si>
    <t>FISHING,IS,MY,CHOICE,IN,LIFE</t>
  </si>
  <si>
    <t>WATER,POKEMON,ATTRACT,ME,WITHOUT,END</t>
  </si>
  <si>
    <t>DON_T,COUNT_ON,THAT,HAPPENING,ANOTHER,TIME,</t>
  </si>
  <si>
    <t>I_AM,AN,ADULT,I,BATTLE,EASY</t>
  </si>
  <si>
    <t>I_AM,AN,ADULT,I,SWALLOW,JOY</t>
  </si>
  <si>
    <t>I_AM,AN,ADULT,I,SWALLOW,FRUSTRATION,</t>
  </si>
  <si>
    <t>I,TRY,THE,BEST,I,CAN</t>
  </si>
  <si>
    <t>I,CAN_WIN,IF,I,TRY,ENOUGH</t>
  </si>
  <si>
    <t>I,DID,TRY,DIDN_T,I,QUES,</t>
  </si>
  <si>
    <t>I_WAS,ON,VACATION,UNTIL,ONLY,YESTERDAY</t>
  </si>
  <si>
    <t>I,HAVEN_T,LOST,MY,SKILL,YET</t>
  </si>
  <si>
    <t>THAT_S,IT,ELLIPSIS,I,NEED,SLEEP,</t>
  </si>
  <si>
    <t>WHAT_S_UP_QUES,YOU,THINK,I_AM,SCARY,QUES</t>
  </si>
  <si>
    <t>I_AM,COOL,BUT,NOT,SCARY,EXCL</t>
  </si>
  <si>
    <t>LOOK,AT,MY,FABULOUS,FASHION,SENSE,</t>
  </si>
  <si>
    <t>I,WOULD,RATHER,LOOK,AT,POKEMON</t>
  </si>
  <si>
    <t>HUH_QUES,YOU,MEAN,I,WON,QUES_EXCL</t>
  </si>
  <si>
    <t>SEE,QUES,EMPTY,I,ALWAYS,LOSE,</t>
  </si>
  <si>
    <t>IT_S,HOPELESS,TO,STRUGGLE,WITH,ME</t>
  </si>
  <si>
    <t>SUBMISSION,WAS,YOUR,ONLY,CHOICE,EMPTY</t>
  </si>
  <si>
    <t>I_AM,GOING,DOWN,DOWN,DOWN,EXCL,</t>
  </si>
  <si>
    <t>WANT,TO,HEAR,MY,SONG,QUES</t>
  </si>
  <si>
    <t>SATISFIED,THAT_S,WHAT,I_AM,EXCL,EMPTY</t>
  </si>
  <si>
    <t>SATISFIED,IS,WHAT,I,CAN_T,BE,</t>
  </si>
  <si>
    <t>FLYING,POKEMON,ARE,ABOVE,THE,REST</t>
  </si>
  <si>
    <t>YOU,CAN_T_WIN,EXCL,FLYING,POKEMON,RULE</t>
  </si>
  <si>
    <t>AREN_T,THERE,MORE,FLYING,POKEMON,QUES,</t>
  </si>
  <si>
    <t>MY,POKEMON,APPEAL,TO,YOU,QUES</t>
  </si>
  <si>
    <t>YOU,DO,LIKE,MY,POKEMON,QUES</t>
  </si>
  <si>
    <t>SO,YOU,DISLIKE,MY,POKEMON,QUES,</t>
  </si>
  <si>
    <t>LET_ME_WIN,IN,RETURN,FOR,A,PRESENT</t>
  </si>
  <si>
    <t>HERE,YOU,ARE,SOME,TOXIC,SWEETS</t>
  </si>
  <si>
    <t>YOUR,PRESENT,QUES,WHAT,FOR,QUES_EXCL,</t>
  </si>
  <si>
    <t>I,BRAG,ABOUT,MY,HAPPINESS,OK_QUES</t>
  </si>
  <si>
    <t>YOU,HAVE,TO,LISTEN,TO_ME,BRAG</t>
  </si>
  <si>
    <t>I_AM,DISAPPOINTED,YOU,WON_T,LISTEN,TO_ME,</t>
  </si>
  <si>
    <t>COME_ON,LET_S,GET,A,MOVE,ON</t>
  </si>
  <si>
    <t>I,GET,TO,NAP,AFTER,THAT</t>
  </si>
  <si>
    <t>I,NEED,TO,NAP,AFTER,THAT,</t>
  </si>
  <si>
    <t>LET_S,TEACH,YOU,HOW,TOUGH,I_AM</t>
  </si>
  <si>
    <t>LOOK,AT,ME,MAKE,A,BRICK_BREAK</t>
  </si>
  <si>
    <t>MY,FRUSTRATION,IS,CLOSE,TO,ERUPTION,</t>
  </si>
  <si>
    <t>NOW,THIS,IS,A,PERFECT,FLAME_BODY</t>
  </si>
  <si>
    <t>LOOK,AT,MY,FIERY,DANCE,EXCL</t>
  </si>
  <si>
    <t>YOU,WANT,AN,EXPLOSION,HERE,QUES,</t>
  </si>
  <si>
    <t>I_AM,NO_1,IN,THE,OLD,CLASS</t>
  </si>
  <si>
    <t>NO_1,THAT_S,WHAT,I_AM,EXCL,EMPTY</t>
  </si>
  <si>
    <t>I_AM,NOT,NO_1,ANY,MORE,ELLIPSIS,</t>
  </si>
  <si>
    <t>I_AM,FEELING,GIDDY,SO,SHOULD,YOU</t>
  </si>
  <si>
    <t>IT,WAS,ALL,TOGETHER,TOO,EASY</t>
  </si>
  <si>
    <t>I,WILL,GIDDY,UP,AND,AWAY,</t>
  </si>
  <si>
    <t>LET_S,ENJOY,OUR,BATTLE,TOGETHER,EMPTY</t>
  </si>
  <si>
    <t>THAT_S_IT_EXCL,EMPTY,EMPTY,THANK_YOU,VERY,MUCH</t>
  </si>
  <si>
    <t>THAT_S_IT_EXCL,EMPTY,EMPTY,DO,GO,ON,</t>
  </si>
  <si>
    <t>I,DISLIKE,OH,SO,PRETTY,FASHION</t>
  </si>
  <si>
    <t>FASHION,SHOULD,MATCH,THE,PERSON,EMPTY</t>
  </si>
  <si>
    <t>PRETTY,COULD,BE,GOOD,EMPTY,EMPTY,</t>
  </si>
  <si>
    <t>I,GO,ALL,OUT,EXCL,EMPTY</t>
  </si>
  <si>
    <t>DON_T,BE,A,BABY,EXCL,EMPTY</t>
  </si>
  <si>
    <t>YOU,WON,EXCL,MOVE,ON,EXCL,</t>
  </si>
  <si>
    <t>I,LIKE,A,TRAINER,THAT_S,REFRESHING</t>
  </si>
  <si>
    <t>VICTORY,HAS,A,SWEET_SCENT,EXCL,EMPTY</t>
  </si>
  <si>
    <t>WHAT,AN,AWFUL,STENCH,EXCL,EMPTY,</t>
  </si>
  <si>
    <t>I,CAUSE,OUTRAGE,AS,A,TRAINER</t>
  </si>
  <si>
    <t>IT_S,ONLY,NATURAL,SEE_YA,BYE_BYE,EXCL</t>
  </si>
  <si>
    <t>IT_S,HARD,TO,BELIEVE,BUT,CONGRATS,</t>
  </si>
  <si>
    <t>EXCL</t>
  </si>
  <si>
    <t>DOESN_T</t>
  </si>
  <si>
    <t>EMPTY</t>
  </si>
  <si>
    <t>NOT_VERY</t>
  </si>
  <si>
    <t>POKEMON</t>
  </si>
  <si>
    <t>ISN_T</t>
  </si>
  <si>
    <t>CHILD_S_PLAY</t>
  </si>
  <si>
    <t>WON_T</t>
  </si>
  <si>
    <t>GIVE_UP</t>
  </si>
  <si>
    <t>QUES</t>
  </si>
  <si>
    <t>THAT_S</t>
  </si>
  <si>
    <t>SWEET_KISS</t>
  </si>
  <si>
    <t>HAVEN_T</t>
  </si>
  <si>
    <t>CAN_T</t>
  </si>
  <si>
    <t>SURF</t>
  </si>
  <si>
    <t>OK_QUES</t>
  </si>
  <si>
    <t>TO_ME</t>
  </si>
  <si>
    <t>SWIFT_SWIM</t>
  </si>
  <si>
    <t>CAN_T_WIN</t>
  </si>
  <si>
    <t>CUTE_CHARM</t>
  </si>
  <si>
    <t>LOVEY_DOVEY</t>
  </si>
  <si>
    <t>MEDITATE</t>
  </si>
  <si>
    <t>COTTON_SPORE</t>
  </si>
  <si>
    <t>IS_IT_QUES</t>
  </si>
  <si>
    <t>THRASH</t>
  </si>
  <si>
    <t>NO_1</t>
  </si>
  <si>
    <t>EXCL_EXCL</t>
  </si>
  <si>
    <t>MUST_BE</t>
  </si>
  <si>
    <t>PRESENT</t>
  </si>
  <si>
    <t>AROMATHERAPY</t>
  </si>
  <si>
    <t>BEAT_UP</t>
  </si>
  <si>
    <t>WHO_IS</t>
  </si>
  <si>
    <t>SLACK_OFF</t>
  </si>
  <si>
    <t>FACADE</t>
  </si>
  <si>
    <t>TRICK</t>
  </si>
  <si>
    <t>POKEDEX</t>
  </si>
  <si>
    <t>MEET_YOU</t>
  </si>
  <si>
    <t>QUICK_ATTACK</t>
  </si>
  <si>
    <t>TELEPORT</t>
  </si>
  <si>
    <t>ELLIPSIS</t>
  </si>
  <si>
    <t>SPEED_BOOST</t>
  </si>
  <si>
    <t>MIMIC</t>
  </si>
  <si>
    <t>ATTRACT</t>
  </si>
  <si>
    <t>SWALLOW</t>
  </si>
  <si>
    <t>SLUDGE</t>
  </si>
  <si>
    <t>TRANSFORM</t>
  </si>
  <si>
    <t>WISH</t>
  </si>
  <si>
    <t>DIG</t>
  </si>
  <si>
    <t>THICK_FAT</t>
  </si>
  <si>
    <t>BELLY_DRUM</t>
  </si>
  <si>
    <t>A_TINY_BIT</t>
  </si>
  <si>
    <t>HYPNOSIS</t>
  </si>
  <si>
    <t>SWEET_SCENT</t>
  </si>
  <si>
    <t>THIS_IS_IT_EXCL</t>
  </si>
  <si>
    <t>GLARE</t>
  </si>
  <si>
    <t>PURE_POWER</t>
  </si>
  <si>
    <t>YEAH_YEAH</t>
  </si>
  <si>
    <t>HEAT_WAVE</t>
  </si>
  <si>
    <t>YEEHAW_EXCL</t>
  </si>
  <si>
    <t>A_LOT</t>
  </si>
  <si>
    <t>TOO_WEAK</t>
  </si>
  <si>
    <t>SECRET_POWER</t>
  </si>
  <si>
    <t>CUT</t>
  </si>
  <si>
    <t>CROSS_CHOP</t>
  </si>
  <si>
    <t>AREN_T</t>
  </si>
  <si>
    <t>SHELL_ARMOR</t>
  </si>
  <si>
    <t>SUNNY_DAY</t>
  </si>
  <si>
    <t>TACKLE</t>
  </si>
  <si>
    <t>BIDE</t>
  </si>
  <si>
    <t>EARLY_BIRD</t>
  </si>
  <si>
    <t>BARRAGE</t>
  </si>
  <si>
    <t>SLAM</t>
  </si>
  <si>
    <t>SCARY_FACE</t>
  </si>
  <si>
    <t>ROAR</t>
  </si>
  <si>
    <t>ROCK_SOLID</t>
  </si>
  <si>
    <t>ALL_RIGHT</t>
  </si>
  <si>
    <t>FORESIGHT</t>
  </si>
  <si>
    <t>GRUDGE</t>
  </si>
  <si>
    <t>QUES_EXCL</t>
  </si>
  <si>
    <t>SWAGGER</t>
  </si>
  <si>
    <t>DIVE</t>
  </si>
  <si>
    <t>SUCTION_CUPS</t>
  </si>
  <si>
    <t>SONIC_BOOM</t>
  </si>
  <si>
    <t>I_VE_ARRIVED</t>
  </si>
  <si>
    <t>STRUGGLE</t>
  </si>
  <si>
    <t>REST</t>
  </si>
  <si>
    <t>RETURN</t>
  </si>
  <si>
    <t>FLAME_BODY</t>
  </si>
  <si>
    <t>OUTRAGE</t>
  </si>
  <si>
    <t>Meets</t>
  </si>
  <si>
    <t>Concede</t>
  </si>
  <si>
    <t>Give</t>
  </si>
  <si>
    <t>Gives</t>
  </si>
  <si>
    <t>Played</t>
  </si>
  <si>
    <t>Plays</t>
  </si>
  <si>
    <t>Collect</t>
  </si>
  <si>
    <t>Walking</t>
  </si>
  <si>
    <t>Walks</t>
  </si>
  <si>
    <t>Says</t>
  </si>
  <si>
    <t>Went</t>
  </si>
  <si>
    <t>Said</t>
  </si>
  <si>
    <t>WakeUp</t>
  </si>
  <si>
    <t>WakesUp</t>
  </si>
  <si>
    <t>Angers</t>
  </si>
  <si>
    <t>Teach</t>
  </si>
  <si>
    <t>Teaches</t>
  </si>
  <si>
    <t>Please</t>
  </si>
  <si>
    <t>Learn</t>
  </si>
  <si>
    <t>Change</t>
  </si>
  <si>
    <t>Story</t>
  </si>
  <si>
    <t>Trust</t>
  </si>
  <si>
    <t>Lavish</t>
  </si>
  <si>
    <t>Listens</t>
  </si>
  <si>
    <t>Hearing</t>
  </si>
  <si>
    <t>Trains</t>
  </si>
  <si>
    <t>Choose</t>
  </si>
  <si>
    <t>Come</t>
  </si>
  <si>
    <t>Came</t>
  </si>
  <si>
    <t>Search</t>
  </si>
  <si>
    <t>Make</t>
  </si>
  <si>
    <t>Cause</t>
  </si>
  <si>
    <t>Know</t>
  </si>
  <si>
    <t>Knows</t>
  </si>
  <si>
    <t>Refuse</t>
  </si>
  <si>
    <t>Stores</t>
  </si>
  <si>
    <t>Brag</t>
  </si>
  <si>
    <t>Ignorant</t>
  </si>
  <si>
    <t>Thinks</t>
  </si>
  <si>
    <t>Believe</t>
  </si>
  <si>
    <t>Slide</t>
  </si>
  <si>
    <t>Eats</t>
  </si>
  <si>
    <t>Use</t>
  </si>
  <si>
    <t>Uses</t>
  </si>
  <si>
    <t>Using</t>
  </si>
  <si>
    <t>Couldnt</t>
  </si>
  <si>
    <t>Capable</t>
  </si>
  <si>
    <t>Disappear</t>
  </si>
  <si>
    <t>Appear</t>
  </si>
  <si>
    <t>Throw</t>
  </si>
  <si>
    <t>Worry</t>
  </si>
  <si>
    <t>Slept</t>
  </si>
  <si>
    <t>Sleep</t>
  </si>
  <si>
    <t>Release</t>
  </si>
  <si>
    <t>Drinks</t>
  </si>
  <si>
    <t>Runs</t>
  </si>
  <si>
    <t>Run</t>
  </si>
  <si>
    <t>Works</t>
  </si>
  <si>
    <t>Working</t>
  </si>
  <si>
    <t>Talking</t>
  </si>
  <si>
    <t>Talk</t>
  </si>
  <si>
    <t>Sink</t>
  </si>
  <si>
    <t>Smack</t>
  </si>
  <si>
    <t>Pretend</t>
  </si>
  <si>
    <t>Praise</t>
  </si>
  <si>
    <t>Overdo</t>
  </si>
  <si>
    <t>Show</t>
  </si>
  <si>
    <t>Looks</t>
  </si>
  <si>
    <t>Sees</t>
  </si>
  <si>
    <t>Seek</t>
  </si>
  <si>
    <t>Own</t>
  </si>
  <si>
    <t>Take</t>
  </si>
  <si>
    <t>Allow</t>
  </si>
  <si>
    <t>Forget</t>
  </si>
  <si>
    <t>Forgets</t>
  </si>
  <si>
    <t>Appears</t>
  </si>
  <si>
    <t>Faint</t>
  </si>
  <si>
    <t>Fainted</t>
  </si>
  <si>
    <t>Wandering</t>
  </si>
  <si>
    <t>Rickety</t>
  </si>
  <si>
    <t>RockSolid</t>
  </si>
  <si>
    <t>Hungry</t>
  </si>
  <si>
    <t>Tight</t>
  </si>
  <si>
    <t>Ticklish</t>
  </si>
  <si>
    <t>Twirling</t>
  </si>
  <si>
    <t>Spiraling</t>
  </si>
  <si>
    <t>Thirsty</t>
  </si>
  <si>
    <t>Lolling</t>
  </si>
  <si>
    <t>Silky</t>
  </si>
  <si>
    <t>Sadly</t>
  </si>
  <si>
    <t>Hopeless</t>
  </si>
  <si>
    <t>Useless</t>
  </si>
  <si>
    <t>Drooling</t>
  </si>
  <si>
    <t>Exciting</t>
  </si>
  <si>
    <t>Thick</t>
  </si>
  <si>
    <t>Smooth</t>
  </si>
  <si>
    <t>Slimy</t>
  </si>
  <si>
    <t>Thin</t>
  </si>
  <si>
    <t>Break</t>
  </si>
  <si>
    <t>Voracious</t>
  </si>
  <si>
    <t>Scatter</t>
  </si>
  <si>
    <t>Awesome</t>
  </si>
  <si>
    <t>Wimpy</t>
  </si>
  <si>
    <t>Wobbly</t>
  </si>
  <si>
    <t>Shaky</t>
  </si>
  <si>
    <t>Ripped</t>
  </si>
  <si>
    <t>Shredded</t>
  </si>
  <si>
    <t>Increasing</t>
  </si>
  <si>
    <t>Yet</t>
  </si>
  <si>
    <t>Destroyed</t>
  </si>
  <si>
    <t>Fiery</t>
  </si>
  <si>
    <t>LoveyDovey</t>
  </si>
  <si>
    <t>Happily</t>
  </si>
  <si>
    <t>MatchUp</t>
  </si>
  <si>
    <t>Go</t>
  </si>
  <si>
    <t>No1</t>
  </si>
  <si>
    <t>Decide</t>
  </si>
  <si>
    <t>LetMeWin</t>
  </si>
  <si>
    <t>Wins</t>
  </si>
  <si>
    <t>Win</t>
  </si>
  <si>
    <t>Won</t>
  </si>
  <si>
    <t>IfIWin</t>
  </si>
  <si>
    <t>WhenIWin</t>
  </si>
  <si>
    <t>CantWin</t>
  </si>
  <si>
    <t>CanWin</t>
  </si>
  <si>
    <t>NoMatch</t>
  </si>
  <si>
    <t>Spirit</t>
  </si>
  <si>
    <t>Decided</t>
  </si>
  <si>
    <t>TrumpCard</t>
  </si>
  <si>
    <t>TakeThat</t>
  </si>
  <si>
    <t>ComeOn</t>
  </si>
  <si>
    <t>Attack</t>
  </si>
  <si>
    <t>Surrender</t>
  </si>
  <si>
    <t>Gutsy</t>
  </si>
  <si>
    <t>Talent</t>
  </si>
  <si>
    <t>Strategy</t>
  </si>
  <si>
    <t>Smite</t>
  </si>
  <si>
    <t>Match</t>
  </si>
  <si>
    <t>Victory</t>
  </si>
  <si>
    <t>Offensive</t>
  </si>
  <si>
    <t>Sense</t>
  </si>
  <si>
    <t>Versus</t>
  </si>
  <si>
    <t>Fights</t>
  </si>
  <si>
    <t>Power</t>
  </si>
  <si>
    <t>Challenge</t>
  </si>
  <si>
    <t>Strong</t>
  </si>
  <si>
    <t>TooStrong</t>
  </si>
  <si>
    <t>GoEasy</t>
  </si>
  <si>
    <t>Foe</t>
  </si>
  <si>
    <t>Genius</t>
  </si>
  <si>
    <t>Legend</t>
  </si>
  <si>
    <t>Escape</t>
  </si>
  <si>
    <t>Aim</t>
  </si>
  <si>
    <t>Battle</t>
  </si>
  <si>
    <t>Fight</t>
  </si>
  <si>
    <t>Resuscitate</t>
  </si>
  <si>
    <t>Points</t>
  </si>
  <si>
    <t>Serious</t>
  </si>
  <si>
    <t>GiveUp</t>
  </si>
  <si>
    <t>Loss</t>
  </si>
  <si>
    <t>IfILose</t>
  </si>
  <si>
    <t>Lost</t>
  </si>
  <si>
    <t>Lose</t>
  </si>
  <si>
    <t>Guard</t>
  </si>
  <si>
    <t>Partner</t>
  </si>
  <si>
    <t>Reject</t>
  </si>
  <si>
    <t>Accept</t>
  </si>
  <si>
    <t>Invincible</t>
  </si>
  <si>
    <t>Received</t>
  </si>
  <si>
    <t>Easy</t>
  </si>
  <si>
    <t>Weak</t>
  </si>
  <si>
    <t>TooWeak</t>
  </si>
  <si>
    <t>Pushover</t>
  </si>
  <si>
    <t>Leader</t>
  </si>
  <si>
    <t>Rule</t>
  </si>
  <si>
    <t>Move</t>
  </si>
  <si>
    <t>Hot</t>
  </si>
  <si>
    <t>Exists</t>
  </si>
  <si>
    <t>Excess</t>
  </si>
  <si>
    <t>Approved</t>
  </si>
  <si>
    <t>Has</t>
  </si>
  <si>
    <t>Good</t>
  </si>
  <si>
    <t>Less</t>
  </si>
  <si>
    <t>Momentum</t>
  </si>
  <si>
    <t>Going</t>
  </si>
  <si>
    <t>Weird</t>
  </si>
  <si>
    <t>Busy</t>
  </si>
  <si>
    <t>Together</t>
  </si>
  <si>
    <t>Full</t>
  </si>
  <si>
    <t>Absent</t>
  </si>
  <si>
    <t>Being</t>
  </si>
  <si>
    <t>Need</t>
  </si>
  <si>
    <t>Tasty</t>
  </si>
  <si>
    <t>Skilled</t>
  </si>
  <si>
    <t>Noisy</t>
  </si>
  <si>
    <t>Big</t>
  </si>
  <si>
    <t>Late</t>
  </si>
  <si>
    <t>Close</t>
  </si>
  <si>
    <t>Docile</t>
  </si>
  <si>
    <t>Amusing</t>
  </si>
  <si>
    <t>Entertaining</t>
  </si>
  <si>
    <t>Perfection</t>
  </si>
  <si>
    <t>Pretty</t>
  </si>
  <si>
    <t>Healthy</t>
  </si>
  <si>
    <t>Excellent</t>
  </si>
  <si>
    <t>UpsideDown</t>
  </si>
  <si>
    <t>Cold</t>
  </si>
  <si>
    <t>Refreshing</t>
  </si>
  <si>
    <t>Unavoidable</t>
  </si>
  <si>
    <t>Much</t>
  </si>
  <si>
    <t>Overwhelming</t>
  </si>
  <si>
    <t>Fabulous</t>
  </si>
  <si>
    <t>Else</t>
  </si>
  <si>
    <t>Expensive</t>
  </si>
  <si>
    <t>Correct</t>
  </si>
  <si>
    <t>Impossible</t>
  </si>
  <si>
    <t>Small</t>
  </si>
  <si>
    <t>Different</t>
  </si>
  <si>
    <t>Tired</t>
  </si>
  <si>
    <t>Skill</t>
  </si>
  <si>
    <t>Top</t>
  </si>
  <si>
    <t>NonStop</t>
  </si>
  <si>
    <t>Preposterous</t>
  </si>
  <si>
    <t>None</t>
  </si>
  <si>
    <t>Nothing</t>
  </si>
  <si>
    <t>Natural</t>
  </si>
  <si>
    <t>Becomes</t>
  </si>
  <si>
    <t>Lukewarm</t>
  </si>
  <si>
    <t>Fast</t>
  </si>
  <si>
    <t>Low</t>
  </si>
  <si>
    <t>Awful</t>
  </si>
  <si>
    <t>Alone</t>
  </si>
  <si>
    <t>Bored</t>
  </si>
  <si>
    <t>Secret</t>
  </si>
  <si>
    <t>Mystery</t>
  </si>
  <si>
    <t>Lacks</t>
  </si>
  <si>
    <t>Best</t>
  </si>
  <si>
    <t>Lousy</t>
  </si>
  <si>
    <t>Mistake</t>
  </si>
  <si>
    <t>Kind</t>
  </si>
  <si>
    <t>Well</t>
  </si>
  <si>
    <t>Weakened</t>
  </si>
  <si>
    <t>Seems</t>
  </si>
  <si>
    <t>Badly</t>
  </si>
  <si>
    <t>Will</t>
  </si>
  <si>
    <t>WillBeHere</t>
  </si>
  <si>
    <t>Or</t>
  </si>
  <si>
    <t>Times</t>
  </si>
  <si>
    <t>Wonder</t>
  </si>
  <si>
    <t>IsItQues</t>
  </si>
  <si>
    <t>Be</t>
  </si>
  <si>
    <t>Gimme</t>
  </si>
  <si>
    <t>Could</t>
  </si>
  <si>
    <t>LikelyTo</t>
  </si>
  <si>
    <t>Would</t>
  </si>
  <si>
    <t>Is</t>
  </si>
  <si>
    <t>IsntItQues</t>
  </si>
  <si>
    <t>Lets</t>
  </si>
  <si>
    <t>Other</t>
  </si>
  <si>
    <t>Are</t>
  </si>
  <si>
    <t>Was</t>
  </si>
  <si>
    <t>Were</t>
  </si>
  <si>
    <t>Those</t>
  </si>
  <si>
    <t>Isnt</t>
  </si>
  <si>
    <t>Wont</t>
  </si>
  <si>
    <t>Cant</t>
  </si>
  <si>
    <t>Can</t>
  </si>
  <si>
    <t>Dont</t>
  </si>
  <si>
    <t>Do</t>
  </si>
  <si>
    <t>Does</t>
  </si>
  <si>
    <t>Whom</t>
  </si>
  <si>
    <t>Which</t>
  </si>
  <si>
    <t>Wasnt</t>
  </si>
  <si>
    <t>Werent</t>
  </si>
  <si>
    <t>Have</t>
  </si>
  <si>
    <t>Havent</t>
  </si>
  <si>
    <t>An</t>
  </si>
  <si>
    <t>Not</t>
  </si>
  <si>
    <t>There</t>
  </si>
  <si>
    <t>OkQues</t>
  </si>
  <si>
    <t>So</t>
  </si>
  <si>
    <t>Maybe</t>
  </si>
  <si>
    <t>About</t>
  </si>
  <si>
    <t>Over</t>
  </si>
  <si>
    <t>It</t>
  </si>
  <si>
    <t>All</t>
  </si>
  <si>
    <t>For</t>
  </si>
  <si>
    <t>On</t>
  </si>
  <si>
    <t>Off</t>
  </si>
  <si>
    <t>As</t>
  </si>
  <si>
    <t>To</t>
  </si>
  <si>
    <t>With</t>
  </si>
  <si>
    <t>Better</t>
  </si>
  <si>
    <t>Ever</t>
  </si>
  <si>
    <t>Since</t>
  </si>
  <si>
    <t>Of</t>
  </si>
  <si>
    <t>BelongsTo</t>
  </si>
  <si>
    <t>At</t>
  </si>
  <si>
    <t>In</t>
  </si>
  <si>
    <t>Out</t>
  </si>
  <si>
    <t>Too</t>
  </si>
  <si>
    <t>Like</t>
  </si>
  <si>
    <t>Did</t>
  </si>
  <si>
    <t>Didnt</t>
  </si>
  <si>
    <t>Doesnt</t>
  </si>
  <si>
    <t>Without</t>
  </si>
  <si>
    <t>After</t>
  </si>
  <si>
    <t>Before</t>
  </si>
  <si>
    <t>While</t>
  </si>
  <si>
    <t>Than</t>
  </si>
  <si>
    <t>Once</t>
  </si>
  <si>
    <t>Anywhere</t>
  </si>
  <si>
    <t>Appeal</t>
  </si>
  <si>
    <t>Events</t>
  </si>
  <si>
    <t>StayAtHome</t>
  </si>
  <si>
    <t>Berry</t>
  </si>
  <si>
    <t>Contest</t>
  </si>
  <si>
    <t>Mc</t>
  </si>
  <si>
    <t>Judge</t>
  </si>
  <si>
    <t>Super</t>
  </si>
  <si>
    <t>Stage</t>
  </si>
  <si>
    <t>HallOfFame</t>
  </si>
  <si>
    <t>Evolution</t>
  </si>
  <si>
    <t>Hyper</t>
  </si>
  <si>
    <t>BattleTower</t>
  </si>
  <si>
    <t>Leaders</t>
  </si>
  <si>
    <t>BattleRoom</t>
  </si>
  <si>
    <t>Hidden</t>
  </si>
  <si>
    <t>SecretBase</t>
  </si>
  <si>
    <t>Blend</t>
  </si>
  <si>
    <t>POKEBLOCK</t>
  </si>
  <si>
    <t>Master</t>
  </si>
  <si>
    <t>Rank</t>
  </si>
  <si>
    <t>Ribbon</t>
  </si>
  <si>
    <t>Crush</t>
  </si>
  <si>
    <t>Direct</t>
  </si>
  <si>
    <t>Tower</t>
  </si>
  <si>
    <t>Union</t>
  </si>
  <si>
    <t>Room</t>
  </si>
  <si>
    <t>Wireless</t>
  </si>
  <si>
    <t>Frontier</t>
  </si>
  <si>
    <t>Meet</t>
  </si>
  <si>
    <t>Play</t>
  </si>
  <si>
    <t>Hurried</t>
  </si>
  <si>
    <t>Goes</t>
  </si>
  <si>
    <t>Giddy</t>
  </si>
  <si>
    <t>Happy</t>
  </si>
  <si>
    <t>Happiness</t>
  </si>
  <si>
    <t>Excite</t>
  </si>
  <si>
    <t>Important</t>
  </si>
  <si>
    <t>Funny</t>
  </si>
  <si>
    <t>Got</t>
  </si>
  <si>
    <t>GoHome</t>
  </si>
  <si>
    <t>Disappointed</t>
  </si>
  <si>
    <t>Disappoints</t>
  </si>
  <si>
    <t>Sad</t>
  </si>
  <si>
    <t>Try</t>
  </si>
  <si>
    <t>Tries</t>
  </si>
  <si>
    <t>Hears</t>
  </si>
  <si>
    <t>Think</t>
  </si>
  <si>
    <t>Hear</t>
  </si>
  <si>
    <t>Wants</t>
  </si>
  <si>
    <t>Misheard</t>
  </si>
  <si>
    <t>Dislike</t>
  </si>
  <si>
    <t>Angry</t>
  </si>
  <si>
    <t>Anger</t>
  </si>
  <si>
    <t>Scary</t>
  </si>
  <si>
    <t>Lonesome</t>
  </si>
  <si>
    <t>Disappoint</t>
  </si>
  <si>
    <t>Joy</t>
  </si>
  <si>
    <t>Gets</t>
  </si>
  <si>
    <t>Never</t>
  </si>
  <si>
    <t>Darn</t>
  </si>
  <si>
    <t>Downcast</t>
  </si>
  <si>
    <t>Incredible</t>
  </si>
  <si>
    <t>Likes</t>
  </si>
  <si>
    <t>Dislikes</t>
  </si>
  <si>
    <t>Boring</t>
  </si>
  <si>
    <t>Care</t>
  </si>
  <si>
    <t>Cares</t>
  </si>
  <si>
    <t>AllRight</t>
  </si>
  <si>
    <t>Adore</t>
  </si>
  <si>
    <t>Disaster</t>
  </si>
  <si>
    <t>Enjoy</t>
  </si>
  <si>
    <t>Enjoys</t>
  </si>
  <si>
    <t>Eat</t>
  </si>
  <si>
    <t>Lacking</t>
  </si>
  <si>
    <t>Bad</t>
  </si>
  <si>
    <t>Hard</t>
  </si>
  <si>
    <t>Terrible</t>
  </si>
  <si>
    <t>Should</t>
  </si>
  <si>
    <t>Nice</t>
  </si>
  <si>
    <t>Drink</t>
  </si>
  <si>
    <t>Surprise</t>
  </si>
  <si>
    <t>Fear</t>
  </si>
  <si>
    <t>Want</t>
  </si>
  <si>
    <t>Wait</t>
  </si>
  <si>
    <t>Satisfied</t>
  </si>
  <si>
    <t>See</t>
  </si>
  <si>
    <t>Rare</t>
  </si>
  <si>
    <t>Negative</t>
  </si>
  <si>
    <t>Done</t>
  </si>
  <si>
    <t>Danger</t>
  </si>
  <si>
    <t>Defeated</t>
  </si>
  <si>
    <t>Beat</t>
  </si>
  <si>
    <t>Great</t>
  </si>
  <si>
    <t>Romantic</t>
  </si>
  <si>
    <t>Question</t>
  </si>
  <si>
    <t>Understand</t>
  </si>
  <si>
    <t>Understands</t>
  </si>
  <si>
    <t>Thanks</t>
  </si>
  <si>
    <t>Yes</t>
  </si>
  <si>
    <t>HereGoes</t>
  </si>
  <si>
    <t>HereICome</t>
  </si>
  <si>
    <t>HereItIs</t>
  </si>
  <si>
    <t>Yeah</t>
  </si>
  <si>
    <t>Welcome</t>
  </si>
  <si>
    <t>Oi</t>
  </si>
  <si>
    <t>HowDo</t>
  </si>
  <si>
    <t>Congrats</t>
  </si>
  <si>
    <t>GiveMe</t>
  </si>
  <si>
    <t>Apologize</t>
  </si>
  <si>
    <t>Forgive</t>
  </si>
  <si>
    <t>HeyThere</t>
  </si>
  <si>
    <t>Hello</t>
  </si>
  <si>
    <t>GoodBye</t>
  </si>
  <si>
    <t>ThankYou</t>
  </si>
  <si>
    <t>IveArrived</t>
  </si>
  <si>
    <t>Pardon</t>
  </si>
  <si>
    <t>Excuse</t>
  </si>
  <si>
    <t>SeeYa</t>
  </si>
  <si>
    <t>ExcuseMe</t>
  </si>
  <si>
    <t>WellThen</t>
  </si>
  <si>
    <t>GoAhead</t>
  </si>
  <si>
    <t>Appreciate</t>
  </si>
  <si>
    <t>HeyQues</t>
  </si>
  <si>
    <t>WhatsUpQues</t>
  </si>
  <si>
    <t>HuhQues</t>
  </si>
  <si>
    <t>No</t>
  </si>
  <si>
    <t>Hi</t>
  </si>
  <si>
    <t>YeahYeah</t>
  </si>
  <si>
    <t>ByeBye</t>
  </si>
  <si>
    <t>MeetYou</t>
  </si>
  <si>
    <t>Hey</t>
  </si>
  <si>
    <t>Smell</t>
  </si>
  <si>
    <t>Listening</t>
  </si>
  <si>
    <t>HooHah</t>
  </si>
  <si>
    <t>Yahoo</t>
  </si>
  <si>
    <t>Yo</t>
  </si>
  <si>
    <t>ComeOver</t>
  </si>
  <si>
    <t>CountOn</t>
  </si>
  <si>
    <t>Idol</t>
  </si>
  <si>
    <t>Anime</t>
  </si>
  <si>
    <t>Song</t>
  </si>
  <si>
    <t>Movie</t>
  </si>
  <si>
    <t>Sweets</t>
  </si>
  <si>
    <t>Chat</t>
  </si>
  <si>
    <t>ChildsPlay</t>
  </si>
  <si>
    <t>Toys</t>
  </si>
  <si>
    <t>Music</t>
  </si>
  <si>
    <t>Cards</t>
  </si>
  <si>
    <t>Shopping</t>
  </si>
  <si>
    <t>Camera</t>
  </si>
  <si>
    <t>Viewing</t>
  </si>
  <si>
    <t>Spectator</t>
  </si>
  <si>
    <t>Gourmet</t>
  </si>
  <si>
    <t>Game</t>
  </si>
  <si>
    <t>Rpg</t>
  </si>
  <si>
    <t>Collection</t>
  </si>
  <si>
    <t>Complete</t>
  </si>
  <si>
    <t>Magazine</t>
  </si>
  <si>
    <t>Walk</t>
  </si>
  <si>
    <t>Bike</t>
  </si>
  <si>
    <t>Hobby</t>
  </si>
  <si>
    <t>Sports</t>
  </si>
  <si>
    <t>Software</t>
  </si>
  <si>
    <t>Songs</t>
  </si>
  <si>
    <t>Diet</t>
  </si>
  <si>
    <t>Treasure</t>
  </si>
  <si>
    <t>Travel</t>
  </si>
  <si>
    <t>Dance</t>
  </si>
  <si>
    <t>Channel</t>
  </si>
  <si>
    <t>Making</t>
  </si>
  <si>
    <t>Fishing</t>
  </si>
  <si>
    <t>Date</t>
  </si>
  <si>
    <t>Design</t>
  </si>
  <si>
    <t>Locomotive</t>
  </si>
  <si>
    <t>PlushDoll</t>
  </si>
  <si>
    <t>Pc</t>
  </si>
  <si>
    <t>Flowers</t>
  </si>
  <si>
    <t>Hero</t>
  </si>
  <si>
    <t>Nap</t>
  </si>
  <si>
    <t>Heroine</t>
  </si>
  <si>
    <t>Fashion</t>
  </si>
  <si>
    <t>Adventure</t>
  </si>
  <si>
    <t>Board</t>
  </si>
  <si>
    <t>Ball</t>
  </si>
  <si>
    <t>Book</t>
  </si>
  <si>
    <t>Festival</t>
  </si>
  <si>
    <t>Comics</t>
  </si>
  <si>
    <t>Holiday</t>
  </si>
  <si>
    <t>Plans</t>
  </si>
  <si>
    <t>Trendy</t>
  </si>
  <si>
    <t>Vacation</t>
  </si>
  <si>
    <t>Look</t>
  </si>
  <si>
    <t>Chores</t>
  </si>
  <si>
    <t>Home</t>
  </si>
  <si>
    <t>Money</t>
  </si>
  <si>
    <t>Allowance</t>
  </si>
  <si>
    <t>Bath</t>
  </si>
  <si>
    <t>Conversation</t>
  </si>
  <si>
    <t>School</t>
  </si>
  <si>
    <t>Commemorate</t>
  </si>
  <si>
    <t>Habit</t>
  </si>
  <si>
    <t>Group</t>
  </si>
  <si>
    <t>Word</t>
  </si>
  <si>
    <t>Store</t>
  </si>
  <si>
    <t>Service</t>
  </si>
  <si>
    <t>Work</t>
  </si>
  <si>
    <t>System</t>
  </si>
  <si>
    <t>Train</t>
  </si>
  <si>
    <t>Class</t>
  </si>
  <si>
    <t>Lessons</t>
  </si>
  <si>
    <t>Information</t>
  </si>
  <si>
    <t>Living</t>
  </si>
  <si>
    <t>Teacher</t>
  </si>
  <si>
    <t>Tournament</t>
  </si>
  <si>
    <t>Event</t>
  </si>
  <si>
    <t>Digital</t>
  </si>
  <si>
    <t>Test</t>
  </si>
  <si>
    <t>DeptStore</t>
  </si>
  <si>
    <t>Television</t>
  </si>
  <si>
    <t>Phone</t>
  </si>
  <si>
    <t>Item</t>
  </si>
  <si>
    <t>Name</t>
  </si>
  <si>
    <t>News</t>
  </si>
  <si>
    <t>Popular</t>
  </si>
  <si>
    <t>Party</t>
  </si>
  <si>
    <t>Study</t>
  </si>
  <si>
    <t>Machine</t>
  </si>
  <si>
    <t>Mail</t>
  </si>
  <si>
    <t>Message</t>
  </si>
  <si>
    <t>Promise</t>
  </si>
  <si>
    <t>Dream</t>
  </si>
  <si>
    <t>Kindergarten</t>
  </si>
  <si>
    <t>Life</t>
  </si>
  <si>
    <t>Radio</t>
  </si>
  <si>
    <t>Rental</t>
  </si>
  <si>
    <t>World</t>
  </si>
  <si>
    <t>Highs</t>
  </si>
  <si>
    <t>Lows</t>
  </si>
  <si>
    <t>Um</t>
  </si>
  <si>
    <t>Rear</t>
  </si>
  <si>
    <t>Things</t>
  </si>
  <si>
    <t>Thing</t>
  </si>
  <si>
    <t>Below</t>
  </si>
  <si>
    <t>Above</t>
  </si>
  <si>
    <t>Back</t>
  </si>
  <si>
    <t>High</t>
  </si>
  <si>
    <t>Here</t>
  </si>
  <si>
    <t>Inside</t>
  </si>
  <si>
    <t>Outside</t>
  </si>
  <si>
    <t>Beside</t>
  </si>
  <si>
    <t>ThisIsItExcl</t>
  </si>
  <si>
    <t>This</t>
  </si>
  <si>
    <t>Every</t>
  </si>
  <si>
    <t>These</t>
  </si>
  <si>
    <t>TheseWere</t>
  </si>
  <si>
    <t>Down</t>
  </si>
  <si>
    <t>That</t>
  </si>
  <si>
    <t>ThoseAre</t>
  </si>
  <si>
    <t>ThoseWere</t>
  </si>
  <si>
    <t>ThatsItExcl</t>
  </si>
  <si>
    <t>Am</t>
  </si>
  <si>
    <t>ThatWas</t>
  </si>
  <si>
    <t>Front</t>
  </si>
  <si>
    <t>Up</t>
  </si>
  <si>
    <t>Choice</t>
  </si>
  <si>
    <t>Far</t>
  </si>
  <si>
    <t>Away</t>
  </si>
  <si>
    <t>Near</t>
  </si>
  <si>
    <t>Where</t>
  </si>
  <si>
    <t>When</t>
  </si>
  <si>
    <t>What</t>
  </si>
  <si>
    <t>Deep</t>
  </si>
  <si>
    <t>Shallow</t>
  </si>
  <si>
    <t>Why</t>
  </si>
  <si>
    <t>Confused</t>
  </si>
  <si>
    <t>Opposite</t>
  </si>
  <si>
    <t>Left</t>
  </si>
  <si>
    <t>Right</t>
  </si>
  <si>
    <t>Opponent</t>
  </si>
  <si>
    <t>You</t>
  </si>
  <si>
    <t>Yours</t>
  </si>
  <si>
    <t>Son</t>
  </si>
  <si>
    <t>Your</t>
  </si>
  <si>
    <t>Youre</t>
  </si>
  <si>
    <t>Youve</t>
  </si>
  <si>
    <t>Mother</t>
  </si>
  <si>
    <t>Grandfather</t>
  </si>
  <si>
    <t>Uncle</t>
  </si>
  <si>
    <t>Father</t>
  </si>
  <si>
    <t>Boy</t>
  </si>
  <si>
    <t>Adult</t>
  </si>
  <si>
    <t>Brother</t>
  </si>
  <si>
    <t>Sister</t>
  </si>
  <si>
    <t>Grandmother</t>
  </si>
  <si>
    <t>Aunt</t>
  </si>
  <si>
    <t>Parent</t>
  </si>
  <si>
    <t>Man</t>
  </si>
  <si>
    <t>Me</t>
  </si>
  <si>
    <t>Girl</t>
  </si>
  <si>
    <t>Babe</t>
  </si>
  <si>
    <t>Family</t>
  </si>
  <si>
    <t>Her</t>
  </si>
  <si>
    <t>Him</t>
  </si>
  <si>
    <t>He</t>
  </si>
  <si>
    <t>Place</t>
  </si>
  <si>
    <t>Daughter</t>
  </si>
  <si>
    <t>His</t>
  </si>
  <si>
    <t>Hes</t>
  </si>
  <si>
    <t>Arent</t>
  </si>
  <si>
    <t>Siblings</t>
  </si>
  <si>
    <t>Kid</t>
  </si>
  <si>
    <t>Children</t>
  </si>
  <si>
    <t>Mr</t>
  </si>
  <si>
    <t>Mrs</t>
  </si>
  <si>
    <t>Myself</t>
  </si>
  <si>
    <t>IWas</t>
  </si>
  <si>
    <t>ToMe</t>
  </si>
  <si>
    <t>My</t>
  </si>
  <si>
    <t>IAm</t>
  </si>
  <si>
    <t>Ive</t>
  </si>
  <si>
    <t>Who</t>
  </si>
  <si>
    <t>Someone</t>
  </si>
  <si>
    <t>WhoWas</t>
  </si>
  <si>
    <t>ToWhom</t>
  </si>
  <si>
    <t>Whose</t>
  </si>
  <si>
    <t>WhoIs</t>
  </si>
  <si>
    <t>Its</t>
  </si>
  <si>
    <t>Lady</t>
  </si>
  <si>
    <t>Friend</t>
  </si>
  <si>
    <t>Ally</t>
  </si>
  <si>
    <t>Person</t>
  </si>
  <si>
    <t>Dude</t>
  </si>
  <si>
    <t>They</t>
  </si>
  <si>
    <t>TheyWere</t>
  </si>
  <si>
    <t>ToThem</t>
  </si>
  <si>
    <t>Their</t>
  </si>
  <si>
    <t>Theyre</t>
  </si>
  <si>
    <t>Theyve</t>
  </si>
  <si>
    <t>We</t>
  </si>
  <si>
    <t>Been</t>
  </si>
  <si>
    <t>ToUs</t>
  </si>
  <si>
    <t>Our</t>
  </si>
  <si>
    <t>WeRe</t>
  </si>
  <si>
    <t>Rival</t>
  </si>
  <si>
    <t>Weve</t>
  </si>
  <si>
    <t>Woman</t>
  </si>
  <si>
    <t>She</t>
  </si>
  <si>
    <t>SheWas</t>
  </si>
  <si>
    <t>ToHer</t>
  </si>
  <si>
    <t>Hers</t>
  </si>
  <si>
    <t>SheIs</t>
  </si>
  <si>
    <t>Some</t>
  </si>
  <si>
    <t>Listen</t>
  </si>
  <si>
    <t>NotVery</t>
  </si>
  <si>
    <t>Mean</t>
  </si>
  <si>
    <t>Lie</t>
  </si>
  <si>
    <t>Lay</t>
  </si>
  <si>
    <t>Recommend</t>
  </si>
  <si>
    <t>Nitwit</t>
  </si>
  <si>
    <t>Quite</t>
  </si>
  <si>
    <t>From</t>
  </si>
  <si>
    <t>Feeling</t>
  </si>
  <si>
    <t>But</t>
  </si>
  <si>
    <t>However</t>
  </si>
  <si>
    <t>Case</t>
  </si>
  <si>
    <t>The</t>
  </si>
  <si>
    <t>Miss</t>
  </si>
  <si>
    <t>How</t>
  </si>
  <si>
    <t>Hit</t>
  </si>
  <si>
    <t>Enough</t>
  </si>
  <si>
    <t>ALot</t>
  </si>
  <si>
    <t>ALittle</t>
  </si>
  <si>
    <t>Absolutely</t>
  </si>
  <si>
    <t>And</t>
  </si>
  <si>
    <t>Only</t>
  </si>
  <si>
    <t>Around</t>
  </si>
  <si>
    <t>Probably</t>
  </si>
  <si>
    <t>If</t>
  </si>
  <si>
    <t>Very</t>
  </si>
  <si>
    <t>ATinyBit</t>
  </si>
  <si>
    <t>Wild</t>
  </si>
  <si>
    <t>Thats</t>
  </si>
  <si>
    <t>Just</t>
  </si>
  <si>
    <t>EvenSo</t>
  </si>
  <si>
    <t>MustBe</t>
  </si>
  <si>
    <t>Naturally</t>
  </si>
  <si>
    <t>ForNow</t>
  </si>
  <si>
    <t>Understood</t>
  </si>
  <si>
    <t>Joking</t>
  </si>
  <si>
    <t>Ready</t>
  </si>
  <si>
    <t>Something</t>
  </si>
  <si>
    <t>Somehow</t>
  </si>
  <si>
    <t>Although</t>
  </si>
  <si>
    <t>Also</t>
  </si>
  <si>
    <t>Perfect</t>
  </si>
  <si>
    <t>AsMuchAs</t>
  </si>
  <si>
    <t>Really</t>
  </si>
  <si>
    <t>Truly</t>
  </si>
  <si>
    <t>Seriously</t>
  </si>
  <si>
    <t>Totally</t>
  </si>
  <si>
    <t>Until</t>
  </si>
  <si>
    <t>AsIf</t>
  </si>
  <si>
    <t>Mood</t>
  </si>
  <si>
    <t>Rather</t>
  </si>
  <si>
    <t>Awfully</t>
  </si>
  <si>
    <t>Mode</t>
  </si>
  <si>
    <t>More</t>
  </si>
  <si>
    <t>TooLate</t>
  </si>
  <si>
    <t>Finally</t>
  </si>
  <si>
    <t>Any</t>
  </si>
  <si>
    <t>Instead</t>
  </si>
  <si>
    <t>Fantastic</t>
  </si>
  <si>
    <t>Dark</t>
  </si>
  <si>
    <t>ThickFat</t>
  </si>
  <si>
    <t>RainDish</t>
  </si>
  <si>
    <t>ArenaTrap</t>
  </si>
  <si>
    <t>RockHead</t>
  </si>
  <si>
    <t>Color</t>
  </si>
  <si>
    <t>AltColor</t>
  </si>
  <si>
    <t>Rock</t>
  </si>
  <si>
    <t>Beautiful</t>
  </si>
  <si>
    <t>Beauty</t>
  </si>
  <si>
    <t>AirLock</t>
  </si>
  <si>
    <t>HyperCutter</t>
  </si>
  <si>
    <t>Fighting</t>
  </si>
  <si>
    <t>ShadowTag</t>
  </si>
  <si>
    <t>Smart</t>
  </si>
  <si>
    <t>Smartness</t>
  </si>
  <si>
    <t>SpeedBoost</t>
  </si>
  <si>
    <t>Cool</t>
  </si>
  <si>
    <t>Coolness</t>
  </si>
  <si>
    <t>BattleArmor</t>
  </si>
  <si>
    <t>Cute</t>
  </si>
  <si>
    <t>Cuteness</t>
  </si>
  <si>
    <t>SuctionCups</t>
  </si>
  <si>
    <t>Grass</t>
  </si>
  <si>
    <t>ClearBody</t>
  </si>
  <si>
    <t>Ghost</t>
  </si>
  <si>
    <t>Ice</t>
  </si>
  <si>
    <t>RoughSkin</t>
  </si>
  <si>
    <t>ShellArmor</t>
  </si>
  <si>
    <t>NaturalCure</t>
  </si>
  <si>
    <t>Ground</t>
  </si>
  <si>
    <t>MagnetPull</t>
  </si>
  <si>
    <t>WhiteSmoke</t>
  </si>
  <si>
    <t>SwiftSwim</t>
  </si>
  <si>
    <t>SandStream</t>
  </si>
  <si>
    <t>SandVeil</t>
  </si>
  <si>
    <t>KeenEye</t>
  </si>
  <si>
    <t>InnerFocus</t>
  </si>
  <si>
    <t>Type</t>
  </si>
  <si>
    <t>Tough</t>
  </si>
  <si>
    <t>Toughness</t>
  </si>
  <si>
    <t>ShedSkin</t>
  </si>
  <si>
    <t>HugePower</t>
  </si>
  <si>
    <t>VoltAbsorb</t>
  </si>
  <si>
    <t>WaterAbsorb</t>
  </si>
  <si>
    <t>Electric</t>
  </si>
  <si>
    <t>SereneGrace</t>
  </si>
  <si>
    <t>Poison</t>
  </si>
  <si>
    <t>PoisonPoint</t>
  </si>
  <si>
    <t>Dragon</t>
  </si>
  <si>
    <t>RunAway</t>
  </si>
  <si>
    <t>StickyHold</t>
  </si>
  <si>
    <t>CloudNine</t>
  </si>
  <si>
    <t>Normal</t>
  </si>
  <si>
    <t>Steel</t>
  </si>
  <si>
    <t>EarlyBird</t>
  </si>
  <si>
    <t>Shine</t>
  </si>
  <si>
    <t>Flying</t>
  </si>
  <si>
    <t>Lightningrod</t>
  </si>
  <si>
    <t>Compoundeyes</t>
  </si>
  <si>
    <t>MarvelScale</t>
  </si>
  <si>
    <t>WonderGuard</t>
  </si>
  <si>
    <t>LiquidOoze</t>
  </si>
  <si>
    <t>ColorChange</t>
  </si>
  <si>
    <t>EffectSpore</t>
  </si>
  <si>
    <t>Pkrs</t>
  </si>
  <si>
    <t>Fire</t>
  </si>
  <si>
    <t>FlameBody</t>
  </si>
  <si>
    <t>OwnTempo</t>
  </si>
  <si>
    <t>MagmaArmor</t>
  </si>
  <si>
    <t>Water</t>
  </si>
  <si>
    <t>WaterVeil</t>
  </si>
  <si>
    <t>Bug</t>
  </si>
  <si>
    <t>CuteCharm</t>
  </si>
  <si>
    <t>Pattern</t>
  </si>
  <si>
    <t>FlashFire</t>
  </si>
  <si>
    <t>VitalSpirit</t>
  </si>
  <si>
    <t>PurePower</t>
  </si>
  <si>
    <t>ShieldDust</t>
  </si>
  <si>
    <t>Fall</t>
  </si>
  <si>
    <t>Morning</t>
  </si>
  <si>
    <t>Tomorrow</t>
  </si>
  <si>
    <t>Last</t>
  </si>
  <si>
    <t>Day</t>
  </si>
  <si>
    <t>Sometime</t>
  </si>
  <si>
    <t>Always</t>
  </si>
  <si>
    <t>Current</t>
  </si>
  <si>
    <t>Forever</t>
  </si>
  <si>
    <t>Days</t>
  </si>
  <si>
    <t>End</t>
  </si>
  <si>
    <t>Tuesday</t>
  </si>
  <si>
    <t>Yesterday</t>
  </si>
  <si>
    <t>Today</t>
  </si>
  <si>
    <t>Friday</t>
  </si>
  <si>
    <t>Monday</t>
  </si>
  <si>
    <t>Later</t>
  </si>
  <si>
    <t>Earlier</t>
  </si>
  <si>
    <t>Another</t>
  </si>
  <si>
    <t>Time</t>
  </si>
  <si>
    <t>Finish</t>
  </si>
  <si>
    <t>Wednesday</t>
  </si>
  <si>
    <t>Soon</t>
  </si>
  <si>
    <t>Start</t>
  </si>
  <si>
    <t>Month</t>
  </si>
  <si>
    <t>Stop</t>
  </si>
  <si>
    <t>Now</t>
  </si>
  <si>
    <t>Final</t>
  </si>
  <si>
    <t>Next</t>
  </si>
  <si>
    <t>Age</t>
  </si>
  <si>
    <t>Saturday</t>
  </si>
  <si>
    <t>Summer</t>
  </si>
  <si>
    <t>Sunday</t>
  </si>
  <si>
    <t>Beginning</t>
  </si>
  <si>
    <t>Spring</t>
  </si>
  <si>
    <t>Daytime</t>
  </si>
  <si>
    <t>Winter</t>
  </si>
  <si>
    <t>Daily</t>
  </si>
  <si>
    <t>Olden</t>
  </si>
  <si>
    <t>Almost</t>
  </si>
  <si>
    <t>Nearly</t>
  </si>
  <si>
    <t>Thursday</t>
  </si>
  <si>
    <t>Nighttime</t>
  </si>
  <si>
    <t>Night</t>
  </si>
  <si>
    <t>Week</t>
  </si>
  <si>
    <t>IChooseYou</t>
  </si>
  <si>
    <t>Gotcha</t>
  </si>
  <si>
    <t>Trade</t>
  </si>
  <si>
    <t>Evolve</t>
  </si>
  <si>
    <t>Encyclopedia</t>
  </si>
  <si>
    <t>Nature</t>
  </si>
  <si>
    <t>Center</t>
  </si>
  <si>
    <t>Egg</t>
  </si>
  <si>
    <t>Link</t>
  </si>
  <si>
    <t>SpAbility</t>
  </si>
  <si>
    <t>Trainer</t>
  </si>
  <si>
    <t>Version</t>
  </si>
  <si>
    <t>Pokenav</t>
  </si>
  <si>
    <t>Pokemon</t>
  </si>
  <si>
    <t>Get</t>
  </si>
  <si>
    <t>Pokedex</t>
  </si>
  <si>
    <t>Level</t>
  </si>
  <si>
    <t>Red</t>
  </si>
  <si>
    <t>Green</t>
  </si>
  <si>
    <t>Bag</t>
  </si>
  <si>
    <t>Flame</t>
  </si>
  <si>
    <t>Gold</t>
  </si>
  <si>
    <t>Leaf</t>
  </si>
  <si>
    <t>Silver</t>
  </si>
  <si>
    <t>Emerald</t>
  </si>
  <si>
    <t>KthxBye</t>
  </si>
  <si>
    <t>YesSirExcl</t>
  </si>
  <si>
    <t>AvantGarde</t>
  </si>
  <si>
    <t>Couple</t>
  </si>
  <si>
    <t>MuchObliged</t>
  </si>
  <si>
    <t>YeehawExcl</t>
  </si>
  <si>
    <t>Mega</t>
  </si>
  <si>
    <t>1HitKOExcl</t>
  </si>
  <si>
    <t>Destiny</t>
  </si>
  <si>
    <t>Cancel</t>
  </si>
  <si>
    <t>New</t>
  </si>
  <si>
    <t>Flatten</t>
  </si>
  <si>
    <t>Kidding</t>
  </si>
  <si>
    <t>Loser</t>
  </si>
  <si>
    <t>Losing</t>
  </si>
  <si>
    <t>Happening</t>
  </si>
  <si>
    <t>HipAnd</t>
  </si>
  <si>
    <t>Shake</t>
  </si>
  <si>
    <t>Shady</t>
  </si>
  <si>
    <t>Upbeat</t>
  </si>
  <si>
    <t>Modern</t>
  </si>
  <si>
    <t>SmellYa</t>
  </si>
  <si>
    <t>Bang</t>
  </si>
  <si>
    <t>Knockout</t>
  </si>
  <si>
    <t>Hassle</t>
  </si>
  <si>
    <t>Winner</t>
  </si>
  <si>
    <t>Fever</t>
  </si>
  <si>
    <t>Wannabe</t>
  </si>
  <si>
    <t>Baby</t>
  </si>
  <si>
    <t>Heart</t>
  </si>
  <si>
    <t>Old</t>
  </si>
  <si>
    <t>Young</t>
  </si>
  <si>
    <t>Ugly</t>
  </si>
  <si>
    <t>Excl</t>
  </si>
  <si>
    <t>ExclExcl</t>
  </si>
  <si>
    <t>QuesExcl</t>
  </si>
  <si>
    <t>Ques</t>
  </si>
  <si>
    <t>Ellipsis</t>
  </si>
  <si>
    <t>EllipsisExcl</t>
  </si>
  <si>
    <t>EllipsisEllipsisEllipsis</t>
  </si>
  <si>
    <t>Dash</t>
  </si>
  <si>
    <t>DashDashDash</t>
  </si>
  <si>
    <t>UhOh</t>
  </si>
  <si>
    <t>Waaah</t>
  </si>
  <si>
    <t>Ahaha</t>
  </si>
  <si>
    <t>OhQues</t>
  </si>
  <si>
    <t>Nope</t>
  </si>
  <si>
    <t>Urgh</t>
  </si>
  <si>
    <t>Hmm</t>
  </si>
  <si>
    <t>Whoah</t>
  </si>
  <si>
    <t>WroooaarExcl</t>
  </si>
  <si>
    <t>Wow</t>
  </si>
  <si>
    <t>Giggle</t>
  </si>
  <si>
    <t>Sigh</t>
  </si>
  <si>
    <t>Unbelievable</t>
  </si>
  <si>
    <t>Cries</t>
  </si>
  <si>
    <t>Agree</t>
  </si>
  <si>
    <t>EhQues</t>
  </si>
  <si>
    <t>Cry</t>
  </si>
  <si>
    <t>Ehehe</t>
  </si>
  <si>
    <t>OiOiOi</t>
  </si>
  <si>
    <t>OhYeah</t>
  </si>
  <si>
    <t>Oh</t>
  </si>
  <si>
    <t>Oops</t>
  </si>
  <si>
    <t>Shocked</t>
  </si>
  <si>
    <t>Eek</t>
  </si>
  <si>
    <t>Graaah</t>
  </si>
  <si>
    <t>Gwahahaha</t>
  </si>
  <si>
    <t>Way</t>
  </si>
  <si>
    <t>Tch</t>
  </si>
  <si>
    <t>Hehe</t>
  </si>
  <si>
    <t>Hah</t>
  </si>
  <si>
    <t>Yup</t>
  </si>
  <si>
    <t>Hahaha</t>
  </si>
  <si>
    <t>Aiyeeh</t>
  </si>
  <si>
    <t>Hiyah</t>
  </si>
  <si>
    <t>Fufufu</t>
  </si>
  <si>
    <t>Lol</t>
  </si>
  <si>
    <t>Snort</t>
  </si>
  <si>
    <t>Humph</t>
  </si>
  <si>
    <t>Hehehe</t>
  </si>
  <si>
    <t>Heh</t>
  </si>
  <si>
    <t>Hohoho</t>
  </si>
  <si>
    <t>UhHuh</t>
  </si>
  <si>
    <t>OhDear</t>
  </si>
  <si>
    <t>Arrgh</t>
  </si>
  <si>
    <t>Mufufu</t>
  </si>
  <si>
    <t>Mmm</t>
  </si>
  <si>
    <t>OhKay</t>
  </si>
  <si>
    <t>Okay</t>
  </si>
  <si>
    <t>Lalala</t>
  </si>
  <si>
    <t>Yay</t>
  </si>
  <si>
    <t>Aww</t>
  </si>
  <si>
    <t>Wowee</t>
  </si>
  <si>
    <t>Gwah</t>
  </si>
  <si>
    <t>Wahahaha</t>
  </si>
  <si>
    <t>gEasyChatWord_Excl</t>
  </si>
  <si>
    <t>gEasyChatWord_ExclExcl</t>
  </si>
  <si>
    <t>gEasyChatWord_QuesExcl</t>
  </si>
  <si>
    <t>gEasyChatWord_Ques</t>
  </si>
  <si>
    <t>gEasyChatWord_Ellipsis</t>
  </si>
  <si>
    <t>gEasyChatWord_EllipsisExcl</t>
  </si>
  <si>
    <t>gEasyChatWord_EllipsisEllipsisEllipsis</t>
  </si>
  <si>
    <t>gEasyChatWord_Dash</t>
  </si>
  <si>
    <t>gEasyChatWord_DashDashDash</t>
  </si>
  <si>
    <t>gEasyChatWord_UhOh</t>
  </si>
  <si>
    <t>gEasyChatWord_Waaah</t>
  </si>
  <si>
    <t>gEasyChatWord_Ahaha</t>
  </si>
  <si>
    <t>gEasyChatWord_OhQues</t>
  </si>
  <si>
    <t>gEasyChatWord_Nope</t>
  </si>
  <si>
    <t>gEasyChatWord_Urgh</t>
  </si>
  <si>
    <t>gEasyChatWord_Hmm</t>
  </si>
  <si>
    <t>gEasyChatWord_Whoah</t>
  </si>
  <si>
    <t>gEasyChatWord_WroooaarExcl</t>
  </si>
  <si>
    <t>gEasyChatWord_Wow</t>
  </si>
  <si>
    <t>gEasyChatWord_Giggle</t>
  </si>
  <si>
    <t>gEasyChatWord_Sigh</t>
  </si>
  <si>
    <t>gEasyChatWord_Unbelievable</t>
  </si>
  <si>
    <t>gEasyChatWord_Cries</t>
  </si>
  <si>
    <t>gEasyChatWord_Agree</t>
  </si>
  <si>
    <t>gEasyChatWord_EhQues</t>
  </si>
  <si>
    <t>gEasyChatWord_Cry</t>
  </si>
  <si>
    <t>gEasyChatWord_Ehehe</t>
  </si>
  <si>
    <t>gEasyChatWord_OiOiOi</t>
  </si>
  <si>
    <t>gEasyChatWord_OhYeah</t>
  </si>
  <si>
    <t>gEasyChatWord_Oh</t>
  </si>
  <si>
    <t>gEasyChatWord_Oops</t>
  </si>
  <si>
    <t>gEasyChatWord_Shocked</t>
  </si>
  <si>
    <t>gEasyChatWord_Eek</t>
  </si>
  <si>
    <t>gEasyChatWord_Graaah</t>
  </si>
  <si>
    <t>gEasyChatWord_Gwahahaha</t>
  </si>
  <si>
    <t>gEasyChatWord_Way</t>
  </si>
  <si>
    <t>gEasyChatWord_Tch</t>
  </si>
  <si>
    <t>gEasyChatWord_Hehe</t>
  </si>
  <si>
    <t>gEasyChatWord_Hah</t>
  </si>
  <si>
    <t>gEasyChatWord_Yup</t>
  </si>
  <si>
    <t>gEasyChatWord_Hahaha</t>
  </si>
  <si>
    <t>gEasyChatWord_Aiyeeh</t>
  </si>
  <si>
    <t>gEasyChatWord_Hiyah</t>
  </si>
  <si>
    <t>gEasyChatWord_Fufufu</t>
  </si>
  <si>
    <t>gEasyChatWord_Lol</t>
  </si>
  <si>
    <t>gEasyChatWord_Snort</t>
  </si>
  <si>
    <t>gEasyChatWord_Humph</t>
  </si>
  <si>
    <t>gEasyChatWord_Hehehe</t>
  </si>
  <si>
    <t>gEasyChatWord_Heh</t>
  </si>
  <si>
    <t>gEasyChatWord_Hohoho</t>
  </si>
  <si>
    <t>gEasyChatWord_UhHuh</t>
  </si>
  <si>
    <t>gEasyChatWord_OhDear</t>
  </si>
  <si>
    <t>gEasyChatWord_Arrgh</t>
  </si>
  <si>
    <t>gEasyChatWord_Mufufu</t>
  </si>
  <si>
    <t>gEasyChatWord_Mmm</t>
  </si>
  <si>
    <t>gEasyChatWord_OhKay</t>
  </si>
  <si>
    <t>gEasyChatWord_Okay</t>
  </si>
  <si>
    <t>gEasyChatWord_Lalala</t>
  </si>
  <si>
    <t>gEasyChatWord_Yay</t>
  </si>
  <si>
    <t>gEasyChatWord_Aww</t>
  </si>
  <si>
    <t>gEasyChatWord_Wowee</t>
  </si>
  <si>
    <t>gEasyChatWord_Gwah</t>
  </si>
  <si>
    <t>gEasyChatWord_Wahahaha</t>
  </si>
  <si>
    <t>gEasyChatWord_Meets</t>
  </si>
  <si>
    <t>gEasyChatWord_Concede</t>
  </si>
  <si>
    <t>gEasyChatWord_Give</t>
  </si>
  <si>
    <t>gEasyChatWord_Gives</t>
  </si>
  <si>
    <t>gEasyChatWord_Played</t>
  </si>
  <si>
    <t>gEasyChatWord_Plays</t>
  </si>
  <si>
    <t>gEasyChatWord_Collect</t>
  </si>
  <si>
    <t>gEasyChatWord_Walking</t>
  </si>
  <si>
    <t>gEasyChatWord_Walks</t>
  </si>
  <si>
    <t>gEasyChatWord_Says</t>
  </si>
  <si>
    <t>gEasyChatWord_Went</t>
  </si>
  <si>
    <t>gEasyChatWord_Said</t>
  </si>
  <si>
    <t>gEasyChatWord_WakeUp</t>
  </si>
  <si>
    <t>gEasyChatWord_WakesUp</t>
  </si>
  <si>
    <t>gEasyChatWord_Angers</t>
  </si>
  <si>
    <t>gEasyChatWord_Teach</t>
  </si>
  <si>
    <t>gEasyChatWord_Teaches</t>
  </si>
  <si>
    <t>gEasyChatWord_Please</t>
  </si>
  <si>
    <t>gEasyChatWord_Learn</t>
  </si>
  <si>
    <t>gEasyChatWord_Change</t>
  </si>
  <si>
    <t>gEasyChatWord_Story</t>
  </si>
  <si>
    <t>gEasyChatWord_Trust</t>
  </si>
  <si>
    <t>gEasyChatWord_Lavish</t>
  </si>
  <si>
    <t>gEasyChatWord_Listens</t>
  </si>
  <si>
    <t>gEasyChatWord_Hearing</t>
  </si>
  <si>
    <t>gEasyChatWord_Trains</t>
  </si>
  <si>
    <t>gEasyChatWord_Choose</t>
  </si>
  <si>
    <t>gEasyChatWord_Come</t>
  </si>
  <si>
    <t>gEasyChatWord_Came</t>
  </si>
  <si>
    <t>gEasyChatWord_Search</t>
  </si>
  <si>
    <t>gEasyChatWord_Make</t>
  </si>
  <si>
    <t>gEasyChatWord_Cause</t>
  </si>
  <si>
    <t>gEasyChatWord_Know</t>
  </si>
  <si>
    <t>gEasyChatWord_Knows</t>
  </si>
  <si>
    <t>gEasyChatWord_Refuse</t>
  </si>
  <si>
    <t>gEasyChatWord_Stores</t>
  </si>
  <si>
    <t>gEasyChatWord_Brag</t>
  </si>
  <si>
    <t>gEasyChatWord_Ignorant</t>
  </si>
  <si>
    <t>gEasyChatWord_Thinks</t>
  </si>
  <si>
    <t>gEasyChatWord_Believe</t>
  </si>
  <si>
    <t>gEasyChatWord_Slide</t>
  </si>
  <si>
    <t>gEasyChatWord_Eats</t>
  </si>
  <si>
    <t>gEasyChatWord_Use</t>
  </si>
  <si>
    <t>gEasyChatWord_Uses</t>
  </si>
  <si>
    <t>gEasyChatWord_Using</t>
  </si>
  <si>
    <t>gEasyChatWord_Couldnt</t>
  </si>
  <si>
    <t>gEasyChatWord_Capable</t>
  </si>
  <si>
    <t>gEasyChatWord_Disappear</t>
  </si>
  <si>
    <t>gEasyChatWord_Appear</t>
  </si>
  <si>
    <t>gEasyChatWord_Throw</t>
  </si>
  <si>
    <t>gEasyChatWord_Worry</t>
  </si>
  <si>
    <t>gEasyChatWord_Slept</t>
  </si>
  <si>
    <t>gEasyChatWord_Sleep</t>
  </si>
  <si>
    <t>gEasyChatWord_Release</t>
  </si>
  <si>
    <t>gEasyChatWord_Drinks</t>
  </si>
  <si>
    <t>gEasyChatWord_Runs</t>
  </si>
  <si>
    <t>gEasyChatWord_Run</t>
  </si>
  <si>
    <t>gEasyChatWord_Works</t>
  </si>
  <si>
    <t>gEasyChatWord_Working</t>
  </si>
  <si>
    <t>gEasyChatWord_Talking</t>
  </si>
  <si>
    <t>gEasyChatWord_Talk</t>
  </si>
  <si>
    <t>gEasyChatWord_Sink</t>
  </si>
  <si>
    <t>gEasyChatWord_Smack</t>
  </si>
  <si>
    <t>gEasyChatWord_Pretend</t>
  </si>
  <si>
    <t>gEasyChatWord_Praise</t>
  </si>
  <si>
    <t>gEasyChatWord_Overdo</t>
  </si>
  <si>
    <t>gEasyChatWord_Show</t>
  </si>
  <si>
    <t>gEasyChatWord_Looks</t>
  </si>
  <si>
    <t>gEasyChatWord_Sees</t>
  </si>
  <si>
    <t>gEasyChatWord_Seek</t>
  </si>
  <si>
    <t>gEasyChatWord_Own</t>
  </si>
  <si>
    <t>gEasyChatWord_Take</t>
  </si>
  <si>
    <t>gEasyChatWord_Allow</t>
  </si>
  <si>
    <t>gEasyChatWord_Forget</t>
  </si>
  <si>
    <t>gEasyChatWord_Forgets</t>
  </si>
  <si>
    <t>gEasyChatWord_Appears</t>
  </si>
  <si>
    <t>gEasyChatWord_Faint</t>
  </si>
  <si>
    <t>gEasyChatWord_Fainted</t>
  </si>
  <si>
    <t>gEasyChatWord_Wandering</t>
  </si>
  <si>
    <t>gEasyChatWord_Rickety</t>
  </si>
  <si>
    <t>gEasyChatWord_RockSolid</t>
  </si>
  <si>
    <t>gEasyChatWord_Hungry</t>
  </si>
  <si>
    <t>gEasyChatWord_Tight</t>
  </si>
  <si>
    <t>gEasyChatWord_Ticklish</t>
  </si>
  <si>
    <t>gEasyChatWord_Twirling</t>
  </si>
  <si>
    <t>gEasyChatWord_Spiraling</t>
  </si>
  <si>
    <t>gEasyChatWord_Thirsty</t>
  </si>
  <si>
    <t>gEasyChatWord_Lolling</t>
  </si>
  <si>
    <t>gEasyChatWord_Silky</t>
  </si>
  <si>
    <t>gEasyChatWord_Sadly</t>
  </si>
  <si>
    <t>gEasyChatWord_Hopeless</t>
  </si>
  <si>
    <t>gEasyChatWord_Useless</t>
  </si>
  <si>
    <t>gEasyChatWord_Drooling</t>
  </si>
  <si>
    <t>gEasyChatWord_Exciting</t>
  </si>
  <si>
    <t>gEasyChatWord_Thick</t>
  </si>
  <si>
    <t>gEasyChatWord_Smooth</t>
  </si>
  <si>
    <t>gEasyChatWord_Slimy</t>
  </si>
  <si>
    <t>gEasyChatWord_Thin</t>
  </si>
  <si>
    <t>gEasyChatWord_Break</t>
  </si>
  <si>
    <t>gEasyChatWord_Voracious</t>
  </si>
  <si>
    <t>gEasyChatWord_Scatter</t>
  </si>
  <si>
    <t>gEasyChatWord_Awesome</t>
  </si>
  <si>
    <t>gEasyChatWord_Wimpy</t>
  </si>
  <si>
    <t>gEasyChatWord_Wobbly</t>
  </si>
  <si>
    <t>gEasyChatWord_Shaky</t>
  </si>
  <si>
    <t>gEasyChatWord_Ripped</t>
  </si>
  <si>
    <t>gEasyChatWord_Shredded</t>
  </si>
  <si>
    <t>gEasyChatWord_Increasing</t>
  </si>
  <si>
    <t>gEasyChatWord_Yet</t>
  </si>
  <si>
    <t>gEasyChatWord_Destroyed</t>
  </si>
  <si>
    <t>gEasyChatWord_Fiery</t>
  </si>
  <si>
    <t>gEasyChatWord_LoveyDovey</t>
  </si>
  <si>
    <t>gEasyChatWord_Happily</t>
  </si>
  <si>
    <t>gEasyChatWord_Anticipation</t>
  </si>
  <si>
    <t>gEasyChatWord_MatchUp</t>
  </si>
  <si>
    <t>gEasyChatWord_Go</t>
  </si>
  <si>
    <t>gEasyChatWord_No1</t>
  </si>
  <si>
    <t>gEasyChatWord_Decide</t>
  </si>
  <si>
    <t>gEasyChatWord_LetMeWin</t>
  </si>
  <si>
    <t>gEasyChatWord_Wins</t>
  </si>
  <si>
    <t>gEasyChatWord_Win</t>
  </si>
  <si>
    <t>gEasyChatWord_Won</t>
  </si>
  <si>
    <t>gEasyChatWord_IfIWin</t>
  </si>
  <si>
    <t>gEasyChatWord_WhenIWin</t>
  </si>
  <si>
    <t>gEasyChatWord_CantWin</t>
  </si>
  <si>
    <t>gEasyChatWord_CanWin</t>
  </si>
  <si>
    <t>gEasyChatWord_NoMatch</t>
  </si>
  <si>
    <t>gEasyChatWord_Spirit</t>
  </si>
  <si>
    <t>gEasyChatWord_Decided</t>
  </si>
  <si>
    <t>gEasyChatWord_TrumpCard</t>
  </si>
  <si>
    <t>gEasyChatWord_TakeThat</t>
  </si>
  <si>
    <t>gEasyChatWord_ComeOn</t>
  </si>
  <si>
    <t>gEasyChatWord_Attack</t>
  </si>
  <si>
    <t>gEasyChatWord_Surrender</t>
  </si>
  <si>
    <t>gEasyChatWord_Gutsy</t>
  </si>
  <si>
    <t>gEasyChatWord_Talent</t>
  </si>
  <si>
    <t>gEasyChatWord_Strategy</t>
  </si>
  <si>
    <t>gEasyChatWord_Smite</t>
  </si>
  <si>
    <t>gEasyChatWord_Match</t>
  </si>
  <si>
    <t>gEasyChatWord_Victory</t>
  </si>
  <si>
    <t>gEasyChatWord_Offensive</t>
  </si>
  <si>
    <t>gEasyChatWord_Sense</t>
  </si>
  <si>
    <t>gEasyChatWord_Versus</t>
  </si>
  <si>
    <t>gEasyChatWord_Fights</t>
  </si>
  <si>
    <t>gEasyChatWord_Power</t>
  </si>
  <si>
    <t>gEasyChatWord_Challenge</t>
  </si>
  <si>
    <t>gEasyChatWord_Strong</t>
  </si>
  <si>
    <t>gEasyChatWord_TooStrong</t>
  </si>
  <si>
    <t>gEasyChatWord_GoEasy</t>
  </si>
  <si>
    <t>gEasyChatWord_Foe</t>
  </si>
  <si>
    <t>gEasyChatWord_Genius</t>
  </si>
  <si>
    <t>gEasyChatWord_Legend</t>
  </si>
  <si>
    <t>gEasyChatWord_Escape</t>
  </si>
  <si>
    <t>gEasyChatWord_Aim</t>
  </si>
  <si>
    <t>gEasyChatWord_Battle</t>
  </si>
  <si>
    <t>gEasyChatWord_Fight</t>
  </si>
  <si>
    <t>gEasyChatWord_Resuscitate</t>
  </si>
  <si>
    <t>gEasyChatWord_Points</t>
  </si>
  <si>
    <t>gEasyChatWord_Serious</t>
  </si>
  <si>
    <t>gEasyChatWord_GiveUp</t>
  </si>
  <si>
    <t>gEasyChatWord_Loss</t>
  </si>
  <si>
    <t>gEasyChatWord_IfILose</t>
  </si>
  <si>
    <t>gEasyChatWord_Lost</t>
  </si>
  <si>
    <t>gEasyChatWord_Lose</t>
  </si>
  <si>
    <t>gEasyChatWord_Guard</t>
  </si>
  <si>
    <t>gEasyChatWord_Partner</t>
  </si>
  <si>
    <t>gEasyChatWord_Reject</t>
  </si>
  <si>
    <t>gEasyChatWord_Accept</t>
  </si>
  <si>
    <t>gEasyChatWord_Invincible</t>
  </si>
  <si>
    <t>gEasyChatWord_Received</t>
  </si>
  <si>
    <t>gEasyChatWord_Easy</t>
  </si>
  <si>
    <t>gEasyChatWord_Weak</t>
  </si>
  <si>
    <t>gEasyChatWord_TooWeak</t>
  </si>
  <si>
    <t>gEasyChatWord_Pushover</t>
  </si>
  <si>
    <t>gEasyChatWord_Leader</t>
  </si>
  <si>
    <t>gEasyChatWord_Rule</t>
  </si>
  <si>
    <t>gEasyChatWord_Move</t>
  </si>
  <si>
    <t>gEasyChatWord_Hot</t>
  </si>
  <si>
    <t>gEasyChatWord_Exists</t>
  </si>
  <si>
    <t>gEasyChatWord_Excess</t>
  </si>
  <si>
    <t>gEasyChatWord_Approved</t>
  </si>
  <si>
    <t>gEasyChatWord_Has</t>
  </si>
  <si>
    <t>gEasyChatWord_Good</t>
  </si>
  <si>
    <t>gEasyChatWord_Less</t>
  </si>
  <si>
    <t>gEasyChatWord_Momentum</t>
  </si>
  <si>
    <t>gEasyChatWord_Going</t>
  </si>
  <si>
    <t>gEasyChatWord_Weird</t>
  </si>
  <si>
    <t>gEasyChatWord_Busy</t>
  </si>
  <si>
    <t>gEasyChatWord_Together</t>
  </si>
  <si>
    <t>gEasyChatWord_Full</t>
  </si>
  <si>
    <t>gEasyChatWord_Absent</t>
  </si>
  <si>
    <t>gEasyChatWord_Being</t>
  </si>
  <si>
    <t>gEasyChatWord_Need</t>
  </si>
  <si>
    <t>gEasyChatWord_Tasty</t>
  </si>
  <si>
    <t>gEasyChatWord_Skilled</t>
  </si>
  <si>
    <t>gEasyChatWord_Noisy</t>
  </si>
  <si>
    <t>gEasyChatWord_Big</t>
  </si>
  <si>
    <t>gEasyChatWord_Late</t>
  </si>
  <si>
    <t>gEasyChatWord_Close</t>
  </si>
  <si>
    <t>gEasyChatWord_Docile</t>
  </si>
  <si>
    <t>gEasyChatWord_Amusing</t>
  </si>
  <si>
    <t>gEasyChatWord_Entertaining</t>
  </si>
  <si>
    <t>gEasyChatWord_Perfection</t>
  </si>
  <si>
    <t>gEasyChatWord_Pretty</t>
  </si>
  <si>
    <t>gEasyChatWord_Healthy</t>
  </si>
  <si>
    <t>gEasyChatWord_Excellent</t>
  </si>
  <si>
    <t>gEasyChatWord_UpsideDown</t>
  </si>
  <si>
    <t>gEasyChatWord_Cold</t>
  </si>
  <si>
    <t>gEasyChatWord_Refreshing</t>
  </si>
  <si>
    <t>gEasyChatWord_Unavoidable</t>
  </si>
  <si>
    <t>gEasyChatWord_Much</t>
  </si>
  <si>
    <t>gEasyChatWord_Overwhelming</t>
  </si>
  <si>
    <t>gEasyChatWord_Fabulous</t>
  </si>
  <si>
    <t>gEasyChatWord_Else</t>
  </si>
  <si>
    <t>gEasyChatWord_Expensive</t>
  </si>
  <si>
    <t>gEasyChatWord_Correct</t>
  </si>
  <si>
    <t>gEasyChatWord_Impossible</t>
  </si>
  <si>
    <t>gEasyChatWord_Small</t>
  </si>
  <si>
    <t>gEasyChatWord_Different</t>
  </si>
  <si>
    <t>gEasyChatWord_Tired</t>
  </si>
  <si>
    <t>gEasyChatWord_Skill</t>
  </si>
  <si>
    <t>gEasyChatWord_Top</t>
  </si>
  <si>
    <t>gEasyChatWord_NonStop</t>
  </si>
  <si>
    <t>gEasyChatWord_Preposterous</t>
  </si>
  <si>
    <t>gEasyChatWord_None</t>
  </si>
  <si>
    <t>gEasyChatWord_Nothing</t>
  </si>
  <si>
    <t>gEasyChatWord_Natural</t>
  </si>
  <si>
    <t>gEasyChatWord_Becomes</t>
  </si>
  <si>
    <t>gEasyChatWord_Lukewarm</t>
  </si>
  <si>
    <t>gEasyChatWord_Fast</t>
  </si>
  <si>
    <t>gEasyChatWord_Low</t>
  </si>
  <si>
    <t>gEasyChatWord_Awful</t>
  </si>
  <si>
    <t>gEasyChatWord_Alone</t>
  </si>
  <si>
    <t>gEasyChatWord_Bored</t>
  </si>
  <si>
    <t>gEasyChatWord_Secret</t>
  </si>
  <si>
    <t>gEasyChatWord_Mystery</t>
  </si>
  <si>
    <t>gEasyChatWord_Lacks</t>
  </si>
  <si>
    <t>gEasyChatWord_Best</t>
  </si>
  <si>
    <t>gEasyChatWord_Lousy</t>
  </si>
  <si>
    <t>gEasyChatWord_Mistake</t>
  </si>
  <si>
    <t>gEasyChatWord_Kind</t>
  </si>
  <si>
    <t>gEasyChatWord_Well</t>
  </si>
  <si>
    <t>gEasyChatWord_Weakened</t>
  </si>
  <si>
    <t>gEasyChatWord_Simple</t>
  </si>
  <si>
    <t>gEasyChatWord_Seems</t>
  </si>
  <si>
    <t>gEasyChatWord_Badly</t>
  </si>
  <si>
    <t>gEasyChatWord_Will</t>
  </si>
  <si>
    <t>gEasyChatWord_WillBeHere</t>
  </si>
  <si>
    <t>gEasyChatWord_Or</t>
  </si>
  <si>
    <t>gEasyChatWord_Times</t>
  </si>
  <si>
    <t>gEasyChatWord_Wonder</t>
  </si>
  <si>
    <t>gEasyChatWord_IsItQues</t>
  </si>
  <si>
    <t>gEasyChatWord_Be</t>
  </si>
  <si>
    <t>gEasyChatWord_Gimme</t>
  </si>
  <si>
    <t>gEasyChatWord_Could</t>
  </si>
  <si>
    <t>gEasyChatWord_LikelyTo</t>
  </si>
  <si>
    <t>gEasyChatWord_Would</t>
  </si>
  <si>
    <t>gEasyChatWord_Is</t>
  </si>
  <si>
    <t>gEasyChatWord_IsntItQues</t>
  </si>
  <si>
    <t>gEasyChatWord_Lets</t>
  </si>
  <si>
    <t>gEasyChatWord_Other</t>
  </si>
  <si>
    <t>gEasyChatWord_Are</t>
  </si>
  <si>
    <t>gEasyChatWord_Was</t>
  </si>
  <si>
    <t>gEasyChatWord_Were</t>
  </si>
  <si>
    <t>gEasyChatWord_Those</t>
  </si>
  <si>
    <t>gEasyChatWord_Isnt</t>
  </si>
  <si>
    <t>gEasyChatWord_Wont</t>
  </si>
  <si>
    <t>gEasyChatWord_Cant</t>
  </si>
  <si>
    <t>gEasyChatWord_Can</t>
  </si>
  <si>
    <t>gEasyChatWord_Dont</t>
  </si>
  <si>
    <t>gEasyChatWord_Do</t>
  </si>
  <si>
    <t>gEasyChatWord_Does</t>
  </si>
  <si>
    <t>gEasyChatWord_Whom</t>
  </si>
  <si>
    <t>gEasyChatWord_Which</t>
  </si>
  <si>
    <t>gEasyChatWord_Wasnt</t>
  </si>
  <si>
    <t>gEasyChatWord_Werent</t>
  </si>
  <si>
    <t>gEasyChatWord_Have</t>
  </si>
  <si>
    <t>gEasyChatWord_Havent</t>
  </si>
  <si>
    <t>gEasyChatWord_A</t>
  </si>
  <si>
    <t>gEasyChatWord_An</t>
  </si>
  <si>
    <t>gEasyChatWord_Not</t>
  </si>
  <si>
    <t>gEasyChatWord_There</t>
  </si>
  <si>
    <t>gEasyChatWord_OkQues</t>
  </si>
  <si>
    <t>gEasyChatWord_So</t>
  </si>
  <si>
    <t>gEasyChatWord_Maybe</t>
  </si>
  <si>
    <t>gEasyChatWord_About</t>
  </si>
  <si>
    <t>gEasyChatWord_Over</t>
  </si>
  <si>
    <t>gEasyChatWord_It</t>
  </si>
  <si>
    <t>gEasyChatWord_All</t>
  </si>
  <si>
    <t>gEasyChatWord_For</t>
  </si>
  <si>
    <t>gEasyChatWord_On</t>
  </si>
  <si>
    <t>gEasyChatWord_Off</t>
  </si>
  <si>
    <t>gEasyChatWord_As</t>
  </si>
  <si>
    <t>gEasyChatWord_To</t>
  </si>
  <si>
    <t>gEasyChatWord_With</t>
  </si>
  <si>
    <t>gEasyChatWord_Better</t>
  </si>
  <si>
    <t>gEasyChatWord_Ever</t>
  </si>
  <si>
    <t>gEasyChatWord_Since</t>
  </si>
  <si>
    <t>gEasyChatWord_Of</t>
  </si>
  <si>
    <t>gEasyChatWord_BelongsTo</t>
  </si>
  <si>
    <t>gEasyChatWord_At</t>
  </si>
  <si>
    <t>gEasyChatWord_In</t>
  </si>
  <si>
    <t>gEasyChatWord_Out</t>
  </si>
  <si>
    <t>gEasyChatWord_Too</t>
  </si>
  <si>
    <t>gEasyChatWord_Like</t>
  </si>
  <si>
    <t>gEasyChatWord_Did</t>
  </si>
  <si>
    <t>gEasyChatWord_Didnt</t>
  </si>
  <si>
    <t>gEasyChatWord_Doesnt</t>
  </si>
  <si>
    <t>gEasyChatWord_Without</t>
  </si>
  <si>
    <t>gEasyChatWord_After</t>
  </si>
  <si>
    <t>gEasyChatWord_Before</t>
  </si>
  <si>
    <t>gEasyChatWord_While</t>
  </si>
  <si>
    <t>gEasyChatWord_Than</t>
  </si>
  <si>
    <t>gEasyChatWord_Once</t>
  </si>
  <si>
    <t>gEasyChatWord_Anywhere</t>
  </si>
  <si>
    <t>gEasyChatWord_Appeal</t>
  </si>
  <si>
    <t>gEasyChatWord_Events</t>
  </si>
  <si>
    <t>gEasyChatWord_StayAtHome</t>
  </si>
  <si>
    <t>gEasyChatWord_Berry</t>
  </si>
  <si>
    <t>gEasyChatWord_Contest</t>
  </si>
  <si>
    <t>gEasyChatWord_Mc</t>
  </si>
  <si>
    <t>gEasyChatWord_Judge</t>
  </si>
  <si>
    <t>gEasyChatWord_Super</t>
  </si>
  <si>
    <t>gEasyChatWord_Stage</t>
  </si>
  <si>
    <t>gEasyChatWord_HallOfFame</t>
  </si>
  <si>
    <t>gEasyChatWord_Evolution</t>
  </si>
  <si>
    <t>gEasyChatWord_Hyper</t>
  </si>
  <si>
    <t>gEasyChatWord_BattleTower</t>
  </si>
  <si>
    <t>gEasyChatWord_Leaders</t>
  </si>
  <si>
    <t>gEasyChatWord_BattleRoom</t>
  </si>
  <si>
    <t>gEasyChatWord_Hidden</t>
  </si>
  <si>
    <t>gEasyChatWord_SecretBase</t>
  </si>
  <si>
    <t>gEasyChatWord_Blend</t>
  </si>
  <si>
    <t>gEasyChatWord_POKEBLOCK</t>
  </si>
  <si>
    <t>gEasyChatWord_Master</t>
  </si>
  <si>
    <t>gEasyChatWord_Rank</t>
  </si>
  <si>
    <t>gEasyChatWord_Ribbon</t>
  </si>
  <si>
    <t>gEasyChatWord_Crush</t>
  </si>
  <si>
    <t>gEasyChatWord_Direct</t>
  </si>
  <si>
    <t>gEasyChatWord_Tower</t>
  </si>
  <si>
    <t>gEasyChatWord_Union</t>
  </si>
  <si>
    <t>gEasyChatWord_Room</t>
  </si>
  <si>
    <t>gEasyChatWord_Wireless</t>
  </si>
  <si>
    <t>gEasyChatWord_Frontier</t>
  </si>
  <si>
    <t>gEasyChatWord_Meet</t>
  </si>
  <si>
    <t>gEasyChatWord_Play</t>
  </si>
  <si>
    <t>gEasyChatWord_Hurried</t>
  </si>
  <si>
    <t>gEasyChatWord_Goes</t>
  </si>
  <si>
    <t>gEasyChatWord_Giddy</t>
  </si>
  <si>
    <t>gEasyChatWord_Happy</t>
  </si>
  <si>
    <t>gEasyChatWord_Happiness</t>
  </si>
  <si>
    <t>gEasyChatWord_Excite</t>
  </si>
  <si>
    <t>gEasyChatWord_Important</t>
  </si>
  <si>
    <t>gEasyChatWord_Funny</t>
  </si>
  <si>
    <t>gEasyChatWord_Got</t>
  </si>
  <si>
    <t>gEasyChatWord_GoHome</t>
  </si>
  <si>
    <t>gEasyChatWord_Disappointed</t>
  </si>
  <si>
    <t>gEasyChatWord_Disappoints</t>
  </si>
  <si>
    <t>gEasyChatWord_Sad</t>
  </si>
  <si>
    <t>gEasyChatWord_Try</t>
  </si>
  <si>
    <t>gEasyChatWord_Tries</t>
  </si>
  <si>
    <t>gEasyChatWord_Hears</t>
  </si>
  <si>
    <t>gEasyChatWord_Think</t>
  </si>
  <si>
    <t>gEasyChatWord_Hear</t>
  </si>
  <si>
    <t>gEasyChatWord_Wants</t>
  </si>
  <si>
    <t>gEasyChatWord_Misheard</t>
  </si>
  <si>
    <t>gEasyChatWord_Dislike</t>
  </si>
  <si>
    <t>gEasyChatWord_Angry</t>
  </si>
  <si>
    <t>gEasyChatWord_Anger</t>
  </si>
  <si>
    <t>gEasyChatWord_Scary</t>
  </si>
  <si>
    <t>gEasyChatWord_Lonesome</t>
  </si>
  <si>
    <t>gEasyChatWord_Disappoint</t>
  </si>
  <si>
    <t>gEasyChatWord_Joy</t>
  </si>
  <si>
    <t>gEasyChatWord_Gets</t>
  </si>
  <si>
    <t>gEasyChatWord_Never</t>
  </si>
  <si>
    <t>gEasyChatWord_Darn</t>
  </si>
  <si>
    <t>gEasyChatWord_Downcast</t>
  </si>
  <si>
    <t>gEasyChatWord_Incredible</t>
  </si>
  <si>
    <t>gEasyChatWord_Likes</t>
  </si>
  <si>
    <t>gEasyChatWord_Dislikes</t>
  </si>
  <si>
    <t>gEasyChatWord_Boring</t>
  </si>
  <si>
    <t>gEasyChatWord_Care</t>
  </si>
  <si>
    <t>gEasyChatWord_Cares</t>
  </si>
  <si>
    <t>gEasyChatWord_AllRight</t>
  </si>
  <si>
    <t>gEasyChatWord_Adore</t>
  </si>
  <si>
    <t>gEasyChatWord_Disaster</t>
  </si>
  <si>
    <t>gEasyChatWord_Enjoy</t>
  </si>
  <si>
    <t>gEasyChatWord_Enjoys</t>
  </si>
  <si>
    <t>gEasyChatWord_Eat</t>
  </si>
  <si>
    <t>gEasyChatWord_Lacking</t>
  </si>
  <si>
    <t>gEasyChatWord_Bad</t>
  </si>
  <si>
    <t>gEasyChatWord_Hard</t>
  </si>
  <si>
    <t>gEasyChatWord_Terrible</t>
  </si>
  <si>
    <t>gEasyChatWord_Should</t>
  </si>
  <si>
    <t>gEasyChatWord_Nice</t>
  </si>
  <si>
    <t>gEasyChatWord_Drink</t>
  </si>
  <si>
    <t>gEasyChatWord_Surprise</t>
  </si>
  <si>
    <t>gEasyChatWord_Fear</t>
  </si>
  <si>
    <t>gEasyChatWord_Want</t>
  </si>
  <si>
    <t>gEasyChatWord_Wait</t>
  </si>
  <si>
    <t>gEasyChatWord_Satisfied</t>
  </si>
  <si>
    <t>gEasyChatWord_See</t>
  </si>
  <si>
    <t>gEasyChatWord_Rare</t>
  </si>
  <si>
    <t>gEasyChatWord_Negative</t>
  </si>
  <si>
    <t>gEasyChatWord_Done</t>
  </si>
  <si>
    <t>gEasyChatWord_Danger</t>
  </si>
  <si>
    <t>gEasyChatWord_Defeated</t>
  </si>
  <si>
    <t>gEasyChatWord_Beat</t>
  </si>
  <si>
    <t>gEasyChatWord_Great</t>
  </si>
  <si>
    <t>gEasyChatWord_Romantic</t>
  </si>
  <si>
    <t>gEasyChatWord_Question</t>
  </si>
  <si>
    <t>gEasyChatWord_Understand</t>
  </si>
  <si>
    <t>gEasyChatWord_Understands</t>
  </si>
  <si>
    <t>gEasyChatWord_Thanks</t>
  </si>
  <si>
    <t>gEasyChatWord_Yes</t>
  </si>
  <si>
    <t>gEasyChatWord_HereGoes</t>
  </si>
  <si>
    <t>gEasyChatWord_HereICome</t>
  </si>
  <si>
    <t>gEasyChatWord_HereItIs</t>
  </si>
  <si>
    <t>gEasyChatWord_Yeah</t>
  </si>
  <si>
    <t>gEasyChatWord_Welcome</t>
  </si>
  <si>
    <t>gEasyChatWord_Oi</t>
  </si>
  <si>
    <t>gEasyChatWord_HowDo</t>
  </si>
  <si>
    <t>gEasyChatWord_Congrats</t>
  </si>
  <si>
    <t>gEasyChatWord_GiveMe</t>
  </si>
  <si>
    <t>gEasyChatWord_Sorry</t>
  </si>
  <si>
    <t>gEasyChatWord_Apologize</t>
  </si>
  <si>
    <t>gEasyChatWord_Forgive</t>
  </si>
  <si>
    <t>gEasyChatWord_HeyThere</t>
  </si>
  <si>
    <t>gEasyChatWord_Hello</t>
  </si>
  <si>
    <t>gEasyChatWord_GoodBye</t>
  </si>
  <si>
    <t>gEasyChatWord_ThankYou</t>
  </si>
  <si>
    <t>gEasyChatWord_IveArrived</t>
  </si>
  <si>
    <t>gEasyChatWord_Pardon</t>
  </si>
  <si>
    <t>gEasyChatWord_Excuse</t>
  </si>
  <si>
    <t>gEasyChatWord_SeeYa</t>
  </si>
  <si>
    <t>gEasyChatWord_ExcuseMe</t>
  </si>
  <si>
    <t>gEasyChatWord_WellThen</t>
  </si>
  <si>
    <t>gEasyChatWord_GoAhead</t>
  </si>
  <si>
    <t>gEasyChatWord_Appreciate</t>
  </si>
  <si>
    <t>gEasyChatWord_HeyQues</t>
  </si>
  <si>
    <t>gEasyChatWord_WhatsUpQues</t>
  </si>
  <si>
    <t>gEasyChatWord_HuhQues</t>
  </si>
  <si>
    <t>gEasyChatWord_No</t>
  </si>
  <si>
    <t>gEasyChatWord_Hi</t>
  </si>
  <si>
    <t>gEasyChatWord_YeahYeah</t>
  </si>
  <si>
    <t>gEasyChatWord_ByeBye</t>
  </si>
  <si>
    <t>gEasyChatWord_MeetYou</t>
  </si>
  <si>
    <t>gEasyChatWord_Hey</t>
  </si>
  <si>
    <t>gEasyChatWord_Smell</t>
  </si>
  <si>
    <t>gEasyChatWord_Listening</t>
  </si>
  <si>
    <t>gEasyChatWord_HooHah</t>
  </si>
  <si>
    <t>gEasyChatWord_Yahoo</t>
  </si>
  <si>
    <t>gEasyChatWord_Yo</t>
  </si>
  <si>
    <t>gEasyChatWord_ComeOver</t>
  </si>
  <si>
    <t>gEasyChatWord_CountOn</t>
  </si>
  <si>
    <t>gEasyChatWord_Idol</t>
  </si>
  <si>
    <t>gEasyChatWord_Anime</t>
  </si>
  <si>
    <t>gEasyChatWord_Song</t>
  </si>
  <si>
    <t>gEasyChatWord_Movie</t>
  </si>
  <si>
    <t>gEasyChatWord_Sweets</t>
  </si>
  <si>
    <t>gEasyChatWord_Chat</t>
  </si>
  <si>
    <t>gEasyChatWord_ChildsPlay</t>
  </si>
  <si>
    <t>gEasyChatWord_Toys</t>
  </si>
  <si>
    <t>gEasyChatWord_Music</t>
  </si>
  <si>
    <t>gEasyChatWord_Cards</t>
  </si>
  <si>
    <t>gEasyChatWord_Shopping</t>
  </si>
  <si>
    <t>gEasyChatWord_Camera</t>
  </si>
  <si>
    <t>gEasyChatWord_Viewing</t>
  </si>
  <si>
    <t>gEasyChatWord_Spectator</t>
  </si>
  <si>
    <t>gEasyChatWord_Gourmet</t>
  </si>
  <si>
    <t>gEasyChatWord_Game</t>
  </si>
  <si>
    <t>gEasyChatWord_Rpg</t>
  </si>
  <si>
    <t>gEasyChatWord_Collection</t>
  </si>
  <si>
    <t>gEasyChatWord_Complete</t>
  </si>
  <si>
    <t>gEasyChatWord_Magazine</t>
  </si>
  <si>
    <t>gEasyChatWord_Walk</t>
  </si>
  <si>
    <t>gEasyChatWord_Bike</t>
  </si>
  <si>
    <t>gEasyChatWord_Hobby</t>
  </si>
  <si>
    <t>gEasyChatWord_Sports</t>
  </si>
  <si>
    <t>gEasyChatWord_Software</t>
  </si>
  <si>
    <t>gEasyChatWord_Songs</t>
  </si>
  <si>
    <t>gEasyChatWord_Diet</t>
  </si>
  <si>
    <t>gEasyChatWord_Treasure</t>
  </si>
  <si>
    <t>gEasyChatWord_Travel</t>
  </si>
  <si>
    <t>gEasyChatWord_Dance</t>
  </si>
  <si>
    <t>gEasyChatWord_Channel</t>
  </si>
  <si>
    <t>gEasyChatWord_Making</t>
  </si>
  <si>
    <t>gEasyChatWord_Fishing</t>
  </si>
  <si>
    <t>gEasyChatWord_Date</t>
  </si>
  <si>
    <t>gEasyChatWord_Design</t>
  </si>
  <si>
    <t>gEasyChatWord_Locomotive</t>
  </si>
  <si>
    <t>gEasyChatWord_PlushDoll</t>
  </si>
  <si>
    <t>gEasyChatWord_Pc</t>
  </si>
  <si>
    <t>gEasyChatWord_Flowers</t>
  </si>
  <si>
    <t>gEasyChatWord_Hero</t>
  </si>
  <si>
    <t>gEasyChatWord_Nap</t>
  </si>
  <si>
    <t>gEasyChatWord_Heroine</t>
  </si>
  <si>
    <t>gEasyChatWord_Fashion</t>
  </si>
  <si>
    <t>gEasyChatWord_Adventure</t>
  </si>
  <si>
    <t>gEasyChatWord_Board</t>
  </si>
  <si>
    <t>gEasyChatWord_Ball</t>
  </si>
  <si>
    <t>gEasyChatWord_Book</t>
  </si>
  <si>
    <t>gEasyChatWord_Festival</t>
  </si>
  <si>
    <t>gEasyChatWord_Comics</t>
  </si>
  <si>
    <t>gEasyChatWord_Holiday</t>
  </si>
  <si>
    <t>gEasyChatWord_Plans</t>
  </si>
  <si>
    <t>gEasyChatWord_Trendy</t>
  </si>
  <si>
    <t>gEasyChatWord_Vacation</t>
  </si>
  <si>
    <t>gEasyChatWord_Look</t>
  </si>
  <si>
    <t>gEasyChatWord_Chores</t>
  </si>
  <si>
    <t>gEasyChatWord_Home</t>
  </si>
  <si>
    <t>gEasyChatWord_Money</t>
  </si>
  <si>
    <t>gEasyChatWord_Allowance</t>
  </si>
  <si>
    <t>gEasyChatWord_Bath</t>
  </si>
  <si>
    <t>gEasyChatWord_Conversation</t>
  </si>
  <si>
    <t>gEasyChatWord_School</t>
  </si>
  <si>
    <t>gEasyChatWord_Commemorate</t>
  </si>
  <si>
    <t>gEasyChatWord_Habit</t>
  </si>
  <si>
    <t>gEasyChatWord_Group</t>
  </si>
  <si>
    <t>gEasyChatWord_Word</t>
  </si>
  <si>
    <t>gEasyChatWord_Store</t>
  </si>
  <si>
    <t>gEasyChatWord_Service</t>
  </si>
  <si>
    <t>gEasyChatWord_Work</t>
  </si>
  <si>
    <t>gEasyChatWord_System</t>
  </si>
  <si>
    <t>gEasyChatWord_Train</t>
  </si>
  <si>
    <t>gEasyChatWord_Class</t>
  </si>
  <si>
    <t>gEasyChatWord_Lessons</t>
  </si>
  <si>
    <t>gEasyChatWord_Information</t>
  </si>
  <si>
    <t>gEasyChatWord_Living</t>
  </si>
  <si>
    <t>gEasyChatWord_Teacher</t>
  </si>
  <si>
    <t>gEasyChatWord_Tournament</t>
  </si>
  <si>
    <t>gEasyChatWord_Letter</t>
  </si>
  <si>
    <t>gEasyChatWord_Event</t>
  </si>
  <si>
    <t>gEasyChatWord_Digital</t>
  </si>
  <si>
    <t>gEasyChatWord_Test</t>
  </si>
  <si>
    <t>gEasyChatWord_DeptStore</t>
  </si>
  <si>
    <t>gEasyChatWord_Television</t>
  </si>
  <si>
    <t>gEasyChatWord_Phone</t>
  </si>
  <si>
    <t>gEasyChatWord_Item</t>
  </si>
  <si>
    <t>gEasyChatWord_Name</t>
  </si>
  <si>
    <t>gEasyChatWord_News</t>
  </si>
  <si>
    <t>gEasyChatWord_Popular</t>
  </si>
  <si>
    <t>gEasyChatWord_Party</t>
  </si>
  <si>
    <t>gEasyChatWord_Study</t>
  </si>
  <si>
    <t>gEasyChatWord_Machine</t>
  </si>
  <si>
    <t>gEasyChatWord_Mail</t>
  </si>
  <si>
    <t>gEasyChatWord_Message</t>
  </si>
  <si>
    <t>gEasyChatWord_Promise</t>
  </si>
  <si>
    <t>gEasyChatWord_Dream</t>
  </si>
  <si>
    <t>gEasyChatWord_Kindergarten</t>
  </si>
  <si>
    <t>gEasyChatWord_Life</t>
  </si>
  <si>
    <t>gEasyChatWord_Radio</t>
  </si>
  <si>
    <t>gEasyChatWord_Rental</t>
  </si>
  <si>
    <t>gEasyChatWord_World</t>
  </si>
  <si>
    <t>gEasyChatWord_Highs</t>
  </si>
  <si>
    <t>gEasyChatWord_Lows</t>
  </si>
  <si>
    <t>gEasyChatWord_Um</t>
  </si>
  <si>
    <t>gEasyChatWord_Rear</t>
  </si>
  <si>
    <t>gEasyChatWord_Things</t>
  </si>
  <si>
    <t>gEasyChatWord_Thing</t>
  </si>
  <si>
    <t>gEasyChatWord_Below</t>
  </si>
  <si>
    <t>gEasyChatWord_Above</t>
  </si>
  <si>
    <t>gEasyChatWord_Back</t>
  </si>
  <si>
    <t>gEasyChatWord_High</t>
  </si>
  <si>
    <t>gEasyChatWord_Here</t>
  </si>
  <si>
    <t>gEasyChatWord_Inside</t>
  </si>
  <si>
    <t>gEasyChatWord_Outside</t>
  </si>
  <si>
    <t>gEasyChatWord_Beside</t>
  </si>
  <si>
    <t>gEasyChatWord_ThisIsItExcl</t>
  </si>
  <si>
    <t>gEasyChatWord_This</t>
  </si>
  <si>
    <t>gEasyChatWord_Every</t>
  </si>
  <si>
    <t>gEasyChatWord_These</t>
  </si>
  <si>
    <t>gEasyChatWord_TheseWere</t>
  </si>
  <si>
    <t>gEasyChatWord_Down</t>
  </si>
  <si>
    <t>gEasyChatWord_That</t>
  </si>
  <si>
    <t>gEasyChatWord_ThoseAre</t>
  </si>
  <si>
    <t>gEasyChatWord_ThoseWere</t>
  </si>
  <si>
    <t>gEasyChatWord_ThatsItExcl</t>
  </si>
  <si>
    <t>gEasyChatWord_Am</t>
  </si>
  <si>
    <t>gEasyChatWord_ThatWas</t>
  </si>
  <si>
    <t>gEasyChatWord_Front</t>
  </si>
  <si>
    <t>gEasyChatWord_Up</t>
  </si>
  <si>
    <t>gEasyChatWord_Choice</t>
  </si>
  <si>
    <t>gEasyChatWord_Far</t>
  </si>
  <si>
    <t>gEasyChatWord_Away</t>
  </si>
  <si>
    <t>gEasyChatWord_Near</t>
  </si>
  <si>
    <t>gEasyChatWord_Where</t>
  </si>
  <si>
    <t>gEasyChatWord_When</t>
  </si>
  <si>
    <t>gEasyChatWord_What</t>
  </si>
  <si>
    <t>gEasyChatWord_Deep</t>
  </si>
  <si>
    <t>gEasyChatWord_Shallow</t>
  </si>
  <si>
    <t>gEasyChatWord_Why</t>
  </si>
  <si>
    <t>gEasyChatWord_Confused</t>
  </si>
  <si>
    <t>gEasyChatWord_Opposite</t>
  </si>
  <si>
    <t>gEasyChatWord_Left</t>
  </si>
  <si>
    <t>gEasyChatWord_Right</t>
  </si>
  <si>
    <t>gEasyChatWord_Opponent</t>
  </si>
  <si>
    <t>gEasyChatWord_I</t>
  </si>
  <si>
    <t>gEasyChatWord_You</t>
  </si>
  <si>
    <t>gEasyChatWord_Yours</t>
  </si>
  <si>
    <t>gEasyChatWord_Son</t>
  </si>
  <si>
    <t>gEasyChatWord_Your</t>
  </si>
  <si>
    <t>gEasyChatWord_Youre</t>
  </si>
  <si>
    <t>gEasyChatWord_Youve</t>
  </si>
  <si>
    <t>gEasyChatWord_Mother</t>
  </si>
  <si>
    <t>gEasyChatWord_Grandfather</t>
  </si>
  <si>
    <t>gEasyChatWord_Uncle</t>
  </si>
  <si>
    <t>gEasyChatWord_Father</t>
  </si>
  <si>
    <t>gEasyChatWord_Boy</t>
  </si>
  <si>
    <t>gEasyChatWord_Adult</t>
  </si>
  <si>
    <t>gEasyChatWord_Brother</t>
  </si>
  <si>
    <t>gEasyChatWord_Sister</t>
  </si>
  <si>
    <t>gEasyChatWord_Grandmother</t>
  </si>
  <si>
    <t>gEasyChatWord_Aunt</t>
  </si>
  <si>
    <t>gEasyChatWord_Parent</t>
  </si>
  <si>
    <t>gEasyChatWord_Man</t>
  </si>
  <si>
    <t>gEasyChatWord_Me</t>
  </si>
  <si>
    <t>gEasyChatWord_Girl</t>
  </si>
  <si>
    <t>gEasyChatWord_Babe</t>
  </si>
  <si>
    <t>gEasyChatWord_Family</t>
  </si>
  <si>
    <t>gEasyChatWord_Her</t>
  </si>
  <si>
    <t>gEasyChatWord_Him</t>
  </si>
  <si>
    <t>gEasyChatWord_He</t>
  </si>
  <si>
    <t>gEasyChatWord_Place</t>
  </si>
  <si>
    <t>gEasyChatWord_Daughter</t>
  </si>
  <si>
    <t>gEasyChatWord_His</t>
  </si>
  <si>
    <t>gEasyChatWord_Hes</t>
  </si>
  <si>
    <t>gEasyChatWord_Arent</t>
  </si>
  <si>
    <t>gEasyChatWord_Siblings</t>
  </si>
  <si>
    <t>gEasyChatWord_Kid</t>
  </si>
  <si>
    <t>gEasyChatWord_Children</t>
  </si>
  <si>
    <t>gEasyChatWord_Mr</t>
  </si>
  <si>
    <t>gEasyChatWord_Mrs</t>
  </si>
  <si>
    <t>gEasyChatWord_Myself</t>
  </si>
  <si>
    <t>gEasyChatWord_IWas</t>
  </si>
  <si>
    <t>gEasyChatWord_ToMe</t>
  </si>
  <si>
    <t>gEasyChatWord_My</t>
  </si>
  <si>
    <t>gEasyChatWord_IAm</t>
  </si>
  <si>
    <t>gEasyChatWord_Ive</t>
  </si>
  <si>
    <t>gEasyChatWord_Who</t>
  </si>
  <si>
    <t>gEasyChatWord_Someone</t>
  </si>
  <si>
    <t>gEasyChatWord_WhoWas</t>
  </si>
  <si>
    <t>gEasyChatWord_ToWhom</t>
  </si>
  <si>
    <t>gEasyChatWord_Whose</t>
  </si>
  <si>
    <t>gEasyChatWord_WhoIs</t>
  </si>
  <si>
    <t>gEasyChatWord_Its</t>
  </si>
  <si>
    <t>gEasyChatWord_Lady</t>
  </si>
  <si>
    <t>gEasyChatWord_Friend</t>
  </si>
  <si>
    <t>gEasyChatWord_Ally</t>
  </si>
  <si>
    <t>gEasyChatWord_Person</t>
  </si>
  <si>
    <t>gEasyChatWord_Dude</t>
  </si>
  <si>
    <t>gEasyChatWord_They</t>
  </si>
  <si>
    <t>gEasyChatWord_TheyWere</t>
  </si>
  <si>
    <t>gEasyChatWord_ToThem</t>
  </si>
  <si>
    <t>gEasyChatWord_Their</t>
  </si>
  <si>
    <t>gEasyChatWord_Theyre</t>
  </si>
  <si>
    <t>gEasyChatWord_Theyve</t>
  </si>
  <si>
    <t>gEasyChatWord_We</t>
  </si>
  <si>
    <t>gEasyChatWord_Been</t>
  </si>
  <si>
    <t>gEasyChatWord_ToUs</t>
  </si>
  <si>
    <t>gEasyChatWord_Our</t>
  </si>
  <si>
    <t>gEasyChatWord_WeRe</t>
  </si>
  <si>
    <t>gEasyChatWord_Rival</t>
  </si>
  <si>
    <t>gEasyChatWord_Weve</t>
  </si>
  <si>
    <t>gEasyChatWord_Woman</t>
  </si>
  <si>
    <t>gEasyChatWord_She</t>
  </si>
  <si>
    <t>gEasyChatWord_SheWas</t>
  </si>
  <si>
    <t>gEasyChatWord_ToHer</t>
  </si>
  <si>
    <t>gEasyChatWord_Hers</t>
  </si>
  <si>
    <t>gEasyChatWord_SheIs</t>
  </si>
  <si>
    <t>gEasyChatWord_Some</t>
  </si>
  <si>
    <t>gEasyChatWord_Listen</t>
  </si>
  <si>
    <t>gEasyChatWord_NotVery</t>
  </si>
  <si>
    <t>gEasyChatWord_Mean</t>
  </si>
  <si>
    <t>gEasyChatWord_Lie</t>
  </si>
  <si>
    <t>gEasyChatWord_Lay</t>
  </si>
  <si>
    <t>gEasyChatWord_Recommend</t>
  </si>
  <si>
    <t>gEasyChatWord_Nitwit</t>
  </si>
  <si>
    <t>gEasyChatWord_Quite</t>
  </si>
  <si>
    <t>gEasyChatWord_From</t>
  </si>
  <si>
    <t>gEasyChatWord_Feeling</t>
  </si>
  <si>
    <t>gEasyChatWord_But</t>
  </si>
  <si>
    <t>gEasyChatWord_However</t>
  </si>
  <si>
    <t>gEasyChatWord_Case</t>
  </si>
  <si>
    <t>gEasyChatWord_The</t>
  </si>
  <si>
    <t>gEasyChatWord_Miss</t>
  </si>
  <si>
    <t>gEasyChatWord_How</t>
  </si>
  <si>
    <t>gEasyChatWord_Hit</t>
  </si>
  <si>
    <t>gEasyChatWord_Enough</t>
  </si>
  <si>
    <t>gEasyChatWord_ALot</t>
  </si>
  <si>
    <t>gEasyChatWord_ALittle</t>
  </si>
  <si>
    <t>gEasyChatWord_Absolutely</t>
  </si>
  <si>
    <t>gEasyChatWord_And</t>
  </si>
  <si>
    <t>gEasyChatWord_Only</t>
  </si>
  <si>
    <t>gEasyChatWord_Around</t>
  </si>
  <si>
    <t>gEasyChatWord_Probably</t>
  </si>
  <si>
    <t>gEasyChatWord_If</t>
  </si>
  <si>
    <t>gEasyChatWord_Very</t>
  </si>
  <si>
    <t>gEasyChatWord_ATinyBit</t>
  </si>
  <si>
    <t>gEasyChatWord_Wild</t>
  </si>
  <si>
    <t>gEasyChatWord_Thats</t>
  </si>
  <si>
    <t>gEasyChatWord_Just</t>
  </si>
  <si>
    <t>gEasyChatWord_EvenSo</t>
  </si>
  <si>
    <t>gEasyChatWord_MustBe</t>
  </si>
  <si>
    <t>gEasyChatWord_Naturally</t>
  </si>
  <si>
    <t>gEasyChatWord_ForNow</t>
  </si>
  <si>
    <t>gEasyChatWord_Understood</t>
  </si>
  <si>
    <t>gEasyChatWord_Joking</t>
  </si>
  <si>
    <t>gEasyChatWord_Ready</t>
  </si>
  <si>
    <t>gEasyChatWord_Something</t>
  </si>
  <si>
    <t>gEasyChatWord_Somehow</t>
  </si>
  <si>
    <t>gEasyChatWord_Although</t>
  </si>
  <si>
    <t>gEasyChatWord_Also</t>
  </si>
  <si>
    <t>gEasyChatWord_Perfect</t>
  </si>
  <si>
    <t>gEasyChatWord_AsMuchAs</t>
  </si>
  <si>
    <t>gEasyChatWord_Really</t>
  </si>
  <si>
    <t>gEasyChatWord_Truly</t>
  </si>
  <si>
    <t>gEasyChatWord_Seriously</t>
  </si>
  <si>
    <t>gEasyChatWord_Totally</t>
  </si>
  <si>
    <t>gEasyChatWord_Until</t>
  </si>
  <si>
    <t>gEasyChatWord_AsIf</t>
  </si>
  <si>
    <t>gEasyChatWord_Mood</t>
  </si>
  <si>
    <t>gEasyChatWord_Rather</t>
  </si>
  <si>
    <t>gEasyChatWord_Awfully</t>
  </si>
  <si>
    <t>gEasyChatWord_Mode</t>
  </si>
  <si>
    <t>gEasyChatWord_More</t>
  </si>
  <si>
    <t>gEasyChatWord_TooLate</t>
  </si>
  <si>
    <t>gEasyChatWord_Finally</t>
  </si>
  <si>
    <t>gEasyChatWord_Any</t>
  </si>
  <si>
    <t>gEasyChatWord_Instead</t>
  </si>
  <si>
    <t>gEasyChatWord_Fantastic</t>
  </si>
  <si>
    <t>gEasyChatWord_Dark</t>
  </si>
  <si>
    <t>gEasyChatWord_Stench</t>
  </si>
  <si>
    <t>gEasyChatWord_ThickFat</t>
  </si>
  <si>
    <t>gEasyChatWord_RainDish</t>
  </si>
  <si>
    <t>gEasyChatWord_Drizzle</t>
  </si>
  <si>
    <t>gEasyChatWord_ArenaTrap</t>
  </si>
  <si>
    <t>gEasyChatWord_Intimidate</t>
  </si>
  <si>
    <t>gEasyChatWord_RockHead</t>
  </si>
  <si>
    <t>gEasyChatWord_Color</t>
  </si>
  <si>
    <t>gEasyChatWord_AltColor</t>
  </si>
  <si>
    <t>gEasyChatWord_Rock</t>
  </si>
  <si>
    <t>gEasyChatWord_Beautiful</t>
  </si>
  <si>
    <t>gEasyChatWord_Beauty</t>
  </si>
  <si>
    <t>gEasyChatWord_AirLock</t>
  </si>
  <si>
    <t>gEasyChatWord_Psychic</t>
  </si>
  <si>
    <t>gEasyChatWord_HyperCutter</t>
  </si>
  <si>
    <t>gEasyChatWord_Fighting</t>
  </si>
  <si>
    <t>gEasyChatWord_ShadowTag</t>
  </si>
  <si>
    <t>gEasyChatWord_Smart</t>
  </si>
  <si>
    <t>gEasyChatWord_Smartness</t>
  </si>
  <si>
    <t>gEasyChatWord_SpeedBoost</t>
  </si>
  <si>
    <t>gEasyChatWord_Cool</t>
  </si>
  <si>
    <t>gEasyChatWord_Coolness</t>
  </si>
  <si>
    <t>gEasyChatWord_BattleArmor</t>
  </si>
  <si>
    <t>gEasyChatWord_Cute</t>
  </si>
  <si>
    <t>gEasyChatWord_Cuteness</t>
  </si>
  <si>
    <t>gEasyChatWord_Sturdy</t>
  </si>
  <si>
    <t>gEasyChatWord_SuctionCups</t>
  </si>
  <si>
    <t>gEasyChatWord_Grass</t>
  </si>
  <si>
    <t>gEasyChatWord_ClearBody</t>
  </si>
  <si>
    <t>gEasyChatWord_Torrent</t>
  </si>
  <si>
    <t>gEasyChatWord_Ghost</t>
  </si>
  <si>
    <t>gEasyChatWord_Ice</t>
  </si>
  <si>
    <t>gEasyChatWord_Guts</t>
  </si>
  <si>
    <t>gEasyChatWord_RoughSkin</t>
  </si>
  <si>
    <t>gEasyChatWord_ShellArmor</t>
  </si>
  <si>
    <t>gEasyChatWord_NaturalCure</t>
  </si>
  <si>
    <t>gEasyChatWord_Damp</t>
  </si>
  <si>
    <t>gEasyChatWord_Ground</t>
  </si>
  <si>
    <t>gEasyChatWord_Limber</t>
  </si>
  <si>
    <t>gEasyChatWord_MagnetPull</t>
  </si>
  <si>
    <t>gEasyChatWord_WhiteSmoke</t>
  </si>
  <si>
    <t>gEasyChatWord_Synchronize</t>
  </si>
  <si>
    <t>gEasyChatWord_Overgrow</t>
  </si>
  <si>
    <t>gEasyChatWord_SwiftSwim</t>
  </si>
  <si>
    <t>gEasyChatWord_SandStream</t>
  </si>
  <si>
    <t>gEasyChatWord_SandVeil</t>
  </si>
  <si>
    <t>gEasyChatWord_KeenEye</t>
  </si>
  <si>
    <t>gEasyChatWord_InnerFocus</t>
  </si>
  <si>
    <t>gEasyChatWord_Static</t>
  </si>
  <si>
    <t>gEasyChatWord_Type</t>
  </si>
  <si>
    <t>gEasyChatWord_Tough</t>
  </si>
  <si>
    <t>gEasyChatWord_Toughness</t>
  </si>
  <si>
    <t>gEasyChatWord_ShedSkin</t>
  </si>
  <si>
    <t>gEasyChatWord_HugePower</t>
  </si>
  <si>
    <t>gEasyChatWord_VoltAbsorb</t>
  </si>
  <si>
    <t>gEasyChatWord_WaterAbsorb</t>
  </si>
  <si>
    <t>gEasyChatWord_Electric</t>
  </si>
  <si>
    <t>gEasyChatWord_Forecast</t>
  </si>
  <si>
    <t>gEasyChatWord_SereneGrace</t>
  </si>
  <si>
    <t>gEasyChatWord_Poison</t>
  </si>
  <si>
    <t>gEasyChatWord_PoisonPoint</t>
  </si>
  <si>
    <t>gEasyChatWord_Dragon</t>
  </si>
  <si>
    <t>gEasyChatWord_Trace</t>
  </si>
  <si>
    <t>gEasyChatWord_Oblivious</t>
  </si>
  <si>
    <t>gEasyChatWord_Truant</t>
  </si>
  <si>
    <t>gEasyChatWord_RunAway</t>
  </si>
  <si>
    <t>gEasyChatWord_StickyHold</t>
  </si>
  <si>
    <t>gEasyChatWord_CloudNine</t>
  </si>
  <si>
    <t>gEasyChatWord_Normal</t>
  </si>
  <si>
    <t>gEasyChatWord_Steel</t>
  </si>
  <si>
    <t>gEasyChatWord_Illuminate</t>
  </si>
  <si>
    <t>gEasyChatWord_EarlyBird</t>
  </si>
  <si>
    <t>gEasyChatWord_Hustle</t>
  </si>
  <si>
    <t>gEasyChatWord_Shine</t>
  </si>
  <si>
    <t>gEasyChatWord_Flying</t>
  </si>
  <si>
    <t>gEasyChatWord_Drought</t>
  </si>
  <si>
    <t>gEasyChatWord_Lightningrod</t>
  </si>
  <si>
    <t>gEasyChatWord_Compoundeyes</t>
  </si>
  <si>
    <t>gEasyChatWord_MarvelScale</t>
  </si>
  <si>
    <t>gEasyChatWord_WonderGuard</t>
  </si>
  <si>
    <t>gEasyChatWord_Insomnia</t>
  </si>
  <si>
    <t>gEasyChatWord_Levitate</t>
  </si>
  <si>
    <t>gEasyChatWord_Plus</t>
  </si>
  <si>
    <t>gEasyChatWord_Pressure</t>
  </si>
  <si>
    <t>gEasyChatWord_LiquidOoze</t>
  </si>
  <si>
    <t>gEasyChatWord_ColorChange</t>
  </si>
  <si>
    <t>gEasyChatWord_Soundproof</t>
  </si>
  <si>
    <t>gEasyChatWord_EffectSpore</t>
  </si>
  <si>
    <t>gEasyChatWord_Pkrs</t>
  </si>
  <si>
    <t>gEasyChatWord_Fire</t>
  </si>
  <si>
    <t>gEasyChatWord_FlameBody</t>
  </si>
  <si>
    <t>gEasyChatWord_Minus</t>
  </si>
  <si>
    <t>gEasyChatWord_OwnTempo</t>
  </si>
  <si>
    <t>gEasyChatWord_MagmaArmor</t>
  </si>
  <si>
    <t>gEasyChatWord_Water</t>
  </si>
  <si>
    <t>gEasyChatWord_WaterVeil</t>
  </si>
  <si>
    <t>gEasyChatWord_Bug</t>
  </si>
  <si>
    <t>gEasyChatWord_Swarm</t>
  </si>
  <si>
    <t>gEasyChatWord_CuteCharm</t>
  </si>
  <si>
    <t>gEasyChatWord_Immunity</t>
  </si>
  <si>
    <t>gEasyChatWord_Blaze</t>
  </si>
  <si>
    <t>gEasyChatWord_Pickup</t>
  </si>
  <si>
    <t>gEasyChatWord_Pattern</t>
  </si>
  <si>
    <t>gEasyChatWord_FlashFire</t>
  </si>
  <si>
    <t>gEasyChatWord_VitalSpirit</t>
  </si>
  <si>
    <t>gEasyChatWord_Chlorophyll</t>
  </si>
  <si>
    <t>gEasyChatWord_PurePower</t>
  </si>
  <si>
    <t>gEasyChatWord_ShieldDust</t>
  </si>
  <si>
    <t>gEasyChatWord_Fall</t>
  </si>
  <si>
    <t>gEasyChatWord_Morning</t>
  </si>
  <si>
    <t>gEasyChatWord_Tomorrow</t>
  </si>
  <si>
    <t>gEasyChatWord_Last</t>
  </si>
  <si>
    <t>gEasyChatWord_Day</t>
  </si>
  <si>
    <t>gEasyChatWord_Sometime</t>
  </si>
  <si>
    <t>gEasyChatWord_Always</t>
  </si>
  <si>
    <t>gEasyChatWord_Current</t>
  </si>
  <si>
    <t>gEasyChatWord_Forever</t>
  </si>
  <si>
    <t>gEasyChatWord_Days</t>
  </si>
  <si>
    <t>gEasyChatWord_End</t>
  </si>
  <si>
    <t>gEasyChatWord_Tuesday</t>
  </si>
  <si>
    <t>gEasyChatWord_Yesterday</t>
  </si>
  <si>
    <t>gEasyChatWord_Today</t>
  </si>
  <si>
    <t>gEasyChatWord_Friday</t>
  </si>
  <si>
    <t>gEasyChatWord_Monday</t>
  </si>
  <si>
    <t>gEasyChatWord_Later</t>
  </si>
  <si>
    <t>gEasyChatWord_Earlier</t>
  </si>
  <si>
    <t>gEasyChatWord_Another</t>
  </si>
  <si>
    <t>gEasyChatWord_Time</t>
  </si>
  <si>
    <t>gEasyChatWord_Finish</t>
  </si>
  <si>
    <t>gEasyChatWord_Wednesday</t>
  </si>
  <si>
    <t>gEasyChatWord_Soon</t>
  </si>
  <si>
    <t>gEasyChatWord_Start</t>
  </si>
  <si>
    <t>gEasyChatWord_Month</t>
  </si>
  <si>
    <t>gEasyChatWord_Stop</t>
  </si>
  <si>
    <t>gEasyChatWord_Now</t>
  </si>
  <si>
    <t>gEasyChatWord_Final</t>
  </si>
  <si>
    <t>gEasyChatWord_Next</t>
  </si>
  <si>
    <t>gEasyChatWord_Age</t>
  </si>
  <si>
    <t>gEasyChatWord_Saturday</t>
  </si>
  <si>
    <t>gEasyChatWord_Summer</t>
  </si>
  <si>
    <t>gEasyChatWord_Sunday</t>
  </si>
  <si>
    <t>gEasyChatWord_Beginning</t>
  </si>
  <si>
    <t>gEasyChatWord_Spring</t>
  </si>
  <si>
    <t>gEasyChatWord_Daytime</t>
  </si>
  <si>
    <t>gEasyChatWord_Winter</t>
  </si>
  <si>
    <t>gEasyChatWord_Daily</t>
  </si>
  <si>
    <t>gEasyChatWord_Olden</t>
  </si>
  <si>
    <t>gEasyChatWord_Almost</t>
  </si>
  <si>
    <t>gEasyChatWord_Nearly</t>
  </si>
  <si>
    <t>gEasyChatWord_Thursday</t>
  </si>
  <si>
    <t>gEasyChatWord_Nighttime</t>
  </si>
  <si>
    <t>gEasyChatWord_Night</t>
  </si>
  <si>
    <t>gEasyChatWord_Week</t>
  </si>
  <si>
    <t>gEasyChatWord_IChooseYou</t>
  </si>
  <si>
    <t>gEasyChatWord_Gotcha</t>
  </si>
  <si>
    <t>gEasyChatWord_Trade</t>
  </si>
  <si>
    <t>gEasyChatWord_Sapphire</t>
  </si>
  <si>
    <t>gEasyChatWord_Evolve</t>
  </si>
  <si>
    <t>gEasyChatWord_Encyclopedia</t>
  </si>
  <si>
    <t>gEasyChatWord_Nature</t>
  </si>
  <si>
    <t>gEasyChatWord_Center</t>
  </si>
  <si>
    <t>gEasyChatWord_Egg</t>
  </si>
  <si>
    <t>gEasyChatWord_Link</t>
  </si>
  <si>
    <t>gEasyChatWord_SpAbility</t>
  </si>
  <si>
    <t>gEasyChatWord_Trainer</t>
  </si>
  <si>
    <t>gEasyChatWord_Version</t>
  </si>
  <si>
    <t>gEasyChatWord_Pokenav</t>
  </si>
  <si>
    <t>gEasyChatWord_Pokemon</t>
  </si>
  <si>
    <t>gEasyChatWord_Get</t>
  </si>
  <si>
    <t>gEasyChatWord_Pokedex</t>
  </si>
  <si>
    <t>gEasyChatWord_Ruby</t>
  </si>
  <si>
    <t>gEasyChatWord_Level</t>
  </si>
  <si>
    <t>gEasyChatWord_Red</t>
  </si>
  <si>
    <t>gEasyChatWord_Green</t>
  </si>
  <si>
    <t>gEasyChatWord_Bag</t>
  </si>
  <si>
    <t>gEasyChatWord_Flame</t>
  </si>
  <si>
    <t>gEasyChatWord_Gold</t>
  </si>
  <si>
    <t>gEasyChatWord_Leaf</t>
  </si>
  <si>
    <t>gEasyChatWord_Silver</t>
  </si>
  <si>
    <t>gEasyChatWord_Emerald</t>
  </si>
  <si>
    <t>gEasyChatWord_KthxBye</t>
  </si>
  <si>
    <t>gEasyChatWord_YesSirExcl</t>
  </si>
  <si>
    <t>gEasyChatWord_AvantGarde</t>
  </si>
  <si>
    <t>gEasyChatWord_Couple</t>
  </si>
  <si>
    <t>gEasyChatWord_MuchObliged</t>
  </si>
  <si>
    <t>gEasyChatWord_YeehawExcl</t>
  </si>
  <si>
    <t>gEasyChatWord_Mega</t>
  </si>
  <si>
    <t>gEasyChatWord_1HitKOExcl</t>
  </si>
  <si>
    <t>gEasyChatWord_Destiny</t>
  </si>
  <si>
    <t>gEasyChatWord_Cancel</t>
  </si>
  <si>
    <t>gEasyChatWord_New</t>
  </si>
  <si>
    <t>gEasyChatWord_Flatten</t>
  </si>
  <si>
    <t>gEasyChatWord_Kidding</t>
  </si>
  <si>
    <t>gEasyChatWord_Loser</t>
  </si>
  <si>
    <t>gEasyChatWord_Losing</t>
  </si>
  <si>
    <t>gEasyChatWord_Happening</t>
  </si>
  <si>
    <t>gEasyChatWord_HipAnd</t>
  </si>
  <si>
    <t>gEasyChatWord_Shake</t>
  </si>
  <si>
    <t>gEasyChatWord_Shady</t>
  </si>
  <si>
    <t>gEasyChatWord_Upbeat</t>
  </si>
  <si>
    <t>gEasyChatWord_Modern</t>
  </si>
  <si>
    <t>gEasyChatWord_SmellYa</t>
  </si>
  <si>
    <t>gEasyChatWord_Bang</t>
  </si>
  <si>
    <t>gEasyChatWord_Knockout</t>
  </si>
  <si>
    <t>gEasyChatWord_Hassle</t>
  </si>
  <si>
    <t>gEasyChatWord_Winner</t>
  </si>
  <si>
    <t>gEasyChatWord_Fever</t>
  </si>
  <si>
    <t>gEasyChatWord_Wannabe</t>
  </si>
  <si>
    <t>gEasyChatWord_Baby</t>
  </si>
  <si>
    <t>gEasyChatWord_Heart</t>
  </si>
  <si>
    <t>gEasyChatWord_Old</t>
  </si>
  <si>
    <t>gEasyChatWord_Young</t>
  </si>
  <si>
    <t>gEasyChatWord_Ugly</t>
  </si>
  <si>
    <t>WAKE_UP</t>
  </si>
  <si>
    <t>WAKES_UP</t>
  </si>
  <si>
    <t>COULDN_T</t>
  </si>
  <si>
    <t>MATCH_UP</t>
  </si>
  <si>
    <t>WHEN_I_WIN</t>
  </si>
  <si>
    <t>CAN_WIN</t>
  </si>
  <si>
    <t>NO_MATCH</t>
  </si>
  <si>
    <t>TRUMP_CARD</t>
  </si>
  <si>
    <t>TOO_STRONG</t>
  </si>
  <si>
    <t>GO_EASY</t>
  </si>
  <si>
    <t>UPSIDE_DOWN</t>
  </si>
  <si>
    <t>NON_STOP</t>
  </si>
  <si>
    <t>WILL_BE_HERE</t>
  </si>
  <si>
    <t>LIKELY_TO</t>
  </si>
  <si>
    <t>ISN_T_IT_QUES</t>
  </si>
  <si>
    <t>WASN_T</t>
  </si>
  <si>
    <t>WEREN_T</t>
  </si>
  <si>
    <t>BELONGS_TO</t>
  </si>
  <si>
    <t>DIDN_T</t>
  </si>
  <si>
    <t>STAY_AT_HOME</t>
  </si>
  <si>
    <t>HALL_OF_FAME</t>
  </si>
  <si>
    <t>BATTLE_TOWER</t>
  </si>
  <si>
    <t>BATTLE_ROOM</t>
  </si>
  <si>
    <t>SECRET_BASE</t>
  </si>
  <si>
    <t>GO_HOME</t>
  </si>
  <si>
    <t>HERE_GOES</t>
  </si>
  <si>
    <t>HOW_DO</t>
  </si>
  <si>
    <t>GIVE_ME</t>
  </si>
  <si>
    <t>GOOD_BYE</t>
  </si>
  <si>
    <t>THANK_YOU</t>
  </si>
  <si>
    <t>SEE_YA</t>
  </si>
  <si>
    <t>EXCUSE_ME</t>
  </si>
  <si>
    <t>GO_AHEAD</t>
  </si>
  <si>
    <t>HEY_QUES</t>
  </si>
  <si>
    <t>BYE_BYE</t>
  </si>
  <si>
    <t>HOO_HAH</t>
  </si>
  <si>
    <t>COUNT_ON</t>
  </si>
  <si>
    <t>PLUSH_DOLL</t>
  </si>
  <si>
    <t>DEPT_STORE</t>
  </si>
  <si>
    <t>THESE_WERE</t>
  </si>
  <si>
    <t>THOSE_ARE</t>
  </si>
  <si>
    <t>THOSE_WERE</t>
  </si>
  <si>
    <t>THAT_S_IT_EXCL</t>
  </si>
  <si>
    <t>THAT_WAS</t>
  </si>
  <si>
    <t>HE_S</t>
  </si>
  <si>
    <t>MR</t>
  </si>
  <si>
    <t>MRS</t>
  </si>
  <si>
    <t>WHO_WAS</t>
  </si>
  <si>
    <t>TO_WHOM</t>
  </si>
  <si>
    <t>THEY_WERE</t>
  </si>
  <si>
    <t>TO_THEM</t>
  </si>
  <si>
    <t>THEY_RE</t>
  </si>
  <si>
    <t>THEY_VE</t>
  </si>
  <si>
    <t>TO_US</t>
  </si>
  <si>
    <t>WE_RE</t>
  </si>
  <si>
    <t>WE_VE</t>
  </si>
  <si>
    <t>SHE_WAS</t>
  </si>
  <si>
    <t>TO_HER</t>
  </si>
  <si>
    <t>SHE_IS</t>
  </si>
  <si>
    <t>EVEN_SO</t>
  </si>
  <si>
    <t>FOR_NOW</t>
  </si>
  <si>
    <t>AS_MUCH_AS</t>
  </si>
  <si>
    <t>AS_IF</t>
  </si>
  <si>
    <t>TOO_LATE</t>
  </si>
  <si>
    <t>RAIN_DISH</t>
  </si>
  <si>
    <t>ARENA_TRAP</t>
  </si>
  <si>
    <t>ROCK_HEAD</t>
  </si>
  <si>
    <t>ALT_COLOR</t>
  </si>
  <si>
    <t>AIR_LOCK</t>
  </si>
  <si>
    <t>HYPER_CUTTER</t>
  </si>
  <si>
    <t>SHADOW_TAG</t>
  </si>
  <si>
    <t>BATTLE_ARMOR</t>
  </si>
  <si>
    <t>CLEAR_BODY</t>
  </si>
  <si>
    <t>ROUGH_SKIN</t>
  </si>
  <si>
    <t>NATURAL_CURE</t>
  </si>
  <si>
    <t>MAGNET_PULL</t>
  </si>
  <si>
    <t>WHITE_SMOKE</t>
  </si>
  <si>
    <t>SAND_STREAM</t>
  </si>
  <si>
    <t>SAND_VEIL</t>
  </si>
  <si>
    <t>KEEN_EYE</t>
  </si>
  <si>
    <t>INNER_FOCUS</t>
  </si>
  <si>
    <t>SHED_SKIN</t>
  </si>
  <si>
    <t>HUGE_POWER</t>
  </si>
  <si>
    <t>VOLT_ABSORB</t>
  </si>
  <si>
    <t>WATER_ABSORB</t>
  </si>
  <si>
    <t>SERENE_GRACE</t>
  </si>
  <si>
    <t>POISON_POINT</t>
  </si>
  <si>
    <t>RUN_AWAY</t>
  </si>
  <si>
    <t>STICKY_HOLD</t>
  </si>
  <si>
    <t>CLOUD_NINE</t>
  </si>
  <si>
    <t>MARVEL_SCALE</t>
  </si>
  <si>
    <t>WONDER_GUARD</t>
  </si>
  <si>
    <t>LIQUID_OOZE</t>
  </si>
  <si>
    <t>EFFECT_SPORE</t>
  </si>
  <si>
    <t>PKRS</t>
  </si>
  <si>
    <t>OWN_TEMPO</t>
  </si>
  <si>
    <t>MAGMA_ARMOR</t>
  </si>
  <si>
    <t>WATER_VEIL</t>
  </si>
  <si>
    <t>FLASH_FIRE</t>
  </si>
  <si>
    <t>VITAL_SPIRIT</t>
  </si>
  <si>
    <t>SHIELD_DUST</t>
  </si>
  <si>
    <t>SP_ABILITY</t>
  </si>
  <si>
    <t>POKENAV</t>
  </si>
  <si>
    <t>KTHX_BYE</t>
  </si>
  <si>
    <t>YES_SIR_EXCL</t>
  </si>
  <si>
    <t>AVANT_GARDE</t>
  </si>
  <si>
    <t>MUCH_OBLIGED</t>
  </si>
  <si>
    <t>1_HIT_KO_EXCL</t>
  </si>
  <si>
    <t>HIP_AND</t>
  </si>
  <si>
    <t>SMELL_YA</t>
  </si>
  <si>
    <t>ELLIPSIS_EXCL</t>
  </si>
  <si>
    <t>ELLIPSIS_ELLIPSIS_ELLIPSIS</t>
  </si>
  <si>
    <t>DASH</t>
  </si>
  <si>
    <t>DASH_DASH_DASH</t>
  </si>
  <si>
    <t>UH_OH</t>
  </si>
  <si>
    <t>OH_QUES</t>
  </si>
  <si>
    <t>EH_QUES</t>
  </si>
  <si>
    <t>OI_OI_OI</t>
  </si>
  <si>
    <t>OH_YEAH</t>
  </si>
  <si>
    <t>UH_HUH</t>
  </si>
  <si>
    <t>OH_DEAR</t>
  </si>
  <si>
    <t>OH_KAY</t>
  </si>
  <si>
    <t>可以</t>
    <phoneticPr fontId="1" type="noConversion"/>
  </si>
  <si>
    <t>不可以</t>
  </si>
  <si>
    <t>不可以</t>
    <phoneticPr fontId="1" type="noConversion"/>
  </si>
  <si>
    <t>SPECIES_BULBASAUR</t>
  </si>
  <si>
    <t>妙蛙种子</t>
  </si>
  <si>
    <t>SPECIES_IVYSAUR</t>
  </si>
  <si>
    <t>妙蛙草</t>
  </si>
  <si>
    <t>SPECIES_VENUSAUR</t>
  </si>
  <si>
    <t>妙蛙花</t>
  </si>
  <si>
    <t>SPECIES_CHARMANDER</t>
  </si>
  <si>
    <t>小火龙</t>
  </si>
  <si>
    <t>SPECIES_CHARMELEON</t>
  </si>
  <si>
    <t>火恐龙</t>
  </si>
  <si>
    <t>SPECIES_CHARIZARD</t>
  </si>
  <si>
    <t>喷火龙</t>
  </si>
  <si>
    <t>SPECIES_SQUIRTLE</t>
  </si>
  <si>
    <t>杰尼龟</t>
  </si>
  <si>
    <t>SPECIES_WARTORTLE</t>
  </si>
  <si>
    <t>卡咪龟</t>
  </si>
  <si>
    <t>SPECIES_BLASTOISE</t>
  </si>
  <si>
    <t>水箭龟</t>
  </si>
  <si>
    <t>SPECIES_CATERPIE</t>
  </si>
  <si>
    <t>绿毛虫</t>
  </si>
  <si>
    <t>SPECIES_METAPOD</t>
  </si>
  <si>
    <t>铁甲蛹</t>
  </si>
  <si>
    <t>SPECIES_BUTTERFREE</t>
  </si>
  <si>
    <t>巴大蝶</t>
  </si>
  <si>
    <t>SPECIES_WEEDLE</t>
  </si>
  <si>
    <t>独角虫</t>
  </si>
  <si>
    <t>SPECIES_KAKUNA</t>
  </si>
  <si>
    <t>铁壳蛹</t>
  </si>
  <si>
    <t>SPECIES_BEEDRILL</t>
  </si>
  <si>
    <t>大针蜂</t>
  </si>
  <si>
    <t>SPECIES_PIDGEY</t>
  </si>
  <si>
    <t>波波</t>
  </si>
  <si>
    <t>SPECIES_PIDGEOTTO</t>
  </si>
  <si>
    <t>比比鸟</t>
  </si>
  <si>
    <t>SPECIES_PIDGEOT</t>
  </si>
  <si>
    <t>大比鸟</t>
  </si>
  <si>
    <t>SPECIES_RATTATA</t>
  </si>
  <si>
    <t>小拉达</t>
  </si>
  <si>
    <t>SPECIES_RATICATE</t>
  </si>
  <si>
    <t>拉达</t>
  </si>
  <si>
    <t>SPECIES_SPEAROW</t>
  </si>
  <si>
    <t>烈雀</t>
  </si>
  <si>
    <t>SPECIES_FEAROW</t>
  </si>
  <si>
    <t>大嘴雀</t>
  </si>
  <si>
    <t>SPECIES_EKANS</t>
  </si>
  <si>
    <t>阿柏蛇</t>
  </si>
  <si>
    <t>SPECIES_ARBOK</t>
  </si>
  <si>
    <t>阿柏怪</t>
  </si>
  <si>
    <t>SPECIES_PICHU</t>
  </si>
  <si>
    <t>皮丘</t>
  </si>
  <si>
    <t>SPECIES_PIKACHU</t>
  </si>
  <si>
    <t>皮卡丘</t>
  </si>
  <si>
    <t>SPECIES_RAICHU</t>
  </si>
  <si>
    <t>雷丘</t>
  </si>
  <si>
    <t>SPECIES_SANDSHREW</t>
  </si>
  <si>
    <t>穿山鼠</t>
  </si>
  <si>
    <t>SPECIES_SANDSLASH</t>
  </si>
  <si>
    <t>穿山王</t>
  </si>
  <si>
    <t>SPECIES_NIDORAN_F</t>
  </si>
  <si>
    <t>尼多兰</t>
  </si>
  <si>
    <t>SPECIES_NIDORINA</t>
  </si>
  <si>
    <t>尼多娜</t>
  </si>
  <si>
    <t>SPECIES_NIDOQUEEN</t>
  </si>
  <si>
    <t>尼多后</t>
  </si>
  <si>
    <t>SPECIES_NIDORAN_M</t>
  </si>
  <si>
    <t>尼多朗</t>
  </si>
  <si>
    <t>SPECIES_NIDORINO</t>
  </si>
  <si>
    <t>尼多力诺</t>
  </si>
  <si>
    <t>SPECIES_NIDOKING</t>
  </si>
  <si>
    <t>尼多王</t>
  </si>
  <si>
    <t>SPECIES_CLEFFA</t>
  </si>
  <si>
    <t>皮宝宝</t>
  </si>
  <si>
    <t>SPECIES_CLEFAIRY</t>
  </si>
  <si>
    <t>皮皮</t>
  </si>
  <si>
    <t>SPECIES_CLEFABLE</t>
  </si>
  <si>
    <t>皮可西</t>
  </si>
  <si>
    <t>SPECIES_VULPIX</t>
  </si>
  <si>
    <t>六尾</t>
  </si>
  <si>
    <t>SPECIES_NINETALES</t>
  </si>
  <si>
    <t>九尾</t>
  </si>
  <si>
    <t>SPECIES_IGGLYBUFF</t>
  </si>
  <si>
    <t>宝宝丁</t>
  </si>
  <si>
    <t>SPECIES_JIGGLYPUFF</t>
  </si>
  <si>
    <t>胖丁</t>
  </si>
  <si>
    <t>SPECIES_WIGGLYTUFF</t>
  </si>
  <si>
    <t>胖可丁</t>
  </si>
  <si>
    <t>SPECIES_ZUBAT</t>
  </si>
  <si>
    <t>超音蝠</t>
  </si>
  <si>
    <t>SPECIES_GOLBAT</t>
  </si>
  <si>
    <t>大嘴蝠</t>
  </si>
  <si>
    <t>SPECIES_CROBAT</t>
  </si>
  <si>
    <t>叉字蝠</t>
  </si>
  <si>
    <t>SPECIES_ODDISH</t>
  </si>
  <si>
    <t>走路草</t>
  </si>
  <si>
    <t>SPECIES_GLOOM</t>
  </si>
  <si>
    <t>臭臭花</t>
  </si>
  <si>
    <t>SPECIES_VILEPLUME</t>
  </si>
  <si>
    <t>霸王花</t>
  </si>
  <si>
    <t>SPECIES_BELLOSSOM</t>
  </si>
  <si>
    <t>美丽花</t>
  </si>
  <si>
    <t>SPECIES_PARAS</t>
  </si>
  <si>
    <t>派拉斯</t>
  </si>
  <si>
    <t>SPECIES_PARASECT</t>
  </si>
  <si>
    <t>派拉斯特</t>
  </si>
  <si>
    <t>SPECIES_VENONAT</t>
  </si>
  <si>
    <t>毛球</t>
  </si>
  <si>
    <t>SPECIES_VENOMOTH</t>
  </si>
  <si>
    <t>摩鲁蛾</t>
  </si>
  <si>
    <t>SPECIES_DIGLETT</t>
  </si>
  <si>
    <t>地鼠</t>
  </si>
  <si>
    <t>SPECIES_DUGTRIO</t>
  </si>
  <si>
    <t>三地鼠</t>
  </si>
  <si>
    <t>SPECIES_MEOWTH</t>
  </si>
  <si>
    <t>喵喵</t>
  </si>
  <si>
    <t>SPECIES_PERSIAN</t>
  </si>
  <si>
    <t>猫老大</t>
  </si>
  <si>
    <t>SPECIES_PSYDUCK</t>
  </si>
  <si>
    <t>可达鸭</t>
  </si>
  <si>
    <t>SPECIES_GOLDUCK</t>
  </si>
  <si>
    <t>哥达鸭</t>
  </si>
  <si>
    <t>SPECIES_MANKEY</t>
  </si>
  <si>
    <t>猴怪</t>
  </si>
  <si>
    <t>SPECIES_PRIMEAPE</t>
  </si>
  <si>
    <t>火暴猴</t>
  </si>
  <si>
    <t>SPECIES_GROWLITHE</t>
  </si>
  <si>
    <t>卡蒂狗</t>
  </si>
  <si>
    <t>SPECIES_ARCANINE</t>
  </si>
  <si>
    <t>风速狗</t>
  </si>
  <si>
    <t>SPECIES_POLIWAG</t>
  </si>
  <si>
    <t>蚊香蝌蚪</t>
  </si>
  <si>
    <t>SPECIES_POLIWHIRL</t>
  </si>
  <si>
    <t>蚊香君</t>
  </si>
  <si>
    <t>SPECIES_POLIWRATH</t>
  </si>
  <si>
    <t>蚊香泳士</t>
  </si>
  <si>
    <t>SPECIES_POLITOED</t>
  </si>
  <si>
    <t>蚊香蛙皇</t>
  </si>
  <si>
    <t>SPECIES_ABRA</t>
  </si>
  <si>
    <t>凯西</t>
  </si>
  <si>
    <t>SPECIES_KADABRA</t>
  </si>
  <si>
    <t>勇基拉</t>
  </si>
  <si>
    <t>SPECIES_ALAKAZAM</t>
  </si>
  <si>
    <t>胡地</t>
  </si>
  <si>
    <t>SPECIES_MACHOP</t>
  </si>
  <si>
    <t>腕力</t>
  </si>
  <si>
    <t>SPECIES_MACHOKE</t>
  </si>
  <si>
    <t>豪力</t>
  </si>
  <si>
    <t>SPECIES_MACHAMP</t>
  </si>
  <si>
    <t>SPECIES_BELLSPROUT</t>
  </si>
  <si>
    <t>喇叭芽</t>
  </si>
  <si>
    <t>SPECIES_WEEPINBELL</t>
  </si>
  <si>
    <t>口呆花</t>
  </si>
  <si>
    <t>SPECIES_VICTREEBEL</t>
  </si>
  <si>
    <t>大食花</t>
  </si>
  <si>
    <t>SPECIES_TENTACOOL</t>
  </si>
  <si>
    <t>玛瑙水母</t>
  </si>
  <si>
    <t>SPECIES_TENTACRUEL</t>
  </si>
  <si>
    <t>毒刺水母</t>
  </si>
  <si>
    <t>SPECIES_GEODUDE</t>
  </si>
  <si>
    <t>小拳石</t>
  </si>
  <si>
    <t>SPECIES_GRAVELER</t>
  </si>
  <si>
    <t>隆隆石</t>
  </si>
  <si>
    <t>SPECIES_GOLEM</t>
  </si>
  <si>
    <t>隆隆岩</t>
  </si>
  <si>
    <t>SPECIES_PONYTA</t>
  </si>
  <si>
    <t>小火马</t>
  </si>
  <si>
    <t>SPECIES_RAPIDASH</t>
  </si>
  <si>
    <t>烈焰马</t>
  </si>
  <si>
    <t>SPECIES_SLOWPOKE</t>
  </si>
  <si>
    <t>呆呆兽</t>
  </si>
  <si>
    <t>SPECIES_SLOWBRO</t>
  </si>
  <si>
    <t>呆壳兽</t>
  </si>
  <si>
    <t>SPECIES_SLOWKING</t>
  </si>
  <si>
    <t>呆呆王</t>
  </si>
  <si>
    <t>SPECIES_MAGNEMITE</t>
  </si>
  <si>
    <t>小磁怪</t>
  </si>
  <si>
    <t>SPECIES_MAGNETON</t>
  </si>
  <si>
    <t>三合一磁怪</t>
  </si>
  <si>
    <t>SPECIES_FARFETCHD</t>
  </si>
  <si>
    <t>大葱鸭</t>
  </si>
  <si>
    <t>SPECIES_DODUO</t>
  </si>
  <si>
    <t>嘟嘟</t>
  </si>
  <si>
    <t>SPECIES_DODRIO</t>
  </si>
  <si>
    <t>嘟嘟利</t>
  </si>
  <si>
    <t>SPECIES_SEEL</t>
  </si>
  <si>
    <t>小海狮</t>
  </si>
  <si>
    <t>SPECIES_DEWGONG</t>
  </si>
  <si>
    <t>白海狮</t>
  </si>
  <si>
    <t>SPECIES_GRIMER</t>
  </si>
  <si>
    <t>臭泥</t>
  </si>
  <si>
    <t>SPECIES_MUK</t>
  </si>
  <si>
    <t>臭臭泥</t>
  </si>
  <si>
    <t>SPECIES_SHELLDER</t>
  </si>
  <si>
    <t>大舌贝</t>
  </si>
  <si>
    <t>SPECIES_CLOYSTER</t>
  </si>
  <si>
    <t>刺甲贝</t>
  </si>
  <si>
    <t>SPECIES_GASTLY</t>
  </si>
  <si>
    <t>鬼斯</t>
  </si>
  <si>
    <t>SPECIES_HAUNTER</t>
  </si>
  <si>
    <t>鬼斯通</t>
  </si>
  <si>
    <t>SPECIES_GENGAR</t>
  </si>
  <si>
    <t>耿鬼</t>
  </si>
  <si>
    <t>SPECIES_ONIX</t>
  </si>
  <si>
    <t>大岩蛇</t>
  </si>
  <si>
    <t>SPECIES_STEELIX</t>
  </si>
  <si>
    <t>大钢蛇</t>
  </si>
  <si>
    <t>SPECIES_DROWZEE</t>
  </si>
  <si>
    <t>催眠貘</t>
  </si>
  <si>
    <t>SPECIES_HYPNO</t>
  </si>
  <si>
    <t>引梦貘人</t>
  </si>
  <si>
    <t>SPECIES_KRABBY</t>
  </si>
  <si>
    <t>大钳蟹</t>
  </si>
  <si>
    <t>SPECIES_KINGLER</t>
  </si>
  <si>
    <t>巨钳蟹</t>
  </si>
  <si>
    <t>SPECIES_VOLTORB</t>
  </si>
  <si>
    <t>霹雳电球</t>
  </si>
  <si>
    <t>SPECIES_ELECTRODE</t>
  </si>
  <si>
    <t>顽皮雷弹</t>
  </si>
  <si>
    <t>SPECIES_EXEGGCUTE</t>
  </si>
  <si>
    <t>蛋蛋</t>
  </si>
  <si>
    <t>SPECIES_EXEGGUTOR</t>
  </si>
  <si>
    <t>椰蛋树</t>
  </si>
  <si>
    <t>SPECIES_CUBONE</t>
  </si>
  <si>
    <t>卡拉卡拉</t>
  </si>
  <si>
    <t>SPECIES_MAROWAK</t>
  </si>
  <si>
    <t>嘎啦嘎啦</t>
  </si>
  <si>
    <t>SPECIES_TYROGUE</t>
  </si>
  <si>
    <t>无畏小子</t>
  </si>
  <si>
    <t>SPECIES_HITMONLEE</t>
  </si>
  <si>
    <t>飞腿郎</t>
  </si>
  <si>
    <t>SPECIES_HITMONCHAN</t>
  </si>
  <si>
    <t>快拳郎</t>
  </si>
  <si>
    <t>SPECIES_HITMONTOP</t>
  </si>
  <si>
    <t>战舞郎</t>
  </si>
  <si>
    <t>SPECIES_LICKITUNG</t>
  </si>
  <si>
    <t>大舌头</t>
  </si>
  <si>
    <t>SPECIES_KOFFING</t>
  </si>
  <si>
    <t>瓦斯弹</t>
  </si>
  <si>
    <t>SPECIES_WEEZING</t>
  </si>
  <si>
    <t>双弹瓦斯</t>
  </si>
  <si>
    <t>SPECIES_RHYHORN</t>
  </si>
  <si>
    <t>独角犀牛</t>
  </si>
  <si>
    <t>SPECIES_RHYDON</t>
  </si>
  <si>
    <t>钻角犀兽</t>
  </si>
  <si>
    <t>SPECIES_CHANSEY</t>
  </si>
  <si>
    <t>吉利蛋</t>
  </si>
  <si>
    <t>SPECIES_BLISSEY</t>
  </si>
  <si>
    <t>幸福蛋</t>
  </si>
  <si>
    <t>SPECIES_TANGELA</t>
  </si>
  <si>
    <t>蔓藤怪</t>
  </si>
  <si>
    <t>SPECIES_KANGASKHAN</t>
  </si>
  <si>
    <t>袋兽</t>
  </si>
  <si>
    <t>SPECIES_HORSEA</t>
  </si>
  <si>
    <t>墨海马</t>
  </si>
  <si>
    <t>SPECIES_SEADRA</t>
  </si>
  <si>
    <t>海刺龙</t>
  </si>
  <si>
    <t>SPECIES_KINGDRA</t>
  </si>
  <si>
    <t>刺龙王</t>
  </si>
  <si>
    <t>SPECIES_GOLDEEN</t>
  </si>
  <si>
    <t>角金鱼</t>
  </si>
  <si>
    <t>SPECIES_SEAKING</t>
  </si>
  <si>
    <t>金鱼王</t>
  </si>
  <si>
    <t>SPECIES_STARYU</t>
  </si>
  <si>
    <t>海星星</t>
  </si>
  <si>
    <t>SPECIES_STARMIE</t>
  </si>
  <si>
    <t>宝石海星</t>
  </si>
  <si>
    <t>SPECIES_MR_MIME</t>
  </si>
  <si>
    <t>魔墙人偶</t>
  </si>
  <si>
    <t>SPECIES_SCYTHER</t>
  </si>
  <si>
    <t>飞天螳螂</t>
  </si>
  <si>
    <t>SPECIES_SCIZOR</t>
  </si>
  <si>
    <t>巨钳螳螂</t>
  </si>
  <si>
    <t>SPECIES_SMOOCHUM</t>
  </si>
  <si>
    <t>迷唇娃</t>
  </si>
  <si>
    <t>SPECIES_JYNX</t>
  </si>
  <si>
    <t>迷唇姐</t>
  </si>
  <si>
    <t>SPECIES_ELEKID</t>
  </si>
  <si>
    <t>电击怪</t>
  </si>
  <si>
    <t>SPECIES_ELECTABUZZ</t>
  </si>
  <si>
    <t>电击兽</t>
  </si>
  <si>
    <t>SPECIES_MAGBY</t>
  </si>
  <si>
    <t>鸭嘴宝宝</t>
  </si>
  <si>
    <t>SPECIES_MAGMAR</t>
  </si>
  <si>
    <t>鸭嘴火兽</t>
  </si>
  <si>
    <t>SPECIES_PINSIR</t>
  </si>
  <si>
    <t>凯罗斯</t>
  </si>
  <si>
    <t>SPECIES_TAUROS</t>
  </si>
  <si>
    <t>肯泰罗</t>
  </si>
  <si>
    <t>SPECIES_MAGIKARP</t>
  </si>
  <si>
    <t>鲤鱼王</t>
  </si>
  <si>
    <t>SPECIES_GYARADOS</t>
  </si>
  <si>
    <t>暴鲤龙</t>
  </si>
  <si>
    <t>SPECIES_LAPRAS</t>
  </si>
  <si>
    <t>拉普拉斯</t>
  </si>
  <si>
    <t>SPECIES_DITTO</t>
  </si>
  <si>
    <t>百变怪</t>
  </si>
  <si>
    <t>SPECIES_EEVEE</t>
  </si>
  <si>
    <t>伊布</t>
  </si>
  <si>
    <t>SPECIES_VAPOREON</t>
  </si>
  <si>
    <t>水伊布</t>
  </si>
  <si>
    <t>SPECIES_JOLTEON</t>
  </si>
  <si>
    <t>雷伊布</t>
  </si>
  <si>
    <t>SPECIES_FLAREON</t>
  </si>
  <si>
    <t>火伊布</t>
  </si>
  <si>
    <t>SPECIES_ESPEON</t>
  </si>
  <si>
    <t>太阳伊布</t>
  </si>
  <si>
    <t>SPECIES_UMBREON</t>
  </si>
  <si>
    <t>月亮伊布</t>
  </si>
  <si>
    <t>SPECIES_PORYGON</t>
  </si>
  <si>
    <t>多边兽</t>
  </si>
  <si>
    <t>SPECIES_PORYGON2</t>
  </si>
  <si>
    <t>多边兽2型</t>
  </si>
  <si>
    <t>SPECIES_OMANYTE</t>
  </si>
  <si>
    <t>菊石兽</t>
  </si>
  <si>
    <t>SPECIES_OMASTAR</t>
  </si>
  <si>
    <t>多刺菊石兽</t>
  </si>
  <si>
    <t>SPECIES_KABUTO</t>
  </si>
  <si>
    <t>化石盔</t>
  </si>
  <si>
    <t>SPECIES_KABUTOPS</t>
  </si>
  <si>
    <t>镰刀盔</t>
  </si>
  <si>
    <t>SPECIES_AERODACTYL</t>
  </si>
  <si>
    <t>化石翼龙</t>
  </si>
  <si>
    <t>SPECIES_SNORLAX</t>
  </si>
  <si>
    <t>卡比兽</t>
  </si>
  <si>
    <t>SPECIES_ARTICUNO</t>
  </si>
  <si>
    <t>急冻鸟</t>
  </si>
  <si>
    <t>SPECIES_ZAPDOS</t>
  </si>
  <si>
    <t>闪电鸟</t>
  </si>
  <si>
    <t>SPECIES_MOLTRES</t>
  </si>
  <si>
    <t>火焰鸟</t>
  </si>
  <si>
    <t>SPECIES_DRATINI</t>
  </si>
  <si>
    <t>迷你龙</t>
  </si>
  <si>
    <t>SPECIES_DRAGONAIR</t>
  </si>
  <si>
    <t>哈克龙</t>
  </si>
  <si>
    <t>SPECIES_DRAGONITE</t>
  </si>
  <si>
    <t>快龙</t>
  </si>
  <si>
    <t>SPECIES_MEWTWO</t>
  </si>
  <si>
    <t>超梦</t>
  </si>
  <si>
    <t>SPECIES_MEW</t>
  </si>
  <si>
    <t>梦幻</t>
  </si>
  <si>
    <t>SPECIES_CHIKORITA</t>
  </si>
  <si>
    <t>菊草叶</t>
  </si>
  <si>
    <t>SPECIES_BAYLEEF</t>
  </si>
  <si>
    <t>月桂叶</t>
  </si>
  <si>
    <t>SPECIES_MEGANIUM</t>
  </si>
  <si>
    <t>大竺葵</t>
  </si>
  <si>
    <t>SPECIES_CYNDAQUIL</t>
  </si>
  <si>
    <t>火球鼠</t>
  </si>
  <si>
    <t>SPECIES_QUILAVA</t>
  </si>
  <si>
    <t>火岩鼠</t>
  </si>
  <si>
    <t>SPECIES_TYPHLOSION</t>
  </si>
  <si>
    <t>火暴兽</t>
  </si>
  <si>
    <t>SPECIES_TOTODILE</t>
  </si>
  <si>
    <t>小锯鳄</t>
  </si>
  <si>
    <t>SPECIES_CROCONAW</t>
  </si>
  <si>
    <t>蓝鳄</t>
  </si>
  <si>
    <t>SPECIES_FERALIGATR</t>
  </si>
  <si>
    <t>大力鳄</t>
  </si>
  <si>
    <t>SPECIES_SENTRET</t>
  </si>
  <si>
    <t>尾立</t>
  </si>
  <si>
    <t>SPECIES_FURRET</t>
  </si>
  <si>
    <t>大尾立</t>
  </si>
  <si>
    <t>SPECIES_HOOTHOOT</t>
  </si>
  <si>
    <t>咕咕</t>
  </si>
  <si>
    <t>SPECIES_NOCTOWL</t>
  </si>
  <si>
    <t>猫头夜鹰</t>
  </si>
  <si>
    <t>SPECIES_LEDYBA</t>
  </si>
  <si>
    <t>芭瓢虫</t>
  </si>
  <si>
    <t>SPECIES_LEDIAN</t>
  </si>
  <si>
    <t>安瓢虫</t>
  </si>
  <si>
    <t>SPECIES_SPINARAK</t>
  </si>
  <si>
    <t>圆丝蛛</t>
  </si>
  <si>
    <t>SPECIES_ARIADOS</t>
  </si>
  <si>
    <t>阿利多斯</t>
  </si>
  <si>
    <t>SPECIES_CHINCHOU</t>
  </si>
  <si>
    <t>灯笼鱼</t>
  </si>
  <si>
    <t>SPECIES_LANTURN</t>
  </si>
  <si>
    <t>电灯怪</t>
  </si>
  <si>
    <t>SPECIES_TOGEPI</t>
  </si>
  <si>
    <t>波克比</t>
  </si>
  <si>
    <t>SPECIES_TOGETIC</t>
  </si>
  <si>
    <t>波克基古</t>
  </si>
  <si>
    <t>SPECIES_NATU</t>
  </si>
  <si>
    <t>天然雀</t>
  </si>
  <si>
    <t>SPECIES_XATU</t>
  </si>
  <si>
    <t>天然鸟</t>
  </si>
  <si>
    <t>SPECIES_MAREEP</t>
  </si>
  <si>
    <t>咩利羊</t>
  </si>
  <si>
    <t>SPECIES_FLAAFFY</t>
  </si>
  <si>
    <t>茸茸羊</t>
  </si>
  <si>
    <t>SPECIES_AMPHAROS</t>
  </si>
  <si>
    <t>电龙</t>
  </si>
  <si>
    <t>SPECIES_AZURILL</t>
  </si>
  <si>
    <t>露力丽</t>
  </si>
  <si>
    <t>SPECIES_MARILL</t>
  </si>
  <si>
    <t>玛力露</t>
  </si>
  <si>
    <t>SPECIES_AZUMARILL</t>
  </si>
  <si>
    <t>玛力露丽</t>
  </si>
  <si>
    <t>SPECIES_SUDOWOODO</t>
  </si>
  <si>
    <t>树才怪</t>
  </si>
  <si>
    <t>SPECIES_HOPPIP</t>
  </si>
  <si>
    <t>毽子草</t>
  </si>
  <si>
    <t>SPECIES_SKIPLOOM</t>
  </si>
  <si>
    <t>毽子花</t>
  </si>
  <si>
    <t>SPECIES_JUMPLUFF</t>
  </si>
  <si>
    <t>毽子棉</t>
  </si>
  <si>
    <t>SPECIES_AIPOM</t>
  </si>
  <si>
    <t>长尾怪手</t>
  </si>
  <si>
    <t>SPECIES_SUNKERN</t>
  </si>
  <si>
    <t>向日种子</t>
  </si>
  <si>
    <t>SPECIES_SUNFLORA</t>
  </si>
  <si>
    <t>向日花怪</t>
  </si>
  <si>
    <t>SPECIES_YANMA</t>
  </si>
  <si>
    <t>蜻蜻蜓</t>
  </si>
  <si>
    <t>SPECIES_WOOPER</t>
  </si>
  <si>
    <t>乌波</t>
  </si>
  <si>
    <t>SPECIES_QUAGSIRE</t>
  </si>
  <si>
    <t>沼王</t>
  </si>
  <si>
    <t>SPECIES_MURKROW</t>
  </si>
  <si>
    <t>黑暗鸦</t>
  </si>
  <si>
    <t>SPECIES_MISDREAVUS</t>
  </si>
  <si>
    <t>梦妖</t>
  </si>
  <si>
    <t>SPECIES_UNOWN</t>
  </si>
  <si>
    <t>未知图腾</t>
  </si>
  <si>
    <t>SPECIES_WYNAUT</t>
  </si>
  <si>
    <t>小果然</t>
  </si>
  <si>
    <t>SPECIES_WOBBUFFET</t>
  </si>
  <si>
    <t>果然翁</t>
  </si>
  <si>
    <t>SPECIES_GIRAFARIG</t>
  </si>
  <si>
    <t>麒麟奇</t>
  </si>
  <si>
    <t>SPECIES_PINECO</t>
  </si>
  <si>
    <t>榛果球</t>
  </si>
  <si>
    <t>SPECIES_FORRETRESS</t>
  </si>
  <si>
    <t>佛烈托斯</t>
  </si>
  <si>
    <t>SPECIES_DUNSPARCE</t>
  </si>
  <si>
    <t>土龙弟弟</t>
  </si>
  <si>
    <t>SPECIES_GLIGAR</t>
  </si>
  <si>
    <t>天蝎</t>
  </si>
  <si>
    <t>SPECIES_SNUBBULL</t>
  </si>
  <si>
    <t>布鲁</t>
  </si>
  <si>
    <t>SPECIES_GRANBULL</t>
  </si>
  <si>
    <t>布鲁皇</t>
  </si>
  <si>
    <t>SPECIES_QWILFISH</t>
  </si>
  <si>
    <t>千针鱼</t>
  </si>
  <si>
    <t>SPECIES_SHUCKLE</t>
  </si>
  <si>
    <t>壶壶</t>
  </si>
  <si>
    <t>SPECIES_HERACROSS</t>
  </si>
  <si>
    <t>赫拉克罗斯</t>
  </si>
  <si>
    <t>SPECIES_SNEASEL</t>
  </si>
  <si>
    <t>狃拉</t>
  </si>
  <si>
    <t>SPECIES_TEDDIURSA</t>
  </si>
  <si>
    <t>熊宝宝</t>
  </si>
  <si>
    <t>SPECIES_URSARING</t>
  </si>
  <si>
    <t>圈圈熊</t>
  </si>
  <si>
    <t>SPECIES_SLUGMA</t>
  </si>
  <si>
    <t>熔岩虫</t>
  </si>
  <si>
    <t>SPECIES_MAGCARGO</t>
  </si>
  <si>
    <t>熔岩蜗牛</t>
  </si>
  <si>
    <t>SPECIES_SWINUB</t>
  </si>
  <si>
    <t>小山猪</t>
  </si>
  <si>
    <t>SPECIES_PILOSWINE</t>
  </si>
  <si>
    <t>长毛猪</t>
  </si>
  <si>
    <t>SPECIES_CORSOLA</t>
  </si>
  <si>
    <t>太阳珊瑚</t>
  </si>
  <si>
    <t>SPECIES_REMORAID</t>
  </si>
  <si>
    <t>铁炮鱼</t>
  </si>
  <si>
    <t>SPECIES_OCTILLERY</t>
  </si>
  <si>
    <t>章鱼桶</t>
  </si>
  <si>
    <t>SPECIES_DELIBIRD</t>
  </si>
  <si>
    <t>信使鸟</t>
  </si>
  <si>
    <t>SPECIES_MANTINE</t>
  </si>
  <si>
    <t>巨翅飞鱼</t>
  </si>
  <si>
    <t>SPECIES_SKARMORY</t>
  </si>
  <si>
    <t>盔甲鸟</t>
  </si>
  <si>
    <t>SPECIES_HOUNDOUR</t>
  </si>
  <si>
    <t>戴鲁比</t>
  </si>
  <si>
    <t>SPECIES_HOUNDOOM</t>
  </si>
  <si>
    <t>黑鲁加</t>
  </si>
  <si>
    <t>SPECIES_PHANPY</t>
  </si>
  <si>
    <t>小小象</t>
  </si>
  <si>
    <t>SPECIES_DONPHAN</t>
  </si>
  <si>
    <t>顿甲</t>
  </si>
  <si>
    <t>SPECIES_STANTLER</t>
  </si>
  <si>
    <t>惊角鹿</t>
  </si>
  <si>
    <t>SPECIES_SMEARGLE</t>
  </si>
  <si>
    <t>图图犬</t>
  </si>
  <si>
    <t>SPECIES_MILTANK</t>
  </si>
  <si>
    <t>大奶罐</t>
  </si>
  <si>
    <t>SPECIES_RAIKOU</t>
  </si>
  <si>
    <t>雷公</t>
  </si>
  <si>
    <t>SPECIES_ENTEI</t>
  </si>
  <si>
    <t>炎帝</t>
  </si>
  <si>
    <t>SPECIES_SUICUNE</t>
  </si>
  <si>
    <t>水君</t>
  </si>
  <si>
    <t>SPECIES_LARVITAR</t>
  </si>
  <si>
    <t>幼基拉斯</t>
  </si>
  <si>
    <t>SPECIES_PUPITAR</t>
  </si>
  <si>
    <t>沙基拉斯</t>
  </si>
  <si>
    <t>SPECIES_TYRANITAR</t>
  </si>
  <si>
    <t>班基拉斯</t>
  </si>
  <si>
    <t>SPECIES_LUGIA</t>
  </si>
  <si>
    <t>洛奇亚</t>
  </si>
  <si>
    <t>SPECIES_HO_OH</t>
  </si>
  <si>
    <t>凤王</t>
  </si>
  <si>
    <t>SPECIES_CELEBI</t>
  </si>
  <si>
    <t>时拉比</t>
  </si>
  <si>
    <t>SPECIES_TREECKO</t>
  </si>
  <si>
    <t>木守宫</t>
  </si>
  <si>
    <t>SPECIES_GROVYLE</t>
  </si>
  <si>
    <t>森林蜥蜴</t>
  </si>
  <si>
    <t>SPECIES_SCEPTILE</t>
  </si>
  <si>
    <t>蜥蜴王</t>
  </si>
  <si>
    <t>SPECIES_TORCHIC</t>
  </si>
  <si>
    <t>火稚鸡</t>
  </si>
  <si>
    <t>SPECIES_COMBUSKEN</t>
  </si>
  <si>
    <t>力壮鸡</t>
  </si>
  <si>
    <t>SPECIES_BLAZIKEN</t>
  </si>
  <si>
    <t>火焰鸡</t>
  </si>
  <si>
    <t>SPECIES_MUDKIP</t>
  </si>
  <si>
    <t>水跃鱼</t>
  </si>
  <si>
    <t>SPECIES_MARSHTOMP</t>
  </si>
  <si>
    <t>沼跃鱼</t>
  </si>
  <si>
    <t>SPECIES_SWAMPERT</t>
  </si>
  <si>
    <t>巨沼怪</t>
  </si>
  <si>
    <t>SPECIES_POOCHYENA</t>
  </si>
  <si>
    <t>土狼犬</t>
  </si>
  <si>
    <t>SPECIES_MIGHTYENA</t>
  </si>
  <si>
    <t>大狼犬</t>
  </si>
  <si>
    <t>SPECIES_ZIGZAGOON</t>
  </si>
  <si>
    <t>蛇纹熊</t>
  </si>
  <si>
    <t>SPECIES_LINOONE</t>
  </si>
  <si>
    <t>直冲熊</t>
  </si>
  <si>
    <t>SPECIES_WURMPLE</t>
  </si>
  <si>
    <t>刺尾虫</t>
  </si>
  <si>
    <t>SPECIES_SILCOON</t>
  </si>
  <si>
    <t>甲壳茧</t>
  </si>
  <si>
    <t>SPECIES_BEAUTIFLY</t>
  </si>
  <si>
    <t>狩猎凤蝶</t>
  </si>
  <si>
    <t>SPECIES_CASCOON</t>
  </si>
  <si>
    <t>盾甲茧</t>
  </si>
  <si>
    <t>SPECIES_DUSTOX</t>
  </si>
  <si>
    <t>毒粉蛾</t>
  </si>
  <si>
    <t>SPECIES_LOTAD</t>
  </si>
  <si>
    <t>莲叶童子</t>
  </si>
  <si>
    <t>SPECIES_LOMBRE</t>
  </si>
  <si>
    <t>莲帽小童</t>
  </si>
  <si>
    <t>SPECIES_LUDICOLO</t>
  </si>
  <si>
    <t>乐天河童</t>
  </si>
  <si>
    <t>SPECIES_SEEDOT</t>
  </si>
  <si>
    <t>橡实果</t>
  </si>
  <si>
    <t>SPECIES_NUZLEAF</t>
  </si>
  <si>
    <t>长鼻叶</t>
  </si>
  <si>
    <t>SPECIES_SHIFTRY</t>
  </si>
  <si>
    <t>狡猾天狗</t>
  </si>
  <si>
    <t>SPECIES_TAILLOW</t>
  </si>
  <si>
    <t>傲骨燕</t>
  </si>
  <si>
    <t>SPECIES_SWELLOW</t>
  </si>
  <si>
    <t>大王燕</t>
  </si>
  <si>
    <t>SPECIES_WINGULL</t>
  </si>
  <si>
    <t>长翅鸥</t>
  </si>
  <si>
    <t>SPECIES_PELIPPER</t>
  </si>
  <si>
    <t>大嘴鸥</t>
  </si>
  <si>
    <t>SPECIES_RALTS</t>
  </si>
  <si>
    <t>拉鲁拉丝</t>
  </si>
  <si>
    <t>SPECIES_KIRLIA</t>
  </si>
  <si>
    <t>奇鲁莉安</t>
  </si>
  <si>
    <t>SPECIES_GARDEVOIR</t>
  </si>
  <si>
    <t>沙奈朵</t>
  </si>
  <si>
    <t>SPECIES_SURSKIT</t>
  </si>
  <si>
    <t>溜溜糖球</t>
  </si>
  <si>
    <t>SPECIES_MASQUERAIN</t>
  </si>
  <si>
    <t>雨翅蛾</t>
  </si>
  <si>
    <t>SPECIES_SHROOMISH</t>
  </si>
  <si>
    <t>蘑蘑菇</t>
  </si>
  <si>
    <t>SPECIES_BRELOOM</t>
  </si>
  <si>
    <t>斗笠菇</t>
  </si>
  <si>
    <t>SPECIES_SLAKOTH</t>
  </si>
  <si>
    <t>懒人獭</t>
  </si>
  <si>
    <t>SPECIES_VIGOROTH</t>
  </si>
  <si>
    <t>过动猿</t>
  </si>
  <si>
    <t>SPECIES_SLAKING</t>
  </si>
  <si>
    <t>请假王</t>
  </si>
  <si>
    <t>SPECIES_NINCADA</t>
  </si>
  <si>
    <t>土居忍士</t>
  </si>
  <si>
    <t>SPECIES_NINJASK</t>
  </si>
  <si>
    <t>铁面忍者</t>
  </si>
  <si>
    <t>SPECIES_SHEDINJA</t>
  </si>
  <si>
    <t>脱壳忍者</t>
  </si>
  <si>
    <t>SPECIES_WHISMUR</t>
  </si>
  <si>
    <t>咕妞妞</t>
  </si>
  <si>
    <t>SPECIES_LOUDRED</t>
  </si>
  <si>
    <t>吼爆弹</t>
  </si>
  <si>
    <t>SPECIES_EXPLOUD</t>
  </si>
  <si>
    <t>爆音怪</t>
  </si>
  <si>
    <t>SPECIES_MAKUHITA</t>
  </si>
  <si>
    <t>幕下力士</t>
  </si>
  <si>
    <t>SPECIES_HARIYAMA</t>
  </si>
  <si>
    <t>铁掌力士</t>
  </si>
  <si>
    <t>SPECIES_NOSEPASS</t>
  </si>
  <si>
    <t>朝北鼻</t>
  </si>
  <si>
    <t>SPECIES_SKITTY</t>
  </si>
  <si>
    <t>向尾喵</t>
  </si>
  <si>
    <t>SPECIES_DELCATTY</t>
  </si>
  <si>
    <t>优雅猫</t>
  </si>
  <si>
    <t>SPECIES_SABLEYE</t>
  </si>
  <si>
    <t>勾魂眼</t>
  </si>
  <si>
    <t>SPECIES_MAWILE</t>
  </si>
  <si>
    <t>大嘴娃</t>
  </si>
  <si>
    <t>SPECIES_ARON</t>
  </si>
  <si>
    <t>可可多拉</t>
  </si>
  <si>
    <t>SPECIES_LAIRON</t>
  </si>
  <si>
    <t>可多拉</t>
  </si>
  <si>
    <t>SPECIES_AGGRON</t>
  </si>
  <si>
    <t>波士可多拉</t>
  </si>
  <si>
    <t>SPECIES_MEDITITE</t>
  </si>
  <si>
    <t>玛沙那</t>
  </si>
  <si>
    <t>SPECIES_MEDICHAM</t>
  </si>
  <si>
    <t>恰雷姆</t>
  </si>
  <si>
    <t>SPECIES_ELECTRIKE</t>
  </si>
  <si>
    <t>落雷兽</t>
  </si>
  <si>
    <t>SPECIES_MANECTRIC</t>
  </si>
  <si>
    <t>雷电兽</t>
  </si>
  <si>
    <t>SPECIES_PLUSLE</t>
  </si>
  <si>
    <t>正电拍拍</t>
  </si>
  <si>
    <t>SPECIES_MINUN</t>
  </si>
  <si>
    <t>负电拍拍</t>
  </si>
  <si>
    <t>SPECIES_VOLBEAT</t>
  </si>
  <si>
    <t>电萤虫</t>
  </si>
  <si>
    <t>SPECIES_ILLUMISE</t>
  </si>
  <si>
    <t>甜甜萤</t>
  </si>
  <si>
    <t>SPECIES_ROSELIA</t>
  </si>
  <si>
    <t>毒蔷薇</t>
  </si>
  <si>
    <t>SPECIES_GULPIN</t>
  </si>
  <si>
    <t>溶食兽</t>
  </si>
  <si>
    <t>SPECIES_SWALOT</t>
  </si>
  <si>
    <t>吞食兽</t>
  </si>
  <si>
    <t>SPECIES_CARVANHA</t>
  </si>
  <si>
    <t>利牙鱼</t>
  </si>
  <si>
    <t>SPECIES_SHARPEDO</t>
  </si>
  <si>
    <t>巨牙鲨</t>
  </si>
  <si>
    <t>SPECIES_WAILMER</t>
  </si>
  <si>
    <t>吼吼鲸</t>
  </si>
  <si>
    <t>SPECIES_WAILORD</t>
  </si>
  <si>
    <t>吼鲸王</t>
  </si>
  <si>
    <t>SPECIES_NUMEL</t>
  </si>
  <si>
    <t>呆火驼</t>
  </si>
  <si>
    <t>SPECIES_CAMERUPT</t>
  </si>
  <si>
    <t>喷火驼</t>
  </si>
  <si>
    <t>SPECIES_TORKOAL</t>
  </si>
  <si>
    <t>煤炭龟</t>
  </si>
  <si>
    <t>SPECIES_SPOINK</t>
  </si>
  <si>
    <t>跳跳猪</t>
  </si>
  <si>
    <t>SPECIES_GRUMPIG</t>
  </si>
  <si>
    <t>噗噗猪</t>
  </si>
  <si>
    <t>SPECIES_SPINDA</t>
  </si>
  <si>
    <t>晃晃斑</t>
  </si>
  <si>
    <t>SPECIES_TRAPINCH</t>
  </si>
  <si>
    <t>大颚蚁</t>
  </si>
  <si>
    <t>SPECIES_VIBRAVA</t>
  </si>
  <si>
    <t>超音波幼虫</t>
  </si>
  <si>
    <t>SPECIES_FLYGON</t>
  </si>
  <si>
    <t>沙漠蜻蜓</t>
  </si>
  <si>
    <t>SPECIES_CACNEA</t>
  </si>
  <si>
    <t>刺球仙人掌</t>
  </si>
  <si>
    <t>SPECIES_CACTURNE</t>
  </si>
  <si>
    <t>梦歌仙人掌</t>
  </si>
  <si>
    <t>SPECIES_SWABLU</t>
  </si>
  <si>
    <t>青绵鸟</t>
  </si>
  <si>
    <t>SPECIES_ALTARIA</t>
  </si>
  <si>
    <t>七夕青鸟</t>
  </si>
  <si>
    <t>SPECIES_ZANGOOSE</t>
  </si>
  <si>
    <t>猫鼬斩</t>
  </si>
  <si>
    <t>SPECIES_SEVIPER</t>
  </si>
  <si>
    <t>饭匙蛇</t>
  </si>
  <si>
    <t>SPECIES_LUNATONE</t>
  </si>
  <si>
    <t>月石</t>
  </si>
  <si>
    <t>SPECIES_SOLROCK</t>
  </si>
  <si>
    <t>太阳岩</t>
  </si>
  <si>
    <t>SPECIES_BARBOACH</t>
  </si>
  <si>
    <t>泥泥鳅</t>
  </si>
  <si>
    <t>SPECIES_WHISCASH</t>
  </si>
  <si>
    <t>鲶鱼王</t>
  </si>
  <si>
    <t>SPECIES_CORPHISH</t>
  </si>
  <si>
    <t>龙虾小兵</t>
  </si>
  <si>
    <t>SPECIES_CRAWDAUNT</t>
  </si>
  <si>
    <t>铁螯龙虾</t>
  </si>
  <si>
    <t>SPECIES_BALTOY</t>
  </si>
  <si>
    <t>天秤偶</t>
  </si>
  <si>
    <t>SPECIES_CLAYDOL</t>
  </si>
  <si>
    <t>念力土偶</t>
  </si>
  <si>
    <t>SPECIES_LILEEP</t>
  </si>
  <si>
    <t>触手百合</t>
  </si>
  <si>
    <t>SPECIES_CRADILY</t>
  </si>
  <si>
    <t>摇篮百合</t>
  </si>
  <si>
    <t>SPECIES_ANORITH</t>
  </si>
  <si>
    <t>太古羽虫</t>
  </si>
  <si>
    <t>SPECIES_ARMALDO</t>
  </si>
  <si>
    <t>太古盔甲</t>
  </si>
  <si>
    <t>SPECIES_FEEBAS</t>
  </si>
  <si>
    <t>丑丑鱼</t>
  </si>
  <si>
    <t>SPECIES_MILOTIC</t>
  </si>
  <si>
    <t>美纳斯</t>
  </si>
  <si>
    <t>飘浮泡泡</t>
  </si>
  <si>
    <t>SPECIES_KECLEON</t>
  </si>
  <si>
    <t>变隐龙</t>
  </si>
  <si>
    <t>SPECIES_SHUPPET</t>
  </si>
  <si>
    <t>怨影娃娃</t>
  </si>
  <si>
    <t>SPECIES_BANETTE</t>
  </si>
  <si>
    <t>诅咒娃娃</t>
  </si>
  <si>
    <t>SPECIES_DUSKULL</t>
  </si>
  <si>
    <t>夜巡灵</t>
  </si>
  <si>
    <t>SPECIES_DUSCLOPS</t>
  </si>
  <si>
    <t>彷徨夜灵</t>
  </si>
  <si>
    <t>SPECIES_TROPIUS</t>
  </si>
  <si>
    <t>热带龙</t>
  </si>
  <si>
    <t>SPECIES_CHIMECHO</t>
  </si>
  <si>
    <t>风铃铃</t>
  </si>
  <si>
    <t>SPECIES_ABSOL</t>
  </si>
  <si>
    <t>阿勃梭鲁</t>
  </si>
  <si>
    <t>SPECIES_SNORUNT</t>
  </si>
  <si>
    <t>雪童子</t>
  </si>
  <si>
    <t>SPECIES_GLALIE</t>
  </si>
  <si>
    <t>冰鬼护</t>
  </si>
  <si>
    <t>SPECIES_SPHEAL</t>
  </si>
  <si>
    <t>海豹球</t>
  </si>
  <si>
    <t>SPECIES_SEALEO</t>
  </si>
  <si>
    <t>海魔狮</t>
  </si>
  <si>
    <t>SPECIES_WALREIN</t>
  </si>
  <si>
    <t>帝牙海狮</t>
  </si>
  <si>
    <t>SPECIES_CLAMPERL</t>
  </si>
  <si>
    <t>珍珠贝</t>
  </si>
  <si>
    <t>SPECIES_HUNTAIL</t>
  </si>
  <si>
    <t>猎斑鱼</t>
  </si>
  <si>
    <t>SPECIES_GOREBYSS</t>
  </si>
  <si>
    <t>樱花鱼</t>
  </si>
  <si>
    <t>SPECIES_RELICANTH</t>
  </si>
  <si>
    <t>古空棘鱼</t>
  </si>
  <si>
    <t>SPECIES_LUVDISC</t>
  </si>
  <si>
    <t>爱心鱼</t>
  </si>
  <si>
    <t>SPECIES_BAGON</t>
  </si>
  <si>
    <t>宝贝龙</t>
  </si>
  <si>
    <t>SPECIES_SHELGON</t>
  </si>
  <si>
    <t>甲壳龙</t>
  </si>
  <si>
    <t>SPECIES_SALAMENCE</t>
  </si>
  <si>
    <t>暴飞龙</t>
  </si>
  <si>
    <t>SPECIES_BELDUM</t>
  </si>
  <si>
    <t>铁哑铃</t>
  </si>
  <si>
    <t>SPECIES_METANG</t>
  </si>
  <si>
    <t>金属怪</t>
  </si>
  <si>
    <t>SPECIES_METAGROSS</t>
  </si>
  <si>
    <t>巨金怪</t>
  </si>
  <si>
    <t>SPECIES_REGIROCK</t>
  </si>
  <si>
    <t>雷吉洛克</t>
  </si>
  <si>
    <t>SPECIES_REGICE</t>
  </si>
  <si>
    <t>雷吉艾斯</t>
  </si>
  <si>
    <t>SPECIES_REGISTEEL</t>
  </si>
  <si>
    <t>雷吉斯奇鲁</t>
  </si>
  <si>
    <t>SPECIES_LATIAS</t>
  </si>
  <si>
    <t>拉帝亚斯</t>
  </si>
  <si>
    <t>SPECIES_LATIOS</t>
  </si>
  <si>
    <t>拉帝欧斯</t>
  </si>
  <si>
    <t>SPECIES_KYOGRE</t>
  </si>
  <si>
    <t>盖欧卡</t>
  </si>
  <si>
    <t>SPECIES_GROUDON</t>
  </si>
  <si>
    <t>固拉多</t>
  </si>
  <si>
    <t>SPECIES_RAYQUAZA</t>
  </si>
  <si>
    <t>烈空坐</t>
  </si>
  <si>
    <t>SPECIES_JIRACHI</t>
  </si>
  <si>
    <t>基拉祈</t>
  </si>
  <si>
    <t>代欧奇希斯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</si>
  <si>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</si>
  <si>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</si>
  <si>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</si>
  <si>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</si>
  <si>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</si>
  <si>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</si>
  <si>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</si>
  <si>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</si>
  <si>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</si>
  <si>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</si>
  <si>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</si>
  <si>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</si>
  <si>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</si>
  <si>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</si>
  <si>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</si>
  <si>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</si>
  <si>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</si>
  <si>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</si>
  <si>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</si>
  <si>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</si>
  <si>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</si>
  <si>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</si>
  <si>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</si>
  <si>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</si>
  <si>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PICHU</t>
  </si>
  <si>
    <t>PIKACHU</t>
  </si>
  <si>
    <t>RAICHU</t>
  </si>
  <si>
    <t>SANDSHREW</t>
  </si>
  <si>
    <t>SANDSLASH</t>
  </si>
  <si>
    <t>NIDORAN_F</t>
  </si>
  <si>
    <t>NIDORINA</t>
  </si>
  <si>
    <t>NIDOQUEEN</t>
  </si>
  <si>
    <t>NIDORAN_M</t>
  </si>
  <si>
    <t>NIDORINO</t>
  </si>
  <si>
    <t>NIDOKING</t>
  </si>
  <si>
    <t>CLEFFA</t>
  </si>
  <si>
    <t>CLEFAIRY</t>
  </si>
  <si>
    <t>CLEFABLE</t>
  </si>
  <si>
    <t>VULPIX</t>
  </si>
  <si>
    <t>NINETALES</t>
  </si>
  <si>
    <t>IGGLYBUFF</t>
  </si>
  <si>
    <t>JIGGLYPUFF</t>
  </si>
  <si>
    <t>WIGGLYTUFF</t>
  </si>
  <si>
    <t>ZUBAT</t>
  </si>
  <si>
    <t>GOLBAT</t>
  </si>
  <si>
    <t>CROBAT</t>
  </si>
  <si>
    <t>ODDISH</t>
  </si>
  <si>
    <t>GLOOM</t>
  </si>
  <si>
    <t>VILEPLUME</t>
  </si>
  <si>
    <t>BELLOSSOM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</si>
  <si>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</si>
  <si>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</si>
  <si>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</si>
  <si>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</si>
  <si>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</si>
  <si>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</si>
  <si>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</si>
  <si>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</si>
  <si>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</si>
  <si>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</si>
  <si>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</si>
  <si>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</si>
  <si>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</si>
  <si>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</si>
  <si>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</si>
  <si>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</si>
  <si>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</si>
  <si>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POLITOED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</si>
  <si>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</si>
  <si>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</si>
  <si>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</si>
  <si>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</si>
  <si>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</si>
  <si>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</si>
  <si>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</si>
  <si>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</si>
  <si>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</si>
  <si>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</si>
  <si>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</si>
  <si>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</si>
  <si>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</si>
  <si>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</si>
  <si>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</si>
  <si>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</si>
  <si>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</si>
  <si>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</si>
  <si>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SLOWKING</t>
  </si>
  <si>
    <t>MAGNEMITE</t>
  </si>
  <si>
    <t>MAGNETON</t>
  </si>
  <si>
    <t>FARFETCHD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</si>
  <si>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</si>
  <si>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</si>
  <si>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</si>
  <si>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</si>
  <si>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</si>
  <si>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</si>
  <si>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</si>
  <si>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</si>
  <si>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</si>
  <si>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</si>
  <si>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</si>
  <si>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</si>
  <si>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STEELIX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</si>
  <si>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</si>
  <si>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</si>
  <si>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</si>
  <si>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</si>
  <si>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</si>
  <si>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</si>
  <si>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</si>
  <si>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</si>
  <si>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</si>
  <si>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</si>
  <si>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TYROGUE</t>
  </si>
  <si>
    <t>HITMONLEE</t>
  </si>
  <si>
    <t>HITMONCHAN</t>
  </si>
  <si>
    <t>HITMONTOP</t>
  </si>
  <si>
    <t>LICKITUNG</t>
  </si>
  <si>
    <t>KOFFING</t>
  </si>
  <si>
    <t>WEEZING</t>
  </si>
  <si>
    <t>RHYHORN</t>
  </si>
  <si>
    <t>RHYDON</t>
  </si>
  <si>
    <t>CHANSEY</t>
  </si>
  <si>
    <t>BLISSEY</t>
  </si>
  <si>
    <t>TANGELA</t>
  </si>
  <si>
    <t>KANGASKHAN</t>
  </si>
  <si>
    <t>HORSEA</t>
  </si>
  <si>
    <t>SEADRA</t>
  </si>
  <si>
    <t>KINGDRA</t>
  </si>
  <si>
    <t>GOLDEEN</t>
  </si>
  <si>
    <t>SEAKING</t>
  </si>
  <si>
    <t>STARYU</t>
  </si>
  <si>
    <t>STARMIE</t>
  </si>
  <si>
    <t>MR_MIME</t>
  </si>
  <si>
    <t>SCYTHER</t>
  </si>
  <si>
    <t>SCIZOR</t>
  </si>
  <si>
    <t>SMOOCHUM</t>
  </si>
  <si>
    <t>JYNX</t>
  </si>
  <si>
    <t>ELEKID</t>
  </si>
  <si>
    <t>ELECTABUZZ</t>
  </si>
  <si>
    <t>MAGBY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</si>
  <si>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</si>
  <si>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</si>
  <si>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</si>
  <si>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</si>
  <si>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</si>
  <si>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</si>
  <si>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</si>
  <si>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</si>
  <si>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</si>
  <si>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</si>
  <si>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</si>
  <si>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ESPEON</t>
  </si>
  <si>
    <t>UMBREON</t>
  </si>
  <si>
    <t>PORYGON</t>
  </si>
  <si>
    <t>PORYGON2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</si>
  <si>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</si>
  <si>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</si>
  <si>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</si>
  <si>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</si>
  <si>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</si>
  <si>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</si>
  <si>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</si>
  <si>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</si>
  <si>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</si>
  <si>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</si>
  <si>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</si>
  <si>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</si>
  <si>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</si>
  <si>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</si>
  <si>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</si>
  <si>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</si>
  <si>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</si>
  <si>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</si>
  <si>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</si>
  <si>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</si>
  <si>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</si>
  <si>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</si>
  <si>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</si>
  <si>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</si>
  <si>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</si>
  <si>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</si>
  <si>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</si>
  <si>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</si>
  <si>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</si>
  <si>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</si>
  <si>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CHINCHOU</t>
  </si>
  <si>
    <t>LANTURN</t>
  </si>
  <si>
    <t>TOGEPI</t>
  </si>
  <si>
    <t>TOGETIC</t>
  </si>
  <si>
    <t>NATU</t>
  </si>
  <si>
    <t>XATU</t>
  </si>
  <si>
    <t>MAREEP</t>
  </si>
  <si>
    <t>FLAAFFY</t>
  </si>
  <si>
    <t>AMPHAROS</t>
  </si>
  <si>
    <t>AZURILL</t>
  </si>
  <si>
    <t>MARILL</t>
  </si>
  <si>
    <t>AZUMARILL</t>
  </si>
  <si>
    <t>SUDOWOODO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</si>
  <si>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</si>
  <si>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</si>
  <si>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</si>
  <si>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</si>
  <si>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</si>
  <si>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</si>
  <si>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</si>
  <si>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</si>
  <si>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</si>
  <si>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MURKROW</t>
  </si>
  <si>
    <t>MISDREAVUS</t>
  </si>
  <si>
    <t>UNOWN</t>
  </si>
  <si>
    <t>WYNAUT</t>
  </si>
  <si>
    <t>WOBBUFFET</t>
  </si>
  <si>
    <t>GIRAFARIG</t>
  </si>
  <si>
    <t>PINECO</t>
  </si>
  <si>
    <t>FORRETRESS</t>
  </si>
  <si>
    <t>DUNSPARCE</t>
  </si>
  <si>
    <t>GLIGAR</t>
  </si>
  <si>
    <t>SNUBBULL</t>
  </si>
  <si>
    <t>GRANBULL</t>
  </si>
  <si>
    <t>QWILFISH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</si>
  <si>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</si>
  <si>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</si>
  <si>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</si>
  <si>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</si>
  <si>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</si>
  <si>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</si>
  <si>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</si>
  <si>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</si>
  <si>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</si>
  <si>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</si>
  <si>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</si>
  <si>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</si>
  <si>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</si>
  <si>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</si>
  <si>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</si>
  <si>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</si>
  <si>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</si>
  <si>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PHANPY</t>
  </si>
  <si>
    <t>DONPHAN</t>
  </si>
  <si>
    <t>STANTLER</t>
  </si>
  <si>
    <t>SMEARGLE</t>
  </si>
  <si>
    <t>MILTANK</t>
  </si>
  <si>
    <t>RAIKOU</t>
  </si>
  <si>
    <t>ENTEI</t>
  </si>
  <si>
    <t>SUICUNE</t>
  </si>
  <si>
    <t>LARVITAR</t>
  </si>
  <si>
    <t>PUPITAR</t>
  </si>
  <si>
    <t>TYRANITAR</t>
  </si>
  <si>
    <t>LUGIA</t>
  </si>
  <si>
    <t>HO_OH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</si>
  <si>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</si>
  <si>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</si>
  <si>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</si>
  <si>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</si>
  <si>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</si>
  <si>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</si>
  <si>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</si>
  <si>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</si>
  <si>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</si>
  <si>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</si>
  <si>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</si>
  <si>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</si>
  <si>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</si>
  <si>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</si>
  <si>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</si>
  <si>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</si>
  <si>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</si>
  <si>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</si>
  <si>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</si>
  <si>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</si>
  <si>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</si>
  <si>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</si>
  <si>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</si>
  <si>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</si>
  <si>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</si>
  <si>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</si>
  <si>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</si>
  <si>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</si>
  <si>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</si>
  <si>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</si>
  <si>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</si>
  <si>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</si>
  <si>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</si>
  <si>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</si>
  <si>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</si>
  <si>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</si>
  <si>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</si>
  <si>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</si>
  <si>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</si>
  <si>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</si>
  <si>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</si>
  <si>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</si>
  <si>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</si>
  <si>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</si>
  <si>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</si>
  <si>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</si>
  <si>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</si>
  <si>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</si>
  <si>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</si>
  <si>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</si>
  <si>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</si>
  <si>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</si>
  <si>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</si>
  <si>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</si>
  <si>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</si>
  <si>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</si>
  <si>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</si>
  <si>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</si>
  <si>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</si>
  <si>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</si>
  <si>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</si>
  <si>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</si>
  <si>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</si>
  <si>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</si>
  <si>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</si>
  <si>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</si>
  <si>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</si>
  <si>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</si>
  <si>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</si>
  <si>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</si>
  <si>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</si>
  <si>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</si>
  <si>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</si>
  <si>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</si>
  <si>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</si>
  <si>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</si>
  <si>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</si>
  <si>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</si>
  <si>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</si>
  <si>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</si>
  <si>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</si>
  <si>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</si>
  <si>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</si>
  <si>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</si>
  <si>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</si>
  <si>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</si>
  <si>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</si>
  <si>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</si>
  <si>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</si>
  <si>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</si>
  <si>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</si>
  <si>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</si>
  <si>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</si>
  <si>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</si>
  <si>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</si>
  <si>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</si>
  <si>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</si>
  <si>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</si>
  <si>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</si>
  <si>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</si>
  <si>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</si>
  <si>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</si>
  <si>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</si>
  <si>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</si>
  <si>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</si>
  <si>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</si>
  <si>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</si>
  <si>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</si>
  <si>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</si>
  <si>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</si>
  <si>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</si>
  <si>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</si>
  <si>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</si>
  <si>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</si>
  <si>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</si>
  <si>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</si>
  <si>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</si>
  <si>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</si>
  <si>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</si>
  <si>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</si>
  <si>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</si>
  <si>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</si>
  <si>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</si>
  <si>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</si>
  <si>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</si>
  <si>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</si>
  <si>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</si>
  <si>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</si>
  <si>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</si>
  <si>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</si>
  <si>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</si>
  <si>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</si>
  <si>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KARATE_CHOP</t>
  </si>
  <si>
    <t>DOUBLE_SLAP</t>
  </si>
  <si>
    <t>COMET_PUNCH</t>
  </si>
  <si>
    <t>MEGA_PUNCH</t>
  </si>
  <si>
    <t>PAY_DAY</t>
  </si>
  <si>
    <t>FIRE_PUNCH</t>
  </si>
  <si>
    <t>ICE_PUNCH</t>
  </si>
  <si>
    <t>THUNDER_PUNCH</t>
  </si>
  <si>
    <t>SCRATCH</t>
  </si>
  <si>
    <t>VISE_GRIP</t>
  </si>
  <si>
    <t>GUILLOTINE</t>
  </si>
  <si>
    <t>RAZOR_WIND</t>
  </si>
  <si>
    <t>SWORDS_DANCE</t>
  </si>
  <si>
    <t>GUST</t>
  </si>
  <si>
    <t>WING_ATTACK</t>
  </si>
  <si>
    <t>WHIRLWIND</t>
  </si>
  <si>
    <t>FLY</t>
  </si>
  <si>
    <t>BIND</t>
  </si>
  <si>
    <t>VINE_WHIP</t>
  </si>
  <si>
    <t>STOMP</t>
  </si>
  <si>
    <t>DOUBLE_KICK</t>
  </si>
  <si>
    <t>MEGA_KICK</t>
  </si>
  <si>
    <t>JUMP_KICK</t>
  </si>
  <si>
    <t>ROLLING_KICK</t>
  </si>
  <si>
    <t>SAND_ATTACK</t>
  </si>
  <si>
    <t>HEADBUTT</t>
  </si>
  <si>
    <t>HORN_ATTACK</t>
  </si>
  <si>
    <t>FURY_ATTACK</t>
  </si>
  <si>
    <t>HORN_DRILL</t>
  </si>
  <si>
    <t>BODY_SLAM</t>
  </si>
  <si>
    <t>WRAP</t>
  </si>
  <si>
    <t>TAKE_DOWN</t>
  </si>
  <si>
    <t>DOUBLE_EDGE</t>
  </si>
  <si>
    <t>TAIL_WHIP</t>
  </si>
  <si>
    <t>POISON_STING</t>
  </si>
  <si>
    <t>TWINEEDLE</t>
  </si>
  <si>
    <t>PIN_MISSILE</t>
  </si>
  <si>
    <t>LEER</t>
  </si>
  <si>
    <t>BITE</t>
  </si>
  <si>
    <t>GROWL</t>
  </si>
  <si>
    <t>SING</t>
  </si>
  <si>
    <t>SUPERSONIC</t>
  </si>
  <si>
    <t>DISABLE</t>
  </si>
  <si>
    <t>ACID</t>
  </si>
  <si>
    <t>EMBER</t>
  </si>
  <si>
    <t>FLAMETHROWER</t>
  </si>
  <si>
    <t>MIST</t>
  </si>
  <si>
    <t>WATER_GUN</t>
  </si>
  <si>
    <t>HYDRO_PUMP</t>
  </si>
  <si>
    <t>ICE_BEAM</t>
  </si>
  <si>
    <t>BLIZZARD</t>
  </si>
  <si>
    <t>PSYBEAM</t>
  </si>
  <si>
    <t>BUBBLE_BEAM</t>
  </si>
  <si>
    <t>AURORA_BEAM</t>
  </si>
  <si>
    <t>HYPER_BEAM</t>
  </si>
  <si>
    <t>PECK</t>
  </si>
  <si>
    <t>DRILL_PECK</t>
  </si>
  <si>
    <t>SUBMISSION</t>
  </si>
  <si>
    <t>LOW_KICK</t>
  </si>
  <si>
    <t>COUNTER</t>
  </si>
  <si>
    <t>SEISMIC_TOSS</t>
  </si>
  <si>
    <t>STRENGTH</t>
  </si>
  <si>
    <t>ABSORB</t>
  </si>
  <si>
    <t>MEGA_DRAIN</t>
  </si>
  <si>
    <t>LEECH_SEED</t>
  </si>
  <si>
    <t>GROWTH</t>
  </si>
  <si>
    <t>RAZOR_LEAF</t>
  </si>
  <si>
    <t>SOLAR_BEAM</t>
  </si>
  <si>
    <t>STUN_SPORE</t>
  </si>
  <si>
    <t>SLEEP_POWDER</t>
  </si>
  <si>
    <t>PETAL_DANCE</t>
  </si>
  <si>
    <t>STRING_SHOT</t>
  </si>
  <si>
    <t>DRAGON_RAGE</t>
  </si>
  <si>
    <t>FIRE_SPIN</t>
  </si>
  <si>
    <t>THUNDER_SHOCK</t>
  </si>
  <si>
    <t>THUNDERBOLT</t>
  </si>
  <si>
    <t>THUNDER_WAVE</t>
  </si>
  <si>
    <t>THUNDER</t>
  </si>
  <si>
    <t>ROCK_THROW</t>
  </si>
  <si>
    <t>EARTHQUAKE</t>
  </si>
  <si>
    <t>FISSURE</t>
  </si>
  <si>
    <t>TOXIC</t>
  </si>
  <si>
    <t>CONFUSION</t>
  </si>
  <si>
    <t>AGILITY</t>
  </si>
  <si>
    <t>RAGE</t>
  </si>
  <si>
    <t>NIGHT_SHADE</t>
  </si>
  <si>
    <t>DOUBLE_TEAM</t>
  </si>
  <si>
    <t>RECOVER</t>
  </si>
  <si>
    <t>HARDEN</t>
  </si>
  <si>
    <t>MINIMIZE</t>
  </si>
  <si>
    <t>SMOKESCREEN</t>
  </si>
  <si>
    <t>CONFUSE_RAY</t>
  </si>
  <si>
    <t>WITHDRAW</t>
  </si>
  <si>
    <t>DEFENSE_CURL</t>
  </si>
  <si>
    <t>BARRIER</t>
  </si>
  <si>
    <t>LIGHT_SCREEN</t>
  </si>
  <si>
    <t>HAZE</t>
  </si>
  <si>
    <t>REFLECT</t>
  </si>
  <si>
    <t>FOCUS_ENERGY</t>
  </si>
  <si>
    <t>METRONOME</t>
  </si>
  <si>
    <t>MIRROR_MOVE</t>
  </si>
  <si>
    <t>SELF_DESTRUCT</t>
  </si>
  <si>
    <t>EGG_BOMB</t>
  </si>
  <si>
    <t>LICK</t>
  </si>
  <si>
    <t>SMOG</t>
  </si>
  <si>
    <t>BONE_CLUB</t>
  </si>
  <si>
    <t>FIRE_BLAST</t>
  </si>
  <si>
    <t>WATERFALL</t>
  </si>
  <si>
    <t>CLAMP</t>
  </si>
  <si>
    <t>SWIFT</t>
  </si>
  <si>
    <t>SKULL_BASH</t>
  </si>
  <si>
    <t>SPIKE_CANNON</t>
  </si>
  <si>
    <t>CONSTRICT</t>
  </si>
  <si>
    <t>AMNESIA</t>
  </si>
  <si>
    <t>KINESIS</t>
  </si>
  <si>
    <t>SOFT_BOILED</t>
  </si>
  <si>
    <t>HIGH_JUMP_KICK</t>
  </si>
  <si>
    <t>DREAM_EATER</t>
  </si>
  <si>
    <t>POISON_GAS</t>
  </si>
  <si>
    <t>LEECH_LIFE</t>
  </si>
  <si>
    <t>LOVELY_KISS</t>
  </si>
  <si>
    <t>SKY_ATTACK</t>
  </si>
  <si>
    <t>BUBBLE</t>
  </si>
  <si>
    <t>DIZZY_PUNCH</t>
  </si>
  <si>
    <t>SPORE</t>
  </si>
  <si>
    <t>FLASH</t>
  </si>
  <si>
    <t>PSYWAVE</t>
  </si>
  <si>
    <t>SPLASH</t>
  </si>
  <si>
    <t>ACID_ARMOR</t>
  </si>
  <si>
    <t>CRABHAMMER</t>
  </si>
  <si>
    <t>EXPLOSION</t>
  </si>
  <si>
    <t>FURY_SWIPES</t>
  </si>
  <si>
    <t>BONEMERANG</t>
  </si>
  <si>
    <t>ROCK_SLIDE</t>
  </si>
  <si>
    <t>HYPER_FANG</t>
  </si>
  <si>
    <t>SHARPEN</t>
  </si>
  <si>
    <t>CONVERSION</t>
  </si>
  <si>
    <t>TRI_ATTACK</t>
  </si>
  <si>
    <t>SUPER_FANG</t>
  </si>
  <si>
    <t>SLASH</t>
  </si>
  <si>
    <t>SUBSTITUTE</t>
  </si>
  <si>
    <t>SKETCH</t>
  </si>
  <si>
    <t>TRIPLE_KICK</t>
  </si>
  <si>
    <t>THIEF</t>
  </si>
  <si>
    <t>SPIDER_WEB</t>
  </si>
  <si>
    <t>MIND_READER</t>
  </si>
  <si>
    <t>NIGHTMARE</t>
  </si>
  <si>
    <t>FLAME_WHEEL</t>
  </si>
  <si>
    <t>SNORE</t>
  </si>
  <si>
    <t>CURSE</t>
  </si>
  <si>
    <t>FLAIL</t>
  </si>
  <si>
    <t>CONVERSION_2</t>
  </si>
  <si>
    <t>AEROBLAST</t>
  </si>
  <si>
    <t>REVERSAL</t>
  </si>
  <si>
    <t>SPITE</t>
  </si>
  <si>
    <t>POWDER_SNOW</t>
  </si>
  <si>
    <t>PROTECT</t>
  </si>
  <si>
    <t>MACH_PUNCH</t>
  </si>
  <si>
    <t>FEINT_ATTACK</t>
  </si>
  <si>
    <t>SLUDGE_BOMB</t>
  </si>
  <si>
    <t>MUD_SLAP</t>
  </si>
  <si>
    <t>OCTAZOOKA</t>
  </si>
  <si>
    <t>SPIKES</t>
  </si>
  <si>
    <t>ZAP_CANNON</t>
  </si>
  <si>
    <t>DESTINY_BOND</t>
  </si>
  <si>
    <t>PERISH_SONG</t>
  </si>
  <si>
    <t>ICY_WIND</t>
  </si>
  <si>
    <t>DETECT</t>
  </si>
  <si>
    <t>BONE_RUSH</t>
  </si>
  <si>
    <t>LOCK_ON</t>
  </si>
  <si>
    <t>SANDSTORM</t>
  </si>
  <si>
    <t>GIGA_DRAIN</t>
  </si>
  <si>
    <t>ENDURE</t>
  </si>
  <si>
    <t>CHARM</t>
  </si>
  <si>
    <t>ROLLOUT</t>
  </si>
  <si>
    <t>FALSE_SWIPE</t>
  </si>
  <si>
    <t>MILK_DRINK</t>
  </si>
  <si>
    <t>SPARK</t>
  </si>
  <si>
    <t>FURY_CUTTER</t>
  </si>
  <si>
    <t>STEEL_WING</t>
  </si>
  <si>
    <t>MEAN_LOOK</t>
  </si>
  <si>
    <t>SLEEP_TALK</t>
  </si>
  <si>
    <t>HEAL_BELL</t>
  </si>
  <si>
    <t>FRUSTRATION</t>
  </si>
  <si>
    <t>SAFEGUARD</t>
  </si>
  <si>
    <t>PAIN_SPLIT</t>
  </si>
  <si>
    <t>SACRED_FIRE</t>
  </si>
  <si>
    <t>MAGNITUDE</t>
  </si>
  <si>
    <t>DYNAMIC_PUNCH</t>
  </si>
  <si>
    <t>MEGAHORN</t>
  </si>
  <si>
    <t>DRAGON_BREATH</t>
  </si>
  <si>
    <t>BATON_PASS</t>
  </si>
  <si>
    <t>PURSUIT</t>
  </si>
  <si>
    <t>RAPID_SPIN</t>
  </si>
  <si>
    <t>IRON_TAIL</t>
  </si>
  <si>
    <t>METAL_CLAW</t>
  </si>
  <si>
    <t>VITAL_THROW</t>
  </si>
  <si>
    <t>MORNING_SUN</t>
  </si>
  <si>
    <t>SYNTHESIS</t>
  </si>
  <si>
    <t>MOONLIGHT</t>
  </si>
  <si>
    <t>HIDDEN_POWER</t>
  </si>
  <si>
    <t>TWISTER</t>
  </si>
  <si>
    <t>RAIN_DANCE</t>
  </si>
  <si>
    <t>CRUNCH</t>
  </si>
  <si>
    <t>MIRROR_COAT</t>
  </si>
  <si>
    <t>PSYCH_UP</t>
  </si>
  <si>
    <t>EXTREME_SPEED</t>
  </si>
  <si>
    <t>ANCIENT_POWER</t>
  </si>
  <si>
    <t>SHADOW_BALL</t>
  </si>
  <si>
    <t>FUTURE_SIGHT</t>
  </si>
  <si>
    <t>ROCK_SMASH</t>
  </si>
  <si>
    <t>WHIRLPOOL</t>
  </si>
  <si>
    <t>FAKE_OUT</t>
  </si>
  <si>
    <t>UPROAR</t>
  </si>
  <si>
    <t>STOCKPILE</t>
  </si>
  <si>
    <t>SPIT_UP</t>
  </si>
  <si>
    <t>HAIL</t>
  </si>
  <si>
    <t>TORMENT</t>
  </si>
  <si>
    <t>FLATTER</t>
  </si>
  <si>
    <t>WILL_O_WISP</t>
  </si>
  <si>
    <t>MEMENTO</t>
  </si>
  <si>
    <t>FOCUS_PUNCH</t>
  </si>
  <si>
    <t>SMELLING_SALTS</t>
  </si>
  <si>
    <t>FOLLOW_ME</t>
  </si>
  <si>
    <t>NATURE_POWER</t>
  </si>
  <si>
    <t>TAUNT</t>
  </si>
  <si>
    <t>HELPING_HAND</t>
  </si>
  <si>
    <t>ROLE_PLAY</t>
  </si>
  <si>
    <t>ASSIST</t>
  </si>
  <si>
    <t>SUPERPOWER</t>
  </si>
  <si>
    <t>MAGIC_COAT</t>
  </si>
  <si>
    <t>RECYCLE</t>
  </si>
  <si>
    <t>REVENGE</t>
  </si>
  <si>
    <t>BRICK_BREAK</t>
  </si>
  <si>
    <t>YAWN</t>
  </si>
  <si>
    <t>KNOCK_OFF</t>
  </si>
  <si>
    <t>ENDEAVOR</t>
  </si>
  <si>
    <t>ERUPTION</t>
  </si>
  <si>
    <t>SKILL_SWAP</t>
  </si>
  <si>
    <t>IMPRISON</t>
  </si>
  <si>
    <t>REFRESH</t>
  </si>
  <si>
    <t>SNATCH</t>
  </si>
  <si>
    <t>ARM_THRUST</t>
  </si>
  <si>
    <t>CAMOUFLAGE</t>
  </si>
  <si>
    <t>TAIL_GLOW</t>
  </si>
  <si>
    <t>LUSTER_PURGE</t>
  </si>
  <si>
    <t>MIST_BALL</t>
  </si>
  <si>
    <t>FEATHER_DANCE</t>
  </si>
  <si>
    <t>TEETER_DANCE</t>
  </si>
  <si>
    <t>BLAZE_KICK</t>
  </si>
  <si>
    <t>MUD_SPORT</t>
  </si>
  <si>
    <t>ICE_BALL</t>
  </si>
  <si>
    <t>NEEDLE_ARM</t>
  </si>
  <si>
    <t>HYPER_VOICE</t>
  </si>
  <si>
    <t>POISON_FANG</t>
  </si>
  <si>
    <t>CRUSH_CLAW</t>
  </si>
  <si>
    <t>BLAST_BURN</t>
  </si>
  <si>
    <t>HYDRO_CANNON</t>
  </si>
  <si>
    <t>METEOR_MASH</t>
  </si>
  <si>
    <t>ASTONISH</t>
  </si>
  <si>
    <t>WEATHER_BALL</t>
  </si>
  <si>
    <t>FAKE_TEARS</t>
  </si>
  <si>
    <t>AIR_CUTTER</t>
  </si>
  <si>
    <t>OVERHEAT</t>
  </si>
  <si>
    <t>ODOR_SLEUTH</t>
  </si>
  <si>
    <t>ROCK_TOMB</t>
  </si>
  <si>
    <t>SILVER_WIND</t>
  </si>
  <si>
    <t>METAL_SOUND</t>
  </si>
  <si>
    <t>GRASS_WHISTLE</t>
  </si>
  <si>
    <t>TICKLE</t>
  </si>
  <si>
    <t>COSMIC_POWER</t>
  </si>
  <si>
    <t>WATER_SPOUT</t>
  </si>
  <si>
    <t>SIGNAL_BEAM</t>
  </si>
  <si>
    <t>SHADOW_PUNCH</t>
  </si>
  <si>
    <t>EXTRASENSORY</t>
  </si>
  <si>
    <t>SKY_UPPERCUT</t>
  </si>
  <si>
    <t>SAND_TOMB</t>
  </si>
  <si>
    <t>SHEER_COLD</t>
  </si>
  <si>
    <t>MUDDY_WATER</t>
  </si>
  <si>
    <t>BULLET_SEED</t>
  </si>
  <si>
    <t>AERIAL_ACE</t>
  </si>
  <si>
    <t>ICICLE_SPEAR</t>
  </si>
  <si>
    <t>IRON_DEFENSE</t>
  </si>
  <si>
    <t>BLOCK</t>
  </si>
  <si>
    <t>HOWL</t>
  </si>
  <si>
    <t>DRAGON_CLAW</t>
  </si>
  <si>
    <t>FRENZY_PLANT</t>
  </si>
  <si>
    <t>BULK_UP</t>
  </si>
  <si>
    <t>BOUNCE</t>
  </si>
  <si>
    <t>MUD_SHOT</t>
  </si>
  <si>
    <t>POISON_TAIL</t>
  </si>
  <si>
    <t>COVET</t>
  </si>
  <si>
    <t>VOLT_TACKLE</t>
  </si>
  <si>
    <t>MAGICAL_LEAF</t>
  </si>
  <si>
    <t>WATER_SPORT</t>
  </si>
  <si>
    <t>CALM_MIND</t>
  </si>
  <si>
    <t>LEAF_BLADE</t>
  </si>
  <si>
    <t>DRAGON_DANCE</t>
  </si>
  <si>
    <t>ROCK_BLAST</t>
  </si>
  <si>
    <t>SHOCK_WAVE</t>
  </si>
  <si>
    <t>WATER_PULSE</t>
  </si>
  <si>
    <t>DOOM_DESIRE</t>
  </si>
  <si>
    <t>PSYCHO_BOOST</t>
  </si>
  <si>
    <t>SPECIES_CASTFORM</t>
  </si>
  <si>
    <t>SPECIES_DEOXYS</t>
  </si>
  <si>
    <t>MOVE_ABSORB</t>
  </si>
  <si>
    <t>MOVE_AEROBLAST</t>
  </si>
  <si>
    <t>MOVE_AGILITY</t>
  </si>
  <si>
    <t>MOVE_AIR_CUTTER</t>
  </si>
  <si>
    <t>MOVE_ANCIENT_POWER</t>
  </si>
  <si>
    <t>MOVE_AROMATHERAPY</t>
  </si>
  <si>
    <t>MOVE_ASTONISH</t>
  </si>
  <si>
    <t>MOVE_AURORA_BEAM</t>
  </si>
  <si>
    <t>MOVE_BIDE</t>
  </si>
  <si>
    <t>MOVE_BIND</t>
  </si>
  <si>
    <t>MOVE_BITE</t>
  </si>
  <si>
    <t>MOVE_BRICK_BREAK</t>
  </si>
  <si>
    <t>MOVE_BUBBLE</t>
  </si>
  <si>
    <t>MOVE_CHARGE</t>
  </si>
  <si>
    <t>MOVE_CHARM</t>
  </si>
  <si>
    <t>MOVE_CLAMP</t>
  </si>
  <si>
    <t>MOVE_CONFUSE_RAY</t>
  </si>
  <si>
    <t>MOVE_CONSTRICT</t>
  </si>
  <si>
    <t>MOVE_COSMIC_POWER</t>
  </si>
  <si>
    <t>MOVE_COUNTER</t>
  </si>
  <si>
    <t>MOVE_CRABHAMMER</t>
  </si>
  <si>
    <t>MOVE_CROSS_CHOP</t>
  </si>
  <si>
    <t>MOVE_CRUNCH</t>
  </si>
  <si>
    <t>MOVE_CUT</t>
  </si>
  <si>
    <t>MOVE_DIG</t>
  </si>
  <si>
    <t>MOVE_DISABLE</t>
  </si>
  <si>
    <t>MOVE_DOUBLE_TEAM</t>
  </si>
  <si>
    <t>MOVE_DOUBLE_EDGE</t>
  </si>
  <si>
    <t>MOVE_DOUBLE_SLAP</t>
  </si>
  <si>
    <t>MOVE_EARTHQUAKE</t>
  </si>
  <si>
    <t>MOVE_ENCORE</t>
  </si>
  <si>
    <t>MOVE_ENDEAVOR</t>
  </si>
  <si>
    <t>MOVE_ENDURE</t>
  </si>
  <si>
    <t>MOVE_EXTRASENSORY</t>
  </si>
  <si>
    <t>MOVE_EXTREME_SPEED</t>
  </si>
  <si>
    <t>MOVE_FACADE</t>
  </si>
  <si>
    <t>MOVE_FAKE_TEARS</t>
  </si>
  <si>
    <t>MOVE_FISSURE</t>
  </si>
  <si>
    <t>MOVE_FLAIL</t>
  </si>
  <si>
    <t>MOVE_FLAME_WHEEL</t>
  </si>
  <si>
    <t>MOVE_FLAMETHROWER</t>
  </si>
  <si>
    <t>MOVE_FLATTER</t>
  </si>
  <si>
    <t>MOVE_FLY</t>
  </si>
  <si>
    <t>MOVE_FOCUS_ENERGY</t>
  </si>
  <si>
    <t>MOVE_FOCUS_PUNCH</t>
  </si>
  <si>
    <t>MOVE_FOLLOW_ME</t>
  </si>
  <si>
    <t>MOVE_GIGA_DRAIN</t>
  </si>
  <si>
    <t>MOVE_GRASS_WHISTLE</t>
  </si>
  <si>
    <t>MOVE_GROWTH</t>
  </si>
  <si>
    <t>MOVE_GRUDGE</t>
  </si>
  <si>
    <t>MOVE_GUST</t>
  </si>
  <si>
    <t>MOVE_HAIL</t>
  </si>
  <si>
    <t>MOVE_HARDEN</t>
  </si>
  <si>
    <t>MOVE_HAZE</t>
  </si>
  <si>
    <t>MOVE_HEADBUTT</t>
  </si>
  <si>
    <t>MOVE_HEAL_BELL</t>
  </si>
  <si>
    <t>MOVE_HYPNOSIS</t>
  </si>
  <si>
    <t>MOVE_ICE_BALL</t>
  </si>
  <si>
    <t>MOVE_ICY_WIND</t>
  </si>
  <si>
    <t>MOVE_IRON_TAIL</t>
  </si>
  <si>
    <t>MOVE_KARATE_CHOP</t>
  </si>
  <si>
    <t>MOVE_KINESIS</t>
  </si>
  <si>
    <t>MOVE_LEECH_LIFE</t>
  </si>
  <si>
    <t>MOVE_LICK</t>
  </si>
  <si>
    <t>MOVE_LOVELY_KISS</t>
  </si>
  <si>
    <t>MOVE_LOW_KICK</t>
  </si>
  <si>
    <t>MOVE_MEAN_LOOK</t>
  </si>
  <si>
    <t>MOVE_MEMENTO</t>
  </si>
  <si>
    <t>MOVE_METAL_SOUND</t>
  </si>
  <si>
    <t>MOVE_METEOR_MASH</t>
  </si>
  <si>
    <t>MOVE_MIND_READER</t>
  </si>
  <si>
    <t>MOVE_MIRROR_MOVE</t>
  </si>
  <si>
    <t>MOVE_MIST</t>
  </si>
  <si>
    <t>MOVE_MORNING_SUN</t>
  </si>
  <si>
    <t>MOVE_NATURE_POWER</t>
  </si>
  <si>
    <t>MOVE_NIGHTMARE</t>
  </si>
  <si>
    <t>MOVE_OCTAZOOKA</t>
  </si>
  <si>
    <t>MOVE_ODOR_SLEUTH</t>
  </si>
  <si>
    <t>MOVE_OUTRAGE</t>
  </si>
  <si>
    <t>MOVE_OVERHEAT</t>
  </si>
  <si>
    <t>MOVE_PAIN_SPLIT</t>
  </si>
  <si>
    <t>MOVE_POWDER_SNOW</t>
  </si>
  <si>
    <t>MOVE_PSYBEAM</t>
  </si>
  <si>
    <t>MOVE_PSYCH_UP</t>
  </si>
  <si>
    <t>MOVE_PSYCHIC</t>
  </si>
  <si>
    <t>MOVE_PSYCHO_BOOST</t>
  </si>
  <si>
    <t>MOVE_PSYWAVE</t>
  </si>
  <si>
    <t>MOVE_PURSUIT</t>
  </si>
  <si>
    <t>MOVE_RAGE</t>
  </si>
  <si>
    <t>MOVE_RAIN_DANCE</t>
  </si>
  <si>
    <t>MOVE_RAPID_SPIN</t>
  </si>
  <si>
    <t>MOVE_RAZOR_WIND</t>
  </si>
  <si>
    <t>MOVE_RECOVER</t>
  </si>
  <si>
    <t>MOVE_RETURN</t>
  </si>
  <si>
    <t>MOVE_REVERSAL</t>
  </si>
  <si>
    <t>MOVE_ROCK_SLIDE</t>
  </si>
  <si>
    <t>MOVE_ROCK_SMASH</t>
  </si>
  <si>
    <t>MOVE_ROCK_THROW</t>
  </si>
  <si>
    <t>MOVE_ROCK_TOMB</t>
  </si>
  <si>
    <t>MOVE_ROLLOUT</t>
  </si>
  <si>
    <t>MOVE_SACRED_FIRE</t>
  </si>
  <si>
    <t>MOVE_SAFEGUARD</t>
  </si>
  <si>
    <t>MOVE_SAND_TOMB</t>
  </si>
  <si>
    <t>MOVE_SAND_ATTACK</t>
  </si>
  <si>
    <t>MOVE_SANDSTORM</t>
  </si>
  <si>
    <t>MOVE_SCARY_FACE</t>
  </si>
  <si>
    <t>MOVE_SCREECH</t>
  </si>
  <si>
    <t>MOVE_SELF_DESTRUCT</t>
  </si>
  <si>
    <t>MOVE_SHADOW_BALL</t>
  </si>
  <si>
    <t>MOVE_SHADOW_PUNCH</t>
  </si>
  <si>
    <t>MOVE_SHARPEN</t>
  </si>
  <si>
    <t>MOVE_SHEER_COLD</t>
  </si>
  <si>
    <t>MOVE_SIGNAL_BEAM</t>
  </si>
  <si>
    <t>MOVE_SILVER_WIND</t>
  </si>
  <si>
    <t>MOVE_SING</t>
  </si>
  <si>
    <t>MOVE_SKETCH</t>
  </si>
  <si>
    <t>MOVE_SKILL_SWAP</t>
  </si>
  <si>
    <t>MOVE_SKY_ATTACK</t>
  </si>
  <si>
    <t>MOVE_SKY_UPPERCUT</t>
  </si>
  <si>
    <t>MOVE_SLASH</t>
  </si>
  <si>
    <t>MOVE_SMELLING_SALTS</t>
  </si>
  <si>
    <t>MOVE_SMOG</t>
  </si>
  <si>
    <t>MOVE_SMOKESCREEN</t>
  </si>
  <si>
    <t>MOVE_SNORE</t>
  </si>
  <si>
    <t>MOVE_SOLAR_BEAM</t>
  </si>
  <si>
    <t>MOVE_SONIC_BOOM</t>
  </si>
  <si>
    <t>MOVE_SPARK</t>
  </si>
  <si>
    <t>MOVE_SPIDER_WEB</t>
  </si>
  <si>
    <t>MOVE_SPITE</t>
  </si>
  <si>
    <t>MOVE_SPORE</t>
  </si>
  <si>
    <t>MOVE_STRENGTH</t>
  </si>
  <si>
    <t>MOVE_STRING_SHOT</t>
  </si>
  <si>
    <t>MOVE_STUN_SPORE</t>
  </si>
  <si>
    <t>MOVE_SUBMISSION</t>
  </si>
  <si>
    <t>MOVE_SUPER_FANG</t>
  </si>
  <si>
    <t>MOVE_SWAGGER</t>
  </si>
  <si>
    <t>MOVE_SWEET_SCENT</t>
  </si>
  <si>
    <t>MOVE_SWIFT</t>
  </si>
  <si>
    <t>MOVE_SYNTHESIS</t>
  </si>
  <si>
    <t>MOVE_TAIL_WHIP</t>
  </si>
  <si>
    <t>MOVE_THRASH</t>
  </si>
  <si>
    <t>MOVE_THUNDER</t>
  </si>
  <si>
    <t>MOVE_THUNDERBOLT</t>
  </si>
  <si>
    <t>MOVE_THUNDER_PUNCH</t>
  </si>
  <si>
    <t>MOVE_TICKLE</t>
  </si>
  <si>
    <t>MOVE_TORMENT</t>
  </si>
  <si>
    <t>MOVE_UPROAR</t>
  </si>
  <si>
    <t>MOVE_VITAL_THROW</t>
  </si>
  <si>
    <t>MOVE_WATER_SPOUT</t>
  </si>
  <si>
    <t>MOVE_WEATHER_BALL</t>
  </si>
  <si>
    <t>MOVE_WHIRLPOOL</t>
  </si>
  <si>
    <t>MOVE_WILL_O_WISP</t>
  </si>
  <si>
    <t>MOVE_WITHDRAW</t>
  </si>
  <si>
    <t>MOVE_YAWN</t>
  </si>
  <si>
    <t>MOVE_ACID</t>
  </si>
  <si>
    <t>MOVE_ACID_ARMOR</t>
  </si>
  <si>
    <t>MOVE_AERIAL_ACE</t>
  </si>
  <si>
    <t>MOVE_AMNESIA</t>
  </si>
  <si>
    <t>MOVE_ARM_THRUST</t>
  </si>
  <si>
    <t>MOVE_ASSIST</t>
  </si>
  <si>
    <t>MOVE_ATTRACT</t>
  </si>
  <si>
    <t>MOVE_BARRAGE</t>
  </si>
  <si>
    <t>MOVE_BARRIER</t>
  </si>
  <si>
    <t>MOVE_BATON_PASS</t>
  </si>
  <si>
    <t>MOVE_BEAT_UP</t>
  </si>
  <si>
    <t>MOVE_BELLY_DRUM</t>
  </si>
  <si>
    <t>MOVE_BLAST_BURN</t>
  </si>
  <si>
    <t>MOVE_BLAZE_KICK</t>
  </si>
  <si>
    <t>MOVE_BLIZZARD</t>
  </si>
  <si>
    <t>MOVE_BLOCK</t>
  </si>
  <si>
    <t>MOVE_BODY_SLAM</t>
  </si>
  <si>
    <t>MOVE_BONE_CLUB</t>
  </si>
  <si>
    <t>MOVE_BONE_RUSH</t>
  </si>
  <si>
    <t>MOVE_BONEMERANG</t>
  </si>
  <si>
    <t>MOVE_BOUNCE</t>
  </si>
  <si>
    <t>MOVE_BUBBLE_BEAM</t>
  </si>
  <si>
    <t>MOVE_BULK_UP</t>
  </si>
  <si>
    <t>MOVE_BULLET_SEED</t>
  </si>
  <si>
    <t>MOVE_CALM_MIND</t>
  </si>
  <si>
    <t>MOVE_CAMOUFLAGE</t>
  </si>
  <si>
    <t>MOVE_COMET_PUNCH</t>
  </si>
  <si>
    <t>MOVE_CONFUSION</t>
  </si>
  <si>
    <t>MOVE_CONVERSION</t>
  </si>
  <si>
    <t>MOVE_CONVERSION_2</t>
  </si>
  <si>
    <t>MOVE_COTTON_SPORE</t>
  </si>
  <si>
    <t>MOVE_COVET</t>
  </si>
  <si>
    <t>MOVE_CRUSH_CLAW</t>
  </si>
  <si>
    <t>MOVE_CURSE</t>
  </si>
  <si>
    <t>MOVE_DEFENSE_CURL</t>
  </si>
  <si>
    <t>MOVE_DESTINY_BOND</t>
  </si>
  <si>
    <t>MOVE_DETECT</t>
  </si>
  <si>
    <t>MOVE_DIVE</t>
  </si>
  <si>
    <t>MOVE_DIZZY_PUNCH</t>
  </si>
  <si>
    <t>MOVE_DOOM_DESIRE</t>
  </si>
  <si>
    <t>MOVE_DOUBLE_KICK</t>
  </si>
  <si>
    <t>MOVE_DRAGON_CLAW</t>
  </si>
  <si>
    <t>MOVE_DRAGON_DANCE</t>
  </si>
  <si>
    <t>MOVE_DRAGON_RAGE</t>
  </si>
  <si>
    <t>MOVE_DRAGON_BREATH</t>
  </si>
  <si>
    <t>MOVE_DREAM_EATER</t>
  </si>
  <si>
    <t>MOVE_DRILL_PECK</t>
  </si>
  <si>
    <t>MOVE_DYNAMIC_PUNCH</t>
  </si>
  <si>
    <t>MOVE_EGG_BOMB</t>
  </si>
  <si>
    <t>MOVE_EMBER</t>
  </si>
  <si>
    <t>MOVE_ERUPTION</t>
  </si>
  <si>
    <t>MOVE_EXPLOSION</t>
  </si>
  <si>
    <t>MOVE_FEINT_ATTACK</t>
  </si>
  <si>
    <t>MOVE_FAKE_OUT</t>
  </si>
  <si>
    <t>MOVE_FALSE_SWIPE</t>
  </si>
  <si>
    <t>MOVE_FEATHER_DANCE</t>
  </si>
  <si>
    <t>MOVE_FIRE_BLAST</t>
  </si>
  <si>
    <t>MOVE_FIRE_PUNCH</t>
  </si>
  <si>
    <t>MOVE_FIRE_SPIN</t>
  </si>
  <si>
    <t>MOVE_FLASH</t>
  </si>
  <si>
    <t>MOVE_FORESIGHT</t>
  </si>
  <si>
    <t>MOVE_FRENZY_PLANT</t>
  </si>
  <si>
    <t>MOVE_FRUSTRATION</t>
  </si>
  <si>
    <t>MOVE_FURY_ATTACK</t>
  </si>
  <si>
    <t>MOVE_FURY_CUTTER</t>
  </si>
  <si>
    <t>MOVE_FURY_SWIPES</t>
  </si>
  <si>
    <t>MOVE_FUTURE_SIGHT</t>
  </si>
  <si>
    <t>MOVE_GLARE</t>
  </si>
  <si>
    <t>MOVE_GROWL</t>
  </si>
  <si>
    <t>MOVE_GUILLOTINE</t>
  </si>
  <si>
    <t>MOVE_HEAT_WAVE</t>
  </si>
  <si>
    <t>MOVE_HELPING_HAND</t>
  </si>
  <si>
    <t>MOVE_HIGH_JUMP_KICK</t>
  </si>
  <si>
    <t>MOVE_HIDDEN_POWER</t>
  </si>
  <si>
    <t>MOVE_HORN_ATTACK</t>
  </si>
  <si>
    <t>MOVE_HORN_DRILL</t>
  </si>
  <si>
    <t>MOVE_HOWL</t>
  </si>
  <si>
    <t>MOVE_HYDRO_CANNON</t>
  </si>
  <si>
    <t>MOVE_HYDRO_PUMP</t>
  </si>
  <si>
    <t>MOVE_HYPER_BEAM</t>
  </si>
  <si>
    <t>MOVE_HYPER_FANG</t>
  </si>
  <si>
    <t>MOVE_HYPER_VOICE</t>
  </si>
  <si>
    <t>MOVE_ICE_BEAM</t>
  </si>
  <si>
    <t>MOVE_ICE_PUNCH</t>
  </si>
  <si>
    <t>MOVE_ICICLE_SPEAR</t>
  </si>
  <si>
    <t>MOVE_IMPRISON</t>
  </si>
  <si>
    <t>MOVE_INGRAIN</t>
  </si>
  <si>
    <t>MOVE_IRON_DEFENSE</t>
  </si>
  <si>
    <t>MOVE_JUMP_KICK</t>
  </si>
  <si>
    <t>MOVE_KNOCK_OFF</t>
  </si>
  <si>
    <t>MOVE_LEAF_BLADE</t>
  </si>
  <si>
    <t>MOVE_LEECH_SEED</t>
  </si>
  <si>
    <t>MOVE_LEER</t>
  </si>
  <si>
    <t>MOVE_LIGHT_SCREEN</t>
  </si>
  <si>
    <t>MOVE_LOCK_ON</t>
  </si>
  <si>
    <t>MOVE_LUSTER_PURGE</t>
  </si>
  <si>
    <t>MOVE_MACH_PUNCH</t>
  </si>
  <si>
    <t>MOVE_MAGIC_COAT</t>
  </si>
  <si>
    <t>MOVE_MAGICAL_LEAF</t>
  </si>
  <si>
    <t>MOVE_MAGNITUDE</t>
  </si>
  <si>
    <t>MOVE_MEDITATE</t>
  </si>
  <si>
    <t>MOVE_MEGA_DRAIN</t>
  </si>
  <si>
    <t>MOVE_MEGA_KICK</t>
  </si>
  <si>
    <t>MOVE_MEGA_PUNCH</t>
  </si>
  <si>
    <t>MOVE_MEGAHORN</t>
  </si>
  <si>
    <t>MOVE_METAL_CLAW</t>
  </si>
  <si>
    <t>MOVE_METRONOME</t>
  </si>
  <si>
    <t>MOVE_MILK_DRINK</t>
  </si>
  <si>
    <t>MOVE_MIMIC</t>
  </si>
  <si>
    <t>MOVE_MINIMIZE</t>
  </si>
  <si>
    <t>MOVE_MIRROR_COAT</t>
  </si>
  <si>
    <t>MOVE_MIST_BALL</t>
  </si>
  <si>
    <t>MOVE_MOONLIGHT</t>
  </si>
  <si>
    <t>MOVE_MUD_SHOT</t>
  </si>
  <si>
    <t>MOVE_MUD_SPORT</t>
  </si>
  <si>
    <t>MOVE_MUD_SLAP</t>
  </si>
  <si>
    <t>MOVE_MUDDY_WATER</t>
  </si>
  <si>
    <t>MOVE_NEEDLE_ARM</t>
  </si>
  <si>
    <t>MOVE_NIGHT_SHADE</t>
  </si>
  <si>
    <t>MOVE_PAY_DAY</t>
  </si>
  <si>
    <t>MOVE_PECK</t>
  </si>
  <si>
    <t>MOVE_PERISH_SONG</t>
  </si>
  <si>
    <t>MOVE_PETAL_DANCE</t>
  </si>
  <si>
    <t>MOVE_PIN_MISSILE</t>
  </si>
  <si>
    <t>MOVE_POISON_FANG</t>
  </si>
  <si>
    <t>MOVE_POISON_GAS</t>
  </si>
  <si>
    <t>MOVE_POISON_STING</t>
  </si>
  <si>
    <t>MOVE_POISON_TAIL</t>
  </si>
  <si>
    <t>MOVE_POISON_POWDER</t>
  </si>
  <si>
    <t>MOVE_POUND</t>
  </si>
  <si>
    <t>MOVE_PRESENT</t>
  </si>
  <si>
    <t>MOVE_PROTECT</t>
  </si>
  <si>
    <t>MOVE_QUICK_ATTACK</t>
  </si>
  <si>
    <t>MOVE_RAZOR_LEAF</t>
  </si>
  <si>
    <t>MOVE_RECYCLE</t>
  </si>
  <si>
    <t>MOVE_REFLECT</t>
  </si>
  <si>
    <t>MOVE_REFRESH</t>
  </si>
  <si>
    <t>MOVE_REST</t>
  </si>
  <si>
    <t>MOVE_REVENGE</t>
  </si>
  <si>
    <t>MOVE_ROAR</t>
  </si>
  <si>
    <t>MOVE_ROCK_BLAST</t>
  </si>
  <si>
    <t>MOVE_ROLE_PLAY</t>
  </si>
  <si>
    <t>MOVE_ROLLING_KICK</t>
  </si>
  <si>
    <t>MOVE_SCRATCH</t>
  </si>
  <si>
    <t>MOVE_SECRET_POWER</t>
  </si>
  <si>
    <t>MOVE_SEISMIC_TOSS</t>
  </si>
  <si>
    <t>MOVE_SHOCK_WAVE</t>
  </si>
  <si>
    <t>MOVE_SKULL_BASH</t>
  </si>
  <si>
    <t>MOVE_SLACK_OFF</t>
  </si>
  <si>
    <t>MOVE_SLAM</t>
  </si>
  <si>
    <t>MOVE_SLEEP_POWDER</t>
  </si>
  <si>
    <t>MOVE_SLEEP_TALK</t>
  </si>
  <si>
    <t>MOVE_SLUDGE</t>
  </si>
  <si>
    <t>MOVE_SLUDGE_BOMB</t>
  </si>
  <si>
    <t>MOVE_SNATCH</t>
  </si>
  <si>
    <t>MOVE_SOFT_BOILED</t>
  </si>
  <si>
    <t>MOVE_SPIKE_CANNON</t>
  </si>
  <si>
    <t>MOVE_SPIKES</t>
  </si>
  <si>
    <t>MOVE_SPIT_UP</t>
  </si>
  <si>
    <t>MOVE_SPLASH</t>
  </si>
  <si>
    <t>MOVE_STEEL_WING</t>
  </si>
  <si>
    <t>MOVE_STOCKPILE</t>
  </si>
  <si>
    <t>MOVE_STOMP</t>
  </si>
  <si>
    <t>MOVE_STRUGGLE</t>
  </si>
  <si>
    <t>MOVE_SUBSTITUTE</t>
  </si>
  <si>
    <t>MOVE_SUNNY_DAY</t>
  </si>
  <si>
    <t>MOVE_SUPERPOWER</t>
  </si>
  <si>
    <t>MOVE_SUPERSONIC</t>
  </si>
  <si>
    <t>MOVE_SURF</t>
  </si>
  <si>
    <t>MOVE_SWALLOW</t>
  </si>
  <si>
    <t>MOVE_SWEET_KISS</t>
  </si>
  <si>
    <t>MOVE_SWORDS_DANCE</t>
  </si>
  <si>
    <t>MOVE_TACKLE</t>
  </si>
  <si>
    <t>MOVE_TAIL_GLOW</t>
  </si>
  <si>
    <t>MOVE_TAKE_DOWN</t>
  </si>
  <si>
    <t>MOVE_TAUNT</t>
  </si>
  <si>
    <t>MOVE_TEETER_DANCE</t>
  </si>
  <si>
    <t>MOVE_TELEPORT</t>
  </si>
  <si>
    <t>MOVE_THIEF</t>
  </si>
  <si>
    <t>MOVE_THUNDER_WAVE</t>
  </si>
  <si>
    <t>MOVE_THUNDER_SHOCK</t>
  </si>
  <si>
    <t>MOVE_TOXIC</t>
  </si>
  <si>
    <t>MOVE_TRANSFORM</t>
  </si>
  <si>
    <t>MOVE_TRI_ATTACK</t>
  </si>
  <si>
    <t>MOVE_TRICK</t>
  </si>
  <si>
    <t>MOVE_TRIPLE_KICK</t>
  </si>
  <si>
    <t>MOVE_TWINEEDLE</t>
  </si>
  <si>
    <t>MOVE_TWISTER</t>
  </si>
  <si>
    <t>MOVE_VISE_GRIP</t>
  </si>
  <si>
    <t>MOVE_VINE_WHIP</t>
  </si>
  <si>
    <t>MOVE_VOLT_TACKLE</t>
  </si>
  <si>
    <t>MOVE_WATER_GUN</t>
  </si>
  <si>
    <t>MOVE_WATER_PULSE</t>
  </si>
  <si>
    <t>MOVE_WATER_SPORT</t>
  </si>
  <si>
    <t>MOVE_WATERFALL</t>
  </si>
  <si>
    <t>MOVE_WHIRLWIND</t>
  </si>
  <si>
    <t>MOVE_WING_ATTACK</t>
  </si>
  <si>
    <t>MOVE_WISH</t>
  </si>
  <si>
    <t>MOVE_WRAP</t>
  </si>
  <si>
    <t>MOVE_ZAP_CANNON</t>
  </si>
  <si>
    <t>CASTFORM</t>
  </si>
  <si>
    <t>DEOXYS</t>
  </si>
  <si>
    <t>EC_POKEMON_NATIONAL(ABRA)</t>
  </si>
  <si>
    <t>EC_POKEMON_NATIONAL(ALAKAZAM)</t>
  </si>
  <si>
    <t>EC_POKEMON_NATIONAL(AZUMARILL)</t>
  </si>
  <si>
    <t>EC_POKEMON_NATIONAL(BELLOSSOM)</t>
  </si>
  <si>
    <t>EC_POKEMON_NATIONAL(CHINCHOU)</t>
  </si>
  <si>
    <t>EC_POKEMON_NATIONAL(CORSOLA)</t>
  </si>
  <si>
    <t>EC_POKEMON_NATIONAL(CROBAT)</t>
  </si>
  <si>
    <t>EC_POKEMON_NATIONAL(DODRIO)</t>
  </si>
  <si>
    <t>EC_POKEMON_NATIONAL(DODUO)</t>
  </si>
  <si>
    <t>EC_POKEMON_NATIONAL(DONPHAN)</t>
  </si>
  <si>
    <t>EC_POKEMON_NATIONAL(ELECTRODE)</t>
  </si>
  <si>
    <t>EC_POKEMON_NATIONAL(GEODUDE)</t>
  </si>
  <si>
    <t>EC_POKEMON_NATIONAL(GIRAFARIG)</t>
  </si>
  <si>
    <t>EC_POKEMON_NATIONAL(GLOOM)</t>
  </si>
  <si>
    <t>EC_POKEMON_NATIONAL(GOLBAT)</t>
  </si>
  <si>
    <t>EC_POKEMON_NATIONAL(GOLDEEN)</t>
  </si>
  <si>
    <t>EC_POKEMON_NATIONAL(GOLDUCK)</t>
  </si>
  <si>
    <t>EC_POKEMON_NATIONAL(GOLEM)</t>
  </si>
  <si>
    <t>EC_POKEMON_NATIONAL(GRAVELER)</t>
  </si>
  <si>
    <t>EC_POKEMON_NATIONAL(GRIMER)</t>
  </si>
  <si>
    <t>EC_POKEMON_NATIONAL(GYARADOS)</t>
  </si>
  <si>
    <t>EC_POKEMON_NATIONAL(HERACROSS)</t>
  </si>
  <si>
    <t>EC_POKEMON_NATIONAL(HORSEA)</t>
  </si>
  <si>
    <t>EC_POKEMON_NATIONAL(IGGLYBUFF)</t>
  </si>
  <si>
    <t>EC_POKEMON_NATIONAL(JIGGLYPUFF)</t>
  </si>
  <si>
    <t>EC_POKEMON_NATIONAL(KADABRA)</t>
  </si>
  <si>
    <t>EC_POKEMON_NATIONAL(KINGDRA)</t>
  </si>
  <si>
    <t>EC_POKEMON_NATIONAL(KOFFING)</t>
  </si>
  <si>
    <t>EC_POKEMON_NATIONAL(LANTURN)</t>
  </si>
  <si>
    <t>EC_POKEMON_NATIONAL(MACHAMP)</t>
  </si>
  <si>
    <t>EC_POKEMON_NATIONAL(MACHOKE)</t>
  </si>
  <si>
    <t>EC_POKEMON_NATIONAL(MACHOP)</t>
  </si>
  <si>
    <t>EC_POKEMON_NATIONAL(MAGCARGO)</t>
  </si>
  <si>
    <t>EC_POKEMON_NATIONAL(MAGIKARP)</t>
  </si>
  <si>
    <t>EC_POKEMON_NATIONAL(MAGNEMITE)</t>
  </si>
  <si>
    <t>EC_POKEMON_NATIONAL(MAGNETON)</t>
  </si>
  <si>
    <t>EC_POKEMON_NATIONAL(MARILL)</t>
  </si>
  <si>
    <t>EC_POKEMON_NATIONAL(MUK)</t>
  </si>
  <si>
    <t>EC_POKEMON_NATIONAL(NATU)</t>
  </si>
  <si>
    <t>EC_POKEMON_NATIONAL(NINETALES)</t>
  </si>
  <si>
    <t>EC_POKEMON_NATIONAL(ODDISH)</t>
  </si>
  <si>
    <t>EC_POKEMON_NATIONAL(PHANPY)</t>
  </si>
  <si>
    <t>EC_POKEMON_NATIONAL(PICHU)</t>
  </si>
  <si>
    <t>EC_POKEMON_NATIONAL(PIKACHU)</t>
  </si>
  <si>
    <t>EC_POKEMON_NATIONAL(PINSIR)</t>
  </si>
  <si>
    <t>EC_POKEMON_NATIONAL(PSYDUCK)</t>
  </si>
  <si>
    <t>EC_POKEMON_NATIONAL(RAICHU)</t>
  </si>
  <si>
    <t>EC_POKEMON_NATIONAL(RHYDON)</t>
  </si>
  <si>
    <t>EC_POKEMON_NATIONAL(RHYHORN)</t>
  </si>
  <si>
    <t>EC_POKEMON_NATIONAL(SANDSHREW)</t>
  </si>
  <si>
    <t>EC_POKEMON_NATIONAL(SANDSLASH)</t>
  </si>
  <si>
    <t>EC_POKEMON_NATIONAL(SEADRA)</t>
  </si>
  <si>
    <t>EC_POKEMON_NATIONAL(SEAKING)</t>
  </si>
  <si>
    <t>EC_POKEMON_NATIONAL(SKARMORY)</t>
  </si>
  <si>
    <t>EC_POKEMON_NATIONAL(SLUGMA)</t>
  </si>
  <si>
    <t>EC_POKEMON_NATIONAL(STARMIE)</t>
  </si>
  <si>
    <t>EC_POKEMON_NATIONAL(STARYU)</t>
  </si>
  <si>
    <t>EC_POKEMON_NATIONAL(TENTACOOL)</t>
  </si>
  <si>
    <t>EC_POKEMON_NATIONAL(TENTACRUEL)</t>
  </si>
  <si>
    <t>EC_POKEMON_NATIONAL(VILEPLUME)</t>
  </si>
  <si>
    <t>EC_POKEMON_NATIONAL(VOLTORB)</t>
  </si>
  <si>
    <t>EC_POKEMON_NATIONAL(VULPIX)</t>
  </si>
  <si>
    <t>EC_POKEMON_NATIONAL(WEEZING)</t>
  </si>
  <si>
    <t>EC_POKEMON_NATIONAL(WIGGLYTUFF)</t>
  </si>
  <si>
    <t>EC_POKEMON_NATIONAL(WOBBUFFET)</t>
  </si>
  <si>
    <t>EC_POKEMON_NATIONAL(XATU)</t>
  </si>
  <si>
    <t>EC_POKEMON_NATIONAL(ZUBAT)</t>
  </si>
  <si>
    <t>EC_POKEMON_NATIONAL(AERODACTYL)</t>
  </si>
  <si>
    <t>EC_POKEMON_NATIONAL(AIPOM)</t>
  </si>
  <si>
    <t>EC_POKEMON_NATIONAL(AMPHAROS)</t>
  </si>
  <si>
    <t>EC_POKEMON_NATIONAL(ARBOK)</t>
  </si>
  <si>
    <t>EC_POKEMON_NATIONAL(ARCANINE)</t>
  </si>
  <si>
    <t>EC_POKEMON_NATIONAL(ARIADOS)</t>
  </si>
  <si>
    <t>EC_POKEMON_NATIONAL(ARTICUNO)</t>
  </si>
  <si>
    <t>EC_POKEMON_NATIONAL(BAYLEEF)</t>
  </si>
  <si>
    <t>EC_POKEMON_NATIONAL(BEEDRILL)</t>
  </si>
  <si>
    <t>EC_POKEMON_NATIONAL(BELLSPROUT)</t>
  </si>
  <si>
    <t>EC_POKEMON_NATIONAL(BLASTOISE)</t>
  </si>
  <si>
    <t>EC_POKEMON_NATIONAL(BLISSEY)</t>
  </si>
  <si>
    <t>EC_POKEMON_NATIONAL(BULBASAUR)</t>
  </si>
  <si>
    <t>EC_POKEMON_NATIONAL(BUTTERFREE)</t>
  </si>
  <si>
    <t>EC_POKEMON_NATIONAL(CATERPIE)</t>
  </si>
  <si>
    <t>EC_POKEMON_NATIONAL(CELEBI)</t>
  </si>
  <si>
    <t>EC_POKEMON_NATIONAL(CHANSEY)</t>
  </si>
  <si>
    <t>EC_POKEMON_NATIONAL(CHARIZARD)</t>
  </si>
  <si>
    <t>EC_POKEMON_NATIONAL(CHARMANDER)</t>
  </si>
  <si>
    <t>EC_POKEMON_NATIONAL(CHARMELEON)</t>
  </si>
  <si>
    <t>EC_POKEMON_NATIONAL(CHIKORITA)</t>
  </si>
  <si>
    <t>EC_POKEMON_NATIONAL(CLEFABLE)</t>
  </si>
  <si>
    <t>EC_POKEMON_NATIONAL(CLEFAIRY)</t>
  </si>
  <si>
    <t>EC_POKEMON_NATIONAL(CLEFFA)</t>
  </si>
  <si>
    <t>EC_POKEMON_NATIONAL(CLOYSTER)</t>
  </si>
  <si>
    <t>EC_POKEMON_NATIONAL(CROCONAW)</t>
  </si>
  <si>
    <t>EC_POKEMON_NATIONAL(CUBONE)</t>
  </si>
  <si>
    <t>EC_POKEMON_NATIONAL(CYNDAQUIL)</t>
  </si>
  <si>
    <t>EC_POKEMON_NATIONAL(DELIBIRD)</t>
  </si>
  <si>
    <t>EC_POKEMON_NATIONAL(DEWGONG)</t>
  </si>
  <si>
    <t>EC_POKEMON_NATIONAL(DIGLETT)</t>
  </si>
  <si>
    <t>EC_POKEMON_NATIONAL(DITTO)</t>
  </si>
  <si>
    <t>EC_POKEMON_NATIONAL(DRAGONAIR)</t>
  </si>
  <si>
    <t>EC_POKEMON_NATIONAL(DRAGONITE)</t>
  </si>
  <si>
    <t>EC_POKEMON_NATIONAL(DRATINI)</t>
  </si>
  <si>
    <t>EC_POKEMON_NATIONAL(DROWZEE)</t>
  </si>
  <si>
    <t>EC_POKEMON_NATIONAL(DUGTRIO)</t>
  </si>
  <si>
    <t>EC_POKEMON_NATIONAL(DUNSPARCE)</t>
  </si>
  <si>
    <t>EC_POKEMON_NATIONAL(EEVEE)</t>
  </si>
  <si>
    <t>EC_POKEMON_NATIONAL(EKANS)</t>
  </si>
  <si>
    <t>EC_POKEMON_NATIONAL(ELECTABUZZ)</t>
  </si>
  <si>
    <t>EC_POKEMON_NATIONAL(ELEKID)</t>
  </si>
  <si>
    <t>EC_POKEMON_NATIONAL(ENTEI)</t>
  </si>
  <si>
    <t>EC_POKEMON_NATIONAL(ESPEON)</t>
  </si>
  <si>
    <t>EC_POKEMON_NATIONAL(EXEGGCUTE)</t>
  </si>
  <si>
    <t>EC_POKEMON_NATIONAL(EXEGGUTOR)</t>
  </si>
  <si>
    <t>EC_POKEMON_NATIONAL(FARFETCHD)</t>
  </si>
  <si>
    <t>EC_POKEMON_NATIONAL(FEAROW)</t>
  </si>
  <si>
    <t>EC_POKEMON_NATIONAL(FERALIGATR)</t>
  </si>
  <si>
    <t>EC_POKEMON_NATIONAL(FLAAFFY)</t>
  </si>
  <si>
    <t>EC_POKEMON_NATIONAL(FLAREON)</t>
  </si>
  <si>
    <t>EC_POKEMON_NATIONAL(FORRETRESS)</t>
  </si>
  <si>
    <t>EC_POKEMON_NATIONAL(FURRET)</t>
  </si>
  <si>
    <t>EC_POKEMON_NATIONAL(GASTLY)</t>
  </si>
  <si>
    <t>EC_POKEMON_NATIONAL(GENGAR)</t>
  </si>
  <si>
    <t>EC_POKEMON_NATIONAL(GLIGAR)</t>
  </si>
  <si>
    <t>EC_POKEMON_NATIONAL(GRANBULL)</t>
  </si>
  <si>
    <t>EC_POKEMON_NATIONAL(GROWLITHE)</t>
  </si>
  <si>
    <t>EC_POKEMON_NATIONAL(HAUNTER)</t>
  </si>
  <si>
    <t>EC_POKEMON_NATIONAL(HITMONCHAN)</t>
  </si>
  <si>
    <t>EC_POKEMON_NATIONAL(HITMONLEE)</t>
  </si>
  <si>
    <t>EC_POKEMON_NATIONAL(HITMONTOP)</t>
  </si>
  <si>
    <t>EC_POKEMON_NATIONAL(HO_OH)</t>
  </si>
  <si>
    <t>EC_POKEMON_NATIONAL(HOOTHOOT)</t>
  </si>
  <si>
    <t>EC_POKEMON_NATIONAL(HOPPIP)</t>
  </si>
  <si>
    <t>EC_POKEMON_NATIONAL(HOUNDOOM)</t>
  </si>
  <si>
    <t>EC_POKEMON_NATIONAL(HOUNDOUR)</t>
  </si>
  <si>
    <t>EC_POKEMON_NATIONAL(HYPNO)</t>
  </si>
  <si>
    <t>EC_POKEMON_NATIONAL(IVYSAUR)</t>
  </si>
  <si>
    <t>EC_POKEMON_NATIONAL(JOLTEON)</t>
  </si>
  <si>
    <t>EC_POKEMON_NATIONAL(JUMPLUFF)</t>
  </si>
  <si>
    <t>EC_POKEMON_NATIONAL(JYNX)</t>
  </si>
  <si>
    <t>EC_POKEMON_NATIONAL(KABUTO)</t>
  </si>
  <si>
    <t>EC_POKEMON_NATIONAL(KABUTOPS)</t>
  </si>
  <si>
    <t>EC_POKEMON_NATIONAL(KAKUNA)</t>
  </si>
  <si>
    <t>EC_POKEMON_NATIONAL(KANGASKHAN)</t>
  </si>
  <si>
    <t>EC_POKEMON_NATIONAL(KINGLER)</t>
  </si>
  <si>
    <t>EC_POKEMON_NATIONAL(KRABBY)</t>
  </si>
  <si>
    <t>EC_POKEMON_NATIONAL(LAPRAS)</t>
  </si>
  <si>
    <t>EC_POKEMON_NATIONAL(LARVITAR)</t>
  </si>
  <si>
    <t>EC_POKEMON_NATIONAL(LEDIAN)</t>
  </si>
  <si>
    <t>EC_POKEMON_NATIONAL(LEDYBA)</t>
  </si>
  <si>
    <t>EC_POKEMON_NATIONAL(LICKITUNG)</t>
  </si>
  <si>
    <t>EC_POKEMON_NATIONAL(LUGIA)</t>
  </si>
  <si>
    <t>EC_POKEMON_NATIONAL(MAGBY)</t>
  </si>
  <si>
    <t>EC_POKEMON_NATIONAL(MAGMAR)</t>
  </si>
  <si>
    <t>EC_POKEMON_NATIONAL(MANKEY)</t>
  </si>
  <si>
    <t>EC_POKEMON_NATIONAL(MANTINE)</t>
  </si>
  <si>
    <t>EC_POKEMON_NATIONAL(MAREEP)</t>
  </si>
  <si>
    <t>EC_POKEMON_NATIONAL(MAROWAK)</t>
  </si>
  <si>
    <t>EC_POKEMON_NATIONAL(MEGANIUM)</t>
  </si>
  <si>
    <t>EC_POKEMON_NATIONAL(MEOWTH)</t>
  </si>
  <si>
    <t>EC_POKEMON_NATIONAL(METAPOD)</t>
  </si>
  <si>
    <t>EC_POKEMON_NATIONAL(MEW)</t>
  </si>
  <si>
    <t>EC_POKEMON_NATIONAL(MEWTWO)</t>
  </si>
  <si>
    <t>EC_POKEMON_NATIONAL(MILTANK)</t>
  </si>
  <si>
    <t>EC_POKEMON_NATIONAL(MISDREAVUS)</t>
  </si>
  <si>
    <t>EC_POKEMON_NATIONAL(MOLTRES)</t>
  </si>
  <si>
    <t>EC_POKEMON_NATIONAL(MR_MIME)</t>
  </si>
  <si>
    <t>EC_POKEMON_NATIONAL(MURKROW)</t>
  </si>
  <si>
    <t>EC_POKEMON_NATIONAL(NIDOKING)</t>
  </si>
  <si>
    <t>EC_POKEMON_NATIONAL(NIDOQUEEN)</t>
  </si>
  <si>
    <t>EC_POKEMON_NATIONAL(NIDORAN_F)</t>
  </si>
  <si>
    <t>EC_POKEMON_NATIONAL(NIDORAN_M)</t>
  </si>
  <si>
    <t>EC_POKEMON_NATIONAL(NIDORINA)</t>
  </si>
  <si>
    <t>EC_POKEMON_NATIONAL(NIDORINO)</t>
  </si>
  <si>
    <t>EC_POKEMON_NATIONAL(NOCTOWL)</t>
  </si>
  <si>
    <t>EC_POKEMON_NATIONAL(OCTILLERY)</t>
  </si>
  <si>
    <t>EC_POKEMON_NATIONAL(OMANYTE)</t>
  </si>
  <si>
    <t>EC_POKEMON_NATIONAL(OMASTAR)</t>
  </si>
  <si>
    <t>EC_POKEMON_NATIONAL(ONIX)</t>
  </si>
  <si>
    <t>EC_POKEMON_NATIONAL(PARAS)</t>
  </si>
  <si>
    <t>EC_POKEMON_NATIONAL(PARASECT)</t>
  </si>
  <si>
    <t>EC_POKEMON_NATIONAL(PERSIAN)</t>
  </si>
  <si>
    <t>EC_POKEMON_NATIONAL(PIDGEOT)</t>
  </si>
  <si>
    <t>EC_POKEMON_NATIONAL(PIDGEOTTO)</t>
  </si>
  <si>
    <t>EC_POKEMON_NATIONAL(PIDGEY)</t>
  </si>
  <si>
    <t>EC_POKEMON_NATIONAL(PILOSWINE)</t>
  </si>
  <si>
    <t>EC_POKEMON_NATIONAL(PINECO)</t>
  </si>
  <si>
    <t>EC_POKEMON_NATIONAL(POLITOED)</t>
  </si>
  <si>
    <t>EC_POKEMON_NATIONAL(POLIWAG)</t>
  </si>
  <si>
    <t>EC_POKEMON_NATIONAL(POLIWHIRL)</t>
  </si>
  <si>
    <t>EC_POKEMON_NATIONAL(POLIWRATH)</t>
  </si>
  <si>
    <t>EC_POKEMON_NATIONAL(PONYTA)</t>
  </si>
  <si>
    <t>EC_POKEMON_NATIONAL(PORYGON)</t>
  </si>
  <si>
    <t>EC_POKEMON_NATIONAL(PORYGON2)</t>
  </si>
  <si>
    <t>EC_POKEMON_NATIONAL(PRIMEAPE)</t>
  </si>
  <si>
    <t>EC_POKEMON_NATIONAL(PUPITAR)</t>
  </si>
  <si>
    <t>EC_POKEMON_NATIONAL(QUAGSIRE)</t>
  </si>
  <si>
    <t>EC_POKEMON_NATIONAL(QUILAVA)</t>
  </si>
  <si>
    <t>EC_POKEMON_NATIONAL(QWILFISH)</t>
  </si>
  <si>
    <t>EC_POKEMON_NATIONAL(RAIKOU)</t>
  </si>
  <si>
    <t>EC_POKEMON_NATIONAL(RAPIDASH)</t>
  </si>
  <si>
    <t>EC_POKEMON_NATIONAL(RATICATE)</t>
  </si>
  <si>
    <t>EC_POKEMON_NATIONAL(RATTATA)</t>
  </si>
  <si>
    <t>EC_POKEMON_NATIONAL(REMORAID)</t>
  </si>
  <si>
    <t>EC_POKEMON_NATIONAL(SCIZOR)</t>
  </si>
  <si>
    <t>EC_POKEMON_NATIONAL(SCYTHER)</t>
  </si>
  <si>
    <t>EC_POKEMON_NATIONAL(SEEL)</t>
  </si>
  <si>
    <t>EC_POKEMON_NATIONAL(SENTRET)</t>
  </si>
  <si>
    <t>EC_POKEMON_NATIONAL(SHELLDER)</t>
  </si>
  <si>
    <t>EC_POKEMON_NATIONAL(SHUCKLE)</t>
  </si>
  <si>
    <t>EC_POKEMON_NATIONAL(SKIPLOOM)</t>
  </si>
  <si>
    <t>EC_POKEMON_NATIONAL(SLOWBRO)</t>
  </si>
  <si>
    <t>EC_POKEMON_NATIONAL(SLOWKING)</t>
  </si>
  <si>
    <t>EC_POKEMON_NATIONAL(SLOWPOKE)</t>
  </si>
  <si>
    <t>EC_POKEMON_NATIONAL(SMEARGLE)</t>
  </si>
  <si>
    <t>EC_POKEMON_NATIONAL(SMOOCHUM)</t>
  </si>
  <si>
    <t>EC_POKEMON_NATIONAL(SNEASEL)</t>
  </si>
  <si>
    <t>EC_POKEMON_NATIONAL(SNORLAX)</t>
  </si>
  <si>
    <t>EC_POKEMON_NATIONAL(SNUBBULL)</t>
  </si>
  <si>
    <t>EC_POKEMON_NATIONAL(SPEAROW)</t>
  </si>
  <si>
    <t>EC_POKEMON_NATIONAL(SPINARAK)</t>
  </si>
  <si>
    <t>EC_POKEMON_NATIONAL(SQUIRTLE)</t>
  </si>
  <si>
    <t>EC_POKEMON_NATIONAL(STANTLER)</t>
  </si>
  <si>
    <t>EC_POKEMON_NATIONAL(STEELIX)</t>
  </si>
  <si>
    <t>EC_POKEMON_NATIONAL(SUDOWOODO)</t>
  </si>
  <si>
    <t>EC_POKEMON_NATIONAL(SUICUNE)</t>
  </si>
  <si>
    <t>EC_POKEMON_NATIONAL(SUNFLORA)</t>
  </si>
  <si>
    <t>EC_POKEMON_NATIONAL(SUNKERN)</t>
  </si>
  <si>
    <t>EC_POKEMON_NATIONAL(SWINUB)</t>
  </si>
  <si>
    <t>EC_POKEMON_NATIONAL(TANGELA)</t>
  </si>
  <si>
    <t>EC_POKEMON_NATIONAL(TAUROS)</t>
  </si>
  <si>
    <t>EC_POKEMON_NATIONAL(TEDDIURSA)</t>
  </si>
  <si>
    <t>EC_POKEMON_NATIONAL(TOGEPI)</t>
  </si>
  <si>
    <t>EC_POKEMON_NATIONAL(TOGETIC)</t>
  </si>
  <si>
    <t>EC_POKEMON_NATIONAL(TOTODILE)</t>
  </si>
  <si>
    <t>EC_POKEMON_NATIONAL(TYPHLOSION)</t>
  </si>
  <si>
    <t>EC_POKEMON_NATIONAL(TYRANITAR)</t>
  </si>
  <si>
    <t>EC_POKEMON_NATIONAL(TYROGUE)</t>
  </si>
  <si>
    <t>EC_POKEMON_NATIONAL(UMBREON)</t>
  </si>
  <si>
    <t>EC_POKEMON_NATIONAL(UNOWN)</t>
  </si>
  <si>
    <t>EC_POKEMON_NATIONAL(URSARING)</t>
  </si>
  <si>
    <t>EC_POKEMON_NATIONAL(VAPOREON)</t>
  </si>
  <si>
    <t>EC_POKEMON_NATIONAL(VENOMOTH)</t>
  </si>
  <si>
    <t>EC_POKEMON_NATIONAL(VENONAT)</t>
  </si>
  <si>
    <t>EC_POKEMON_NATIONAL(VENUSAUR)</t>
  </si>
  <si>
    <t>EC_POKEMON_NATIONAL(VICTREEBEL)</t>
  </si>
  <si>
    <t>EC_POKEMON_NATIONAL(WARTORTLE)</t>
  </si>
  <si>
    <t>EC_POKEMON_NATIONAL(WEEDLE)</t>
  </si>
  <si>
    <t>EC_POKEMON_NATIONAL(WEEPINBELL)</t>
  </si>
  <si>
    <t>EC_POKEMON_NATIONAL(WOOPER)</t>
  </si>
  <si>
    <t>EC_POKEMON_NATIONAL(YANMA)</t>
  </si>
  <si>
    <t>EC_POKEMON_NATIONAL(ZAPDOS)</t>
  </si>
  <si>
    <t>EC_MOVE(ABSORB)</t>
  </si>
  <si>
    <t>EC_MOVE(AEROBLAST)</t>
  </si>
  <si>
    <t>EC_MOVE(AGILITY)</t>
  </si>
  <si>
    <t>EC_MOVE(AIR_CUTTER)</t>
  </si>
  <si>
    <t>EC_MOVE(ANCIENT_POWER)</t>
  </si>
  <si>
    <t>EC_MOVE(AROMATHERAPY)</t>
  </si>
  <si>
    <t>EC_MOVE(ASTONISH)</t>
  </si>
  <si>
    <t>EC_MOVE(AURORA_BEAM)</t>
  </si>
  <si>
    <t>EC_MOVE(BIDE)</t>
  </si>
  <si>
    <t>EC_MOVE(BIND)</t>
  </si>
  <si>
    <t>EC_MOVE(BITE)</t>
  </si>
  <si>
    <t>EC_MOVE(BRICK_BREAK)</t>
  </si>
  <si>
    <t>EC_MOVE(BUBBLE)</t>
  </si>
  <si>
    <t>EC_MOVE(CHARGE)</t>
  </si>
  <si>
    <t>EC_MOVE(CHARM)</t>
  </si>
  <si>
    <t>EC_MOVE(CLAMP)</t>
  </si>
  <si>
    <t>EC_MOVE(CONFUSE_RAY)</t>
  </si>
  <si>
    <t>EC_MOVE(CONSTRICT)</t>
  </si>
  <si>
    <t>EC_MOVE(COSMIC_POWER)</t>
  </si>
  <si>
    <t>EC_MOVE(COUNTER)</t>
  </si>
  <si>
    <t>EC_MOVE(CRABHAMMER)</t>
  </si>
  <si>
    <t>EC_MOVE(CROSS_CHOP)</t>
  </si>
  <si>
    <t>EC_MOVE(CRUNCH)</t>
  </si>
  <si>
    <t>EC_MOVE(CUT)</t>
  </si>
  <si>
    <t>EC_MOVE(DIG)</t>
  </si>
  <si>
    <t>EC_MOVE(DISABLE)</t>
  </si>
  <si>
    <t>EC_MOVE(DOUBLE_TEAM)</t>
  </si>
  <si>
    <t>EC_MOVE(DOUBLE_EDGE)</t>
  </si>
  <si>
    <t>EC_MOVE(DOUBLE_SLAP)</t>
  </si>
  <si>
    <t>EC_MOVE(EARTHQUAKE)</t>
  </si>
  <si>
    <t>EC_MOVE(ENCORE)</t>
  </si>
  <si>
    <t>EC_MOVE(ENDEAVOR)</t>
  </si>
  <si>
    <t>EC_MOVE(ENDURE)</t>
  </si>
  <si>
    <t>EC_MOVE(EXTRASENSORY)</t>
  </si>
  <si>
    <t>EC_MOVE(EXTREME_SPEED)</t>
  </si>
  <si>
    <t>EC_MOVE(FACADE)</t>
  </si>
  <si>
    <t>EC_MOVE(FAKE_TEARS)</t>
  </si>
  <si>
    <t>EC_MOVE(FISSURE)</t>
  </si>
  <si>
    <t>EC_MOVE(FLAIL)</t>
  </si>
  <si>
    <t>EC_MOVE(FLAME_WHEEL)</t>
  </si>
  <si>
    <t>EC_MOVE(FLAMETHROWER)</t>
  </si>
  <si>
    <t>EC_MOVE(FLATTER)</t>
  </si>
  <si>
    <t>EC_MOVE(FLY)</t>
  </si>
  <si>
    <t>EC_MOVE(FOCUS_ENERGY)</t>
  </si>
  <si>
    <t>EC_MOVE(FOCUS_PUNCH)</t>
  </si>
  <si>
    <t>EC_MOVE(FOLLOW_ME)</t>
  </si>
  <si>
    <t>EC_MOVE(GIGA_DRAIN)</t>
  </si>
  <si>
    <t>EC_MOVE(GRASS_WHISTLE)</t>
  </si>
  <si>
    <t>EC_MOVE(GROWTH)</t>
  </si>
  <si>
    <t>EC_MOVE(GRUDGE)</t>
  </si>
  <si>
    <t>EC_MOVE(GUST)</t>
  </si>
  <si>
    <t>EC_MOVE(HAIL)</t>
  </si>
  <si>
    <t>EC_MOVE(HARDEN)</t>
  </si>
  <si>
    <t>EC_MOVE(HAZE)</t>
  </si>
  <si>
    <t>EC_MOVE(HEADBUTT)</t>
  </si>
  <si>
    <t>EC_MOVE(HEAL_BELL)</t>
  </si>
  <si>
    <t>EC_MOVE(HYPNOSIS)</t>
  </si>
  <si>
    <t>EC_MOVE(ICE_BALL)</t>
  </si>
  <si>
    <t>EC_MOVE(ICY_WIND)</t>
  </si>
  <si>
    <t>EC_MOVE(IRON_TAIL)</t>
  </si>
  <si>
    <t>EC_MOVE(KARATE_CHOP)</t>
  </si>
  <si>
    <t>EC_MOVE(KINESIS)</t>
  </si>
  <si>
    <t>EC_MOVE(LEECH_LIFE)</t>
  </si>
  <si>
    <t>EC_MOVE(LICK)</t>
  </si>
  <si>
    <t>EC_MOVE(LOVELY_KISS)</t>
  </si>
  <si>
    <t>EC_MOVE(LOW_KICK)</t>
  </si>
  <si>
    <t>EC_MOVE(MEAN_LOOK)</t>
  </si>
  <si>
    <t>EC_MOVE(MEMENTO)</t>
  </si>
  <si>
    <t>EC_MOVE(METAL_SOUND)</t>
  </si>
  <si>
    <t>EC_MOVE(METEOR_MASH)</t>
  </si>
  <si>
    <t>EC_MOVE(MIND_READER)</t>
  </si>
  <si>
    <t>EC_MOVE(MIRROR_MOVE)</t>
  </si>
  <si>
    <t>EC_MOVE(MIST)</t>
  </si>
  <si>
    <t>EC_MOVE(MORNING_SUN)</t>
  </si>
  <si>
    <t>EC_MOVE(NATURE_POWER)</t>
  </si>
  <si>
    <t>EC_MOVE(NIGHTMARE)</t>
  </si>
  <si>
    <t>EC_MOVE(OCTAZOOKA)</t>
  </si>
  <si>
    <t>EC_MOVE(ODOR_SLEUTH)</t>
  </si>
  <si>
    <t>EC_MOVE(OUTRAGE)</t>
  </si>
  <si>
    <t>EC_MOVE(OVERHEAT)</t>
  </si>
  <si>
    <t>EC_MOVE(PAIN_SPLIT)</t>
  </si>
  <si>
    <t>EC_MOVE(POWDER_SNOW)</t>
  </si>
  <si>
    <t>EC_MOVE(PSYBEAM)</t>
  </si>
  <si>
    <t>EC_MOVE(PSYCH_UP)</t>
  </si>
  <si>
    <t>EC_MOVE(PSYCHIC)</t>
  </si>
  <si>
    <t>EC_MOVE(PSYCHO_BOOST)</t>
  </si>
  <si>
    <t>EC_MOVE(PSYWAVE)</t>
  </si>
  <si>
    <t>EC_MOVE(PURSUIT)</t>
  </si>
  <si>
    <t>EC_MOVE(RAGE)</t>
  </si>
  <si>
    <t>EC_MOVE(RAIN_DANCE)</t>
  </si>
  <si>
    <t>EC_MOVE(RAPID_SPIN)</t>
  </si>
  <si>
    <t>EC_MOVE(RAZOR_WIND)</t>
  </si>
  <si>
    <t>EC_MOVE(RECOVER)</t>
  </si>
  <si>
    <t>EC_MOVE(RETURN)</t>
  </si>
  <si>
    <t>EC_MOVE(REVERSAL)</t>
  </si>
  <si>
    <t>EC_MOVE(ROCK_SLIDE)</t>
  </si>
  <si>
    <t>EC_MOVE(ROCK_SMASH)</t>
  </si>
  <si>
    <t>EC_MOVE(ROCK_THROW)</t>
  </si>
  <si>
    <t>EC_MOVE(ROCK_TOMB)</t>
  </si>
  <si>
    <t>EC_MOVE(ROLLOUT)</t>
  </si>
  <si>
    <t>EC_MOVE(SACRED_FIRE)</t>
  </si>
  <si>
    <t>EC_MOVE(SAFEGUARD)</t>
  </si>
  <si>
    <t>EC_MOVE(SAND_TOMB)</t>
  </si>
  <si>
    <t>EC_MOVE(SAND_ATTACK)</t>
  </si>
  <si>
    <t>EC_MOVE(SANDSTORM)</t>
  </si>
  <si>
    <t>EC_MOVE(SCARY_FACE)</t>
  </si>
  <si>
    <t>EC_MOVE(SCREECH)</t>
  </si>
  <si>
    <t>EC_MOVE(SELF_DESTRUCT)</t>
  </si>
  <si>
    <t>EC_MOVE(SHADOW_BALL)</t>
  </si>
  <si>
    <t>EC_MOVE(SHADOW_PUNCH)</t>
  </si>
  <si>
    <t>EC_MOVE(SHARPEN)</t>
  </si>
  <si>
    <t>EC_MOVE(SHEER_COLD)</t>
  </si>
  <si>
    <t>EC_MOVE(SIGNAL_BEAM)</t>
  </si>
  <si>
    <t>EC_MOVE(SILVER_WIND)</t>
  </si>
  <si>
    <t>EC_MOVE(SING)</t>
  </si>
  <si>
    <t>EC_MOVE(SKETCH)</t>
  </si>
  <si>
    <t>EC_MOVE(SKILL_SWAP)</t>
  </si>
  <si>
    <t>EC_MOVE(SKY_ATTACK)</t>
  </si>
  <si>
    <t>EC_MOVE(SKY_UPPERCUT)</t>
  </si>
  <si>
    <t>EC_MOVE(SLASH)</t>
  </si>
  <si>
    <t>EC_MOVE(SMELLING_SALTS)</t>
  </si>
  <si>
    <t>EC_MOVE(SMOG)</t>
  </si>
  <si>
    <t>EC_MOVE(SMOKESCREEN)</t>
  </si>
  <si>
    <t>EC_MOVE(SNORE)</t>
  </si>
  <si>
    <t>EC_MOVE(SOLAR_BEAM)</t>
  </si>
  <si>
    <t>EC_MOVE(SONIC_BOOM)</t>
  </si>
  <si>
    <t>EC_MOVE(SPARK)</t>
  </si>
  <si>
    <t>EC_MOVE(SPIDER_WEB)</t>
  </si>
  <si>
    <t>EC_MOVE(SPITE)</t>
  </si>
  <si>
    <t>EC_MOVE(SPORE)</t>
  </si>
  <si>
    <t>EC_MOVE(STRENGTH)</t>
  </si>
  <si>
    <t>EC_MOVE(STRING_SHOT)</t>
  </si>
  <si>
    <t>EC_MOVE(STUN_SPORE)</t>
  </si>
  <si>
    <t>EC_MOVE(SUBMISSION)</t>
  </si>
  <si>
    <t>EC_MOVE(SUPER_FANG)</t>
  </si>
  <si>
    <t>EC_MOVE(SWAGGER)</t>
  </si>
  <si>
    <t>EC_MOVE(SWEET_SCENT)</t>
  </si>
  <si>
    <t>EC_MOVE(SWIFT)</t>
  </si>
  <si>
    <t>EC_MOVE(SYNTHESIS)</t>
  </si>
  <si>
    <t>EC_MOVE(TAIL_WHIP)</t>
  </si>
  <si>
    <t>EC_MOVE(THRASH)</t>
  </si>
  <si>
    <t>EC_MOVE(THUNDER)</t>
  </si>
  <si>
    <t>EC_MOVE(THUNDERBOLT)</t>
  </si>
  <si>
    <t>EC_MOVE(THUNDER_PUNCH)</t>
  </si>
  <si>
    <t>EC_MOVE(TICKLE)</t>
  </si>
  <si>
    <t>EC_MOVE(TORMENT)</t>
  </si>
  <si>
    <t>EC_MOVE(UPROAR)</t>
  </si>
  <si>
    <t>EC_MOVE(VITAL_THROW)</t>
  </si>
  <si>
    <t>EC_MOVE(WATER_SPOUT)</t>
  </si>
  <si>
    <t>EC_MOVE(WEATHER_BALL)</t>
  </si>
  <si>
    <t>EC_MOVE(WHIRLPOOL)</t>
  </si>
  <si>
    <t>EC_MOVE(WILL_O_WISP)</t>
  </si>
  <si>
    <t>EC_MOVE(WITHDRAW)</t>
  </si>
  <si>
    <t>EC_MOVE(YAWN)</t>
  </si>
  <si>
    <t>EC_MOVE2(ACID)</t>
  </si>
  <si>
    <t>EC_MOVE2(ACID_ARMOR)</t>
  </si>
  <si>
    <t>EC_MOVE2(AERIAL_ACE)</t>
  </si>
  <si>
    <t>EC_MOVE2(AMNESIA)</t>
  </si>
  <si>
    <t>EC_MOVE2(ARM_THRUST)</t>
  </si>
  <si>
    <t>EC_MOVE2(ASSIST)</t>
  </si>
  <si>
    <t>EC_MOVE2(ATTRACT)</t>
  </si>
  <si>
    <t>EC_MOVE2(BARRAGE)</t>
  </si>
  <si>
    <t>EC_MOVE2(BARRIER)</t>
  </si>
  <si>
    <t>EC_MOVE2(BATON_PASS)</t>
  </si>
  <si>
    <t>EC_MOVE2(BEAT_UP)</t>
  </si>
  <si>
    <t>EC_MOVE2(BELLY_DRUM)</t>
  </si>
  <si>
    <t>EC_MOVE2(BLAST_BURN)</t>
  </si>
  <si>
    <t>EC_MOVE2(BLAZE_KICK)</t>
  </si>
  <si>
    <t>EC_MOVE2(BLIZZARD)</t>
  </si>
  <si>
    <t>EC_MOVE2(BLOCK)</t>
  </si>
  <si>
    <t>EC_MOVE2(BODY_SLAM)</t>
  </si>
  <si>
    <t>EC_MOVE2(BONE_CLUB)</t>
  </si>
  <si>
    <t>EC_MOVE2(BONE_RUSH)</t>
  </si>
  <si>
    <t>EC_MOVE2(BONEMERANG)</t>
  </si>
  <si>
    <t>EC_MOVE2(BOUNCE)</t>
  </si>
  <si>
    <t>EC_MOVE2(BUBBLE_BEAM)</t>
  </si>
  <si>
    <t>EC_MOVE2(BULK_UP)</t>
  </si>
  <si>
    <t>EC_MOVE2(BULLET_SEED)</t>
  </si>
  <si>
    <t>EC_MOVE2(CALM_MIND)</t>
  </si>
  <si>
    <t>EC_MOVE2(CAMOUFLAGE)</t>
  </si>
  <si>
    <t>EC_MOVE2(COMET_PUNCH)</t>
  </si>
  <si>
    <t>EC_MOVE2(CONFUSION)</t>
  </si>
  <si>
    <t>EC_MOVE2(CONVERSION)</t>
  </si>
  <si>
    <t>EC_MOVE2(CONVERSION_2)</t>
  </si>
  <si>
    <t>EC_MOVE2(COTTON_SPORE)</t>
  </si>
  <si>
    <t>EC_MOVE2(COVET)</t>
  </si>
  <si>
    <t>EC_MOVE2(CRUSH_CLAW)</t>
  </si>
  <si>
    <t>EC_MOVE2(CURSE)</t>
  </si>
  <si>
    <t>EC_MOVE2(DEFENSE_CURL)</t>
  </si>
  <si>
    <t>EC_MOVE2(DESTINY_BOND)</t>
  </si>
  <si>
    <t>EC_MOVE2(DETECT)</t>
  </si>
  <si>
    <t>EC_MOVE2(DIVE)</t>
  </si>
  <si>
    <t>EC_MOVE2(DIZZY_PUNCH)</t>
  </si>
  <si>
    <t>EC_MOVE2(DOOM_DESIRE)</t>
  </si>
  <si>
    <t>EC_MOVE2(DOUBLE_KICK)</t>
  </si>
  <si>
    <t>EC_MOVE2(DRAGON_CLAW)</t>
  </si>
  <si>
    <t>EC_MOVE2(DRAGON_DANCE)</t>
  </si>
  <si>
    <t>EC_MOVE2(DRAGON_RAGE)</t>
  </si>
  <si>
    <t>EC_MOVE2(DRAGON_BREATH)</t>
  </si>
  <si>
    <t>EC_MOVE2(DREAM_EATER)</t>
  </si>
  <si>
    <t>EC_MOVE2(DRILL_PECK)</t>
  </si>
  <si>
    <t>EC_MOVE2(DYNAMIC_PUNCH)</t>
  </si>
  <si>
    <t>EC_MOVE2(EGG_BOMB)</t>
  </si>
  <si>
    <t>EC_MOVE2(EMBER)</t>
  </si>
  <si>
    <t>EC_MOVE2(ERUPTION)</t>
  </si>
  <si>
    <t>EC_MOVE2(EXPLOSION)</t>
  </si>
  <si>
    <t>EC_MOVE2(FEINT_ATTACK)</t>
  </si>
  <si>
    <t>EC_MOVE2(FAKE_OUT)</t>
  </si>
  <si>
    <t>EC_MOVE2(FALSE_SWIPE)</t>
  </si>
  <si>
    <t>EC_MOVE2(FEATHER_DANCE)</t>
  </si>
  <si>
    <t>EC_MOVE2(FIRE_BLAST)</t>
  </si>
  <si>
    <t>EC_MOVE2(FIRE_PUNCH)</t>
  </si>
  <si>
    <t>EC_MOVE2(FIRE_SPIN)</t>
  </si>
  <si>
    <t>EC_MOVE2(FLASH)</t>
  </si>
  <si>
    <t>EC_MOVE2(FORESIGHT)</t>
  </si>
  <si>
    <t>EC_MOVE2(FRENZY_PLANT)</t>
  </si>
  <si>
    <t>EC_MOVE2(FRUSTRATION)</t>
  </si>
  <si>
    <t>EC_MOVE2(FURY_ATTACK)</t>
  </si>
  <si>
    <t>EC_MOVE2(FURY_CUTTER)</t>
  </si>
  <si>
    <t>EC_MOVE2(FURY_SWIPES)</t>
  </si>
  <si>
    <t>EC_MOVE2(FUTURE_SIGHT)</t>
  </si>
  <si>
    <t>EC_MOVE2(GLARE)</t>
  </si>
  <si>
    <t>EC_MOVE2(GROWL)</t>
  </si>
  <si>
    <t>EC_MOVE2(GUILLOTINE)</t>
  </si>
  <si>
    <t>EC_MOVE2(HEAT_WAVE)</t>
  </si>
  <si>
    <t>EC_MOVE2(HELPING_HAND)</t>
  </si>
  <si>
    <t>EC_MOVE2(HIGH_JUMP_KICK)</t>
  </si>
  <si>
    <t>EC_MOVE2(HIDDEN_POWER)</t>
  </si>
  <si>
    <t>EC_MOVE2(HORN_ATTACK)</t>
  </si>
  <si>
    <t>EC_MOVE2(HORN_DRILL)</t>
  </si>
  <si>
    <t>EC_MOVE2(HOWL)</t>
  </si>
  <si>
    <t>EC_MOVE2(HYDRO_CANNON)</t>
  </si>
  <si>
    <t>EC_MOVE2(HYDRO_PUMP)</t>
  </si>
  <si>
    <t>EC_MOVE2(HYPER_BEAM)</t>
  </si>
  <si>
    <t>EC_MOVE2(HYPER_FANG)</t>
  </si>
  <si>
    <t>EC_MOVE2(HYPER_VOICE)</t>
  </si>
  <si>
    <t>EC_MOVE2(ICE_BEAM)</t>
  </si>
  <si>
    <t>EC_MOVE2(ICE_PUNCH)</t>
  </si>
  <si>
    <t>EC_MOVE2(ICICLE_SPEAR)</t>
  </si>
  <si>
    <t>EC_MOVE2(IMPRISON)</t>
  </si>
  <si>
    <t>EC_MOVE2(INGRAIN)</t>
  </si>
  <si>
    <t>EC_MOVE2(IRON_DEFENSE)</t>
  </si>
  <si>
    <t>EC_MOVE2(JUMP_KICK)</t>
  </si>
  <si>
    <t>EC_MOVE2(KNOCK_OFF)</t>
  </si>
  <si>
    <t>EC_MOVE2(LEAF_BLADE)</t>
  </si>
  <si>
    <t>EC_MOVE2(LEECH_SEED)</t>
  </si>
  <si>
    <t>EC_MOVE2(LEER)</t>
  </si>
  <si>
    <t>EC_MOVE2(LIGHT_SCREEN)</t>
  </si>
  <si>
    <t>EC_MOVE2(LOCK_ON)</t>
  </si>
  <si>
    <t>EC_MOVE2(LUSTER_PURGE)</t>
  </si>
  <si>
    <t>EC_MOVE2(MACH_PUNCH)</t>
  </si>
  <si>
    <t>EC_MOVE2(MAGIC_COAT)</t>
  </si>
  <si>
    <t>EC_MOVE2(MAGICAL_LEAF)</t>
  </si>
  <si>
    <t>EC_MOVE2(MAGNITUDE)</t>
  </si>
  <si>
    <t>EC_MOVE2(MEDITATE)</t>
  </si>
  <si>
    <t>EC_MOVE2(MEGA_DRAIN)</t>
  </si>
  <si>
    <t>EC_MOVE2(MEGA_KICK)</t>
  </si>
  <si>
    <t>EC_MOVE2(MEGA_PUNCH)</t>
  </si>
  <si>
    <t>EC_MOVE2(MEGAHORN)</t>
  </si>
  <si>
    <t>EC_MOVE2(METAL_CLAW)</t>
  </si>
  <si>
    <t>EC_MOVE2(METRONOME)</t>
  </si>
  <si>
    <t>EC_MOVE2(MILK_DRINK)</t>
  </si>
  <si>
    <t>EC_MOVE2(MIMIC)</t>
  </si>
  <si>
    <t>EC_MOVE2(MINIMIZE)</t>
  </si>
  <si>
    <t>EC_MOVE2(MIRROR_COAT)</t>
  </si>
  <si>
    <t>EC_MOVE2(MIST_BALL)</t>
  </si>
  <si>
    <t>EC_MOVE2(MOONLIGHT)</t>
  </si>
  <si>
    <t>EC_MOVE2(MUD_SHOT)</t>
  </si>
  <si>
    <t>EC_MOVE2(MUD_SPORT)</t>
  </si>
  <si>
    <t>EC_MOVE2(MUD_SLAP)</t>
  </si>
  <si>
    <t>EC_MOVE2(MUDDY_WATER)</t>
  </si>
  <si>
    <t>EC_MOVE2(NEEDLE_ARM)</t>
  </si>
  <si>
    <t>EC_MOVE2(NIGHT_SHADE)</t>
  </si>
  <si>
    <t>EC_MOVE2(PAY_DAY)</t>
  </si>
  <si>
    <t>EC_MOVE2(PECK)</t>
  </si>
  <si>
    <t>EC_MOVE2(PERISH_SONG)</t>
  </si>
  <si>
    <t>EC_MOVE2(PETAL_DANCE)</t>
  </si>
  <si>
    <t>EC_MOVE2(PIN_MISSILE)</t>
  </si>
  <si>
    <t>EC_MOVE2(POISON_FANG)</t>
  </si>
  <si>
    <t>EC_MOVE2(POISON_GAS)</t>
  </si>
  <si>
    <t>EC_MOVE2(POISON_STING)</t>
  </si>
  <si>
    <t>EC_MOVE2(POISON_TAIL)</t>
  </si>
  <si>
    <t>EC_MOVE2(POISON_POWDER)</t>
  </si>
  <si>
    <t>EC_MOVE2(POUND)</t>
  </si>
  <si>
    <t>EC_MOVE2(PRESENT)</t>
  </si>
  <si>
    <t>EC_MOVE2(PROTECT)</t>
  </si>
  <si>
    <t>EC_MOVE2(QUICK_ATTACK)</t>
  </si>
  <si>
    <t>EC_MOVE2(RAZOR_LEAF)</t>
  </si>
  <si>
    <t>EC_MOVE2(RECYCLE)</t>
  </si>
  <si>
    <t>EC_MOVE2(REFLECT)</t>
  </si>
  <si>
    <t>EC_MOVE2(REFRESH)</t>
  </si>
  <si>
    <t>EC_MOVE2(REST)</t>
  </si>
  <si>
    <t>EC_MOVE2(REVENGE)</t>
  </si>
  <si>
    <t>EC_MOVE2(ROAR)</t>
  </si>
  <si>
    <t>EC_MOVE2(ROCK_BLAST)</t>
  </si>
  <si>
    <t>EC_MOVE2(ROLE_PLAY)</t>
  </si>
  <si>
    <t>EC_MOVE2(ROLLING_KICK)</t>
  </si>
  <si>
    <t>EC_MOVE2(SCRATCH)</t>
  </si>
  <si>
    <t>EC_MOVE2(SECRET_POWER)</t>
  </si>
  <si>
    <t>EC_MOVE2(SEISMIC_TOSS)</t>
  </si>
  <si>
    <t>EC_MOVE2(SHOCK_WAVE)</t>
  </si>
  <si>
    <t>EC_MOVE2(SKULL_BASH)</t>
  </si>
  <si>
    <t>EC_MOVE2(SLACK_OFF)</t>
  </si>
  <si>
    <t>EC_MOVE2(SLAM)</t>
  </si>
  <si>
    <t>EC_MOVE2(SLEEP_POWDER)</t>
  </si>
  <si>
    <t>EC_MOVE2(SLEEP_TALK)</t>
  </si>
  <si>
    <t>EC_MOVE2(SLUDGE)</t>
  </si>
  <si>
    <t>EC_MOVE2(SLUDGE_BOMB)</t>
  </si>
  <si>
    <t>EC_MOVE2(SNATCH)</t>
  </si>
  <si>
    <t>EC_MOVE2(SOFT_BOILED)</t>
  </si>
  <si>
    <t>EC_MOVE2(SPIKE_CANNON)</t>
  </si>
  <si>
    <t>EC_MOVE2(SPIKES)</t>
  </si>
  <si>
    <t>EC_MOVE2(SPIT_UP)</t>
  </si>
  <si>
    <t>EC_MOVE2(SPLASH)</t>
  </si>
  <si>
    <t>EC_MOVE2(STEEL_WING)</t>
  </si>
  <si>
    <t>EC_MOVE2(STOCKPILE)</t>
  </si>
  <si>
    <t>EC_MOVE2(STOMP)</t>
  </si>
  <si>
    <t>EC_MOVE2(STRUGGLE)</t>
  </si>
  <si>
    <t>EC_MOVE2(SUBSTITUTE)</t>
  </si>
  <si>
    <t>EC_MOVE2(SUNNY_DAY)</t>
  </si>
  <si>
    <t>EC_MOVE2(SUPERPOWER)</t>
  </si>
  <si>
    <t>EC_MOVE2(SUPERSONIC)</t>
  </si>
  <si>
    <t>EC_MOVE2(SURF)</t>
  </si>
  <si>
    <t>EC_MOVE2(SWALLOW)</t>
  </si>
  <si>
    <t>EC_MOVE2(SWEET_KISS)</t>
  </si>
  <si>
    <t>EC_MOVE2(SWORDS_DANCE)</t>
  </si>
  <si>
    <t>EC_MOVE2(TACKLE)</t>
  </si>
  <si>
    <t>EC_MOVE2(TAIL_GLOW)</t>
  </si>
  <si>
    <t>EC_MOVE2(TAKE_DOWN)</t>
  </si>
  <si>
    <t>EC_MOVE2(TAUNT)</t>
  </si>
  <si>
    <t>EC_MOVE2(TEETER_DANCE)</t>
  </si>
  <si>
    <t>EC_MOVE2(TELEPORT)</t>
  </si>
  <si>
    <t>EC_MOVE2(THIEF)</t>
  </si>
  <si>
    <t>EC_MOVE2(THUNDER_WAVE)</t>
  </si>
  <si>
    <t>EC_MOVE2(THUNDER_SHOCK)</t>
  </si>
  <si>
    <t>EC_MOVE2(TOXIC)</t>
  </si>
  <si>
    <t>EC_MOVE2(TRANSFORM)</t>
  </si>
  <si>
    <t>EC_MOVE2(TRI_ATTACK)</t>
  </si>
  <si>
    <t>EC_MOVE2(TRICK)</t>
  </si>
  <si>
    <t>EC_MOVE2(TRIPLE_KICK)</t>
  </si>
  <si>
    <t>EC_MOVE2(TWINEEDLE)</t>
  </si>
  <si>
    <t>EC_MOVE2(TWISTER)</t>
  </si>
  <si>
    <t>EC_MOVE2(VISE_GRIP)</t>
  </si>
  <si>
    <t>EC_MOVE2(VINE_WHIP)</t>
  </si>
  <si>
    <t>EC_MOVE2(VOLT_TACKLE)</t>
  </si>
  <si>
    <t>EC_MOVE2(WATER_GUN)</t>
  </si>
  <si>
    <t>EC_MOVE2(WATER_PULSE)</t>
  </si>
  <si>
    <t>EC_MOVE2(WATER_SPORT)</t>
  </si>
  <si>
    <t>EC_MOVE2(WATERFALL)</t>
  </si>
  <si>
    <t>EC_MOVE2(WHIRLWIND)</t>
  </si>
  <si>
    <t>EC_MOVE2(WING_ATTACK)</t>
  </si>
  <si>
    <t>EC_MOVE2(WISH)</t>
  </si>
  <si>
    <t>EC_MOVE2(WRAP)</t>
  </si>
  <si>
    <t>EC_MOVE2(ZAP_CANNON)</t>
  </si>
  <si>
    <t>会</t>
    <phoneticPr fontId="1" type="noConversion"/>
  </si>
  <si>
    <t>影响</t>
    <phoneticPr fontId="1" type="noConversion"/>
  </si>
  <si>
    <t>不会</t>
    <phoneticPr fontId="1" type="noConversion"/>
  </si>
  <si>
    <t>今天</t>
    <phoneticPr fontId="1" type="noConversion"/>
  </si>
  <si>
    <t>完全</t>
    <phoneticPr fontId="1" type="noConversion"/>
  </si>
  <si>
    <t>可怕</t>
    <phoneticPr fontId="1" type="noConversion"/>
  </si>
  <si>
    <t>哦</t>
    <phoneticPr fontId="1" type="noConversion"/>
  </si>
  <si>
    <t>令人兴奋</t>
  </si>
  <si>
    <t>令人兴奋</t>
    <phoneticPr fontId="1" type="noConversion"/>
  </si>
  <si>
    <t>无知</t>
    <phoneticPr fontId="1" type="noConversion"/>
  </si>
  <si>
    <t>厚</t>
    <phoneticPr fontId="1" type="noConversion"/>
  </si>
  <si>
    <t>光滑</t>
    <phoneticPr fontId="1" type="noConversion"/>
  </si>
  <si>
    <t>黏糊糊</t>
    <phoneticPr fontId="1" type="noConversion"/>
  </si>
  <si>
    <t>摇摇晃晃</t>
    <phoneticPr fontId="1" type="noConversion"/>
  </si>
  <si>
    <t>薄</t>
    <phoneticPr fontId="1" type="noConversion"/>
  </si>
  <si>
    <t>贪婪</t>
    <phoneticPr fontId="1" type="noConversion"/>
  </si>
  <si>
    <t>散落</t>
  </si>
  <si>
    <t>散落</t>
    <phoneticPr fontId="1" type="noConversion"/>
  </si>
  <si>
    <t>软弱</t>
    <phoneticPr fontId="1" type="noConversion"/>
  </si>
  <si>
    <t>摇晃</t>
  </si>
  <si>
    <t>摇晃</t>
    <phoneticPr fontId="1" type="noConversion"/>
  </si>
  <si>
    <t>撕裂</t>
    <phoneticPr fontId="1" type="noConversion"/>
  </si>
  <si>
    <t>碎裂</t>
    <phoneticPr fontId="1" type="noConversion"/>
  </si>
  <si>
    <t>增加</t>
    <phoneticPr fontId="1" type="noConversion"/>
  </si>
  <si>
    <t>被摧毁</t>
  </si>
  <si>
    <t>被摧毁</t>
    <phoneticPr fontId="1" type="noConversion"/>
  </si>
  <si>
    <t>甜蜜</t>
  </si>
  <si>
    <t>甜蜜</t>
    <phoneticPr fontId="1" type="noConversion"/>
  </si>
  <si>
    <t>幸福</t>
    <phoneticPr fontId="1" type="noConversion"/>
  </si>
  <si>
    <t>期待</t>
    <phoneticPr fontId="1" type="noConversion"/>
  </si>
  <si>
    <t>大</t>
    <phoneticPr fontId="1" type="noConversion"/>
  </si>
  <si>
    <t>温顺</t>
    <phoneticPr fontId="1" type="noConversion"/>
  </si>
  <si>
    <t>娱乐</t>
    <phoneticPr fontId="1" type="noConversion"/>
  </si>
  <si>
    <t>糟糕</t>
    <phoneticPr fontId="1" type="noConversion"/>
  </si>
  <si>
    <t>隐藏</t>
    <phoneticPr fontId="1" type="noConversion"/>
  </si>
  <si>
    <t>小</t>
    <phoneticPr fontId="1" type="noConversion"/>
  </si>
  <si>
    <t>头晕</t>
  </si>
  <si>
    <t>头晕</t>
    <phoneticPr fontId="1" type="noConversion"/>
  </si>
  <si>
    <t>失望</t>
    <phoneticPr fontId="1" type="noConversion"/>
  </si>
  <si>
    <t>坏</t>
    <phoneticPr fontId="1" type="noConversion"/>
  </si>
  <si>
    <t>野生</t>
    <phoneticPr fontId="1" type="noConversion"/>
  </si>
  <si>
    <t>！</t>
    <phoneticPr fontId="1" type="noConversion"/>
  </si>
  <si>
    <t>！！</t>
    <phoneticPr fontId="1" type="noConversion"/>
  </si>
  <si>
    <t>？！</t>
    <phoneticPr fontId="1" type="noConversion"/>
  </si>
  <si>
    <t>？</t>
    <phoneticPr fontId="1" type="noConversion"/>
  </si>
  <si>
    <t>吧</t>
    <phoneticPr fontId="1" type="noConversion"/>
  </si>
  <si>
    <t>知道</t>
    <phoneticPr fontId="1" type="noConversion"/>
  </si>
  <si>
    <t>学习</t>
    <phoneticPr fontId="1" type="noConversion"/>
  </si>
  <si>
    <t>很</t>
    <phoneticPr fontId="1" type="noConversion"/>
  </si>
  <si>
    <t>来自</t>
    <phoneticPr fontId="1" type="noConversion"/>
  </si>
  <si>
    <t>全力</t>
  </si>
  <si>
    <t>全力</t>
    <phoneticPr fontId="1" type="noConversion"/>
  </si>
  <si>
    <t>真是</t>
    <phoneticPr fontId="1" type="noConversion"/>
  </si>
  <si>
    <t>全都</t>
    <phoneticPr fontId="1" type="noConversion"/>
  </si>
  <si>
    <t>流行</t>
    <phoneticPr fontId="1" type="noConversion"/>
  </si>
  <si>
    <t>了</t>
    <phoneticPr fontId="1" type="noConversion"/>
  </si>
  <si>
    <t>摇滚</t>
    <phoneticPr fontId="1" type="noConversion"/>
  </si>
  <si>
    <t>看起来</t>
    <phoneticPr fontId="1" type="noConversion"/>
  </si>
  <si>
    <t>自然</t>
    <phoneticPr fontId="1" type="noConversion"/>
  </si>
  <si>
    <t>不想</t>
    <phoneticPr fontId="1" type="noConversion"/>
  </si>
  <si>
    <t>马上</t>
    <phoneticPr fontId="1" type="noConversion"/>
  </si>
  <si>
    <t>而且</t>
    <phoneticPr fontId="1" type="noConversion"/>
  </si>
  <si>
    <t>那</t>
    <phoneticPr fontId="1" type="noConversion"/>
  </si>
  <si>
    <t>就是</t>
    <phoneticPr fontId="1" type="noConversion"/>
  </si>
  <si>
    <t>虽然</t>
    <phoneticPr fontId="1" type="noConversion"/>
  </si>
  <si>
    <t>老</t>
    <phoneticPr fontId="1" type="noConversion"/>
  </si>
  <si>
    <t>因为</t>
    <phoneticPr fontId="1" type="noConversion"/>
  </si>
  <si>
    <t>所以</t>
    <phoneticPr fontId="1" type="noConversion"/>
  </si>
  <si>
    <t>就</t>
  </si>
  <si>
    <t>就</t>
    <phoneticPr fontId="1" type="noConversion"/>
  </si>
  <si>
    <t>教</t>
    <phoneticPr fontId="1" type="noConversion"/>
  </si>
  <si>
    <t>大人</t>
    <phoneticPr fontId="1" type="noConversion"/>
  </si>
  <si>
    <t>给</t>
    <phoneticPr fontId="1" type="noConversion"/>
  </si>
  <si>
    <t>也</t>
    <phoneticPr fontId="1" type="noConversion"/>
  </si>
  <si>
    <t>冲浪</t>
    <phoneticPr fontId="1" type="noConversion"/>
  </si>
  <si>
    <t>同步</t>
    <phoneticPr fontId="1" type="noConversion"/>
  </si>
  <si>
    <t>得</t>
  </si>
  <si>
    <t>得</t>
    <phoneticPr fontId="1" type="noConversion"/>
  </si>
  <si>
    <t>地</t>
    <phoneticPr fontId="1" type="noConversion"/>
  </si>
  <si>
    <t>毕竟</t>
    <phoneticPr fontId="1" type="noConversion"/>
  </si>
  <si>
    <t>终究</t>
    <phoneticPr fontId="1" type="noConversion"/>
  </si>
  <si>
    <t>很好</t>
    <phoneticPr fontId="1" type="noConversion"/>
  </si>
  <si>
    <t>所有</t>
    <phoneticPr fontId="1" type="noConversion"/>
  </si>
  <si>
    <t>让</t>
    <phoneticPr fontId="1" type="noConversion"/>
  </si>
  <si>
    <t>是吗？</t>
    <phoneticPr fontId="1" type="noConversion"/>
  </si>
  <si>
    <t>一个</t>
    <phoneticPr fontId="1" type="noConversion"/>
  </si>
  <si>
    <t>梦</t>
    <phoneticPr fontId="1" type="noConversion"/>
  </si>
  <si>
    <t>什么</t>
    <phoneticPr fontId="1" type="noConversion"/>
  </si>
  <si>
    <t>自己的</t>
    <phoneticPr fontId="1" type="noConversion"/>
  </si>
  <si>
    <t>魅力</t>
    <phoneticPr fontId="1" type="noConversion"/>
  </si>
  <si>
    <t>都</t>
    <phoneticPr fontId="1" type="noConversion"/>
  </si>
  <si>
    <t>拿出</t>
    <phoneticPr fontId="1" type="noConversion"/>
  </si>
  <si>
    <t>点</t>
    <phoneticPr fontId="1" type="noConversion"/>
  </si>
  <si>
    <t>开始</t>
    <phoneticPr fontId="1" type="noConversion"/>
  </si>
  <si>
    <t>训练</t>
    <phoneticPr fontId="1" type="noConversion"/>
  </si>
  <si>
    <t>像</t>
    <phoneticPr fontId="1" type="noConversion"/>
  </si>
  <si>
    <t>说</t>
    <phoneticPr fontId="1" type="noConversion"/>
  </si>
  <si>
    <t>好</t>
    <phoneticPr fontId="1" type="noConversion"/>
  </si>
  <si>
    <t>吗</t>
    <phoneticPr fontId="1" type="noConversion"/>
  </si>
  <si>
    <t>感到</t>
    <phoneticPr fontId="1" type="noConversion"/>
  </si>
  <si>
    <t>这里</t>
    <phoneticPr fontId="1" type="noConversion"/>
  </si>
  <si>
    <t>实在</t>
  </si>
  <si>
    <t>实在</t>
    <phoneticPr fontId="1" type="noConversion"/>
  </si>
  <si>
    <t>保证</t>
    <phoneticPr fontId="1" type="noConversion"/>
  </si>
  <si>
    <t>火热</t>
  </si>
  <si>
    <t>火热</t>
    <phoneticPr fontId="1" type="noConversion"/>
  </si>
  <si>
    <t>看看</t>
    <phoneticPr fontId="1" type="noConversion"/>
  </si>
  <si>
    <t>真正</t>
    <phoneticPr fontId="1" type="noConversion"/>
  </si>
  <si>
    <t>熟练</t>
    <phoneticPr fontId="1" type="noConversion"/>
  </si>
  <si>
    <t>一起</t>
    <phoneticPr fontId="1" type="noConversion"/>
  </si>
  <si>
    <t>冥想</t>
    <phoneticPr fontId="1" type="noConversion"/>
  </si>
  <si>
    <t>来</t>
    <phoneticPr fontId="1" type="noConversion"/>
  </si>
  <si>
    <t>里面</t>
    <phoneticPr fontId="1" type="noConversion"/>
  </si>
  <si>
    <t>毒粉</t>
    <phoneticPr fontId="1" type="noConversion"/>
  </si>
  <si>
    <t>这是</t>
    <phoneticPr fontId="1" type="noConversion"/>
  </si>
  <si>
    <t>哪里</t>
    <phoneticPr fontId="1" type="noConversion"/>
  </si>
  <si>
    <t>?</t>
    <phoneticPr fontId="1" type="noConversion"/>
  </si>
  <si>
    <t>喵喵</t>
    <phoneticPr fontId="1" type="noConversion"/>
  </si>
  <si>
    <t>这么</t>
    <phoneticPr fontId="1" type="noConversion"/>
  </si>
  <si>
    <t>这样</t>
    <phoneticPr fontId="1" type="noConversion"/>
  </si>
  <si>
    <t>多</t>
    <phoneticPr fontId="1" type="noConversion"/>
  </si>
  <si>
    <t>少</t>
    <phoneticPr fontId="1" type="noConversion"/>
  </si>
  <si>
    <t>想要</t>
    <phoneticPr fontId="1" type="noConversion"/>
  </si>
  <si>
    <t>可是</t>
  </si>
  <si>
    <t>可是</t>
    <phoneticPr fontId="1" type="noConversion"/>
  </si>
  <si>
    <t>真的</t>
    <phoneticPr fontId="1" type="noConversion"/>
  </si>
  <si>
    <t>现在</t>
    <phoneticPr fontId="1" type="noConversion"/>
  </si>
  <si>
    <t>时尚</t>
    <phoneticPr fontId="1" type="noConversion"/>
  </si>
  <si>
    <t>起来</t>
    <phoneticPr fontId="1" type="noConversion"/>
  </si>
  <si>
    <t>试试</t>
    <phoneticPr fontId="1" type="noConversion"/>
  </si>
  <si>
    <t>男</t>
    <phoneticPr fontId="1" type="noConversion"/>
  </si>
  <si>
    <t>啦</t>
    <phoneticPr fontId="1" type="noConversion"/>
  </si>
  <si>
    <t>摇摆</t>
    <phoneticPr fontId="1" type="noConversion"/>
  </si>
  <si>
    <t>挣扎</t>
    <phoneticPr fontId="1" type="noConversion"/>
  </si>
  <si>
    <t>罢了</t>
    <phoneticPr fontId="1" type="noConversion"/>
  </si>
  <si>
    <t>觉得</t>
    <phoneticPr fontId="1" type="noConversion"/>
  </si>
  <si>
    <t>要</t>
    <phoneticPr fontId="1" type="noConversion"/>
  </si>
  <si>
    <t>必须</t>
    <phoneticPr fontId="1" type="noConversion"/>
  </si>
  <si>
    <t>用力</t>
    <phoneticPr fontId="1" type="noConversion"/>
  </si>
  <si>
    <t>用</t>
    <phoneticPr fontId="1" type="noConversion"/>
  </si>
  <si>
    <t>没用的</t>
    <phoneticPr fontId="1" type="noConversion"/>
  </si>
  <si>
    <t>打败</t>
    <phoneticPr fontId="1" type="noConversion"/>
  </si>
  <si>
    <t>该</t>
    <phoneticPr fontId="1" type="noConversion"/>
  </si>
  <si>
    <t>EC_POKEMON(ABRA)</t>
  </si>
  <si>
    <t>EC_POKEMON(ABSOL)</t>
  </si>
  <si>
    <t>EC_POKEMON(AGGRON)</t>
  </si>
  <si>
    <t>EC_POKEMON(ALAKAZAM)</t>
  </si>
  <si>
    <t>EC_POKEMON(ALTARIA)</t>
  </si>
  <si>
    <t>EC_POKEMON(ANORITH)</t>
  </si>
  <si>
    <t>EC_POKEMON(ARMALDO)</t>
  </si>
  <si>
    <t>EC_POKEMON(ARON)</t>
  </si>
  <si>
    <t>EC_POKEMON(AZUMARILL)</t>
  </si>
  <si>
    <t>EC_POKEMON(AZURILL)</t>
  </si>
  <si>
    <t>EC_POKEMON(BAGON)</t>
  </si>
  <si>
    <t>EC_POKEMON(BALTOY)</t>
  </si>
  <si>
    <t>EC_POKEMON(BANETTE)</t>
  </si>
  <si>
    <t>EC_POKEMON(BARBOACH)</t>
  </si>
  <si>
    <t>EC_POKEMON(BEAUTIFLY)</t>
  </si>
  <si>
    <t>EC_POKEMON(BELDUM)</t>
  </si>
  <si>
    <t>EC_POKEMON(BELLOSSOM)</t>
  </si>
  <si>
    <t>EC_POKEMON(BLAZIKEN)</t>
  </si>
  <si>
    <t>EC_POKEMON(BRELOOM)</t>
  </si>
  <si>
    <t>EC_POKEMON(CACNEA)</t>
  </si>
  <si>
    <t>EC_POKEMON(CACTURNE)</t>
  </si>
  <si>
    <t>EC_POKEMON(CAMERUPT)</t>
  </si>
  <si>
    <t>EC_POKEMON(CARVANHA)</t>
  </si>
  <si>
    <t>EC_POKEMON(CASCOON)</t>
  </si>
  <si>
    <t>EC_POKEMON(CASTFORM)</t>
  </si>
  <si>
    <t>EC_POKEMON(CHIMECHO)</t>
  </si>
  <si>
    <t>EC_POKEMON(CHINCHOU)</t>
  </si>
  <si>
    <t>EC_POKEMON(CLAMPERL)</t>
  </si>
  <si>
    <t>EC_POKEMON(CLAYDOL)</t>
  </si>
  <si>
    <t>EC_POKEMON(COMBUSKEN)</t>
  </si>
  <si>
    <t>EC_POKEMON(CORPHISH)</t>
  </si>
  <si>
    <t>EC_POKEMON(CORSOLA)</t>
  </si>
  <si>
    <t>EC_POKEMON(CRADILY)</t>
  </si>
  <si>
    <t>EC_POKEMON(CRAWDAUNT)</t>
  </si>
  <si>
    <t>EC_POKEMON(CROBAT)</t>
  </si>
  <si>
    <t>EC_POKEMON(DELCATTY)</t>
  </si>
  <si>
    <t>EC_POKEMON(DEOXYS)</t>
  </si>
  <si>
    <t>EC_POKEMON(DODRIO)</t>
  </si>
  <si>
    <t>EC_POKEMON(DODUO)</t>
  </si>
  <si>
    <t>EC_POKEMON(DONPHAN)</t>
  </si>
  <si>
    <t>EC_POKEMON(DUSCLOPS)</t>
  </si>
  <si>
    <t>EC_POKEMON(DUSKULL)</t>
  </si>
  <si>
    <t>EC_POKEMON(DUSTOX)</t>
  </si>
  <si>
    <t>EC_POKEMON(ELECTRIKE)</t>
  </si>
  <si>
    <t>EC_POKEMON(ELECTRODE)</t>
  </si>
  <si>
    <t>EC_POKEMON(EXPLOUD)</t>
  </si>
  <si>
    <t>EC_POKEMON(FEEBAS)</t>
  </si>
  <si>
    <t>EC_POKEMON(FLYGON)</t>
  </si>
  <si>
    <t>EC_POKEMON(GARDEVOIR)</t>
  </si>
  <si>
    <t>EC_POKEMON(GEODUDE)</t>
  </si>
  <si>
    <t>EC_POKEMON(GIRAFARIG)</t>
  </si>
  <si>
    <t>EC_POKEMON(GLALIE)</t>
  </si>
  <si>
    <t>EC_POKEMON(GLOOM)</t>
  </si>
  <si>
    <t>EC_POKEMON(GOLBAT)</t>
  </si>
  <si>
    <t>EC_POKEMON(GOLDEEN)</t>
  </si>
  <si>
    <t>EC_POKEMON(GOLDUCK)</t>
  </si>
  <si>
    <t>EC_POKEMON(GOLEM)</t>
  </si>
  <si>
    <t>EC_POKEMON(GOREBYSS)</t>
  </si>
  <si>
    <t>EC_POKEMON(GRAVELER)</t>
  </si>
  <si>
    <t>EC_POKEMON(GRIMER)</t>
  </si>
  <si>
    <t>EC_POKEMON(GROUDON)</t>
  </si>
  <si>
    <t>EC_POKEMON(GROVYLE)</t>
  </si>
  <si>
    <t>EC_POKEMON(GRUMPIG)</t>
  </si>
  <si>
    <t>EC_POKEMON(GULPIN)</t>
  </si>
  <si>
    <t>EC_POKEMON(GYARADOS)</t>
  </si>
  <si>
    <t>EC_POKEMON(HARIYAMA)</t>
  </si>
  <si>
    <t>EC_POKEMON(HERACROSS)</t>
  </si>
  <si>
    <t>EC_POKEMON(HORSEA)</t>
  </si>
  <si>
    <t>EC_POKEMON(HUNTAIL)</t>
  </si>
  <si>
    <t>EC_POKEMON(IGGLYBUFF)</t>
  </si>
  <si>
    <t>EC_POKEMON(ILLUMISE)</t>
  </si>
  <si>
    <t>EC_POKEMON(JIGGLYPUFF)</t>
  </si>
  <si>
    <t>EC_POKEMON(JIRACHI)</t>
  </si>
  <si>
    <t>EC_POKEMON(KADABRA)</t>
  </si>
  <si>
    <t>EC_POKEMON(KECLEON)</t>
  </si>
  <si>
    <t>EC_POKEMON(KINGDRA)</t>
  </si>
  <si>
    <t>EC_POKEMON(KIRLIA)</t>
  </si>
  <si>
    <t>EC_POKEMON(KOFFING)</t>
  </si>
  <si>
    <t>EC_POKEMON(KYOGRE)</t>
  </si>
  <si>
    <t>EC_POKEMON(LAIRON)</t>
  </si>
  <si>
    <t>EC_POKEMON(LANTURN)</t>
  </si>
  <si>
    <t>EC_POKEMON(LATIAS)</t>
  </si>
  <si>
    <t>EC_POKEMON(LATIOS)</t>
  </si>
  <si>
    <t>EC_POKEMON(LILEEP)</t>
  </si>
  <si>
    <t>EC_POKEMON(LINOONE)</t>
  </si>
  <si>
    <t>EC_POKEMON(LOMBRE)</t>
  </si>
  <si>
    <t>EC_POKEMON(LOTAD)</t>
  </si>
  <si>
    <t>EC_POKEMON(LOUDRED)</t>
  </si>
  <si>
    <t>EC_POKEMON(LUDICOLO)</t>
  </si>
  <si>
    <t>EC_POKEMON(LUNATONE)</t>
  </si>
  <si>
    <t>EC_POKEMON(LUVDISC)</t>
  </si>
  <si>
    <t>EC_POKEMON(MACHAMP)</t>
  </si>
  <si>
    <t>EC_POKEMON(MACHOKE)</t>
  </si>
  <si>
    <t>EC_POKEMON(MACHOP)</t>
  </si>
  <si>
    <t>EC_POKEMON(MAGCARGO)</t>
  </si>
  <si>
    <t>EC_POKEMON(MAGIKARP)</t>
  </si>
  <si>
    <t>EC_POKEMON(MAGNEMITE)</t>
  </si>
  <si>
    <t>EC_POKEMON(MAGNETON)</t>
  </si>
  <si>
    <t>EC_POKEMON(MAKUHITA)</t>
  </si>
  <si>
    <t>EC_POKEMON(MANECTRIC)</t>
  </si>
  <si>
    <t>EC_POKEMON(MARILL)</t>
  </si>
  <si>
    <t>EC_POKEMON(MARSHTOMP)</t>
  </si>
  <si>
    <t>EC_POKEMON(MASQUERAIN)</t>
  </si>
  <si>
    <t>EC_POKEMON(MAWILE)</t>
  </si>
  <si>
    <t>EC_POKEMON(MEDICHAM)</t>
  </si>
  <si>
    <t>EC_POKEMON(MEDITITE)</t>
  </si>
  <si>
    <t>EC_POKEMON(METAGROSS)</t>
  </si>
  <si>
    <t>EC_POKEMON(METANG)</t>
  </si>
  <si>
    <t>EC_POKEMON(MIGHTYENA)</t>
  </si>
  <si>
    <t>EC_POKEMON(MILOTIC)</t>
  </si>
  <si>
    <t>EC_POKEMON(MINUN)</t>
  </si>
  <si>
    <t>EC_POKEMON(MUDKIP)</t>
  </si>
  <si>
    <t>EC_POKEMON(MUK)</t>
  </si>
  <si>
    <t>EC_POKEMON(NATU)</t>
  </si>
  <si>
    <t>EC_POKEMON(NINCADA)</t>
  </si>
  <si>
    <t>EC_POKEMON(NINETALES)</t>
  </si>
  <si>
    <t>EC_POKEMON(NINJASK)</t>
  </si>
  <si>
    <t>EC_POKEMON(NOSEPASS)</t>
  </si>
  <si>
    <t>EC_POKEMON(NUMEL)</t>
  </si>
  <si>
    <t>EC_POKEMON(NUZLEAF)</t>
  </si>
  <si>
    <t>EC_POKEMON(ODDISH)</t>
  </si>
  <si>
    <t>EC_POKEMON(PELIPPER)</t>
  </si>
  <si>
    <t>EC_POKEMON(PHANPY)</t>
  </si>
  <si>
    <t>EC_POKEMON(PICHU)</t>
  </si>
  <si>
    <t>EC_POKEMON(PIKACHU)</t>
  </si>
  <si>
    <t>EC_POKEMON(PINSIR)</t>
  </si>
  <si>
    <t>EC_POKEMON(PLUSLE)</t>
  </si>
  <si>
    <t>EC_POKEMON(POOCHYENA)</t>
  </si>
  <si>
    <t>EC_POKEMON(PSYDUCK)</t>
  </si>
  <si>
    <t>EC_POKEMON(RAICHU)</t>
  </si>
  <si>
    <t>EC_POKEMON(RALTS)</t>
  </si>
  <si>
    <t>EC_POKEMON(RAYQUAZA)</t>
  </si>
  <si>
    <t>EC_POKEMON(REGICE)</t>
  </si>
  <si>
    <t>EC_POKEMON(REGIROCK)</t>
  </si>
  <si>
    <t>EC_POKEMON(REGISTEEL)</t>
  </si>
  <si>
    <t>EC_POKEMON(RELICANTH)</t>
  </si>
  <si>
    <t>EC_POKEMON(RHYDON)</t>
  </si>
  <si>
    <t>EC_POKEMON(RHYHORN)</t>
  </si>
  <si>
    <t>EC_POKEMON(ROSELIA)</t>
  </si>
  <si>
    <t>EC_POKEMON(SABLEYE)</t>
  </si>
  <si>
    <t>EC_POKEMON(SALAMENCE)</t>
  </si>
  <si>
    <t>EC_POKEMON(SANDSHREW)</t>
  </si>
  <si>
    <t>EC_POKEMON(SANDSLASH)</t>
  </si>
  <si>
    <t>EC_POKEMON(SCEPTILE)</t>
  </si>
  <si>
    <t>EC_POKEMON(SEADRA)</t>
  </si>
  <si>
    <t>EC_POKEMON(SEAKING)</t>
  </si>
  <si>
    <t>EC_POKEMON(SEALEO)</t>
  </si>
  <si>
    <t>EC_POKEMON(SEEDOT)</t>
  </si>
  <si>
    <t>EC_POKEMON(SEVIPER)</t>
  </si>
  <si>
    <t>EC_POKEMON(SHARPEDO)</t>
  </si>
  <si>
    <t>EC_POKEMON(SHEDINJA)</t>
  </si>
  <si>
    <t>EC_POKEMON(SHELGON)</t>
  </si>
  <si>
    <t>EC_POKEMON(SHIFTRY)</t>
  </si>
  <si>
    <t>EC_POKEMON(SHROOMISH)</t>
  </si>
  <si>
    <t>EC_POKEMON(SHUPPET)</t>
  </si>
  <si>
    <t>EC_POKEMON(SILCOON)</t>
  </si>
  <si>
    <t>EC_POKEMON(SKARMORY)</t>
  </si>
  <si>
    <t>EC_POKEMON(SKITTY)</t>
  </si>
  <si>
    <t>EC_POKEMON(SLAKING)</t>
  </si>
  <si>
    <t>EC_POKEMON(SLAKOTH)</t>
  </si>
  <si>
    <t>EC_POKEMON(SLUGMA)</t>
  </si>
  <si>
    <t>EC_POKEMON(SNORUNT)</t>
  </si>
  <si>
    <t>EC_POKEMON(SOLROCK)</t>
  </si>
  <si>
    <t>EC_POKEMON(SPHEAL)</t>
  </si>
  <si>
    <t>EC_POKEMON(SPINDA)</t>
  </si>
  <si>
    <t>EC_POKEMON(SPOINK)</t>
  </si>
  <si>
    <t>EC_POKEMON(STARMIE)</t>
  </si>
  <si>
    <t>EC_POKEMON(STARYU)</t>
  </si>
  <si>
    <t>EC_POKEMON(SURSKIT)</t>
  </si>
  <si>
    <t>EC_POKEMON(SWABLU)</t>
  </si>
  <si>
    <t>EC_POKEMON(SWALOT)</t>
  </si>
  <si>
    <t>EC_POKEMON(SWAMPERT)</t>
  </si>
  <si>
    <t>EC_POKEMON(SWELLOW)</t>
  </si>
  <si>
    <t>EC_POKEMON(TAILLOW)</t>
  </si>
  <si>
    <t>EC_POKEMON(TENTACOOL)</t>
  </si>
  <si>
    <t>EC_POKEMON(TENTACRUEL)</t>
  </si>
  <si>
    <t>EC_POKEMON(TORCHIC)</t>
  </si>
  <si>
    <t>EC_POKEMON(TORKOAL)</t>
  </si>
  <si>
    <t>EC_POKEMON(TRAPINCH)</t>
  </si>
  <si>
    <t>EC_POKEMON(TREECKO)</t>
  </si>
  <si>
    <t>EC_POKEMON(TROPIUS)</t>
  </si>
  <si>
    <t>EC_POKEMON(VIBRAVA)</t>
  </si>
  <si>
    <t>EC_POKEMON(VIGOROTH)</t>
  </si>
  <si>
    <t>EC_POKEMON(VILEPLUME)</t>
  </si>
  <si>
    <t>EC_POKEMON(VOLBEAT)</t>
  </si>
  <si>
    <t>EC_POKEMON(VOLTORB)</t>
  </si>
  <si>
    <t>EC_POKEMON(VULPIX)</t>
  </si>
  <si>
    <t>EC_POKEMON(WAILMER)</t>
  </si>
  <si>
    <t>EC_POKEMON(WAILORD)</t>
  </si>
  <si>
    <t>EC_POKEMON(WALREIN)</t>
  </si>
  <si>
    <t>EC_POKEMON(WEEZING)</t>
  </si>
  <si>
    <t>EC_POKEMON(WHISCASH)</t>
  </si>
  <si>
    <t>EC_POKEMON(WHISMUR)</t>
  </si>
  <si>
    <t>EC_POKEMON(WIGGLYTUFF)</t>
  </si>
  <si>
    <t>EC_POKEMON(WINGULL)</t>
  </si>
  <si>
    <t>EC_POKEMON(WOBBUFFET)</t>
  </si>
  <si>
    <t>EC_POKEMON(WURMPLE)</t>
  </si>
  <si>
    <t>EC_POKEMON(WYNAUT)</t>
  </si>
  <si>
    <t>EC_POKEMON(XATU)</t>
  </si>
  <si>
    <t>EC_POKEMON(ZANGOOSE)</t>
  </si>
  <si>
    <t>EC_POKEMON(ZIGZAGOON)</t>
  </si>
  <si>
    <t>EC_POKEMON(ZUBAT)</t>
  </si>
  <si>
    <t>LOUDRED,PROBABLY,HAS,A,SWEET_SCENT,EMPTY</t>
  </si>
  <si>
    <t>WANT,SOME,GULPIN,DESIGN,SWEETS,QUES</t>
  </si>
  <si>
    <t>我永远不会输！</t>
  </si>
  <si>
    <t>失败并不困扰我</t>
  </si>
  <si>
    <t>嘿！你今天是我的对手</t>
  </si>
  <si>
    <t>你真的一点也不可怕</t>
  </si>
  <si>
    <t>哦，这太令人兴奋了！</t>
  </si>
  <si>
    <t>做好被毁灭的准备！</t>
  </si>
  <si>
    <t>你知道，我不只是学习</t>
  </si>
  <si>
    <t>口袋妖怪之战不是儿戏！</t>
  </si>
  <si>
    <t>如果我赢了，我会很冷静的</t>
  </si>
  <si>
    <t>赢之前我不会放弃的</t>
  </si>
  <si>
    <t>请真心诚意地战斗</t>
  </si>
  <si>
    <t>我输了？这太荒谬了！</t>
  </si>
  <si>
    <t>他们都想要我的神奇口袋妖怪</t>
  </si>
  <si>
    <t>我真的很喜欢酷的口袋妖怪</t>
  </si>
  <si>
    <t>如果我赢了，你可以喝一杯甜食</t>
  </si>
  <si>
    <t>美食就是昨天的事了</t>
  </si>
  <si>
    <t>我一点也不担心</t>
  </si>
  <si>
    <t>我今天完全准备好摇滚了</t>
  </si>
  <si>
    <t>你的外表表明你真的很坚强</t>
  </si>
  <si>
    <t>我等不及了，我们现在就战斗吧</t>
  </si>
  <si>
    <t>可爱又强壮，那就是我</t>
  </si>
  <si>
    <t>我老了，但我也很好</t>
  </si>
  <si>
    <t>如果我赢了，我就去冲浪</t>
  </si>
  <si>
    <t>教我一个好的策略</t>
  </si>
  <si>
    <t>我是个新教练</t>
  </si>
  <si>
    <t>这太令人兴奋了</t>
  </si>
  <si>
    <t>让我们假装我是个成年人，好吗？</t>
  </si>
  <si>
    <t>我的暑假是去波克蒙的</t>
  </si>
  <si>
    <t>来吧，我需要一场激烈的战斗</t>
  </si>
  <si>
    <t>我冬天也冲浪</t>
  </si>
  <si>
    <t>我喜欢同步我的快速游泳</t>
  </si>
  <si>
    <t>我是你赢不了的淘汰赛！</t>
  </si>
  <si>
    <t>我今天每场比赛都赢了！</t>
  </si>
  <si>
    <t>我对我的POKéMON从不失望</t>
  </si>
  <si>
    <t>你喜欢你的POKéMON，对吧？</t>
  </si>
  <si>
    <t>我的口袋妖怪不过是个梦</t>
  </si>
  <si>
    <t>我不知道我感觉怎么样</t>
  </si>
  <si>
    <t>我来自一个教练家庭</t>
  </si>
  <si>
    <t>所有POKéMON都有自己的可爱魅力</t>
  </si>
  <si>
    <t>来吧！让我们看看精神</t>
  </si>
  <si>
    <t>天才，这就是我！</t>
  </si>
  <si>
    <t>我从鸡蛋开始训练</t>
  </si>
  <si>
    <t>所有波克蒙人都喜欢善良的教练</t>
  </si>
  <si>
    <t>我像我的孩子一样崇拜波克蒙</t>
  </si>
  <si>
    <t>我保证会认真战斗</t>
  </si>
  <si>
    <t>一只小虫子很可怕吗？哈哈哈</t>
  </si>
  <si>
    <t>这里太热了</t>
  </si>
  <si>
    <t>我向你保证一场激烈的战斗</t>
  </si>
  <si>
    <t>给我看一个非常平稳的动作</t>
  </si>
  <si>
    <t>让我们看看你像我一样冥想</t>
  </si>
  <si>
    <t>毒粉在我们的棉花孢子移动</t>
  </si>
  <si>
    <t>过来喝点水</t>
  </si>
  <si>
    <t>我的POKéMON会让你沮丧</t>
  </si>
  <si>
    <t>喵喵，我哭了</t>
  </si>
  <si>
    <t>准备好让我大打出手</t>
  </si>
  <si>
    <t>我的聚会准备好摇滚了</t>
  </si>
  <si>
    <t>我是第一，我没有对手</t>
  </si>
  <si>
    <t>困惑的？我是个天才</t>
  </si>
  <si>
    <t>我想我购物太多了</t>
  </si>
  <si>
    <t>让我看看你有胆量</t>
  </si>
  <si>
    <t>我真的想赢！</t>
  </si>
  <si>
    <t>你现在一定是我的对手了！</t>
  </si>
  <si>
    <t>如果我输了，你可以得到一份礼物</t>
  </si>
  <si>
    <t>我相信可爱的时尚魅力</t>
  </si>
  <si>
    <t>我闻到了什么？</t>
  </si>
  <si>
    <t>你试试我的秘密芳香疗法，好吗？</t>
  </si>
  <si>
    <t>我男朋友工作太累了</t>
  </si>
  <si>
    <t>我知道怎么走</t>
  </si>
  <si>
    <t>你好，我想我很喜欢你</t>
  </si>
  <si>
    <t>你必须与力量共舞</t>
  </si>
  <si>
    <t>变色版玩具没用！</t>
  </si>
  <si>
    <t>我会揍你的</t>
  </si>
  <si>
    <t>没有比我更好的了</t>
  </si>
  <si>
    <t>我很完美！现在放弃</t>
  </si>
  <si>
    <t>你在忙什么？</t>
  </si>
  <si>
    <t>我只知道怎么收费</t>
  </si>
  <si>
    <t>你最好别对我懈怠</t>
  </si>
  <si>
    <t>你的外表骗不了我</t>
  </si>
  <si>
    <t>POKéDEX是一个小收音机吗？</t>
  </si>
  <si>
    <t>哈哈哈！很高兴见到你！</t>
  </si>
  <si>
    <t>我的快速攻击可以击败传送</t>
  </si>
  <si>
    <t>我训练得不够好？</t>
  </si>
  <si>
    <t>像压碎鸡蛋一样压碎你！</t>
  </si>
  <si>
    <t>可以！这太完美了</t>
  </si>
  <si>
    <t>我来了，感觉已经准备好了</t>
  </si>
  <si>
    <t>每一天都是美好的一天</t>
  </si>
  <si>
    <t>快来看一场不可思议的快速游泳吧！</t>
  </si>
  <si>
    <t>哦，请不要再打仗了…</t>
  </si>
  <si>
    <t>我宁愿跑步也不愿骑自行车</t>
  </si>
  <si>
    <t>我要当爸爸了</t>
  </si>
  <si>
    <t>我要当妈妈了</t>
  </si>
  <si>
    <t>我今天应该做什么？</t>
  </si>
  <si>
    <t>我担心？我没有</t>
  </si>
  <si>
    <t>我的自行车很贵</t>
  </si>
  <si>
    <t>来吧！游戏时间结束了</t>
  </si>
  <si>
    <t>让我知道你是认真的！</t>
  </si>
  <si>
    <t>你马上就要输了</t>
  </si>
  <si>
    <t>我的夜校真的很可怕</t>
  </si>
  <si>
    <t>当涉及到权力时，我是第一</t>
  </si>
  <si>
    <t>每一场战斗都有味道</t>
  </si>
  <si>
    <t>福福…</t>
  </si>
  <si>
    <t>哈哈哈…一个孩子…</t>
  </si>
  <si>
    <t>来吧，我们现在就开战</t>
  </si>
  <si>
    <t>我只认识你</t>
  </si>
  <si>
    <t>我的玩笑太可怕了…</t>
  </si>
  <si>
    <t>我是个出色的POKéMON模仿者</t>
  </si>
  <si>
    <t>我用心灵的力量粉碎一切</t>
  </si>
  <si>
    <t>我的宝贝会把你压垮的！</t>
  </si>
  <si>
    <t>如果你够聪明，现在就停下来</t>
  </si>
  <si>
    <t>我的可爱魅力会吸引你吗？</t>
  </si>
  <si>
    <t>我预测你会遇到可怕的事情</t>
  </si>
  <si>
    <t>我已经好几天没睡觉了…</t>
  </si>
  <si>
    <t>我不允许波克蒙打</t>
  </si>
  <si>
    <t>我吞下污泥来改造自己</t>
  </si>
  <si>
    <t>我租了我的口袋妖怪</t>
  </si>
  <si>
    <t>你能接受挑战吗？</t>
  </si>
  <si>
    <t>我想看新闻</t>
  </si>
  <si>
    <t>尖叫对我来说就像音乐！</t>
  </si>
  <si>
    <t>你能把它挖出来吗？</t>
  </si>
  <si>
    <t>把厚厚的脂肪打在我的肚脐上</t>
  </si>
  <si>
    <t>来一点催眠怎么样？</t>
  </si>
  <si>
    <t>你不知道我的秘密…</t>
  </si>
  <si>
    <t>LOUDRED可能有点甜</t>
  </si>
  <si>
    <t>他们吃得太多了…</t>
  </si>
  <si>
    <t>这绝对是轻而易举的事</t>
  </si>
  <si>
    <t>光靠精神不会让你赢</t>
  </si>
  <si>
    <t>哇！！！我准备好了！！</t>
  </si>
  <si>
    <t>你的秘密不能永远隐藏</t>
  </si>
  <si>
    <t>你的战斗意识很差</t>
  </si>
  <si>
    <t>我有一台很棒的相机</t>
  </si>
  <si>
    <t>每次战斗后我都模仿波克蒙</t>
  </si>
  <si>
    <t>我希望你不要瞪大眼睛</t>
  </si>
  <si>
    <t>学校放假了</t>
  </si>
  <si>
    <t>我的纯粹力量就像机器一样！</t>
  </si>
  <si>
    <t>我的时尚感似乎很奇怪？</t>
  </si>
  <si>
    <t>你感觉到我的热浪了吗？</t>
  </si>
  <si>
    <t>战斗取决于精神</t>
  </si>
  <si>
    <t>你的POKéDEX真的很棒吗？</t>
  </si>
  <si>
    <t>我有自己的地方呀哈哈！</t>
  </si>
  <si>
    <t>冬天很快就要来了</t>
  </si>
  <si>
    <t>你与美抗争吗？</t>
  </si>
  <si>
    <t>我现在觉得口渴…</t>
  </si>
  <si>
    <t>我假装学习很多</t>
  </si>
  <si>
    <t>我喜欢漫画和这个游戏</t>
  </si>
  <si>
    <t>我担心得睡不着</t>
  </si>
  <si>
    <t>我相信芳香疗法浴</t>
  </si>
  <si>
    <t>我很难过，因为我太虚弱了</t>
  </si>
  <si>
    <t>你忙得不可开交！</t>
  </si>
  <si>
    <t>我无聊了…为我跳舞</t>
  </si>
  <si>
    <t>让我们纪念我在战斗中的冷静</t>
  </si>
  <si>
    <t>我们将进行一场冷静的战斗</t>
  </si>
  <si>
    <t>我的秘密力量让波克蒙不堪重负</t>
  </si>
  <si>
    <t>我击败了每一个对手</t>
  </si>
  <si>
    <t>我等不及火车了</t>
  </si>
  <si>
    <t>上周有一场热浪</t>
  </si>
  <si>
    <t>我喜欢在水里玩</t>
  </si>
  <si>
    <t>这本幼儿园杂志太多了</t>
  </si>
  <si>
    <t>很快就会发生BUG事件</t>
  </si>
  <si>
    <t>无敌的虫子训练师来了</t>
  </si>
  <si>
    <t>我去了一所钓鱼学校</t>
  </si>
  <si>
    <t>给我看一个很酷的CROSS-CHOP</t>
  </si>
  <si>
    <t>我的工作让我健康</t>
  </si>
  <si>
    <t>嘿！看，看！！</t>
  </si>
  <si>
    <t>想看看我的催眠吗？</t>
  </si>
  <si>
    <t>这场战斗是为了我妈妈</t>
  </si>
  <si>
    <t>我们的音乐将演奏一整夜</t>
  </si>
  <si>
    <t>这是一个飞行式的隐藏动作</t>
  </si>
  <si>
    <t>我从梦中感觉很奇怪</t>
  </si>
  <si>
    <t>来吧，让我们像昨天一样跳舞</t>
  </si>
  <si>
    <t>我女儿给了我一点糖果</t>
  </si>
  <si>
    <t>光靠聪明不会让你赢</t>
  </si>
  <si>
    <t>拿着！这是我火热的把戏</t>
  </si>
  <si>
    <t>我是个狂热的美食家！</t>
  </si>
  <si>
    <t>我等不及要走了</t>
  </si>
  <si>
    <t>我想要一件防弹衣</t>
  </si>
  <si>
    <t>如果我输了，我会为学校学习</t>
  </si>
  <si>
    <t>这样的战斗可以吗？</t>
  </si>
  <si>
    <t>POKéMON时装比赛很漂亮</t>
  </si>
  <si>
    <t>我需要更多草型POKéMON</t>
  </si>
  <si>
    <t>忘恩负义是我的选择</t>
  </si>
  <si>
    <t>我想享受这场战斗</t>
  </si>
  <si>
    <t>我希望星期天是星期天</t>
  </si>
  <si>
    <t>游得快对你有好处</t>
  </si>
  <si>
    <t>我会把你打倒的！</t>
  </si>
  <si>
    <t>我的女主角历险记进展不顺利</t>
  </si>
  <si>
    <t>你让我走啊哈！</t>
  </si>
  <si>
    <t>你是我力量的避雷针</t>
  </si>
  <si>
    <t>我会等待时机</t>
  </si>
  <si>
    <t>答应我给我看可爱的波克蒙</t>
  </si>
  <si>
    <t>我想要一份精美的礼物…</t>
  </si>
  <si>
    <t>让我们充分看看你的力量</t>
  </si>
  <si>
    <t>工作让我早起</t>
  </si>
  <si>
    <t>耶！一个强硬的教练！</t>
  </si>
  <si>
    <t>想要一些狼吞虎咽的设计糖果吗？</t>
  </si>
  <si>
    <t>我比其他任何教练都好</t>
  </si>
  <si>
    <t>我一次也没输过！</t>
  </si>
  <si>
    <t>顶级教练是我！</t>
  </si>
  <si>
    <t>我的弹幕会狠狠地打你！</t>
  </si>
  <si>
    <t>我是这个世界的宝藏</t>
  </si>
  <si>
    <t>哦，一个面容狰狞的教练</t>
  </si>
  <si>
    <t>我会让你见识一下勇气！</t>
  </si>
  <si>
    <t>我寻求一场真正伟大的战斗</t>
  </si>
  <si>
    <t>哟！走吧！！</t>
  </si>
  <si>
    <t>我的口袋妖怪太厉害了</t>
  </si>
  <si>
    <t>那么，这个口袋妖怪行得通吗？</t>
  </si>
  <si>
    <t>我所有的宝贝都非常喜欢我</t>
  </si>
  <si>
    <t>我想看看你的口袋妖怪</t>
  </si>
  <si>
    <t>龙宝是我的第一选择</t>
  </si>
  <si>
    <t>我只和龙宝住在一起</t>
  </si>
  <si>
    <t>这应该很快就会结束</t>
  </si>
  <si>
    <t>我最喜欢摇滚派的波克蒙</t>
  </si>
  <si>
    <t>我拒绝所有软弱的教练</t>
  </si>
  <si>
    <t>一个战斗女孩，就是我！</t>
  </si>
  <si>
    <t>吃了我无敌的攻击你！</t>
  </si>
  <si>
    <t>很高兴见到你这位年轻的教练！</t>
  </si>
  <si>
    <t>我不低调，好吗？</t>
  </si>
  <si>
    <t>我不老，我很熟练！</t>
  </si>
  <si>
    <t>你打不过我！</t>
  </si>
  <si>
    <t>好吧，我们开始吧</t>
  </si>
  <si>
    <t>我一直听说你的事</t>
  </si>
  <si>
    <t>我是超级POKéMON英雄！</t>
  </si>
  <si>
    <t>这应该是一场轻松的比赛</t>
  </si>
  <si>
    <t>我的先见之明说我会赢</t>
  </si>
  <si>
    <t>这件事会有好结果的</t>
  </si>
  <si>
    <t>每个教练都太弱了…</t>
  </si>
  <si>
    <t>我不是一个很刻薄的教练</t>
  </si>
  <si>
    <t>我会撒些毒粉</t>
  </si>
  <si>
    <t>想看恐怖的波克蒙吗？</t>
  </si>
  <si>
    <t>你现在可以不再趾高气扬了</t>
  </si>
  <si>
    <t>我知道我很酷！</t>
  </si>
  <si>
    <t>这是一场高级别的战斗</t>
  </si>
  <si>
    <t>我还没那么老</t>
  </si>
  <si>
    <t>我有几件事</t>
  </si>
  <si>
    <t>请不要让这件事变得可怕</t>
  </si>
  <si>
    <t>听着，我总是赢</t>
  </si>
  <si>
    <t>体育界应该接受POKéMON</t>
  </si>
  <si>
    <t>拜托，你需要加速吗？</t>
  </si>
  <si>
    <t>不是另一场教练战…</t>
  </si>
  <si>
    <t>我潜入海浪之下！</t>
  </si>
  <si>
    <t>你以前锻炼过吗？</t>
  </si>
  <si>
    <t>我喜欢用吸盘攻击</t>
  </si>
  <si>
    <t>我来了，就像一声巨响</t>
  </si>
  <si>
    <t>我的梦想是成为一名POKéMON大师</t>
  </si>
  <si>
    <t>你不觉得我很可爱吗？</t>
  </si>
  <si>
    <t>我总是很开心，很开心！</t>
  </si>
  <si>
    <t>我有很多虫子</t>
  </si>
  <si>
    <t>我们真的不喜欢火和飞行</t>
  </si>
  <si>
    <t>钓鱼是我一生的选择</t>
  </si>
  <si>
    <t>我是个成年人，我很容易战斗</t>
  </si>
  <si>
    <t>我尽力了</t>
  </si>
  <si>
    <t>直到昨天我还在度假</t>
  </si>
  <si>
    <t>怎么了你觉得我很可怕吗？</t>
  </si>
  <si>
    <t>我宁愿看看波克蒙</t>
  </si>
  <si>
    <t>和我打架是没有希望的</t>
  </si>
  <si>
    <t>想听我的歌吗？</t>
  </si>
  <si>
    <t>会飞的波克蒙比其他人都高</t>
  </si>
  <si>
    <t>我的宝贝对你有吸引力吗？</t>
  </si>
  <si>
    <t>让我赢作为礼物的回报</t>
  </si>
  <si>
    <t>我吹嘘我的幸福，好吗？</t>
  </si>
  <si>
    <t>来吧，我们行动起来</t>
  </si>
  <si>
    <t>让我们教你我有多坚强</t>
  </si>
  <si>
    <t>现在这是一个完美的火焰体</t>
  </si>
  <si>
    <t>我是老班的第一名</t>
  </si>
  <si>
    <t>我感到头晕目眩，你也应该如此</t>
  </si>
  <si>
    <t>让我们一起享受战斗吧</t>
  </si>
  <si>
    <t>我不喜欢这么漂亮的时尚</t>
  </si>
  <si>
    <t>我喜欢清爽的教练</t>
  </si>
  <si>
    <t>作为一名教练，我引起了公愤</t>
  </si>
  <si>
    <t>比</t>
    <phoneticPr fontId="1" type="noConversion"/>
  </si>
  <si>
    <t>冲刺</t>
    <phoneticPr fontId="1" type="noConversion"/>
  </si>
  <si>
    <t>最好</t>
    <phoneticPr fontId="1" type="noConversion"/>
  </si>
  <si>
    <t>不要</t>
    <phoneticPr fontId="1" type="noConversion"/>
  </si>
  <si>
    <t>对</t>
    <phoneticPr fontId="1" type="noConversion"/>
  </si>
  <si>
    <t>偷懒</t>
    <phoneticPr fontId="1" type="noConversion"/>
  </si>
  <si>
    <t>外表</t>
    <phoneticPr fontId="1" type="noConversion"/>
  </si>
  <si>
    <t>欺骗</t>
    <phoneticPr fontId="1" type="noConversion"/>
  </si>
  <si>
    <t>无法</t>
    <phoneticPr fontId="1" type="noConversion"/>
  </si>
  <si>
    <t>不可能</t>
    <phoneticPr fontId="1" type="noConversion"/>
  </si>
  <si>
    <t>电台</t>
  </si>
  <si>
    <t>电台</t>
    <phoneticPr fontId="1" type="noConversion"/>
  </si>
  <si>
    <t>是个</t>
  </si>
  <si>
    <t>是个</t>
    <phoneticPr fontId="1" type="noConversion"/>
  </si>
  <si>
    <t>在</t>
    <phoneticPr fontId="1" type="noConversion"/>
  </si>
  <si>
    <t>着</t>
  </si>
  <si>
    <t>着</t>
    <phoneticPr fontId="1" type="noConversion"/>
  </si>
  <si>
    <t>开心</t>
    <phoneticPr fontId="1" type="noConversion"/>
  </si>
  <si>
    <t>还</t>
    <phoneticPr fontId="1" type="noConversion"/>
  </si>
  <si>
    <t>快</t>
    <phoneticPr fontId="1" type="noConversion"/>
  </si>
  <si>
    <t>粉碎</t>
    <phoneticPr fontId="1" type="noConversion"/>
  </si>
  <si>
    <t>把</t>
    <phoneticPr fontId="1" type="noConversion"/>
  </si>
  <si>
    <t>一样</t>
    <phoneticPr fontId="1" type="noConversion"/>
  </si>
  <si>
    <t>都是</t>
    <phoneticPr fontId="1" type="noConversion"/>
  </si>
  <si>
    <t>每天</t>
    <phoneticPr fontId="1" type="noConversion"/>
  </si>
  <si>
    <t>很棒</t>
    <phoneticPr fontId="1" type="noConversion"/>
  </si>
  <si>
    <t>一天</t>
    <phoneticPr fontId="1" type="noConversion"/>
  </si>
  <si>
    <t>快速</t>
    <phoneticPr fontId="1" type="noConversion"/>
  </si>
  <si>
    <t>跑</t>
    <phoneticPr fontId="1" type="noConversion"/>
  </si>
  <si>
    <t>比起</t>
    <phoneticPr fontId="1" type="noConversion"/>
  </si>
  <si>
    <t>成为</t>
    <phoneticPr fontId="1" type="noConversion"/>
  </si>
  <si>
    <t>当</t>
    <phoneticPr fontId="1" type="noConversion"/>
  </si>
  <si>
    <t>游戏</t>
    <phoneticPr fontId="1" type="noConversion"/>
  </si>
  <si>
    <t>结束</t>
    <phoneticPr fontId="1" type="noConversion"/>
  </si>
  <si>
    <t>方面</t>
    <phoneticPr fontId="1" type="noConversion"/>
  </si>
  <si>
    <t>味道</t>
    <phoneticPr fontId="1" type="noConversion"/>
  </si>
  <si>
    <t>模仿</t>
    <phoneticPr fontId="1" type="noConversion"/>
  </si>
  <si>
    <t>者</t>
    <phoneticPr fontId="1" type="noConversion"/>
  </si>
  <si>
    <t>停止</t>
    <phoneticPr fontId="1" type="noConversion"/>
  </si>
  <si>
    <t>吸引</t>
    <phoneticPr fontId="1" type="noConversion"/>
  </si>
  <si>
    <t>预知未来</t>
    <phoneticPr fontId="1" type="noConversion"/>
  </si>
  <si>
    <t>遇见</t>
    <phoneticPr fontId="1" type="noConversion"/>
  </si>
  <si>
    <t>不幸</t>
    <phoneticPr fontId="1" type="noConversion"/>
  </si>
  <si>
    <t>许多</t>
    <phoneticPr fontId="1" type="noConversion"/>
  </si>
  <si>
    <t>睡觉</t>
    <phoneticPr fontId="1" type="noConversion"/>
  </si>
  <si>
    <t>THRASH</t>
    <phoneticPr fontId="1" type="noConversion"/>
  </si>
  <si>
    <t>改变</t>
    <phoneticPr fontId="1" type="noConversion"/>
  </si>
  <si>
    <t>出</t>
    <phoneticPr fontId="1" type="noConversion"/>
  </si>
  <si>
    <t>生长</t>
    <phoneticPr fontId="1" type="noConversion"/>
  </si>
  <si>
    <t>装甲</t>
    <phoneticPr fontId="1" type="noConversion"/>
  </si>
  <si>
    <t>吸盘</t>
    <phoneticPr fontId="1" type="noConversion"/>
  </si>
  <si>
    <t>音乐</t>
    <phoneticPr fontId="1" type="noConversion"/>
  </si>
  <si>
    <t>哟</t>
    <phoneticPr fontId="1" type="noConversion"/>
  </si>
  <si>
    <t>潜水</t>
    <phoneticPr fontId="1" type="noConversion"/>
  </si>
  <si>
    <t>上</t>
    <phoneticPr fontId="1" type="noConversion"/>
  </si>
  <si>
    <t>腹鼓</t>
    <phoneticPr fontId="1" type="noConversion"/>
  </si>
  <si>
    <t>上面</t>
    <phoneticPr fontId="1" type="noConversion"/>
  </si>
  <si>
    <t>厚脂肪</t>
    <phoneticPr fontId="1" type="noConversion"/>
  </si>
  <si>
    <t>怎样</t>
    <phoneticPr fontId="1" type="noConversion"/>
  </si>
  <si>
    <t>一种</t>
    <phoneticPr fontId="1" type="noConversion"/>
  </si>
  <si>
    <t>吃</t>
    <phoneticPr fontId="1" type="noConversion"/>
  </si>
  <si>
    <t>美食</t>
    <phoneticPr fontId="1" type="noConversion"/>
  </si>
  <si>
    <t>东西</t>
    <phoneticPr fontId="1" type="noConversion"/>
  </si>
  <si>
    <t>轻而易举</t>
  </si>
  <si>
    <t>轻而易举</t>
    <phoneticPr fontId="1" type="noConversion"/>
  </si>
  <si>
    <t>只有</t>
    <phoneticPr fontId="1" type="noConversion"/>
  </si>
  <si>
    <t>不够</t>
    <phoneticPr fontId="1" type="noConversion"/>
  </si>
  <si>
    <t>希望</t>
    <phoneticPr fontId="1" type="noConversion"/>
  </si>
  <si>
    <t>被</t>
    <phoneticPr fontId="1" type="noConversion"/>
  </si>
  <si>
    <t>惊吓</t>
    <phoneticPr fontId="1" type="noConversion"/>
  </si>
  <si>
    <t>玩耍</t>
    <phoneticPr fontId="1" type="noConversion"/>
  </si>
  <si>
    <t>好像</t>
    <phoneticPr fontId="1" type="noConversion"/>
  </si>
  <si>
    <t>结果</t>
    <phoneticPr fontId="1" type="noConversion"/>
  </si>
  <si>
    <t>我自己</t>
    <phoneticPr fontId="1" type="noConversion"/>
  </si>
  <si>
    <t>地方</t>
    <phoneticPr fontId="1" type="noConversion"/>
  </si>
  <si>
    <t>YEEHAW_EXCL</t>
    <phoneticPr fontId="1" type="noConversion"/>
  </si>
  <si>
    <t>舞蹈</t>
    <phoneticPr fontId="1" type="noConversion"/>
  </si>
  <si>
    <t>战斗中</t>
    <phoneticPr fontId="1" type="noConversion"/>
  </si>
  <si>
    <t>纪念</t>
    <phoneticPr fontId="1" type="noConversion"/>
  </si>
  <si>
    <t>击败</t>
    <phoneticPr fontId="1" type="noConversion"/>
  </si>
  <si>
    <t>等不及</t>
    <phoneticPr fontId="1" type="noConversion"/>
  </si>
  <si>
    <t>周</t>
    <phoneticPr fontId="1" type="noConversion"/>
  </si>
  <si>
    <t>夸张</t>
    <phoneticPr fontId="1" type="noConversion"/>
  </si>
  <si>
    <t>大会</t>
    <phoneticPr fontId="1" type="noConversion"/>
  </si>
  <si>
    <t>昆虫</t>
    <phoneticPr fontId="1" type="noConversion"/>
  </si>
  <si>
    <t>展</t>
    <phoneticPr fontId="1" type="noConversion"/>
  </si>
  <si>
    <t>场</t>
    <phoneticPr fontId="1" type="noConversion"/>
  </si>
  <si>
    <t>持续</t>
    <phoneticPr fontId="1" type="noConversion"/>
  </si>
  <si>
    <t>整个</t>
    <phoneticPr fontId="1" type="noConversion"/>
  </si>
  <si>
    <t>潮流</t>
    <phoneticPr fontId="1" type="noConversion"/>
  </si>
  <si>
    <t>奇怪</t>
    <phoneticPr fontId="1" type="noConversion"/>
  </si>
  <si>
    <t>昨天</t>
    <phoneticPr fontId="1" type="noConversion"/>
  </si>
  <si>
    <t>给了</t>
    <phoneticPr fontId="1" type="noConversion"/>
  </si>
  <si>
    <t>不能</t>
    <phoneticPr fontId="1" type="noConversion"/>
  </si>
  <si>
    <t>家</t>
    <phoneticPr fontId="1" type="noConversion"/>
  </si>
  <si>
    <t>走</t>
    <phoneticPr fontId="1" type="noConversion"/>
  </si>
  <si>
    <t>礼物</t>
    <phoneticPr fontId="1" type="noConversion"/>
  </si>
  <si>
    <t>选择</t>
    <phoneticPr fontId="1" type="noConversion"/>
  </si>
  <si>
    <t>快速游泳</t>
    <phoneticPr fontId="1" type="noConversion"/>
  </si>
  <si>
    <t>顺利</t>
    <phoneticPr fontId="1" type="noConversion"/>
  </si>
  <si>
    <t>兴奋</t>
    <phoneticPr fontId="1" type="noConversion"/>
  </si>
  <si>
    <t>等待</t>
    <phoneticPr fontId="1" type="noConversion"/>
  </si>
  <si>
    <t>造型</t>
    <phoneticPr fontId="1" type="noConversion"/>
  </si>
  <si>
    <t>过</t>
    <phoneticPr fontId="1" type="noConversion"/>
  </si>
  <si>
    <t>一次</t>
    <phoneticPr fontId="1" type="noConversion"/>
  </si>
  <si>
    <t>输过</t>
    <phoneticPr fontId="1" type="noConversion"/>
  </si>
  <si>
    <t>顶级</t>
  </si>
  <si>
    <t>顶级</t>
    <phoneticPr fontId="1" type="noConversion"/>
  </si>
  <si>
    <t>世界</t>
    <phoneticPr fontId="1" type="noConversion"/>
  </si>
  <si>
    <t>宝藏</t>
    <phoneticPr fontId="1" type="noConversion"/>
  </si>
  <si>
    <t>一场</t>
    <phoneticPr fontId="1" type="noConversion"/>
  </si>
  <si>
    <t>能</t>
    <phoneticPr fontId="1" type="noConversion"/>
  </si>
  <si>
    <t>行</t>
    <phoneticPr fontId="1" type="noConversion"/>
  </si>
  <si>
    <t>又</t>
    <phoneticPr fontId="1" type="noConversion"/>
  </si>
  <si>
    <t>生活</t>
    <phoneticPr fontId="1" type="noConversion"/>
  </si>
  <si>
    <t>高兴</t>
    <phoneticPr fontId="1" type="noConversion"/>
  </si>
  <si>
    <t>一直</t>
    <phoneticPr fontId="1" type="noConversion"/>
  </si>
  <si>
    <t>事情</t>
    <phoneticPr fontId="1" type="noConversion"/>
  </si>
  <si>
    <t>听说</t>
    <phoneticPr fontId="1" type="noConversion"/>
  </si>
  <si>
    <t>超级</t>
    <phoneticPr fontId="1" type="noConversion"/>
  </si>
  <si>
    <t>好的</t>
    <phoneticPr fontId="1" type="noConversion"/>
  </si>
  <si>
    <t>怨念</t>
    <phoneticPr fontId="1" type="noConversion"/>
  </si>
  <si>
    <t>变得</t>
    <phoneticPr fontId="1" type="noConversion"/>
  </si>
  <si>
    <t>下</t>
    <phoneticPr fontId="1" type="noConversion"/>
  </si>
  <si>
    <t>健美</t>
    <phoneticPr fontId="1" type="noConversion"/>
  </si>
  <si>
    <t>一生</t>
    <phoneticPr fontId="1" type="noConversion"/>
  </si>
  <si>
    <t>轻松</t>
    <phoneticPr fontId="1" type="noConversion"/>
  </si>
  <si>
    <t>尝试</t>
    <phoneticPr fontId="1" type="noConversion"/>
  </si>
  <si>
    <t>假期</t>
    <phoneticPr fontId="1" type="noConversion"/>
  </si>
  <si>
    <t>更</t>
    <phoneticPr fontId="1" type="noConversion"/>
  </si>
  <si>
    <t>最</t>
    <phoneticPr fontId="1" type="noConversion"/>
  </si>
  <si>
    <t>高</t>
    <phoneticPr fontId="1" type="noConversion"/>
  </si>
  <si>
    <t>报恩</t>
    <phoneticPr fontId="1" type="noConversion"/>
  </si>
  <si>
    <t>吹嘘</t>
    <phoneticPr fontId="1" type="noConversion"/>
  </si>
  <si>
    <t>行动</t>
    <phoneticPr fontId="1" type="noConversion"/>
  </si>
  <si>
    <t>完美</t>
    <phoneticPr fontId="1" type="noConversion"/>
  </si>
  <si>
    <t>班级</t>
    <phoneticPr fontId="1" type="noConversion"/>
  </si>
  <si>
    <t>享受</t>
    <phoneticPr fontId="1" type="noConversion"/>
  </si>
  <si>
    <t>清爽</t>
    <phoneticPr fontId="1" type="noConversion"/>
  </si>
  <si>
    <t>作为</t>
    <phoneticPr fontId="1" type="noConversion"/>
  </si>
  <si>
    <t>愤怒</t>
    <phoneticPr fontId="1" type="noConversion"/>
  </si>
  <si>
    <t>大家</t>
    <phoneticPr fontId="1" type="noConversion"/>
  </si>
  <si>
    <t>我很坚强，不是吗？</t>
  </si>
  <si>
    <t>胜利真是太棒了</t>
  </si>
  <si>
    <t>哈哈哈！回头见！</t>
  </si>
  <si>
    <t>看到你挣扎真让人难过</t>
  </si>
  <si>
    <t>我竟然这么坚强，真是不可思议！</t>
  </si>
  <si>
    <t>哈哈哈！！我都快笑死了！</t>
  </si>
  <si>
    <t>你学习不够……</t>
  </si>
  <si>
    <t>你完了，不是吗？</t>
  </si>
  <si>
    <t>酷！这就是我</t>
  </si>
  <si>
    <t>我绝不投降</t>
  </si>
  <si>
    <t>我赢了！爸爸，我赢了</t>
  </si>
  <si>
    <t>谢谢你！！非常感谢</t>
  </si>
  <si>
    <t>我当然赢了</t>
  </si>
  <si>
    <t>我要办个宝可梦派对</t>
  </si>
  <si>
    <t>我喜欢赢的时候！</t>
  </si>
  <si>
    <t>这是我的吉恩克斯送给你的甜蜜之吻</t>
  </si>
  <si>
    <t>宝可梦永不过时</t>
  </si>
  <si>
    <t>生活总是对我很好</t>
  </si>
  <si>
    <t>我准备好继续前进了！</t>
  </si>
  <si>
    <t>我才是真正的坚强</t>
  </si>
  <si>
    <t>这对你来说够了吗？</t>
  </si>
  <si>
    <t>我的幸福感爆棚！</t>
  </si>
  <si>
    <t>是的，我很可爱，而且非常坚强</t>
  </si>
  <si>
    <t>我说我虽然老了但很好</t>
  </si>
  <si>
    <t>耶！我要去冲浪了</t>
  </si>
  <si>
    <t>这才是你的妙招？！</t>
  </si>
  <si>
    <t>我是新手但我赢了！</t>
  </si>
  <si>
    <t>我开心得都想哭了</t>
  </si>
  <si>
    <t>原来这就是成年人的感觉</t>
  </si>
  <si>
    <t>我的暑假会很棒</t>
  </si>
  <si>
    <t>哦耶！我真的赢了！</t>
  </si>
  <si>
    <t>我需要喝点水降降温！</t>
  </si>
  <si>
    <t>我现在就去冲浪！</t>
  </si>
  <si>
    <t>我的宝可梦和我同步了！</t>
  </si>
  <si>
    <t>毕竟我是个绝杀！</t>
  </si>
  <si>
    <t>赢了真是太棒了！</t>
  </si>
  <si>
    <t>如果我们一起赢，我会很高兴！</t>
  </si>
  <si>
    <t>你绝对不行！</t>
  </si>
  <si>
    <t>这是一个美丽的梦！</t>
  </si>
  <si>
    <t>我为此感到无比的喜悦！</t>
  </si>
  <si>
    <t>我会珍惜这次胜利！</t>
  </si>
  <si>
    <t>你明白我的意思吗？</t>
  </si>
  <si>
    <t>就是这样！这才是精神！</t>
  </si>
  <si>
    <t>天才就是这样！</t>
  </si>
  <si>
    <t>干得好！</t>
  </si>
  <si>
    <t>你输了，真是太可惜了</t>
  </si>
  <si>
    <t>我为我的宝可梦感到高兴</t>
  </si>
  <si>
    <t>答应我，你会做得更好</t>
  </si>
  <si>
    <t>看，看！一只可怕的虫子</t>
  </si>
  <si>
    <t>虫子宝可梦是最棒的！</t>
  </si>
  <si>
    <t>我快要热死了</t>
  </si>
  <si>
    <t>原谅我那压倒性的力量</t>
  </si>
  <si>
    <t>酷炫大师，这就是我</t>
  </si>
  <si>
    <t>一点也不流畅</t>
  </si>
  <si>
    <t>我冥想的样子真是太美了</t>
  </si>
  <si>
    <t>你喜欢我们的毒粉吗？</t>
  </si>
  <si>
    <t>它在哪儿？我的宝可梦导航丢了</t>
  </si>
  <si>
    <t>嗯，你想要一些吗？</t>
  </si>
  <si>
    <t>你的宝可梦没入选</t>
  </si>
  <si>
    <t>是的，我知道我很可爱！</t>
  </si>
  <si>
    <t>哇哈哈哈！抱歉！</t>
  </si>
  <si>
    <t>一点也不酷！一点也不</t>
  </si>
  <si>
    <t>我的派对简直太棒了！</t>
  </si>
  <si>
    <t>看到了吗？我输不起</t>
  </si>
  <si>
    <t>谢谢！谢谢！！</t>
  </si>
  <si>
    <t>看到了吗？我是个天才</t>
  </si>
  <si>
    <t>但我想要一个宝可梦毛绒玩具</t>
  </si>
  <si>
    <t>再见！你没胆量</t>
  </si>
  <si>
    <t>我可是有获胜的意志力的</t>
  </si>
  <si>
    <t>哦，天哪，太弱了！别放弃！</t>
  </si>
  <si>
    <t>这是给你的礼物一点小小赞美</t>
  </si>
  <si>
    <t>你的时尚品味简直是一场灾难</t>
  </si>
  <si>
    <t>这就像美味水的甜味</t>
  </si>
  <si>
    <t>我的芳香疗法对你来说糟透了</t>
  </si>
  <si>
    <t>我只会更想念他……</t>
  </si>
  <si>
    <t>但我不喜欢跳舞</t>
  </si>
  <si>
    <t>你让我沮丧得直打哆嗦</t>
  </si>
  <si>
    <t>明白了吗？舞动力量</t>
  </si>
  <si>
    <t>我只收集普通版玩具</t>
  </si>
  <si>
    <t>太简单了！我太酷了</t>
  </si>
  <si>
    <t>是的，先生！我是最棒的</t>
  </si>
  <si>
    <t>别失望，我很完美</t>
  </si>
  <si>
    <t>你真是让我惊喜！</t>
  </si>
  <si>
    <t>我的对手是我的女朋友</t>
  </si>
  <si>
    <t>我是不是太强了？</t>
  </si>
  <si>
    <t>我的嘲讽吓到你了吗？</t>
  </si>
  <si>
    <t>说真的，你真的还好吗？</t>
  </si>
  <si>
    <t>火！火！！</t>
  </si>
  <si>
    <t>一点收音机？太棒了</t>
  </si>
  <si>
    <t>我只给你留下了余烬</t>
  </si>
  <si>
    <t>我是领导者，拥有令人耳目一新的宁静优雅</t>
  </si>
  <si>
    <t>就像我说的，我速度超快</t>
  </si>
  <si>
    <t>别这样嘲讽我，好吗？</t>
  </si>
  <si>
    <t>对我来说，那真是一场酣畅淋漓的胜利！</t>
  </si>
  <si>
    <t>我赢了，太开心了！</t>
  </si>
  <si>
    <t>就是这样！太棒了！</t>
  </si>
  <si>
    <t>我的跳水将会成为传奇！</t>
  </si>
  <si>
    <t>我让它看起来如此轻松！</t>
  </si>
  <si>
    <t>我终于赢了……我累了！</t>
  </si>
  <si>
    <t>快速攻击教练赢了！</t>
  </si>
  <si>
    <t>速度提升英雄，谢谢你！</t>
  </si>
  <si>
    <t>是的，我更想跑步。</t>
  </si>
  <si>
    <t>我等不及要生孩子了。</t>
  </si>
  <si>
    <t>宝宝会是个小挑战。</t>
  </si>
  <si>
    <t>我应该享受一些运动！</t>
  </si>
  <si>
    <t>我做事速度超快！</t>
  </si>
  <si>
    <t>啊哈哈，看到了吗？太棒了！</t>
  </si>
  <si>
    <t>别靠近我的自行车！</t>
  </si>
  <si>
    <t>什么？！我赢了？！</t>
  </si>
  <si>
    <t>你给我滚！</t>
  </si>
  <si>
    <t>我不会忘记你的</t>
  </si>
  <si>
    <t>我是赢家，听我怒吼</t>
  </si>
  <si>
    <t>一个女鬼出现在那里</t>
  </si>
  <si>
    <t>现在明白我的力量了吗？</t>
  </si>
  <si>
    <t>哦！胜利的甜蜜气息</t>
  </si>
  <si>
    <t>你赢不了我！</t>
  </si>
  <si>
    <t>咯咯笑……</t>
  </si>
  <si>
    <t>毕竟只是个小孩子！</t>
  </si>
  <si>
    <t>哦，是的！为什么不呢？</t>
  </si>
  <si>
    <t>继续！再战一场！</t>
  </si>
  <si>
    <t>不好意思，你太容易被打败了！</t>
  </si>
  <si>
    <t>你的摇滚头脑就是为了闪耀！</t>
  </si>
  <si>
    <t>我像个小托克皮一样开心！</t>
  </si>
  <si>
    <t>我的胜利会成为新闻的焦点</t>
  </si>
  <si>
    <t>再来点这个！</t>
  </si>
  <si>
    <t>我说过你该停下来</t>
  </si>
  <si>
    <t>你的宝可梦现在都是我的玩具了</t>
  </si>
  <si>
    <t>我的预测不对吗？</t>
  </si>
  <si>
    <t>我现在会睡得很好的</t>
  </si>
  <si>
    <t>哈哈哈！你生气了吗？</t>
  </si>
  <si>
    <t>我长出了酸甲</t>
  </si>
  <si>
    <t>我租来的宝可梦赢了，真是太不可思议了</t>
  </si>
  <si>
    <t>我以为你不够好</t>
  </si>
  <si>
    <t>漫画被毛毛雨淋湿了？</t>
  </si>
  <si>
    <t>我的尖叫策略最棒</t>
  </si>
  <si>
    <t>我的催眠策略完美奏效</t>
  </si>
  <si>
    <t>我并非表面所见……</t>
  </si>
  <si>
    <t>这就是我的感觉</t>
  </si>
  <si>
    <t>我感觉自己棒极了</t>
  </si>
  <si>
    <t>美食不适合我</t>
  </si>
  <si>
    <t>那对我来说太刺激了……</t>
  </si>
  <si>
    <t>你应该平静地接受这一点</t>
  </si>
  <si>
    <t>如果刺激，我会迷失自己</t>
  </si>
  <si>
    <t>我现在知道你的秘密了！</t>
  </si>
  <si>
    <t>我的战斗意识很酷，不是吗？</t>
  </si>
  <si>
    <t>我的相机贵得吓人</t>
  </si>
  <si>
    <t>如果我赢了，我就假装自己是金牛座</t>
  </si>
  <si>
    <t>你真坏！我是说真的</t>
  </si>
  <si>
    <t>我男朋友是同学</t>
  </si>
  <si>
    <t>我男朋友喜欢漫画</t>
  </si>
  <si>
    <t>你不坏，我只是更厉害</t>
  </si>
  <si>
    <t>我的机械拳能把砖头打碎</t>
  </si>
  <si>
    <t>这才是我家宅男的造型！</t>
  </si>
  <si>
    <t>哇哈哈哈哈！哇哈哈哈哈！哇哈哈哈哈！！</t>
  </si>
  <si>
    <t>没错，我火了！</t>
  </si>
  <si>
    <t>我想要更多可爱的宝可梦</t>
  </si>
  <si>
    <t>你就不能接受吗？</t>
  </si>
  <si>
    <t>哦，是啊，哇，你的宝可梦图鉴太棒了！</t>
  </si>
  <si>
    <t>这对我来说真是激动人心的时刻！</t>
  </si>
  <si>
    <t>我的零花钱需要你伸出援手！</t>
  </si>
  <si>
    <t>你的战斗方式太丑陋了！</t>
  </si>
  <si>
    <t>我需要一杯冷饮！</t>
  </si>
  <si>
    <t>我骗妈妈要我的零花钱！</t>
  </si>
  <si>
    <t>我也喜欢这个音乐偶像！</t>
  </si>
  <si>
    <t>胜利让我心平气和！</t>
  </si>
  <si>
    <t>我想要一个健康清爽的身体！</t>
  </si>
  <si>
    <t>我喜欢任何水上运动！</t>
  </si>
  <si>
    <t>你不太强壮！</t>
  </si>
  <si>
    <t>我赢了，你赶紧滚吧</t>
  </si>
  <si>
    <t>你又让我无聊了</t>
  </si>
  <si>
    <t>你太弱了，不配得到任何赞美</t>
  </si>
  <si>
    <t>我赢的方式很酷</t>
  </si>
  <si>
    <t>你看到了吗？</t>
  </si>
  <si>
    <t>别因为我输了而怨恨我</t>
  </si>
  <si>
    <t>我的火车还没到……</t>
  </si>
  <si>
    <t>我受不了热浪</t>
  </si>
  <si>
    <t>我拒绝出柜</t>
  </si>
  <si>
    <t>怎么烦你的老师？</t>
  </si>
  <si>
    <t>这是一场虫子时装秀！</t>
  </si>
  <si>
    <t>我真是无敌的虫子训练师</t>
  </si>
  <si>
    <t>说真的，我可是钓鱼名人堂成员</t>
  </si>
  <si>
    <t>你太弱了，连十字斩都做不了</t>
  </si>
  <si>
    <t>你看到了吗？我很健康！</t>
  </si>
  <si>
    <t>再见，谢谢你，太搞笑了！</t>
  </si>
  <si>
    <t>你的怒火挥舞着你的力量，年轻的教练！</t>
  </si>
  <si>
    <t>妈妈会为我高兴的！</t>
  </si>
  <si>
    <t>夜晚是我发挥得最好的时刻！</t>
  </si>
  <si>
    <t>我感觉自己很嗨，很嗨！哦耶！</t>
  </si>
  <si>
    <t>这是一场飞天式的胜利！</t>
  </si>
  <si>
    <t>你那张吓人的脸出现在我的梦里！</t>
  </si>
  <si>
    <t>你喜欢我跳舞的样子吗？</t>
  </si>
  <si>
    <t>我的女朋友是我的宝贝！</t>
  </si>
  <si>
    <t>我不太聪明，但我赢了！</t>
  </si>
  <si>
    <t>投降？这么快？</t>
  </si>
  <si>
    <t>我的火爆绝技惊艳了吗？</t>
  </si>
  <si>
    <t>这是一场饕餮盛宴般的胜利！</t>
  </si>
  <si>
    <t>出发！再见啦</t>
  </si>
  <si>
    <t>嗯，这真好吃……</t>
  </si>
  <si>
    <t>我爸妈不肯接受</t>
  </si>
  <si>
    <t>我学习？不太可能看到</t>
  </si>
  <si>
    <t>我们去冰风冲浪吧</t>
  </si>
  <si>
    <t>我超喜欢时尚单品</t>
  </si>
  <si>
    <t>求你了，换我一只草系宝可梦</t>
  </si>
  <si>
    <t>你现在动不了！</t>
  </si>
  <si>
    <t>太简单了！</t>
  </si>
  <si>
    <t>星期天似乎永远都到不了……</t>
  </si>
  <si>
    <t>我就是这样打败对手的</t>
  </si>
  <si>
    <t>别跑，你这个废物！</t>
  </si>
  <si>
    <t>谢谢！这就是我需要的</t>
  </si>
  <si>
    <t>啦啦啦，我不会输的！</t>
  </si>
  <si>
    <t>你就只能承受这些吗？</t>
  </si>
  <si>
    <t>这么快就结束了？</t>
  </si>
  <si>
    <t>咯咯笑……非常感谢</t>
  </si>
  <si>
    <t>请给我弄个宝可梦游戏</t>
  </si>
  <si>
    <t>那可不是你的全部实力！</t>
  </si>
  <si>
    <t>只工作不玩耍……</t>
  </si>
  <si>
    <t>噢！一个懦弱的训练家！</t>
  </si>
  <si>
    <t>它们是宝可梦的秘密美食</t>
  </si>
  <si>
    <t>我高兴得跳了起来</t>
  </si>
  <si>
    <t>你那悲伤的表情就是你的样子</t>
  </si>
  <si>
    <t>最高排名是我的！</t>
  </si>
  <si>
    <t>你就没指望更少吗？</t>
  </si>
  <si>
    <t>我的世界充满奇迹</t>
  </si>
  <si>
    <t>啊哈哈，你只是看起来很吓人！</t>
  </si>
  <si>
    <t>关键在于勇气！</t>
  </si>
  <si>
    <t>我需要更好的战斗力……</t>
  </si>
  <si>
    <t>哟！我赢了哟</t>
  </si>
  <si>
    <t>他们现在更厉害了！</t>
  </si>
  <si>
    <t>我看它太强了</t>
  </si>
  <si>
    <t>幸福是一只拥有可爱魅力的宝可梦</t>
  </si>
  <si>
    <t>嗯，它们不是很无聊吗？啊哈哈</t>
  </si>
  <si>
    <t>看到了吗？我不是很厉害吗？</t>
  </si>
  <si>
    <t>龙系宝可梦胜利，这可不是什么秘密</t>
  </si>
  <si>
    <t>糟糕！胜利！！</t>
  </si>
  <si>
    <t>我的生活方式很完美</t>
  </si>
  <si>
    <t>嗯，这并不费劲</t>
  </si>
  <si>
    <t>坚强才是王道</t>
  </si>
  <si>
    <t>哼！又一个弱小的训练家……</t>
  </si>
  <si>
    <t>我赢了，但我累了……</t>
  </si>
  <si>
    <t>战斗女孩不是很棒吗？</t>
  </si>
  <si>
    <t>你还有很多东西要学</t>
  </si>
  <si>
    <t>哇哈哈哈！放弃吧</t>
  </si>
  <si>
    <t>你太容易被攻击了</t>
  </si>
  <si>
    <t>我就是这么熟练！</t>
  </si>
  <si>
    <t>哈哈！我赢你了</t>
  </si>
  <si>
    <t>什么？这么快就赢了？</t>
  </si>
  <si>
    <t>我好像听错了</t>
  </si>
  <si>
    <t>你觉得够了吗？</t>
  </si>
  <si>
    <t>真的很容易</t>
  </si>
  <si>
    <t>我的预见真是完美</t>
  </si>
  <si>
    <t>看到了吗？太棒了！</t>
  </si>
  <si>
    <t>那场战斗让我打哈欠</t>
  </si>
  <si>
    <t>那场比赛不是挺精彩的吗？</t>
  </si>
  <si>
    <t>看到你生气我很难过</t>
  </si>
  <si>
    <t>我的策略真是让人害怕</t>
  </si>
  <si>
    <t>那不是很可怕吗？</t>
  </si>
  <si>
    <t>你好，妈妈！我赢了！</t>
  </si>
  <si>
    <t>一点儿也不趾高气扬了，是吧？</t>
  </si>
  <si>
    <t>你可以向我学习</t>
  </si>
  <si>
    <t>那场比赛水平很高，也很精彩</t>
  </si>
  <si>
    <t>谁说我太老了？</t>
  </si>
  <si>
    <t>别节食，多运动吧</t>
  </si>
  <si>
    <t>谢谢……我现在很开心</t>
  </si>
  <si>
    <t>我真是个天才？</t>
  </si>
  <si>
    <t>谢谢！那场胜利真是令人耳目一新</t>
  </si>
  <si>
    <t>你需要展现更多勇气</t>
  </si>
  <si>
    <t>这难道永远不会结束吗？</t>
  </si>
  <si>
    <t>雅虎，你倒霉了！</t>
  </si>
  <si>
    <t>你需要做好更充分的准备</t>
  </si>
  <si>
    <t>咯咯笑……你完了</t>
  </si>
  <si>
    <t>很抱歉让你这么沮丧</t>
  </si>
  <si>
    <t>我的梦想并不遥远！</t>
  </si>
  <si>
    <t>我除了可爱之外还有更多东西</t>
  </si>
  <si>
    <t>哦耶！来雅虎找我吧</t>
  </si>
  <si>
    <t>我的虫宝可梦都棒极了</t>
  </si>
  <si>
    <t>虫宝可梦还不错吧？</t>
  </si>
  <si>
    <t>水系宝可梦对我的吸引力无穷无尽</t>
  </si>
  <si>
    <t>我已成年，我甘愿吞下喜悦</t>
  </si>
  <si>
    <t>只要我足够努力，就能赢</t>
  </si>
  <si>
    <t>我的技能还没丢</t>
  </si>
  <si>
    <t>我很酷，但一点也不吓人！</t>
  </si>
  <si>
    <t>啊？你是说我赢了？！</t>
  </si>
  <si>
    <t>认输是你唯一的选择</t>
  </si>
  <si>
    <t>我满足了，这就是我！</t>
  </si>
  <si>
    <t>你赢不了！飞行宝可梦规则</t>
  </si>
  <si>
    <t>你喜欢我的宝可梦吗？</t>
  </si>
  <si>
    <t>给你一些有毒的糖果</t>
  </si>
  <si>
    <t>你得听我吹牛</t>
  </si>
  <si>
    <t>之后我就可以小睡一会儿了</t>
  </si>
  <si>
    <t>看我砸砖头的样子</t>
  </si>
  <si>
    <t>看看我火热的舞蹈！</t>
  </si>
  <si>
    <t>第一名，这就是我！</t>
  </si>
  <si>
    <t>一切都太简单了</t>
  </si>
  <si>
    <t>就是这样！非常感谢</t>
  </si>
  <si>
    <t>时尚应该与人相配</t>
  </si>
  <si>
    <t>别像个孩子一样！</t>
  </si>
  <si>
    <t>胜利自有其甜蜜的气息！</t>
  </si>
  <si>
    <t>这很自然，再见，再见！</t>
  </si>
  <si>
    <t>难过</t>
    <phoneticPr fontId="1" type="noConversion"/>
  </si>
  <si>
    <t>悲伤</t>
    <phoneticPr fontId="1" type="noConversion"/>
  </si>
  <si>
    <t>不可思议</t>
    <phoneticPr fontId="1" type="noConversion"/>
  </si>
  <si>
    <t>LOLLING</t>
    <phoneticPr fontId="1" type="noConversion"/>
  </si>
  <si>
    <t>感谢</t>
    <phoneticPr fontId="1" type="noConversion"/>
  </si>
  <si>
    <t>天使之吻</t>
    <phoneticPr fontId="1" type="noConversion"/>
  </si>
  <si>
    <t>过时</t>
    <phoneticPr fontId="1" type="noConversion"/>
  </si>
  <si>
    <t>前进</t>
    <phoneticPr fontId="1" type="noConversion"/>
  </si>
  <si>
    <t>才是</t>
    <phoneticPr fontId="1" type="noConversion"/>
  </si>
  <si>
    <t>将</t>
    <phoneticPr fontId="1" type="noConversion"/>
  </si>
  <si>
    <t>冷静</t>
    <phoneticPr fontId="1" type="noConversion"/>
  </si>
  <si>
    <t>太棒了</t>
    <phoneticPr fontId="1" type="noConversion"/>
  </si>
  <si>
    <t>好了</t>
    <phoneticPr fontId="1" type="noConversion"/>
  </si>
  <si>
    <t>珍惜</t>
    <phoneticPr fontId="1" type="noConversion"/>
  </si>
  <si>
    <t>明白</t>
    <phoneticPr fontId="1" type="noConversion"/>
  </si>
  <si>
    <t>做</t>
    <phoneticPr fontId="1" type="noConversion"/>
  </si>
  <si>
    <t>可惜</t>
    <phoneticPr fontId="1" type="noConversion"/>
  </si>
  <si>
    <t>为</t>
    <phoneticPr fontId="1" type="noConversion"/>
  </si>
  <si>
    <t>为了</t>
    <phoneticPr fontId="1" type="noConversion"/>
  </si>
  <si>
    <t>样子</t>
    <phoneticPr fontId="1" type="noConversion"/>
  </si>
  <si>
    <t>那里</t>
    <phoneticPr fontId="1" type="noConversion"/>
  </si>
  <si>
    <t>甜甜香气</t>
    <phoneticPr fontId="1" type="noConversion"/>
  </si>
  <si>
    <t>他</t>
    <phoneticPr fontId="1" type="noConversion"/>
  </si>
  <si>
    <t>惊喜</t>
    <phoneticPr fontId="1" type="noConversion"/>
  </si>
  <si>
    <t>女</t>
    <phoneticPr fontId="1" type="noConversion"/>
  </si>
  <si>
    <t>了吗？</t>
    <phoneticPr fontId="1" type="noConversion"/>
  </si>
  <si>
    <t>留下</t>
    <phoneticPr fontId="1" type="noConversion"/>
  </si>
  <si>
    <t>优雅</t>
    <phoneticPr fontId="1" type="noConversion"/>
  </si>
  <si>
    <t>挑衅</t>
    <phoneticPr fontId="1" type="noConversion"/>
  </si>
  <si>
    <t>就是这样！</t>
    <phoneticPr fontId="1" type="noConversion"/>
  </si>
  <si>
    <t>更多</t>
    <phoneticPr fontId="1" type="noConversion"/>
  </si>
  <si>
    <t>完成</t>
    <phoneticPr fontId="1" type="noConversion"/>
  </si>
  <si>
    <t>近</t>
    <phoneticPr fontId="1" type="noConversion"/>
  </si>
  <si>
    <t>忘记</t>
    <phoneticPr fontId="1" type="noConversion"/>
  </si>
  <si>
    <t>闪光</t>
    <phoneticPr fontId="1" type="noConversion"/>
  </si>
  <si>
    <t>坚持</t>
    <phoneticPr fontId="1" type="noConversion"/>
  </si>
  <si>
    <t>玩具</t>
    <phoneticPr fontId="1" type="noConversion"/>
  </si>
  <si>
    <t>适合</t>
    <phoneticPr fontId="1" type="noConversion"/>
  </si>
  <si>
    <t>困惑</t>
    <phoneticPr fontId="1" type="noConversion"/>
  </si>
  <si>
    <t>学校</t>
    <phoneticPr fontId="1" type="noConversion"/>
  </si>
  <si>
    <t>状态</t>
    <phoneticPr fontId="1" type="noConversion"/>
  </si>
  <si>
    <t>时间</t>
    <phoneticPr fontId="1" type="noConversion"/>
  </si>
  <si>
    <t>需要</t>
    <phoneticPr fontId="1" type="noConversion"/>
  </si>
  <si>
    <t>方式</t>
    <phoneticPr fontId="1" type="noConversion"/>
  </si>
  <si>
    <t>喝</t>
    <phoneticPr fontId="1" type="noConversion"/>
  </si>
  <si>
    <t>零用钱</t>
    <phoneticPr fontId="1" type="noConversion"/>
  </si>
  <si>
    <t>妈妈</t>
    <phoneticPr fontId="1" type="noConversion"/>
  </si>
  <si>
    <t>身体</t>
    <phoneticPr fontId="1" type="noConversion"/>
  </si>
  <si>
    <t>运动</t>
    <phoneticPr fontId="1" type="noConversion"/>
  </si>
  <si>
    <t>火车</t>
    <phoneticPr fontId="1" type="noConversion"/>
  </si>
  <si>
    <t>忍耐</t>
    <phoneticPr fontId="1" type="noConversion"/>
  </si>
  <si>
    <t>失败</t>
    <phoneticPr fontId="1" type="noConversion"/>
  </si>
  <si>
    <t>健康</t>
    <phoneticPr fontId="1" type="noConversion"/>
  </si>
  <si>
    <t>乱击</t>
    <phoneticPr fontId="1" type="noConversion"/>
  </si>
  <si>
    <t>可能</t>
    <phoneticPr fontId="1" type="noConversion"/>
  </si>
  <si>
    <t>请</t>
    <phoneticPr fontId="1" type="noConversion"/>
  </si>
  <si>
    <t>这些</t>
    <phoneticPr fontId="1" type="noConversion"/>
  </si>
  <si>
    <t>工作</t>
    <phoneticPr fontId="1" type="noConversion"/>
  </si>
  <si>
    <t>位置</t>
    <phoneticPr fontId="1" type="noConversion"/>
  </si>
  <si>
    <t>迷人</t>
    <phoneticPr fontId="1" type="noConversion"/>
  </si>
  <si>
    <t>秘密</t>
    <phoneticPr fontId="1" type="noConversion"/>
  </si>
  <si>
    <t>容易</t>
    <phoneticPr fontId="1" type="noConversion"/>
  </si>
  <si>
    <t>叔叔</t>
    <phoneticPr fontId="1" type="noConversion"/>
  </si>
  <si>
    <t>哈欠</t>
    <phoneticPr fontId="1" type="noConversion"/>
  </si>
  <si>
    <t>生气</t>
    <phoneticPr fontId="1" type="noConversion"/>
  </si>
  <si>
    <t>爸爸</t>
    <phoneticPr fontId="1" type="noConversion"/>
  </si>
  <si>
    <t>爷爷</t>
    <phoneticPr fontId="1" type="noConversion"/>
  </si>
  <si>
    <t>奶奶</t>
    <phoneticPr fontId="1" type="noConversion"/>
  </si>
  <si>
    <t>我的策略来自我爸爸</t>
  </si>
  <si>
    <t>大自然妈妈是我的盟友！</t>
  </si>
  <si>
    <t>饮食</t>
    <phoneticPr fontId="1" type="noConversion"/>
  </si>
  <si>
    <t>吼叫</t>
    <phoneticPr fontId="1" type="noConversion"/>
  </si>
  <si>
    <t>为什么</t>
    <phoneticPr fontId="1" type="noConversion"/>
  </si>
  <si>
    <t>不停</t>
    <phoneticPr fontId="1" type="noConversion"/>
  </si>
  <si>
    <t>它</t>
    <phoneticPr fontId="1" type="noConversion"/>
  </si>
  <si>
    <t>什么？但怎么办？</t>
  </si>
  <si>
    <t>该死……失败真的让我很烦</t>
  </si>
  <si>
    <t>明天才是我们真正较量的时刻</t>
  </si>
  <si>
    <t>这不可能发生在我身上！</t>
  </si>
  <si>
    <t>哦，天哪……我就是不行</t>
  </si>
  <si>
    <t>我难过都怪你</t>
  </si>
  <si>
    <t>我需要多学习……</t>
  </si>
  <si>
    <t>在你眼里我们就像玩具一样</t>
  </si>
  <si>
    <t>我一点也不酷</t>
  </si>
  <si>
    <t>就这样了……我放弃了……</t>
  </si>
  <si>
    <t>原谅我，父亲，我输了</t>
  </si>
  <si>
    <t>你是认真的吗？</t>
  </si>
  <si>
    <t>哇！我失去了母亲</t>
  </si>
  <si>
    <t>你怎么能这样做？</t>
  </si>
  <si>
    <t>输了也挺好的</t>
  </si>
  <si>
    <t>你想要的不是迅捷的超级踢</t>
  </si>
  <si>
    <t>输了也不会让我失望</t>
  </si>
  <si>
    <t>我担心我的宝可梦技能</t>
  </si>
  <si>
    <t>我失去了专注力、能量和韧性</t>
  </si>
  <si>
    <t>我是对的！你真的很强</t>
  </si>
  <si>
    <t>大自然不让我赢？</t>
  </si>
  <si>
    <t>你毁了我的幸福……</t>
  </si>
  <si>
    <t>我很弱……但我很可爱</t>
  </si>
  <si>
    <t>那真是个奇怪的梦！</t>
  </si>
  <si>
    <t>哦不！漩涡！</t>
  </si>
  <si>
    <t>哇，这真是个很棒的策略</t>
  </si>
  <si>
    <t>我是新手，输了又怎么样？</t>
  </si>
  <si>
    <t>我难过得要哭了</t>
  </si>
  <si>
    <t>成年人打不过你？</t>
  </si>
  <si>
    <t>我这样赢不了……</t>
  </si>
  <si>
    <t>我什么都赢不了</t>
  </si>
  <si>
    <t>你让我感觉冰冷</t>
  </si>
  <si>
    <t>我会把我的冲浪板弄坏的</t>
  </si>
  <si>
    <t>我需要更好地同步……</t>
  </si>
  <si>
    <t>我的意思是，这可不是淘汰赛</t>
  </si>
  <si>
    <t>啊？我不应该输的</t>
  </si>
  <si>
    <t>如果我输了，我会更爱我的宝可梦</t>
  </si>
  <si>
    <t>你真的很爱你的宝可梦！</t>
  </si>
  <si>
    <t>这简直是一场可怕的噩梦！</t>
  </si>
  <si>
    <t>我感觉自己快要崩溃了</t>
  </si>
  <si>
    <t>我现在只想回家</t>
  </si>
  <si>
    <t>我不应该爱宝可梦吗？</t>
  </si>
  <si>
    <t>好吧，我们的精神就到此为止吧</t>
  </si>
  <si>
    <t>你比我更天才</t>
  </si>
  <si>
    <t>真是个败笔……</t>
  </si>
  <si>
    <t>你很善良，也很坚强</t>
  </si>
  <si>
    <t>哦，天哪，我对此感到非常抱歉</t>
  </si>
  <si>
    <t>请答应我再战一场！</t>
  </si>
  <si>
    <t>哦，虫子并不可怕……</t>
  </si>
  <si>
    <t>你对虫系宝可梦一无所知</t>
  </si>
  <si>
    <t>拜托，我需要一些水</t>
  </si>
  <si>
    <t>对不起……</t>
  </si>
  <si>
    <t>看来我不太酷</t>
  </si>
  <si>
    <t>你真的太圆滑了！</t>
  </si>
  <si>
    <t>我要冥想来获得平静</t>
  </si>
  <si>
    <t>我的棉花孢子没用了</t>
  </si>
  <si>
    <t>它在哪里？我失去理智了</t>
  </si>
  <si>
    <t>我买了这瓶美味的水</t>
  </si>
  <si>
    <t>我是个心情低落的训练师</t>
  </si>
  <si>
    <t>喵喵！喵！！</t>
  </si>
  <si>
    <t>这真是难以接受的损失</t>
  </si>
  <si>
    <t>我老了，浑身发抖……</t>
  </si>
  <si>
    <t>我为我的队伍哭泣……</t>
  </si>
  <si>
    <t>不！我不会接受的</t>
  </si>
  <si>
    <t>再见！再见！！</t>
  </si>
  <si>
    <t>我不是战斗天才</t>
  </si>
  <si>
    <t>我好想要另一个宝可梦毛绒玩具</t>
  </si>
  <si>
    <t>你太勇敢了……你真的超级棒</t>
  </si>
  <si>
    <t>你对我来说太强了</t>
  </si>
  <si>
    <t>很好，再见</t>
  </si>
  <si>
    <t>你的礼物？！给你一记重击</t>
  </si>
  <si>
    <t>太糟糕了！我要回家了</t>
  </si>
  <si>
    <t>是你身上那股难闻的臭味</t>
  </si>
  <si>
    <t>你什么都没闻到吗？！</t>
  </si>
  <si>
    <t>没有他我好孤独……</t>
  </si>
  <si>
    <t>走吧走吧……挥舞着</t>
  </si>
  <si>
    <t>就这样！永别了！</t>
  </si>
  <si>
    <t>好吧，你明白了！</t>
  </si>
  <si>
    <t>我吸引变色玩具……</t>
  </si>
  <si>
    <t>为什么？！我诅咒你</t>
  </si>
  <si>
    <t>认真的？！</t>
  </si>
  <si>
    <t>但是怎么办？我很完美……</t>
  </si>
  <si>
    <t>我不知道我是谁……</t>
  </si>
  <si>
    <t>我要把你当成我的对手</t>
  </si>
  <si>
    <t>你要去传奇！</t>
  </si>
  <si>
    <t>这对我来说真的很难</t>
  </si>
  <si>
    <t>我累了……好热</t>
  </si>
  <si>
    <t>不是吗？是宝可梦导航吗？</t>
  </si>
  <si>
    <t>哎呀！！别给我水！</t>
  </si>
  <si>
    <t>我要把我的玩具都打烂了！</t>
  </si>
  <si>
    <t>我刚才还在开玩笑说那个传送术呢！</t>
  </si>
  <si>
    <t>为什么我赢不了？</t>
  </si>
  <si>
    <t>太难了，打不死！</t>
  </si>
  <si>
    <t>我开心的原因是个秘密</t>
  </si>
  <si>
    <t>那不是我想要的</t>
  </si>
  <si>
    <t>我的潜水让我浑身冰冷……</t>
  </si>
  <si>
    <t>我感觉筋疲力尽，疲惫不堪</t>
  </si>
  <si>
    <t>我终于输了……我累了</t>
  </si>
  <si>
    <t>快速攻击训练师放弃了！</t>
  </si>
  <si>
    <t>哇啊！！不不不！！</t>
  </si>
  <si>
    <t>再见！我要逃跑了</t>
  </si>
  <si>
    <t>我的宝贝会棒极了</t>
  </si>
  <si>
    <t>我太开心了，一点儿生气都没有</t>
  </si>
  <si>
    <t>我要去玩游戏</t>
  </si>
  <si>
    <t>我以极快的速度输了……</t>
  </si>
  <si>
    <t>啊哈哈，看到了吗？真有意思！</t>
  </si>
  <si>
    <t>我的自行车是我最好的朋友</t>
  </si>
  <si>
    <t>哎呀！！对不起！！</t>
  </si>
  <si>
    <t>求你别打我！</t>
  </si>
  <si>
    <t>你真是完美无缺！</t>
  </si>
  <si>
    <t>我拒绝接受这种愤怒</t>
  </si>
  <si>
    <t>家庭作业太可怕了</t>
  </si>
  <si>
    <t>糟糕……我糟糕透了……</t>
  </si>
  <si>
    <t>失败的恶臭</t>
  </si>
  <si>
    <t>什么？！但是怎么办？</t>
  </si>
  <si>
    <t>哈哈哈……</t>
  </si>
  <si>
    <t>一个坚强的孩子啊？哼！</t>
  </si>
  <si>
    <t>哦不！为什么不？</t>
  </si>
  <si>
    <t>哦！你真坚强！</t>
  </si>
  <si>
    <t>你真是太棒了！</t>
  </si>
  <si>
    <t>你的摇滚头脑闪耀光芒！</t>
  </si>
  <si>
    <t>我像猴子一样愤怒！</t>
  </si>
  <si>
    <t>不不不……这不行！</t>
  </si>
  <si>
    <t>你胆量十足，技术娴熟！</t>
  </si>
  <si>
    <t>你为什么不停下来？</t>
  </si>
  <si>
    <t>哦，你怎么能停下来？</t>
  </si>
  <si>
    <t>我的先见之明没让我看到这一点！</t>
  </si>
  <si>
    <t>你毁了我的睡眠……</t>
  </si>
  <si>
    <t>为什么这么难？</t>
  </si>
  <si>
    <t>我长了一堆吸盘！</t>
  </si>
  <si>
    <t>租来的宝可梦根本不够格！</t>
  </si>
  <si>
    <t>我感觉很好！非常感谢！</t>
  </si>
  <si>
    <t>资金紧张的生活频道？！</t>
  </si>
  <si>
    <t>你隔音吗？</t>
  </si>
  <si>
    <t>分解我的潜水时间</t>
  </si>
  <si>
    <t>我的腹鼓太弱了……</t>
  </si>
  <si>
    <t>我的催眠策略很糟糕……</t>
  </si>
  <si>
    <t>但你怎么知道的？</t>
  </si>
  <si>
    <t>我在百货商店工作</t>
  </si>
  <si>
    <t>好吧！我投降！</t>
  </si>
  <si>
    <t>嘿，这真好吃</t>
  </si>
  <si>
    <t>求你了！对不起，我很抱歉</t>
  </si>
  <si>
    <t>现在，再见，但还没结束</t>
  </si>
  <si>
    <t>这太难了！</t>
  </si>
  <si>
    <t>你无法守护自己的秘密</t>
  </si>
  <si>
    <t>我今天电量不足</t>
  </si>
  <si>
    <t>我的相机什么都拍不到</t>
  </si>
  <si>
    <t>如果我输了，我就假装自己是牛奶罐</t>
  </si>
  <si>
    <t>你的脸真吓人！</t>
  </si>
  <si>
    <t>我下周要上班了</t>
  </si>
  <si>
    <t>很快就要开学了</t>
  </si>
  <si>
    <t>你还没满意吗？</t>
  </si>
  <si>
    <t>啊！还没！</t>
  </si>
  <si>
    <t>我真的很怀疑你的时尚品味</t>
  </si>
  <si>
    <t>抱歉……是我的错</t>
  </si>
  <si>
    <t>但我为你心动了</t>
  </si>
  <si>
    <t>你的宝可梦看起来真可爱</t>
  </si>
  <si>
    <t>我这就去</t>
  </si>
  <si>
    <t>要是能有一本前卫的宝可梦图鉴就太棒了</t>
  </si>
  <si>
    <t>你别想抹杀我的快乐！</t>
  </si>
  <si>
    <t>我的零花钱总是花光</t>
  </si>
  <si>
    <t>美对你来说是什么？</t>
  </si>
  <si>
    <t>输了比赛真是难以接受</t>
  </si>
  <si>
    <t>我不想继续学习</t>
  </si>
  <si>
    <t>但我必须继续学习</t>
  </si>
  <si>
    <t>我的失眠会越来越严重……</t>
  </si>
  <si>
    <t>要是芳香疗法再便宜点就好了</t>
  </si>
  <si>
    <t>我不喜欢任何泥浆运动</t>
  </si>
  <si>
    <t>嘿，我做了什么？</t>
  </si>
  <si>
    <t>我不明白我怎么会输的</t>
  </si>
  <si>
    <t>把你的沮丧带到别的地方去吧</t>
  </si>
  <si>
    <t>你的战斗意识真有趣</t>
  </si>
  <si>
    <t>你好？我只是个孩子</t>
  </si>
  <si>
    <t>我会用烟幕逃跑</t>
  </si>
  <si>
    <t>请收起你那张吓人的脸</t>
  </si>
  <si>
    <t>我的火车来了，再见！</t>
  </si>
  <si>
    <t>不是也下冰雹了吗？</t>
  </si>
  <si>
    <t>你不太擅长水</t>
  </si>
  <si>
    <t>享受美味的学校餐食吗？</t>
  </si>
  <si>
    <t>你不喜欢虫系宝可梦吗？</t>
  </si>
  <si>
    <t>看我跑得多快！</t>
  </si>
  <si>
    <t>我想回去……</t>
  </si>
  <si>
    <t>是不是搞错了？</t>
  </si>
  <si>
    <t>你比我健康……</t>
  </si>
  <si>
    <t>哇哦！不不不！！</t>
  </si>
  <si>
    <t>切……我太虚弱了……</t>
  </si>
  <si>
    <t>我要妈妈！</t>
  </si>
  <si>
    <t>我们狂欢到天亮吧！</t>
  </si>
  <si>
    <t>我一直很时尚，非常感谢。</t>
  </si>
  <si>
    <t>如果我输了，我就飞走。</t>
  </si>
  <si>
    <t>我那个不可思议的梦太奇怪了。</t>
  </si>
  <si>
    <t>你根本不欣赏我的舞技。</t>
  </si>
  <si>
    <t>宝藏并不总是与金钱有关。</t>
  </si>
  <si>
    <t>你是怎么骗过我的？</t>
  </si>
  <si>
    <t>你还不能让我投降。</t>
  </si>
  <si>
    <t>你还没上我的当。</t>
  </si>
  <si>
    <t>真是一场灾难！</t>
  </si>
  <si>
    <t>我得走了。</t>
  </si>
  <si>
    <t>哦，这是个游戏，对吧？</t>
  </si>
  <si>
    <t>拜托，我需要一套贝壳盔甲！</t>
  </si>
  <si>
    <t>不用了，谢谢，我要睡觉了。</t>
  </si>
  <si>
    <t>来一场摇滚幻灯片秀怎么样？</t>
  </si>
  <si>
    <t>你真是缺乏时尚感</t>
  </si>
  <si>
    <t>草系宝可梦太少了</t>
  </si>
  <si>
    <t>你把我砍倒了……</t>
  </si>
  <si>
    <t>求求你别这样，我不喜欢这样</t>
  </si>
  <si>
    <t>天气预报说会下冰雹</t>
  </si>
  <si>
    <t>哎呀！漩涡！</t>
  </si>
  <si>
    <t>没想到你会反制</t>
  </si>
  <si>
    <t>我知道我不是女英雄</t>
  </si>
  <si>
    <t>啦啦啦……啊？</t>
  </si>
  <si>
    <t>你把我的力量反射回来了？</t>
  </si>
  <si>
    <t>我的错误太严重了……</t>
  </si>
  <si>
    <t>你的宝可梦不太好</t>
  </si>
  <si>
    <t>留言卡太弱了</t>
  </si>
  <si>
    <t>不好笑……你太强了</t>
  </si>
  <si>
    <t>我只能忍耐</t>
  </si>
  <si>
    <t>酷！天才训练师！</t>
  </si>
  <si>
    <t>真好吃！而且很清爽！</t>
  </si>
  <si>
    <t>我要回家……</t>
  </si>
  <si>
    <t>我简直不敢相信……</t>
  </si>
  <si>
    <t>我要为这暴行申诉！</t>
  </si>
  <si>
    <t>我就是搞不懂……</t>
  </si>
  <si>
    <t>你为什么这么糟糕？</t>
  </si>
  <si>
    <t>哎呀！你真的太可怕了</t>
  </si>
  <si>
    <t>哦不……自毁模式！</t>
  </si>
  <si>
    <t>太让人受不了了</t>
  </si>
  <si>
    <t>哟！我失去了你</t>
  </si>
  <si>
    <t>是的，请稍微削弱一下他们的战力</t>
  </si>
  <si>
    <t>我觉得这不太合适</t>
  </si>
  <si>
    <t>你对可爱的宝可梦太刻薄了</t>
  </si>
  <si>
    <t>你的宝可梦确实是个异类</t>
  </si>
  <si>
    <t>这根本行不通</t>
  </si>
  <si>
    <t>龙系宝可梦不应该输！</t>
  </si>
  <si>
    <t>哇哦！为什么？！</t>
  </si>
  <si>
    <t>你毁了我的生活方式</t>
  </si>
  <si>
    <t>我不能这么快就输！</t>
  </si>
  <si>
    <t>我还有一堆毛绒玩具</t>
  </si>
  <si>
    <t>你一点也不弱</t>
  </si>
  <si>
    <t>好在终于结束了……</t>
  </si>
  <si>
    <t>你不喜欢战斗少女吗？</t>
  </si>
  <si>
    <t>我的无敌攻击就到此为止了</t>
  </si>
  <si>
    <t>你真是个强大的训练师，小子</t>
  </si>
  <si>
    <t>好吧好吧……我投降……</t>
  </si>
  <si>
    <t>我震惊了！我倒下了</t>
  </si>
  <si>
    <t>我被打得落花流水，垂头丧气……</t>
  </si>
  <si>
    <t>好吧，我明白我太弱了</t>
  </si>
  <si>
    <t>我听到的都是对的</t>
  </si>
  <si>
    <t>你不应该打败英雄</t>
  </si>
  <si>
    <t>你现在开心了吗？</t>
  </si>
  <si>
    <t>我没想到这反转……</t>
  </si>
  <si>
    <t>好东西落到你头上</t>
  </si>
  <si>
    <t>我睡着了，所以我输了</t>
  </si>
  <si>
    <t>我输了，因为你太坏了……</t>
  </si>
  <si>
    <t>我跟你记仇</t>
  </si>
  <si>
    <t>我不喜欢你和你的宝可梦</t>
  </si>
  <si>
    <t>你比我的宝可梦还吓人</t>
  </si>
  <si>
    <t>我的手机坏了……</t>
  </si>
  <si>
    <t>你想怎么炫耀就怎么炫耀吧</t>
  </si>
  <si>
    <t>你很酷！不，真的！</t>
  </si>
  <si>
    <t>你的等级太高了……</t>
  </si>
  <si>
    <t>拜托，我真的没那么老</t>
  </si>
  <si>
    <t>与其看电视，不如看书</t>
  </si>
  <si>
    <t>我很失望……</t>
  </si>
  <si>
    <t>我能在智力上赢你</t>
  </si>
  <si>
    <t>谢谢你！那场失败真让人耳目一新</t>
  </si>
  <si>
    <t>哦，你！</t>
  </si>
  <si>
    <t>我终于可以稍微休息一下了</t>
  </si>
  <si>
    <t>我要沉下去了……</t>
  </si>
  <si>
    <t>柔软对我来说不起作用</t>
  </si>
  <si>
    <t>我不明白吸盘是怎么回事</t>
  </si>
  <si>
    <t>我要超音速加速</t>
  </si>
  <si>
    <t>我的梦想没有实现……</t>
  </si>
  <si>
    <t>我可爱的护身符没吸引到你？</t>
  </si>
  <si>
    <t>雅虎！我为你感到高兴</t>
  </si>
  <si>
    <t>我的虫宝可梦全都颠倒了</t>
  </si>
  <si>
    <t>你知道我们不喜欢什么吗？</t>
  </si>
  <si>
    <t>别指望下次再发生这种事了</t>
  </si>
  <si>
    <t>我是个成年人，我忍耐着沮丧</t>
  </si>
  <si>
    <t>我努力过了，不是吗？</t>
  </si>
  <si>
    <t>就这样……我需要睡觉</t>
  </si>
  <si>
    <t>看看我超棒的时尚感</t>
  </si>
  <si>
    <t>看到了吗？我总是输</t>
  </si>
  <si>
    <t>我正在不断下滑！</t>
  </si>
  <si>
    <t>我根本无法满足</t>
  </si>
  <si>
    <t>不是还有更多会飞的宝可梦吗？</t>
  </si>
  <si>
    <t>所以你不喜欢我的宝可梦？</t>
  </si>
  <si>
    <t>你的礼物？干嘛用的？！</t>
  </si>
  <si>
    <t>我很失望你不听我的话</t>
  </si>
  <si>
    <t>之后我需要小睡一会儿</t>
  </si>
  <si>
    <t>我的沮丧快要爆发了</t>
  </si>
  <si>
    <t>你想在这里爆炸吗？</t>
  </si>
  <si>
    <t>我已经不是第一名了……</t>
  </si>
  <si>
    <t>我会飞起来飞走</t>
  </si>
  <si>
    <t>就是这样！继续吧</t>
  </si>
  <si>
    <t>可能会很棒</t>
  </si>
  <si>
    <t>你赢了！继续前进！</t>
  </si>
  <si>
    <t>好臭啊！</t>
  </si>
  <si>
    <t>难以置信，但还是要恭喜</t>
  </si>
  <si>
    <t>发生</t>
    <phoneticPr fontId="1" type="noConversion"/>
  </si>
  <si>
    <t>击倒</t>
    <phoneticPr fontId="1" type="noConversion"/>
  </si>
  <si>
    <t>应该</t>
    <phoneticPr fontId="1" type="noConversion"/>
  </si>
  <si>
    <t>回家</t>
    <phoneticPr fontId="1" type="noConversion"/>
  </si>
  <si>
    <t>保持</t>
    <phoneticPr fontId="1" type="noConversion"/>
  </si>
  <si>
    <t>美味</t>
    <phoneticPr fontId="1" type="noConversion"/>
  </si>
  <si>
    <t>队伍</t>
    <phoneticPr fontId="1" type="noConversion"/>
  </si>
  <si>
    <t>困难</t>
    <phoneticPr fontId="1" type="noConversion"/>
  </si>
  <si>
    <t>开玩笑</t>
    <phoneticPr fontId="1" type="noConversion"/>
  </si>
  <si>
    <t>坚硬</t>
    <phoneticPr fontId="1" type="noConversion"/>
  </si>
  <si>
    <t>有趣</t>
    <phoneticPr fontId="1" type="noConversion"/>
  </si>
  <si>
    <t>哎呀</t>
    <phoneticPr fontId="1" type="noConversion"/>
  </si>
  <si>
    <t>作业</t>
    <phoneticPr fontId="1" type="noConversion"/>
  </si>
  <si>
    <t>机器</t>
    <phoneticPr fontId="1" type="noConversion"/>
  </si>
  <si>
    <t>漫画</t>
    <phoneticPr fontId="1" type="noConversion"/>
  </si>
  <si>
    <t>潮湿</t>
    <phoneticPr fontId="1" type="noConversion"/>
  </si>
  <si>
    <t>金钱</t>
    <phoneticPr fontId="1" type="noConversion"/>
  </si>
  <si>
    <t>紧张</t>
    <phoneticPr fontId="1" type="noConversion"/>
  </si>
  <si>
    <t>你是</t>
    <phoneticPr fontId="1" type="noConversion"/>
  </si>
  <si>
    <t>守住</t>
    <phoneticPr fontId="1" type="noConversion"/>
  </si>
  <si>
    <t>正常</t>
    <phoneticPr fontId="1" type="noConversion"/>
  </si>
  <si>
    <t>发挥</t>
    <phoneticPr fontId="1" type="noConversion"/>
  </si>
  <si>
    <t>水平</t>
    <phoneticPr fontId="1" type="noConversion"/>
  </si>
  <si>
    <t>污泥浆</t>
    <phoneticPr fontId="1" type="noConversion"/>
  </si>
  <si>
    <t>错过</t>
    <phoneticPr fontId="1" type="noConversion"/>
  </si>
  <si>
    <t>任何</t>
    <phoneticPr fontId="1" type="noConversion"/>
  </si>
  <si>
    <t>假装</t>
    <phoneticPr fontId="1" type="noConversion"/>
  </si>
  <si>
    <t>很快</t>
    <phoneticPr fontId="1" type="noConversion"/>
  </si>
  <si>
    <t>开学</t>
    <phoneticPr fontId="1" type="noConversion"/>
  </si>
  <si>
    <t>满意</t>
    <phoneticPr fontId="1" type="noConversion"/>
  </si>
  <si>
    <t>怀疑</t>
    <phoneticPr fontId="1" type="noConversion"/>
  </si>
  <si>
    <t>拿</t>
    <phoneticPr fontId="1" type="noConversion"/>
  </si>
  <si>
    <t>认为</t>
    <phoneticPr fontId="1" type="noConversion"/>
  </si>
  <si>
    <t>别的</t>
    <phoneticPr fontId="1" type="noConversion"/>
  </si>
  <si>
    <t>可怕面孔</t>
    <phoneticPr fontId="1" type="noConversion"/>
  </si>
  <si>
    <t>冰雹</t>
    <phoneticPr fontId="1" type="noConversion"/>
  </si>
  <si>
    <t>白天</t>
    <phoneticPr fontId="1" type="noConversion"/>
  </si>
  <si>
    <t>离开</t>
    <phoneticPr fontId="1" type="noConversion"/>
  </si>
  <si>
    <t>拜托</t>
    <phoneticPr fontId="1" type="noConversion"/>
  </si>
  <si>
    <t>岩崩</t>
    <phoneticPr fontId="1" type="noConversion"/>
  </si>
  <si>
    <t>关于</t>
    <phoneticPr fontId="1" type="noConversion"/>
  </si>
  <si>
    <t>劈开</t>
    <phoneticPr fontId="1" type="noConversion"/>
  </si>
  <si>
    <t>天气预报</t>
    <phoneticPr fontId="1" type="noConversion"/>
  </si>
  <si>
    <t>严重</t>
    <phoneticPr fontId="1" type="noConversion"/>
  </si>
  <si>
    <t>大爆炸</t>
    <phoneticPr fontId="1" type="noConversion"/>
  </si>
  <si>
    <t>使用</t>
    <phoneticPr fontId="1" type="noConversion"/>
  </si>
  <si>
    <t>弱</t>
    <phoneticPr fontId="1" type="noConversion"/>
  </si>
  <si>
    <t>好吧</t>
    <phoneticPr fontId="1" type="noConversion"/>
  </si>
  <si>
    <t>终于</t>
    <phoneticPr fontId="1" type="noConversion"/>
  </si>
  <si>
    <t>炫耀</t>
    <phoneticPr fontId="1" type="noConversion"/>
  </si>
  <si>
    <t>等级</t>
    <phoneticPr fontId="1" type="noConversion"/>
  </si>
  <si>
    <t>不如</t>
    <phoneticPr fontId="1" type="noConversion"/>
  </si>
  <si>
    <t>休息</t>
    <phoneticPr fontId="1" type="noConversion"/>
  </si>
  <si>
    <t>实现</t>
    <phoneticPr fontId="1" type="noConversion"/>
  </si>
  <si>
    <t>不喜欢</t>
    <phoneticPr fontId="1" type="noConversion"/>
  </si>
  <si>
    <t>讨厌</t>
    <phoneticPr fontId="1" type="noConversion"/>
  </si>
  <si>
    <t>再来一次</t>
    <phoneticPr fontId="1" type="noConversion"/>
  </si>
  <si>
    <t>感</t>
    <phoneticPr fontId="1" type="noConversion"/>
  </si>
  <si>
    <t>意识</t>
    <phoneticPr fontId="1" type="noConversion"/>
  </si>
  <si>
    <t>下落</t>
    <phoneticPr fontId="1" type="noConversion"/>
  </si>
  <si>
    <t>吗？</t>
  </si>
  <si>
    <t>吗？</t>
    <phoneticPr fontId="1" type="noConversion"/>
  </si>
  <si>
    <t>一只</t>
    <phoneticPr fontId="1" type="noConversion"/>
  </si>
  <si>
    <t>火焰</t>
    <phoneticPr fontId="1" type="noConversion"/>
  </si>
  <si>
    <t>飞翔</t>
    <phoneticPr fontId="1" type="noConversion"/>
  </si>
  <si>
    <t>相信</t>
    <phoneticPr fontId="1" type="noConversion"/>
  </si>
  <si>
    <t>.</t>
  </si>
  <si>
    <t>.</t>
    <phoneticPr fontId="1" type="noConversion"/>
  </si>
  <si>
    <t>-1</t>
  </si>
  <si>
    <t>等不及</t>
  </si>
  <si>
    <t>金钱</t>
  </si>
  <si>
    <t>黏糊糊</t>
  </si>
  <si>
    <t>地方</t>
  </si>
  <si>
    <t>这样</t>
  </si>
  <si>
    <t>光滑</t>
  </si>
  <si>
    <t>惊喜</t>
  </si>
  <si>
    <t>就是</t>
  </si>
  <si>
    <t>难过</t>
  </si>
  <si>
    <t>我明天会变成什么样？</t>
  </si>
  <si>
    <t>坏消息！是沙墓</t>
  </si>
  <si>
    <t>走吧！！我的沐浴宝可梦！！</t>
  </si>
  <si>
    <t>耶耶！！很棒的漩涡，不是吗？</t>
  </si>
  <si>
    <t>等我赢了再聊</t>
  </si>
  <si>
    <t>我的美貌吓到你了吗？</t>
  </si>
  <si>
    <t>去帮我弄点WHISCASH</t>
  </si>
  <si>
    <t>格拉啊格拉啊！！格拉啊格拉啊！！</t>
  </si>
  <si>
    <t>来一段花瓣舞，让你开心一下！</t>
  </si>
  <si>
    <t>我想四处跑跑</t>
  </si>
  <si>
    <t>看看我的迷惑射线</t>
  </si>
  <si>
    <t>听着……你不太厉害</t>
  </si>
  <si>
    <t>………………………………………………？</t>
  </si>
  <si>
    <t>我要去吃一颗蛋</t>
  </si>
  <si>
    <t>那颗蛋闪着美味的光泽</t>
  </si>
  <si>
    <t>宝可梦比金钱和家庭更重要</t>
  </si>
  <si>
    <t>我就是喜欢你强悍的外表</t>
  </si>
  <si>
    <t>我的诅咒会摧毁你的精神</t>
  </si>
  <si>
    <t>啊？你说战斗？</t>
  </si>
  <si>
    <t>很抱歉你会被打</t>
  </si>
  <si>
    <t>我只想要可爱的宝可梦。</t>
  </si>
  <si>
    <t>玩具！我需要更多玩具</t>
  </si>
  <si>
    <t>嗯，美味……想知道什么？</t>
  </si>
  <si>
    <t>我不喜欢闲聊，我们走吧</t>
  </si>
  <si>
    <t>法官先生，我们信任你</t>
  </si>
  <si>
    <t>来我家好吗？</t>
  </si>
  <si>
    <t>我不在乎我们怎么比赛</t>
  </si>
  <si>
    <t>哦，我感觉浑身黏糊糊的</t>
  </si>
  <si>
    <t>我对我爸很生气……</t>
  </si>
  <si>
    <t>没有一天不假哭</t>
  </si>
  <si>
    <t>你不知道我有多无聊</t>
  </si>
  <si>
    <t>我很快就要去度假了</t>
  </si>
  <si>
    <t>我很聪明！如果我输了，我会自取灭亡</t>
  </si>
  <si>
    <t>我厌倦了当偶像</t>
  </si>
  <si>
    <t>我的美貌难道不让你惊叹吗？</t>
  </si>
  <si>
    <t>来吧，我要认真比赛了。</t>
  </si>
  <si>
    <t>哦，是的，又是一场精彩的比赛！</t>
  </si>
  <si>
    <t>看看我超级跷跷板舞！</t>
  </si>
  <si>
    <t>虽然很孤独，但我一个人度假</t>
  </si>
  <si>
    <t>你真的很强吗？</t>
  </si>
  <si>
    <t>这对你来说是一场噩梦</t>
  </si>
  <si>
    <t>这场派对永远持续下去！</t>
  </si>
  <si>
    <t>我要世界电影合集</t>
  </si>
  <si>
    <t>我会对你手下留情。</t>
  </si>
  <si>
    <t>我看起来很强悍，对吧？</t>
  </si>
  <si>
    <t>是的！我的宝可梦！</t>
  </si>
  <si>
    <t>是的！来吧，我准备好了。</t>
  </si>
  <si>
    <t>你要给我压力吗？</t>
  </si>
  <si>
    <t>挣扎可不是什么酷事。</t>
  </si>
  <si>
    <t>危险！我感觉到了危险</t>
  </si>
  <si>
    <t>障碍！！现在来吧！</t>
  </si>
  <si>
    <t>我保证，如果我输了，就飞翔。</t>
  </si>
  <si>
    <t>现在很流行，嗯，战斗吧。</t>
  </si>
  <si>
    <t>清晨的阳光给予我力量。</t>
  </si>
  <si>
    <t>我做事随心所欲</t>
  </si>
  <si>
    <t>你不该闲着</t>
  </si>
  <si>
    <t>这一切都说不通</t>
  </si>
  <si>
    <t>我超爱这个可爱的电视偶像</t>
  </si>
  <si>
    <t>我超可爱的形象现在很流行</t>
  </si>
  <si>
    <t>我每天都得节食</t>
  </si>
  <si>
    <t>我的钱永远不够用</t>
  </si>
  <si>
    <t>我的战斗方式很奇怪</t>
  </si>
  <si>
    <t>看着我的节拍器睡觉吧</t>
  </si>
  <si>
    <t>如果我赢了，就给我一些宝可梦来收藏吧</t>
  </si>
  <si>
    <t>我的名字真是个谜</t>
  </si>
  <si>
    <t>我是史上最棒的英雄！</t>
  </si>
  <si>
    <t>世界超级力量踩踏大赛！！</t>
  </si>
  <si>
    <t>你是个好训练家？太不可思议了</t>
  </si>
  <si>
    <t>我的宝可梦滑得像丝绸一样光滑！</t>
  </si>
  <si>
    <t>预见力是我的强项</t>
  </si>
  <si>
    <t>你的宝可梦赢不了我。</t>
  </si>
  <si>
    <t>你的宝可梦真狂野！</t>
  </si>
  <si>
    <t>让我看看你的真心话</t>
  </si>
  <si>
    <t>你看得见我的力量吗？</t>
  </si>
  <si>
    <t>谎言也可以很善良……</t>
  </si>
  <si>
    <t>宝可梦老师从不休息</t>
  </si>
  <si>
    <t>啊哈哈，没错！恩爱的宝可梦世界</t>
  </si>
  <si>
    <t>你…………………………来吧！</t>
  </si>
  <si>
    <t>看来你很厉害</t>
  </si>
  <si>
    <t>我的隐藏力量让我兴奋不已！</t>
  </si>
  <si>
    <t>你一定是在开玩笑吧？</t>
  </si>
  <si>
    <t>你思维不是很敏捷吧？</t>
  </si>
  <si>
    <t>别惹事！</t>
  </si>
  <si>
    <t>我真的很想去派对。</t>
  </si>
  <si>
    <t>我的电脑就是我的秘密基地！</t>
  </si>
  <si>
    <t>虽然不太好看，但我尽力了</t>
  </si>
  <si>
    <t>我力气不够</t>
  </si>
  <si>
    <t>没有收音机也没有电视</t>
  </si>
  <si>
    <t>我想去百货商店购物</t>
  </si>
  <si>
    <t>感觉今天就像星期五一样！</t>
  </si>
  <si>
    <t>耶！……我做到了</t>
  </si>
  <si>
    <t>雅虎！！我的洗澡宝可梦！！</t>
  </si>
  <si>
    <t>就像漩涡一样，耶！</t>
  </si>
  <si>
    <t>太棒了！我要摇滚了</t>
  </si>
  <si>
    <t>很抱歉，你太无聊了</t>
  </si>
  <si>
    <t>噢，你没有WHISCASH（现金）</t>
  </si>
  <si>
    <t>吼！吼！</t>
  </si>
  <si>
    <t>我只是为了工作才这么做的</t>
  </si>
  <si>
    <t>耶！想跑吗？</t>
  </si>
  <si>
    <t>雅虎，我的CONFUSE_RAY是最棒的</t>
  </si>
  <si>
    <t>你看到了吗？我是对的</t>
  </si>
  <si>
    <t>NOSEPASS……嗯，毒蛇！</t>
  </si>
  <si>
    <t>我会享受这美味的胜利</t>
  </si>
  <si>
    <t>我不行！闻不到那股恶臭</t>
  </si>
  <si>
    <t>正是那股恶臭让我变得强大</t>
  </si>
  <si>
    <t>我喜欢你挣扎的样子。</t>
  </si>
  <si>
    <t>诅咒？那是个谎言……</t>
  </si>
  <si>
    <t>啊？强大但不够强大</t>
  </si>
  <si>
    <t>我说了我们会揍你</t>
  </si>
  <si>
    <t>这关你什么事？</t>
  </si>
  <si>
    <t>我需要快点轻松赚钱</t>
  </si>
  <si>
    <t>嗯嗯……你不知道</t>
  </si>
  <si>
    <t>是的，就是这样……</t>
  </si>
  <si>
    <t>是的，先生！我们不是……本次比赛第一名</t>
  </si>
  <si>
    <t>快来吧，一定很棒！</t>
  </si>
  <si>
    <t>哈哈，你回学校去吧</t>
  </si>
  <si>
    <t>你这是在浪费钱啊哈哈哈</t>
  </si>
  <si>
    <t>我真的不喜欢我爸爸！</t>
  </si>
  <si>
    <t>哦，真是太爽了！</t>
  </si>
  <si>
    <t>输了一点也不刺激……</t>
  </si>
  <si>
    <t>我需要赚点钱</t>
  </si>
  <si>
    <t>这是一种永不停歇的快乐爆发</t>
  </si>
  <si>
    <t>战斗最能带来快乐</t>
  </si>
  <si>
    <t>我吓到你了吗？</t>
  </si>
  <si>
    <t>你的宝可梦又软弱又无聊</t>
  </si>
  <si>
    <t>这很难……我还可以吗？</t>
  </si>
  <si>
    <t>我要躲进我的壳里了</t>
  </si>
  <si>
    <t>哇哈哈哈！</t>
  </si>
  <si>
    <t>原谅我……这只是个梦。</t>
  </si>
  <si>
    <t>音乐永无止境地播放着。</t>
  </si>
  <si>
    <t>我不太喜欢收音机。</t>
  </si>
  <si>
    <t>你的沮丧应该被隐藏起来。</t>
  </si>
  <si>
    <t>我还没从你的嘲讽中缓过来。</t>
  </si>
  <si>
    <t>嗯，这不容易吗？。</t>
  </si>
  <si>
    <t>你就是不够好！</t>
  </si>
  <si>
    <t>什么？你太弱了！</t>
  </si>
  <si>
    <t>不，一点也不酷！</t>
  </si>
  <si>
    <t>你相信我的谎言了吗？！</t>
  </si>
  <si>
    <t>啊？你的意思是我赢了？</t>
  </si>
  <si>
    <t>太弱了……你反而飞了。</t>
  </si>
  <si>
    <t>是……战斗约会吗？</t>
  </si>
  <si>
    <t>但我也喜欢《月光男孩》。</t>
  </si>
  <si>
    <t>我赢了？真是个惊喜</t>
  </si>
  <si>
    <t>你应该早点起床。</t>
  </si>
  <si>
    <t>看到了吗？这太不正常了</t>
  </si>
  <si>
    <t>你生气的时候真搞笑</t>
  </si>
  <si>
    <t>你根本不是我的可爱护身符的对手</t>
  </si>
  <si>
    <t>一场糖果噩梦吓到我了</t>
  </si>
  <si>
    <t>我赢了，但我需要钱</t>
  </si>
  <si>
    <t>你太弱了，不适合待在这里</t>
  </si>
  <si>
    <t>是啊！催眠术太棒了</t>
  </si>
  <si>
    <t>你的宝可梦太弱了，没法收集</t>
  </si>
  <si>
    <t>我的名字出现在谜题里了</t>
  </si>
  <si>
    <t>明白我的意思吗？</t>
  </si>
  <si>
    <t>我是第一名！！听我怒吼</t>
  </si>
  <si>
    <t>你真是个软弱的训练师</t>
  </si>
  <si>
    <t>我的丝滑宝可梦规则！</t>
  </si>
  <si>
    <t>你根本不懂远见！</t>
  </si>
  <si>
    <t>你赢不了，对吧？</t>
  </si>
  <si>
    <t>哇！！我们跳舞吧！</t>
  </si>
  <si>
    <t>这就是我每天学习的原因</t>
  </si>
  <si>
    <t>真无聊……再见了</t>
  </si>
  <si>
    <t>这就像周日漫画一样</t>
  </si>
  <si>
    <t>我的聪明才智让我轻松获胜</t>
  </si>
  <si>
    <t>我的光芒让事情变得更好</t>
  </si>
  <si>
    <t>你需要更多训练</t>
  </si>
  <si>
    <t>你是个不温不火的天才</t>
  </si>
  <si>
    <t>我不需要大吵大闹！</t>
  </si>
  <si>
    <t>一切都在我的电脑上秘密进行</t>
  </si>
  <si>
    <t>你觉得你还好吗？</t>
  </si>
  <si>
    <t>但是这里有很多宝可梦</t>
  </si>
  <si>
    <t>我不喜欢一个人逛街……</t>
  </si>
  <si>
    <t>我迷失在这个沙墓里了……</t>
  </si>
  <si>
    <t>哇哦！！我的洗澡宝可梦！！</t>
  </si>
  <si>
    <t>别在那个漩涡里被打了</t>
  </si>
  <si>
    <t>不！我不是认真的</t>
  </si>
  <si>
    <t>我真的很享受！</t>
  </si>
  <si>
    <t>你怎么能揍我？</t>
  </si>
  <si>
    <t>是是……你真厉害</t>
  </si>
  <si>
    <t>你拦不住我……</t>
  </si>
  <si>
    <t>我的诅咒会永远持续下去。</t>
  </si>
  <si>
    <t>我怎么会被打？</t>
  </si>
  <si>
    <t>谢谢，再见……</t>
  </si>
  <si>
    <t>我需要好好学习一下我的功课</t>
  </si>
  <si>
    <t>我天生黏糊糊的，就是这样</t>
  </si>
  <si>
    <t>我太崇拜我的父亲了</t>
  </si>
  <si>
    <t>我得到的只有折磨</t>
  </si>
  <si>
    <t>回家前不睡觉</t>
  </si>
  <si>
    <t>我失去了……自我毁灭的时间</t>
  </si>
  <si>
    <t>我需要传递接力棒</t>
  </si>
  <si>
    <t>我不会原谅你的</t>
  </si>
  <si>
    <t>哦……一如既往的孤独</t>
  </si>
  <si>
    <t>不！音乐停不下来</t>
  </si>
  <si>
    <t>我拒绝相信！</t>
  </si>
  <si>
    <t>你太卑鄙了！！……</t>
  </si>
  <si>
    <t>哇啊！可是为什么？</t>
  </si>
  <si>
    <t>哇哦！！……</t>
  </si>
  <si>
    <t>这让我很不开心！</t>
  </si>
  <si>
    <t>我真的感觉到了危险……</t>
  </si>
  <si>
    <t>我应该知道这毫无希望</t>
  </si>
  <si>
    <t>我保证很快就会飞</t>
  </si>
  <si>
    <t>你就像一场可怕的沙尘暴……</t>
  </si>
  <si>
    <t>噢……我需要小睡一会儿</t>
  </si>
  <si>
    <t>这不应该发生！</t>
  </si>
  <si>
    <t>我应该引起轩然大波吗？</t>
  </si>
  <si>
    <t>深夜电视节目就是我的生命</t>
  </si>
  <si>
    <t>我需要钱买自行车</t>
  </si>
  <si>
    <t>我的催眠没起作用……</t>
  </si>
  <si>
    <t>你的宝可梦是别的……</t>
  </si>
  <si>
    <t>你会全力以赴……</t>
  </si>
  <si>
    <t>我的音乐会继续播放……</t>
  </si>
  <si>
    <t>这就像电影里的场景</t>
  </si>
  <si>
    <t>我得去上班了，再见</t>
  </si>
  <si>
    <t>不够……就是不够</t>
  </si>
  <si>
    <t>你让我很难过……</t>
  </si>
  <si>
    <t>你不喜欢派对吗？</t>
  </si>
  <si>
    <t>你太刻薄了！</t>
  </si>
  <si>
    <t>再见，谢谢你……</t>
  </si>
  <si>
    <t>想一起去购物吗？</t>
  </si>
  <si>
    <t>ELLIPSIS</t>
    <phoneticPr fontId="1" type="noConversion"/>
  </si>
  <si>
    <t>EMPTY</t>
    <phoneticPr fontId="1" type="noConversion"/>
  </si>
  <si>
    <t>必须</t>
  </si>
  <si>
    <t>CUT</t>
    <phoneticPr fontId="1" type="noConversion"/>
  </si>
  <si>
    <t>碎裂</t>
  </si>
  <si>
    <t>{</t>
  </si>
  <si>
    <t>};</t>
  </si>
  <si>
    <t/>
  </si>
  <si>
    <t>信息</t>
    <phoneticPr fontId="1" type="noConversion"/>
  </si>
  <si>
    <t>一般</t>
    <phoneticPr fontId="1" type="noConversion"/>
  </si>
  <si>
    <t>进化</t>
    <phoneticPr fontId="1" type="noConversion"/>
  </si>
  <si>
    <t>混乱</t>
    <phoneticPr fontId="1" type="noConversion"/>
  </si>
  <si>
    <t>相关</t>
    <phoneticPr fontId="1" type="noConversion"/>
  </si>
  <si>
    <t>属性</t>
    <phoneticPr fontId="1" type="noConversion"/>
  </si>
  <si>
    <t>阻止</t>
    <phoneticPr fontId="1" type="noConversion"/>
  </si>
  <si>
    <t>防止</t>
    <phoneticPr fontId="1" type="noConversion"/>
  </si>
  <si>
    <t>中心</t>
    <phoneticPr fontId="1" type="noConversion"/>
  </si>
  <si>
    <t>组词</t>
    <phoneticPr fontId="1" type="noConversion"/>
  </si>
  <si>
    <t>曾经</t>
    <phoneticPr fontId="1" type="noConversion"/>
  </si>
  <si>
    <t>哪个</t>
    <phoneticPr fontId="1" type="noConversion"/>
  </si>
  <si>
    <t>超能</t>
    <phoneticPr fontId="1" type="noConversion"/>
  </si>
  <si>
    <t>不利</t>
    <phoneticPr fontId="1" type="noConversion"/>
  </si>
  <si>
    <t>克制</t>
  </si>
  <si>
    <t>克制</t>
    <phoneticPr fontId="1" type="noConversion"/>
  </si>
  <si>
    <t>我想摇滚起来</t>
  </si>
  <si>
    <t>我喜欢按照自己的节奏工作</t>
  </si>
  <si>
    <t>我不能输掉这场激烈的战斗</t>
  </si>
  <si>
    <t>这就是你获胜的方式！</t>
  </si>
  <si>
    <t>哦，天哪，我会为你赢的</t>
  </si>
  <si>
    <t>我的偶像看到了吗？</t>
  </si>
  <si>
    <t>你觉得我还不错吧？</t>
  </si>
  <si>
    <t>我让你冷静下来了吗？</t>
  </si>
  <si>
    <t>你现在明白了吗？</t>
  </si>
  <si>
    <t>我的自行车！你毁了它</t>
  </si>
  <si>
    <t>那是我送给你的礼物</t>
  </si>
  <si>
    <t>我把一个动作和另一个动作搞混了</t>
  </si>
  <si>
    <t>我一点也不酷！</t>
  </si>
  <si>
    <t>我不明白发生了什么</t>
  </si>
  <si>
    <t>这一定是个谎言</t>
  </si>
  <si>
    <t>教练夫人！他们是对手</t>
  </si>
  <si>
    <t>她喜欢各种各样的东西！</t>
  </si>
  <si>
    <t>赢了，直到女儿缩</t>
  </si>
  <si>
    <t>妹妹虽然善良，但请不要</t>
  </si>
  <si>
    <t>你可以选择不相信</t>
  </si>
  <si>
    <t>我从不坐火车</t>
  </si>
  <si>
    <t>我的力量会踩死你！</t>
  </si>
  <si>
    <t>有些事情你一个人做不了</t>
  </si>
  <si>
    <t>我们把东西包在这里吧，嘿？</t>
  </si>
  <si>
    <t>我是这里最美的人</t>
  </si>
  <si>
    <t>你看起来很匆忙</t>
  </si>
  <si>
    <t>天气很热…好臭</t>
  </si>
  <si>
    <t>好孩子会得到一份礼物</t>
  </si>
  <si>
    <t>你能感觉到我的专注力吗？</t>
  </si>
  <si>
    <t>嗨，你心情好吗？</t>
  </si>
  <si>
    <t>我寻找一个人作为我的偶像</t>
  </si>
  <si>
    <t>为美好的时光做好准备</t>
  </si>
  <si>
    <t>我也每天学习</t>
  </si>
  <si>
    <t>嗯…我…</t>
  </si>
  <si>
    <t>我最喜欢这个POKéMON</t>
  </si>
  <si>
    <t>我有一个很酷的罕见举动</t>
  </si>
  <si>
    <t>我很喜欢我的POKéMON</t>
  </si>
  <si>
    <t>有人给我买了一个小土豆蛋</t>
  </si>
  <si>
    <t>我在度假时买了我的口袋妖怪</t>
  </si>
  <si>
    <t>我们可以接受任何类型的</t>
  </si>
  <si>
    <t>我们将在这里接受任何教练挑战</t>
  </si>
  <si>
    <t>我可以在没有帮助的情况下获胜</t>
  </si>
  <si>
    <t>我不需要别人帮忙！</t>
  </si>
  <si>
    <t>哦，天哪，这场比赛是给你的</t>
  </si>
  <si>
    <t>哇，这太令人兴奋了！</t>
  </si>
  <si>
    <t>哈哈哈，你阻止不了我！</t>
  </si>
  <si>
    <t>教练夫人弱的是………</t>
  </si>
  <si>
    <t>惊讶这些奇迹咯咯地笑！</t>
  </si>
  <si>
    <t>善良……而不是深深的软弱？</t>
  </si>
  <si>
    <t>一种超自然的力量来了</t>
  </si>
  <si>
    <t>我在自行车上感觉像超音速</t>
  </si>
  <si>
    <t>哇哈哈哈！哇哈哈哈！！</t>
  </si>
  <si>
    <t>你们作为一个团队获胜</t>
  </si>
  <si>
    <t>你想回家吗？</t>
  </si>
  <si>
    <t>太糟糕了，时间到了</t>
  </si>
  <si>
    <t>我真的很喜欢难闻的臭味</t>
  </si>
  <si>
    <t>谢谢你，我的胜利就是你的礼物</t>
  </si>
  <si>
    <t>我认为那是对的</t>
  </si>
  <si>
    <t>我喜欢这个摇滚乐！</t>
  </si>
  <si>
    <t>所以你就是这样输的</t>
  </si>
  <si>
    <t>哦！嗯…耶</t>
  </si>
  <si>
    <t>这是一个多么棒的POKéMON啊</t>
  </si>
  <si>
    <t>我的罕见举动很酷，不是吗？</t>
  </si>
  <si>
    <t>我的口袋妖怪什么都能做</t>
  </si>
  <si>
    <t>我对此并不陌生！</t>
  </si>
  <si>
    <t>旅行和战斗真是太棒了</t>
  </si>
  <si>
    <t>我们做得比好！</t>
  </si>
  <si>
    <t>我的策略完美无瑕！</t>
  </si>
  <si>
    <t>我赢了，这很自然</t>
  </si>
  <si>
    <t>对不起的！对你来说太糟糕了</t>
  </si>
  <si>
    <t>哦，天哪，你看到了吗？</t>
  </si>
  <si>
    <t>哦，天哪，我们稍后有个聚会</t>
  </si>
  <si>
    <t>哇，我很高兴我赢了</t>
  </si>
  <si>
    <t>哇！我太酷了</t>
  </si>
  <si>
    <t>哦？地震是存在的！</t>
  </si>
  <si>
    <t>然而……呃几乎什么都没有</t>
  </si>
  <si>
    <t>我做得太努力了</t>
  </si>
  <si>
    <t>我会让你后悔的朋友</t>
  </si>
  <si>
    <t>我今天累了，这就是为什么！</t>
  </si>
  <si>
    <t>时间让你担心吗？</t>
  </si>
  <si>
    <t>我垂涎任何强烈的臭味</t>
  </si>
  <si>
    <t>事情并不总是顺利的</t>
  </si>
  <si>
    <t>我看得出来你感觉很好</t>
  </si>
  <si>
    <t>你对我来说就像一个治愈者！</t>
  </si>
  <si>
    <t>继续粉碎我的梦想…</t>
  </si>
  <si>
    <t>看来你是个刻薄的孩子</t>
  </si>
  <si>
    <t>难怪我打不过你</t>
  </si>
  <si>
    <t>嗯…哇…</t>
  </si>
  <si>
    <t>哎呀！你是个可怕的人</t>
  </si>
  <si>
    <t>你没看见我的动作吗？</t>
  </si>
  <si>
    <t>我们并不总是赢</t>
  </si>
  <si>
    <t>哦，但是…为什么？！</t>
  </si>
  <si>
    <t>哇！我罕见的POKéMON！</t>
  </si>
  <si>
    <t>是的，你就是这么做的</t>
  </si>
  <si>
    <t>我们的策略并不好…</t>
  </si>
  <si>
    <t>不不…那不行</t>
  </si>
  <si>
    <t>失败让我感到渺小…</t>
  </si>
  <si>
    <t>那是多么令人难以置信的挣扎啊！</t>
  </si>
  <si>
    <t>哦，亲爱的，我很抱歉</t>
  </si>
  <si>
    <t>哦，亲爱的，很抱歉让你失望了</t>
  </si>
  <si>
    <t>哇，我很难过我输了</t>
  </si>
  <si>
    <t>没有错！我输得很惨</t>
  </si>
  <si>
    <t>好吧，我输了，你是个大师</t>
  </si>
  <si>
    <t>我走了，输了…</t>
  </si>
  <si>
    <t>下次不会发生了</t>
  </si>
  <si>
    <t>我要跑了！</t>
  </si>
  <si>
    <t>哈哈打败了！没什么！</t>
  </si>
  <si>
    <t>你的口袋妖怪真厉害！</t>
  </si>
  <si>
    <t>我们只是被撕碎了…</t>
  </si>
  <si>
    <t>失败不会让我伤心，好吗？</t>
  </si>
  <si>
    <t>这就是损失</t>
  </si>
  <si>
    <t>我太虚弱了</t>
  </si>
  <si>
    <t>消息</t>
    <phoneticPr fontId="1" type="noConversion"/>
  </si>
  <si>
    <t>再</t>
    <phoneticPr fontId="1" type="noConversion"/>
  </si>
  <si>
    <t>捕获</t>
    <phoneticPr fontId="1" type="noConversion"/>
  </si>
  <si>
    <t>鲶鱼王</t>
    <phoneticPr fontId="1" type="noConversion"/>
  </si>
  <si>
    <t>来吧</t>
    <phoneticPr fontId="1" type="noConversion"/>
  </si>
  <si>
    <t>嗯</t>
    <phoneticPr fontId="1" type="noConversion"/>
  </si>
  <si>
    <t>重要</t>
    <phoneticPr fontId="1" type="noConversion"/>
  </si>
  <si>
    <t>聊天</t>
    <phoneticPr fontId="1" type="noConversion"/>
  </si>
  <si>
    <t>先生</t>
    <phoneticPr fontId="1" type="noConversion"/>
  </si>
  <si>
    <t>度假</t>
    <phoneticPr fontId="1" type="noConversion"/>
  </si>
  <si>
    <t>点到为止</t>
    <phoneticPr fontId="1" type="noConversion"/>
  </si>
  <si>
    <t>给予</t>
    <phoneticPr fontId="1" type="noConversion"/>
  </si>
  <si>
    <t>一切</t>
    <phoneticPr fontId="1" type="noConversion"/>
  </si>
  <si>
    <t>理解</t>
    <phoneticPr fontId="1" type="noConversion"/>
  </si>
  <si>
    <t>超</t>
    <phoneticPr fontId="1" type="noConversion"/>
  </si>
  <si>
    <t>这个</t>
    <phoneticPr fontId="1" type="noConversion"/>
  </si>
  <si>
    <t>永远</t>
    <phoneticPr fontId="1" type="noConversion"/>
  </si>
  <si>
    <t>比赛</t>
    <phoneticPr fontId="1" type="noConversion"/>
  </si>
  <si>
    <t>识破</t>
    <phoneticPr fontId="1" type="noConversion"/>
  </si>
  <si>
    <t>意思</t>
    <phoneticPr fontId="1" type="noConversion"/>
  </si>
  <si>
    <t>展示</t>
    <phoneticPr fontId="1" type="noConversion"/>
  </si>
  <si>
    <t>看见</t>
    <phoneticPr fontId="1" type="noConversion"/>
  </si>
  <si>
    <t>相当</t>
    <phoneticPr fontId="1" type="noConversion"/>
  </si>
  <si>
    <t>思考</t>
    <phoneticPr fontId="1" type="noConversion"/>
  </si>
  <si>
    <t>获得</t>
    <phoneticPr fontId="1" type="noConversion"/>
  </si>
  <si>
    <t>哈哈哈</t>
    <phoneticPr fontId="1" type="noConversion"/>
  </si>
  <si>
    <t>月光</t>
    <phoneticPr fontId="1" type="noConversion"/>
  </si>
  <si>
    <t>起床</t>
    <phoneticPr fontId="1" type="noConversion"/>
  </si>
  <si>
    <t>时</t>
    <phoneticPr fontId="1" type="noConversion"/>
  </si>
  <si>
    <t>早点</t>
    <phoneticPr fontId="1" type="noConversion"/>
  </si>
  <si>
    <t>恶梦</t>
    <phoneticPr fontId="1" type="noConversion"/>
  </si>
  <si>
    <t>才能</t>
    <phoneticPr fontId="1" type="noConversion"/>
  </si>
  <si>
    <t>KTHX</t>
  </si>
  <si>
    <t>IT?</t>
  </si>
  <si>
    <t>LITTLE</t>
  </si>
  <si>
    <t>TEMPO</t>
  </si>
  <si>
    <t>BASE</t>
  </si>
  <si>
    <t>DEPT.</t>
  </si>
  <si>
    <t>SIR!</t>
  </si>
  <si>
    <t>NO.</t>
  </si>
  <si>
    <t>1</t>
  </si>
  <si>
    <t>SHELL</t>
  </si>
  <si>
    <t>ARMOR</t>
  </si>
  <si>
    <t>LOT</t>
  </si>
  <si>
    <t>SWIM</t>
  </si>
  <si>
    <t>IT!</t>
  </si>
  <si>
    <t>BYE.</t>
  </si>
  <si>
    <t>CHILD'S</t>
  </si>
  <si>
    <t>WAKE</t>
  </si>
  <si>
    <t>STICKY</t>
  </si>
  <si>
    <t>HOLD</t>
  </si>
  <si>
    <t>THANK</t>
  </si>
  <si>
    <t>耶！来个隐藏力量派对吧</t>
  </si>
  <si>
    <t>你太搞笑了</t>
  </si>
  <si>
    <t>抱歉！我不是故意的</t>
  </si>
  <si>
    <t>时尚派对应该会很清爽</t>
  </si>
  <si>
    <t>我们虽然不漂亮，但我们很棒</t>
  </si>
  <si>
    <t>感觉今天像星期一……</t>
  </si>
  <si>
    <t>拜托，我急需一块钱</t>
  </si>
  <si>
    <t>呃哇！！……</t>
  </si>
  <si>
    <t>快速游一圈也不错</t>
  </si>
  <si>
    <t>哇！！。对不起！</t>
  </si>
  <si>
    <t>你真是太棒了……</t>
  </si>
  <si>
    <t>我需要工作赚钱</t>
  </si>
  <si>
    <t>你难道没有时尚感吗？</t>
  </si>
  <si>
    <t>啊？你说得对？</t>
  </si>
  <si>
    <t>你对我来说太强大了</t>
  </si>
  <si>
    <t>我的预见永远是对的！</t>
  </si>
  <si>
    <t>噢，我也每天都学习</t>
  </si>
  <si>
    <t>购物</t>
    <phoneticPr fontId="1" type="noConversion"/>
  </si>
  <si>
    <t>被打败</t>
    <phoneticPr fontId="1" type="noConversion"/>
  </si>
  <si>
    <t>哇哦</t>
    <phoneticPr fontId="1" type="noConversion"/>
  </si>
  <si>
    <t>糟糕透了！！太糟糕了！！</t>
  </si>
  <si>
    <t>所以我才这么壮</t>
  </si>
  <si>
    <t>你真是个卑鄙糟糕的教练</t>
  </si>
  <si>
    <t>啊？我臣服于你的力量</t>
  </si>
  <si>
    <t>嗯嗯……哦耶</t>
  </si>
  <si>
    <t>我不会放弃我的偶像的</t>
  </si>
  <si>
    <t>噢，你不过来吗？</t>
  </si>
  <si>
    <t>刺激！！告别无聊</t>
  </si>
  <si>
    <t>失败根本不会困扰我</t>
  </si>
  <si>
    <t>我的美人对你什么也没做</t>
  </si>
  <si>
    <t>那真是一次令人兴奋的失败，哇</t>
  </si>
  <si>
    <t>干得漂亮！我小时候</t>
  </si>
  <si>
    <t>我想从……醒来</t>
  </si>
  <si>
    <t>你太过分了……</t>
  </si>
  <si>
    <t>你一点也不酷，但你赢了</t>
  </si>
  <si>
    <t>是……美食大战？</t>
  </si>
  <si>
    <t>如果你放弃，你就会……</t>
  </si>
  <si>
    <t>接下来给我一场轻松的比赛</t>
  </si>
  <si>
    <t>我的名字？我是你的……</t>
  </si>
  <si>
    <t>我放弃了！你不是……</t>
  </si>
  <si>
    <t>我的宝可梦在你的黏糊糊的……里挣扎</t>
  </si>
  <si>
    <t>我是那个弱小的训练员吗？</t>
  </si>
  <si>
    <t>你不喜欢宝可梦吗？</t>
  </si>
  <si>
    <t>你这招真酷！</t>
  </si>
  <si>
    <t>哇！别学我！</t>
  </si>
  <si>
    <t>你一点也不好笑！</t>
  </si>
  <si>
    <t>我要引起……</t>
  </si>
  <si>
    <t>不！我拒绝！</t>
  </si>
  <si>
    <t>没有钱我玩不开心！</t>
  </si>
  <si>
    <t>谢谢</t>
    <phoneticPr fontId="1" type="noConversion"/>
  </si>
  <si>
    <t>醒来</t>
    <phoneticPr fontId="1" type="noConversion"/>
  </si>
  <si>
    <t>引起</t>
    <phoneticPr fontId="1" type="noConversion"/>
  </si>
  <si>
    <t>不同</t>
    <phoneticPr fontId="1" type="noConversion"/>
  </si>
  <si>
    <t>YOUR</t>
    <phoneticPr fontId="1" type="noConversion"/>
  </si>
  <si>
    <t>HUH?</t>
    <phoneticPr fontId="1" type="noConversion"/>
  </si>
  <si>
    <t>错误</t>
    <phoneticPr fontId="1" type="noConversion"/>
  </si>
  <si>
    <t>吵闹</t>
    <phoneticPr fontId="1" type="noConversion"/>
  </si>
  <si>
    <t>拒绝</t>
    <phoneticPr fontId="1" type="noConversion"/>
  </si>
  <si>
    <t>刻薄</t>
    <phoneticPr fontId="1" type="noConversion"/>
  </si>
  <si>
    <t>坐</t>
    <phoneticPr fontId="1" type="noConversion"/>
  </si>
  <si>
    <t>臭味</t>
  </si>
  <si>
    <t>臭味</t>
    <phoneticPr fontId="1" type="noConversion"/>
  </si>
  <si>
    <t>专注</t>
    <phoneticPr fontId="1" type="noConversion"/>
  </si>
  <si>
    <t>心情</t>
    <phoneticPr fontId="1" type="noConversion"/>
  </si>
  <si>
    <t>精彩</t>
    <phoneticPr fontId="1" type="noConversion"/>
  </si>
  <si>
    <t>超音波</t>
    <phoneticPr fontId="1" type="noConversion"/>
  </si>
  <si>
    <t>你们</t>
    <phoneticPr fontId="1" type="noConversion"/>
  </si>
  <si>
    <t>WHAT_S_UP_QUES</t>
    <phoneticPr fontId="1" type="noConversion"/>
  </si>
  <si>
    <t>派对</t>
    <phoneticPr fontId="1" type="noConversion"/>
  </si>
  <si>
    <t>过头</t>
    <phoneticPr fontId="1" type="noConversion"/>
  </si>
  <si>
    <t>后悔</t>
    <phoneticPr fontId="1" type="noConversion"/>
  </si>
  <si>
    <t>疲倦</t>
    <phoneticPr fontId="1" type="noConversion"/>
  </si>
  <si>
    <t>担心</t>
    <phoneticPr fontId="1" type="noConversion"/>
  </si>
  <si>
    <t>难怪</t>
    <phoneticPr fontId="1" type="noConversion"/>
  </si>
  <si>
    <t>弄</t>
    <phoneticPr fontId="1" type="noConversion"/>
  </si>
  <si>
    <t>稀有</t>
    <phoneticPr fontId="1" type="noConversion"/>
  </si>
  <si>
    <t>没错</t>
    <phoneticPr fontId="1" type="noConversion"/>
  </si>
  <si>
    <t>没</t>
    <phoneticPr fontId="1" type="noConversion"/>
  </si>
  <si>
    <t>一定是</t>
    <phoneticPr fontId="1" type="noConversion"/>
  </si>
  <si>
    <t>谎言</t>
    <phoneticPr fontId="1" type="noConversion"/>
  </si>
  <si>
    <t>绝妙</t>
    <phoneticPr fontId="1" type="noConversion"/>
  </si>
  <si>
    <t>属于</t>
    <phoneticPr fontId="1" type="noConversion"/>
  </si>
  <si>
    <t>赢不了</t>
  </si>
  <si>
    <t>赢不了</t>
    <phoneticPr fontId="1" type="noConversion"/>
  </si>
  <si>
    <t>可怕的GWAH，无望的赢不了是没有的</t>
  </si>
  <si>
    <t>对吗？</t>
    <phoneticPr fontId="1" type="noConversion"/>
  </si>
  <si>
    <t>心</t>
    <phoneticPr fontId="1" type="noConversion"/>
  </si>
  <si>
    <t>年轻</t>
    <phoneticPr fontId="1" type="noConversion"/>
  </si>
  <si>
    <t>每</t>
    <phoneticPr fontId="1" type="noConversion"/>
  </si>
  <si>
    <t>机会</t>
    <phoneticPr fontId="1" type="noConversion"/>
  </si>
  <si>
    <t>普通</t>
    <phoneticPr fontId="1" type="noConversion"/>
  </si>
  <si>
    <t>MY,FASHION,SENSE,SEEMS,ODDISH,QUES</t>
    <phoneticPr fontId="1" type="noConversion"/>
  </si>
  <si>
    <t>哇</t>
    <phoneticPr fontId="1" type="noConversion"/>
  </si>
  <si>
    <t>出现</t>
    <phoneticPr fontId="1" type="noConversion"/>
  </si>
  <si>
    <t>指望</t>
    <phoneticPr fontId="1" type="noConversion"/>
  </si>
  <si>
    <t>技能</t>
    <phoneticPr fontId="1" type="noConversion"/>
  </si>
  <si>
    <t>百万吨重踢</t>
    <phoneticPr fontId="1" type="noConversion"/>
  </si>
  <si>
    <t>板</t>
  </si>
  <si>
    <t>史上</t>
    <phoneticPr fontId="1" type="noConversion"/>
  </si>
  <si>
    <t>狂野</t>
    <phoneticPr fontId="1" type="noConversion"/>
  </si>
  <si>
    <t>回</t>
    <phoneticPr fontId="1" type="noConversion"/>
  </si>
  <si>
    <t xml:space="preserve"> </t>
  </si>
  <si>
    <t xml:space="preserve"> </t>
    <phoneticPr fontId="1" type="noConversion"/>
  </si>
  <si>
    <t>FASHION</t>
    <phoneticPr fontId="1" type="noConversion"/>
  </si>
  <si>
    <t>忙碌</t>
    <phoneticPr fontId="1" type="noConversion"/>
  </si>
  <si>
    <t>ANOTHER</t>
    <phoneticPr fontId="1" type="noConversion"/>
  </si>
  <si>
    <t>[EC_INDEX(MEETS)]</t>
  </si>
  <si>
    <t>EC_INDEX(ALLOW)</t>
  </si>
  <si>
    <t>[EC_INDEX(CONCEDE)]</t>
  </si>
  <si>
    <t>EC_INDEX(ANGERS)</t>
  </si>
  <si>
    <t>[EC_INDEX(GIVE)]</t>
  </si>
  <si>
    <t>EC_INDEX(APPEAR)</t>
  </si>
  <si>
    <t>[EC_INDEX(GIVES)]</t>
  </si>
  <si>
    <t>EC_INDEX(APPEARS)</t>
  </si>
  <si>
    <t>[EC_INDEX(PLAYED)]</t>
  </si>
  <si>
    <t>EC_INDEX(BELIEVE)</t>
  </si>
  <si>
    <t>[EC_INDEX(PLAYS)]</t>
  </si>
  <si>
    <t>EC_INDEX(BRAG)</t>
  </si>
  <si>
    <t>[EC_INDEX(COLLECT)]</t>
  </si>
  <si>
    <t>EC_INDEX(CAME)</t>
  </si>
  <si>
    <t>[EC_INDEX(WALKING)]</t>
  </si>
  <si>
    <t>EC_INDEX(CAPABLE)</t>
  </si>
  <si>
    <t>[EC_INDEX(WALKS)]</t>
  </si>
  <si>
    <t>EC_INDEX(CAUSE)</t>
  </si>
  <si>
    <t>[EC_INDEX(SAYS)]</t>
  </si>
  <si>
    <t>EC_INDEX(CHANGE)</t>
  </si>
  <si>
    <t>[EC_INDEX(WENT)]</t>
  </si>
  <si>
    <t>EC_INDEX(CHOOSE)</t>
  </si>
  <si>
    <t>[EC_INDEX(SAID)]</t>
  </si>
  <si>
    <t>EC_INDEX(COLLECT)</t>
  </si>
  <si>
    <t>[EC_INDEX(WAKE_UP)]</t>
  </si>
  <si>
    <t>EC_INDEX(COME)</t>
  </si>
  <si>
    <t>[EC_INDEX(WAKES_UP)]</t>
  </si>
  <si>
    <t>EC_INDEX(CONCEDE)</t>
  </si>
  <si>
    <t>[EC_INDEX(ANGERS)]</t>
  </si>
  <si>
    <t>EC_INDEX(COULDN_T)</t>
  </si>
  <si>
    <t>[EC_INDEX(TEACH)]</t>
  </si>
  <si>
    <t>EC_INDEX(DISAPPEAR)</t>
  </si>
  <si>
    <t>[EC_INDEX(TEACHES)]</t>
  </si>
  <si>
    <t>EC_INDEX(DRINKS)</t>
  </si>
  <si>
    <t>[EC_INDEX(PLEASE)]</t>
  </si>
  <si>
    <t>EC_INDEX(EATS)</t>
  </si>
  <si>
    <t>[EC_INDEX(LEARN)]</t>
  </si>
  <si>
    <t>EC_INDEX(FAINT)</t>
  </si>
  <si>
    <t>[EC_INDEX(CHANGE)]</t>
  </si>
  <si>
    <t>EC_INDEX(FAINTED)</t>
  </si>
  <si>
    <t>[EC_INDEX(STORY)]</t>
  </si>
  <si>
    <t>EC_INDEX(FORGET)</t>
  </si>
  <si>
    <t>[EC_INDEX(TRUST)]</t>
  </si>
  <si>
    <t>EC_INDEX(FORGETS)</t>
  </si>
  <si>
    <t>[EC_INDEX(LAVISH)]</t>
  </si>
  <si>
    <t>EC_INDEX(GIVE)</t>
  </si>
  <si>
    <t>[EC_INDEX(LISTENS)]</t>
  </si>
  <si>
    <t>EC_INDEX(GIVES)</t>
  </si>
  <si>
    <t>[EC_INDEX(HEARING)]</t>
  </si>
  <si>
    <t>EC_INDEX(HEARING)</t>
  </si>
  <si>
    <t>[EC_INDEX(TRAINS)]</t>
  </si>
  <si>
    <t>EC_INDEX(IGNORANT)</t>
  </si>
  <si>
    <t>[EC_INDEX(CHOOSE)]</t>
  </si>
  <si>
    <t>EC_INDEX(KNOW)</t>
  </si>
  <si>
    <t>[EC_INDEX(COME)]</t>
  </si>
  <si>
    <t>EC_INDEX(KNOWS)</t>
  </si>
  <si>
    <t>[EC_INDEX(CAME)]</t>
  </si>
  <si>
    <t>EC_INDEX(LAVISH)</t>
  </si>
  <si>
    <t>[EC_INDEX(SEARCH)]</t>
  </si>
  <si>
    <t>EC_INDEX(LEARN)</t>
  </si>
  <si>
    <t>[EC_INDEX(MAKE)]</t>
  </si>
  <si>
    <t>EC_INDEX(LISTENS)</t>
  </si>
  <si>
    <t>[EC_INDEX(CAUSE)]</t>
  </si>
  <si>
    <t>EC_INDEX(LOOKS)</t>
  </si>
  <si>
    <t>[EC_INDEX(KNOW)]</t>
  </si>
  <si>
    <t>EC_INDEX(MAKE)</t>
  </si>
  <si>
    <t>[EC_INDEX(KNOWS)]</t>
  </si>
  <si>
    <t>EC_INDEX(MEETS)</t>
  </si>
  <si>
    <t>[EC_INDEX(REFUSE)]</t>
  </si>
  <si>
    <t>EC_INDEX(OVERDO)</t>
  </si>
  <si>
    <t>[EC_INDEX(STORES)]</t>
  </si>
  <si>
    <t>EC_INDEX(OWN)</t>
  </si>
  <si>
    <t>[EC_INDEX(BRAG)]</t>
  </si>
  <si>
    <t>EC_INDEX(PLAYED)</t>
  </si>
  <si>
    <t>[EC_INDEX(IGNORANT)]</t>
  </si>
  <si>
    <t>EC_INDEX(PLAYS)</t>
  </si>
  <si>
    <t>[EC_INDEX(THINKS)]</t>
  </si>
  <si>
    <t>EC_INDEX(PLEASE)</t>
  </si>
  <si>
    <t>[EC_INDEX(BELIEVE)]</t>
  </si>
  <si>
    <t>EC_INDEX(PRAISE)</t>
  </si>
  <si>
    <t>[EC_INDEX(SLIDE)]</t>
  </si>
  <si>
    <t>EC_INDEX(PRETEND)</t>
  </si>
  <si>
    <t>[EC_INDEX(EATS)]</t>
  </si>
  <si>
    <t>EC_INDEX(REFUSE)</t>
  </si>
  <si>
    <t>[EC_INDEX(USE)]</t>
  </si>
  <si>
    <t>EC_INDEX(RELEASE)</t>
  </si>
  <si>
    <t>[EC_INDEX(USES)]</t>
  </si>
  <si>
    <t>EC_INDEX(RUN)</t>
  </si>
  <si>
    <t>[EC_INDEX(USING)]</t>
  </si>
  <si>
    <t>EC_INDEX(RUNS)</t>
  </si>
  <si>
    <t>[EC_INDEX(COULDN_T)]</t>
  </si>
  <si>
    <t>EC_INDEX(SAID)</t>
  </si>
  <si>
    <t>[EC_INDEX(CAPABLE)]</t>
  </si>
  <si>
    <t>EC_INDEX(SAYS)</t>
  </si>
  <si>
    <t>[EC_INDEX(DISAPPEAR)]</t>
  </si>
  <si>
    <t>EC_INDEX(SEARCH)</t>
  </si>
  <si>
    <t>[EC_INDEX(APPEAR)]</t>
  </si>
  <si>
    <t>EC_INDEX(SEEK)</t>
  </si>
  <si>
    <t>[EC_INDEX(THROW)]</t>
  </si>
  <si>
    <t>EC_INDEX(SEES)</t>
  </si>
  <si>
    <t>[EC_INDEX(WORRY)]</t>
  </si>
  <si>
    <t>EC_INDEX(SHOW)</t>
  </si>
  <si>
    <t>[EC_INDEX(SLEPT)]</t>
  </si>
  <si>
    <t>EC_INDEX(SINK)</t>
  </si>
  <si>
    <t>[EC_INDEX(SLEEP)]</t>
  </si>
  <si>
    <t>EC_INDEX(SLEEP)</t>
  </si>
  <si>
    <t>[EC_INDEX(RELEASE)]</t>
  </si>
  <si>
    <t>EC_INDEX(SLEPT)</t>
  </si>
  <si>
    <t>[EC_INDEX(DRINKS)]</t>
  </si>
  <si>
    <t>EC_INDEX(SLIDE)</t>
  </si>
  <si>
    <t>[EC_INDEX(RUNS)]</t>
  </si>
  <si>
    <t>EC_INDEX(SMACK)</t>
  </si>
  <si>
    <t>[EC_INDEX(RUN)]</t>
  </si>
  <si>
    <t>EC_INDEX(STORES)</t>
  </si>
  <si>
    <t>[EC_INDEX(WORKS)]</t>
  </si>
  <si>
    <t>EC_INDEX(STORY)</t>
  </si>
  <si>
    <t>[EC_INDEX(WORKING)]</t>
  </si>
  <si>
    <t>EC_INDEX(TAKE)</t>
  </si>
  <si>
    <t>[EC_INDEX(TALKING)]</t>
  </si>
  <si>
    <t>EC_INDEX(TALK)</t>
  </si>
  <si>
    <t>[EC_INDEX(TALK)]</t>
  </si>
  <si>
    <t>EC_INDEX(TALKING)</t>
  </si>
  <si>
    <t>[EC_INDEX(SINK)]</t>
  </si>
  <si>
    <t>EC_INDEX(TEACH)</t>
  </si>
  <si>
    <t>[EC_INDEX(SMACK)]</t>
  </si>
  <si>
    <t>EC_INDEX(TEACHES)</t>
  </si>
  <si>
    <t>[EC_INDEX(PRETEND)]</t>
  </si>
  <si>
    <t>EC_INDEX(THINKS)</t>
  </si>
  <si>
    <t>[EC_INDEX(PRAISE)]</t>
  </si>
  <si>
    <t>EC_INDEX(THROW)</t>
  </si>
  <si>
    <t>[EC_INDEX(OVERDO)]</t>
  </si>
  <si>
    <t>EC_INDEX(TRAINS)</t>
  </si>
  <si>
    <t>[EC_INDEX(SHOW)]</t>
  </si>
  <si>
    <t>EC_INDEX(TRUST)</t>
  </si>
  <si>
    <t>[EC_INDEX(LOOKS)]</t>
  </si>
  <si>
    <t>EC_INDEX(USE)</t>
  </si>
  <si>
    <t>[EC_INDEX(SEES)]</t>
  </si>
  <si>
    <t>EC_INDEX(USES)</t>
  </si>
  <si>
    <t>[EC_INDEX(SEEK)]</t>
  </si>
  <si>
    <t>EC_INDEX(USING)</t>
  </si>
  <si>
    <t>[EC_INDEX(OWN)]</t>
  </si>
  <si>
    <t>EC_INDEX(WAKE_UP)</t>
  </si>
  <si>
    <t>[EC_INDEX(TAKE)]</t>
  </si>
  <si>
    <t>EC_INDEX(WAKES_UP)</t>
  </si>
  <si>
    <t>[EC_INDEX(ALLOW)]</t>
  </si>
  <si>
    <t>EC_INDEX(WALKING)</t>
  </si>
  <si>
    <t>[EC_INDEX(FORGET)]</t>
  </si>
  <si>
    <t>EC_INDEX(WALKS)</t>
  </si>
  <si>
    <t>[EC_INDEX(FORGETS)]</t>
  </si>
  <si>
    <t>EC_INDEX(WENT)</t>
  </si>
  <si>
    <t>[EC_INDEX(APPEARS)]</t>
  </si>
  <si>
    <t>EC_INDEX(WORKING)</t>
  </si>
  <si>
    <t>[EC_INDEX(FAINT)]</t>
  </si>
  <si>
    <t>EC_INDEX(WORKS)</t>
  </si>
  <si>
    <t>[EC_INDEX(FAINTED)]</t>
  </si>
  <si>
    <t>EC_INDEX(WORRY)</t>
  </si>
  <si>
    <t>[EC_INDEX(WANDERING)]</t>
  </si>
  <si>
    <t>EC_INDEX(ANTICIPATION)</t>
  </si>
  <si>
    <t>[EC_INDEX(RICKETY)]</t>
  </si>
  <si>
    <t>EC_INDEX(AWESOME)</t>
  </si>
  <si>
    <t>[EC_INDEX(ROCK_SOLID)]</t>
  </si>
  <si>
    <t>EC_INDEX(BREAK)</t>
  </si>
  <si>
    <t>[EC_INDEX(HUNGRY)]</t>
  </si>
  <si>
    <t>EC_INDEX(DESTROYED)</t>
  </si>
  <si>
    <t>[EC_INDEX(TIGHT)]</t>
  </si>
  <si>
    <t>EC_INDEX(DROOLING)</t>
  </si>
  <si>
    <t>[EC_INDEX(TICKLISH)]</t>
  </si>
  <si>
    <t>EC_INDEX(EXCITING)</t>
  </si>
  <si>
    <t>[EC_INDEX(TWIRLING)]</t>
  </si>
  <si>
    <t>EC_INDEX(FIERY)</t>
  </si>
  <si>
    <t>[EC_INDEX(SPIRALING)]</t>
  </si>
  <si>
    <t>EC_INDEX(HAPPILY)</t>
  </si>
  <si>
    <t>[EC_INDEX(THIRSTY)]</t>
  </si>
  <si>
    <t>EC_INDEX(HOPELESS)</t>
  </si>
  <si>
    <t>[EC_INDEX(LOLLING)]</t>
  </si>
  <si>
    <t>EC_INDEX(HUNGRY)</t>
  </si>
  <si>
    <t>[EC_INDEX(SILKY)]</t>
  </si>
  <si>
    <t>EC_INDEX(INCREASING)</t>
  </si>
  <si>
    <t>[EC_INDEX(SADLY)]</t>
  </si>
  <si>
    <t>EC_INDEX(LOLLING)</t>
  </si>
  <si>
    <t>[EC_INDEX(HOPELESS)]</t>
  </si>
  <si>
    <t>EC_INDEX(LOVEY_DOVEY)</t>
  </si>
  <si>
    <t>[EC_INDEX(USELESS)]</t>
  </si>
  <si>
    <t>EC_INDEX(RICKETY)</t>
  </si>
  <si>
    <t>[EC_INDEX(DROOLING)]</t>
  </si>
  <si>
    <t>EC_INDEX(RIPPED)</t>
  </si>
  <si>
    <t>[EC_INDEX(EXCITING)]</t>
  </si>
  <si>
    <t>EC_INDEX(ROCK_SOLID)</t>
  </si>
  <si>
    <t>[EC_INDEX(THICK)]</t>
  </si>
  <si>
    <t>EC_INDEX(SADLY)</t>
  </si>
  <si>
    <t>[EC_INDEX(SMOOTH)]</t>
  </si>
  <si>
    <t>EC_INDEX(SCATTER)</t>
  </si>
  <si>
    <t>[EC_INDEX(SLIMY)]</t>
  </si>
  <si>
    <t>EC_INDEX(SHAKY)</t>
  </si>
  <si>
    <t>[EC_INDEX(THIN)]</t>
  </si>
  <si>
    <t>EC_INDEX(SHREDDED)</t>
  </si>
  <si>
    <t>[EC_INDEX(BREAK)]</t>
  </si>
  <si>
    <t>EC_INDEX(SILKY)</t>
  </si>
  <si>
    <t>[EC_INDEX(VORACIOUS)]</t>
  </si>
  <si>
    <t>EC_INDEX(SLIMY)</t>
  </si>
  <si>
    <t>[EC_INDEX(SCATTER)]</t>
  </si>
  <si>
    <t>EC_INDEX(SMOOTH)</t>
  </si>
  <si>
    <t>[EC_INDEX(AWESOME)]</t>
  </si>
  <si>
    <t>EC_INDEX(SPIRALING)</t>
  </si>
  <si>
    <t>[EC_INDEX(WIMPY)]</t>
  </si>
  <si>
    <t>EC_INDEX(THICK)</t>
  </si>
  <si>
    <t>[EC_INDEX(WOBBLY)]</t>
  </si>
  <si>
    <t>EC_INDEX(THIN)</t>
  </si>
  <si>
    <t>[EC_INDEX(SHAKY)]</t>
  </si>
  <si>
    <t>EC_INDEX(THIRSTY)</t>
  </si>
  <si>
    <t>[EC_INDEX(RIPPED)]</t>
  </si>
  <si>
    <t>EC_INDEX(TICKLISH)</t>
  </si>
  <si>
    <t>[EC_INDEX(SHREDDED)]</t>
  </si>
  <si>
    <t>EC_INDEX(TIGHT)</t>
  </si>
  <si>
    <t>[EC_INDEX(INCREASING)]</t>
  </si>
  <si>
    <t>EC_INDEX(TWIRLING)</t>
  </si>
  <si>
    <t>[EC_INDEX(YET)]</t>
  </si>
  <si>
    <t>EC_INDEX(USELESS)</t>
  </si>
  <si>
    <t>[EC_INDEX(DESTROYED)]</t>
  </si>
  <si>
    <t>EC_INDEX(VORACIOUS)</t>
  </si>
  <si>
    <t>[EC_INDEX(FIERY)]</t>
  </si>
  <si>
    <t>EC_INDEX(WANDERING)</t>
  </si>
  <si>
    <t>[EC_INDEX(LOVEY_DOVEY)]</t>
  </si>
  <si>
    <t>EC_INDEX(WIMPY)</t>
  </si>
  <si>
    <t>[EC_INDEX(HAPPILY)]</t>
  </si>
  <si>
    <t>EC_INDEX(WOBBLY)</t>
  </si>
  <si>
    <t>[EC_INDEX(ANTICIPATION)]</t>
  </si>
  <si>
    <t>EC_INDEX(YET)</t>
  </si>
  <si>
    <t>[EC_INDEX(MATCH_UP)]</t>
  </si>
  <si>
    <t>EC_INDEX(ACCEPT)</t>
  </si>
  <si>
    <t>[EC_INDEX(GO)]</t>
  </si>
  <si>
    <t>EC_INDEX(AIM)</t>
  </si>
  <si>
    <t>[EC_INDEX(NO_1)]</t>
  </si>
  <si>
    <t>EC_INDEX(ATTACK)</t>
  </si>
  <si>
    <t>[EC_INDEX(DECIDE)]</t>
  </si>
  <si>
    <t>EC_INDEX(BATTLE)</t>
  </si>
  <si>
    <t>[EC_INDEX(LET_ME_WIN)]</t>
  </si>
  <si>
    <t>EC_INDEX(CAN_WIN)</t>
  </si>
  <si>
    <t>[EC_INDEX(WINS)]</t>
  </si>
  <si>
    <t>EC_INDEX(CAN_T_WIN)</t>
  </si>
  <si>
    <t>[EC_INDEX(WIN)]</t>
  </si>
  <si>
    <t>EC_INDEX(CHALLENGE)</t>
  </si>
  <si>
    <t>[EC_INDEX(WON)]</t>
  </si>
  <si>
    <t>EC_INDEX(COME_ON)</t>
  </si>
  <si>
    <t>[EC_INDEX(IF_I_WIN)]</t>
  </si>
  <si>
    <t>EC_INDEX(DECIDE)</t>
  </si>
  <si>
    <t>[EC_INDEX(WHEN_I_WIN)]</t>
  </si>
  <si>
    <t>EC_INDEX(DECIDED)</t>
  </si>
  <si>
    <t>[EC_INDEX(CAN_T_WIN)]</t>
  </si>
  <si>
    <t>EC_INDEX(EASY)</t>
  </si>
  <si>
    <t>[EC_INDEX(CAN_WIN)]</t>
  </si>
  <si>
    <t>EC_INDEX(ESCAPE)</t>
  </si>
  <si>
    <t>[EC_INDEX(NO_MATCH)]</t>
  </si>
  <si>
    <t>EC_INDEX(FIGHT)</t>
  </si>
  <si>
    <t>[EC_INDEX(SPIRIT)]</t>
  </si>
  <si>
    <t>EC_INDEX(FIGHTS)</t>
  </si>
  <si>
    <t>[EC_INDEX(DECIDED)]</t>
  </si>
  <si>
    <t>EC_INDEX(FOE)</t>
  </si>
  <si>
    <t>[EC_INDEX(TRUMP_CARD)]</t>
  </si>
  <si>
    <t>EC_INDEX(GENIUS)</t>
  </si>
  <si>
    <t>[EC_INDEX(TAKE_THAT)]</t>
  </si>
  <si>
    <t>EC_INDEX(GIVE_UP)</t>
  </si>
  <si>
    <t>[EC_INDEX(COME_ON)]</t>
  </si>
  <si>
    <t>EC_INDEX(GO)</t>
  </si>
  <si>
    <t>[EC_INDEX(ATTACK)]</t>
  </si>
  <si>
    <t>EC_INDEX(GO_EASY)</t>
  </si>
  <si>
    <t>[EC_INDEX(SURRENDER)]</t>
  </si>
  <si>
    <t>EC_INDEX(GUARD)</t>
  </si>
  <si>
    <t>[EC_INDEX(GUTSY)]</t>
  </si>
  <si>
    <t>EC_INDEX(GUTSY)</t>
  </si>
  <si>
    <t>[EC_INDEX(TALENT)]</t>
  </si>
  <si>
    <t>EC_INDEX(IF_I_LOSE)</t>
  </si>
  <si>
    <t>[EC_INDEX(STRATEGY)]</t>
  </si>
  <si>
    <t>EC_INDEX(IF_I_WIN)</t>
  </si>
  <si>
    <t>[EC_INDEX(SMITE)]</t>
  </si>
  <si>
    <t>EC_INDEX(INVINCIBLE)</t>
  </si>
  <si>
    <t>[EC_INDEX(MATCH)]</t>
  </si>
  <si>
    <t>EC_INDEX(LEADER)</t>
  </si>
  <si>
    <t>[EC_INDEX(VICTORY)]</t>
  </si>
  <si>
    <t>EC_INDEX(LEGEND)</t>
  </si>
  <si>
    <t>[EC_INDEX(OFFENSIVE)]</t>
  </si>
  <si>
    <t>EC_INDEX(LET_ME_WIN)</t>
  </si>
  <si>
    <t>[EC_INDEX(SENSE)]</t>
  </si>
  <si>
    <t>EC_INDEX(LOSE)</t>
  </si>
  <si>
    <t>[EC_INDEX(VERSUS)]</t>
  </si>
  <si>
    <t>EC_INDEX(LOSS)</t>
  </si>
  <si>
    <t>[EC_INDEX(FIGHTS)]</t>
  </si>
  <si>
    <t>EC_INDEX(LOST)</t>
  </si>
  <si>
    <t>[EC_INDEX(POWER)]</t>
  </si>
  <si>
    <t>EC_INDEX(MATCH)</t>
  </si>
  <si>
    <t>[EC_INDEX(CHALLENGE)]</t>
  </si>
  <si>
    <t>EC_INDEX(MATCH_UP)</t>
  </si>
  <si>
    <t>[EC_INDEX(STRONG)]</t>
  </si>
  <si>
    <t>EC_INDEX(MOVE)</t>
  </si>
  <si>
    <t>[EC_INDEX(TOO_STRONG)]</t>
  </si>
  <si>
    <t>EC_INDEX(NO_MATCH)</t>
  </si>
  <si>
    <t>[EC_INDEX(GO_EASY)]</t>
  </si>
  <si>
    <t>EC_INDEX(NO_1)</t>
  </si>
  <si>
    <t>[EC_INDEX(FOE)]</t>
  </si>
  <si>
    <t>EC_INDEX(OFFENSIVE)</t>
  </si>
  <si>
    <t>[EC_INDEX(GENIUS)]</t>
  </si>
  <si>
    <t>EC_INDEX(PARTNER)</t>
  </si>
  <si>
    <t>[EC_INDEX(LEGEND)]</t>
  </si>
  <si>
    <t>EC_INDEX(POINTS)</t>
  </si>
  <si>
    <t>[EC_INDEX(ESCAPE)]</t>
  </si>
  <si>
    <t>EC_INDEX(POWER)</t>
  </si>
  <si>
    <t>[EC_INDEX(AIM)]</t>
  </si>
  <si>
    <t>EC_INDEX(PUSHOVER)</t>
  </si>
  <si>
    <t>[EC_INDEX(BATTLE)]</t>
  </si>
  <si>
    <t>EC_INDEX(RECEIVED)</t>
  </si>
  <si>
    <t>[EC_INDEX(FIGHT)]</t>
  </si>
  <si>
    <t>EC_INDEX(REJECT)</t>
  </si>
  <si>
    <t>[EC_INDEX(RESUSCITATE)]</t>
  </si>
  <si>
    <t>EC_INDEX(RESUSCITATE)</t>
  </si>
  <si>
    <t>[EC_INDEX(POINTS)]</t>
  </si>
  <si>
    <t>EC_INDEX(RULE)</t>
  </si>
  <si>
    <t>[EC_INDEX(SERIOUS)]</t>
  </si>
  <si>
    <t>EC_INDEX(SENSE)</t>
  </si>
  <si>
    <t>[EC_INDEX(GIVE_UP)]</t>
  </si>
  <si>
    <t>EC_INDEX(SERIOUS)</t>
  </si>
  <si>
    <t>[EC_INDEX(LOSS)]</t>
  </si>
  <si>
    <t>EC_INDEX(SMITE)</t>
  </si>
  <si>
    <t>[EC_INDEX(IF_I_LOSE)]</t>
  </si>
  <si>
    <t>EC_INDEX(SPIRIT)</t>
  </si>
  <si>
    <t>[EC_INDEX(LOST)]</t>
  </si>
  <si>
    <t>EC_INDEX(STRATEGY)</t>
  </si>
  <si>
    <t>[EC_INDEX(LOSE)]</t>
  </si>
  <si>
    <t>EC_INDEX(STRONG)</t>
  </si>
  <si>
    <t>[EC_INDEX(GUARD)]</t>
  </si>
  <si>
    <t>EC_INDEX(SURRENDER)</t>
  </si>
  <si>
    <t>[EC_INDEX(PARTNER)]</t>
  </si>
  <si>
    <t>EC_INDEX(TAKE_THAT)</t>
  </si>
  <si>
    <t>[EC_INDEX(REJECT)]</t>
  </si>
  <si>
    <t>EC_INDEX(TALENT)</t>
  </si>
  <si>
    <t>[EC_INDEX(ACCEPT)]</t>
  </si>
  <si>
    <t>EC_INDEX(TOO_STRONG)</t>
  </si>
  <si>
    <t>[EC_INDEX(INVINCIBLE)]</t>
  </si>
  <si>
    <t>EC_INDEX(TOO_WEAK)</t>
  </si>
  <si>
    <t>[EC_INDEX(RECEIVED)]</t>
  </si>
  <si>
    <t>EC_INDEX(TRUMP_CARD)</t>
  </si>
  <si>
    <t>[EC_INDEX(EASY)]</t>
  </si>
  <si>
    <t>EC_INDEX(VERSUS)</t>
  </si>
  <si>
    <t>[EC_INDEX(WEAK)]</t>
  </si>
  <si>
    <t>EC_INDEX(VICTORY)</t>
  </si>
  <si>
    <t>[EC_INDEX(TOO_WEAK)]</t>
  </si>
  <si>
    <t>EC_INDEX(WEAK)</t>
  </si>
  <si>
    <t>[EC_INDEX(PUSHOVER)]</t>
  </si>
  <si>
    <t>EC_INDEX(WHEN_I_WIN)</t>
  </si>
  <si>
    <t>[EC_INDEX(LEADER)]</t>
  </si>
  <si>
    <t>EC_INDEX(WIN)</t>
  </si>
  <si>
    <t>[EC_INDEX(RULE)]</t>
  </si>
  <si>
    <t>EC_INDEX(WINS)</t>
  </si>
  <si>
    <t>[EC_INDEX(MOVE)]</t>
  </si>
  <si>
    <t>EC_INDEX(WON)</t>
  </si>
  <si>
    <t>[EC_INDEX(HOT)]</t>
  </si>
  <si>
    <t>EC_INDEX(ABSENT)</t>
  </si>
  <si>
    <t>[EC_INDEX(EXISTS)]</t>
  </si>
  <si>
    <t>EC_INDEX(ALONE)</t>
  </si>
  <si>
    <t>[EC_INDEX(EXCESS)]</t>
  </si>
  <si>
    <t>EC_INDEX(AMUSING)</t>
  </si>
  <si>
    <t>[EC_INDEX(APPROVED)]</t>
  </si>
  <si>
    <t>EC_INDEX(APPROVED)</t>
  </si>
  <si>
    <t>[EC_INDEX(HAS)]</t>
  </si>
  <si>
    <t>EC_INDEX(AWFUL)</t>
  </si>
  <si>
    <t>[EC_INDEX(GOOD)]</t>
  </si>
  <si>
    <t>EC_INDEX(BADLY)</t>
  </si>
  <si>
    <t>[EC_INDEX(LESS)]</t>
  </si>
  <si>
    <t>EC_INDEX(BECOMES)</t>
  </si>
  <si>
    <t>[EC_INDEX(MOMENTUM)]</t>
  </si>
  <si>
    <t>EC_INDEX(BEING)</t>
  </si>
  <si>
    <t>[EC_INDEX(GOING)]</t>
  </si>
  <si>
    <t>EC_INDEX(BEST)</t>
  </si>
  <si>
    <t>[EC_INDEX(WEIRD)]</t>
  </si>
  <si>
    <t>EC_INDEX(BIG)</t>
  </si>
  <si>
    <t>[EC_INDEX(BUSY)]</t>
  </si>
  <si>
    <t>EC_INDEX(BORED)</t>
  </si>
  <si>
    <t>[EC_INDEX(TOGETHER)]</t>
  </si>
  <si>
    <t>EC_INDEX(BUSY)</t>
  </si>
  <si>
    <t>[EC_INDEX(FULL)]</t>
  </si>
  <si>
    <t>EC_INDEX(CLOSE)</t>
  </si>
  <si>
    <t>[EC_INDEX(ABSENT)]</t>
  </si>
  <si>
    <t>EC_INDEX(COLD)</t>
  </si>
  <si>
    <t>[EC_INDEX(BEING)]</t>
  </si>
  <si>
    <t>EC_INDEX(CORRECT)</t>
  </si>
  <si>
    <t>[EC_INDEX(NEED)]</t>
  </si>
  <si>
    <t>EC_INDEX(DIFFERENT)</t>
  </si>
  <si>
    <t>[EC_INDEX(TASTY)]</t>
  </si>
  <si>
    <t>EC_INDEX(DOCILE)</t>
  </si>
  <si>
    <t>[EC_INDEX(SKILLED)]</t>
  </si>
  <si>
    <t>EC_INDEX(ELSE)</t>
  </si>
  <si>
    <t>[EC_INDEX(NOISY)]</t>
  </si>
  <si>
    <t>EC_INDEX(ENTERTAINING)</t>
  </si>
  <si>
    <t>[EC_INDEX(BIG)]</t>
  </si>
  <si>
    <t>EC_INDEX(EXCELLENT)</t>
  </si>
  <si>
    <t>[EC_INDEX(LATE)]</t>
  </si>
  <si>
    <t>EC_INDEX(EXCESS)</t>
  </si>
  <si>
    <t>[EC_INDEX(CLOSE)]</t>
  </si>
  <si>
    <t>EC_INDEX(EXISTS)</t>
  </si>
  <si>
    <t>[EC_INDEX(DOCILE)]</t>
  </si>
  <si>
    <t>EC_INDEX(EXPENSIVE)</t>
  </si>
  <si>
    <t>[EC_INDEX(AMUSING)]</t>
  </si>
  <si>
    <t>EC_INDEX(FABULOUS)</t>
  </si>
  <si>
    <t>[EC_INDEX(ENTERTAINING)]</t>
  </si>
  <si>
    <t>EC_INDEX(FAST)</t>
  </si>
  <si>
    <t>[EC_INDEX(PERFECTION)]</t>
  </si>
  <si>
    <t>EC_INDEX(FULL)</t>
  </si>
  <si>
    <t>[EC_INDEX(PRETTY)]</t>
  </si>
  <si>
    <t>EC_INDEX(GOING)</t>
  </si>
  <si>
    <t>[EC_INDEX(HEALTHY)]</t>
  </si>
  <si>
    <t>EC_INDEX(GOOD)</t>
  </si>
  <si>
    <t>[EC_INDEX(EXCELLENT)]</t>
  </si>
  <si>
    <t>EC_INDEX(HAS)</t>
  </si>
  <si>
    <t>[EC_INDEX(UPSIDE_DOWN)]</t>
  </si>
  <si>
    <t>EC_INDEX(HEALTHY)</t>
  </si>
  <si>
    <t>[EC_INDEX(COLD)]</t>
  </si>
  <si>
    <t>EC_INDEX(HOT)</t>
  </si>
  <si>
    <t>[EC_INDEX(REFRESHING)]</t>
  </si>
  <si>
    <t>EC_INDEX(IMPOSSIBLE)</t>
  </si>
  <si>
    <t>[EC_INDEX(UNAVOIDABLE)]</t>
  </si>
  <si>
    <t>EC_INDEX(KIND)</t>
  </si>
  <si>
    <t>[EC_INDEX(MUCH)]</t>
  </si>
  <si>
    <t>EC_INDEX(LACKS)</t>
  </si>
  <si>
    <t>[EC_INDEX(OVERWHELMING)]</t>
  </si>
  <si>
    <t>EC_INDEX(LATE)</t>
  </si>
  <si>
    <t>[EC_INDEX(FABULOUS)]</t>
  </si>
  <si>
    <t>EC_INDEX(LESS)</t>
  </si>
  <si>
    <t>[EC_INDEX(ELSE)]</t>
  </si>
  <si>
    <t>EC_INDEX(LOUSY)</t>
  </si>
  <si>
    <t>[EC_INDEX(EXPENSIVE)]</t>
  </si>
  <si>
    <t>EC_INDEX(LOW)</t>
  </si>
  <si>
    <t>[EC_INDEX(CORRECT)]</t>
  </si>
  <si>
    <t>EC_INDEX(LUKEWARM)</t>
  </si>
  <si>
    <t>[EC_INDEX(IMPOSSIBLE)]</t>
  </si>
  <si>
    <t>EC_INDEX(MISTAKE)</t>
  </si>
  <si>
    <t>[EC_INDEX(SMALL)]</t>
  </si>
  <si>
    <t>EC_INDEX(MOMENTUM)</t>
  </si>
  <si>
    <t>[EC_INDEX(DIFFERENT)]</t>
  </si>
  <si>
    <t>EC_INDEX(MUCH)</t>
  </si>
  <si>
    <t>[EC_INDEX(TIRED)]</t>
  </si>
  <si>
    <t>EC_INDEX(MYSTERY)</t>
  </si>
  <si>
    <t>[EC_INDEX(SKILL)]</t>
  </si>
  <si>
    <t>EC_INDEX(NATURAL)</t>
  </si>
  <si>
    <t>[EC_INDEX(TOP)]</t>
  </si>
  <si>
    <t>EC_INDEX(NEED)</t>
  </si>
  <si>
    <t>[EC_INDEX(NON_STOP)]</t>
  </si>
  <si>
    <t>EC_INDEX(NOISY)</t>
  </si>
  <si>
    <t>[EC_INDEX(PREPOSTEROUS)]</t>
  </si>
  <si>
    <t>EC_INDEX(NON_STOP)</t>
  </si>
  <si>
    <t>[EC_INDEX(NONE)]</t>
  </si>
  <si>
    <t>EC_INDEX(NONE)</t>
  </si>
  <si>
    <t>[EC_INDEX(NOTHING)]</t>
  </si>
  <si>
    <t>EC_INDEX(NOTHING)</t>
  </si>
  <si>
    <t>[EC_INDEX(NATURAL)]</t>
  </si>
  <si>
    <t>EC_INDEX(OVERWHELMING)</t>
  </si>
  <si>
    <t>[EC_INDEX(BECOMES)]</t>
  </si>
  <si>
    <t>EC_INDEX(PERFECTION)</t>
  </si>
  <si>
    <t>[EC_INDEX(LUKEWARM)]</t>
  </si>
  <si>
    <t>EC_INDEX(PREPOSTEROUS)</t>
  </si>
  <si>
    <t>[EC_INDEX(FAST)]</t>
  </si>
  <si>
    <t>EC_INDEX(PRETTY)</t>
  </si>
  <si>
    <t>[EC_INDEX(LOW)]</t>
  </si>
  <si>
    <t>EC_INDEX(REFRESHING)</t>
  </si>
  <si>
    <t>[EC_INDEX(AWFUL)]</t>
  </si>
  <si>
    <t>EC_INDEX(SECRET)</t>
  </si>
  <si>
    <t>[EC_INDEX(ALONE)]</t>
  </si>
  <si>
    <t>EC_INDEX(SEEMS)</t>
  </si>
  <si>
    <t>[EC_INDEX(BORED)]</t>
  </si>
  <si>
    <t>EC_INDEX(SIMPLE)</t>
  </si>
  <si>
    <t>[EC_INDEX(SECRET)]</t>
  </si>
  <si>
    <t>EC_INDEX(SKILL)</t>
  </si>
  <si>
    <t>[EC_INDEX(MYSTERY)]</t>
  </si>
  <si>
    <t>EC_INDEX(SKILLED)</t>
  </si>
  <si>
    <t>[EC_INDEX(LACKS)]</t>
  </si>
  <si>
    <t>EC_INDEX(SMALL)</t>
  </si>
  <si>
    <t>[EC_INDEX(BEST)]</t>
  </si>
  <si>
    <t>EC_INDEX(TASTY)</t>
  </si>
  <si>
    <t>[EC_INDEX(LOUSY)]</t>
  </si>
  <si>
    <t>EC_INDEX(TIRED)</t>
  </si>
  <si>
    <t>[EC_INDEX(MISTAKE)]</t>
  </si>
  <si>
    <t>EC_INDEX(TOGETHER)</t>
  </si>
  <si>
    <t>[EC_INDEX(KIND)]</t>
  </si>
  <si>
    <t>EC_INDEX(TOP)</t>
  </si>
  <si>
    <t>[EC_INDEX(WELL)]</t>
  </si>
  <si>
    <t>EC_INDEX(UNAVOIDABLE)</t>
  </si>
  <si>
    <t>[EC_INDEX(WEAKENED)]</t>
  </si>
  <si>
    <t>EC_INDEX(UPSIDE_DOWN)</t>
  </si>
  <si>
    <t>[EC_INDEX(SIMPLE)]</t>
  </si>
  <si>
    <t>EC_INDEX(WEAKENED)</t>
  </si>
  <si>
    <t>[EC_INDEX(SEEMS)]</t>
  </si>
  <si>
    <t>EC_INDEX(WEIRD)</t>
  </si>
  <si>
    <t>[EC_INDEX(BADLY)]</t>
  </si>
  <si>
    <t>EC_INDEX(WELL)</t>
  </si>
  <si>
    <t>[EC_INDEX(WILL)]</t>
  </si>
  <si>
    <t>EC_INDEX(A)</t>
  </si>
  <si>
    <t>[EC_INDEX(WILL_BE_HERE)]</t>
  </si>
  <si>
    <t>EC_INDEX(ABOUT)</t>
  </si>
  <si>
    <t>[EC_INDEX(OR)]</t>
  </si>
  <si>
    <t>EC_INDEX(AFTER)</t>
  </si>
  <si>
    <t>[EC_INDEX(TIMES)]</t>
  </si>
  <si>
    <t>EC_INDEX(ALL)</t>
  </si>
  <si>
    <t>[EC_INDEX(WONDER)]</t>
  </si>
  <si>
    <t>EC_INDEX(AN)</t>
  </si>
  <si>
    <t>[EC_INDEX(IS_IT_QUES)]</t>
  </si>
  <si>
    <t>EC_INDEX(ANYWHERE)</t>
  </si>
  <si>
    <t>[EC_INDEX(BE)]</t>
  </si>
  <si>
    <t>EC_INDEX(ARE)</t>
  </si>
  <si>
    <t>[EC_INDEX(GIMME)]</t>
  </si>
  <si>
    <t>EC_INDEX(AS)</t>
  </si>
  <si>
    <t>[EC_INDEX(COULD)]</t>
  </si>
  <si>
    <t>EC_INDEX(AT)</t>
  </si>
  <si>
    <t>[EC_INDEX(LIKELY_TO)]</t>
  </si>
  <si>
    <t>EC_INDEX(BE)</t>
  </si>
  <si>
    <t>[EC_INDEX(WOULD)]</t>
  </si>
  <si>
    <t>EC_INDEX(BEFORE)</t>
  </si>
  <si>
    <t>[EC_INDEX(IS)]</t>
  </si>
  <si>
    <t>EC_INDEX(BELONGS_TO)</t>
  </si>
  <si>
    <t>[EC_INDEX(ISN_T_IT_QUES)]</t>
  </si>
  <si>
    <t>EC_INDEX(BETTER)</t>
  </si>
  <si>
    <t>[EC_INDEX(LET_S)]</t>
  </si>
  <si>
    <t>EC_INDEX(CAN)</t>
  </si>
  <si>
    <t>[EC_INDEX(OTHER)]</t>
  </si>
  <si>
    <t>EC_INDEX(CAN_T)</t>
  </si>
  <si>
    <t>[EC_INDEX(ARE)]</t>
  </si>
  <si>
    <t>EC_INDEX(COULD)</t>
  </si>
  <si>
    <t>[EC_INDEX(WAS)]</t>
  </si>
  <si>
    <t>EC_INDEX(DID)</t>
  </si>
  <si>
    <t>[EC_INDEX(WERE)]</t>
  </si>
  <si>
    <t>EC_INDEX(DIDN_T)</t>
  </si>
  <si>
    <t>[EC_INDEX(THOSE)]</t>
  </si>
  <si>
    <t>EC_INDEX(DO)</t>
  </si>
  <si>
    <t>[EC_INDEX(ISN_T)]</t>
  </si>
  <si>
    <t>EC_INDEX(DOES)</t>
  </si>
  <si>
    <t>[EC_INDEX(WON_T)]</t>
  </si>
  <si>
    <t>EC_INDEX(DOESN_T)</t>
  </si>
  <si>
    <t>[EC_INDEX(CAN_T)]</t>
  </si>
  <si>
    <t>EC_INDEX(DON_T)</t>
  </si>
  <si>
    <t>[EC_INDEX(CAN)]</t>
  </si>
  <si>
    <t>EC_INDEX(EVER)</t>
  </si>
  <si>
    <t>[EC_INDEX(DON_T)]</t>
  </si>
  <si>
    <t>EC_INDEX(FOR)</t>
  </si>
  <si>
    <t>[EC_INDEX(DO)]</t>
  </si>
  <si>
    <t>EC_INDEX(GIMME)</t>
  </si>
  <si>
    <t>[EC_INDEX(DOES)]</t>
  </si>
  <si>
    <t>EC_INDEX(HAVE)</t>
  </si>
  <si>
    <t>[EC_INDEX(WHOM)]</t>
  </si>
  <si>
    <t>EC_INDEX(HAVEN_T)</t>
  </si>
  <si>
    <t>[EC_INDEX(WHICH)]</t>
  </si>
  <si>
    <t>EC_INDEX(IN)</t>
  </si>
  <si>
    <t>[EC_INDEX(WASN_T)]</t>
  </si>
  <si>
    <t>EC_INDEX(IS)</t>
  </si>
  <si>
    <t>[EC_INDEX(WEREN_T)]</t>
  </si>
  <si>
    <t>EC_INDEX(IS_IT_QUES)</t>
  </si>
  <si>
    <t>[EC_INDEX(HAVE)]</t>
  </si>
  <si>
    <t>EC_INDEX(ISN_T)</t>
  </si>
  <si>
    <t>[EC_INDEX(HAVEN_T)]</t>
  </si>
  <si>
    <t>EC_INDEX(ISN_T_IT_QUES)</t>
  </si>
  <si>
    <t>[EC_INDEX(A)]</t>
  </si>
  <si>
    <t>EC_INDEX(IT)</t>
  </si>
  <si>
    <t>[EC_INDEX(AN)]</t>
  </si>
  <si>
    <t>EC_INDEX(LET_S)</t>
  </si>
  <si>
    <t>[EC_INDEX(NOT)]</t>
  </si>
  <si>
    <t>EC_INDEX(LIKE)</t>
  </si>
  <si>
    <t>[EC_INDEX(THERE)]</t>
  </si>
  <si>
    <t>EC_INDEX(LIKELY_TO)</t>
  </si>
  <si>
    <t>[EC_INDEX(OK_QUES)]</t>
  </si>
  <si>
    <t>EC_INDEX(MAYBE)</t>
  </si>
  <si>
    <t>[EC_INDEX(SO)]</t>
  </si>
  <si>
    <t>EC_INDEX(NOT)</t>
  </si>
  <si>
    <t>[EC_INDEX(MAYBE)]</t>
  </si>
  <si>
    <t>EC_INDEX(OF)</t>
  </si>
  <si>
    <t>[EC_INDEX(ABOUT)]</t>
  </si>
  <si>
    <t>EC_INDEX(OFF)</t>
  </si>
  <si>
    <t>[EC_INDEX(OVER)]</t>
  </si>
  <si>
    <t>EC_INDEX(OK_QUES)</t>
  </si>
  <si>
    <t>[EC_INDEX(IT)]</t>
  </si>
  <si>
    <t>EC_INDEX(ON)</t>
  </si>
  <si>
    <t>[EC_INDEX(ALL)]</t>
  </si>
  <si>
    <t>EC_INDEX(ONCE)</t>
  </si>
  <si>
    <t>[EC_INDEX(FOR)]</t>
  </si>
  <si>
    <t>EC_INDEX(OR)</t>
  </si>
  <si>
    <t>[EC_INDEX(ON)]</t>
  </si>
  <si>
    <t>EC_INDEX(OTHER)</t>
  </si>
  <si>
    <t>[EC_INDEX(OFF)]</t>
  </si>
  <si>
    <t>EC_INDEX(OUT)</t>
  </si>
  <si>
    <t>[EC_INDEX(AS)]</t>
  </si>
  <si>
    <t>EC_INDEX(OVER)</t>
  </si>
  <si>
    <t>[EC_INDEX(TO)]</t>
  </si>
  <si>
    <t>EC_INDEX(SINCE)</t>
  </si>
  <si>
    <t>[EC_INDEX(WITH)]</t>
  </si>
  <si>
    <t>EC_INDEX(SO)</t>
  </si>
  <si>
    <t>[EC_INDEX(BETTER)]</t>
  </si>
  <si>
    <t>EC_INDEX(THAN)</t>
  </si>
  <si>
    <t>[EC_INDEX(EVER)]</t>
  </si>
  <si>
    <t>EC_INDEX(THERE)</t>
  </si>
  <si>
    <t>[EC_INDEX(SINCE)]</t>
  </si>
  <si>
    <t>EC_INDEX(THOSE)</t>
  </si>
  <si>
    <t>[EC_INDEX(OF)]</t>
  </si>
  <si>
    <t>EC_INDEX(TIMES)</t>
  </si>
  <si>
    <t>[EC_INDEX(BELONGS_TO)]</t>
  </si>
  <si>
    <t>EC_INDEX(TO)</t>
  </si>
  <si>
    <t>[EC_INDEX(AT)]</t>
  </si>
  <si>
    <t>EC_INDEX(TOO)</t>
  </si>
  <si>
    <t>[EC_INDEX(IN)]</t>
  </si>
  <si>
    <t>EC_INDEX(WAS)</t>
  </si>
  <si>
    <t>[EC_INDEX(OUT)]</t>
  </si>
  <si>
    <t>EC_INDEX(WASN_T)</t>
  </si>
  <si>
    <t>[EC_INDEX(TOO)]</t>
  </si>
  <si>
    <t>EC_INDEX(WERE)</t>
  </si>
  <si>
    <t>[EC_INDEX(LIKE)]</t>
  </si>
  <si>
    <t>EC_INDEX(WEREN_T)</t>
  </si>
  <si>
    <t>[EC_INDEX(DID)]</t>
  </si>
  <si>
    <t>EC_INDEX(WHICH)</t>
  </si>
  <si>
    <t>[EC_INDEX(DIDN_T)]</t>
  </si>
  <si>
    <t>EC_INDEX(WHILE)</t>
  </si>
  <si>
    <t>[EC_INDEX(DOESN_T)]</t>
  </si>
  <si>
    <t>EC_INDEX(WHOM)</t>
  </si>
  <si>
    <t>[EC_INDEX(WITHOUT)]</t>
  </si>
  <si>
    <t>EC_INDEX(WILL)</t>
  </si>
  <si>
    <t>[EC_INDEX(AFTER)]</t>
  </si>
  <si>
    <t>EC_INDEX(WILL_BE_HERE)</t>
  </si>
  <si>
    <t>[EC_INDEX(BEFORE)]</t>
  </si>
  <si>
    <t>EC_INDEX(WITH)</t>
  </si>
  <si>
    <t>[EC_INDEX(WHILE)]</t>
  </si>
  <si>
    <t>EC_INDEX(WITHOUT)</t>
  </si>
  <si>
    <t>[EC_INDEX(THAN)]</t>
  </si>
  <si>
    <t>EC_INDEX(WON_T)</t>
  </si>
  <si>
    <t>[EC_INDEX(ONCE)]</t>
  </si>
  <si>
    <t>EC_INDEX(WONDER)</t>
  </si>
  <si>
    <t>[EC_INDEX(ANYWHERE)]</t>
  </si>
  <si>
    <t>EC_INDEX(WOULD)</t>
  </si>
  <si>
    <t>[EC_INDEX(APPEAL)]</t>
  </si>
  <si>
    <t>EC_INDEX(APPEAL)</t>
  </si>
  <si>
    <t>[EC_INDEX(EVENTS)]</t>
  </si>
  <si>
    <t>EC_INDEX(BATTLE_ROOM)</t>
  </si>
  <si>
    <t>[EC_INDEX(STAY_AT_HOME)]</t>
  </si>
  <si>
    <t>EC_INDEX(BATTLE_TOWER)</t>
  </si>
  <si>
    <t>[EC_INDEX(BERRY)]</t>
  </si>
  <si>
    <t>EC_INDEX(BERRY)</t>
  </si>
  <si>
    <t>[EC_INDEX(CONTEST)]</t>
  </si>
  <si>
    <t>EC_INDEX(BLEND)</t>
  </si>
  <si>
    <t>[EC_INDEX(MC)]</t>
  </si>
  <si>
    <t>EC_INDEX(CONTEST)</t>
  </si>
  <si>
    <t>[EC_INDEX(JUDGE)]</t>
  </si>
  <si>
    <t>EC_INDEX(CRUSH)</t>
  </si>
  <si>
    <t>[EC_INDEX(SUPER)]</t>
  </si>
  <si>
    <t>EC_INDEX(DIRECT)</t>
  </si>
  <si>
    <t>[EC_INDEX(STAGE)]</t>
  </si>
  <si>
    <t>EC_INDEX(EVENTS)</t>
  </si>
  <si>
    <t>[EC_INDEX(HALL_OF_FAME)]</t>
  </si>
  <si>
    <t>EC_INDEX(EVOLUTION)</t>
  </si>
  <si>
    <t>[EC_INDEX(EVOLUTION)]</t>
  </si>
  <si>
    <t>EC_INDEX(FRONTIER)</t>
  </si>
  <si>
    <t>[EC_INDEX(HYPER)]</t>
  </si>
  <si>
    <t>EC_INDEX(HALL_OF_FAME)</t>
  </si>
  <si>
    <t>[EC_INDEX(BATTLE_TOWER)]</t>
  </si>
  <si>
    <t>EC_INDEX(HIDDEN)</t>
  </si>
  <si>
    <t>[EC_INDEX(LEADERS)]</t>
  </si>
  <si>
    <t>EC_INDEX(HYPER)</t>
  </si>
  <si>
    <t>[EC_INDEX(BATTLE_ROOM)]</t>
  </si>
  <si>
    <t>EC_INDEX(JUDGE)</t>
  </si>
  <si>
    <t>[EC_INDEX(HIDDEN)]</t>
  </si>
  <si>
    <t>EC_INDEX(LEADERS)</t>
  </si>
  <si>
    <t>[EC_INDEX(SECRET_BASE)]</t>
  </si>
  <si>
    <t>EC_INDEX(MASTER)</t>
  </si>
  <si>
    <t>[EC_INDEX(BLEND)]</t>
  </si>
  <si>
    <t>EC_INDEX(MC)</t>
  </si>
  <si>
    <t>[EC_INDEX(POKEBLOCK)]</t>
  </si>
  <si>
    <t>EC_INDEX(POKEBLOCK)</t>
  </si>
  <si>
    <t>[EC_INDEX(MASTER)]</t>
  </si>
  <si>
    <t>EC_INDEX(RANK)</t>
  </si>
  <si>
    <t>[EC_INDEX(RANK)]</t>
  </si>
  <si>
    <t>EC_INDEX(RIBBON)</t>
  </si>
  <si>
    <t>[EC_INDEX(RIBBON)]</t>
  </si>
  <si>
    <t>EC_INDEX(ROOM)</t>
  </si>
  <si>
    <t>[EC_INDEX(CRUSH)]</t>
  </si>
  <si>
    <t>EC_INDEX(SECRET_BASE)</t>
  </si>
  <si>
    <t>[EC_INDEX(DIRECT)]</t>
  </si>
  <si>
    <t>EC_INDEX(STAGE)</t>
  </si>
  <si>
    <t>[EC_INDEX(TOWER)]</t>
  </si>
  <si>
    <t>EC_INDEX(STAY_AT_HOME)</t>
  </si>
  <si>
    <t>[EC_INDEX(UNION)]</t>
  </si>
  <si>
    <t>EC_INDEX(SUPER)</t>
  </si>
  <si>
    <t>[EC_INDEX(ROOM)]</t>
  </si>
  <si>
    <t>EC_INDEX(TOWER)</t>
  </si>
  <si>
    <t>[EC_INDEX(WIRELESS)]</t>
  </si>
  <si>
    <t>EC_INDEX(UNION)</t>
  </si>
  <si>
    <t>[EC_INDEX(FRONTIER)]</t>
  </si>
  <si>
    <t>EC_INDEX(WIRELESS)</t>
  </si>
  <si>
    <t>[EC_INDEX(MEET)]</t>
  </si>
  <si>
    <t>EC_INDEX(ADORE)</t>
  </si>
  <si>
    <t>[EC_INDEX(PLAY)]</t>
  </si>
  <si>
    <t>EC_INDEX(ALL_RIGHT)</t>
  </si>
  <si>
    <t>[EC_INDEX(HURRIED)]</t>
  </si>
  <si>
    <t>EC_INDEX(ANGER)</t>
  </si>
  <si>
    <t>[EC_INDEX(GOES)]</t>
  </si>
  <si>
    <t>EC_INDEX(ANGRY)</t>
  </si>
  <si>
    <t>[EC_INDEX(GIDDY)]</t>
  </si>
  <si>
    <t>EC_INDEX(BAD)</t>
  </si>
  <si>
    <t>[EC_INDEX(HAPPY)]</t>
  </si>
  <si>
    <t>EC_INDEX(BEAT)</t>
  </si>
  <si>
    <t>[EC_INDEX(HAPPINESS)]</t>
  </si>
  <si>
    <t>EC_INDEX(BORING)</t>
  </si>
  <si>
    <t>[EC_INDEX(EXCITE)]</t>
  </si>
  <si>
    <t>EC_INDEX(CARE)</t>
  </si>
  <si>
    <t>[EC_INDEX(IMPORTANT)]</t>
  </si>
  <si>
    <t>EC_INDEX(CARES)</t>
  </si>
  <si>
    <t>[EC_INDEX(FUNNY)]</t>
  </si>
  <si>
    <t>EC_INDEX(DANGER)</t>
  </si>
  <si>
    <t>[EC_INDEX(GOT)]</t>
  </si>
  <si>
    <t>EC_INDEX(DARN)</t>
  </si>
  <si>
    <t>[EC_INDEX(GO_HOME)]</t>
  </si>
  <si>
    <t>EC_INDEX(DEFEATED)</t>
  </si>
  <si>
    <t>[EC_INDEX(DISAPPOINTED)]</t>
  </si>
  <si>
    <t>EC_INDEX(DISAPPOINT)</t>
  </si>
  <si>
    <t>[EC_INDEX(DISAPPOINTS)]</t>
  </si>
  <si>
    <t>EC_INDEX(DISAPPOINTED)</t>
  </si>
  <si>
    <t>[EC_INDEX(SAD)]</t>
  </si>
  <si>
    <t>EC_INDEX(DISAPPOINTS)</t>
  </si>
  <si>
    <t>[EC_INDEX(TRY)]</t>
  </si>
  <si>
    <t>EC_INDEX(DISASTER)</t>
  </si>
  <si>
    <t>[EC_INDEX(TRIES)]</t>
  </si>
  <si>
    <t>EC_INDEX(DISLIKE)</t>
  </si>
  <si>
    <t>[EC_INDEX(HEARS)]</t>
  </si>
  <si>
    <t>EC_INDEX(DISLIKES)</t>
  </si>
  <si>
    <t>[EC_INDEX(THINK)]</t>
  </si>
  <si>
    <t>EC_INDEX(DONE)</t>
  </si>
  <si>
    <t>[EC_INDEX(HEAR)]</t>
  </si>
  <si>
    <t>EC_INDEX(DOWNCAST)</t>
  </si>
  <si>
    <t>[EC_INDEX(WANTS)]</t>
  </si>
  <si>
    <t>EC_INDEX(DRINK)</t>
  </si>
  <si>
    <t>[EC_INDEX(MISHEARD)]</t>
  </si>
  <si>
    <t>EC_INDEX(EAT)</t>
  </si>
  <si>
    <t>[EC_INDEX(DISLIKE)]</t>
  </si>
  <si>
    <t>EC_INDEX(ENJOY)</t>
  </si>
  <si>
    <t>[EC_INDEX(ANGRY)]</t>
  </si>
  <si>
    <t>EC_INDEX(ENJOYS)</t>
  </si>
  <si>
    <t>[EC_INDEX(ANGER)]</t>
  </si>
  <si>
    <t>EC_INDEX(EXCITE)</t>
  </si>
  <si>
    <t>[EC_INDEX(SCARY)]</t>
  </si>
  <si>
    <t>EC_INDEX(FEAR)</t>
  </si>
  <si>
    <t>[EC_INDEX(LONESOME)]</t>
  </si>
  <si>
    <t>EC_INDEX(FUNNY)</t>
  </si>
  <si>
    <t>[EC_INDEX(DISAPPOINT)]</t>
  </si>
  <si>
    <t>EC_INDEX(GETS)</t>
  </si>
  <si>
    <t>[EC_INDEX(JOY)]</t>
  </si>
  <si>
    <t>EC_INDEX(GIDDY)</t>
  </si>
  <si>
    <t>[EC_INDEX(GETS)]</t>
  </si>
  <si>
    <t>EC_INDEX(GO_HOME)</t>
  </si>
  <si>
    <t>[EC_INDEX(NEVER)]</t>
  </si>
  <si>
    <t>EC_INDEX(GOES)</t>
  </si>
  <si>
    <t>[EC_INDEX(DARN)]</t>
  </si>
  <si>
    <t>EC_INDEX(GOT)</t>
  </si>
  <si>
    <t>[EC_INDEX(DOWNCAST)]</t>
  </si>
  <si>
    <t>EC_INDEX(GREAT)</t>
  </si>
  <si>
    <t>[EC_INDEX(INCREDIBLE)]</t>
  </si>
  <si>
    <t>EC_INDEX(HAPPINESS)</t>
  </si>
  <si>
    <t>[EC_INDEX(LIKES)]</t>
  </si>
  <si>
    <t>EC_INDEX(HAPPY)</t>
  </si>
  <si>
    <t>[EC_INDEX(DISLIKES)]</t>
  </si>
  <si>
    <t>EC_INDEX(HARD)</t>
  </si>
  <si>
    <t>[EC_INDEX(BORING)]</t>
  </si>
  <si>
    <t>EC_INDEX(HEAR)</t>
  </si>
  <si>
    <t>[EC_INDEX(CARE)]</t>
  </si>
  <si>
    <t>EC_INDEX(HEARS)</t>
  </si>
  <si>
    <t>[EC_INDEX(CARES)]</t>
  </si>
  <si>
    <t>EC_INDEX(HURRIED)</t>
  </si>
  <si>
    <t>[EC_INDEX(ALL_RIGHT)]</t>
  </si>
  <si>
    <t>EC_INDEX(IMPORTANT)</t>
  </si>
  <si>
    <t>[EC_INDEX(ADORE)]</t>
  </si>
  <si>
    <t>EC_INDEX(INCREDIBLE)</t>
  </si>
  <si>
    <t>[EC_INDEX(DISASTER)]</t>
  </si>
  <si>
    <t>EC_INDEX(JOY)</t>
  </si>
  <si>
    <t>[EC_INDEX(ENJOY)]</t>
  </si>
  <si>
    <t>EC_INDEX(LACKING)</t>
  </si>
  <si>
    <t>[EC_INDEX(ENJOYS)]</t>
  </si>
  <si>
    <t>EC_INDEX(LIKES)</t>
  </si>
  <si>
    <t>[EC_INDEX(EAT)]</t>
  </si>
  <si>
    <t>EC_INDEX(LONESOME)</t>
  </si>
  <si>
    <t>[EC_INDEX(LACKING)]</t>
  </si>
  <si>
    <t>EC_INDEX(MEET)</t>
  </si>
  <si>
    <t>[EC_INDEX(BAD)]</t>
  </si>
  <si>
    <t>EC_INDEX(MISHEARD)</t>
  </si>
  <si>
    <t>[EC_INDEX(HARD)]</t>
  </si>
  <si>
    <t>EC_INDEX(NEGATIVE)</t>
  </si>
  <si>
    <t>[EC_INDEX(TERRIBLE)]</t>
  </si>
  <si>
    <t>EC_INDEX(NEVER)</t>
  </si>
  <si>
    <t>[EC_INDEX(SHOULD)]</t>
  </si>
  <si>
    <t>EC_INDEX(NICE)</t>
  </si>
  <si>
    <t>[EC_INDEX(NICE)]</t>
  </si>
  <si>
    <t>EC_INDEX(PLAY)</t>
  </si>
  <si>
    <t>[EC_INDEX(DRINK)]</t>
  </si>
  <si>
    <t>EC_INDEX(QUESTION)</t>
  </si>
  <si>
    <t>[EC_INDEX(SURPRISE)]</t>
  </si>
  <si>
    <t>EC_INDEX(RARE)</t>
  </si>
  <si>
    <t>[EC_INDEX(FEAR)]</t>
  </si>
  <si>
    <t>EC_INDEX(ROMANTIC)</t>
  </si>
  <si>
    <t>[EC_INDEX(WANT)]</t>
  </si>
  <si>
    <t>EC_INDEX(SAD)</t>
  </si>
  <si>
    <t>[EC_INDEX(WAIT)]</t>
  </si>
  <si>
    <t>EC_INDEX(SATISFIED)</t>
  </si>
  <si>
    <t>[EC_INDEX(SATISFIED)]</t>
  </si>
  <si>
    <t>EC_INDEX(SCARY)</t>
  </si>
  <si>
    <t>[EC_INDEX(SEE)]</t>
  </si>
  <si>
    <t>EC_INDEX(SEE)</t>
  </si>
  <si>
    <t>[EC_INDEX(RARE)]</t>
  </si>
  <si>
    <t>EC_INDEX(SHOULD)</t>
  </si>
  <si>
    <t>[EC_INDEX(NEGATIVE)]</t>
  </si>
  <si>
    <t>EC_INDEX(SURPRISE)</t>
  </si>
  <si>
    <t>[EC_INDEX(DONE)]</t>
  </si>
  <si>
    <t>EC_INDEX(TERRIBLE)</t>
  </si>
  <si>
    <t>[EC_INDEX(DANGER)]</t>
  </si>
  <si>
    <t>EC_INDEX(THINK)</t>
  </si>
  <si>
    <t>[EC_INDEX(DEFEATED)]</t>
  </si>
  <si>
    <t>EC_INDEX(TRIES)</t>
  </si>
  <si>
    <t>[EC_INDEX(BEAT)]</t>
  </si>
  <si>
    <t>EC_INDEX(TRY)</t>
  </si>
  <si>
    <t>[EC_INDEX(GREAT)]</t>
  </si>
  <si>
    <t>EC_INDEX(UNDERSTAND)</t>
  </si>
  <si>
    <t>[EC_INDEX(ROMANTIC)]</t>
  </si>
  <si>
    <t>EC_INDEX(UNDERSTANDS)</t>
  </si>
  <si>
    <t>[EC_INDEX(QUESTION)]</t>
  </si>
  <si>
    <t>EC_INDEX(WAIT)</t>
  </si>
  <si>
    <t>[EC_INDEX(UNDERSTAND)]</t>
  </si>
  <si>
    <t>EC_INDEX(WANT)</t>
  </si>
  <si>
    <t>[EC_INDEX(UNDERSTANDS)]</t>
  </si>
  <si>
    <t>EC_INDEX(WANTS)</t>
  </si>
  <si>
    <t>[EC_INDEX(THANKS)]</t>
  </si>
  <si>
    <t>EC_INDEX(APOLOGIZE)</t>
  </si>
  <si>
    <t>[EC_INDEX(YES)]</t>
  </si>
  <si>
    <t>EC_INDEX(APPRECIATE)</t>
  </si>
  <si>
    <t>[EC_INDEX(HERE_GOES)]</t>
  </si>
  <si>
    <t>EC_INDEX(BYE_BYE)</t>
  </si>
  <si>
    <t>[EC_INDEX(HERE_I_COME)]</t>
  </si>
  <si>
    <t>EC_INDEX(COME_OVER)</t>
  </si>
  <si>
    <t>[EC_INDEX(HERE_IT_IS)]</t>
  </si>
  <si>
    <t>EC_INDEX(CONGRATS)</t>
  </si>
  <si>
    <t>[EC_INDEX(YEAH)]</t>
  </si>
  <si>
    <t>EC_INDEX(COUNT_ON)</t>
  </si>
  <si>
    <t>[EC_INDEX(WELCOME)]</t>
  </si>
  <si>
    <t>EC_INDEX(EXCUSE)</t>
  </si>
  <si>
    <t>[EC_INDEX(OI)]</t>
  </si>
  <si>
    <t>EC_INDEX(EXCUSE_ME)</t>
  </si>
  <si>
    <t>[EC_INDEX(HOW_DO)]</t>
  </si>
  <si>
    <t>EC_INDEX(FORGIVE)</t>
  </si>
  <si>
    <t>[EC_INDEX(CONGRATS)]</t>
  </si>
  <si>
    <t>EC_INDEX(GIVE_ME)</t>
  </si>
  <si>
    <t>[EC_INDEX(GIVE_ME)]</t>
  </si>
  <si>
    <t>EC_INDEX(GO_AHEAD)</t>
  </si>
  <si>
    <t>[EC_INDEX(SORRY)]</t>
  </si>
  <si>
    <t>EC_INDEX(GOOD_BYE)</t>
  </si>
  <si>
    <t>[EC_INDEX(APOLOGIZE)]</t>
  </si>
  <si>
    <t>EC_INDEX(HELLO)</t>
  </si>
  <si>
    <t>[EC_INDEX(FORGIVE)]</t>
  </si>
  <si>
    <t>EC_INDEX(HERE_GOES)</t>
  </si>
  <si>
    <t>[EC_INDEX(HEY_THERE)]</t>
  </si>
  <si>
    <t>EC_INDEX(HERE_I_COME)</t>
  </si>
  <si>
    <t>[EC_INDEX(HELLO)]</t>
  </si>
  <si>
    <t>EC_INDEX(HERE_IT_IS)</t>
  </si>
  <si>
    <t>[EC_INDEX(GOOD_BYE)]</t>
  </si>
  <si>
    <t>EC_INDEX(HEY)</t>
  </si>
  <si>
    <t>[EC_INDEX(THANK_YOU)]</t>
  </si>
  <si>
    <t>EC_INDEX(HEY_THERE)</t>
  </si>
  <si>
    <t>[EC_INDEX(I_VE_ARRIVED)]</t>
  </si>
  <si>
    <t>EC_INDEX(HEY_QUES)</t>
  </si>
  <si>
    <t>[EC_INDEX(PARDON)]</t>
  </si>
  <si>
    <t>EC_INDEX(HI)</t>
  </si>
  <si>
    <t>[EC_INDEX(EXCUSE)]</t>
  </si>
  <si>
    <t>EC_INDEX(HOO_HAH)</t>
  </si>
  <si>
    <t>[EC_INDEX(SEE_YA)]</t>
  </si>
  <si>
    <t>EC_INDEX(HOW_DO)</t>
  </si>
  <si>
    <t>[EC_INDEX(EXCUSE_ME)]</t>
  </si>
  <si>
    <t>EC_INDEX(HUH_QUES)</t>
  </si>
  <si>
    <t>[EC_INDEX(WELL_THEN)]</t>
  </si>
  <si>
    <t>EC_INDEX(I_VE_ARRIVED)</t>
  </si>
  <si>
    <t>[EC_INDEX(GO_AHEAD)]</t>
  </si>
  <si>
    <t>EC_INDEX(LISTENING)</t>
  </si>
  <si>
    <t>[EC_INDEX(APPRECIATE)]</t>
  </si>
  <si>
    <t>EC_INDEX(MEET_YOU)</t>
  </si>
  <si>
    <t>[EC_INDEX(HEY_QUES)]</t>
  </si>
  <si>
    <t>EC_INDEX(NO)</t>
  </si>
  <si>
    <t>[EC_INDEX(WHAT_S_UP_QUES)]</t>
  </si>
  <si>
    <t>EC_INDEX(OI)</t>
  </si>
  <si>
    <t>[EC_INDEX(HUH_QUES)]</t>
  </si>
  <si>
    <t>EC_INDEX(PARDON)</t>
  </si>
  <si>
    <t>[EC_INDEX(NO)]</t>
  </si>
  <si>
    <t>EC_INDEX(SEE_YA)</t>
  </si>
  <si>
    <t>[EC_INDEX(HI)]</t>
  </si>
  <si>
    <t>EC_INDEX(SMELL)</t>
  </si>
  <si>
    <t>[EC_INDEX(YEAH_YEAH)]</t>
  </si>
  <si>
    <t>EC_INDEX(SORRY)</t>
  </si>
  <si>
    <t>[EC_INDEX(BYE_BYE)]</t>
  </si>
  <si>
    <t>EC_INDEX(THANK_YOU)</t>
  </si>
  <si>
    <t>[EC_INDEX(MEET_YOU)]</t>
  </si>
  <si>
    <t>EC_INDEX(THANKS)</t>
  </si>
  <si>
    <t>[EC_INDEX(HEY)]</t>
  </si>
  <si>
    <t>EC_INDEX(WELCOME)</t>
  </si>
  <si>
    <t>[EC_INDEX(SMELL)]</t>
  </si>
  <si>
    <t>EC_INDEX(WELL_THEN)</t>
  </si>
  <si>
    <t>[EC_INDEX(LISTENING)]</t>
  </si>
  <si>
    <t>EC_INDEX(WHAT_S_UP_QUES)</t>
  </si>
  <si>
    <t>[EC_INDEX(HOO_HAH)]</t>
  </si>
  <si>
    <t>EC_INDEX(YAHOO)</t>
  </si>
  <si>
    <t>[EC_INDEX(YAHOO)]</t>
  </si>
  <si>
    <t>EC_INDEX(YEAH)</t>
  </si>
  <si>
    <t>[EC_INDEX(YO)]</t>
  </si>
  <si>
    <t>EC_INDEX(YEAH_YEAH)</t>
  </si>
  <si>
    <t>[EC_INDEX(COME_OVER)]</t>
  </si>
  <si>
    <t>EC_INDEX(YES)</t>
  </si>
  <si>
    <t>[EC_INDEX(COUNT_ON)]</t>
  </si>
  <si>
    <t>EC_INDEX(YO)</t>
  </si>
  <si>
    <t>[EC_INDEX(IDOL)]</t>
  </si>
  <si>
    <t>EC_INDEX(ADVENTURE)</t>
  </si>
  <si>
    <t>[EC_INDEX(ANIME)]</t>
  </si>
  <si>
    <t>EC_INDEX(ANIME)</t>
  </si>
  <si>
    <t>[EC_INDEX(SONG)]</t>
  </si>
  <si>
    <t>EC_INDEX(BALL)</t>
  </si>
  <si>
    <t>[EC_INDEX(MOVIE)]</t>
  </si>
  <si>
    <t>EC_INDEX(BIKE)</t>
  </si>
  <si>
    <t>[EC_INDEX(SWEETS)]</t>
  </si>
  <si>
    <t>EC_INDEX(BOARD)</t>
  </si>
  <si>
    <t>[EC_INDEX(CHAT)]</t>
  </si>
  <si>
    <t>EC_INDEX(BOOK)</t>
  </si>
  <si>
    <t>[EC_INDEX(CHILD_S_PLAY)]</t>
  </si>
  <si>
    <t>EC_INDEX(CAMERA)</t>
  </si>
  <si>
    <t>[EC_INDEX(TOYS)]</t>
  </si>
  <si>
    <t>EC_INDEX(CARDS)</t>
  </si>
  <si>
    <t>[EC_INDEX(MUSIC)]</t>
  </si>
  <si>
    <t>EC_INDEX(CHANNEL)</t>
  </si>
  <si>
    <t>[EC_INDEX(CARDS)]</t>
  </si>
  <si>
    <t>EC_INDEX(CHAT)</t>
  </si>
  <si>
    <t>[EC_INDEX(SHOPPING)]</t>
  </si>
  <si>
    <t>EC_INDEX(CHILD_S_PLAY)</t>
  </si>
  <si>
    <t>[EC_INDEX(CAMERA)]</t>
  </si>
  <si>
    <t>EC_INDEX(COLLECTION)</t>
  </si>
  <si>
    <t>[EC_INDEX(VIEWING)]</t>
  </si>
  <si>
    <t>EC_INDEX(COMICS)</t>
  </si>
  <si>
    <t>[EC_INDEX(SPECTATOR)]</t>
  </si>
  <si>
    <t>EC_INDEX(COMPLETE)</t>
  </si>
  <si>
    <t>[EC_INDEX(GOURMET)]</t>
  </si>
  <si>
    <t>EC_INDEX(DANCE)</t>
  </si>
  <si>
    <t>[EC_INDEX(GAME)]</t>
  </si>
  <si>
    <t>EC_INDEX(DATE)</t>
  </si>
  <si>
    <t>[EC_INDEX(RPG)]</t>
  </si>
  <si>
    <t>EC_INDEX(DESIGN)</t>
  </si>
  <si>
    <t>[EC_INDEX(COLLECTION)]</t>
  </si>
  <si>
    <t>EC_INDEX(DIET)</t>
  </si>
  <si>
    <t>[EC_INDEX(COMPLETE)]</t>
  </si>
  <si>
    <t>EC_INDEX(FASHION)</t>
  </si>
  <si>
    <t>[EC_INDEX(MAGAZINE)]</t>
  </si>
  <si>
    <t>EC_INDEX(FESTIVAL)</t>
  </si>
  <si>
    <t>[EC_INDEX(WALK)]</t>
  </si>
  <si>
    <t>EC_INDEX(FISHING)</t>
  </si>
  <si>
    <t>[EC_INDEX(BIKE)]</t>
  </si>
  <si>
    <t>EC_INDEX(FLOWERS)</t>
  </si>
  <si>
    <t>[EC_INDEX(HOBBY)]</t>
  </si>
  <si>
    <t>EC_INDEX(GAME)</t>
  </si>
  <si>
    <t>[EC_INDEX(SPORTS)]</t>
  </si>
  <si>
    <t>EC_INDEX(GOURMET)</t>
  </si>
  <si>
    <t>[EC_INDEX(SOFTWARE)]</t>
  </si>
  <si>
    <t>EC_INDEX(HERO)</t>
  </si>
  <si>
    <t>[EC_INDEX(SONGS)]</t>
  </si>
  <si>
    <t>EC_INDEX(HEROINE)</t>
  </si>
  <si>
    <t>[EC_INDEX(DIET)]</t>
  </si>
  <si>
    <t>EC_INDEX(HOBBY)</t>
  </si>
  <si>
    <t>[EC_INDEX(TREASURE)]</t>
  </si>
  <si>
    <t>EC_INDEX(HOLIDAY)</t>
  </si>
  <si>
    <t>[EC_INDEX(TRAVEL)]</t>
  </si>
  <si>
    <t>EC_INDEX(IDOL)</t>
  </si>
  <si>
    <t>[EC_INDEX(DANCE)]</t>
  </si>
  <si>
    <t>EC_INDEX(LOCOMOTIVE)</t>
  </si>
  <si>
    <t>[EC_INDEX(CHANNEL)]</t>
  </si>
  <si>
    <t>EC_INDEX(LOOK)</t>
  </si>
  <si>
    <t>[EC_INDEX(MAKING)]</t>
  </si>
  <si>
    <t>EC_INDEX(MAGAZINE)</t>
  </si>
  <si>
    <t>[EC_INDEX(FISHING)]</t>
  </si>
  <si>
    <t>EC_INDEX(MAKING)</t>
  </si>
  <si>
    <t>[EC_INDEX(DATE)]</t>
  </si>
  <si>
    <t>EC_INDEX(MOVIE)</t>
  </si>
  <si>
    <t>[EC_INDEX(DESIGN)]</t>
  </si>
  <si>
    <t>EC_INDEX(MUSIC)</t>
  </si>
  <si>
    <t>[EC_INDEX(LOCOMOTIVE)]</t>
  </si>
  <si>
    <t>EC_INDEX(NAP)</t>
  </si>
  <si>
    <t>[EC_INDEX(PLUSH_DOLL)]</t>
  </si>
  <si>
    <t>EC_INDEX(PC)</t>
  </si>
  <si>
    <t>[EC_INDEX(PC)]</t>
  </si>
  <si>
    <t>EC_INDEX(PLANS)</t>
  </si>
  <si>
    <t>[EC_INDEX(FLOWERS)]</t>
  </si>
  <si>
    <t>EC_INDEX(PLUSH_DOLL)</t>
  </si>
  <si>
    <t>[EC_INDEX(HERO)]</t>
  </si>
  <si>
    <t>EC_INDEX(RPG)</t>
  </si>
  <si>
    <t>[EC_INDEX(NAP)]</t>
  </si>
  <si>
    <t>EC_INDEX(SHOPPING)</t>
  </si>
  <si>
    <t>[EC_INDEX(HEROINE)]</t>
  </si>
  <si>
    <t>EC_INDEX(SOFTWARE)</t>
  </si>
  <si>
    <t>[EC_INDEX(FASHION)]</t>
  </si>
  <si>
    <t>EC_INDEX(SONG)</t>
  </si>
  <si>
    <t>[EC_INDEX(ADVENTURE)]</t>
  </si>
  <si>
    <t>EC_INDEX(SONGS)</t>
  </si>
  <si>
    <t>[EC_INDEX(BOARD)]</t>
  </si>
  <si>
    <t>EC_INDEX(SPECTATOR)</t>
  </si>
  <si>
    <t>[EC_INDEX(BALL)]</t>
  </si>
  <si>
    <t>EC_INDEX(SPORTS)</t>
  </si>
  <si>
    <t>[EC_INDEX(BOOK)]</t>
  </si>
  <si>
    <t>EC_INDEX(SWEETS)</t>
  </si>
  <si>
    <t>[EC_INDEX(FESTIVAL)]</t>
  </si>
  <si>
    <t>EC_INDEX(TOYS)</t>
  </si>
  <si>
    <t>[EC_INDEX(COMICS)]</t>
  </si>
  <si>
    <t>EC_INDEX(TRAVEL)</t>
  </si>
  <si>
    <t>[EC_INDEX(HOLIDAY)]</t>
  </si>
  <si>
    <t>EC_INDEX(TREASURE)</t>
  </si>
  <si>
    <t>[EC_INDEX(PLANS)]</t>
  </si>
  <si>
    <t>EC_INDEX(TRENDY)</t>
  </si>
  <si>
    <t>[EC_INDEX(TRENDY)]</t>
  </si>
  <si>
    <t>EC_INDEX(VACATION)</t>
  </si>
  <si>
    <t>[EC_INDEX(VACATION)]</t>
  </si>
  <si>
    <t>EC_INDEX(VIEWING)</t>
  </si>
  <si>
    <t>[EC_INDEX(LOOK)]</t>
  </si>
  <si>
    <t>EC_INDEX(WALK)</t>
  </si>
  <si>
    <t>[EC_INDEX(CHORES)]</t>
  </si>
  <si>
    <t>EC_INDEX(ALLOWANCE)</t>
  </si>
  <si>
    <t>[EC_INDEX(HOME)]</t>
  </si>
  <si>
    <t>EC_INDEX(BATH)</t>
  </si>
  <si>
    <t>[EC_INDEX(MONEY)]</t>
  </si>
  <si>
    <t>EC_INDEX(CHORES)</t>
  </si>
  <si>
    <t>[EC_INDEX(ALLOWANCE)]</t>
  </si>
  <si>
    <t>EC_INDEX(CLASS)</t>
  </si>
  <si>
    <t>[EC_INDEX(BATH)]</t>
  </si>
  <si>
    <t>EC_INDEX(COMMEMORATE)</t>
  </si>
  <si>
    <t>[EC_INDEX(CONVERSATION)]</t>
  </si>
  <si>
    <t>EC_INDEX(CONVERSATION)</t>
  </si>
  <si>
    <t>[EC_INDEX(SCHOOL)]</t>
  </si>
  <si>
    <t>EC_INDEX(DEPT_STORE)</t>
  </si>
  <si>
    <t>[EC_INDEX(COMMEMORATE)]</t>
  </si>
  <si>
    <t>EC_INDEX(DIGITAL)</t>
  </si>
  <si>
    <t>[EC_INDEX(HABIT)]</t>
  </si>
  <si>
    <t>EC_INDEX(DREAM)</t>
  </si>
  <si>
    <t>[EC_INDEX(GROUP)]</t>
  </si>
  <si>
    <t>EC_INDEX(EVENT)</t>
  </si>
  <si>
    <t>[EC_INDEX(WORD)]</t>
  </si>
  <si>
    <t>EC_INDEX(GROUP)</t>
  </si>
  <si>
    <t>[EC_INDEX(STORE)]</t>
  </si>
  <si>
    <t>EC_INDEX(HABIT)</t>
  </si>
  <si>
    <t>[EC_INDEX(SERVICE)]</t>
  </si>
  <si>
    <t>EC_INDEX(HOME)</t>
  </si>
  <si>
    <t>[EC_INDEX(WORK)]</t>
  </si>
  <si>
    <t>EC_INDEX(INFORMATION)</t>
  </si>
  <si>
    <t>[EC_INDEX(SYSTEM)]</t>
  </si>
  <si>
    <t>EC_INDEX(ITEM)</t>
  </si>
  <si>
    <t>[EC_INDEX(TRAIN)]</t>
  </si>
  <si>
    <t>EC_INDEX(KINDERGARTEN)</t>
  </si>
  <si>
    <t>[EC_INDEX(CLASS)]</t>
  </si>
  <si>
    <t>EC_INDEX(LESSONS)</t>
  </si>
  <si>
    <t>[EC_INDEX(LESSONS)]</t>
  </si>
  <si>
    <t>EC_INDEX(LETTER)</t>
  </si>
  <si>
    <t>[EC_INDEX(INFORMATION)]</t>
  </si>
  <si>
    <t>EC_INDEX(LIFE)</t>
  </si>
  <si>
    <t>[EC_INDEX(LIVING)]</t>
  </si>
  <si>
    <t>EC_INDEX(LIVING)</t>
  </si>
  <si>
    <t>[EC_INDEX(TEACHER)]</t>
  </si>
  <si>
    <t>EC_INDEX(MACHINE)</t>
  </si>
  <si>
    <t>[EC_INDEX(TOURNAMENT)]</t>
  </si>
  <si>
    <t>EC_INDEX(MAIL)</t>
  </si>
  <si>
    <t>[EC_INDEX(LETTER)]</t>
  </si>
  <si>
    <t>EC_INDEX(MESSAGE)</t>
  </si>
  <si>
    <t>[EC_INDEX(EVENT)]</t>
  </si>
  <si>
    <t>EC_INDEX(MONEY)</t>
  </si>
  <si>
    <t>[EC_INDEX(DIGITAL)]</t>
  </si>
  <si>
    <t>EC_INDEX(NAME)</t>
  </si>
  <si>
    <t>[EC_INDEX(TEST)]</t>
  </si>
  <si>
    <t>EC_INDEX(NEWS)</t>
  </si>
  <si>
    <t>[EC_INDEX(DEPT_STORE)]</t>
  </si>
  <si>
    <t>EC_INDEX(PARTY)</t>
  </si>
  <si>
    <t>[EC_INDEX(TELEVISION)]</t>
  </si>
  <si>
    <t>EC_INDEX(PHONE)</t>
  </si>
  <si>
    <t>[EC_INDEX(PHONE)]</t>
  </si>
  <si>
    <t>EC_INDEX(POPULAR)</t>
  </si>
  <si>
    <t>[EC_INDEX(ITEM)]</t>
  </si>
  <si>
    <t>EC_INDEX(PROMISE)</t>
  </si>
  <si>
    <t>[EC_INDEX(NAME)]</t>
  </si>
  <si>
    <t>EC_INDEX(RADIO)</t>
  </si>
  <si>
    <t>[EC_INDEX(NEWS)]</t>
  </si>
  <si>
    <t>EC_INDEX(RENTAL)</t>
  </si>
  <si>
    <t>[EC_INDEX(POPULAR)]</t>
  </si>
  <si>
    <t>EC_INDEX(SCHOOL)</t>
  </si>
  <si>
    <t>[EC_INDEX(PARTY)]</t>
  </si>
  <si>
    <t>EC_INDEX(SERVICE)</t>
  </si>
  <si>
    <t>[EC_INDEX(STUDY)]</t>
  </si>
  <si>
    <t>EC_INDEX(STORE)</t>
  </si>
  <si>
    <t>[EC_INDEX(MACHINE)]</t>
  </si>
  <si>
    <t>EC_INDEX(STUDY)</t>
  </si>
  <si>
    <t>[EC_INDEX(MAIL)]</t>
  </si>
  <si>
    <t>EC_INDEX(SYSTEM)</t>
  </si>
  <si>
    <t>[EC_INDEX(MESSAGE)]</t>
  </si>
  <si>
    <t>EC_INDEX(TEACHER)</t>
  </si>
  <si>
    <t>[EC_INDEX(PROMISE)]</t>
  </si>
  <si>
    <t>EC_INDEX(TELEVISION)</t>
  </si>
  <si>
    <t>[EC_INDEX(DREAM)]</t>
  </si>
  <si>
    <t>EC_INDEX(TEST)</t>
  </si>
  <si>
    <t>[EC_INDEX(KINDERGARTEN)]</t>
  </si>
  <si>
    <t>EC_INDEX(TOURNAMENT)</t>
  </si>
  <si>
    <t>[EC_INDEX(LIFE)]</t>
  </si>
  <si>
    <t>EC_INDEX(TRAIN)</t>
  </si>
  <si>
    <t>[EC_INDEX(RADIO)]</t>
  </si>
  <si>
    <t>EC_INDEX(WORD)</t>
  </si>
  <si>
    <t>[EC_INDEX(RENTAL)]</t>
  </si>
  <si>
    <t>EC_INDEX(WORK)</t>
  </si>
  <si>
    <t>[EC_INDEX(WORLD)]</t>
  </si>
  <si>
    <t>EC_INDEX(WORLD)</t>
  </si>
  <si>
    <t>[EC_INDEX(HIGHS)]</t>
  </si>
  <si>
    <t>EC_INDEX(ABOVE)</t>
  </si>
  <si>
    <t>[EC_INDEX(LOWS)]</t>
  </si>
  <si>
    <t>EC_INDEX(AM)</t>
  </si>
  <si>
    <t>[EC_INDEX(UM)]</t>
  </si>
  <si>
    <t>EC_INDEX(AWAY)</t>
  </si>
  <si>
    <t>[EC_INDEX(REAR)]</t>
  </si>
  <si>
    <t>EC_INDEX(BACK)</t>
  </si>
  <si>
    <t>[EC_INDEX(THINGS)]</t>
  </si>
  <si>
    <t>EC_INDEX(BELOW)</t>
  </si>
  <si>
    <t>[EC_INDEX(THING)]</t>
  </si>
  <si>
    <t>EC_INDEX(BESIDE)</t>
  </si>
  <si>
    <t>[EC_INDEX(BELOW)]</t>
  </si>
  <si>
    <t>EC_INDEX(CHOICE)</t>
  </si>
  <si>
    <t>[EC_INDEX(ABOVE)]</t>
  </si>
  <si>
    <t>EC_INDEX(CONFUSED)</t>
  </si>
  <si>
    <t>[EC_INDEX(BACK)]</t>
  </si>
  <si>
    <t>EC_INDEX(DEEP)</t>
  </si>
  <si>
    <t>[EC_INDEX(HIGH)]</t>
  </si>
  <si>
    <t>EC_INDEX(DOWN)</t>
  </si>
  <si>
    <t>[EC_INDEX(HERE)]</t>
  </si>
  <si>
    <t>EC_INDEX(EVERY)</t>
  </si>
  <si>
    <t>[EC_INDEX(INSIDE)]</t>
  </si>
  <si>
    <t>EC_INDEX(FAR)</t>
  </si>
  <si>
    <t>[EC_INDEX(OUTSIDE)]</t>
  </si>
  <si>
    <t>EC_INDEX(FRONT)</t>
  </si>
  <si>
    <t>[EC_INDEX(BESIDE)]</t>
  </si>
  <si>
    <t>EC_INDEX(HERE)</t>
  </si>
  <si>
    <t>[EC_INDEX(THIS_IS_IT_EXCL)]</t>
  </si>
  <si>
    <t>EC_INDEX(HIGH)</t>
  </si>
  <si>
    <t>[EC_INDEX(THIS)]</t>
  </si>
  <si>
    <t>EC_INDEX(HIGHS)</t>
  </si>
  <si>
    <t>[EC_INDEX(EVERY)]</t>
  </si>
  <si>
    <t>EC_INDEX(INSIDE)</t>
  </si>
  <si>
    <t>[EC_INDEX(THESE)]</t>
  </si>
  <si>
    <t>EC_INDEX(LEFT)</t>
  </si>
  <si>
    <t>[EC_INDEX(THESE_WERE)]</t>
  </si>
  <si>
    <t>EC_INDEX(LOWS)</t>
  </si>
  <si>
    <t>[EC_INDEX(DOWN)]</t>
  </si>
  <si>
    <t>EC_INDEX(NEAR)</t>
  </si>
  <si>
    <t>[EC_INDEX(THAT)]</t>
  </si>
  <si>
    <t>EC_INDEX(OPPOSITE)</t>
  </si>
  <si>
    <t>[EC_INDEX(THOSE_ARE)]</t>
  </si>
  <si>
    <t>EC_INDEX(OUTSIDE)</t>
  </si>
  <si>
    <t>[EC_INDEX(THOSE_WERE)]</t>
  </si>
  <si>
    <t>EC_INDEX(REAR)</t>
  </si>
  <si>
    <t>[EC_INDEX(THAT_S_IT_EXCL)]</t>
  </si>
  <si>
    <t>EC_INDEX(RIGHT)</t>
  </si>
  <si>
    <t>[EC_INDEX(AM)]</t>
  </si>
  <si>
    <t>EC_INDEX(SHALLOW)</t>
  </si>
  <si>
    <t>[EC_INDEX(THAT_WAS)]</t>
  </si>
  <si>
    <t>EC_INDEX(THAT)</t>
  </si>
  <si>
    <t>[EC_INDEX(FRONT)]</t>
  </si>
  <si>
    <t>EC_INDEX(THAT_WAS)</t>
  </si>
  <si>
    <t>[EC_INDEX(UP)]</t>
  </si>
  <si>
    <t>EC_INDEX(THAT_S_IT_EXCL)</t>
  </si>
  <si>
    <t>[EC_INDEX(CHOICE)]</t>
  </si>
  <si>
    <t>EC_INDEX(THESE)</t>
  </si>
  <si>
    <t>[EC_INDEX(FAR)]</t>
  </si>
  <si>
    <t>EC_INDEX(THESE_WERE)</t>
  </si>
  <si>
    <t>[EC_INDEX(AWAY)]</t>
  </si>
  <si>
    <t>EC_INDEX(THING)</t>
  </si>
  <si>
    <t>[EC_INDEX(NEAR)]</t>
  </si>
  <si>
    <t>EC_INDEX(THINGS)</t>
  </si>
  <si>
    <t>[EC_INDEX(WHERE)]</t>
  </si>
  <si>
    <t>EC_INDEX(THIS)</t>
  </si>
  <si>
    <t>[EC_INDEX(WHEN)]</t>
  </si>
  <si>
    <t>EC_INDEX(THIS_IS_IT_EXCL)</t>
  </si>
  <si>
    <t>[EC_INDEX(WHAT)]</t>
  </si>
  <si>
    <t>EC_INDEX(THOSE_ARE)</t>
  </si>
  <si>
    <t>[EC_INDEX(DEEP)]</t>
  </si>
  <si>
    <t>EC_INDEX(THOSE_WERE)</t>
  </si>
  <si>
    <t>[EC_INDEX(SHALLOW)]</t>
  </si>
  <si>
    <t>EC_INDEX(UM)</t>
  </si>
  <si>
    <t>[EC_INDEX(WHY)]</t>
  </si>
  <si>
    <t>EC_INDEX(UP)</t>
  </si>
  <si>
    <t>[EC_INDEX(CONFUSED)]</t>
  </si>
  <si>
    <t>EC_INDEX(WHAT)</t>
  </si>
  <si>
    <t>[EC_INDEX(OPPOSITE)]</t>
  </si>
  <si>
    <t>EC_INDEX(WHEN)</t>
  </si>
  <si>
    <t>[EC_INDEX(LEFT)]</t>
  </si>
  <si>
    <t>EC_INDEX(WHERE)</t>
  </si>
  <si>
    <t>[EC_INDEX(RIGHT)]</t>
  </si>
  <si>
    <t>EC_INDEX(WHY)</t>
  </si>
  <si>
    <t>[EC_INDEX(OPPONENT)]</t>
  </si>
  <si>
    <t>EC_INDEX(ADULT)</t>
  </si>
  <si>
    <t>[EC_INDEX(I)]</t>
  </si>
  <si>
    <t>EC_INDEX(ALLY)</t>
  </si>
  <si>
    <t>[EC_INDEX(YOU)]</t>
  </si>
  <si>
    <t>EC_INDEX(AREN_T)</t>
  </si>
  <si>
    <t>[EC_INDEX(YOURS)]</t>
  </si>
  <si>
    <t>EC_INDEX(AUNT)</t>
  </si>
  <si>
    <t>[EC_INDEX(SON)]</t>
  </si>
  <si>
    <t>EC_INDEX(BABE)</t>
  </si>
  <si>
    <t>[EC_INDEX(YOUR)]</t>
  </si>
  <si>
    <t>EC_INDEX(BEEN)</t>
  </si>
  <si>
    <t>[EC_INDEX(YOU_RE)]</t>
  </si>
  <si>
    <t>EC_INDEX(BOY)</t>
  </si>
  <si>
    <t>[EC_INDEX(YOU_VE)]</t>
  </si>
  <si>
    <t>EC_INDEX(BROTHER)</t>
  </si>
  <si>
    <t>[EC_INDEX(MOTHER)]</t>
  </si>
  <si>
    <t>EC_INDEX(CHILDREN)</t>
  </si>
  <si>
    <t>[EC_INDEX(GRANDFATHER)]</t>
  </si>
  <si>
    <t>EC_INDEX(DAUGHTER)</t>
  </si>
  <si>
    <t>[EC_INDEX(UNCLE)]</t>
  </si>
  <si>
    <t>EC_INDEX(DUDE)</t>
  </si>
  <si>
    <t>[EC_INDEX(FATHER)]</t>
  </si>
  <si>
    <t>EC_INDEX(FAMILY)</t>
  </si>
  <si>
    <t>[EC_INDEX(BOY)]</t>
  </si>
  <si>
    <t>EC_INDEX(FATHER)</t>
  </si>
  <si>
    <t>[EC_INDEX(ADULT)]</t>
  </si>
  <si>
    <t>EC_INDEX(FRIEND)</t>
  </si>
  <si>
    <t>[EC_INDEX(BROTHER)]</t>
  </si>
  <si>
    <t>EC_INDEX(GIRL)</t>
  </si>
  <si>
    <t>[EC_INDEX(SISTER)]</t>
  </si>
  <si>
    <t>EC_INDEX(GRANDFATHER)</t>
  </si>
  <si>
    <t>[EC_INDEX(GRANDMOTHER)]</t>
  </si>
  <si>
    <t>EC_INDEX(GRANDMOTHER)</t>
  </si>
  <si>
    <t>[EC_INDEX(AUNT)]</t>
  </si>
  <si>
    <t>EC_INDEX(HE)</t>
  </si>
  <si>
    <t>[EC_INDEX(PARENT)]</t>
  </si>
  <si>
    <t>EC_INDEX(HE_S)</t>
  </si>
  <si>
    <t>[EC_INDEX(MAN)]</t>
  </si>
  <si>
    <t>EC_INDEX(HER)</t>
  </si>
  <si>
    <t>[EC_INDEX(ME)]</t>
  </si>
  <si>
    <t>EC_INDEX(HERS)</t>
  </si>
  <si>
    <t>[EC_INDEX(GIRL)]</t>
  </si>
  <si>
    <t>EC_INDEX(HIM)</t>
  </si>
  <si>
    <t>[EC_INDEX(BABE)]</t>
  </si>
  <si>
    <t>EC_INDEX(HIS)</t>
  </si>
  <si>
    <t>[EC_INDEX(FAMILY)]</t>
  </si>
  <si>
    <t>EC_INDEX(I)</t>
  </si>
  <si>
    <t>[EC_INDEX(HER)]</t>
  </si>
  <si>
    <t>EC_INDEX(I_AM)</t>
  </si>
  <si>
    <t>[EC_INDEX(HIM)]</t>
  </si>
  <si>
    <t>EC_INDEX(I_WAS)</t>
  </si>
  <si>
    <t>[EC_INDEX(HE)]</t>
  </si>
  <si>
    <t>EC_INDEX(I_VE)</t>
  </si>
  <si>
    <t>[EC_INDEX(PLACE)]</t>
  </si>
  <si>
    <t>EC_INDEX(IT_S)</t>
  </si>
  <si>
    <t>[EC_INDEX(DAUGHTER)]</t>
  </si>
  <si>
    <t>EC_INDEX(KID)</t>
  </si>
  <si>
    <t>[EC_INDEX(HIS)]</t>
  </si>
  <si>
    <t>EC_INDEX(LADY)</t>
  </si>
  <si>
    <t>[EC_INDEX(HE_S)]</t>
  </si>
  <si>
    <t>EC_INDEX(MAN)</t>
  </si>
  <si>
    <t>[EC_INDEX(AREN_T)]</t>
  </si>
  <si>
    <t>EC_INDEX(ME)</t>
  </si>
  <si>
    <t>[EC_INDEX(SIBLINGS)]</t>
  </si>
  <si>
    <t>EC_INDEX(MOTHER)</t>
  </si>
  <si>
    <t>[EC_INDEX(KID)]</t>
  </si>
  <si>
    <t>EC_INDEX(MR)</t>
  </si>
  <si>
    <t>[EC_INDEX(CHILDREN)]</t>
  </si>
  <si>
    <t>EC_INDEX(MRS)</t>
  </si>
  <si>
    <t>[EC_INDEX(MR)]</t>
  </si>
  <si>
    <t>EC_INDEX(MY)</t>
  </si>
  <si>
    <t>[EC_INDEX(MRS)]</t>
  </si>
  <si>
    <t>EC_INDEX(MYSELF)</t>
  </si>
  <si>
    <t>[EC_INDEX(MYSELF)]</t>
  </si>
  <si>
    <t>EC_INDEX(OPPONENT)</t>
  </si>
  <si>
    <t>[EC_INDEX(I_WAS)]</t>
  </si>
  <si>
    <t>EC_INDEX(OUR)</t>
  </si>
  <si>
    <t>[EC_INDEX(TO_ME)]</t>
  </si>
  <si>
    <t>EC_INDEX(PARENT)</t>
  </si>
  <si>
    <t>[EC_INDEX(MY)]</t>
  </si>
  <si>
    <t>EC_INDEX(PERSON)</t>
  </si>
  <si>
    <t>[EC_INDEX(I_AM)]</t>
  </si>
  <si>
    <t>EC_INDEX(PLACE)</t>
  </si>
  <si>
    <t>[EC_INDEX(I_VE)]</t>
  </si>
  <si>
    <t>EC_INDEX(RIVAL)</t>
  </si>
  <si>
    <t>[EC_INDEX(WHO)]</t>
  </si>
  <si>
    <t>EC_INDEX(SHE)</t>
  </si>
  <si>
    <t>[EC_INDEX(SOMEONE)]</t>
  </si>
  <si>
    <t>EC_INDEX(SHE_IS)</t>
  </si>
  <si>
    <t>[EC_INDEX(WHO_WAS)]</t>
  </si>
  <si>
    <t>EC_INDEX(SHE_WAS)</t>
  </si>
  <si>
    <t>[EC_INDEX(TO_WHOM)]</t>
  </si>
  <si>
    <t>EC_INDEX(SIBLINGS)</t>
  </si>
  <si>
    <t>[EC_INDEX(WHOSE)]</t>
  </si>
  <si>
    <t>EC_INDEX(SISTER)</t>
  </si>
  <si>
    <t>[EC_INDEX(WHO_IS)]</t>
  </si>
  <si>
    <t>EC_INDEX(SOME)</t>
  </si>
  <si>
    <t>[EC_INDEX(IT_S)]</t>
  </si>
  <si>
    <t>EC_INDEX(SOMEONE)</t>
  </si>
  <si>
    <t>[EC_INDEX(LADY)]</t>
  </si>
  <si>
    <t>EC_INDEX(SON)</t>
  </si>
  <si>
    <t>[EC_INDEX(FRIEND)]</t>
  </si>
  <si>
    <t>EC_INDEX(THEIR)</t>
  </si>
  <si>
    <t>[EC_INDEX(ALLY)]</t>
  </si>
  <si>
    <t>EC_INDEX(THEY)</t>
  </si>
  <si>
    <t>[EC_INDEX(PERSON)]</t>
  </si>
  <si>
    <t>EC_INDEX(THEY_WERE)</t>
  </si>
  <si>
    <t>[EC_INDEX(DUDE)]</t>
  </si>
  <si>
    <t>EC_INDEX(THEY_RE)</t>
  </si>
  <si>
    <t>[EC_INDEX(THEY)]</t>
  </si>
  <si>
    <t>EC_INDEX(THEY_VE)</t>
  </si>
  <si>
    <t>[EC_INDEX(THEY_WERE)]</t>
  </si>
  <si>
    <t>EC_INDEX(TO_HER)</t>
  </si>
  <si>
    <t>[EC_INDEX(TO_THEM)]</t>
  </si>
  <si>
    <t>EC_INDEX(TO_ME)</t>
  </si>
  <si>
    <t>[EC_INDEX(THEIR)]</t>
  </si>
  <si>
    <t>EC_INDEX(TO_THEM)</t>
  </si>
  <si>
    <t>[EC_INDEX(THEY_RE)]</t>
  </si>
  <si>
    <t>EC_INDEX(TO_US)</t>
  </si>
  <si>
    <t>[EC_INDEX(THEY_VE)]</t>
  </si>
  <si>
    <t>EC_INDEX(TO_WHOM)</t>
  </si>
  <si>
    <t>[EC_INDEX(WE)]</t>
  </si>
  <si>
    <t>EC_INDEX(UNCLE)</t>
  </si>
  <si>
    <t>[EC_INDEX(BEEN)]</t>
  </si>
  <si>
    <t>EC_INDEX(WE)</t>
  </si>
  <si>
    <t>[EC_INDEX(TO_US)]</t>
  </si>
  <si>
    <t>EC_INDEX(WE_RE)</t>
  </si>
  <si>
    <t>[EC_INDEX(OUR)]</t>
  </si>
  <si>
    <t>EC_INDEX(WE_VE)</t>
  </si>
  <si>
    <t>[EC_INDEX(WE_RE)]</t>
  </si>
  <si>
    <t>EC_INDEX(WHO)</t>
  </si>
  <si>
    <t>[EC_INDEX(RIVAL)]</t>
  </si>
  <si>
    <t>EC_INDEX(WHO_IS)</t>
  </si>
  <si>
    <t>[EC_INDEX(WE_VE)]</t>
  </si>
  <si>
    <t>EC_INDEX(WHO_WAS)</t>
  </si>
  <si>
    <t>[EC_INDEX(WOMAN)]</t>
  </si>
  <si>
    <t>EC_INDEX(WHOSE)</t>
  </si>
  <si>
    <t>[EC_INDEX(SHE)]</t>
  </si>
  <si>
    <t>EC_INDEX(WOMAN)</t>
  </si>
  <si>
    <t>[EC_INDEX(SHE_WAS)]</t>
  </si>
  <si>
    <t>EC_INDEX(YOU)</t>
  </si>
  <si>
    <t>[EC_INDEX(TO_HER)]</t>
  </si>
  <si>
    <t>EC_INDEX(YOU_RE)</t>
  </si>
  <si>
    <t>[EC_INDEX(HERS)]</t>
  </si>
  <si>
    <t>EC_INDEX(YOU_VE)</t>
  </si>
  <si>
    <t>[EC_INDEX(SHE_IS)]</t>
  </si>
  <si>
    <t>EC_INDEX(YOUR)</t>
  </si>
  <si>
    <t>[EC_INDEX(SOME)]</t>
  </si>
  <si>
    <t>EC_INDEX(YOURS)</t>
  </si>
  <si>
    <t>[EC_INDEX(LISTEN)]</t>
  </si>
  <si>
    <t>EC_INDEX(A_LITTLE)</t>
  </si>
  <si>
    <t>[EC_INDEX(NOT_VERY)]</t>
  </si>
  <si>
    <t>EC_INDEX(A_LOT)</t>
  </si>
  <si>
    <t>[EC_INDEX(MEAN)]</t>
  </si>
  <si>
    <t>EC_INDEX(A_TINY_BIT)</t>
  </si>
  <si>
    <t>[EC_INDEX(LIE)]</t>
  </si>
  <si>
    <t>EC_INDEX(ABSOLUTELY)</t>
  </si>
  <si>
    <t>[EC_INDEX(LAY)]</t>
  </si>
  <si>
    <t>EC_INDEX(ALSO)</t>
  </si>
  <si>
    <t>[EC_INDEX(RECOMMEND)]</t>
  </si>
  <si>
    <t>EC_INDEX(ALTHOUGH)</t>
  </si>
  <si>
    <t>[EC_INDEX(NITWIT)]</t>
  </si>
  <si>
    <t>EC_INDEX(AND)</t>
  </si>
  <si>
    <t>[EC_INDEX(QUITE)]</t>
  </si>
  <si>
    <t>EC_INDEX(ANY)</t>
  </si>
  <si>
    <t>[EC_INDEX(FROM)]</t>
  </si>
  <si>
    <t>EC_INDEX(AROUND)</t>
  </si>
  <si>
    <t>[EC_INDEX(FEELING)]</t>
  </si>
  <si>
    <t>EC_INDEX(AS_IF)</t>
  </si>
  <si>
    <t>[EC_INDEX(BUT)]</t>
  </si>
  <si>
    <t>EC_INDEX(AS_MUCH_AS)</t>
  </si>
  <si>
    <t>[EC_INDEX(HOWEVER)]</t>
  </si>
  <si>
    <t>EC_INDEX(AWFULLY)</t>
  </si>
  <si>
    <t>[EC_INDEX(CASE)]</t>
  </si>
  <si>
    <t>EC_INDEX(BUT)</t>
  </si>
  <si>
    <t>[EC_INDEX(THE)]</t>
  </si>
  <si>
    <t>EC_INDEX(CASE)</t>
  </si>
  <si>
    <t>[EC_INDEX(MISS)]</t>
  </si>
  <si>
    <t>EC_INDEX(ENOUGH)</t>
  </si>
  <si>
    <t>[EC_INDEX(HOW)]</t>
  </si>
  <si>
    <t>EC_INDEX(EVEN_SO)</t>
  </si>
  <si>
    <t>[EC_INDEX(HIT)]</t>
  </si>
  <si>
    <t>EC_INDEX(FANTASTIC)</t>
  </si>
  <si>
    <t>[EC_INDEX(ENOUGH)]</t>
  </si>
  <si>
    <t>EC_INDEX(FEELING)</t>
  </si>
  <si>
    <t>[EC_INDEX(A_LOT)]</t>
  </si>
  <si>
    <t>EC_INDEX(FINALLY)</t>
  </si>
  <si>
    <t>[EC_INDEX(A_LITTLE)]</t>
  </si>
  <si>
    <t>EC_INDEX(FOR_NOW)</t>
  </si>
  <si>
    <t>[EC_INDEX(ABSOLUTELY)]</t>
  </si>
  <si>
    <t>EC_INDEX(FROM)</t>
  </si>
  <si>
    <t>[EC_INDEX(AND)]</t>
  </si>
  <si>
    <t>EC_INDEX(HIT)</t>
  </si>
  <si>
    <t>[EC_INDEX(ONLY)]</t>
  </si>
  <si>
    <t>EC_INDEX(HOW)</t>
  </si>
  <si>
    <t>[EC_INDEX(AROUND)]</t>
  </si>
  <si>
    <t>EC_INDEX(HOWEVER)</t>
  </si>
  <si>
    <t>[EC_INDEX(PROBABLY)]</t>
  </si>
  <si>
    <t>EC_INDEX(IF)</t>
  </si>
  <si>
    <t>[EC_INDEX(IF)]</t>
  </si>
  <si>
    <t>EC_INDEX(INSTEAD)</t>
  </si>
  <si>
    <t>[EC_INDEX(VERY)]</t>
  </si>
  <si>
    <t>EC_INDEX(JOKING)</t>
  </si>
  <si>
    <t>[EC_INDEX(A_TINY_BIT)]</t>
  </si>
  <si>
    <t>EC_INDEX(JUST)</t>
  </si>
  <si>
    <t>[EC_INDEX(WILD)]</t>
  </si>
  <si>
    <t>EC_INDEX(LAY)</t>
  </si>
  <si>
    <t>[EC_INDEX(THAT_S)]</t>
  </si>
  <si>
    <t>EC_INDEX(LIE)</t>
  </si>
  <si>
    <t>[EC_INDEX(JUST)]</t>
  </si>
  <si>
    <t>EC_INDEX(LISTEN)</t>
  </si>
  <si>
    <t>[EC_INDEX(EVEN_SO)]</t>
  </si>
  <si>
    <t>EC_INDEX(MEAN)</t>
  </si>
  <si>
    <t>[EC_INDEX(MUST_BE)]</t>
  </si>
  <si>
    <t>EC_INDEX(MISS)</t>
  </si>
  <si>
    <t>[EC_INDEX(NATURALLY)]</t>
  </si>
  <si>
    <t>EC_INDEX(MODE)</t>
  </si>
  <si>
    <t>[EC_INDEX(FOR_NOW)]</t>
  </si>
  <si>
    <t>EC_INDEX(MOOD)</t>
  </si>
  <si>
    <t>[EC_INDEX(UNDERSTOOD)]</t>
  </si>
  <si>
    <t>EC_INDEX(MORE)</t>
  </si>
  <si>
    <t>[EC_INDEX(JOKING)]</t>
  </si>
  <si>
    <t>EC_INDEX(MUST_BE)</t>
  </si>
  <si>
    <t>[EC_INDEX(READY)]</t>
  </si>
  <si>
    <t>EC_INDEX(NATURALLY)</t>
  </si>
  <si>
    <t>[EC_INDEX(SOMETHING)]</t>
  </si>
  <si>
    <t>EC_INDEX(NITWIT)</t>
  </si>
  <si>
    <t>[EC_INDEX(SOMEHOW)]</t>
  </si>
  <si>
    <t>EC_INDEX(NOT_VERY)</t>
  </si>
  <si>
    <t>[EC_INDEX(ALTHOUGH)]</t>
  </si>
  <si>
    <t>EC_INDEX(ONLY)</t>
  </si>
  <si>
    <t>[EC_INDEX(ALSO)]</t>
  </si>
  <si>
    <t>EC_INDEX(PERFECT)</t>
  </si>
  <si>
    <t>[EC_INDEX(PERFECT)]</t>
  </si>
  <si>
    <t>EC_INDEX(PROBABLY)</t>
  </si>
  <si>
    <t>[EC_INDEX(AS_MUCH_AS)]</t>
  </si>
  <si>
    <t>EC_INDEX(QUITE)</t>
  </si>
  <si>
    <t>[EC_INDEX(REALLY)]</t>
  </si>
  <si>
    <t>EC_INDEX(RATHER)</t>
  </si>
  <si>
    <t>[EC_INDEX(TRULY)]</t>
  </si>
  <si>
    <t>EC_INDEX(READY)</t>
  </si>
  <si>
    <t>[EC_INDEX(SERIOUSLY)]</t>
  </si>
  <si>
    <t>EC_INDEX(REALLY)</t>
  </si>
  <si>
    <t>[EC_INDEX(TOTALLY)]</t>
  </si>
  <si>
    <t>EC_INDEX(RECOMMEND)</t>
  </si>
  <si>
    <t>[EC_INDEX(UNTIL)]</t>
  </si>
  <si>
    <t>EC_INDEX(SERIOUSLY)</t>
  </si>
  <si>
    <t>[EC_INDEX(AS_IF)]</t>
  </si>
  <si>
    <t>EC_INDEX(SOMEHOW)</t>
  </si>
  <si>
    <t>[EC_INDEX(MOOD)]</t>
  </si>
  <si>
    <t>EC_INDEX(SOMETHING)</t>
  </si>
  <si>
    <t>[EC_INDEX(RATHER)]</t>
  </si>
  <si>
    <t>EC_INDEX(THAT_S)</t>
  </si>
  <si>
    <t>[EC_INDEX(AWFULLY)]</t>
  </si>
  <si>
    <t>EC_INDEX(THE)</t>
  </si>
  <si>
    <t>[EC_INDEX(MODE)]</t>
  </si>
  <si>
    <t>EC_INDEX(TOO_LATE)</t>
  </si>
  <si>
    <t>[EC_INDEX(MORE)]</t>
  </si>
  <si>
    <t>EC_INDEX(TOTALLY)</t>
  </si>
  <si>
    <t>[EC_INDEX(TOO_LATE)]</t>
  </si>
  <si>
    <t>EC_INDEX(TRULY)</t>
  </si>
  <si>
    <t>[EC_INDEX(FINALLY)]</t>
  </si>
  <si>
    <t>EC_INDEX(UNDERSTOOD)</t>
  </si>
  <si>
    <t>[EC_INDEX(ANY)]</t>
  </si>
  <si>
    <t>EC_INDEX(UNTIL)</t>
  </si>
  <si>
    <t>[EC_INDEX(INSTEAD)]</t>
  </si>
  <si>
    <t>EC_INDEX(VERY)</t>
  </si>
  <si>
    <t>[EC_INDEX(FANTASTIC)]</t>
  </si>
  <si>
    <t>EC_INDEX(WILD)</t>
  </si>
  <si>
    <t>[EC_INDEX(DARK)]</t>
  </si>
  <si>
    <t>EC_INDEX(AIR_LOCK)</t>
  </si>
  <si>
    <t>[EC_INDEX(STENCH)]</t>
  </si>
  <si>
    <t>EC_INDEX(ALT_COLOR)</t>
  </si>
  <si>
    <t>[EC_INDEX(THICK_FAT)]</t>
  </si>
  <si>
    <t>EC_INDEX(ARENA_TRAP)</t>
  </si>
  <si>
    <t>[EC_INDEX(RAIN_DISH)]</t>
  </si>
  <si>
    <t>EC_INDEX(BATTLE_ARMOR)</t>
  </si>
  <si>
    <t>[EC_INDEX(DRIZZLE)]</t>
  </si>
  <si>
    <t>EC_INDEX(BEAUTIFUL)</t>
  </si>
  <si>
    <t>[EC_INDEX(ARENA_TRAP)]</t>
  </si>
  <si>
    <t>EC_INDEX(BEAUTY)</t>
  </si>
  <si>
    <t>[EC_INDEX(INTIMIDATE)]</t>
  </si>
  <si>
    <t>EC_INDEX(BLAZE)</t>
  </si>
  <si>
    <t>[EC_INDEX(ROCK_HEAD)]</t>
  </si>
  <si>
    <t>EC_INDEX(BUG)</t>
  </si>
  <si>
    <t>[EC_INDEX(COLOR)]</t>
  </si>
  <si>
    <t>EC_INDEX(CHLOROPHYLL)</t>
  </si>
  <si>
    <t>[EC_INDEX(ALT_COLOR)]</t>
  </si>
  <si>
    <t>EC_INDEX(CLEAR_BODY)</t>
  </si>
  <si>
    <t>[EC_INDEX(ROCK)]</t>
  </si>
  <si>
    <t>EC_INDEX(CLOUD_NINE)</t>
  </si>
  <si>
    <t>[EC_INDEX(BEAUTIFUL)]</t>
  </si>
  <si>
    <t>EC_INDEX(COLOR)</t>
  </si>
  <si>
    <t>[EC_INDEX(BEAUTY)]</t>
  </si>
  <si>
    <t>EC_INDEX(COLOR_CHANGE)</t>
  </si>
  <si>
    <t>[EC_INDEX(AIR_LOCK)]</t>
  </si>
  <si>
    <t>EC_INDEX(COMPOUNDEYES)</t>
  </si>
  <si>
    <t>[EC_INDEX(PSYCHIC)]</t>
  </si>
  <si>
    <t>EC_INDEX(COOL)</t>
  </si>
  <si>
    <t>[EC_INDEX(HYPER_CUTTER)]</t>
  </si>
  <si>
    <t>EC_INDEX(COOLNESS)</t>
  </si>
  <si>
    <t>[EC_INDEX(FIGHTING)]</t>
  </si>
  <si>
    <t>EC_INDEX(CUTE)</t>
  </si>
  <si>
    <t>[EC_INDEX(SHADOW_TAG)]</t>
  </si>
  <si>
    <t>EC_INDEX(CUTE_CHARM)</t>
  </si>
  <si>
    <t>[EC_INDEX(SMART)]</t>
  </si>
  <si>
    <t>EC_INDEX(CUTENESS)</t>
  </si>
  <si>
    <t>[EC_INDEX(SMARTNESS)]</t>
  </si>
  <si>
    <t>EC_INDEX(DAMP)</t>
  </si>
  <si>
    <t>[EC_INDEX(SPEED_BOOST)]</t>
  </si>
  <si>
    <t>EC_INDEX(DARK)</t>
  </si>
  <si>
    <t>[EC_INDEX(COOL)]</t>
  </si>
  <si>
    <t>EC_INDEX(DRAGON)</t>
  </si>
  <si>
    <t>[EC_INDEX(COOLNESS)]</t>
  </si>
  <si>
    <t>EC_INDEX(DRIZZLE)</t>
  </si>
  <si>
    <t>[EC_INDEX(BATTLE_ARMOR)]</t>
  </si>
  <si>
    <t>EC_INDEX(DROUGHT)</t>
  </si>
  <si>
    <t>[EC_INDEX(CUTE)]</t>
  </si>
  <si>
    <t>EC_INDEX(EARLY_BIRD)</t>
  </si>
  <si>
    <t>[EC_INDEX(CUTENESS)]</t>
  </si>
  <si>
    <t>EC_INDEX(EFFECT_SPORE)</t>
  </si>
  <si>
    <t>[EC_INDEX(STURDY)]</t>
  </si>
  <si>
    <t>EC_INDEX(ELECTRIC)</t>
  </si>
  <si>
    <t>[EC_INDEX(SUCTION_CUPS)]</t>
  </si>
  <si>
    <t>EC_INDEX(FIGHTING)</t>
  </si>
  <si>
    <t>[EC_INDEX(GRASS)]</t>
  </si>
  <si>
    <t>EC_INDEX(FIRE)</t>
  </si>
  <si>
    <t>[EC_INDEX(CLEAR_BODY)]</t>
  </si>
  <si>
    <t>EC_INDEX(FLAME_BODY)</t>
  </si>
  <si>
    <t>[EC_INDEX(TORRENT)]</t>
  </si>
  <si>
    <t>EC_INDEX(FLASH_FIRE)</t>
  </si>
  <si>
    <t>[EC_INDEX(GHOST)]</t>
  </si>
  <si>
    <t>EC_INDEX(FLYING)</t>
  </si>
  <si>
    <t>[EC_INDEX(ICE)]</t>
  </si>
  <si>
    <t>EC_INDEX(FORECAST)</t>
  </si>
  <si>
    <t>[EC_INDEX(GUTS)]</t>
  </si>
  <si>
    <t>EC_INDEX(GHOST)</t>
  </si>
  <si>
    <t>[EC_INDEX(ROUGH_SKIN)]</t>
  </si>
  <si>
    <t>EC_INDEX(GRASS)</t>
  </si>
  <si>
    <t>[EC_INDEX(SHELL_ARMOR)]</t>
  </si>
  <si>
    <t>EC_INDEX(GROUND)</t>
  </si>
  <si>
    <t>[EC_INDEX(NATURAL_CURE)]</t>
  </si>
  <si>
    <t>EC_INDEX(GUTS)</t>
  </si>
  <si>
    <t>[EC_INDEX(DAMP)]</t>
  </si>
  <si>
    <t>EC_INDEX(HUGE_POWER)</t>
  </si>
  <si>
    <t>[EC_INDEX(GROUND)]</t>
  </si>
  <si>
    <t>EC_INDEX(HUSTLE)</t>
  </si>
  <si>
    <t>[EC_INDEX(LIMBER)]</t>
  </si>
  <si>
    <t>EC_INDEX(HYPER_CUTTER)</t>
  </si>
  <si>
    <t>[EC_INDEX(MAGNET_PULL)]</t>
  </si>
  <si>
    <t>EC_INDEX(ICE)</t>
  </si>
  <si>
    <t>[EC_INDEX(WHITE_SMOKE)]</t>
  </si>
  <si>
    <t>EC_INDEX(ILLUMINATE)</t>
  </si>
  <si>
    <t>[EC_INDEX(SYNCHRONIZE)]</t>
  </si>
  <si>
    <t>EC_INDEX(IMMUNITY)</t>
  </si>
  <si>
    <t>[EC_INDEX(OVERGROW)]</t>
  </si>
  <si>
    <t>EC_INDEX(INNER_FOCUS)</t>
  </si>
  <si>
    <t>[EC_INDEX(SWIFT_SWIM)]</t>
  </si>
  <si>
    <t>EC_INDEX(INSOMNIA)</t>
  </si>
  <si>
    <t>[EC_INDEX(SAND_STREAM)]</t>
  </si>
  <si>
    <t>EC_INDEX(INTIMIDATE)</t>
  </si>
  <si>
    <t>[EC_INDEX(SAND_VEIL)]</t>
  </si>
  <si>
    <t>EC_INDEX(KEEN_EYE)</t>
  </si>
  <si>
    <t>[EC_INDEX(KEEN_EYE)]</t>
  </si>
  <si>
    <t>EC_INDEX(LEVITATE)</t>
  </si>
  <si>
    <t>[EC_INDEX(INNER_FOCUS)]</t>
  </si>
  <si>
    <t>EC_INDEX(LIGHTNINGROD)</t>
  </si>
  <si>
    <t>[EC_INDEX(STATIC)]</t>
  </si>
  <si>
    <t>EC_INDEX(LIMBER)</t>
  </si>
  <si>
    <t>[EC_INDEX(TYPE)]</t>
  </si>
  <si>
    <t>EC_INDEX(LIQUID_OOZE)</t>
  </si>
  <si>
    <t>[EC_INDEX(TOUGH)]</t>
  </si>
  <si>
    <t>EC_INDEX(MAGMA_ARMOR)</t>
  </si>
  <si>
    <t>[EC_INDEX(TOUGHNESS)]</t>
  </si>
  <si>
    <t>EC_INDEX(MAGNET_PULL)</t>
  </si>
  <si>
    <t>[EC_INDEX(SHED_SKIN)]</t>
  </si>
  <si>
    <t>EC_INDEX(MARVEL_SCALE)</t>
  </si>
  <si>
    <t>[EC_INDEX(HUGE_POWER)]</t>
  </si>
  <si>
    <t>EC_INDEX(MINUS)</t>
  </si>
  <si>
    <t>[EC_INDEX(VOLT_ABSORB)]</t>
  </si>
  <si>
    <t>EC_INDEX(NATURAL_CURE)</t>
  </si>
  <si>
    <t>[EC_INDEX(WATER_ABSORB)]</t>
  </si>
  <si>
    <t>EC_INDEX(NORMAL)</t>
  </si>
  <si>
    <t>[EC_INDEX(ELECTRIC)]</t>
  </si>
  <si>
    <t>EC_INDEX(OBLIVIOUS)</t>
  </si>
  <si>
    <t>[EC_INDEX(FORECAST)]</t>
  </si>
  <si>
    <t>EC_INDEX(OVERGROW)</t>
  </si>
  <si>
    <t>[EC_INDEX(SERENE_GRACE)]</t>
  </si>
  <si>
    <t>EC_INDEX(OWN_TEMPO)</t>
  </si>
  <si>
    <t>[EC_INDEX(POISON)]</t>
  </si>
  <si>
    <t>EC_INDEX(PATTERN)</t>
  </si>
  <si>
    <t>[EC_INDEX(POISON_POINT)]</t>
  </si>
  <si>
    <t>EC_INDEX(PICKUP)</t>
  </si>
  <si>
    <t>[EC_INDEX(DRAGON)]</t>
  </si>
  <si>
    <t>EC_INDEX(PKRS)</t>
  </si>
  <si>
    <t>[EC_INDEX(TRACE)]</t>
  </si>
  <si>
    <t>EC_INDEX(PLUS)</t>
  </si>
  <si>
    <t>[EC_INDEX(OBLIVIOUS)]</t>
  </si>
  <si>
    <t>EC_INDEX(POISON)</t>
  </si>
  <si>
    <t>[EC_INDEX(TRUANT)]</t>
  </si>
  <si>
    <t>EC_INDEX(POISON_POINT)</t>
  </si>
  <si>
    <t>[EC_INDEX(RUN_AWAY)]</t>
  </si>
  <si>
    <t>EC_INDEX(PRESSURE)</t>
  </si>
  <si>
    <t>[EC_INDEX(STICKY_HOLD)]</t>
  </si>
  <si>
    <t>EC_INDEX(PSYCHIC)</t>
  </si>
  <si>
    <t>[EC_INDEX(CLOUD_NINE)]</t>
  </si>
  <si>
    <t>EC_INDEX(PURE_POWER)</t>
  </si>
  <si>
    <t>[EC_INDEX(NORMAL)]</t>
  </si>
  <si>
    <t>EC_INDEX(RAIN_DISH)</t>
  </si>
  <si>
    <t>[EC_INDEX(STEEL)]</t>
  </si>
  <si>
    <t>EC_INDEX(ROCK)</t>
  </si>
  <si>
    <t>[EC_INDEX(ILLUMINATE)]</t>
  </si>
  <si>
    <t>EC_INDEX(ROCK_HEAD)</t>
  </si>
  <si>
    <t>[EC_INDEX(EARLY_BIRD)]</t>
  </si>
  <si>
    <t>EC_INDEX(ROUGH_SKIN)</t>
  </si>
  <si>
    <t>[EC_INDEX(HUSTLE)]</t>
  </si>
  <si>
    <t>EC_INDEX(RUN_AWAY)</t>
  </si>
  <si>
    <t>[EC_INDEX(SHINE)]</t>
  </si>
  <si>
    <t>EC_INDEX(SAND_STREAM)</t>
  </si>
  <si>
    <t>[EC_INDEX(FLYING)]</t>
  </si>
  <si>
    <t>EC_INDEX(SAND_VEIL)</t>
  </si>
  <si>
    <t>[EC_INDEX(DROUGHT)]</t>
  </si>
  <si>
    <t>EC_INDEX(SERENE_GRACE)</t>
  </si>
  <si>
    <t>[EC_INDEX(LIGHTNINGROD)]</t>
  </si>
  <si>
    <t>EC_INDEX(SHADOW_TAG)</t>
  </si>
  <si>
    <t>[EC_INDEX(COMPOUNDEYES)]</t>
  </si>
  <si>
    <t>EC_INDEX(SHED_SKIN)</t>
  </si>
  <si>
    <t>[EC_INDEX(MARVEL_SCALE)]</t>
  </si>
  <si>
    <t>EC_INDEX(SHELL_ARMOR)</t>
  </si>
  <si>
    <t>[EC_INDEX(WONDER_GUARD)]</t>
  </si>
  <si>
    <t>EC_INDEX(SHIELD_DUST)</t>
  </si>
  <si>
    <t>[EC_INDEX(INSOMNIA)]</t>
  </si>
  <si>
    <t>EC_INDEX(SHINE)</t>
  </si>
  <si>
    <t>[EC_INDEX(LEVITATE)]</t>
  </si>
  <si>
    <t>EC_INDEX(SMART)</t>
  </si>
  <si>
    <t>[EC_INDEX(PLUS)]</t>
  </si>
  <si>
    <t>EC_INDEX(SMARTNESS)</t>
  </si>
  <si>
    <t>[EC_INDEX(PRESSURE)]</t>
  </si>
  <si>
    <t>EC_INDEX(SOUNDPROOF)</t>
  </si>
  <si>
    <t>[EC_INDEX(LIQUID_OOZE)]</t>
  </si>
  <si>
    <t>EC_INDEX(SPEED_BOOST)</t>
  </si>
  <si>
    <t>[EC_INDEX(COLOR_CHANGE)]</t>
  </si>
  <si>
    <t>EC_INDEX(STATIC)</t>
  </si>
  <si>
    <t>[EC_INDEX(SOUNDPROOF)]</t>
  </si>
  <si>
    <t>EC_INDEX(STEEL)</t>
  </si>
  <si>
    <t>[EC_INDEX(EFFECT_SPORE)]</t>
  </si>
  <si>
    <t>EC_INDEX(STENCH)</t>
  </si>
  <si>
    <t>[EC_INDEX(PKRS)]</t>
  </si>
  <si>
    <t>EC_INDEX(STICKY_HOLD)</t>
  </si>
  <si>
    <t>[EC_INDEX(FIRE)]</t>
  </si>
  <si>
    <t>EC_INDEX(STURDY)</t>
  </si>
  <si>
    <t>[EC_INDEX(FLAME_BODY)]</t>
  </si>
  <si>
    <t>EC_INDEX(SUCTION_CUPS)</t>
  </si>
  <si>
    <t>[EC_INDEX(MINUS)]</t>
  </si>
  <si>
    <t>EC_INDEX(SWARM)</t>
  </si>
  <si>
    <t>[EC_INDEX(OWN_TEMPO)]</t>
  </si>
  <si>
    <t>EC_INDEX(SWIFT_SWIM)</t>
  </si>
  <si>
    <t>[EC_INDEX(MAGMA_ARMOR)]</t>
  </si>
  <si>
    <t>EC_INDEX(SYNCHRONIZE)</t>
  </si>
  <si>
    <t>[EC_INDEX(WATER)]</t>
  </si>
  <si>
    <t>EC_INDEX(THICK_FAT)</t>
  </si>
  <si>
    <t>[EC_INDEX(WATER_VEIL)]</t>
  </si>
  <si>
    <t>EC_INDEX(TORRENT)</t>
  </si>
  <si>
    <t>[EC_INDEX(BUG)]</t>
  </si>
  <si>
    <t>EC_INDEX(TOUGH)</t>
  </si>
  <si>
    <t>[EC_INDEX(SWARM)]</t>
  </si>
  <si>
    <t>EC_INDEX(TOUGHNESS)</t>
  </si>
  <si>
    <t>[EC_INDEX(CUTE_CHARM)]</t>
  </si>
  <si>
    <t>EC_INDEX(TRACE)</t>
  </si>
  <si>
    <t>[EC_INDEX(IMMUNITY)]</t>
  </si>
  <si>
    <t>EC_INDEX(TRUANT)</t>
  </si>
  <si>
    <t>[EC_INDEX(BLAZE)]</t>
  </si>
  <si>
    <t>EC_INDEX(TYPE)</t>
  </si>
  <si>
    <t>[EC_INDEX(PICKUP)]</t>
  </si>
  <si>
    <t>EC_INDEX(VITAL_SPIRIT)</t>
  </si>
  <si>
    <t>[EC_INDEX(PATTERN)]</t>
  </si>
  <si>
    <t>EC_INDEX(VOLT_ABSORB)</t>
  </si>
  <si>
    <t>[EC_INDEX(FLASH_FIRE)]</t>
  </si>
  <si>
    <t>EC_INDEX(WATER)</t>
  </si>
  <si>
    <t>[EC_INDEX(VITAL_SPIRIT)]</t>
  </si>
  <si>
    <t>EC_INDEX(WATER_ABSORB)</t>
  </si>
  <si>
    <t>[EC_INDEX(CHLOROPHYLL)]</t>
  </si>
  <si>
    <t>EC_INDEX(WATER_VEIL)</t>
  </si>
  <si>
    <t>[EC_INDEX(PURE_POWER)]</t>
  </si>
  <si>
    <t>EC_INDEX(WHITE_SMOKE)</t>
  </si>
  <si>
    <t>[EC_INDEX(SHIELD_DUST)]</t>
  </si>
  <si>
    <t>EC_INDEX(WONDER_GUARD)</t>
  </si>
  <si>
    <t>[EC_INDEX(FALL)]</t>
  </si>
  <si>
    <t>EC_INDEX(AGE)</t>
  </si>
  <si>
    <t>[EC_INDEX(MORNING)]</t>
  </si>
  <si>
    <t>EC_INDEX(ALMOST)</t>
  </si>
  <si>
    <t>[EC_INDEX(TOMORROW)]</t>
  </si>
  <si>
    <t>EC_INDEX(ALWAYS)</t>
  </si>
  <si>
    <t>[EC_INDEX(LAST)]</t>
  </si>
  <si>
    <t>EC_INDEX(ANOTHER)</t>
  </si>
  <si>
    <t>[EC_INDEX(DAY)]</t>
  </si>
  <si>
    <t>EC_INDEX(BEGINNING)</t>
  </si>
  <si>
    <t>[EC_INDEX(SOMETIME)]</t>
  </si>
  <si>
    <t>EC_INDEX(CURRENT)</t>
  </si>
  <si>
    <t>[EC_INDEX(ALWAYS)]</t>
  </si>
  <si>
    <t>EC_INDEX(DAILY)</t>
  </si>
  <si>
    <t>[EC_INDEX(CURRENT)]</t>
  </si>
  <si>
    <t>EC_INDEX(DAY)</t>
  </si>
  <si>
    <t>[EC_INDEX(FOREVER)]</t>
  </si>
  <si>
    <t>EC_INDEX(DAYS)</t>
  </si>
  <si>
    <t>[EC_INDEX(DAYS)]</t>
  </si>
  <si>
    <t>EC_INDEX(DAYTIME)</t>
  </si>
  <si>
    <t>[EC_INDEX(END)]</t>
  </si>
  <si>
    <t>EC_INDEX(EARLIER)</t>
  </si>
  <si>
    <t>[EC_INDEX(TUESDAY)]</t>
  </si>
  <si>
    <t>EC_INDEX(END)</t>
  </si>
  <si>
    <t>[EC_INDEX(YESTERDAY)]</t>
  </si>
  <si>
    <t>EC_INDEX(FALL)</t>
  </si>
  <si>
    <t>[EC_INDEX(TODAY)]</t>
  </si>
  <si>
    <t>EC_INDEX(FINAL)</t>
  </si>
  <si>
    <t>[EC_INDEX(FRIDAY)]</t>
  </si>
  <si>
    <t>EC_INDEX(FINISH)</t>
  </si>
  <si>
    <t>[EC_INDEX(MONDAY)]</t>
  </si>
  <si>
    <t>EC_INDEX(FOREVER)</t>
  </si>
  <si>
    <t>[EC_INDEX(LATER)]</t>
  </si>
  <si>
    <t>EC_INDEX(FRIDAY)</t>
  </si>
  <si>
    <t>[EC_INDEX(EARLIER)]</t>
  </si>
  <si>
    <t>EC_INDEX(LAST)</t>
  </si>
  <si>
    <t>[EC_INDEX(ANOTHER)]</t>
  </si>
  <si>
    <t>EC_INDEX(LATER)</t>
  </si>
  <si>
    <t>[EC_INDEX(TIME)]</t>
  </si>
  <si>
    <t>EC_INDEX(MONDAY)</t>
  </si>
  <si>
    <t>[EC_INDEX(FINISH)]</t>
  </si>
  <si>
    <t>EC_INDEX(MONTH)</t>
  </si>
  <si>
    <t>[EC_INDEX(WEDNESDAY)]</t>
  </si>
  <si>
    <t>EC_INDEX(MORNING)</t>
  </si>
  <si>
    <t>[EC_INDEX(SOON)]</t>
  </si>
  <si>
    <t>EC_INDEX(NEARLY)</t>
  </si>
  <si>
    <t>[EC_INDEX(START)]</t>
  </si>
  <si>
    <t>EC_INDEX(NEXT)</t>
  </si>
  <si>
    <t>[EC_INDEX(MONTH)]</t>
  </si>
  <si>
    <t>EC_INDEX(NIGHT)</t>
  </si>
  <si>
    <t>[EC_INDEX(STOP)]</t>
  </si>
  <si>
    <t>EC_INDEX(NIGHTTIME)</t>
  </si>
  <si>
    <t>[EC_INDEX(NOW)]</t>
  </si>
  <si>
    <t>EC_INDEX(NOW)</t>
  </si>
  <si>
    <t>[EC_INDEX(FINAL)]</t>
  </si>
  <si>
    <t>EC_INDEX(OLDEN)</t>
  </si>
  <si>
    <t>[EC_INDEX(NEXT)]</t>
  </si>
  <si>
    <t>EC_INDEX(SATURDAY)</t>
  </si>
  <si>
    <t>[EC_INDEX(AGE)]</t>
  </si>
  <si>
    <t>EC_INDEX(SOMETIME)</t>
  </si>
  <si>
    <t>[EC_INDEX(SATURDAY)]</t>
  </si>
  <si>
    <t>EC_INDEX(SOON)</t>
  </si>
  <si>
    <t>[EC_INDEX(SUMMER)]</t>
  </si>
  <si>
    <t>EC_INDEX(SPRING)</t>
  </si>
  <si>
    <t>[EC_INDEX(SUNDAY)]</t>
  </si>
  <si>
    <t>EC_INDEX(START)</t>
  </si>
  <si>
    <t>[EC_INDEX(BEGINNING)]</t>
  </si>
  <si>
    <t>EC_INDEX(STOP)</t>
  </si>
  <si>
    <t>[EC_INDEX(SPRING)]</t>
  </si>
  <si>
    <t>EC_INDEX(SUMMER)</t>
  </si>
  <si>
    <t>[EC_INDEX(DAYTIME)]</t>
  </si>
  <si>
    <t>EC_INDEX(SUNDAY)</t>
  </si>
  <si>
    <t>[EC_INDEX(WINTER)]</t>
  </si>
  <si>
    <t>EC_INDEX(THURSDAY)</t>
  </si>
  <si>
    <t>[EC_INDEX(DAILY)]</t>
  </si>
  <si>
    <t>EC_INDEX(TIME)</t>
  </si>
  <si>
    <t>[EC_INDEX(OLDEN)]</t>
  </si>
  <si>
    <t>EC_INDEX(TODAY)</t>
  </si>
  <si>
    <t>[EC_INDEX(ALMOST)]</t>
  </si>
  <si>
    <t>EC_INDEX(TOMORROW)</t>
  </si>
  <si>
    <t>[EC_INDEX(NEARLY)]</t>
  </si>
  <si>
    <t>EC_INDEX(TUESDAY)</t>
  </si>
  <si>
    <t>[EC_INDEX(THURSDAY)]</t>
  </si>
  <si>
    <t>EC_INDEX(WEDNESDAY)</t>
  </si>
  <si>
    <t>[EC_INDEX(NIGHTTIME)]</t>
  </si>
  <si>
    <t>EC_INDEX(WEEK)</t>
  </si>
  <si>
    <t>[EC_INDEX(NIGHT)]</t>
  </si>
  <si>
    <t>EC_INDEX(WINTER)</t>
  </si>
  <si>
    <t>[EC_INDEX(WEEK)]</t>
  </si>
  <si>
    <t>EC_INDEX(YESTERDAY)</t>
  </si>
  <si>
    <t>[EC_INDEX(I_CHOOSE_YOU)]</t>
  </si>
  <si>
    <t>EC_INDEX(BAG)</t>
  </si>
  <si>
    <t>[EC_INDEX(GOTCHA)]</t>
  </si>
  <si>
    <t>EC_INDEX(CENTER)</t>
  </si>
  <si>
    <t>[EC_INDEX(TRADE)]</t>
  </si>
  <si>
    <t>EC_INDEX(EGG)</t>
  </si>
  <si>
    <t>[EC_INDEX(SAPPHIRE)]</t>
  </si>
  <si>
    <t>EC_INDEX(EMERALD)</t>
  </si>
  <si>
    <t>[EC_INDEX(EVOLVE)]</t>
  </si>
  <si>
    <t>EC_INDEX(ENCYCLOPEDIA)</t>
  </si>
  <si>
    <t>[EC_INDEX(ENCYCLOPEDIA)]</t>
  </si>
  <si>
    <t>EC_INDEX(EVOLVE)</t>
  </si>
  <si>
    <t>[EC_INDEX(NATURE)]</t>
  </si>
  <si>
    <t>EC_INDEX(FLAME)</t>
  </si>
  <si>
    <t>[EC_INDEX(CENTER)]</t>
  </si>
  <si>
    <t>EC_INDEX(GET)</t>
  </si>
  <si>
    <t>[EC_INDEX(EGG)]</t>
  </si>
  <si>
    <t>EC_INDEX(GOLD)</t>
  </si>
  <si>
    <t>[EC_INDEX(LINK)]</t>
  </si>
  <si>
    <t>EC_INDEX(GOTCHA)</t>
  </si>
  <si>
    <t>[EC_INDEX(SP_ABILITY)]</t>
  </si>
  <si>
    <t>EC_INDEX(GREEN)</t>
  </si>
  <si>
    <t>[EC_INDEX(TRAINER)]</t>
  </si>
  <si>
    <t>EC_INDEX(I_CHOOSE_YOU)</t>
  </si>
  <si>
    <t>[EC_INDEX(VERSION)]</t>
  </si>
  <si>
    <t>EC_INDEX(LEAF)</t>
  </si>
  <si>
    <t>[EC_INDEX(POKENAV)]</t>
  </si>
  <si>
    <t>EC_INDEX(LEVEL)</t>
  </si>
  <si>
    <t>[EC_INDEX(POKEMON)]</t>
  </si>
  <si>
    <t>EC_INDEX(LINK)</t>
  </si>
  <si>
    <t>[EC_INDEX(GET)]</t>
  </si>
  <si>
    <t>EC_INDEX(NATURE)</t>
  </si>
  <si>
    <t>[EC_INDEX(POKEDEX)]</t>
  </si>
  <si>
    <t>EC_INDEX(POKEDEX)</t>
  </si>
  <si>
    <t>[EC_INDEX(RUBY)]</t>
  </si>
  <si>
    <t>EC_INDEX(POKEMON)</t>
  </si>
  <si>
    <t>[EC_INDEX(LEVEL)]</t>
  </si>
  <si>
    <t>EC_INDEX(POKENAV)</t>
  </si>
  <si>
    <t>[EC_INDEX(RED)]</t>
  </si>
  <si>
    <t>EC_INDEX(RED)</t>
  </si>
  <si>
    <t>[EC_INDEX(GREEN)]</t>
  </si>
  <si>
    <t>EC_INDEX(RUBY)</t>
  </si>
  <si>
    <t>[EC_INDEX(BAG)]</t>
  </si>
  <si>
    <t>EC_INDEX(SAPPHIRE)</t>
  </si>
  <si>
    <t>[EC_INDEX(FLAME)]</t>
  </si>
  <si>
    <t>EC_INDEX(SILVER)</t>
  </si>
  <si>
    <t>[EC_INDEX(GOLD)]</t>
  </si>
  <si>
    <t>EC_INDEX(SP_ABILITY)</t>
  </si>
  <si>
    <t>[EC_INDEX(LEAF)]</t>
  </si>
  <si>
    <t>EC_INDEX(TRADE)</t>
  </si>
  <si>
    <t>[EC_INDEX(SILVER)]</t>
  </si>
  <si>
    <t>EC_INDEX(TRAINER)</t>
  </si>
  <si>
    <t>[EC_INDEX(EMERALD)]</t>
  </si>
  <si>
    <t>EC_INDEX(VERSION)</t>
  </si>
  <si>
    <t>[EC_INDEX(KTHX_BYE)]</t>
  </si>
  <si>
    <t>EC_INDEX(1_HIT_KO_EXCL)</t>
  </si>
  <si>
    <t>[EC_INDEX(YES_SIR_EXCL)]</t>
  </si>
  <si>
    <t>EC_INDEX(AVANT_GARDE)</t>
  </si>
  <si>
    <t>[EC_INDEX(AVANT_GARDE)]</t>
  </si>
  <si>
    <t>EC_INDEX(BABY)</t>
  </si>
  <si>
    <t>[EC_INDEX(COUPLE)]</t>
  </si>
  <si>
    <t>EC_INDEX(BANG)</t>
  </si>
  <si>
    <t>[EC_INDEX(MUCH_OBLIGED)]</t>
  </si>
  <si>
    <t>EC_INDEX(CANCEL)</t>
  </si>
  <si>
    <t>[EC_INDEX(YEEHAW_EXCL)]</t>
  </si>
  <si>
    <t>EC_INDEX(COUPLE)</t>
  </si>
  <si>
    <t>[EC_INDEX(MEGA)]</t>
  </si>
  <si>
    <t>EC_INDEX(DESTINY)</t>
  </si>
  <si>
    <t>[EC_INDEX(1_HIT_KO_EXCL)]</t>
  </si>
  <si>
    <t>EC_INDEX(FEVER)</t>
  </si>
  <si>
    <t>[EC_INDEX(DESTINY)]</t>
  </si>
  <si>
    <t>EC_INDEX(FLATTEN)</t>
  </si>
  <si>
    <t>[EC_INDEX(CANCEL)]</t>
  </si>
  <si>
    <t>EC_INDEX(HAPPENING)</t>
  </si>
  <si>
    <t>[EC_INDEX(NEW)]</t>
  </si>
  <si>
    <t>EC_INDEX(HASSLE)</t>
  </si>
  <si>
    <t>[EC_INDEX(FLATTEN)]</t>
  </si>
  <si>
    <t>EC_INDEX(HEART)</t>
  </si>
  <si>
    <t>[EC_INDEX(KIDDING)]</t>
  </si>
  <si>
    <t>EC_INDEX(HIP_AND)</t>
  </si>
  <si>
    <t>[EC_INDEX(LOSER)]</t>
  </si>
  <si>
    <t>EC_INDEX(KIDDING)</t>
  </si>
  <si>
    <t>[EC_INDEX(LOSING)]</t>
  </si>
  <si>
    <t>EC_INDEX(KNOCKOUT)</t>
  </si>
  <si>
    <t>[EC_INDEX(HAPPENING)]</t>
  </si>
  <si>
    <t>EC_INDEX(KTHX_BYE)</t>
  </si>
  <si>
    <t>[EC_INDEX(HIP_AND)]</t>
  </si>
  <si>
    <t>EC_INDEX(LOSER)</t>
  </si>
  <si>
    <t>[EC_INDEX(SHAKE)]</t>
  </si>
  <si>
    <t>EC_INDEX(LOSING)</t>
  </si>
  <si>
    <t>[EC_INDEX(SHADY)]</t>
  </si>
  <si>
    <t>EC_INDEX(MEGA)</t>
  </si>
  <si>
    <t>[EC_INDEX(UPBEAT)]</t>
  </si>
  <si>
    <t>EC_INDEX(MODERN)</t>
  </si>
  <si>
    <t>[EC_INDEX(MODERN)]</t>
  </si>
  <si>
    <t>EC_INDEX(MUCH_OBLIGED)</t>
  </si>
  <si>
    <t>[EC_INDEX(SMELL_YA)]</t>
  </si>
  <si>
    <t>EC_INDEX(NEW)</t>
  </si>
  <si>
    <t>[EC_INDEX(BANG)]</t>
  </si>
  <si>
    <t>EC_INDEX(OLD)</t>
  </si>
  <si>
    <t>[EC_INDEX(KNOCKOUT)]</t>
  </si>
  <si>
    <t>EC_INDEX(SHADY)</t>
  </si>
  <si>
    <t>[EC_INDEX(HASSLE)]</t>
  </si>
  <si>
    <t>EC_INDEX(SHAKE)</t>
  </si>
  <si>
    <t>[EC_INDEX(WINNER)]</t>
  </si>
  <si>
    <t>EC_INDEX(SMELL_YA)</t>
  </si>
  <si>
    <t>[EC_INDEX(FEVER)]</t>
  </si>
  <si>
    <t>EC_INDEX(UGLY)</t>
  </si>
  <si>
    <t>[EC_INDEX(WANNABE)]</t>
  </si>
  <si>
    <t>EC_INDEX(UPBEAT)</t>
  </si>
  <si>
    <t>[EC_INDEX(BABY)]</t>
  </si>
  <si>
    <t>EC_INDEX(WANNABE)</t>
  </si>
  <si>
    <t>[EC_INDEX(HEART)]</t>
  </si>
  <si>
    <t>EC_INDEX(WINNER)</t>
  </si>
  <si>
    <t>[EC_INDEX(OLD)]</t>
  </si>
  <si>
    <t>EC_INDEX(YEEHAW_EXCL)</t>
  </si>
  <si>
    <t>[EC_INDEX(YOUNG)]</t>
  </si>
  <si>
    <t>EC_INDEX(YES_SIR_EXCL)</t>
  </si>
  <si>
    <t>[EC_INDEX(UGLY)]</t>
  </si>
  <si>
    <t>EC_INDEX(YOUNG)</t>
  </si>
  <si>
    <t>[EC_INDEX(EXCL)]</t>
  </si>
  <si>
    <t>EC_INDEX(EXCL)</t>
  </si>
  <si>
    <t>[EC_INDEX(EXCL_EXCL)]</t>
  </si>
  <si>
    <t>EC_INDEX(EXCL_EXCL)</t>
  </si>
  <si>
    <t>[EC_INDEX(QUES_EXCL)]</t>
  </si>
  <si>
    <t>EC_INDEX(DASH)</t>
  </si>
  <si>
    <t>[EC_INDEX(QUES)]</t>
  </si>
  <si>
    <t>EC_INDEX(DASH_DASH_DASH)</t>
  </si>
  <si>
    <t>[EC_INDEX(ELLIPSIS)]</t>
  </si>
  <si>
    <t>EC_INDEX(ELLIPSIS)</t>
  </si>
  <si>
    <t>[EC_INDEX(ELLIPSIS_EXCL)]</t>
  </si>
  <si>
    <t>EC_INDEX(ELLIPSIS_EXCL)</t>
  </si>
  <si>
    <t>[EC_INDEX(ELLIPSIS_ELLIPSIS_ELLIPSIS)]</t>
  </si>
  <si>
    <t>EC_INDEX(ELLIPSIS_ELLIPSIS_ELLIPSIS)</t>
  </si>
  <si>
    <t>[EC_INDEX(DASH)]</t>
  </si>
  <si>
    <t>EC_INDEX(QUES)</t>
  </si>
  <si>
    <t>[EC_INDEX(DASH_DASH_DASH)]</t>
  </si>
  <si>
    <t>EC_INDEX(QUES_EXCL)</t>
  </si>
  <si>
    <t>[EC_INDEX(UH_OH)]</t>
  </si>
  <si>
    <t>EC_INDEX(AGREE)</t>
  </si>
  <si>
    <t>[EC_INDEX(WAAAH)]</t>
  </si>
  <si>
    <t>EC_INDEX(AHAHA)</t>
  </si>
  <si>
    <t>[EC_INDEX(AHAHA)]</t>
  </si>
  <si>
    <t>EC_INDEX(AIYEEH)</t>
  </si>
  <si>
    <t>[EC_INDEX(OH_QUES)]</t>
  </si>
  <si>
    <t>EC_INDEX(ARRGH)</t>
  </si>
  <si>
    <t>[EC_INDEX(NOPE)]</t>
  </si>
  <si>
    <t>EC_INDEX(AWW)</t>
  </si>
  <si>
    <t>[EC_INDEX(URGH)]</t>
  </si>
  <si>
    <t>EC_INDEX(CRIES)</t>
  </si>
  <si>
    <t>[EC_INDEX(HMM)]</t>
  </si>
  <si>
    <t>EC_INDEX(CRY)</t>
  </si>
  <si>
    <t>[EC_INDEX(WHOAH)]</t>
  </si>
  <si>
    <t>EC_INDEX(EEK)</t>
  </si>
  <si>
    <t>[EC_INDEX(WROOOAAR_EXCL)]</t>
  </si>
  <si>
    <t>EC_INDEX(EH_QUES)</t>
  </si>
  <si>
    <t>[EC_INDEX(WOW)]</t>
  </si>
  <si>
    <t>EC_INDEX(EHEHE)</t>
  </si>
  <si>
    <t>[EC_INDEX(GIGGLE)]</t>
  </si>
  <si>
    <t>EC_INDEX(FUFUFU)</t>
  </si>
  <si>
    <t>[EC_INDEX(SIGH)]</t>
  </si>
  <si>
    <t>EC_INDEX(GIGGLE)</t>
  </si>
  <si>
    <t>[EC_INDEX(UNBELIEVABLE)]</t>
  </si>
  <si>
    <t>EC_INDEX(GRAAAH)</t>
  </si>
  <si>
    <t>[EC_INDEX(CRIES)]</t>
  </si>
  <si>
    <t>EC_INDEX(GWAH)</t>
  </si>
  <si>
    <t>[EC_INDEX(AGREE)]</t>
  </si>
  <si>
    <t>EC_INDEX(GWAHAHAHA)</t>
  </si>
  <si>
    <t>[EC_INDEX(EH_QUES)]</t>
  </si>
  <si>
    <t>EC_INDEX(HAH)</t>
  </si>
  <si>
    <t>[EC_INDEX(CRY)]</t>
  </si>
  <si>
    <t>EC_INDEX(HAHAHA)</t>
  </si>
  <si>
    <t>[EC_INDEX(EHEHE)]</t>
  </si>
  <si>
    <t>EC_INDEX(HEH)</t>
  </si>
  <si>
    <t>[EC_INDEX(OI_OI_OI)]</t>
  </si>
  <si>
    <t>EC_INDEX(HEHE)</t>
  </si>
  <si>
    <t>[EC_INDEX(OH_YEAH)]</t>
  </si>
  <si>
    <t>EC_INDEX(HEHEHE)</t>
  </si>
  <si>
    <t>[EC_INDEX(OH)]</t>
  </si>
  <si>
    <t>EC_INDEX(HIYAH)</t>
  </si>
  <si>
    <t>[EC_INDEX(OOPS)]</t>
  </si>
  <si>
    <t>EC_INDEX(HMM)</t>
  </si>
  <si>
    <t>[EC_INDEX(SHOCKED)]</t>
  </si>
  <si>
    <t>EC_INDEX(HOHOHO)</t>
  </si>
  <si>
    <t>[EC_INDEX(EEK)]</t>
  </si>
  <si>
    <t>EC_INDEX(HUMPH)</t>
  </si>
  <si>
    <t>[EC_INDEX(GRAAAH)]</t>
  </si>
  <si>
    <t>EC_INDEX(LALALA)</t>
  </si>
  <si>
    <t>[EC_INDEX(GWAHAHAHA)]</t>
  </si>
  <si>
    <t>EC_INDEX(LOL)</t>
  </si>
  <si>
    <t>[EC_INDEX(WAY)]</t>
  </si>
  <si>
    <t>EC_INDEX(MMM)</t>
  </si>
  <si>
    <t>[EC_INDEX(TCH)]</t>
  </si>
  <si>
    <t>EC_INDEX(MUFUFU)</t>
  </si>
  <si>
    <t>[EC_INDEX(HEHE)]</t>
  </si>
  <si>
    <t>EC_INDEX(NOPE)</t>
  </si>
  <si>
    <t>[EC_INDEX(HAH)]</t>
  </si>
  <si>
    <t>EC_INDEX(OH)</t>
  </si>
  <si>
    <t>[EC_INDEX(YUP)]</t>
  </si>
  <si>
    <t>EC_INDEX(OH_DEAR)</t>
  </si>
  <si>
    <t>[EC_INDEX(HAHAHA)]</t>
  </si>
  <si>
    <t>EC_INDEX(OH_YEAH)</t>
  </si>
  <si>
    <t>[EC_INDEX(AIYEEH)]</t>
  </si>
  <si>
    <t>EC_INDEX(OH_KAY)</t>
  </si>
  <si>
    <t>[EC_INDEX(HIYAH)]</t>
  </si>
  <si>
    <t>EC_INDEX(OH_QUES)</t>
  </si>
  <si>
    <t>[EC_INDEX(FUFUFU)]</t>
  </si>
  <si>
    <t>EC_INDEX(OI_OI_OI)</t>
  </si>
  <si>
    <t>[EC_INDEX(LOL)]</t>
  </si>
  <si>
    <t>EC_INDEX(OKAY)</t>
  </si>
  <si>
    <t>[EC_INDEX(SNORT)]</t>
  </si>
  <si>
    <t>EC_INDEX(OOPS)</t>
  </si>
  <si>
    <t>[EC_INDEX(HUMPH)]</t>
  </si>
  <si>
    <t>EC_INDEX(SHOCKED)</t>
  </si>
  <si>
    <t>[EC_INDEX(HEHEHE)]</t>
  </si>
  <si>
    <t>EC_INDEX(SIGH)</t>
  </si>
  <si>
    <t>[EC_INDEX(HEH)]</t>
  </si>
  <si>
    <t>EC_INDEX(SNORT)</t>
  </si>
  <si>
    <t>[EC_INDEX(HOHOHO)]</t>
  </si>
  <si>
    <t>EC_INDEX(TCH)</t>
  </si>
  <si>
    <t>[EC_INDEX(UH_HUH)]</t>
  </si>
  <si>
    <t>EC_INDEX(UH_HUH)</t>
  </si>
  <si>
    <t>[EC_INDEX(OH_DEAR)]</t>
  </si>
  <si>
    <t>EC_INDEX(UH_OH)</t>
  </si>
  <si>
    <t>[EC_INDEX(ARRGH)]</t>
  </si>
  <si>
    <t>EC_INDEX(UNBELIEVABLE)</t>
  </si>
  <si>
    <t>[EC_INDEX(MUFUFU)]</t>
  </si>
  <si>
    <t>EC_INDEX(URGH)</t>
  </si>
  <si>
    <t>[EC_INDEX(MMM)]</t>
  </si>
  <si>
    <t>EC_INDEX(WAAAH)</t>
  </si>
  <si>
    <t>[EC_INDEX(OH_KAY)]</t>
  </si>
  <si>
    <t>EC_INDEX(WAHAHAHA)</t>
  </si>
  <si>
    <t>[EC_INDEX(OKAY)]</t>
  </si>
  <si>
    <t>EC_INDEX(WAY)</t>
  </si>
  <si>
    <t>[EC_INDEX(LALALA)]</t>
  </si>
  <si>
    <t>EC_INDEX(WHOAH)</t>
  </si>
  <si>
    <t>[EC_INDEX(YAY)]</t>
  </si>
  <si>
    <t>EC_INDEX(WOW)</t>
  </si>
  <si>
    <t>[EC_INDEX(AWW)]</t>
  </si>
  <si>
    <t>EC_INDEX(WOWEE)</t>
  </si>
  <si>
    <t>[EC_INDEX(WOWEE)]</t>
  </si>
  <si>
    <t>EC_INDEX(WROOOAAR_EXCL)</t>
  </si>
  <si>
    <t>[EC_INDEX(GWAH)]</t>
  </si>
  <si>
    <t>EC_INDEX(YAY)</t>
  </si>
  <si>
    <t>[EC_INDEX(WAHAHAHA)]</t>
  </si>
  <si>
    <t>EC_INDEX(YUP)</t>
  </si>
  <si>
    <t>---</t>
  </si>
  <si>
    <t>胜利终将降临于我！</t>
  </si>
  <si>
    <t>BUGPOKéMON让我感觉很可爱</t>
  </si>
  <si>
    <t>原谅我，但我来了！</t>
  </si>
  <si>
    <t>呵呵？它在哪里？</t>
  </si>
  <si>
    <t>我的心还年轻！</t>
  </si>
  <si>
    <t>雅虎！雅虎！！</t>
  </si>
  <si>
    <t>嘿，世界卫生组织是你的河流？</t>
  </si>
  <si>
    <t>我不能被打败！</t>
  </si>
  <si>
    <t>我着火了，宝贝！</t>
  </si>
  <si>
    <t>我是快攻教练！</t>
  </si>
  <si>
    <t>我是速度提升英雄！</t>
  </si>
  <si>
    <t>哈！！是啊！！</t>
  </si>
  <si>
    <t>是啊！！哈！！</t>
  </si>
  <si>
    <t>好！来吧！！</t>
  </si>
  <si>
    <t>呵呵？它是什么？</t>
  </si>
  <si>
    <t>我选择你！就是这里！</t>
  </si>
  <si>
    <t>龙是无敌的！</t>
  </si>
  <si>
    <t>是啊！耶，耶！！</t>
  </si>
  <si>
    <t>战斗精神？我？</t>
  </si>
  <si>
    <t>我的爱好？</t>
  </si>
  <si>
    <t>我很时髦，不是吗？</t>
  </si>
  <si>
    <t>收费！收费！！</t>
  </si>
  <si>
    <t>给我的礼物？</t>
  </si>
  <si>
    <t>我年轻强壮！</t>
  </si>
  <si>
    <t>让我们听听你的咆哮！</t>
  </si>
  <si>
    <t>又一场战斗？</t>
  </si>
  <si>
    <t>如果我赢了，不要怨恨我，好吗？</t>
  </si>
  <si>
    <t>你好？你好？！</t>
  </si>
  <si>
    <t>我全力以赴！</t>
  </si>
  <si>
    <t>击倒俯冲YOYO</t>
  </si>
  <si>
    <t>敲响我的肚皮鼓敲响我的肚皮鼓</t>
  </si>
  <si>
    <t>六尾夏图月亮伊布……嗯……</t>
  </si>
  <si>
    <t>…………………………………………耶</t>
  </si>
  <si>
    <t>……...我臣服于你的力量</t>
  </si>
  <si>
    <t>紧缩到更少，嘿？!</t>
  </si>
  <si>
    <t>我很强壮，这就是原因！</t>
  </si>
  <si>
    <t>你不舒服吗？</t>
  </si>
  <si>
    <t>嘿嘿！怎么了</t>
  </si>
  <si>
    <t>教练斯特朗夫人嘿？!!</t>
  </si>
  <si>
    <t>这一定是一场噩梦！</t>
  </si>
  <si>
    <t>我们不能一起赢吗？</t>
  </si>
  <si>
    <t>你不能让我赢吗？</t>
  </si>
  <si>
    <t>这太过分了吗？</t>
  </si>
  <si>
    <t>你很强壮，不是吗？</t>
  </si>
  <si>
    <t>你的胜利激怒了我！</t>
  </si>
  <si>
    <t>//QuizLadydata</t>
  </si>
  <si>
    <t>staticconstu16sQuizLadyQuestion1[QUIZ_QUESTION_LEN]=</t>
  </si>
  <si>
    <t>staticconstu16sQuizLadyQuestion2[QUIZ_QUESTION_LEN]=</t>
  </si>
  <si>
    <t>staticconstu16sQuizLadyQuestion3[QUIZ_QUESTION_LEN]=</t>
  </si>
  <si>
    <t>staticconstu16sQuizLadyQuestion4[QUIZ_QUESTION_LEN]=</t>
  </si>
  <si>
    <t>staticconstu16sQuizLadyQuestion5[QUIZ_QUESTION_LEN]=</t>
  </si>
  <si>
    <t>staticconstu16sQuizLadyQuestion6[QUIZ_QUESTION_LEN]=</t>
  </si>
  <si>
    <t>staticconstu16sQuizLadyQuestion7[QUIZ_QUESTION_LEN]=</t>
  </si>
  <si>
    <t>staticconstu16sQuizLadyQuestion8[QUIZ_QUESTION_LEN]=</t>
  </si>
  <si>
    <t>staticconstu16sQuizLadyQuestion9[QUIZ_QUESTION_LEN]=</t>
  </si>
  <si>
    <t>staticconstu16sQuizLadyQuestion10[QUIZ_QUESTION_LEN]=</t>
  </si>
  <si>
    <t>staticconstu16sQuizLadyQuestion11[QUIZ_QUESTION_LEN]=</t>
  </si>
  <si>
    <t>staticconstu16sQuizLadyQuestion12[QUIZ_QUESTION_LEN]=</t>
  </si>
  <si>
    <t>staticconstu16sQuizLadyQuestion13[QUIZ_QUESTION_LEN]=</t>
  </si>
  <si>
    <t>staticconstu16sQuizLadyQuestion14[QUIZ_QUESTION_LEN]=</t>
  </si>
  <si>
    <t>staticconstu16sQuizLadyQuestion15[QUIZ_QUESTION_LEN]=</t>
  </si>
  <si>
    <t>staticconstu16sQuizLadyQuestion16[QUIZ_QUESTION_LEN]=</t>
  </si>
  <si>
    <t>staticconstu16sQuizLadyQuizAnswers[]=</t>
  </si>
  <si>
    <t>SKETCH</t>
    <phoneticPr fontId="1" type="noConversion"/>
  </si>
  <si>
    <t>太棒了，训练师太太……太激动了</t>
  </si>
  <si>
    <t>你可能已经走到哪儿都走不动路了</t>
  </si>
  <si>
    <t>啊？明天闻起来绝对有那种味道！！</t>
  </si>
  <si>
    <t>噢……几乎哪儿都好</t>
  </si>
  <si>
    <t>我会消失在黑暗中</t>
  </si>
  <si>
    <t>比任何火车都好！</t>
  </si>
  <si>
    <t>是的，先生！你看起来真帅，真勇敢</t>
  </si>
  <si>
    <t>也许我需要个男朋友</t>
  </si>
  <si>
    <t>你做得还不够吗？</t>
  </si>
  <si>
    <t>为什么？是的，我很生气，谢谢！</t>
  </si>
  <si>
    <t>你没时间聊天</t>
  </si>
  <si>
    <t>我的嗅觉不正常</t>
  </si>
  <si>
    <t>好吧，恭喜我的朋友……</t>
  </si>
  <si>
    <t>我现在感到孤独和悲伤</t>
  </si>
  <si>
    <t>你的宝可梦看起来已经准备好奋力拼搏了</t>
  </si>
  <si>
    <t>我决定选择你作为我的偶像</t>
  </si>
  <si>
    <t>你看到我的技能了吗？</t>
  </si>
  <si>
    <t>我想找个时间放纵一下</t>
  </si>
  <si>
    <t>我的节奏很适合我</t>
  </si>
  <si>
    <t>是的……谢谢你……</t>
  </si>
  <si>
    <t>嗯……我很难过……</t>
  </si>
  <si>
    <t>你的心一定很冷漠……</t>
  </si>
  <si>
    <t>我想要一张你的速写</t>
  </si>
  <si>
    <t>我很聪明，但也很弱……</t>
  </si>
  <si>
    <t>我最喜欢最初的宝可梦</t>
  </si>
  <si>
    <t>你很忙吗？别放弃！</t>
  </si>
  <si>
    <t>我要去度假了</t>
  </si>
  <si>
    <t>你赢了我，真为你高兴</t>
  </si>
  <si>
    <t>我们需要多加训练</t>
  </si>
  <si>
    <t>应该有个训练师学校</t>
  </si>
  <si>
    <t>你有好老师吗？</t>
  </si>
  <si>
    <t>我可以当你的宝可梦老师</t>
  </si>
  <si>
    <t>你奶奶厉害吗？</t>
  </si>
  <si>
    <t>你爷爷帅吗？</t>
  </si>
  <si>
    <t>哇！走开！</t>
  </si>
  <si>
    <t>呵呵呵，那真是一场精彩的战斗！</t>
  </si>
  <si>
    <t>绝妙</t>
  </si>
  <si>
    <t>终究</t>
  </si>
  <si>
    <t>一天</t>
  </si>
  <si>
    <t>更</t>
  </si>
  <si>
    <t>没</t>
  </si>
  <si>
    <t>奶奶</t>
  </si>
  <si>
    <t>爷爷</t>
  </si>
  <si>
    <t>黑暗</t>
    <phoneticPr fontId="1" type="noConversion"/>
  </si>
  <si>
    <t>友善</t>
    <phoneticPr fontId="1" type="noConversion"/>
  </si>
  <si>
    <t>有时</t>
    <phoneticPr fontId="1" type="noConversion"/>
  </si>
  <si>
    <t>写生</t>
    <phoneticPr fontId="1" type="noConversion"/>
  </si>
  <si>
    <t>最初</t>
    <phoneticPr fontId="1" type="noConversion"/>
  </si>
  <si>
    <t>开</t>
    <phoneticPr fontId="1" type="noConversion"/>
  </si>
  <si>
    <t>不只</t>
    <phoneticPr fontId="1" type="noConversion"/>
  </si>
  <si>
    <t>一下</t>
    <phoneticPr fontId="1" type="noConversion"/>
  </si>
  <si>
    <t>EC_WORD_MEETS</t>
  </si>
  <si>
    <t>EC_WORD_CONCEDE</t>
  </si>
  <si>
    <t>EC_WORD_GIVE</t>
  </si>
  <si>
    <t>EC_WORD_GIVES</t>
  </si>
  <si>
    <t>EC_WORD_PLAYED</t>
  </si>
  <si>
    <t>EC_WORD_PLAYS</t>
  </si>
  <si>
    <t>EC_WORD_COLLECT</t>
  </si>
  <si>
    <t>EC_WORD_WALKING</t>
  </si>
  <si>
    <t>EC_WORD_WALKS</t>
  </si>
  <si>
    <t>EC_WORD_SAYS</t>
  </si>
  <si>
    <t>EC_WORD_WENT</t>
  </si>
  <si>
    <t>EC_WORD_SAID</t>
  </si>
  <si>
    <t>EC_WORD_WAKE_UP</t>
  </si>
  <si>
    <t>EC_WORD_WAKES_UP</t>
  </si>
  <si>
    <t>EC_WORD_ANGERS</t>
  </si>
  <si>
    <t>EC_WORD_TEACH</t>
  </si>
  <si>
    <t>EC_WORD_TEACHES</t>
  </si>
  <si>
    <t>EC_WORD_PLEASE</t>
  </si>
  <si>
    <t>EC_WORD_LEARN</t>
  </si>
  <si>
    <t>EC_WORD_CHANGE</t>
  </si>
  <si>
    <t>EC_WORD_STORY</t>
  </si>
  <si>
    <t>EC_WORD_TRUST</t>
  </si>
  <si>
    <t>EC_WORD_LAVISH</t>
  </si>
  <si>
    <t>EC_WORD_LISTENS</t>
  </si>
  <si>
    <t>EC_WORD_HEARING</t>
  </si>
  <si>
    <t>EC_WORD_TRAINS</t>
  </si>
  <si>
    <t>EC_WORD_CHOOSE</t>
  </si>
  <si>
    <t>EC_WORD_COME</t>
  </si>
  <si>
    <t>EC_WORD_CAME</t>
  </si>
  <si>
    <t>EC_WORD_SEARCH</t>
  </si>
  <si>
    <t>EC_WORD_MAKE</t>
  </si>
  <si>
    <t>EC_WORD_CAUSE</t>
  </si>
  <si>
    <t>EC_WORD_KNOW</t>
  </si>
  <si>
    <t>EC_WORD_KNOWS</t>
  </si>
  <si>
    <t>EC_WORD_REFUSE</t>
  </si>
  <si>
    <t>EC_WORD_STORES</t>
  </si>
  <si>
    <t>EC_WORD_BRAG</t>
  </si>
  <si>
    <t>EC_WORD_IGNORANT</t>
  </si>
  <si>
    <t>EC_WORD_THINKS</t>
  </si>
  <si>
    <t>EC_WORD_BELIEVE</t>
  </si>
  <si>
    <t>EC_WORD_SLIDE</t>
  </si>
  <si>
    <t>EC_WORD_EATS</t>
  </si>
  <si>
    <t>EC_WORD_USE</t>
  </si>
  <si>
    <t>EC_WORD_USES</t>
  </si>
  <si>
    <t>EC_WORD_USING</t>
  </si>
  <si>
    <t>EC_WORD_COULDN_T</t>
  </si>
  <si>
    <t>EC_WORD_CAPABLE</t>
  </si>
  <si>
    <t>EC_WORD_DISAPPEAR</t>
  </si>
  <si>
    <t>EC_WORD_APPEAR</t>
  </si>
  <si>
    <t>EC_WORD_THROW</t>
  </si>
  <si>
    <t>EC_WORD_WORRY</t>
  </si>
  <si>
    <t>EC_WORD_SLEPT</t>
  </si>
  <si>
    <t>EC_WORD_SLEEP</t>
  </si>
  <si>
    <t>EC_WORD_RELEASE</t>
  </si>
  <si>
    <t>EC_WORD_DRINKS</t>
  </si>
  <si>
    <t>EC_WORD_RUNS</t>
  </si>
  <si>
    <t>EC_WORD_RUN</t>
  </si>
  <si>
    <t>EC_WORD_WORKS</t>
  </si>
  <si>
    <t>EC_WORD_WORKING</t>
  </si>
  <si>
    <t>EC_WORD_TALKING</t>
  </si>
  <si>
    <t>EC_WORD_TALK</t>
  </si>
  <si>
    <t>EC_WORD_SINK</t>
  </si>
  <si>
    <t>EC_WORD_SMACK</t>
  </si>
  <si>
    <t>EC_WORD_PRETEND</t>
  </si>
  <si>
    <t>EC_WORD_PRAISE</t>
  </si>
  <si>
    <t>EC_WORD_OVERDO</t>
  </si>
  <si>
    <t>EC_WORD_SHOW</t>
  </si>
  <si>
    <t>EC_WORD_LOOKS</t>
  </si>
  <si>
    <t>EC_WORD_SEES</t>
  </si>
  <si>
    <t>EC_WORD_SEEK</t>
  </si>
  <si>
    <t>EC_WORD_OWN</t>
  </si>
  <si>
    <t>EC_WORD_TAKE</t>
  </si>
  <si>
    <t>EC_WORD_ALLOW</t>
  </si>
  <si>
    <t>EC_WORD_FORGET</t>
  </si>
  <si>
    <t>EC_WORD_FORGETS</t>
  </si>
  <si>
    <t>EC_WORD_APPEARS</t>
  </si>
  <si>
    <t>EC_WORD_FAINT</t>
  </si>
  <si>
    <t>EC_WORD_FAINTED</t>
  </si>
  <si>
    <t>EC_WORD_WANDERING</t>
  </si>
  <si>
    <t>EC_WORD_RICKETY</t>
  </si>
  <si>
    <t>EC_WORD_ROCK_SOLID</t>
  </si>
  <si>
    <t>EC_WORD_HUNGRY</t>
  </si>
  <si>
    <t>EC_WORD_TIGHT</t>
  </si>
  <si>
    <t>EC_WORD_TICKLISH</t>
  </si>
  <si>
    <t>EC_WORD_TWIRLING</t>
  </si>
  <si>
    <t>EC_WORD_SPIRALING</t>
  </si>
  <si>
    <t>EC_WORD_THIRSTY</t>
  </si>
  <si>
    <t>EC_WORD_LOLLING</t>
  </si>
  <si>
    <t>EC_WORD_SILKY</t>
  </si>
  <si>
    <t>EC_WORD_SADLY</t>
  </si>
  <si>
    <t>EC_WORD_HOPELESS</t>
  </si>
  <si>
    <t>EC_WORD_USELESS</t>
  </si>
  <si>
    <t>EC_WORD_DROOLING</t>
  </si>
  <si>
    <t>EC_WORD_EXCITING</t>
  </si>
  <si>
    <t>EC_WORD_THICK</t>
  </si>
  <si>
    <t>EC_WORD_SMOOTH</t>
  </si>
  <si>
    <t>EC_WORD_SLIMY</t>
  </si>
  <si>
    <t>EC_WORD_THIN</t>
  </si>
  <si>
    <t>EC_WORD_BREAK</t>
  </si>
  <si>
    <t>EC_WORD_VORACIOUS</t>
  </si>
  <si>
    <t>EC_WORD_SCATTER</t>
  </si>
  <si>
    <t>EC_WORD_AWESOME</t>
  </si>
  <si>
    <t>EC_WORD_WIMPY</t>
  </si>
  <si>
    <t>EC_WORD_WOBBLY</t>
  </si>
  <si>
    <t>EC_WORD_SHAKY</t>
  </si>
  <si>
    <t>EC_WORD_RIPPED</t>
  </si>
  <si>
    <t>EC_WORD_SHREDDED</t>
  </si>
  <si>
    <t>EC_WORD_INCREASING</t>
  </si>
  <si>
    <t>EC_WORD_YET</t>
  </si>
  <si>
    <t>EC_WORD_DESTROYED</t>
  </si>
  <si>
    <t>EC_WORD_FIERY</t>
  </si>
  <si>
    <t>EC_WORD_LOVEY_DOVEY</t>
  </si>
  <si>
    <t>EC_WORD_HAPPILY</t>
  </si>
  <si>
    <t>EC_WORD_ANTICIPATION</t>
  </si>
  <si>
    <t>EC_WORD_MATCH_UP</t>
  </si>
  <si>
    <t>EC_WORD_GO</t>
  </si>
  <si>
    <t>EC_WORD_NO_1</t>
  </si>
  <si>
    <t>EC_WORD_DECIDE</t>
  </si>
  <si>
    <t>EC_WORD_LET_ME_WIN</t>
  </si>
  <si>
    <t>EC_WORD_WINS</t>
  </si>
  <si>
    <t>EC_WORD_WIN</t>
  </si>
  <si>
    <t>EC_WORD_WON</t>
  </si>
  <si>
    <t>EC_WORD_IF_I_WIN</t>
  </si>
  <si>
    <t>EC_WORD_WHEN_I_WIN</t>
  </si>
  <si>
    <t>EC_WORD_CAN_T_WIN</t>
  </si>
  <si>
    <t>EC_WORD_CAN_WIN</t>
  </si>
  <si>
    <t>EC_WORD_NO_MATCH</t>
  </si>
  <si>
    <t>EC_WORD_SPIRIT</t>
  </si>
  <si>
    <t>EC_WORD_DECIDED</t>
  </si>
  <si>
    <t>EC_WORD_TRUMP_CARD</t>
  </si>
  <si>
    <t>EC_WORD_TAKE_THAT</t>
  </si>
  <si>
    <t>EC_WORD_COME_ON</t>
  </si>
  <si>
    <t>EC_WORD_ATTACK</t>
  </si>
  <si>
    <t>EC_WORD_SURRENDER</t>
  </si>
  <si>
    <t>EC_WORD_GUTSY</t>
  </si>
  <si>
    <t>EC_WORD_TALENT</t>
  </si>
  <si>
    <t>EC_WORD_STRATEGY</t>
  </si>
  <si>
    <t>EC_WORD_SMITE</t>
  </si>
  <si>
    <t>EC_WORD_MATCH</t>
  </si>
  <si>
    <t>EC_WORD_VICTORY</t>
  </si>
  <si>
    <t>EC_WORD_OFFENSIVE</t>
  </si>
  <si>
    <t>EC_WORD_SENSE</t>
  </si>
  <si>
    <t>EC_WORD_VERSUS</t>
  </si>
  <si>
    <t>EC_WORD_FIGHTS</t>
  </si>
  <si>
    <t>EC_WORD_POWER</t>
  </si>
  <si>
    <t>EC_WORD_CHALLENGE</t>
  </si>
  <si>
    <t>EC_WORD_STRONG</t>
  </si>
  <si>
    <t>EC_WORD_TOO_STRONG</t>
  </si>
  <si>
    <t>EC_WORD_GO_EASY</t>
  </si>
  <si>
    <t>EC_WORD_FOE</t>
  </si>
  <si>
    <t>EC_WORD_GENIUS</t>
  </si>
  <si>
    <t>EC_WORD_LEGEND</t>
  </si>
  <si>
    <t>EC_WORD_ESCAPE</t>
  </si>
  <si>
    <t>EC_WORD_AIM</t>
  </si>
  <si>
    <t>EC_WORD_BATTLE</t>
  </si>
  <si>
    <t>EC_WORD_FIGHT</t>
  </si>
  <si>
    <t>EC_WORD_RESUSCITATE</t>
  </si>
  <si>
    <t>EC_WORD_POINTS</t>
  </si>
  <si>
    <t>EC_WORD_SERIOUS</t>
  </si>
  <si>
    <t>EC_WORD_GIVE_UP</t>
  </si>
  <si>
    <t>EC_WORD_LOSS</t>
  </si>
  <si>
    <t>EC_WORD_IF_I_LOSE</t>
  </si>
  <si>
    <t>EC_WORD_LOST</t>
  </si>
  <si>
    <t>EC_WORD_LOSE</t>
  </si>
  <si>
    <t>EC_WORD_GUARD</t>
  </si>
  <si>
    <t>EC_WORD_PARTNER</t>
  </si>
  <si>
    <t>EC_WORD_REJECT</t>
  </si>
  <si>
    <t>EC_WORD_ACCEPT</t>
  </si>
  <si>
    <t>EC_WORD_INVINCIBLE</t>
  </si>
  <si>
    <t>EC_WORD_RECEIVED</t>
  </si>
  <si>
    <t>EC_WORD_EASY</t>
  </si>
  <si>
    <t>EC_WORD_WEAK</t>
  </si>
  <si>
    <t>EC_WORD_TOO_WEAK</t>
  </si>
  <si>
    <t>EC_WORD_PUSHOVER</t>
  </si>
  <si>
    <t>EC_WORD_LEADER</t>
  </si>
  <si>
    <t>EC_WORD_RULE</t>
  </si>
  <si>
    <t>EC_WORD_MOVE</t>
  </si>
  <si>
    <t>EC_WORD_HOT</t>
  </si>
  <si>
    <t>EC_WORD_EXISTS</t>
  </si>
  <si>
    <t>EC_WORD_EXCESS</t>
  </si>
  <si>
    <t>EC_WORD_APPROVED</t>
  </si>
  <si>
    <t>EC_WORD_HAS</t>
  </si>
  <si>
    <t>EC_WORD_GOOD</t>
  </si>
  <si>
    <t>EC_WORD_LESS</t>
  </si>
  <si>
    <t>EC_WORD_MOMENTUM</t>
  </si>
  <si>
    <t>EC_WORD_GOING</t>
  </si>
  <si>
    <t>EC_WORD_WEIRD</t>
  </si>
  <si>
    <t>EC_WORD_BUSY</t>
  </si>
  <si>
    <t>EC_WORD_TOGETHER</t>
  </si>
  <si>
    <t>EC_WORD_FULL</t>
  </si>
  <si>
    <t>EC_WORD_ABSENT</t>
  </si>
  <si>
    <t>EC_WORD_BEING</t>
  </si>
  <si>
    <t>EC_WORD_NEED</t>
  </si>
  <si>
    <t>EC_WORD_TASTY</t>
  </si>
  <si>
    <t>EC_WORD_SKILLED</t>
  </si>
  <si>
    <t>EC_WORD_NOISY</t>
  </si>
  <si>
    <t>EC_WORD_BIG</t>
  </si>
  <si>
    <t>EC_WORD_LATE</t>
  </si>
  <si>
    <t>EC_WORD_CLOSE</t>
  </si>
  <si>
    <t>EC_WORD_DOCILE</t>
  </si>
  <si>
    <t>EC_WORD_AMUSING</t>
  </si>
  <si>
    <t>EC_WORD_ENTERTAINING</t>
  </si>
  <si>
    <t>EC_WORD_PERFECTION</t>
  </si>
  <si>
    <t>EC_WORD_PRETTY</t>
  </si>
  <si>
    <t>EC_WORD_HEALTHY</t>
  </si>
  <si>
    <t>EC_WORD_EXCELLENT</t>
  </si>
  <si>
    <t>EC_WORD_UPSIDE_DOWN</t>
  </si>
  <si>
    <t>EC_WORD_COLD</t>
  </si>
  <si>
    <t>EC_WORD_REFRESHING</t>
  </si>
  <si>
    <t>EC_WORD_UNAVOIDABLE</t>
  </si>
  <si>
    <t>EC_WORD_MUCH</t>
  </si>
  <si>
    <t>EC_WORD_OVERWHELMING</t>
  </si>
  <si>
    <t>EC_WORD_FABULOUS</t>
  </si>
  <si>
    <t>EC_WORD_ELSE</t>
  </si>
  <si>
    <t>EC_WORD_EXPENSIVE</t>
  </si>
  <si>
    <t>EC_WORD_CORRECT</t>
  </si>
  <si>
    <t>EC_WORD_IMPOSSIBLE</t>
  </si>
  <si>
    <t>EC_WORD_SMALL</t>
  </si>
  <si>
    <t>EC_WORD_DIFFERENT</t>
  </si>
  <si>
    <t>EC_WORD_TIRED</t>
  </si>
  <si>
    <t>EC_WORD_SKILL</t>
  </si>
  <si>
    <t>EC_WORD_TOP</t>
  </si>
  <si>
    <t>EC_WORD_NON_STOP</t>
  </si>
  <si>
    <t>EC_WORD_PREPOSTEROUS</t>
  </si>
  <si>
    <t>EC_WORD_NONE</t>
  </si>
  <si>
    <t>EC_WORD_NOTHING</t>
  </si>
  <si>
    <t>EC_WORD_NATURAL</t>
  </si>
  <si>
    <t>EC_WORD_BECOMES</t>
  </si>
  <si>
    <t>EC_WORD_LUKEWARM</t>
  </si>
  <si>
    <t>EC_WORD_FAST</t>
  </si>
  <si>
    <t>EC_WORD_LOW</t>
  </si>
  <si>
    <t>EC_WORD_AWFUL</t>
  </si>
  <si>
    <t>EC_WORD_ALONE</t>
  </si>
  <si>
    <t>EC_WORD_BORED</t>
  </si>
  <si>
    <t>EC_WORD_SECRET</t>
  </si>
  <si>
    <t>EC_WORD_MYSTERY</t>
  </si>
  <si>
    <t>EC_WORD_LACKS</t>
  </si>
  <si>
    <t>EC_WORD_BEST</t>
  </si>
  <si>
    <t>EC_WORD_LOUSY</t>
  </si>
  <si>
    <t>EC_WORD_MISTAKE</t>
  </si>
  <si>
    <t>EC_WORD_KIND</t>
  </si>
  <si>
    <t>EC_WORD_WELL</t>
  </si>
  <si>
    <t>EC_WORD_WEAKENED</t>
  </si>
  <si>
    <t>EC_WORD_SIMPLE</t>
  </si>
  <si>
    <t>EC_WORD_SEEMS</t>
  </si>
  <si>
    <t>EC_WORD_BADLY</t>
  </si>
  <si>
    <t>EC_WORD_WILL</t>
  </si>
  <si>
    <t>EC_WORD_WILL_BE_HERE</t>
  </si>
  <si>
    <t>EC_WORD_OR</t>
  </si>
  <si>
    <t>EC_WORD_TIMES</t>
  </si>
  <si>
    <t>EC_WORD_WONDER</t>
  </si>
  <si>
    <t>EC_WORD_IS_IT_QUES</t>
  </si>
  <si>
    <t>EC_WORD_BE</t>
  </si>
  <si>
    <t>EC_WORD_GIMME</t>
  </si>
  <si>
    <t>EC_WORD_COULD</t>
  </si>
  <si>
    <t>EC_WORD_LIKELY_TO</t>
  </si>
  <si>
    <t>EC_WORD_WOULD</t>
  </si>
  <si>
    <t>EC_WORD_IS</t>
  </si>
  <si>
    <t>EC_WORD_ISN_T_IT_QUES</t>
  </si>
  <si>
    <t>EC_WORD_LET_S</t>
  </si>
  <si>
    <t>EC_WORD_OTHER</t>
  </si>
  <si>
    <t>EC_WORD_ARE</t>
  </si>
  <si>
    <t>EC_WORD_WAS</t>
  </si>
  <si>
    <t>EC_WORD_WERE</t>
  </si>
  <si>
    <t>EC_WORD_THOSE</t>
  </si>
  <si>
    <t>EC_WORD_ISN_T</t>
  </si>
  <si>
    <t>EC_WORD_WON_T</t>
  </si>
  <si>
    <t>EC_WORD_CAN_T</t>
  </si>
  <si>
    <t>EC_WORD_CAN</t>
  </si>
  <si>
    <t>EC_WORD_DON_T</t>
  </si>
  <si>
    <t>EC_WORD_DO</t>
  </si>
  <si>
    <t>EC_WORD_DOES</t>
  </si>
  <si>
    <t>EC_WORD_WHOM</t>
  </si>
  <si>
    <t>EC_WORD_WHICH</t>
  </si>
  <si>
    <t>EC_WORD_WASN_T</t>
  </si>
  <si>
    <t>EC_WORD_WEREN_T</t>
  </si>
  <si>
    <t>EC_WORD_HAVE</t>
  </si>
  <si>
    <t>EC_WORD_HAVEN_T</t>
  </si>
  <si>
    <t>EC_WORD_A</t>
  </si>
  <si>
    <t>EC_WORD_AN</t>
  </si>
  <si>
    <t>EC_WORD_NOT</t>
  </si>
  <si>
    <t>EC_WORD_THERE</t>
  </si>
  <si>
    <t>EC_WORD_OK_QUES</t>
  </si>
  <si>
    <t>EC_WORD_SO</t>
  </si>
  <si>
    <t>EC_WORD_MAYBE</t>
  </si>
  <si>
    <t>EC_WORD_ABOUT</t>
  </si>
  <si>
    <t>EC_WORD_OVER</t>
  </si>
  <si>
    <t>EC_WORD_IT</t>
  </si>
  <si>
    <t>EC_WORD_ALL</t>
  </si>
  <si>
    <t>EC_WORD_FOR</t>
  </si>
  <si>
    <t>EC_WORD_ON</t>
  </si>
  <si>
    <t>EC_WORD_OFF</t>
  </si>
  <si>
    <t>EC_WORD_AS</t>
  </si>
  <si>
    <t>EC_WORD_TO</t>
  </si>
  <si>
    <t>EC_WORD_WITH</t>
  </si>
  <si>
    <t>EC_WORD_BETTER</t>
  </si>
  <si>
    <t>EC_WORD_EVER</t>
  </si>
  <si>
    <t>EC_WORD_SINCE</t>
  </si>
  <si>
    <t>EC_WORD_OF</t>
  </si>
  <si>
    <t>EC_WORD_BELONGS_TO</t>
  </si>
  <si>
    <t>EC_WORD_AT</t>
  </si>
  <si>
    <t>EC_WORD_IN</t>
  </si>
  <si>
    <t>EC_WORD_OUT</t>
  </si>
  <si>
    <t>EC_WORD_TOO</t>
  </si>
  <si>
    <t>EC_WORD_LIKE</t>
  </si>
  <si>
    <t>EC_WORD_DID</t>
  </si>
  <si>
    <t>EC_WORD_DIDN_T</t>
  </si>
  <si>
    <t>EC_WORD_DOESN_T</t>
  </si>
  <si>
    <t>EC_WORD_WITHOUT</t>
  </si>
  <si>
    <t>EC_WORD_AFTER</t>
  </si>
  <si>
    <t>EC_WORD_BEFORE</t>
  </si>
  <si>
    <t>EC_WORD_WHILE</t>
  </si>
  <si>
    <t>EC_WORD_THAN</t>
  </si>
  <si>
    <t>EC_WORD_ONCE</t>
  </si>
  <si>
    <t>EC_WORD_ANYWHERE</t>
  </si>
  <si>
    <t>EC_WORD_APPEAL</t>
  </si>
  <si>
    <t>EC_WORD_EVENTS</t>
  </si>
  <si>
    <t>EC_WORD_STAY_AT_HOME</t>
  </si>
  <si>
    <t>EC_WORD_BERRY</t>
  </si>
  <si>
    <t>EC_WORD_CONTEST</t>
  </si>
  <si>
    <t>EC_WORD_MC</t>
  </si>
  <si>
    <t>EC_WORD_JUDGE</t>
  </si>
  <si>
    <t>EC_WORD_SUPER</t>
  </si>
  <si>
    <t>EC_WORD_STAGE</t>
  </si>
  <si>
    <t>EC_WORD_HALL_OF_FAME</t>
  </si>
  <si>
    <t>EC_WORD_EVOLUTION</t>
  </si>
  <si>
    <t>EC_WORD_HYPER</t>
  </si>
  <si>
    <t>EC_WORD_BATTLE_TOWER</t>
  </si>
  <si>
    <t>EC_WORD_LEADERS</t>
  </si>
  <si>
    <t>EC_WORD_BATTLE_ROOM</t>
  </si>
  <si>
    <t>EC_WORD_HIDDEN</t>
  </si>
  <si>
    <t>EC_WORD_SECRET_BASE</t>
  </si>
  <si>
    <t>EC_WORD_BLEND</t>
  </si>
  <si>
    <t>EC_WORD_POKEBLOCK</t>
  </si>
  <si>
    <t>EC_WORD_MASTER</t>
  </si>
  <si>
    <t>EC_WORD_RANK</t>
  </si>
  <si>
    <t>EC_WORD_RIBBON</t>
  </si>
  <si>
    <t>EC_WORD_CRUSH</t>
  </si>
  <si>
    <t>EC_WORD_DIRECT</t>
  </si>
  <si>
    <t>EC_WORD_TOWER</t>
  </si>
  <si>
    <t>EC_WORD_UNION</t>
  </si>
  <si>
    <t>EC_WORD_ROOM</t>
  </si>
  <si>
    <t>EC_WORD_WIRELESS</t>
  </si>
  <si>
    <t>EC_WORD_FRONTIER</t>
  </si>
  <si>
    <t>EC_WORD_MEET</t>
  </si>
  <si>
    <t>EC_WORD_PLAY</t>
  </si>
  <si>
    <t>EC_WORD_HURRIED</t>
  </si>
  <si>
    <t>EC_WORD_GOES</t>
  </si>
  <si>
    <t>EC_WORD_GIDDY</t>
  </si>
  <si>
    <t>EC_WORD_HAPPY</t>
  </si>
  <si>
    <t>EC_WORD_HAPPINESS</t>
  </si>
  <si>
    <t>EC_WORD_EXCITE</t>
  </si>
  <si>
    <t>EC_WORD_IMPORTANT</t>
  </si>
  <si>
    <t>EC_WORD_FUNNY</t>
  </si>
  <si>
    <t>EC_WORD_GOT</t>
  </si>
  <si>
    <t>EC_WORD_GO_HOME</t>
  </si>
  <si>
    <t>EC_WORD_DISAPPOINTED</t>
  </si>
  <si>
    <t>EC_WORD_DISAPPOINTS</t>
  </si>
  <si>
    <t>EC_WORD_SAD</t>
  </si>
  <si>
    <t>EC_WORD_TRY</t>
  </si>
  <si>
    <t>EC_WORD_TRIES</t>
  </si>
  <si>
    <t>EC_WORD_HEARS</t>
  </si>
  <si>
    <t>EC_WORD_THINK</t>
  </si>
  <si>
    <t>EC_WORD_HEAR</t>
  </si>
  <si>
    <t>EC_WORD_WANTS</t>
  </si>
  <si>
    <t>EC_WORD_MISHEARD</t>
  </si>
  <si>
    <t>EC_WORD_DISLIKE</t>
  </si>
  <si>
    <t>EC_WORD_ANGRY</t>
  </si>
  <si>
    <t>EC_WORD_ANGER</t>
  </si>
  <si>
    <t>EC_WORD_SCARY</t>
  </si>
  <si>
    <t>EC_WORD_LONESOME</t>
  </si>
  <si>
    <t>EC_WORD_DISAPPOINT</t>
  </si>
  <si>
    <t>EC_WORD_JOY</t>
  </si>
  <si>
    <t>EC_WORD_GETS</t>
  </si>
  <si>
    <t>EC_WORD_NEVER</t>
  </si>
  <si>
    <t>EC_WORD_DARN</t>
  </si>
  <si>
    <t>EC_WORD_DOWNCAST</t>
  </si>
  <si>
    <t>EC_WORD_INCREDIBLE</t>
  </si>
  <si>
    <t>EC_WORD_LIKES</t>
  </si>
  <si>
    <t>EC_WORD_DISLIKES</t>
  </si>
  <si>
    <t>EC_WORD_BORING</t>
  </si>
  <si>
    <t>EC_WORD_CARE</t>
  </si>
  <si>
    <t>EC_WORD_CARES</t>
  </si>
  <si>
    <t>EC_WORD_ALL_RIGHT</t>
  </si>
  <si>
    <t>EC_WORD_ADORE</t>
  </si>
  <si>
    <t>EC_WORD_DISASTER</t>
  </si>
  <si>
    <t>EC_WORD_ENJOY</t>
  </si>
  <si>
    <t>EC_WORD_ENJOYS</t>
  </si>
  <si>
    <t>EC_WORD_EAT</t>
  </si>
  <si>
    <t>EC_WORD_LACKING</t>
  </si>
  <si>
    <t>EC_WORD_BAD</t>
  </si>
  <si>
    <t>EC_WORD_HARD</t>
  </si>
  <si>
    <t>EC_WORD_TERRIBLE</t>
  </si>
  <si>
    <t>EC_WORD_SHOULD</t>
  </si>
  <si>
    <t>EC_WORD_NICE</t>
  </si>
  <si>
    <t>EC_WORD_DRINK</t>
  </si>
  <si>
    <t>EC_WORD_SURPRISE</t>
  </si>
  <si>
    <t>EC_WORD_FEAR</t>
  </si>
  <si>
    <t>EC_WORD_WANT</t>
  </si>
  <si>
    <t>EC_WORD_WAIT</t>
  </si>
  <si>
    <t>EC_WORD_SATISFIED</t>
  </si>
  <si>
    <t>EC_WORD_SEE</t>
  </si>
  <si>
    <t>EC_WORD_RARE</t>
  </si>
  <si>
    <t>EC_WORD_NEGATIVE</t>
  </si>
  <si>
    <t>EC_WORD_DONE</t>
  </si>
  <si>
    <t>EC_WORD_DANGER</t>
  </si>
  <si>
    <t>EC_WORD_DEFEATED</t>
  </si>
  <si>
    <t>EC_WORD_BEAT</t>
  </si>
  <si>
    <t>EC_WORD_GREAT</t>
  </si>
  <si>
    <t>EC_WORD_ROMANTIC</t>
  </si>
  <si>
    <t>EC_WORD_QUESTION</t>
  </si>
  <si>
    <t>EC_WORD_UNDERSTAND</t>
  </si>
  <si>
    <t>EC_WORD_UNDERSTANDS</t>
  </si>
  <si>
    <t>EC_WORD_THANKS</t>
  </si>
  <si>
    <t>EC_WORD_YES</t>
  </si>
  <si>
    <t>EC_WORD_HERE_GOES</t>
  </si>
  <si>
    <t>EC_WORD_HERE_I_COME</t>
  </si>
  <si>
    <t>EC_WORD_HERE_IT_IS</t>
  </si>
  <si>
    <t>EC_WORD_YEAH</t>
  </si>
  <si>
    <t>EC_WORD_WELCOME</t>
  </si>
  <si>
    <t>EC_WORD_OI</t>
  </si>
  <si>
    <t>EC_WORD_HOW_DO</t>
  </si>
  <si>
    <t>EC_WORD_CONGRATS</t>
  </si>
  <si>
    <t>EC_WORD_GIVE_ME</t>
  </si>
  <si>
    <t>EC_WORD_SORRY</t>
  </si>
  <si>
    <t>EC_WORD_APOLOGIZE</t>
  </si>
  <si>
    <t>EC_WORD_FORGIVE</t>
  </si>
  <si>
    <t>EC_WORD_HEY_THERE</t>
  </si>
  <si>
    <t>EC_WORD_HELLO</t>
  </si>
  <si>
    <t>EC_WORD_GOOD_BYE</t>
  </si>
  <si>
    <t>EC_WORD_THANK_YOU</t>
  </si>
  <si>
    <t>EC_WORD_I_VE_ARRIVED</t>
  </si>
  <si>
    <t>EC_WORD_PARDON</t>
  </si>
  <si>
    <t>EC_WORD_EXCUSE</t>
  </si>
  <si>
    <t>EC_WORD_SEE_YA</t>
  </si>
  <si>
    <t>EC_WORD_EXCUSE_ME</t>
  </si>
  <si>
    <t>EC_WORD_WELL_THEN</t>
  </si>
  <si>
    <t>EC_WORD_GO_AHEAD</t>
  </si>
  <si>
    <t>EC_WORD_APPRECIATE</t>
  </si>
  <si>
    <t>EC_WORD_HEY_QUES</t>
  </si>
  <si>
    <t>EC_WORD_WHAT_S_UP_QUES</t>
  </si>
  <si>
    <t>EC_WORD_HUH_QUES</t>
  </si>
  <si>
    <t>EC_WORD_NO</t>
  </si>
  <si>
    <t>EC_WORD_HI</t>
  </si>
  <si>
    <t>EC_WORD_YEAH_YEAH</t>
  </si>
  <si>
    <t>EC_WORD_BYE_BYE</t>
  </si>
  <si>
    <t>EC_WORD_MEET_YOU</t>
  </si>
  <si>
    <t>EC_WORD_HEY</t>
  </si>
  <si>
    <t>EC_WORD_SMELL</t>
  </si>
  <si>
    <t>EC_WORD_LISTENING</t>
  </si>
  <si>
    <t>EC_WORD_HOO_HAH</t>
  </si>
  <si>
    <t>EC_WORD_YAHOO</t>
  </si>
  <si>
    <t>EC_WORD_YO</t>
  </si>
  <si>
    <t>EC_WORD_COME_OVER</t>
  </si>
  <si>
    <t>EC_WORD_COUNT_ON</t>
  </si>
  <si>
    <t>EC_WORD_IDOL</t>
  </si>
  <si>
    <t>EC_WORD_ANIME</t>
  </si>
  <si>
    <t>EC_WORD_SONG</t>
  </si>
  <si>
    <t>EC_WORD_MOVIE</t>
  </si>
  <si>
    <t>EC_WORD_SWEETS</t>
  </si>
  <si>
    <t>EC_WORD_CHAT</t>
  </si>
  <si>
    <t>EC_WORD_CHILD_S_PLAY</t>
  </si>
  <si>
    <t>EC_WORD_TOYS</t>
  </si>
  <si>
    <t>EC_WORD_MUSIC</t>
  </si>
  <si>
    <t>EC_WORD_CARDS</t>
  </si>
  <si>
    <t>EC_WORD_SHOPPING</t>
  </si>
  <si>
    <t>EC_WORD_CAMERA</t>
  </si>
  <si>
    <t>EC_WORD_VIEWING</t>
  </si>
  <si>
    <t>EC_WORD_SPECTATOR</t>
  </si>
  <si>
    <t>EC_WORD_GOURMET</t>
  </si>
  <si>
    <t>EC_WORD_GAME</t>
  </si>
  <si>
    <t>EC_WORD_RPG</t>
  </si>
  <si>
    <t>EC_WORD_COLLECTION</t>
  </si>
  <si>
    <t>EC_WORD_COMPLETE</t>
  </si>
  <si>
    <t>EC_WORD_MAGAZINE</t>
  </si>
  <si>
    <t>EC_WORD_WALK</t>
  </si>
  <si>
    <t>EC_WORD_BIKE</t>
  </si>
  <si>
    <t>EC_WORD_HOBBY</t>
  </si>
  <si>
    <t>EC_WORD_SPORTS</t>
  </si>
  <si>
    <t>EC_WORD_SOFTWARE</t>
  </si>
  <si>
    <t>EC_WORD_SONGS</t>
  </si>
  <si>
    <t>EC_WORD_DIET</t>
  </si>
  <si>
    <t>EC_WORD_TREASURE</t>
  </si>
  <si>
    <t>EC_WORD_TRAVEL</t>
  </si>
  <si>
    <t>EC_WORD_DANCE</t>
  </si>
  <si>
    <t>EC_WORD_CHANNEL</t>
  </si>
  <si>
    <t>EC_WORD_MAKING</t>
  </si>
  <si>
    <t>EC_WORD_FISHING</t>
  </si>
  <si>
    <t>EC_WORD_DATE</t>
  </si>
  <si>
    <t>EC_WORD_DESIGN</t>
  </si>
  <si>
    <t>EC_WORD_LOCOMOTIVE</t>
  </si>
  <si>
    <t>EC_WORD_PLUSH_DOLL</t>
  </si>
  <si>
    <t>EC_WORD_PC</t>
  </si>
  <si>
    <t>EC_WORD_FLOWERS</t>
  </si>
  <si>
    <t>EC_WORD_HERO</t>
  </si>
  <si>
    <t>EC_WORD_NAP</t>
  </si>
  <si>
    <t>EC_WORD_HEROINE</t>
  </si>
  <si>
    <t>EC_WORD_FASHION</t>
  </si>
  <si>
    <t>EC_WORD_ADVENTURE</t>
  </si>
  <si>
    <t>EC_WORD_BOARD</t>
  </si>
  <si>
    <t>EC_WORD_BALL</t>
  </si>
  <si>
    <t>EC_WORD_BOOK</t>
  </si>
  <si>
    <t>EC_WORD_FESTIVAL</t>
  </si>
  <si>
    <t>EC_WORD_COMICS</t>
  </si>
  <si>
    <t>EC_WORD_HOLIDAY</t>
  </si>
  <si>
    <t>EC_WORD_PLANS</t>
  </si>
  <si>
    <t>EC_WORD_TRENDY</t>
  </si>
  <si>
    <t>EC_WORD_VACATION</t>
  </si>
  <si>
    <t>EC_WORD_LOOK</t>
  </si>
  <si>
    <t>EC_WORD_CHORES</t>
  </si>
  <si>
    <t>EC_WORD_HOME</t>
  </si>
  <si>
    <t>EC_WORD_MONEY</t>
  </si>
  <si>
    <t>EC_WORD_ALLOWANCE</t>
  </si>
  <si>
    <t>EC_WORD_BATH</t>
  </si>
  <si>
    <t>EC_WORD_CONVERSATION</t>
  </si>
  <si>
    <t>EC_WORD_SCHOOL</t>
  </si>
  <si>
    <t>EC_WORD_COMMEMORATE</t>
  </si>
  <si>
    <t>EC_WORD_HABIT</t>
  </si>
  <si>
    <t>EC_WORD_GROUP</t>
  </si>
  <si>
    <t>EC_WORD_WORD</t>
  </si>
  <si>
    <t>EC_WORD_STORE</t>
  </si>
  <si>
    <t>EC_WORD_SERVICE</t>
  </si>
  <si>
    <t>EC_WORD_WORK</t>
  </si>
  <si>
    <t>EC_WORD_SYSTEM</t>
  </si>
  <si>
    <t>EC_WORD_TRAIN</t>
  </si>
  <si>
    <t>EC_WORD_CLASS</t>
  </si>
  <si>
    <t>EC_WORD_LESSONS</t>
  </si>
  <si>
    <t>EC_WORD_INFORMATION</t>
  </si>
  <si>
    <t>EC_WORD_LIVING</t>
  </si>
  <si>
    <t>EC_WORD_TEACHER</t>
  </si>
  <si>
    <t>EC_WORD_TOURNAMENT</t>
  </si>
  <si>
    <t>EC_WORD_LETTER</t>
  </si>
  <si>
    <t>EC_WORD_EVENT</t>
  </si>
  <si>
    <t>EC_WORD_DIGITAL</t>
  </si>
  <si>
    <t>EC_WORD_TEST</t>
  </si>
  <si>
    <t>EC_WORD_DEPT_STORE</t>
  </si>
  <si>
    <t>EC_WORD_TELEVISION</t>
  </si>
  <si>
    <t>EC_WORD_PHONE</t>
  </si>
  <si>
    <t>EC_WORD_ITEM</t>
  </si>
  <si>
    <t>EC_WORD_NAME</t>
  </si>
  <si>
    <t>EC_WORD_NEWS</t>
  </si>
  <si>
    <t>EC_WORD_POPULAR</t>
  </si>
  <si>
    <t>EC_WORD_PARTY</t>
  </si>
  <si>
    <t>EC_WORD_STUDY</t>
  </si>
  <si>
    <t>EC_WORD_MACHINE</t>
  </si>
  <si>
    <t>EC_WORD_MAIL</t>
  </si>
  <si>
    <t>EC_WORD_MESSAGE</t>
  </si>
  <si>
    <t>EC_WORD_PROMISE</t>
  </si>
  <si>
    <t>EC_WORD_DREAM</t>
  </si>
  <si>
    <t>EC_WORD_KINDERGARTEN</t>
  </si>
  <si>
    <t>EC_WORD_LIFE</t>
  </si>
  <si>
    <t>EC_WORD_RADIO</t>
  </si>
  <si>
    <t>EC_WORD_RENTAL</t>
  </si>
  <si>
    <t>EC_WORD_WORLD</t>
  </si>
  <si>
    <t>EC_WORD_HIGHS</t>
  </si>
  <si>
    <t>EC_WORD_LOWS</t>
  </si>
  <si>
    <t>EC_WORD_UM</t>
  </si>
  <si>
    <t>EC_WORD_REAR</t>
  </si>
  <si>
    <t>EC_WORD_THINGS</t>
  </si>
  <si>
    <t>EC_WORD_THING</t>
  </si>
  <si>
    <t>EC_WORD_BELOW</t>
  </si>
  <si>
    <t>EC_WORD_ABOVE</t>
  </si>
  <si>
    <t>EC_WORD_BACK</t>
  </si>
  <si>
    <t>EC_WORD_HIGH</t>
  </si>
  <si>
    <t>EC_WORD_HERE</t>
  </si>
  <si>
    <t>EC_WORD_INSIDE</t>
  </si>
  <si>
    <t>EC_WORD_OUTSIDE</t>
  </si>
  <si>
    <t>EC_WORD_BESIDE</t>
  </si>
  <si>
    <t>EC_WORD_THIS_IS_IT_EXCL</t>
  </si>
  <si>
    <t>EC_WORD_THIS</t>
  </si>
  <si>
    <t>EC_WORD_EVERY</t>
  </si>
  <si>
    <t>EC_WORD_THESE</t>
  </si>
  <si>
    <t>EC_WORD_THESE_WERE</t>
  </si>
  <si>
    <t>EC_WORD_DOWN</t>
  </si>
  <si>
    <t>EC_WORD_THAT</t>
  </si>
  <si>
    <t>EC_WORD_THOSE_ARE</t>
  </si>
  <si>
    <t>EC_WORD_THOSE_WERE</t>
  </si>
  <si>
    <t>EC_WORD_THAT_S_IT_EXCL</t>
  </si>
  <si>
    <t>EC_WORD_AM</t>
  </si>
  <si>
    <t>EC_WORD_THAT_WAS</t>
  </si>
  <si>
    <t>EC_WORD_FRONT</t>
  </si>
  <si>
    <t>EC_WORD_UP</t>
  </si>
  <si>
    <t>EC_WORD_CHOICE</t>
  </si>
  <si>
    <t>EC_WORD_FAR</t>
  </si>
  <si>
    <t>EC_WORD_AWAY</t>
  </si>
  <si>
    <t>EC_WORD_NEAR</t>
  </si>
  <si>
    <t>EC_WORD_WHERE</t>
  </si>
  <si>
    <t>EC_WORD_WHEN</t>
  </si>
  <si>
    <t>EC_WORD_WHAT</t>
  </si>
  <si>
    <t>EC_WORD_DEEP</t>
  </si>
  <si>
    <t>EC_WORD_SHALLOW</t>
  </si>
  <si>
    <t>EC_WORD_WHY</t>
  </si>
  <si>
    <t>EC_WORD_CONFUSED</t>
  </si>
  <si>
    <t>EC_WORD_OPPOSITE</t>
  </si>
  <si>
    <t>EC_WORD_LEFT</t>
  </si>
  <si>
    <t>EC_WORD_RIGHT</t>
  </si>
  <si>
    <t>EC_WORD_OPPONENT</t>
  </si>
  <si>
    <t>EC_WORD_I</t>
  </si>
  <si>
    <t>EC_WORD_YOU</t>
  </si>
  <si>
    <t>EC_WORD_YOURS</t>
  </si>
  <si>
    <t>EC_WORD_SON</t>
  </si>
  <si>
    <t>EC_WORD_YOUR</t>
  </si>
  <si>
    <t>EC_WORD_YOU_RE</t>
  </si>
  <si>
    <t>EC_WORD_YOU_VE</t>
  </si>
  <si>
    <t>EC_WORD_MOTHER</t>
  </si>
  <si>
    <t>EC_WORD_GRANDFATHER</t>
  </si>
  <si>
    <t>EC_WORD_UNCLE</t>
  </si>
  <si>
    <t>EC_WORD_FATHER</t>
  </si>
  <si>
    <t>EC_WORD_BOY</t>
  </si>
  <si>
    <t>EC_WORD_ADULT</t>
  </si>
  <si>
    <t>EC_WORD_BROTHER</t>
  </si>
  <si>
    <t>EC_WORD_SISTER</t>
  </si>
  <si>
    <t>EC_WORD_GRANDMOTHER</t>
  </si>
  <si>
    <t>EC_WORD_AUNT</t>
  </si>
  <si>
    <t>EC_WORD_PARENT</t>
  </si>
  <si>
    <t>EC_WORD_MAN</t>
  </si>
  <si>
    <t>EC_WORD_ME</t>
  </si>
  <si>
    <t>EC_WORD_GIRL</t>
  </si>
  <si>
    <t>EC_WORD_BABE</t>
  </si>
  <si>
    <t>EC_WORD_FAMILY</t>
  </si>
  <si>
    <t>EC_WORD_HER</t>
  </si>
  <si>
    <t>EC_WORD_HIM</t>
  </si>
  <si>
    <t>EC_WORD_HE</t>
  </si>
  <si>
    <t>EC_WORD_PLACE</t>
  </si>
  <si>
    <t>EC_WORD_DAUGHTER</t>
  </si>
  <si>
    <t>EC_WORD_HIS</t>
  </si>
  <si>
    <t>EC_WORD_HE_S</t>
  </si>
  <si>
    <t>EC_WORD_AREN_T</t>
  </si>
  <si>
    <t>EC_WORD_SIBLINGS</t>
  </si>
  <si>
    <t>EC_WORD_KID</t>
  </si>
  <si>
    <t>EC_WORD_CHILDREN</t>
  </si>
  <si>
    <t>EC_WORD_MR</t>
  </si>
  <si>
    <t>EC_WORD_MRS</t>
  </si>
  <si>
    <t>EC_WORD_MYSELF</t>
  </si>
  <si>
    <t>EC_WORD_I_WAS</t>
  </si>
  <si>
    <t>EC_WORD_TO_ME</t>
  </si>
  <si>
    <t>EC_WORD_MY</t>
  </si>
  <si>
    <t>EC_WORD_I_AM</t>
  </si>
  <si>
    <t>EC_WORD_I_VE</t>
  </si>
  <si>
    <t>EC_WORD_WHO</t>
  </si>
  <si>
    <t>EC_WORD_SOMEONE</t>
  </si>
  <si>
    <t>EC_WORD_WHO_WAS</t>
  </si>
  <si>
    <t>EC_WORD_TO_WHOM</t>
  </si>
  <si>
    <t>EC_WORD_WHOSE</t>
  </si>
  <si>
    <t>EC_WORD_WHO_IS</t>
  </si>
  <si>
    <t>EC_WORD_IT_S</t>
  </si>
  <si>
    <t>EC_WORD_LADY</t>
  </si>
  <si>
    <t>EC_WORD_FRIEND</t>
  </si>
  <si>
    <t>EC_WORD_ALLY</t>
  </si>
  <si>
    <t>EC_WORD_PERSON</t>
  </si>
  <si>
    <t>EC_WORD_DUDE</t>
  </si>
  <si>
    <t>EC_WORD_THEY</t>
  </si>
  <si>
    <t>EC_WORD_THEY_WERE</t>
  </si>
  <si>
    <t>EC_WORD_TO_THEM</t>
  </si>
  <si>
    <t>EC_WORD_THEIR</t>
  </si>
  <si>
    <t>EC_WORD_THEY_RE</t>
  </si>
  <si>
    <t>EC_WORD_THEY_VE</t>
  </si>
  <si>
    <t>EC_WORD_WE</t>
  </si>
  <si>
    <t>EC_WORD_BEEN</t>
  </si>
  <si>
    <t>EC_WORD_TO_US</t>
  </si>
  <si>
    <t>EC_WORD_OUR</t>
  </si>
  <si>
    <t>EC_WORD_WE_RE</t>
  </si>
  <si>
    <t>EC_WORD_RIVAL</t>
  </si>
  <si>
    <t>EC_WORD_WE_VE</t>
  </si>
  <si>
    <t>EC_WORD_WOMAN</t>
  </si>
  <si>
    <t>EC_WORD_SHE</t>
  </si>
  <si>
    <t>EC_WORD_SHE_WAS</t>
  </si>
  <si>
    <t>EC_WORD_TO_HER</t>
  </si>
  <si>
    <t>EC_WORD_HERS</t>
  </si>
  <si>
    <t>EC_WORD_SHE_IS</t>
  </si>
  <si>
    <t>EC_WORD_SOME</t>
  </si>
  <si>
    <t>EC_WORD_LISTEN</t>
  </si>
  <si>
    <t>EC_WORD_NOT_VERY</t>
  </si>
  <si>
    <t>EC_WORD_MEAN</t>
  </si>
  <si>
    <t>EC_WORD_LIE</t>
  </si>
  <si>
    <t>EC_WORD_LAY</t>
  </si>
  <si>
    <t>EC_WORD_RECOMMEND</t>
  </si>
  <si>
    <t>EC_WORD_NITWIT</t>
  </si>
  <si>
    <t>EC_WORD_QUITE</t>
  </si>
  <si>
    <t>EC_WORD_FROM</t>
  </si>
  <si>
    <t>EC_WORD_FEELING</t>
  </si>
  <si>
    <t>EC_WORD_BUT</t>
  </si>
  <si>
    <t>EC_WORD_HOWEVER</t>
  </si>
  <si>
    <t>EC_WORD_CASE</t>
  </si>
  <si>
    <t>EC_WORD_THE</t>
  </si>
  <si>
    <t>EC_WORD_MISS</t>
  </si>
  <si>
    <t>EC_WORD_HOW</t>
  </si>
  <si>
    <t>EC_WORD_HIT</t>
  </si>
  <si>
    <t>EC_WORD_ENOUGH</t>
  </si>
  <si>
    <t>EC_WORD_A_LOT</t>
  </si>
  <si>
    <t>EC_WORD_A_LITTLE</t>
  </si>
  <si>
    <t>EC_WORD_ABSOLUTELY</t>
  </si>
  <si>
    <t>EC_WORD_AND</t>
  </si>
  <si>
    <t>EC_WORD_ONLY</t>
  </si>
  <si>
    <t>EC_WORD_AROUND</t>
  </si>
  <si>
    <t>EC_WORD_PROBABLY</t>
  </si>
  <si>
    <t>EC_WORD_IF</t>
  </si>
  <si>
    <t>EC_WORD_VERY</t>
  </si>
  <si>
    <t>EC_WORD_A_TINY_BIT</t>
  </si>
  <si>
    <t>EC_WORD_WILD</t>
  </si>
  <si>
    <t>EC_WORD_THAT_S</t>
  </si>
  <si>
    <t>EC_WORD_JUST</t>
  </si>
  <si>
    <t>EC_WORD_EVEN_SO</t>
  </si>
  <si>
    <t>EC_WORD_MUST_BE</t>
  </si>
  <si>
    <t>EC_WORD_NATURALLY</t>
  </si>
  <si>
    <t>EC_WORD_FOR_NOW</t>
  </si>
  <si>
    <t>EC_WORD_UNDERSTOOD</t>
  </si>
  <si>
    <t>EC_WORD_JOKING</t>
  </si>
  <si>
    <t>EC_WORD_READY</t>
  </si>
  <si>
    <t>EC_WORD_SOMETHING</t>
  </si>
  <si>
    <t>EC_WORD_SOMEHOW</t>
  </si>
  <si>
    <t>EC_WORD_ALTHOUGH</t>
  </si>
  <si>
    <t>EC_WORD_ALSO</t>
  </si>
  <si>
    <t>EC_WORD_PERFECT</t>
  </si>
  <si>
    <t>EC_WORD_AS_MUCH_AS</t>
  </si>
  <si>
    <t>EC_WORD_REALLY</t>
  </si>
  <si>
    <t>EC_WORD_TRULY</t>
  </si>
  <si>
    <t>EC_WORD_SERIOUSLY</t>
  </si>
  <si>
    <t>EC_WORD_TOTALLY</t>
  </si>
  <si>
    <t>EC_WORD_UNTIL</t>
  </si>
  <si>
    <t>EC_WORD_AS_IF</t>
  </si>
  <si>
    <t>EC_WORD_MOOD</t>
  </si>
  <si>
    <t>EC_WORD_RATHER</t>
  </si>
  <si>
    <t>EC_WORD_AWFULLY</t>
  </si>
  <si>
    <t>EC_WORD_MODE</t>
  </si>
  <si>
    <t>EC_WORD_MORE</t>
  </si>
  <si>
    <t>EC_WORD_TOO_LATE</t>
  </si>
  <si>
    <t>EC_WORD_FINALLY</t>
  </si>
  <si>
    <t>EC_WORD_ANY</t>
  </si>
  <si>
    <t>EC_WORD_INSTEAD</t>
  </si>
  <si>
    <t>EC_WORD_FANTASTIC</t>
  </si>
  <si>
    <t>EC_WORD_DARK</t>
  </si>
  <si>
    <t>EC_WORD_STENCH</t>
  </si>
  <si>
    <t>EC_WORD_THICK_FAT</t>
  </si>
  <si>
    <t>EC_WORD_RAIN_DISH</t>
  </si>
  <si>
    <t>EC_WORD_DRIZZLE</t>
  </si>
  <si>
    <t>EC_WORD_ARENA_TRAP</t>
  </si>
  <si>
    <t>EC_WORD_INTIMIDATE</t>
  </si>
  <si>
    <t>EC_WORD_ROCK_HEAD</t>
  </si>
  <si>
    <t>EC_WORD_COLOR</t>
  </si>
  <si>
    <t>EC_WORD_ALT_COLOR</t>
  </si>
  <si>
    <t>EC_WORD_ROCK</t>
  </si>
  <si>
    <t>EC_WORD_BEAUTIFUL</t>
  </si>
  <si>
    <t>EC_WORD_BEAUTY</t>
  </si>
  <si>
    <t>EC_WORD_AIR_LOCK</t>
  </si>
  <si>
    <t>EC_WORD_PSYCHIC</t>
  </si>
  <si>
    <t>EC_WORD_HYPER_CUTTER</t>
  </si>
  <si>
    <t>EC_WORD_FIGHTING</t>
  </si>
  <si>
    <t>EC_WORD_SHADOW_TAG</t>
  </si>
  <si>
    <t>EC_WORD_SMART</t>
  </si>
  <si>
    <t>EC_WORD_SMARTNESS</t>
  </si>
  <si>
    <t>EC_WORD_SPEED_BOOST</t>
  </si>
  <si>
    <t>EC_WORD_COOL</t>
  </si>
  <si>
    <t>EC_WORD_COOLNESS</t>
  </si>
  <si>
    <t>EC_WORD_BATTLE_ARMOR</t>
  </si>
  <si>
    <t>EC_WORD_CUTE</t>
  </si>
  <si>
    <t>EC_WORD_CUTENESS</t>
  </si>
  <si>
    <t>EC_WORD_STURDY</t>
  </si>
  <si>
    <t>EC_WORD_SUCTION_CUPS</t>
  </si>
  <si>
    <t>EC_WORD_GRASS</t>
  </si>
  <si>
    <t>EC_WORD_CLEAR_BODY</t>
  </si>
  <si>
    <t>EC_WORD_TORRENT</t>
  </si>
  <si>
    <t>EC_WORD_GHOST</t>
  </si>
  <si>
    <t>EC_WORD_ICE</t>
  </si>
  <si>
    <t>EC_WORD_GUTS</t>
  </si>
  <si>
    <t>EC_WORD_ROUGH_SKIN</t>
  </si>
  <si>
    <t>EC_WORD_SHELL_ARMOR</t>
  </si>
  <si>
    <t>EC_WORD_NATURAL_CURE</t>
  </si>
  <si>
    <t>EC_WORD_DAMP</t>
  </si>
  <si>
    <t>EC_WORD_GROUND</t>
  </si>
  <si>
    <t>EC_WORD_LIMBER</t>
  </si>
  <si>
    <t>EC_WORD_MAGNET_PULL</t>
  </si>
  <si>
    <t>EC_WORD_WHITE_SMOKE</t>
  </si>
  <si>
    <t>EC_WORD_SYNCHRONIZE</t>
  </si>
  <si>
    <t>EC_WORD_OVERGROW</t>
  </si>
  <si>
    <t>EC_WORD_SWIFT_SWIM</t>
  </si>
  <si>
    <t>EC_WORD_SAND_STREAM</t>
  </si>
  <si>
    <t>EC_WORD_SAND_VEIL</t>
  </si>
  <si>
    <t>EC_WORD_KEEN_EYE</t>
  </si>
  <si>
    <t>EC_WORD_INNER_FOCUS</t>
  </si>
  <si>
    <t>EC_WORD_STATIC</t>
  </si>
  <si>
    <t>EC_WORD_TYPE</t>
  </si>
  <si>
    <t>EC_WORD_TOUGH</t>
  </si>
  <si>
    <t>EC_WORD_TOUGHNESS</t>
  </si>
  <si>
    <t>EC_WORD_SHED_SKIN</t>
  </si>
  <si>
    <t>EC_WORD_HUGE_POWER</t>
  </si>
  <si>
    <t>EC_WORD_VOLT_ABSORB</t>
  </si>
  <si>
    <t>EC_WORD_WATER_ABSORB</t>
  </si>
  <si>
    <t>EC_WORD_ELECTRIC</t>
  </si>
  <si>
    <t>EC_WORD_FORECAST</t>
  </si>
  <si>
    <t>EC_WORD_SERENE_GRACE</t>
  </si>
  <si>
    <t>EC_WORD_POISON</t>
  </si>
  <si>
    <t>EC_WORD_POISON_POINT</t>
  </si>
  <si>
    <t>EC_WORD_DRAGON</t>
  </si>
  <si>
    <t>EC_WORD_TRACE</t>
  </si>
  <si>
    <t>EC_WORD_OBLIVIOUS</t>
  </si>
  <si>
    <t>EC_WORD_TRUANT</t>
  </si>
  <si>
    <t>EC_WORD_RUN_AWAY</t>
  </si>
  <si>
    <t>EC_WORD_STICKY_HOLD</t>
  </si>
  <si>
    <t>EC_WORD_CLOUD_NINE</t>
  </si>
  <si>
    <t>EC_WORD_NORMAL</t>
  </si>
  <si>
    <t>EC_WORD_STEEL</t>
  </si>
  <si>
    <t>EC_WORD_ILLUMINATE</t>
  </si>
  <si>
    <t>EC_WORD_EARLY_BIRD</t>
  </si>
  <si>
    <t>EC_WORD_HUSTLE</t>
  </si>
  <si>
    <t>EC_WORD_SHINE</t>
  </si>
  <si>
    <t>EC_WORD_FLYING</t>
  </si>
  <si>
    <t>EC_WORD_DROUGHT</t>
  </si>
  <si>
    <t>EC_WORD_LIGHTNINGROD</t>
  </si>
  <si>
    <t>EC_WORD_COMPOUNDEYES</t>
  </si>
  <si>
    <t>EC_WORD_MARVEL_SCALE</t>
  </si>
  <si>
    <t>EC_WORD_WONDER_GUARD</t>
  </si>
  <si>
    <t>EC_WORD_INSOMNIA</t>
  </si>
  <si>
    <t>EC_WORD_LEVITATE</t>
  </si>
  <si>
    <t>EC_WORD_PLUS</t>
  </si>
  <si>
    <t>EC_WORD_PRESSURE</t>
  </si>
  <si>
    <t>EC_WORD_LIQUID_OOZE</t>
  </si>
  <si>
    <t>EC_WORD_COLOR_CHANGE</t>
  </si>
  <si>
    <t>EC_WORD_SOUNDPROOF</t>
  </si>
  <si>
    <t>EC_WORD_EFFECT_SPORE</t>
  </si>
  <si>
    <t>EC_WORD_PKRS</t>
  </si>
  <si>
    <t>EC_WORD_FIRE</t>
  </si>
  <si>
    <t>EC_WORD_FLAME_BODY</t>
  </si>
  <si>
    <t>EC_WORD_MINUS</t>
  </si>
  <si>
    <t>EC_WORD_OWN_TEMPO</t>
  </si>
  <si>
    <t>EC_WORD_MAGMA_ARMOR</t>
  </si>
  <si>
    <t>EC_WORD_WATER</t>
  </si>
  <si>
    <t>EC_WORD_WATER_VEIL</t>
  </si>
  <si>
    <t>EC_WORD_BUG</t>
  </si>
  <si>
    <t>EC_WORD_SWARM</t>
  </si>
  <si>
    <t>EC_WORD_CUTE_CHARM</t>
  </si>
  <si>
    <t>EC_WORD_IMMUNITY</t>
  </si>
  <si>
    <t>EC_WORD_BLAZE</t>
  </si>
  <si>
    <t>EC_WORD_PICKUP</t>
  </si>
  <si>
    <t>EC_WORD_PATTERN</t>
  </si>
  <si>
    <t>EC_WORD_FLASH_FIRE</t>
  </si>
  <si>
    <t>EC_WORD_VITAL_SPIRIT</t>
  </si>
  <si>
    <t>EC_WORD_CHLOROPHYLL</t>
  </si>
  <si>
    <t>EC_WORD_PURE_POWER</t>
  </si>
  <si>
    <t>EC_WORD_SHIELD_DUST</t>
  </si>
  <si>
    <t>EC_WORD_FALL</t>
  </si>
  <si>
    <t>EC_WORD_MORNING</t>
  </si>
  <si>
    <t>EC_WORD_TOMORROW</t>
  </si>
  <si>
    <t>EC_WORD_LAST</t>
  </si>
  <si>
    <t>EC_WORD_DAY</t>
  </si>
  <si>
    <t>EC_WORD_SOMETIME</t>
  </si>
  <si>
    <t>EC_WORD_ALWAYS</t>
  </si>
  <si>
    <t>EC_WORD_CURRENT</t>
  </si>
  <si>
    <t>EC_WORD_FOREVER</t>
  </si>
  <si>
    <t>EC_WORD_DAYS</t>
  </si>
  <si>
    <t>EC_WORD_END</t>
  </si>
  <si>
    <t>EC_WORD_TUESDAY</t>
  </si>
  <si>
    <t>EC_WORD_YESTERDAY</t>
  </si>
  <si>
    <t>EC_WORD_TODAY</t>
  </si>
  <si>
    <t>EC_WORD_FRIDAY</t>
  </si>
  <si>
    <t>EC_WORD_MONDAY</t>
  </si>
  <si>
    <t>EC_WORD_LATER</t>
  </si>
  <si>
    <t>EC_WORD_EARLIER</t>
  </si>
  <si>
    <t>EC_WORD_ANOTHER</t>
  </si>
  <si>
    <t>EC_WORD_TIME</t>
  </si>
  <si>
    <t>EC_WORD_FINISH</t>
  </si>
  <si>
    <t>EC_WORD_WEDNESDAY</t>
  </si>
  <si>
    <t>EC_WORD_SOON</t>
  </si>
  <si>
    <t>EC_WORD_START</t>
  </si>
  <si>
    <t>EC_WORD_MONTH</t>
  </si>
  <si>
    <t>EC_WORD_STOP</t>
  </si>
  <si>
    <t>EC_WORD_NOW</t>
  </si>
  <si>
    <t>EC_WORD_FINAL</t>
  </si>
  <si>
    <t>EC_WORD_NEXT</t>
  </si>
  <si>
    <t>EC_WORD_AGE</t>
  </si>
  <si>
    <t>EC_WORD_SATURDAY</t>
  </si>
  <si>
    <t>EC_WORD_SUMMER</t>
  </si>
  <si>
    <t>EC_WORD_SUNDAY</t>
  </si>
  <si>
    <t>EC_WORD_BEGINNING</t>
  </si>
  <si>
    <t>EC_WORD_SPRING</t>
  </si>
  <si>
    <t>EC_WORD_DAYTIME</t>
  </si>
  <si>
    <t>EC_WORD_WINTER</t>
  </si>
  <si>
    <t>EC_WORD_DAILY</t>
  </si>
  <si>
    <t>EC_WORD_OLDEN</t>
  </si>
  <si>
    <t>EC_WORD_ALMOST</t>
  </si>
  <si>
    <t>EC_WORD_NEARLY</t>
  </si>
  <si>
    <t>EC_WORD_THURSDAY</t>
  </si>
  <si>
    <t>EC_WORD_NIGHTTIME</t>
  </si>
  <si>
    <t>EC_WORD_NIGHT</t>
  </si>
  <si>
    <t>EC_WORD_WEEK</t>
  </si>
  <si>
    <t>EC_WORD_I_CHOOSE_YOU</t>
  </si>
  <si>
    <t>EC_WORD_GOTCHA</t>
  </si>
  <si>
    <t>EC_WORD_TRADE</t>
  </si>
  <si>
    <t>EC_WORD_SAPPHIRE</t>
  </si>
  <si>
    <t>EC_WORD_EVOLVE</t>
  </si>
  <si>
    <t>EC_WORD_ENCYCLOPEDIA</t>
  </si>
  <si>
    <t>EC_WORD_NATURE</t>
  </si>
  <si>
    <t>EC_WORD_CENTER</t>
  </si>
  <si>
    <t>EC_WORD_EGG</t>
  </si>
  <si>
    <t>EC_WORD_LINK</t>
  </si>
  <si>
    <t>EC_WORD_SP_ABILITY</t>
  </si>
  <si>
    <t>EC_WORD_TRAINER</t>
  </si>
  <si>
    <t>EC_WORD_VERSION</t>
  </si>
  <si>
    <t>EC_WORD_POKENAV</t>
  </si>
  <si>
    <t>EC_WORD_POKEMON</t>
  </si>
  <si>
    <t>EC_WORD_GET</t>
  </si>
  <si>
    <t>EC_WORD_POKEDEX</t>
  </si>
  <si>
    <t>EC_WORD_RUBY</t>
  </si>
  <si>
    <t>EC_WORD_LEVEL</t>
  </si>
  <si>
    <t>EC_WORD_RED</t>
  </si>
  <si>
    <t>EC_WORD_GREEN</t>
  </si>
  <si>
    <t>EC_WORD_BAG</t>
  </si>
  <si>
    <t>EC_WORD_FLAME</t>
  </si>
  <si>
    <t>EC_WORD_GOLD</t>
  </si>
  <si>
    <t>EC_WORD_LEAF</t>
  </si>
  <si>
    <t>EC_WORD_SILVER</t>
  </si>
  <si>
    <t>EC_WORD_EMERALD</t>
  </si>
  <si>
    <t>EC_WORD_KTHX_BYE</t>
  </si>
  <si>
    <t>EC_WORD_YES_SIR_EXCL</t>
  </si>
  <si>
    <t>EC_WORD_AVANT_GARDE</t>
  </si>
  <si>
    <t>EC_WORD_COUPLE</t>
  </si>
  <si>
    <t>EC_WORD_MUCH_OBLIGED</t>
  </si>
  <si>
    <t>EC_WORD_YEEHAW_EXCL</t>
  </si>
  <si>
    <t>EC_WORD_MEGA</t>
  </si>
  <si>
    <t>EC_WORD_1_HIT_KO_EXCL</t>
  </si>
  <si>
    <t>EC_WORD_DESTINY</t>
  </si>
  <si>
    <t>EC_WORD_CANCEL</t>
  </si>
  <si>
    <t>EC_WORD_NEW</t>
  </si>
  <si>
    <t>EC_WORD_FLATTEN</t>
  </si>
  <si>
    <t>EC_WORD_KIDDING</t>
  </si>
  <si>
    <t>EC_WORD_LOSER</t>
  </si>
  <si>
    <t>EC_WORD_LOSING</t>
  </si>
  <si>
    <t>EC_WORD_HAPPENING</t>
  </si>
  <si>
    <t>EC_WORD_HIP_AND</t>
  </si>
  <si>
    <t>EC_WORD_SHAKE</t>
  </si>
  <si>
    <t>EC_WORD_SHADY</t>
  </si>
  <si>
    <t>EC_WORD_UPBEAT</t>
  </si>
  <si>
    <t>EC_WORD_MODERN</t>
  </si>
  <si>
    <t>EC_WORD_SMELL_YA</t>
  </si>
  <si>
    <t>EC_WORD_BANG</t>
  </si>
  <si>
    <t>EC_WORD_KNOCKOUT</t>
  </si>
  <si>
    <t>EC_WORD_HASSLE</t>
  </si>
  <si>
    <t>EC_WORD_WINNER</t>
  </si>
  <si>
    <t>EC_WORD_FEVER</t>
  </si>
  <si>
    <t>EC_WORD_WANNABE</t>
  </si>
  <si>
    <t>EC_WORD_BABY</t>
  </si>
  <si>
    <t>EC_WORD_HEART</t>
  </si>
  <si>
    <t>EC_WORD_OLD</t>
  </si>
  <si>
    <t>EC_WORD_YOUNG</t>
  </si>
  <si>
    <t>EC_WORD_UGLY</t>
  </si>
  <si>
    <t>EC_WORD_EXCL</t>
  </si>
  <si>
    <t>EC_WORD_EXCL_EXCL</t>
  </si>
  <si>
    <t>EC_WORD_QUES_EXCL</t>
  </si>
  <si>
    <t>EC_WORD_QUES</t>
  </si>
  <si>
    <t>EC_WORD_ELLIPSIS</t>
  </si>
  <si>
    <t>EC_WORD_ELLIPSIS_EXCL</t>
  </si>
  <si>
    <t>EC_WORD_ELLIPSIS_ELLIPSIS_ELLIPSIS</t>
  </si>
  <si>
    <t>EC_WORD_DASH</t>
  </si>
  <si>
    <t>EC_WORD_DASH_DASH_DASH</t>
  </si>
  <si>
    <t>EC_WORD_UH_OH</t>
  </si>
  <si>
    <t>EC_WORD_WAAAH</t>
  </si>
  <si>
    <t>EC_WORD_AHAHA</t>
  </si>
  <si>
    <t>EC_WORD_OH_QUES</t>
  </si>
  <si>
    <t>EC_WORD_NOPE</t>
  </si>
  <si>
    <t>EC_WORD_URGH</t>
  </si>
  <si>
    <t>EC_WORD_HMM</t>
  </si>
  <si>
    <t>EC_WORD_WHOAH</t>
  </si>
  <si>
    <t>EC_WORD_WROOOAAR_EXCL</t>
  </si>
  <si>
    <t>EC_WORD_WOW</t>
  </si>
  <si>
    <t>EC_WORD_GIGGLE</t>
  </si>
  <si>
    <t>EC_WORD_SIGH</t>
  </si>
  <si>
    <t>EC_WORD_UNBELIEVABLE</t>
  </si>
  <si>
    <t>EC_WORD_CRIES</t>
  </si>
  <si>
    <t>EC_WORD_AGREE</t>
  </si>
  <si>
    <t>EC_WORD_EH_QUES</t>
  </si>
  <si>
    <t>EC_WORD_CRY</t>
  </si>
  <si>
    <t>EC_WORD_EHEHE</t>
  </si>
  <si>
    <t>EC_WORD_OI_OI_OI</t>
  </si>
  <si>
    <t>EC_WORD_OH_YEAH</t>
  </si>
  <si>
    <t>EC_WORD_OH</t>
  </si>
  <si>
    <t>EC_WORD_OOPS</t>
  </si>
  <si>
    <t>EC_WORD_SHOCKED</t>
  </si>
  <si>
    <t>EC_WORD_EEK</t>
  </si>
  <si>
    <t>EC_WORD_GRAAAH</t>
  </si>
  <si>
    <t>EC_WORD_GWAHAHAHA</t>
  </si>
  <si>
    <t>EC_WORD_WAY</t>
  </si>
  <si>
    <t>EC_WORD_TCH</t>
  </si>
  <si>
    <t>EC_WORD_HEHE</t>
  </si>
  <si>
    <t>EC_WORD_HAH</t>
  </si>
  <si>
    <t>EC_WORD_YUP</t>
  </si>
  <si>
    <t>EC_WORD_HAHAHA</t>
  </si>
  <si>
    <t>EC_WORD_AIYEEH</t>
  </si>
  <si>
    <t>EC_WORD_HIYAH</t>
  </si>
  <si>
    <t>EC_WORD_FUFUFU</t>
  </si>
  <si>
    <t>EC_WORD_LOL</t>
  </si>
  <si>
    <t>EC_WORD_SNORT</t>
  </si>
  <si>
    <t>EC_WORD_HUMPH</t>
  </si>
  <si>
    <t>EC_WORD_HEHEHE</t>
  </si>
  <si>
    <t>EC_WORD_HEH</t>
  </si>
  <si>
    <t>EC_WORD_HOHOHO</t>
  </si>
  <si>
    <t>EC_WORD_UH_HUH</t>
  </si>
  <si>
    <t>EC_WORD_OH_DEAR</t>
  </si>
  <si>
    <t>EC_WORD_ARRGH</t>
  </si>
  <si>
    <t>EC_WORD_MUFUFU</t>
  </si>
  <si>
    <t>EC_WORD_MMM</t>
  </si>
  <si>
    <t>EC_WORD_OH_KAY</t>
  </si>
  <si>
    <t>EC_WORD_OKAY</t>
  </si>
  <si>
    <t>EC_WORD_LALALA</t>
  </si>
  <si>
    <t>EC_WORD_YAY</t>
  </si>
  <si>
    <t>EC_WORD_AWW</t>
  </si>
  <si>
    <t>EC_WORD_WOWEE</t>
  </si>
  <si>
    <t>EC_WORD_GWAH</t>
  </si>
  <si>
    <t>EC_WORD_WAHAHAHA</t>
  </si>
  <si>
    <t>EC_EMPTY_WORD</t>
  </si>
  <si>
    <t>连接</t>
    <phoneticPr fontId="1" type="noConversion"/>
  </si>
  <si>
    <t>变强</t>
    <phoneticPr fontId="1" type="noConversion"/>
  </si>
  <si>
    <t>好好</t>
    <phoneticPr fontId="1" type="noConversion"/>
  </si>
  <si>
    <t>迷路</t>
    <phoneticPr fontId="1" type="noConversion"/>
  </si>
  <si>
    <t>刺激</t>
    <phoneticPr fontId="1" type="noConversion"/>
  </si>
  <si>
    <t>错</t>
    <phoneticPr fontId="1" type="noConversion"/>
  </si>
  <si>
    <t>应对</t>
    <phoneticPr fontId="1" type="noConversion"/>
  </si>
  <si>
    <t>很久</t>
    <phoneticPr fontId="1" type="noConversion"/>
  </si>
  <si>
    <t>下面</t>
    <phoneticPr fontId="1" type="noConversion"/>
  </si>
  <si>
    <t>的人</t>
    <phoneticPr fontId="1" type="noConversion"/>
  </si>
  <si>
    <t>太弱了</t>
    <phoneticPr fontId="1" type="noConversion"/>
  </si>
  <si>
    <t>也许</t>
    <phoneticPr fontId="1" type="noConversion"/>
  </si>
  <si>
    <t>下一个</t>
    <phoneticPr fontId="1" type="noConversion"/>
  </si>
  <si>
    <t>一边</t>
    <phoneticPr fontId="1" type="noConversion"/>
  </si>
  <si>
    <t>毒</t>
    <phoneticPr fontId="1" type="noConversion"/>
  </si>
  <si>
    <t>过于</t>
    <phoneticPr fontId="1" type="noConversion"/>
  </si>
  <si>
    <t>const u8 gEasyChatWord_Concede[] = _("CONCEDE");</t>
  </si>
  <si>
    <t>const u8 gEasyChatWord_Give[] = _("GIVE");</t>
  </si>
  <si>
    <t>const u8 gEasyChatWord_Gives[] = _("GIVES");</t>
  </si>
  <si>
    <t>const u8 gEasyChatWord_Played[] = _("PLAYED");</t>
  </si>
  <si>
    <t>const u8 gEasyChatWord_Plays[] = _("PLAYS");</t>
  </si>
  <si>
    <t>const u8 gEasyChatWord_Collect[] = _("COLLECT");</t>
  </si>
  <si>
    <t>const u8 gEasyChatWord_Walking[] = _("WALKING");</t>
  </si>
  <si>
    <t>const u8 gEasyChatWord_Walks[] = _("WALKS");</t>
  </si>
  <si>
    <t>const u8 gEasyChatWord_Says[] = _("SAYS");</t>
  </si>
  <si>
    <t>const u8 gEasyChatWord_Went[] = _("WENT");</t>
  </si>
  <si>
    <t>const u8 gEasyChatWord_Said[] = _("SAID");</t>
  </si>
  <si>
    <t>const u8 gEasyChatWord_WakeUp[] = _("WAKE UP");</t>
  </si>
  <si>
    <t>const u8 gEasyChatWord_WakesUp[] = _("WAKES UP");</t>
  </si>
  <si>
    <t>const u8 gEasyChatWord_Angers[] = _("ANGERS");</t>
  </si>
  <si>
    <t>const u8 gEasyChatWord_Teach[] = _("TEACH");</t>
  </si>
  <si>
    <t>const u8 gEasyChatWord_Teaches[] = _("TEACHES");</t>
  </si>
  <si>
    <t>const u8 gEasyChatWord_Please[] = _("PLEASE");</t>
  </si>
  <si>
    <t>const u8 gEasyChatWord_Learn[] = _("LEARN");</t>
  </si>
  <si>
    <t>const u8 gEasyChatWord_Change[] = _("CHANGE");</t>
  </si>
  <si>
    <t>const u8 gEasyChatWord_Story[] = _("STORY");</t>
  </si>
  <si>
    <t>const u8 gEasyChatWord_Trust[] = _("TRUST");</t>
  </si>
  <si>
    <t>const u8 gEasyChatWord_Lavish[] = _("LAVISH");</t>
  </si>
  <si>
    <t>const u8 gEasyChatWord_Listens[] = _("LISTENS");</t>
  </si>
  <si>
    <t>const u8 gEasyChatWord_Hearing[] = _("HEARING");</t>
  </si>
  <si>
    <t>const u8 gEasyChatWord_Trains[] = _("TRAINS");</t>
  </si>
  <si>
    <t>const u8 gEasyChatWord_Choose[] = _("CHOOSE");</t>
  </si>
  <si>
    <t>const u8 gEasyChatWord_Come[] = _("COME");</t>
  </si>
  <si>
    <t>const u8 gEasyChatWord_Came[] = _("CAME");</t>
  </si>
  <si>
    <t>const u8 gEasyChatWord_Search[] = _("SEARCH");</t>
  </si>
  <si>
    <t>const u8 gEasyChatWord_Make[] = _("MAKE");</t>
  </si>
  <si>
    <t>const u8 gEasyChatWord_Cause[] = _("CAUSE");</t>
  </si>
  <si>
    <t>const u8 gEasyChatWord_Know[] = _("KNOW");</t>
  </si>
  <si>
    <t>const u8 gEasyChatWord_Knows[] = _("KNOWS");</t>
  </si>
  <si>
    <t>const u8 gEasyChatWord_Refuse[] = _("REFUSE");</t>
  </si>
  <si>
    <t>const u8 gEasyChatWord_Stores[] = _("STORES");</t>
  </si>
  <si>
    <t>const u8 gEasyChatWord_Brag[] = _("BRAG");</t>
  </si>
  <si>
    <t>const u8 gEasyChatWord_Ignorant[] = _("IGNORANT");</t>
  </si>
  <si>
    <t>const u8 gEasyChatWord_Thinks[] = _("THINKS");</t>
  </si>
  <si>
    <t>const u8 gEasyChatWord_Believe[] = _("BELIEVE");</t>
  </si>
  <si>
    <t>const u8 gEasyChatWord_Slide[] = _("SLIDE");</t>
  </si>
  <si>
    <t>const u8 gEasyChatWord_Eats[] = _("EATS");</t>
  </si>
  <si>
    <t>const u8 gEasyChatWord_Use[] = _("USE");</t>
  </si>
  <si>
    <t>const u8 gEasyChatWord_Uses[] = _("USES");</t>
  </si>
  <si>
    <t>const u8 gEasyChatWord_Using[] = _("USING");</t>
  </si>
  <si>
    <t>const u8 gEasyChatWord_Couldnt[] = _("COULDN'T");</t>
  </si>
  <si>
    <t>const u8 gEasyChatWord_Capable[] = _("CAPABLE");</t>
  </si>
  <si>
    <t>const u8 gEasyChatWord_Disappear[] = _("DISAPPEAR");</t>
  </si>
  <si>
    <t>const u8 gEasyChatWord_Appear[] = _("APPEAR");</t>
  </si>
  <si>
    <t>const u8 gEasyChatWord_Throw[] = _("THROW");</t>
  </si>
  <si>
    <t>const u8 gEasyChatWord_Worry[] = _("WORRY");</t>
  </si>
  <si>
    <t>const u8 gEasyChatWord_Slept[] = _("SLEPT");</t>
  </si>
  <si>
    <t>const u8 gEasyChatWord_Sleep[] = _("SLEEP");</t>
  </si>
  <si>
    <t>const u8 gEasyChatWord_Release[] = _("RELEASE");</t>
  </si>
  <si>
    <t>const u8 gEasyChatWord_Drinks[] = _("DRINKS");</t>
  </si>
  <si>
    <t>const u8 gEasyChatWord_Runs[] = _("RUNS");</t>
  </si>
  <si>
    <t>const u8 gEasyChatWord_Run[] = _("RUN");</t>
  </si>
  <si>
    <t>const u8 gEasyChatWord_Works[] = _("WORKS");</t>
  </si>
  <si>
    <t>const u8 gEasyChatWord_Working[] = _("WORKING");</t>
  </si>
  <si>
    <t>const u8 gEasyChatWord_Talking[] = _("TALKING");</t>
  </si>
  <si>
    <t>const u8 gEasyChatWord_Talk[] = _("TALK");</t>
  </si>
  <si>
    <t>const u8 gEasyChatWord_Sink[] = _("SINK");</t>
  </si>
  <si>
    <t>const u8 gEasyChatWord_Smack[] = _("SMACK");</t>
  </si>
  <si>
    <t>const u8 gEasyChatWord_Pretend[] = _("PRETEND");</t>
  </si>
  <si>
    <t>const u8 gEasyChatWord_Praise[] = _("PRAISE");</t>
  </si>
  <si>
    <t>const u8 gEasyChatWord_Overdo[] = _("OVERDO");</t>
  </si>
  <si>
    <t>const u8 gEasyChatWord_Show[] = _("SHOW");</t>
  </si>
  <si>
    <t>const u8 gEasyChatWord_Looks[] = _("LOOKS");</t>
  </si>
  <si>
    <t>const u8 gEasyChatWord_Sees[] = _("SEES");</t>
  </si>
  <si>
    <t>const u8 gEasyChatWord_Seek[] = _("SEEK");</t>
  </si>
  <si>
    <t>const u8 gEasyChatWord_Own[] = _("OWN");</t>
  </si>
  <si>
    <t>const u8 gEasyChatWord_Take[] = _("TAKE");</t>
  </si>
  <si>
    <t>const u8 gEasyChatWord_Allow[] = _("ALLOW");</t>
  </si>
  <si>
    <t>const u8 gEasyChatWord_Forget[] = _("FORGET");</t>
  </si>
  <si>
    <t>const u8 gEasyChatWord_Forgets[] = _("FORGETS");</t>
  </si>
  <si>
    <t>const u8 gEasyChatWord_Appears[] = _("APPEARS");</t>
  </si>
  <si>
    <t>const u8 gEasyChatWord_Faint[] = _("FAINT");</t>
  </si>
  <si>
    <t>const u8 gEasyChatWord_Fainted[] = _("FAINTED");</t>
  </si>
  <si>
    <t>const u8 gEasyChatWord_Meets[] = _("MEETS");</t>
    <phoneticPr fontId="1" type="noConversion"/>
  </si>
  <si>
    <t>WAKE UP</t>
  </si>
  <si>
    <t>WAKES UP</t>
  </si>
  <si>
    <t>const u8 gEasyChatWord_Wandering[] = _("WANDERING");</t>
  </si>
  <si>
    <t>const u8 gEasyChatWord_Rickety[] = _("RICKETY");</t>
  </si>
  <si>
    <t>const u8 gEasyChatWord_RockSolid[] = _("ROCK-SOLID");</t>
  </si>
  <si>
    <t>const u8 gEasyChatWord_Hungry[] = _("HUNGRY");</t>
  </si>
  <si>
    <t>const u8 gEasyChatWord_Tight[] = _("TIGHT");</t>
  </si>
  <si>
    <t>const u8 gEasyChatWord_Ticklish[] = _("TICKLISH");</t>
  </si>
  <si>
    <t>const u8 gEasyChatWord_Twirling[] = _("TWIRLING");</t>
  </si>
  <si>
    <t>const u8 gEasyChatWord_Spiraling[] = _("SPIRALING");</t>
  </si>
  <si>
    <t>const u8 gEasyChatWord_Thirsty[] = _("THIRSTY");</t>
  </si>
  <si>
    <t>const u8 gEasyChatWord_Lolling[] = _("LOLLING");</t>
  </si>
  <si>
    <t>const u8 gEasyChatWord_Silky[] = _("SILKY");</t>
  </si>
  <si>
    <t>const u8 gEasyChatWord_Sadly[] = _("SADLY");</t>
  </si>
  <si>
    <t>const u8 gEasyChatWord_Hopeless[] = _("HOPELESS");</t>
  </si>
  <si>
    <t>const u8 gEasyChatWord_Useless[] = _("USELESS");</t>
  </si>
  <si>
    <t>const u8 gEasyChatWord_Drooling[] = _("DROOLING");</t>
  </si>
  <si>
    <t>const u8 gEasyChatWord_Exciting[] = _("EXCITING");</t>
  </si>
  <si>
    <t>const u8 gEasyChatWord_Thick[] = _("THICK");</t>
  </si>
  <si>
    <t>const u8 gEasyChatWord_Smooth[] = _("SMOOTH");</t>
  </si>
  <si>
    <t>const u8 gEasyChatWord_Slimy[] = _("SLIMY");</t>
  </si>
  <si>
    <t>const u8 gEasyChatWord_Thin[] = _("THIN");</t>
  </si>
  <si>
    <t>const u8 gEasyChatWord_Break[] = _("BREAK");</t>
  </si>
  <si>
    <t>const u8 gEasyChatWord_Voracious[] = _("VORACIOUS");</t>
  </si>
  <si>
    <t>const u8 gEasyChatWord_Scatter[] = _("SCATTER");</t>
  </si>
  <si>
    <t>const u8 gEasyChatWord_Awesome[] = _("AWESOME");</t>
  </si>
  <si>
    <t>const u8 gEasyChatWord_Wimpy[] = _("WIMPY");</t>
  </si>
  <si>
    <t>const u8 gEasyChatWord_Wobbly[] = _("WOBBLY");</t>
  </si>
  <si>
    <t>const u8 gEasyChatWord_Shaky[] = _("SHAKY");</t>
  </si>
  <si>
    <t>const u8 gEasyChatWord_Ripped[] = _("RIPPED");</t>
  </si>
  <si>
    <t>const u8 gEasyChatWord_Shredded[] = _("SHREDDED");</t>
  </si>
  <si>
    <t>const u8 gEasyChatWord_Increasing[] = _("INCREASING");</t>
  </si>
  <si>
    <t>const u8 gEasyChatWord_Yet[] = _("YET");</t>
  </si>
  <si>
    <t>const u8 gEasyChatWord_Destroyed[] = _("DESTROYED");</t>
  </si>
  <si>
    <t>const u8 gEasyChatWord_Fiery[] = _("FIERY");</t>
  </si>
  <si>
    <t>const u8 gEasyChatWord_LoveyDovey[] = _("LOVEY-DOVEY");</t>
  </si>
  <si>
    <t>const u8 gEasyChatWord_Happily[] = _("HAPPILY");</t>
  </si>
  <si>
    <t>const u8 gEasyChatWord_Anticipation[] = _("ANTICIPATION");</t>
  </si>
  <si>
    <t>const u8 gEasyChatWord_MatchUp[] = _("MATCH UP");</t>
  </si>
  <si>
    <t>const u8 gEasyChatWord_Go[] = _("GO");</t>
  </si>
  <si>
    <t>const u8 gEasyChatWord_No1[] = _("NO. 1");</t>
  </si>
  <si>
    <t>const u8 gEasyChatWord_Decide[] = _("DECIDE");</t>
  </si>
  <si>
    <t>const u8 gEasyChatWord_LetMeWin[] = _("LET ME WIN");</t>
  </si>
  <si>
    <t>const u8 gEasyChatWord_Wins[] = _("WINS");</t>
  </si>
  <si>
    <t>const u8 gEasyChatWord_Win[] = _("WIN");</t>
  </si>
  <si>
    <t>const u8 gEasyChatWord_Won[] = _("WON");</t>
  </si>
  <si>
    <t>const u8 gEasyChatWord_IfIWin[] = _("IF I WIN");</t>
  </si>
  <si>
    <t>const u8 gEasyChatWord_WhenIWin[] = _("WHEN I WIN");</t>
  </si>
  <si>
    <t>const u8 gEasyChatWord_CantWin[] = _("CAN'T WIN");</t>
  </si>
  <si>
    <t>const u8 gEasyChatWord_CanWin[] = _("CAN WIN");</t>
  </si>
  <si>
    <t>const u8 gEasyChatWord_NoMatch[] = _("NO MATCH");</t>
  </si>
  <si>
    <t>const u8 gEasyChatWord_Spirit[] = _("SPIRIT");</t>
  </si>
  <si>
    <t>const u8 gEasyChatWord_Decided[] = _("DECIDED");</t>
  </si>
  <si>
    <t>const u8 gEasyChatWord_TrumpCard[] = _("TRUMP CARD");</t>
  </si>
  <si>
    <t>const u8 gEasyChatWord_TakeThat[] = _("TAKE THAT");</t>
  </si>
  <si>
    <t>const u8 gEasyChatWord_ComeOn[] = _("COME ON");</t>
  </si>
  <si>
    <t>const u8 gEasyChatWord_Attack[] = _("ATTACK");</t>
  </si>
  <si>
    <t>const u8 gEasyChatWord_Surrender[] = _("SURRENDER");</t>
  </si>
  <si>
    <t>const u8 gEasyChatWord_Gutsy[] = _("GUTSY");</t>
  </si>
  <si>
    <t>const u8 gEasyChatWord_Talent[] = _("TALENT");</t>
  </si>
  <si>
    <t>const u8 gEasyChatWord_Strategy[] = _("STRATEGY");</t>
  </si>
  <si>
    <t>const u8 gEasyChatWord_Smite[] = _("SMITE");</t>
  </si>
  <si>
    <t>const u8 gEasyChatWord_Match[] = _("MATCH");</t>
  </si>
  <si>
    <t>const u8 gEasyChatWord_Victory[] = _("VICTORY");</t>
  </si>
  <si>
    <t>const u8 gEasyChatWord_Offensive[] = _("OFFENSIVE");</t>
  </si>
  <si>
    <t>const u8 gEasyChatWord_Sense[] = _("SENSE");</t>
  </si>
  <si>
    <t>const u8 gEasyChatWord_Versus[] = _("VERSUS");</t>
  </si>
  <si>
    <t>const u8 gEasyChatWord_Fights[] = _("FIGHTS");</t>
  </si>
  <si>
    <t>const u8 gEasyChatWord_Power[] = _("POWER");</t>
  </si>
  <si>
    <t>const u8 gEasyChatWord_Challenge[] = _("CHALLENGE");</t>
  </si>
  <si>
    <t>const u8 gEasyChatWord_Strong[] = _("STRONG");</t>
  </si>
  <si>
    <t>const u8 gEasyChatWord_TooStrong[] = _("TOO STRONG");</t>
  </si>
  <si>
    <t>const u8 gEasyChatWord_GoEasy[] = _("GO EASY");</t>
  </si>
  <si>
    <t>const u8 gEasyChatWord_Foe[] = _("FOE");</t>
  </si>
  <si>
    <t>const u8 gEasyChatWord_Genius[] = _("GENIUS");</t>
  </si>
  <si>
    <t>const u8 gEasyChatWord_Legend[] = _("LEGEND");</t>
  </si>
  <si>
    <t>const u8 gEasyChatWord_Escape[] = _("ESCAPE");</t>
  </si>
  <si>
    <t>const u8 gEasyChatWord_Aim[] = _("AIM");</t>
  </si>
  <si>
    <t>const u8 gEasyChatWord_Battle[] = _("BATTLE");</t>
  </si>
  <si>
    <t>const u8 gEasyChatWord_Fight[] = _("FIGHT");</t>
  </si>
  <si>
    <t>const u8 gEasyChatWord_Resuscitate[] = _("RESUSCITATE");</t>
  </si>
  <si>
    <t>const u8 gEasyChatWord_Points[] = _("POINTS");</t>
  </si>
  <si>
    <t>const u8 gEasyChatWord_Serious[] = _("SERIOUS");</t>
  </si>
  <si>
    <t>const u8 gEasyChatWord_GiveUp[] = _("GIVE UP");</t>
  </si>
  <si>
    <t>const u8 gEasyChatWord_Loss[] = _("LOSS");</t>
  </si>
  <si>
    <t>const u8 gEasyChatWord_IfILose[] = _("IF I LOSE");</t>
  </si>
  <si>
    <t>const u8 gEasyChatWord_Lost[] = _("LOST");</t>
  </si>
  <si>
    <t>const u8 gEasyChatWord_Lose[] = _("LOSE");</t>
  </si>
  <si>
    <t>const u8 gEasyChatWord_Guard[] = _("GUARD");</t>
  </si>
  <si>
    <t>const u8 gEasyChatWord_Partner[] = _("PARTNER");</t>
  </si>
  <si>
    <t>const u8 gEasyChatWord_Reject[] = _("REJECT");</t>
  </si>
  <si>
    <t>const u8 gEasyChatWord_Accept[] = _("ACCEPT");</t>
  </si>
  <si>
    <t>const u8 gEasyChatWord_Invincible[] = _("INVINCIBLE");</t>
  </si>
  <si>
    <t>const u8 gEasyChatWord_Received[] = _("RECEIVED");</t>
  </si>
  <si>
    <t>const u8 gEasyChatWord_Easy[] = _("EASY");</t>
  </si>
  <si>
    <t>const u8 gEasyChatWord_Weak[] = _("WEAK");</t>
  </si>
  <si>
    <t>const u8 gEasyChatWord_TooWeak[] = _("TOO WEAK");</t>
  </si>
  <si>
    <t>const u8 gEasyChatWord_Pushover[] = _("PUSHOVER");</t>
  </si>
  <si>
    <t>const u8 gEasyChatWord_Leader[] = _("LEADER");</t>
  </si>
  <si>
    <t>const u8 gEasyChatWord_Rule[] = _("RULE");</t>
  </si>
  <si>
    <t>const u8 gEasyChatWord_Move[] = _("MOVE");</t>
  </si>
  <si>
    <t>TOO STRONG</t>
    <phoneticPr fontId="1" type="noConversion"/>
  </si>
  <si>
    <t>LET ME WIN</t>
    <phoneticPr fontId="1" type="noConversion"/>
  </si>
  <si>
    <t>CAN'T WIN</t>
    <phoneticPr fontId="1" type="noConversion"/>
  </si>
  <si>
    <t>CAN WIN</t>
    <phoneticPr fontId="1" type="noConversion"/>
  </si>
  <si>
    <t>TRUMP CARD</t>
    <phoneticPr fontId="1" type="noConversion"/>
  </si>
  <si>
    <t>WHEN I WIN</t>
    <phoneticPr fontId="1" type="noConversion"/>
  </si>
  <si>
    <t>NO MATCH</t>
    <phoneticPr fontId="1" type="noConversion"/>
  </si>
  <si>
    <t>TAKE THAT</t>
    <phoneticPr fontId="1" type="noConversion"/>
  </si>
  <si>
    <t>COME ON</t>
    <phoneticPr fontId="1" type="noConversion"/>
  </si>
  <si>
    <t>GO EASY</t>
    <phoneticPr fontId="1" type="noConversion"/>
  </si>
  <si>
    <t>GIVE UP</t>
    <phoneticPr fontId="1" type="noConversion"/>
  </si>
  <si>
    <t>IF I LOSE</t>
    <phoneticPr fontId="1" type="noConversion"/>
  </si>
  <si>
    <t>TOO WEAK</t>
    <phoneticPr fontId="1" type="noConversion"/>
  </si>
  <si>
    <t>IF I WIN</t>
    <phoneticPr fontId="1" type="noConversion"/>
  </si>
  <si>
    <t>MATCH UP</t>
    <phoneticPr fontId="1" type="noConversion"/>
  </si>
  <si>
    <t>NO. 1</t>
    <phoneticPr fontId="1" type="noConversion"/>
  </si>
  <si>
    <t>const u8 gEasyChatWord_Hot[] = _("HOT");</t>
  </si>
  <si>
    <t>const u8 gEasyChatWord_Exists[] = _("EXISTS");</t>
  </si>
  <si>
    <t>const u8 gEasyChatWord_Excess[] = _("EXCESS");</t>
  </si>
  <si>
    <t>const u8 gEasyChatWord_Approved[] = _("APPROVED");</t>
  </si>
  <si>
    <t>const u8 gEasyChatWord_Has[] = _("HAS");</t>
  </si>
  <si>
    <t>const u8 gEasyChatWord_Good[] = _("GOOD");</t>
  </si>
  <si>
    <t>const u8 gEasyChatWord_Less[] = _("LESS");</t>
  </si>
  <si>
    <t>const u8 gEasyChatWord_Momentum[] = _("MOMENTUM");</t>
  </si>
  <si>
    <t>const u8 gEasyChatWord_Going[] = _("GOING");</t>
  </si>
  <si>
    <t>const u8 gEasyChatWord_Weird[] = _("WEIRD");</t>
  </si>
  <si>
    <t>const u8 gEasyChatWord_Busy[] = _("BUSY");</t>
  </si>
  <si>
    <t>const u8 gEasyChatWord_Together[] = _("TOGETHER");</t>
  </si>
  <si>
    <t>const u8 gEasyChatWord_Full[] = _("FULL");</t>
  </si>
  <si>
    <t>const u8 gEasyChatWord_Absent[] = _("ABSENT");</t>
  </si>
  <si>
    <t>const u8 gEasyChatWord_Being[] = _("BEING");</t>
  </si>
  <si>
    <t>const u8 gEasyChatWord_Need[] = _("NEED");</t>
  </si>
  <si>
    <t>const u8 gEasyChatWord_Tasty[] = _("TASTY");</t>
  </si>
  <si>
    <t>const u8 gEasyChatWord_Skilled[] = _("SKILLED");</t>
  </si>
  <si>
    <t>const u8 gEasyChatWord_Noisy[] = _("NOISY");</t>
  </si>
  <si>
    <t>const u8 gEasyChatWord_Big[] = _("BIG");</t>
  </si>
  <si>
    <t>const u8 gEasyChatWord_Late[] = _("LATE");</t>
  </si>
  <si>
    <t>const u8 gEasyChatWord_Close[] = _("CLOSE");</t>
  </si>
  <si>
    <t>const u8 gEasyChatWord_Docile[] = _("DOCILE");</t>
  </si>
  <si>
    <t>const u8 gEasyChatWord_Amusing[] = _("AMUSING");</t>
  </si>
  <si>
    <t>const u8 gEasyChatWord_Entertaining[] = _("ENTERTAINING");</t>
  </si>
  <si>
    <t>const u8 gEasyChatWord_Perfection[] = _("PERFECTION");</t>
  </si>
  <si>
    <t>const u8 gEasyChatWord_Pretty[] = _("PRETTY");</t>
  </si>
  <si>
    <t>const u8 gEasyChatWord_Healthy[] = _("HEALTHY");</t>
  </si>
  <si>
    <t>const u8 gEasyChatWord_Excellent[] = _("EXCELLENT");</t>
  </si>
  <si>
    <t>const u8 gEasyChatWord_UpsideDown[] = _("UPSIDE DOWN");</t>
  </si>
  <si>
    <t>const u8 gEasyChatWord_Cold[] = _("COLD");</t>
  </si>
  <si>
    <t>const u8 gEasyChatWord_Refreshing[] = _("REFRESHING");</t>
  </si>
  <si>
    <t>const u8 gEasyChatWord_Unavoidable[] = _("UNAVOIDABLE");</t>
  </si>
  <si>
    <t>const u8 gEasyChatWord_Much[] = _("MUCH");</t>
  </si>
  <si>
    <t>const u8 gEasyChatWord_Overwhelming[] = _("OVERWHELMING");</t>
  </si>
  <si>
    <t>const u8 gEasyChatWord_Fabulous[] = _("FABULOUS");</t>
  </si>
  <si>
    <t>const u8 gEasyChatWord_Else[] = _("ELSE");</t>
  </si>
  <si>
    <t>const u8 gEasyChatWord_Expensive[] = _("EXPENSIVE");</t>
  </si>
  <si>
    <t>const u8 gEasyChatWord_Correct[] = _("CORRECT");</t>
  </si>
  <si>
    <t>const u8 gEasyChatWord_Impossible[] = _("IMPOSSIBLE");</t>
  </si>
  <si>
    <t>const u8 gEasyChatWord_Small[] = _("SMALL");</t>
  </si>
  <si>
    <t>const u8 gEasyChatWord_Different[] = _("DIFFERENT");</t>
  </si>
  <si>
    <t>const u8 gEasyChatWord_Tired[] = _("TIRED");</t>
  </si>
  <si>
    <t>const u8 gEasyChatWord_Skill[] = _("SKILL");</t>
  </si>
  <si>
    <t>const u8 gEasyChatWord_Top[] = _("TOP");</t>
  </si>
  <si>
    <t>const u8 gEasyChatWord_NonStop[] = _("NON-STOP");</t>
  </si>
  <si>
    <t>const u8 gEasyChatWord_Preposterous[] = _("PREPOSTEROUS");</t>
  </si>
  <si>
    <t>const u8 gEasyChatWord_None[] = _("NONE");</t>
  </si>
  <si>
    <t>const u8 gEasyChatWord_Nothing[] = _("NOTHING");</t>
  </si>
  <si>
    <t>const u8 gEasyChatWord_Natural[] = _("NATURAL");</t>
  </si>
  <si>
    <t>const u8 gEasyChatWord_Becomes[] = _("BECOMES");</t>
  </si>
  <si>
    <t>const u8 gEasyChatWord_Lukewarm[] = _("LUKEWARM");</t>
  </si>
  <si>
    <t>const u8 gEasyChatWord_Fast[] = _("FAST");</t>
  </si>
  <si>
    <t>const u8 gEasyChatWord_Low[] = _("LOW");</t>
  </si>
  <si>
    <t>const u8 gEasyChatWord_Awful[] = _("AWFUL");</t>
  </si>
  <si>
    <t>const u8 gEasyChatWord_Alone[] = _("ALONE");</t>
  </si>
  <si>
    <t>const u8 gEasyChatWord_Bored[] = _("BORED");</t>
  </si>
  <si>
    <t>const u8 gEasyChatWord_Secret[] = _("SECRET");</t>
  </si>
  <si>
    <t>const u8 gEasyChatWord_Mystery[] = _("MYSTERY");</t>
  </si>
  <si>
    <t>const u8 gEasyChatWord_Lacks[] = _("LACKS");</t>
  </si>
  <si>
    <t>const u8 gEasyChatWord_Best[] = _("BEST");</t>
  </si>
  <si>
    <t>const u8 gEasyChatWord_Lousy[] = _("LOUSY");</t>
  </si>
  <si>
    <t>const u8 gEasyChatWord_Mistake[] = _("MISTAKE");</t>
  </si>
  <si>
    <t>const u8 gEasyChatWord_Kind[] = _("KIND");</t>
  </si>
  <si>
    <t>const u8 gEasyChatWord_Well[] = _("WELL");</t>
  </si>
  <si>
    <t>const u8 gEasyChatWord_Weakened[] = _("WEAKENED");</t>
  </si>
  <si>
    <t>const u8 gEasyChatWord_Simple[] = _("SIMPLE");</t>
  </si>
  <si>
    <t>const u8 gEasyChatWord_Seems[] = _("SEEMS");</t>
  </si>
  <si>
    <t>const u8 gEasyChatWord_Badly[] = _("BADLY");</t>
  </si>
  <si>
    <t>UPSIDE DOWN</t>
    <phoneticPr fontId="1" type="noConversion"/>
  </si>
  <si>
    <t>const u8 gEasyChatWord_Will[] = _("WILL");</t>
  </si>
  <si>
    <t>const u8 gEasyChatWord_WillBeHere[] = _("WILL BE HERE");</t>
  </si>
  <si>
    <t>const u8 gEasyChatWord_Or[] = _("OR");</t>
  </si>
  <si>
    <t>const u8 gEasyChatWord_Times[] = _("TIMES");</t>
  </si>
  <si>
    <t>const u8 gEasyChatWord_Wonder[] = _("WONDER");</t>
  </si>
  <si>
    <t>const u8 gEasyChatWord_IsItQues[] = _("IS IT?");</t>
  </si>
  <si>
    <t>const u8 gEasyChatWord_Be[] = _("BE");</t>
  </si>
  <si>
    <t>const u8 gEasyChatWord_Gimme[] = _("GIMME");</t>
  </si>
  <si>
    <t>const u8 gEasyChatWord_Could[] = _("COULD");</t>
  </si>
  <si>
    <t>const u8 gEasyChatWord_LikelyTo[] = _("LIKELY TO");</t>
  </si>
  <si>
    <t>const u8 gEasyChatWord_Would[] = _("WOULD");</t>
  </si>
  <si>
    <t>const u8 gEasyChatWord_Is[] = _("IS");</t>
  </si>
  <si>
    <t>const u8 gEasyChatWord_IsntItQues[] = _("ISN'T IT?");</t>
  </si>
  <si>
    <t>const u8 gEasyChatWord_Lets[] = _("LET'S");</t>
  </si>
  <si>
    <t>const u8 gEasyChatWord_Other[] = _("OTHER");</t>
  </si>
  <si>
    <t>const u8 gEasyChatWord_Are[] = _("ARE");</t>
  </si>
  <si>
    <t>const u8 gEasyChatWord_Was[] = _("WAS");</t>
  </si>
  <si>
    <t>const u8 gEasyChatWord_Were[] = _("WERE");</t>
  </si>
  <si>
    <t>const u8 gEasyChatWord_Those[] = _("THOSE");</t>
  </si>
  <si>
    <t>const u8 gEasyChatWord_Isnt[] = _("ISN'T");</t>
  </si>
  <si>
    <t>const u8 gEasyChatWord_Wont[] = _("WON'T");</t>
  </si>
  <si>
    <t>const u8 gEasyChatWord_Cant[] = _("CAN'T");</t>
  </si>
  <si>
    <t>const u8 gEasyChatWord_Can[] = _("CAN");</t>
  </si>
  <si>
    <t>const u8 gEasyChatWord_Dont[] = _("DON'T");</t>
  </si>
  <si>
    <t>const u8 gEasyChatWord_Do[] = _("DO");</t>
  </si>
  <si>
    <t>const u8 gEasyChatWord_Does[] = _("DOES");</t>
  </si>
  <si>
    <t>const u8 gEasyChatWord_Whom[] = _("WHOM");</t>
  </si>
  <si>
    <t>const u8 gEasyChatWord_Which[] = _("WHICH");</t>
  </si>
  <si>
    <t>const u8 gEasyChatWord_Wasnt[] = _("WASN'T");</t>
  </si>
  <si>
    <t>const u8 gEasyChatWord_Werent[] = _("WEREN'T");</t>
  </si>
  <si>
    <t>const u8 gEasyChatWord_Have[] = _("HAVE");</t>
  </si>
  <si>
    <t>const u8 gEasyChatWord_Havent[] = _("HAVEN'T");</t>
  </si>
  <si>
    <t>const u8 gEasyChatWord_A[] = _("A");</t>
  </si>
  <si>
    <t>const u8 gEasyChatWord_An[] = _("AN");</t>
  </si>
  <si>
    <t>const u8 gEasyChatWord_Not[] = _("NOT");</t>
  </si>
  <si>
    <t>const u8 gEasyChatWord_There[] = _("THERE");</t>
  </si>
  <si>
    <t>const u8 gEasyChatWord_OkQues[] = _("OK?");</t>
  </si>
  <si>
    <t>const u8 gEasyChatWord_So[] = _("SO");</t>
  </si>
  <si>
    <t>const u8 gEasyChatWord_Maybe[] = _("MAYBE");</t>
  </si>
  <si>
    <t>const u8 gEasyChatWord_About[] = _("ABOUT");</t>
  </si>
  <si>
    <t>const u8 gEasyChatWord_Over[] = _("OVER");</t>
  </si>
  <si>
    <t>const u8 gEasyChatWord_It[] = _("IT");</t>
  </si>
  <si>
    <t>const u8 gEasyChatWord_All[] = _("ALL");</t>
  </si>
  <si>
    <t>const u8 gEasyChatWord_For[] = _("FOR");</t>
  </si>
  <si>
    <t>const u8 gEasyChatWord_On[] = _("ON");</t>
  </si>
  <si>
    <t>const u8 gEasyChatWord_Off[] = _("OFF");</t>
  </si>
  <si>
    <t>const u8 gEasyChatWord_As[] = _("AS");</t>
  </si>
  <si>
    <t>const u8 gEasyChatWord_To[] = _("TO");</t>
  </si>
  <si>
    <t>const u8 gEasyChatWord_With[] = _("WITH");</t>
  </si>
  <si>
    <t>const u8 gEasyChatWord_Better[] = _("BETTER");</t>
  </si>
  <si>
    <t>const u8 gEasyChatWord_Ever[] = _("EVER");</t>
  </si>
  <si>
    <t>const u8 gEasyChatWord_Since[] = _("SINCE");</t>
  </si>
  <si>
    <t>const u8 gEasyChatWord_Of[] = _("OF");</t>
  </si>
  <si>
    <t>const u8 gEasyChatWord_BelongsTo[] = _("BELONGS TO");</t>
  </si>
  <si>
    <t>const u8 gEasyChatWord_At[] = _("AT");</t>
  </si>
  <si>
    <t>const u8 gEasyChatWord_In[] = _("IN");</t>
  </si>
  <si>
    <t>const u8 gEasyChatWord_Out[] = _("OUT");</t>
  </si>
  <si>
    <t>const u8 gEasyChatWord_Too[] = _("TOO");</t>
  </si>
  <si>
    <t>const u8 gEasyChatWord_Like[] = _("LIKE");</t>
  </si>
  <si>
    <t>const u8 gEasyChatWord_Did[] = _("DID");</t>
  </si>
  <si>
    <t>const u8 gEasyChatWord_Didnt[] = _("DIDN'T");</t>
  </si>
  <si>
    <t>const u8 gEasyChatWord_Doesnt[] = _("DOESN'T");</t>
  </si>
  <si>
    <t>const u8 gEasyChatWord_Without[] = _("WITHOUT");</t>
  </si>
  <si>
    <t>const u8 gEasyChatWord_After[] = _("AFTER");</t>
  </si>
  <si>
    <t>const u8 gEasyChatWord_Before[] = _("BEFORE");</t>
  </si>
  <si>
    <t>const u8 gEasyChatWord_While[] = _("WHILE");</t>
  </si>
  <si>
    <t>const u8 gEasyChatWord_Than[] = _("THAN");</t>
  </si>
  <si>
    <t>const u8 gEasyChatWord_Once[] = _("ONCE");</t>
  </si>
  <si>
    <t>const u8 gEasyChatWord_Anywhere[] = _("ANYWHERE");</t>
  </si>
  <si>
    <t>WILL BE HERE</t>
    <phoneticPr fontId="1" type="noConversion"/>
  </si>
  <si>
    <t>IS IT?</t>
    <phoneticPr fontId="1" type="noConversion"/>
  </si>
  <si>
    <t>LIKELY TO</t>
    <phoneticPr fontId="1" type="noConversion"/>
  </si>
  <si>
    <t>ISN'T IT?</t>
    <phoneticPr fontId="1" type="noConversion"/>
  </si>
  <si>
    <t>BELONGS TO</t>
    <phoneticPr fontId="1" type="noConversion"/>
  </si>
  <si>
    <t>const u8 gEasyChatWord_Appeal[] = _("APPEAL");</t>
  </si>
  <si>
    <t>const u8 gEasyChatWord_Events[] = _("EVENTS");</t>
  </si>
  <si>
    <t>const u8 gEasyChatWord_StayAtHome[] = _("STAY-AT-HOME");</t>
  </si>
  <si>
    <t>const u8 gEasyChatWord_Berry[] = _("BERRY");</t>
  </si>
  <si>
    <t>const u8 gEasyChatWord_Contest[] = _("CONTEST");</t>
  </si>
  <si>
    <t>const u8 gEasyChatWord_Mc[] = _("MC");</t>
  </si>
  <si>
    <t>const u8 gEasyChatWord_Judge[] = _("JUDGE");</t>
  </si>
  <si>
    <t>const u8 gEasyChatWord_Super[] = _("SUPER");</t>
  </si>
  <si>
    <t>const u8 gEasyChatWord_Stage[] = _("STAGE");</t>
  </si>
  <si>
    <t>const u8 gEasyChatWord_HallOfFame[] = _("HALL OF FAME");</t>
  </si>
  <si>
    <t>const u8 gEasyChatWord_Evolution[] = _("EVOLUTION");</t>
  </si>
  <si>
    <t>const u8 gEasyChatWord_Hyper[] = _("HYPER");</t>
  </si>
  <si>
    <t>const u8 gEasyChatWord_BattleTower[] = _("BATTLE TOWER");</t>
  </si>
  <si>
    <t>const u8 gEasyChatWord_Leaders[] = _("LEADERS");</t>
  </si>
  <si>
    <t>const u8 gEasyChatWord_BattleRoom[] = _("BATTLE ROOM");</t>
  </si>
  <si>
    <t>const u8 gEasyChatWord_Hidden[] = _("HIDDEN");</t>
  </si>
  <si>
    <t>const u8 gEasyChatWord_SecretBase[] = _("SECRET BASE");</t>
  </si>
  <si>
    <t>const u8 gEasyChatWord_Blend[] = _("BLEND");</t>
  </si>
  <si>
    <t>const u8 gEasyChatWord_POKEBLOCK[] = _("{POKEBLOCK}");</t>
  </si>
  <si>
    <t>const u8 gEasyChatWord_Master[] = _("MASTER");</t>
  </si>
  <si>
    <t>const u8 gEasyChatWord_Rank[] = _("RANK");</t>
  </si>
  <si>
    <t>const u8 gEasyChatWord_Ribbon[] = _("RIBBON");</t>
  </si>
  <si>
    <t>const u8 gEasyChatWord_Crush[] = _("CRUSH");</t>
  </si>
  <si>
    <t>const u8 gEasyChatWord_Direct[] = _("DIRECT");</t>
  </si>
  <si>
    <t>const u8 gEasyChatWord_Tower[] = _("TOWER");</t>
  </si>
  <si>
    <t>const u8 gEasyChatWord_Union[] = _("UNION");</t>
  </si>
  <si>
    <t>const u8 gEasyChatWord_Room[] = _("ROOM");</t>
  </si>
  <si>
    <t>const u8 gEasyChatWord_Wireless[] = _("WIRELESS");</t>
  </si>
  <si>
    <t>const u8 gEasyChatWord_Frontier[] = _("FRONTIER");</t>
  </si>
  <si>
    <t>HALL OF FAME</t>
    <phoneticPr fontId="1" type="noConversion"/>
  </si>
  <si>
    <t>BATTLE TOWER</t>
    <phoneticPr fontId="1" type="noConversion"/>
  </si>
  <si>
    <t>SECRET BASE</t>
    <phoneticPr fontId="1" type="noConversion"/>
  </si>
  <si>
    <t>BATTLE ROOM</t>
    <phoneticPr fontId="1" type="noConversion"/>
  </si>
  <si>
    <t>const u8 gEasyChatWord_Meet[] = _("MEET");</t>
  </si>
  <si>
    <t>const u8 gEasyChatWord_Play[] = _("PLAY");</t>
  </si>
  <si>
    <t>const u8 gEasyChatWord_Hurried[] = _("HURRIED");</t>
  </si>
  <si>
    <t>const u8 gEasyChatWord_Goes[] = _("GOES");</t>
  </si>
  <si>
    <t>const u8 gEasyChatWord_Giddy[] = _("GIDDY");</t>
  </si>
  <si>
    <t>const u8 gEasyChatWord_Happy[] = _("HAPPY");</t>
  </si>
  <si>
    <t>const u8 gEasyChatWord_Happiness[] = _("HAPPINESS");</t>
  </si>
  <si>
    <t>const u8 gEasyChatWord_Excite[] = _("EXCITE");</t>
  </si>
  <si>
    <t>const u8 gEasyChatWord_Important[] = _("IMPORTANT");</t>
  </si>
  <si>
    <t>const u8 gEasyChatWord_Funny[] = _("FUNNY");</t>
  </si>
  <si>
    <t>const u8 gEasyChatWord_Got[] = _("GOT");</t>
  </si>
  <si>
    <t>const u8 gEasyChatWord_GoHome[] = _("GO HOME");</t>
  </si>
  <si>
    <t>const u8 gEasyChatWord_Disappointed[] = _("DISAPPOINTED");</t>
  </si>
  <si>
    <t>const u8 gEasyChatWord_Disappoints[] = _("DISAPPOINTS");</t>
  </si>
  <si>
    <t>const u8 gEasyChatWord_Sad[] = _("SAD");</t>
  </si>
  <si>
    <t>const u8 gEasyChatWord_Try[] = _("TRY");</t>
  </si>
  <si>
    <t>const u8 gEasyChatWord_Tries[] = _("TRIES");</t>
  </si>
  <si>
    <t>const u8 gEasyChatWord_Hears[] = _("HEARS");</t>
  </si>
  <si>
    <t>const u8 gEasyChatWord_Think[] = _("THINK");</t>
  </si>
  <si>
    <t>const u8 gEasyChatWord_Hear[] = _("HEAR");</t>
  </si>
  <si>
    <t>const u8 gEasyChatWord_Wants[] = _("WANTS");</t>
  </si>
  <si>
    <t>const u8 gEasyChatWord_Misheard[] = _("MISHEARD");</t>
  </si>
  <si>
    <t>const u8 gEasyChatWord_Dislike[] = _("DISLIKE");</t>
  </si>
  <si>
    <t>const u8 gEasyChatWord_Angry[] = _("ANGRY");</t>
  </si>
  <si>
    <t>const u8 gEasyChatWord_Anger[] = _("ANGER");</t>
  </si>
  <si>
    <t>const u8 gEasyChatWord_Scary[] = _("SCARY");</t>
  </si>
  <si>
    <t>const u8 gEasyChatWord_Lonesome[] = _("LONESOME");</t>
  </si>
  <si>
    <t>const u8 gEasyChatWord_Disappoint[] = _("DISAPPOINT");</t>
  </si>
  <si>
    <t>const u8 gEasyChatWord_Joy[] = _("JOY");</t>
  </si>
  <si>
    <t>const u8 gEasyChatWord_Gets[] = _("GETS");</t>
  </si>
  <si>
    <t>const u8 gEasyChatWord_Never[] = _("NEVER");</t>
  </si>
  <si>
    <t>const u8 gEasyChatWord_Darn[] = _("DARN");</t>
  </si>
  <si>
    <t>const u8 gEasyChatWord_Downcast[] = _("DOWNCAST");</t>
  </si>
  <si>
    <t>const u8 gEasyChatWord_Incredible[] = _("INCREDIBLE");</t>
  </si>
  <si>
    <t>const u8 gEasyChatWord_Likes[] = _("LIKES");</t>
  </si>
  <si>
    <t>const u8 gEasyChatWord_Dislikes[] = _("DISLIKES");</t>
  </si>
  <si>
    <t>const u8 gEasyChatWord_Boring[] = _("BORING");</t>
  </si>
  <si>
    <t>const u8 gEasyChatWord_Care[] = _("CARE");</t>
  </si>
  <si>
    <t>const u8 gEasyChatWord_Cares[] = _("CARES");</t>
  </si>
  <si>
    <t>const u8 gEasyChatWord_AllRight[] = _("ALL RIGHT");</t>
  </si>
  <si>
    <t>const u8 gEasyChatWord_Adore[] = _("ADORE");</t>
  </si>
  <si>
    <t>const u8 gEasyChatWord_Disaster[] = _("DISASTER");</t>
  </si>
  <si>
    <t>const u8 gEasyChatWord_Enjoy[] = _("ENJOY");</t>
  </si>
  <si>
    <t>const u8 gEasyChatWord_Enjoys[] = _("ENJOYS");</t>
  </si>
  <si>
    <t>const u8 gEasyChatWord_Eat[] = _("EAT");</t>
  </si>
  <si>
    <t>const u8 gEasyChatWord_Lacking[] = _("LACKING");</t>
  </si>
  <si>
    <t>const u8 gEasyChatWord_Bad[] = _("BAD");</t>
  </si>
  <si>
    <t>const u8 gEasyChatWord_Hard[] = _("HARD");</t>
  </si>
  <si>
    <t>const u8 gEasyChatWord_Terrible[] = _("TERRIBLE");</t>
  </si>
  <si>
    <t>const u8 gEasyChatWord_Should[] = _("SHOULD");</t>
  </si>
  <si>
    <t>const u8 gEasyChatWord_Nice[] = _("NICE");</t>
  </si>
  <si>
    <t>const u8 gEasyChatWord_Drink[] = _("DRINK");</t>
  </si>
  <si>
    <t>const u8 gEasyChatWord_Surprise[] = _("SURPRISE");</t>
  </si>
  <si>
    <t>const u8 gEasyChatWord_Fear[] = _("FEAR");</t>
  </si>
  <si>
    <t>const u8 gEasyChatWord_Want[] = _("WANT");</t>
  </si>
  <si>
    <t>const u8 gEasyChatWord_Wait[] = _("WAIT");</t>
  </si>
  <si>
    <t>const u8 gEasyChatWord_Satisfied[] = _("SATISFIED");</t>
  </si>
  <si>
    <t>const u8 gEasyChatWord_See[] = _("SEE");</t>
  </si>
  <si>
    <t>const u8 gEasyChatWord_Rare[] = _("RARE");</t>
  </si>
  <si>
    <t>const u8 gEasyChatWord_Negative[] = _("NEGATIVE");</t>
  </si>
  <si>
    <t>const u8 gEasyChatWord_Done[] = _("DONE");</t>
  </si>
  <si>
    <t>const u8 gEasyChatWord_Danger[] = _("DANGER");</t>
  </si>
  <si>
    <t>const u8 gEasyChatWord_Defeated[] = _("DEFEATED");</t>
  </si>
  <si>
    <t>const u8 gEasyChatWord_Beat[] = _("BEAT");</t>
  </si>
  <si>
    <t>const u8 gEasyChatWord_Great[] = _("GREAT");</t>
  </si>
  <si>
    <t>const u8 gEasyChatWord_Romantic[] = _("ROMANTIC");</t>
  </si>
  <si>
    <t>const u8 gEasyChatWord_Question[] = _("QUESTION");</t>
  </si>
  <si>
    <t>const u8 gEasyChatWord_Understand[] = _("UNDERSTAND");</t>
  </si>
  <si>
    <t>const u8 gEasyChatWord_Understands[] = _("UNDERSTANDS");</t>
  </si>
  <si>
    <t>GO HOME</t>
    <phoneticPr fontId="1" type="noConversion"/>
  </si>
  <si>
    <t>ALL RIGHT</t>
    <phoneticPr fontId="1" type="noConversion"/>
  </si>
  <si>
    <t>const u8 gEasyChatWord_Thanks[] = _("THANKS");</t>
  </si>
  <si>
    <t>const u8 gEasyChatWord_Yes[] = _("YES");</t>
  </si>
  <si>
    <t>const u8 gEasyChatWord_HereGoes[] = _("HERE GOES");</t>
  </si>
  <si>
    <t>const u8 gEasyChatWord_HereICome[] = _("HERE I COME");</t>
  </si>
  <si>
    <t>const u8 gEasyChatWord_HereItIs[] = _("HERE IT IS");</t>
  </si>
  <si>
    <t>const u8 gEasyChatWord_Yeah[] = _("YEAH");</t>
  </si>
  <si>
    <t>const u8 gEasyChatWord_Welcome[] = _("WELCOME");</t>
  </si>
  <si>
    <t>const u8 gEasyChatWord_Oi[] = _("OI");</t>
  </si>
  <si>
    <t>const u8 gEasyChatWord_HowDo[] = _("HOW DO");</t>
  </si>
  <si>
    <t>const u8 gEasyChatWord_Congrats[] = _("CONGRATS");</t>
  </si>
  <si>
    <t>const u8 gEasyChatWord_GiveMe[] = _("GIVE ME");</t>
  </si>
  <si>
    <t>const u8 gEasyChatWord_Sorry[] = _("SORRY");</t>
  </si>
  <si>
    <t>const u8 gEasyChatWord_Apologize[] = _("APOLOGIZE");</t>
  </si>
  <si>
    <t>const u8 gEasyChatWord_Forgive[] = _("FORGIVE");</t>
  </si>
  <si>
    <t>const u8 gEasyChatWord_HeyThere[] = _("HEY, THERE");</t>
  </si>
  <si>
    <t>const u8 gEasyChatWord_Hello[] = _("HELLO");</t>
  </si>
  <si>
    <t>const u8 gEasyChatWord_GoodBye[] = _("GOOD-BYE");</t>
  </si>
  <si>
    <t>const u8 gEasyChatWord_ThankYou[] = _("THANK YOU");</t>
  </si>
  <si>
    <t>const u8 gEasyChatWord_IveArrived[] = _("I'VE ARRIVED");</t>
  </si>
  <si>
    <t>const u8 gEasyChatWord_Pardon[] = _("PARDON");</t>
  </si>
  <si>
    <t>const u8 gEasyChatWord_Excuse[] = _("EXCUSE");</t>
  </si>
  <si>
    <t>const u8 gEasyChatWord_SeeYa[] = _("SEE YA");</t>
  </si>
  <si>
    <t>const u8 gEasyChatWord_ExcuseMe[] = _("EXCUSE ME");</t>
  </si>
  <si>
    <t>const u8 gEasyChatWord_WellThen[] = _("WELL, THEN");</t>
  </si>
  <si>
    <t>const u8 gEasyChatWord_GoAhead[] = _("GO AHEAD");</t>
  </si>
  <si>
    <t>const u8 gEasyChatWord_Appreciate[] = _("APPRECIATE");</t>
  </si>
  <si>
    <t>const u8 gEasyChatWord_HeyQues[] = _("HEY?");</t>
  </si>
  <si>
    <t>const u8 gEasyChatWord_WhatsUpQues[] = _("WHAT'S UP?");</t>
  </si>
  <si>
    <t>const u8 gEasyChatWord_HuhQues[] = _("HUH?");</t>
  </si>
  <si>
    <t>const u8 gEasyChatWord_No[] = _("NO");</t>
  </si>
  <si>
    <t>const u8 gEasyChatWord_Hi[] = _("HI");</t>
  </si>
  <si>
    <t>const u8 gEasyChatWord_YeahYeah[] = _("YEAH, YEAH");</t>
  </si>
  <si>
    <t>const u8 gEasyChatWord_ByeBye[] = _("BYE-BYE");</t>
  </si>
  <si>
    <t>const u8 gEasyChatWord_MeetYou[] = _("MEET YOU");</t>
  </si>
  <si>
    <t>const u8 gEasyChatWord_Hey[] = _("HEY");</t>
  </si>
  <si>
    <t>const u8 gEasyChatWord_Smell[] = _("SMELL");</t>
  </si>
  <si>
    <t>const u8 gEasyChatWord_Listening[] = _("LISTENING");</t>
  </si>
  <si>
    <t>const u8 gEasyChatWord_HooHah[] = _("HOO-HAH");</t>
  </si>
  <si>
    <t>const u8 gEasyChatWord_Yahoo[] = _("YAHOO");</t>
  </si>
  <si>
    <t>const u8 gEasyChatWord_Yo[] = _("YO");</t>
  </si>
  <si>
    <t>const u8 gEasyChatWord_ComeOver[] = _("COME OVER");</t>
  </si>
  <si>
    <t>const u8 gEasyChatWord_CountOn[] = _("COUNT ON");</t>
  </si>
  <si>
    <t>HERE GOES</t>
  </si>
  <si>
    <t>HERE I COME</t>
  </si>
  <si>
    <t>HERE IT IS</t>
  </si>
  <si>
    <t>HOW DO</t>
  </si>
  <si>
    <t>GIVE ME</t>
  </si>
  <si>
    <t>HEY, THERE</t>
  </si>
  <si>
    <t>THANK YOU</t>
  </si>
  <si>
    <t>I'VE ARRIVED</t>
  </si>
  <si>
    <t>SEE YA</t>
  </si>
  <si>
    <t>EXCUSE ME</t>
  </si>
  <si>
    <t>WELL, THEN</t>
  </si>
  <si>
    <t>GO AHEAD</t>
  </si>
  <si>
    <t>WHAT'S UP?</t>
  </si>
  <si>
    <t>YEAH, YEAH</t>
  </si>
  <si>
    <t>MEET YOU</t>
  </si>
  <si>
    <t>COME OVER</t>
  </si>
  <si>
    <t>COUNT ON</t>
  </si>
  <si>
    <t>const u8 gEasyChatWord_Idol[] = _("IDOL");</t>
  </si>
  <si>
    <t>const u8 gEasyChatWord_Anime[] = _("ANIME");</t>
  </si>
  <si>
    <t>const u8 gEasyChatWord_Song[] = _("SONG");</t>
  </si>
  <si>
    <t>const u8 gEasyChatWord_Movie[] = _("MOVIE");</t>
  </si>
  <si>
    <t>const u8 gEasyChatWord_Sweets[] = _("SWEETS");</t>
  </si>
  <si>
    <t>const u8 gEasyChatWord_Chat[] = _("CHAT");</t>
  </si>
  <si>
    <t>const u8 gEasyChatWord_ChildsPlay[] = _("CHILD'S PLAY");</t>
  </si>
  <si>
    <t>const u8 gEasyChatWord_Toys[] = _("TOYS");</t>
  </si>
  <si>
    <t>const u8 gEasyChatWord_Music[] = _("MUSIC");</t>
  </si>
  <si>
    <t>const u8 gEasyChatWord_Cards[] = _("CARDS");</t>
  </si>
  <si>
    <t>const u8 gEasyChatWord_Shopping[] = _("SHOPPING");</t>
  </si>
  <si>
    <t>const u8 gEasyChatWord_Camera[] = _("CAMERA");</t>
  </si>
  <si>
    <t>const u8 gEasyChatWord_Viewing[] = _("VIEWING");</t>
  </si>
  <si>
    <t>const u8 gEasyChatWord_Spectator[] = _("SPECTATOR");</t>
  </si>
  <si>
    <t>const u8 gEasyChatWord_Gourmet[] = _("GOURMET");</t>
  </si>
  <si>
    <t>const u8 gEasyChatWord_Game[] = _("GAME");</t>
  </si>
  <si>
    <t>const u8 gEasyChatWord_Rpg[] = _("RPG");</t>
  </si>
  <si>
    <t>const u8 gEasyChatWord_Collection[] = _("COLLECTION");</t>
  </si>
  <si>
    <t>const u8 gEasyChatWord_Complete[] = _("COMPLETE");</t>
  </si>
  <si>
    <t>const u8 gEasyChatWord_Magazine[] = _("MAGAZINE");</t>
  </si>
  <si>
    <t>const u8 gEasyChatWord_Walk[] = _("WALK");</t>
  </si>
  <si>
    <t>const u8 gEasyChatWord_Bike[] = _("BIKE");</t>
  </si>
  <si>
    <t>const u8 gEasyChatWord_Hobby[] = _("HOBBY");</t>
  </si>
  <si>
    <t>const u8 gEasyChatWord_Sports[] = _("SPORTS");</t>
  </si>
  <si>
    <t>const u8 gEasyChatWord_Software[] = _("SOFTWARE");</t>
  </si>
  <si>
    <t>const u8 gEasyChatWord_Songs[] = _("SONGS");</t>
  </si>
  <si>
    <t>const u8 gEasyChatWord_Diet[] = _("DIET");</t>
  </si>
  <si>
    <t>const u8 gEasyChatWord_Treasure[] = _("TREASURE");</t>
  </si>
  <si>
    <t>const u8 gEasyChatWord_Travel[] = _("TRAVEL");</t>
  </si>
  <si>
    <t>const u8 gEasyChatWord_Dance[] = _("DANCE");</t>
  </si>
  <si>
    <t>const u8 gEasyChatWord_Channel[] = _("CHANNEL");</t>
  </si>
  <si>
    <t>const u8 gEasyChatWord_Making[] = _("MAKING");</t>
  </si>
  <si>
    <t>const u8 gEasyChatWord_Fishing[] = _("FISHING");</t>
  </si>
  <si>
    <t>const u8 gEasyChatWord_Date[] = _("DATE");</t>
  </si>
  <si>
    <t>const u8 gEasyChatWord_Design[] = _("DESIGN");</t>
  </si>
  <si>
    <t>const u8 gEasyChatWord_Locomotive[] = _("LOCOMOTIVE");</t>
  </si>
  <si>
    <t>const u8 gEasyChatWord_PlushDoll[] = _("PLUSH DOLL");</t>
  </si>
  <si>
    <t>const u8 gEasyChatWord_Pc[] = _("PC");</t>
  </si>
  <si>
    <t>const u8 gEasyChatWord_Flowers[] = _("FLOWERS");</t>
  </si>
  <si>
    <t>const u8 gEasyChatWord_Hero[] = _("HERO");</t>
  </si>
  <si>
    <t>const u8 gEasyChatWord_Nap[] = _("NAP");</t>
  </si>
  <si>
    <t>const u8 gEasyChatWord_Heroine[] = _("HEROINE");</t>
  </si>
  <si>
    <t>const u8 gEasyChatWord_Fashion[] = _("FASHION");</t>
  </si>
  <si>
    <t>const u8 gEasyChatWord_Adventure[] = _("ADVENTURE");</t>
  </si>
  <si>
    <t>const u8 gEasyChatWord_Board[] = _("BOARD");</t>
  </si>
  <si>
    <t>const u8 gEasyChatWord_Ball[] = _("BALL");</t>
  </si>
  <si>
    <t>const u8 gEasyChatWord_Book[] = _("BOOK");</t>
  </si>
  <si>
    <t>const u8 gEasyChatWord_Festival[] = _("FESTIVAL");</t>
  </si>
  <si>
    <t>const u8 gEasyChatWord_Comics[] = _("COMICS");</t>
  </si>
  <si>
    <t>const u8 gEasyChatWord_Holiday[] = _("HOLIDAY");</t>
  </si>
  <si>
    <t>const u8 gEasyChatWord_Plans[] = _("PLANS");</t>
  </si>
  <si>
    <t>const u8 gEasyChatWord_Trendy[] = _("TRENDY");</t>
  </si>
  <si>
    <t>const u8 gEasyChatWord_Vacation[] = _("VACATION");</t>
  </si>
  <si>
    <t>const u8 gEasyChatWord_Look[] = _("LOOK");</t>
  </si>
  <si>
    <t>CHILD'S PLAY</t>
  </si>
  <si>
    <t>PLUSH DOLL</t>
  </si>
  <si>
    <t>const u8 gEasyChatWord_Chores[] = _("CHORES");</t>
  </si>
  <si>
    <t>const u8 gEasyChatWord_Home[] = _("HOME");</t>
  </si>
  <si>
    <t>const u8 gEasyChatWord_Money[] = _("MONEY");</t>
  </si>
  <si>
    <t>const u8 gEasyChatWord_Allowance[] = _("ALLOWANCE");</t>
  </si>
  <si>
    <t>const u8 gEasyChatWord_Bath[] = _("BATH");</t>
  </si>
  <si>
    <t>const u8 gEasyChatWord_Conversation[] = _("CONVERSATION");</t>
  </si>
  <si>
    <t>const u8 gEasyChatWord_School[] = _("SCHOOL");</t>
  </si>
  <si>
    <t>const u8 gEasyChatWord_Commemorate[] = _("COMMEMORATE");</t>
  </si>
  <si>
    <t>const u8 gEasyChatWord_Habit[] = _("HABIT");</t>
  </si>
  <si>
    <t>const u8 gEasyChatWord_Group[] = _("GROUP");</t>
  </si>
  <si>
    <t>const u8 gEasyChatWord_Word[] = _("WORD");</t>
  </si>
  <si>
    <t>const u8 gEasyChatWord_Store[] = _("STORE");</t>
  </si>
  <si>
    <t>const u8 gEasyChatWord_Service[] = _("SERVICE");</t>
  </si>
  <si>
    <t>const u8 gEasyChatWord_Work[] = _("WORK");</t>
  </si>
  <si>
    <t>const u8 gEasyChatWord_System[] = _("SYSTEM");</t>
  </si>
  <si>
    <t>const u8 gEasyChatWord_Train[] = _("TRAIN");</t>
  </si>
  <si>
    <t>const u8 gEasyChatWord_Class[] = _("CLASS");</t>
  </si>
  <si>
    <t>const u8 gEasyChatWord_Lessons[] = _("LESSONS");</t>
  </si>
  <si>
    <t>const u8 gEasyChatWord_Information[] = _("INFORMATION");</t>
  </si>
  <si>
    <t>const u8 gEasyChatWord_Living[] = _("LIVING");</t>
  </si>
  <si>
    <t>const u8 gEasyChatWord_Teacher[] = _("TEACHER");</t>
  </si>
  <si>
    <t>const u8 gEasyChatWord_Tournament[] = _("TOURNAMENT");</t>
  </si>
  <si>
    <t>const u8 gEasyChatWord_Letter[] = _("LETTER");</t>
  </si>
  <si>
    <t>const u8 gEasyChatWord_Event[] = _("EVENT");</t>
  </si>
  <si>
    <t>const u8 gEasyChatWord_Digital[] = _("DIGITAL");</t>
  </si>
  <si>
    <t>const u8 gEasyChatWord_Test[] = _("TEST");</t>
  </si>
  <si>
    <t>const u8 gEasyChatWord_DeptStore[] = _("DEPT. STORE");</t>
  </si>
  <si>
    <t>const u8 gEasyChatWord_Television[] = _("TELEVISION");</t>
  </si>
  <si>
    <t>const u8 gEasyChatWord_Phone[] = _("PHONE");</t>
  </si>
  <si>
    <t>const u8 gEasyChatWord_Item[] = _("ITEM");</t>
  </si>
  <si>
    <t>const u8 gEasyChatWord_Name[] = _("NAME");</t>
  </si>
  <si>
    <t>const u8 gEasyChatWord_News[] = _("NEWS");</t>
  </si>
  <si>
    <t>const u8 gEasyChatWord_Popular[] = _("POPULAR");</t>
  </si>
  <si>
    <t>const u8 gEasyChatWord_Party[] = _("PARTY");</t>
  </si>
  <si>
    <t>const u8 gEasyChatWord_Study[] = _("STUDY");</t>
  </si>
  <si>
    <t>const u8 gEasyChatWord_Machine[] = _("MACHINE");</t>
  </si>
  <si>
    <t>const u8 gEasyChatWord_Mail[] = _("MAIL");</t>
  </si>
  <si>
    <t>const u8 gEasyChatWord_Message[] = _("MESSAGE");</t>
  </si>
  <si>
    <t>const u8 gEasyChatWord_Promise[] = _("PROMISE");</t>
  </si>
  <si>
    <t>const u8 gEasyChatWord_Dream[] = _("DREAM");</t>
  </si>
  <si>
    <t>const u8 gEasyChatWord_Kindergarten[] = _("KINDERGARTEN");</t>
  </si>
  <si>
    <t>const u8 gEasyChatWord_Life[] = _("LIFE");</t>
  </si>
  <si>
    <t>const u8 gEasyChatWord_Radio[] = _("RADIO");</t>
  </si>
  <si>
    <t>const u8 gEasyChatWord_Rental[] = _("RENTAL");</t>
  </si>
  <si>
    <t>const u8 gEasyChatWord_World[] = _("WORLD");</t>
  </si>
  <si>
    <t>DEPT. STORE</t>
  </si>
  <si>
    <t>const u8 gEasyChatWord_Highs[] = _("HIGHS");</t>
  </si>
  <si>
    <t>const u8 gEasyChatWord_Lows[] = _("LOWS");</t>
  </si>
  <si>
    <t>const u8 gEasyChatWord_Um[] = _("UM");</t>
  </si>
  <si>
    <t>const u8 gEasyChatWord_Rear[] = _("REAR");</t>
  </si>
  <si>
    <t>const u8 gEasyChatWord_Things[] = _("THINGS");</t>
  </si>
  <si>
    <t>const u8 gEasyChatWord_Thing[] = _("THING");</t>
  </si>
  <si>
    <t>const u8 gEasyChatWord_Below[] = _("BELOW");</t>
  </si>
  <si>
    <t>const u8 gEasyChatWord_Above[] = _("ABOVE");</t>
  </si>
  <si>
    <t>const u8 gEasyChatWord_Back[] = _("BACK");</t>
  </si>
  <si>
    <t>const u8 gEasyChatWord_High[] = _("HIGH");</t>
  </si>
  <si>
    <t>const u8 gEasyChatWord_Here[] = _("HERE");</t>
  </si>
  <si>
    <t>const u8 gEasyChatWord_Inside[] = _("INSIDE");</t>
  </si>
  <si>
    <t>const u8 gEasyChatWord_Outside[] = _("OUTSIDE");</t>
  </si>
  <si>
    <t>const u8 gEasyChatWord_Beside[] = _("BESIDE");</t>
  </si>
  <si>
    <t>const u8 gEasyChatWord_ThisIsItExcl[] = _("THIS IS IT!");</t>
  </si>
  <si>
    <t>const u8 gEasyChatWord_This[] = _("THIS");</t>
  </si>
  <si>
    <t>const u8 gEasyChatWord_Every[] = _("EVERY");</t>
  </si>
  <si>
    <t>const u8 gEasyChatWord_These[] = _("THESE");</t>
  </si>
  <si>
    <t>const u8 gEasyChatWord_TheseWere[] = _("THESE WERE");</t>
  </si>
  <si>
    <t>const u8 gEasyChatWord_Down[] = _("DOWN");</t>
  </si>
  <si>
    <t>const u8 gEasyChatWord_That[] = _("THAT");</t>
  </si>
  <si>
    <t>const u8 gEasyChatWord_ThoseAre[] = _("THOSE ARE");</t>
  </si>
  <si>
    <t>const u8 gEasyChatWord_ThoseWere[] = _("THOSE WERE");</t>
  </si>
  <si>
    <t>const u8 gEasyChatWord_ThatsItExcl[] = _("THAT'S IT!");</t>
  </si>
  <si>
    <t>const u8 gEasyChatWord_Am[] = _("AM");</t>
  </si>
  <si>
    <t>const u8 gEasyChatWord_ThatWas[] = _("THAT WAS");</t>
  </si>
  <si>
    <t>const u8 gEasyChatWord_Front[] = _("FRONT");</t>
  </si>
  <si>
    <t>const u8 gEasyChatWord_Up[] = _("UP");</t>
  </si>
  <si>
    <t>const u8 gEasyChatWord_Choice[] = _("CHOICE");</t>
  </si>
  <si>
    <t>const u8 gEasyChatWord_Far[] = _("FAR");</t>
  </si>
  <si>
    <t>const u8 gEasyChatWord_Away[] = _("AWAY");</t>
  </si>
  <si>
    <t>const u8 gEasyChatWord_Near[] = _("NEAR");</t>
  </si>
  <si>
    <t>const u8 gEasyChatWord_Where[] = _("WHERE");</t>
  </si>
  <si>
    <t>const u8 gEasyChatWord_When[] = _("WHEN");</t>
  </si>
  <si>
    <t>const u8 gEasyChatWord_What[] = _("WHAT");</t>
  </si>
  <si>
    <t>const u8 gEasyChatWord_Deep[] = _("DEEP");</t>
  </si>
  <si>
    <t>const u8 gEasyChatWord_Shallow[] = _("SHALLOW");</t>
  </si>
  <si>
    <t>const u8 gEasyChatWord_Why[] = _("WHY");</t>
  </si>
  <si>
    <t>const u8 gEasyChatWord_Confused[] = _("CONFUSED");</t>
  </si>
  <si>
    <t>const u8 gEasyChatWord_Opposite[] = _("OPPOSITE");</t>
  </si>
  <si>
    <t>const u8 gEasyChatWord_Left[] = _("LEFT");</t>
  </si>
  <si>
    <t>const u8 gEasyChatWord_Right[] = _("RIGHT");</t>
  </si>
  <si>
    <t>THIS IS IT!</t>
  </si>
  <si>
    <t>THESE WERE</t>
  </si>
  <si>
    <t>THOSE ARE</t>
  </si>
  <si>
    <t>THOSE WERE</t>
  </si>
  <si>
    <t>THAT'S IT!</t>
  </si>
  <si>
    <t>THAT WAS</t>
  </si>
  <si>
    <t>const u8 gEasyChatWord_Opponent[] = _("OPPONENT");</t>
  </si>
  <si>
    <t>const u8 gEasyChatWord_I[] = _("I");</t>
  </si>
  <si>
    <t>const u8 gEasyChatWord_You[] = _("YOU");</t>
  </si>
  <si>
    <t>const u8 gEasyChatWord_Yours[] = _("YOURS");</t>
  </si>
  <si>
    <t>const u8 gEasyChatWord_Son[] = _("SON");</t>
  </si>
  <si>
    <t>const u8 gEasyChatWord_Your[] = _("YOUR");</t>
  </si>
  <si>
    <t>const u8 gEasyChatWord_Youre[] = _("YOU'RE");</t>
  </si>
  <si>
    <t>const u8 gEasyChatWord_Youve[] = _("YOU'VE");</t>
  </si>
  <si>
    <t>const u8 gEasyChatWord_Mother[] = _("MOTHER");</t>
  </si>
  <si>
    <t>const u8 gEasyChatWord_Grandfather[] = _("GRANDFATHER");</t>
  </si>
  <si>
    <t>const u8 gEasyChatWord_Uncle[] = _("UNCLE");</t>
  </si>
  <si>
    <t>const u8 gEasyChatWord_Father[] = _("FATHER");</t>
  </si>
  <si>
    <t>const u8 gEasyChatWord_Boy[] = _("BOY");</t>
  </si>
  <si>
    <t>const u8 gEasyChatWord_Adult[] = _("ADULT");</t>
  </si>
  <si>
    <t>const u8 gEasyChatWord_Brother[] = _("BROTHER");</t>
  </si>
  <si>
    <t>const u8 gEasyChatWord_Sister[] = _("SISTER");</t>
  </si>
  <si>
    <t>const u8 gEasyChatWord_Grandmother[] = _("GRANDMOTHER");</t>
  </si>
  <si>
    <t>const u8 gEasyChatWord_Aunt[] = _("AUNT");</t>
  </si>
  <si>
    <t>const u8 gEasyChatWord_Parent[] = _("PARENT");</t>
  </si>
  <si>
    <t>const u8 gEasyChatWord_Man[] = _("MAN");</t>
  </si>
  <si>
    <t>const u8 gEasyChatWord_Me[] = _("ME");</t>
  </si>
  <si>
    <t>const u8 gEasyChatWord_Girl[] = _("GIRL");</t>
  </si>
  <si>
    <t>const u8 gEasyChatWord_Babe[] = _("BABE");</t>
  </si>
  <si>
    <t>const u8 gEasyChatWord_Family[] = _("FAMILY");</t>
  </si>
  <si>
    <t>const u8 gEasyChatWord_Her[] = _("HER");</t>
  </si>
  <si>
    <t>const u8 gEasyChatWord_Him[] = _("HIM");</t>
  </si>
  <si>
    <t>const u8 gEasyChatWord_He[] = _("HE");</t>
  </si>
  <si>
    <t>const u8 gEasyChatWord_Place[] = _("PLACE");</t>
  </si>
  <si>
    <t>const u8 gEasyChatWord_Daughter[] = _("DAUGHTER");</t>
  </si>
  <si>
    <t>const u8 gEasyChatWord_His[] = _("HIS");</t>
  </si>
  <si>
    <t>const u8 gEasyChatWord_Hes[] = _("HE'S");</t>
  </si>
  <si>
    <t>const u8 gEasyChatWord_Arent[] = _("AREN'T");</t>
  </si>
  <si>
    <t>const u8 gEasyChatWord_Siblings[] = _("SIBLINGS");</t>
  </si>
  <si>
    <t>const u8 gEasyChatWord_Kid[] = _("KID");</t>
  </si>
  <si>
    <t>const u8 gEasyChatWord_Children[] = _("CHILDREN");</t>
  </si>
  <si>
    <t>const u8 gEasyChatWord_Mr[] = _("MR.");</t>
  </si>
  <si>
    <t>const u8 gEasyChatWord_Mrs[] = _("MRS.");</t>
  </si>
  <si>
    <t>const u8 gEasyChatWord_Myself[] = _("MYSELF");</t>
  </si>
  <si>
    <t>const u8 gEasyChatWord_IWas[] = _("I WAS");</t>
  </si>
  <si>
    <t>const u8 gEasyChatWord_ToMe[] = _("TO ME");</t>
  </si>
  <si>
    <t>const u8 gEasyChatWord_My[] = _("MY");</t>
  </si>
  <si>
    <t>const u8 gEasyChatWord_IAm[] = _("I AM");</t>
  </si>
  <si>
    <t>const u8 gEasyChatWord_Ive[] = _("I'VE");</t>
  </si>
  <si>
    <t>const u8 gEasyChatWord_Who[] = _("WHO");</t>
  </si>
  <si>
    <t>const u8 gEasyChatWord_Someone[] = _("SOMEONE");</t>
  </si>
  <si>
    <t>const u8 gEasyChatWord_WhoWas[] = _("WHO WAS");</t>
  </si>
  <si>
    <t>const u8 gEasyChatWord_ToWhom[] = _("TO WHOM");</t>
  </si>
  <si>
    <t>const u8 gEasyChatWord_Whose[] = _("WHOSE");</t>
  </si>
  <si>
    <t>const u8 gEasyChatWord_WhoIs[] = _("WHO IS");</t>
  </si>
  <si>
    <t>const u8 gEasyChatWord_Its[] = _("IT'S");</t>
  </si>
  <si>
    <t>const u8 gEasyChatWord_Lady[] = _("LADY");</t>
  </si>
  <si>
    <t>const u8 gEasyChatWord_Friend[] = _("FRIEND");</t>
  </si>
  <si>
    <t>const u8 gEasyChatWord_Ally[] = _("ALLY");</t>
  </si>
  <si>
    <t>const u8 gEasyChatWord_Person[] = _("PERSON");</t>
  </si>
  <si>
    <t>const u8 gEasyChatWord_Dude[] = _("DUDE");</t>
  </si>
  <si>
    <t>const u8 gEasyChatWord_They[] = _("THEY");</t>
  </si>
  <si>
    <t>const u8 gEasyChatWord_TheyWere[] = _("THEY WERE");</t>
  </si>
  <si>
    <t>const u8 gEasyChatWord_ToThem[] = _("TO THEM");</t>
  </si>
  <si>
    <t>const u8 gEasyChatWord_Their[] = _("THEIR");</t>
  </si>
  <si>
    <t>const u8 gEasyChatWord_Theyre[] = _("THEY'RE");</t>
  </si>
  <si>
    <t>const u8 gEasyChatWord_Theyve[] = _("THEY'VE");</t>
  </si>
  <si>
    <t>const u8 gEasyChatWord_We[] = _("WE");</t>
  </si>
  <si>
    <t>const u8 gEasyChatWord_Been[] = _("BEEN");</t>
  </si>
  <si>
    <t>const u8 gEasyChatWord_ToUs[] = _("TO US");</t>
  </si>
  <si>
    <t>const u8 gEasyChatWord_Our[] = _("OUR");</t>
  </si>
  <si>
    <t>const u8 gEasyChatWord_WeRe[] = _("WE'RE");</t>
  </si>
  <si>
    <t>const u8 gEasyChatWord_Rival[] = _("RIVAL");</t>
  </si>
  <si>
    <t>const u8 gEasyChatWord_Weve[] = _("WE'VE");</t>
  </si>
  <si>
    <t>const u8 gEasyChatWord_Woman[] = _("WOMAN");</t>
  </si>
  <si>
    <t>const u8 gEasyChatWord_She[] = _("SHE");</t>
  </si>
  <si>
    <t>const u8 gEasyChatWord_SheWas[] = _("SHE WAS");</t>
  </si>
  <si>
    <t>const u8 gEasyChatWord_ToHer[] = _("TO HER");</t>
  </si>
  <si>
    <t>const u8 gEasyChatWord_Hers[] = _("HERS");</t>
  </si>
  <si>
    <t>const u8 gEasyChatWord_SheIs[] = _("SHE IS");</t>
  </si>
  <si>
    <t>const u8 gEasyChatWord_Some[] = _("SOME");</t>
  </si>
  <si>
    <t>I WAS</t>
  </si>
  <si>
    <t>TO ME</t>
  </si>
  <si>
    <t>I AM</t>
  </si>
  <si>
    <t>WHO WAS</t>
  </si>
  <si>
    <t>TO WHOM</t>
  </si>
  <si>
    <t>WHO IS</t>
  </si>
  <si>
    <t>THEY WERE</t>
  </si>
  <si>
    <t>TO THEM</t>
  </si>
  <si>
    <t>THEY'RE</t>
  </si>
  <si>
    <t>TO US</t>
  </si>
  <si>
    <t>SHE WAS</t>
  </si>
  <si>
    <t>TO HER</t>
  </si>
  <si>
    <t>SHE IS</t>
  </si>
  <si>
    <t>宝宝</t>
    <phoneticPr fontId="1" type="noConversion"/>
  </si>
  <si>
    <t>男的</t>
    <phoneticPr fontId="1" type="noConversion"/>
  </si>
  <si>
    <t>女的</t>
    <phoneticPr fontId="1" type="noConversion"/>
  </si>
  <si>
    <t>厉害</t>
    <phoneticPr fontId="1" type="noConversion"/>
  </si>
  <si>
    <t>谢谢，再见。</t>
    <phoneticPr fontId="1" type="noConversion"/>
  </si>
  <si>
    <t>const u8 gEasyChatWord_Listen[] = _("LISTEN");</t>
  </si>
  <si>
    <t>const u8 gEasyChatWord_NotVery[] = _("NOT VERY");</t>
  </si>
  <si>
    <t>const u8 gEasyChatWord_Mean[] = _("MEAN");</t>
  </si>
  <si>
    <t>const u8 gEasyChatWord_Lie[] = _("LIE");</t>
  </si>
  <si>
    <t>const u8 gEasyChatWord_Lay[] = _("LAY");</t>
  </si>
  <si>
    <t>const u8 gEasyChatWord_Recommend[] = _("RECOMMEND");</t>
  </si>
  <si>
    <t>const u8 gEasyChatWord_Nitwit[] = _("NITWIT");</t>
  </si>
  <si>
    <t>const u8 gEasyChatWord_Quite[] = _("QUITE");</t>
  </si>
  <si>
    <t>const u8 gEasyChatWord_From[] = _("FROM");</t>
  </si>
  <si>
    <t>const u8 gEasyChatWord_Feeling[] = _("FEELING");</t>
  </si>
  <si>
    <t>const u8 gEasyChatWord_But[] = _("BUT");</t>
  </si>
  <si>
    <t>const u8 gEasyChatWord_However[] = _("HOWEVER");</t>
  </si>
  <si>
    <t>const u8 gEasyChatWord_Case[] = _("CASE");</t>
  </si>
  <si>
    <t>const u8 gEasyChatWord_The[] = _("THE");</t>
  </si>
  <si>
    <t>const u8 gEasyChatWord_Miss[] = _("MISS");</t>
  </si>
  <si>
    <t>const u8 gEasyChatWord_How[] = _("HOW");</t>
  </si>
  <si>
    <t>const u8 gEasyChatWord_Hit[] = _("HIT");</t>
  </si>
  <si>
    <t>const u8 gEasyChatWord_Enough[] = _("ENOUGH");</t>
  </si>
  <si>
    <t>const u8 gEasyChatWord_ALot[] = _("A LOT");</t>
  </si>
  <si>
    <t>const u8 gEasyChatWord_ALittle[] = _("A LITTLE");</t>
  </si>
  <si>
    <t>const u8 gEasyChatWord_Absolutely[] = _("ABSOLUTELY");</t>
  </si>
  <si>
    <t>const u8 gEasyChatWord_And[] = _("AND");</t>
  </si>
  <si>
    <t>const u8 gEasyChatWord_Only[] = _("ONLY");</t>
  </si>
  <si>
    <t>const u8 gEasyChatWord_Around[] = _("AROUND");</t>
  </si>
  <si>
    <t>const u8 gEasyChatWord_Probably[] = _("PROBABLY");</t>
  </si>
  <si>
    <t>const u8 gEasyChatWord_If[] = _("IF");</t>
  </si>
  <si>
    <t>const u8 gEasyChatWord_Very[] = _("VERY");</t>
  </si>
  <si>
    <t>const u8 gEasyChatWord_ATinyBit[] = _("A TINY BIT");</t>
  </si>
  <si>
    <t>const u8 gEasyChatWord_Wild[] = _("WILD");</t>
  </si>
  <si>
    <t>const u8 gEasyChatWord_Thats[] = _("THAT'S");</t>
  </si>
  <si>
    <t>const u8 gEasyChatWord_Just[] = _("JUST");</t>
  </si>
  <si>
    <t>const u8 gEasyChatWord_EvenSo[] = _("EVEN SO,");</t>
  </si>
  <si>
    <t>const u8 gEasyChatWord_MustBe[] = _("MUST BE");</t>
  </si>
  <si>
    <t>const u8 gEasyChatWord_Naturally[] = _("NATURALLY");</t>
  </si>
  <si>
    <t>const u8 gEasyChatWord_ForNow[] = _("FOR NOW,");</t>
  </si>
  <si>
    <t>const u8 gEasyChatWord_Understood[] = _("UNDERSTOOD");</t>
  </si>
  <si>
    <t>const u8 gEasyChatWord_Joking[] = _("JOKING");</t>
  </si>
  <si>
    <t>const u8 gEasyChatWord_Ready[] = _("READY");</t>
  </si>
  <si>
    <t>const u8 gEasyChatWord_Something[] = _("SOMETHING");</t>
  </si>
  <si>
    <t>const u8 gEasyChatWord_Somehow[] = _("SOMEHOW");</t>
  </si>
  <si>
    <t>const u8 gEasyChatWord_Although[] = _("ALTHOUGH");</t>
  </si>
  <si>
    <t>const u8 gEasyChatWord_Also[] = _("ALSO");</t>
  </si>
  <si>
    <t>const u8 gEasyChatWord_Perfect[] = _("PERFECT");</t>
  </si>
  <si>
    <t>const u8 gEasyChatWord_AsMuchAs[] = _("AS MUCH AS");</t>
  </si>
  <si>
    <t>const u8 gEasyChatWord_Really[] = _("REALLY");</t>
  </si>
  <si>
    <t>const u8 gEasyChatWord_Truly[] = _("TRULY");</t>
  </si>
  <si>
    <t>const u8 gEasyChatWord_Seriously[] = _("SERIOUSLY");</t>
  </si>
  <si>
    <t>const u8 gEasyChatWord_Totally[] = _("TOTALLY");</t>
  </si>
  <si>
    <t>const u8 gEasyChatWord_Until[] = _("UNTIL");</t>
  </si>
  <si>
    <t>const u8 gEasyChatWord_AsIf[] = _("AS IF");</t>
  </si>
  <si>
    <t>const u8 gEasyChatWord_Mood[] = _("MOOD");</t>
  </si>
  <si>
    <t>const u8 gEasyChatWord_Rather[] = _("RATHER");</t>
  </si>
  <si>
    <t>const u8 gEasyChatWord_Awfully[] = _("AWFULLY");</t>
  </si>
  <si>
    <t>const u8 gEasyChatWord_Mode[] = _("MODE");</t>
  </si>
  <si>
    <t>const u8 gEasyChatWord_More[] = _("MORE");</t>
  </si>
  <si>
    <t>const u8 gEasyChatWord_TooLate[] = _("TOO LATE");</t>
  </si>
  <si>
    <t>const u8 gEasyChatWord_Finally[] = _("FINALLY");</t>
  </si>
  <si>
    <t>const u8 gEasyChatWord_Any[] = _("ANY");</t>
  </si>
  <si>
    <t>const u8 gEasyChatWord_Instead[] = _("INSTEAD");</t>
  </si>
  <si>
    <t>const u8 gEasyChatWord_Fantastic[] = _("FANTASTIC");</t>
  </si>
  <si>
    <t>NOT VERY</t>
  </si>
  <si>
    <t>A LOT</t>
  </si>
  <si>
    <t>A LITTLE</t>
  </si>
  <si>
    <t>A TINY BIT</t>
  </si>
  <si>
    <t>EVEN SO,</t>
  </si>
  <si>
    <t>MUST BE</t>
  </si>
  <si>
    <t>FOR NOW,</t>
  </si>
  <si>
    <t>AS MUCH AS</t>
  </si>
  <si>
    <t>AS IF</t>
  </si>
  <si>
    <t>TOO LATE</t>
  </si>
  <si>
    <t>const u8 gEasyChatWord_Dark[] = _("DARK");</t>
  </si>
  <si>
    <t>const u8 gEasyChatWord_Stench[] = _("STENCH");</t>
  </si>
  <si>
    <t>const u8 gEasyChatWord_ThickFat[] = _("THICK FAT");</t>
  </si>
  <si>
    <t>const u8 gEasyChatWord_RainDish[] = _("RAIN DISH");</t>
  </si>
  <si>
    <t>const u8 gEasyChatWord_Drizzle[] = _("DRIZZLE");</t>
  </si>
  <si>
    <t>const u8 gEasyChatWord_ArenaTrap[] = _("ARENA TRAP");</t>
  </si>
  <si>
    <t>const u8 gEasyChatWord_Intimidate[] = _("INTIMIDATE");</t>
  </si>
  <si>
    <t>const u8 gEasyChatWord_RockHead[] = _("ROCK HEAD");</t>
  </si>
  <si>
    <t>const u8 gEasyChatWord_Color[] = _("COLOR");</t>
  </si>
  <si>
    <t>const u8 gEasyChatWord_AltColor[] = _("ALT. COLOR");</t>
  </si>
  <si>
    <t>const u8 gEasyChatWord_Rock[] = _("ROCK");</t>
  </si>
  <si>
    <t>const u8 gEasyChatWord_Beautiful[] = _("BEAUTIFUL");</t>
  </si>
  <si>
    <t>const u8 gEasyChatWord_Beauty[] = _("BEAUTY");</t>
  </si>
  <si>
    <t>const u8 gEasyChatWord_AirLock[] = _("AIR LOCK");</t>
  </si>
  <si>
    <t>const u8 gEasyChatWord_Psychic[] = _("PSYCHIC");</t>
  </si>
  <si>
    <t>const u8 gEasyChatWord_HyperCutter[] = _("HYPER CUTTER");</t>
  </si>
  <si>
    <t>const u8 gEasyChatWord_Fighting[] = _("FIGHTING");</t>
  </si>
  <si>
    <t>const u8 gEasyChatWord_ShadowTag[] = _("SHADOW TAG");</t>
  </si>
  <si>
    <t>const u8 gEasyChatWord_Smart[] = _("SMART");</t>
  </si>
  <si>
    <t>const u8 gEasyChatWord_Smartness[] = _("SMARTNESS");</t>
  </si>
  <si>
    <t>const u8 gEasyChatWord_SpeedBoost[] = _("SPEED BOOST");</t>
  </si>
  <si>
    <t>const u8 gEasyChatWord_Cool[] = _("COOL");</t>
  </si>
  <si>
    <t>const u8 gEasyChatWord_Coolness[] = _("COOLNESS");</t>
  </si>
  <si>
    <t>const u8 gEasyChatWord_BattleArmor[] = _("BATTLE ARMOR");</t>
  </si>
  <si>
    <t>const u8 gEasyChatWord_Cute[] = _("CUTE");</t>
  </si>
  <si>
    <t>const u8 gEasyChatWord_Cuteness[] = _("CUTENESS");</t>
  </si>
  <si>
    <t>const u8 gEasyChatWord_Sturdy[] = _("STURDY");</t>
  </si>
  <si>
    <t>const u8 gEasyChatWord_SuctionCups[] = _("SUCTION CUPS");</t>
  </si>
  <si>
    <t>const u8 gEasyChatWord_Grass[] = _("GRASS");</t>
  </si>
  <si>
    <t>const u8 gEasyChatWord_ClearBody[] = _("CLEAR BODY");</t>
  </si>
  <si>
    <t>const u8 gEasyChatWord_Torrent[] = _("TORRENT");</t>
  </si>
  <si>
    <t>const u8 gEasyChatWord_Ghost[] = _("GHOST");</t>
  </si>
  <si>
    <t>const u8 gEasyChatWord_Ice[] = _("ICE");</t>
  </si>
  <si>
    <t>const u8 gEasyChatWord_Guts[] = _("GUTS");</t>
  </si>
  <si>
    <t>const u8 gEasyChatWord_RoughSkin[] = _("ROUGH SKIN");</t>
  </si>
  <si>
    <t>const u8 gEasyChatWord_ShellArmor[] = _("SHELL ARMOR");</t>
  </si>
  <si>
    <t>const u8 gEasyChatWord_NaturalCure[] = _("NATURAL CURE");</t>
  </si>
  <si>
    <t>const u8 gEasyChatWord_Damp[] = _("DAMP");</t>
  </si>
  <si>
    <t>const u8 gEasyChatWord_Ground[] = _("GROUND");</t>
  </si>
  <si>
    <t>const u8 gEasyChatWord_Limber[] = _("LIMBER");</t>
  </si>
  <si>
    <t>const u8 gEasyChatWord_MagnetPull[] = _("MAGNET PULL");</t>
  </si>
  <si>
    <t>const u8 gEasyChatWord_WhiteSmoke[] = _("WHITE SMOKE");</t>
  </si>
  <si>
    <t>const u8 gEasyChatWord_Synchronize[] = _("SYNCHRONIZE");</t>
  </si>
  <si>
    <t>const u8 gEasyChatWord_Overgrow[] = _("OVERGROW");</t>
  </si>
  <si>
    <t>const u8 gEasyChatWord_SwiftSwim[] = _("SWIFT SWIM");</t>
  </si>
  <si>
    <t>const u8 gEasyChatWord_SandStream[] = _("SAND STREAM");</t>
  </si>
  <si>
    <t>const u8 gEasyChatWord_SandVeil[] = _("SAND VEIL");</t>
  </si>
  <si>
    <t>const u8 gEasyChatWord_KeenEye[] = _("KEEN EYE");</t>
  </si>
  <si>
    <t>const u8 gEasyChatWord_InnerFocus[] = _("INNER FOCUS");</t>
  </si>
  <si>
    <t>const u8 gEasyChatWord_Static[] = _("STATIC");</t>
  </si>
  <si>
    <t>const u8 gEasyChatWord_Type[] = _("TYPE");</t>
  </si>
  <si>
    <t>const u8 gEasyChatWord_Tough[] = _("TOUGH");</t>
  </si>
  <si>
    <t>const u8 gEasyChatWord_Toughness[] = _("TOUGHNESS");</t>
  </si>
  <si>
    <t>const u8 gEasyChatWord_ShedSkin[] = _("SHED SKIN");</t>
  </si>
  <si>
    <t>const u8 gEasyChatWord_HugePower[] = _("HUGE POWER");</t>
  </si>
  <si>
    <t>const u8 gEasyChatWord_VoltAbsorb[] = _("VOLT ABSORB");</t>
  </si>
  <si>
    <t>const u8 gEasyChatWord_WaterAbsorb[] = _("WATER ABSORB");</t>
  </si>
  <si>
    <t>const u8 gEasyChatWord_Electric[] = _("ELECTRIC");</t>
  </si>
  <si>
    <t>const u8 gEasyChatWord_Forecast[] = _("FORECAST");</t>
  </si>
  <si>
    <t>const u8 gEasyChatWord_SereneGrace[] = _("SERENE GRACE");</t>
  </si>
  <si>
    <t>const u8 gEasyChatWord_Poison[] = _("POISON");</t>
  </si>
  <si>
    <t>const u8 gEasyChatWord_PoisonPoint[] = _("POISON POINT");</t>
  </si>
  <si>
    <t>const u8 gEasyChatWord_Dragon[] = _("DRAGON");</t>
  </si>
  <si>
    <t>const u8 gEasyChatWord_Trace[] = _("TRACE");</t>
  </si>
  <si>
    <t>const u8 gEasyChatWord_Oblivious[] = _("OBLIVIOUS");</t>
  </si>
  <si>
    <t>const u8 gEasyChatWord_Truant[] = _("TRUANT");</t>
  </si>
  <si>
    <t>const u8 gEasyChatWord_RunAway[] = _("RUN AWAY");</t>
  </si>
  <si>
    <t>const u8 gEasyChatWord_StickyHold[] = _("STICKY HOLD");</t>
  </si>
  <si>
    <t>const u8 gEasyChatWord_CloudNine[] = _("CLOUD NINE");</t>
  </si>
  <si>
    <t>const u8 gEasyChatWord_Normal[] = _("NORMAL");</t>
  </si>
  <si>
    <t>const u8 gEasyChatWord_Steel[] = _("STEEL");</t>
  </si>
  <si>
    <t>const u8 gEasyChatWord_Illuminate[] = _("ILLUMINATE");</t>
  </si>
  <si>
    <t>const u8 gEasyChatWord_EarlyBird[] = _("EARLY BIRD");</t>
  </si>
  <si>
    <t>const u8 gEasyChatWord_Hustle[] = _("HUSTLE");</t>
  </si>
  <si>
    <t>const u8 gEasyChatWord_Shine[] = _("SHINE");</t>
  </si>
  <si>
    <t>const u8 gEasyChatWord_Flying[] = _("FLYING");</t>
  </si>
  <si>
    <t>const u8 gEasyChatWord_Drought[] = _("DROUGHT");</t>
  </si>
  <si>
    <t>const u8 gEasyChatWord_Lightningrod[] = _("LIGHTNINGROD");</t>
  </si>
  <si>
    <t>const u8 gEasyChatWord_Compoundeyes[] = _("COMPOUNDEYES");</t>
  </si>
  <si>
    <t>const u8 gEasyChatWord_MarvelScale[] = _("MARVEL SCALE");</t>
  </si>
  <si>
    <t>const u8 gEasyChatWord_WonderGuard[] = _("WONDER GUARD");</t>
  </si>
  <si>
    <t>const u8 gEasyChatWord_Insomnia[] = _("INSOMNIA");</t>
  </si>
  <si>
    <t>const u8 gEasyChatWord_Levitate[] = _("LEVITATE");</t>
  </si>
  <si>
    <t>const u8 gEasyChatWord_Plus[] = _("PLUS");</t>
  </si>
  <si>
    <t>const u8 gEasyChatWord_Pressure[] = _("PRESSURE");</t>
  </si>
  <si>
    <t>const u8 gEasyChatWord_LiquidOoze[] = _("LIQUID OOZE");</t>
  </si>
  <si>
    <t>const u8 gEasyChatWord_ColorChange[] = _("COLOR CHANGE");</t>
  </si>
  <si>
    <t>const u8 gEasyChatWord_Soundproof[] = _("SOUNDPROOF");</t>
  </si>
  <si>
    <t>const u8 gEasyChatWord_EffectSpore[] = _("EFFECT SPORE");</t>
  </si>
  <si>
    <t>const u8 gEasyChatWord_Pkrs[] = _("{PK}RS");</t>
  </si>
  <si>
    <t>const u8 gEasyChatWord_Fire[] = _("FIRE");</t>
  </si>
  <si>
    <t>const u8 gEasyChatWord_FlameBody[] = _("FLAME BODY");</t>
  </si>
  <si>
    <t>const u8 gEasyChatWord_Minus[] = _("MINUS");</t>
  </si>
  <si>
    <t>const u8 gEasyChatWord_OwnTempo[] = _("OWN TEMPO");</t>
  </si>
  <si>
    <t>const u8 gEasyChatWord_MagmaArmor[] = _("MAGMA ARMOR");</t>
  </si>
  <si>
    <t>const u8 gEasyChatWord_Water[] = _("WATER");</t>
  </si>
  <si>
    <t>const u8 gEasyChatWord_WaterVeil[] = _("WATER VEIL");</t>
  </si>
  <si>
    <t>const u8 gEasyChatWord_Bug[] = _("BUG");</t>
  </si>
  <si>
    <t>const u8 gEasyChatWord_Swarm[] = _("SWARM");</t>
  </si>
  <si>
    <t>const u8 gEasyChatWord_CuteCharm[] = _("CUTE CHARM");</t>
  </si>
  <si>
    <t>const u8 gEasyChatWord_Immunity[] = _("IMMUNITY");</t>
  </si>
  <si>
    <t>const u8 gEasyChatWord_Blaze[] = _("BLAZE");</t>
  </si>
  <si>
    <t>const u8 gEasyChatWord_Pickup[] = _("PICKUP");</t>
  </si>
  <si>
    <t>const u8 gEasyChatWord_Pattern[] = _("PATTERN");</t>
  </si>
  <si>
    <t>const u8 gEasyChatWord_FlashFire[] = _("FLASH FIRE");</t>
  </si>
  <si>
    <t>const u8 gEasyChatWord_VitalSpirit[] = _("VITAL SPIRIT");</t>
  </si>
  <si>
    <t>const u8 gEasyChatWord_Chlorophyll[] = _("CHLOROPHYLL");</t>
  </si>
  <si>
    <t>const u8 gEasyChatWord_PurePower[] = _("PURE POWER");</t>
  </si>
  <si>
    <t>const u8 gEasyChatWord_ShieldDust[] = _("SHIELD DUST");</t>
  </si>
  <si>
    <t>THICK FAT</t>
  </si>
  <si>
    <t>RAIN DISH</t>
  </si>
  <si>
    <t>ARENA TRAP</t>
  </si>
  <si>
    <t>ROCK HEAD</t>
  </si>
  <si>
    <t>ALT. COLOR</t>
  </si>
  <si>
    <t>AIR LOCK</t>
  </si>
  <si>
    <t>HYPER CUTTER</t>
  </si>
  <si>
    <t>SHADOW TAG</t>
  </si>
  <si>
    <t>SPEED BOOST</t>
  </si>
  <si>
    <t>BATTLE ARMOR</t>
  </si>
  <si>
    <t>SUCTION CUPS</t>
  </si>
  <si>
    <t>CLEAR BODY</t>
  </si>
  <si>
    <t>ROUGH SKIN</t>
  </si>
  <si>
    <t>SHELL ARMOR</t>
  </si>
  <si>
    <t>NATURAL CURE</t>
  </si>
  <si>
    <t>MAGNET PULL</t>
  </si>
  <si>
    <t>WHITE SMOKE</t>
  </si>
  <si>
    <t>SWIFT SWIM</t>
  </si>
  <si>
    <t>SAND STREAM</t>
  </si>
  <si>
    <t>SAND VEIL</t>
  </si>
  <si>
    <t>KEEN EYE</t>
  </si>
  <si>
    <t>INNER FOCUS</t>
  </si>
  <si>
    <t>SHED SKIN</t>
  </si>
  <si>
    <t>HUGE POWER</t>
  </si>
  <si>
    <t>VOLT ABSORB</t>
  </si>
  <si>
    <t>WATER ABSORB</t>
  </si>
  <si>
    <t>SERENE GRACE</t>
  </si>
  <si>
    <t>POISON POINT</t>
  </si>
  <si>
    <t>RUN AWAY</t>
  </si>
  <si>
    <t>STICKY HOLD</t>
  </si>
  <si>
    <t>CLOUD NINE</t>
  </si>
  <si>
    <t>EARLY BIRD</t>
  </si>
  <si>
    <t>MARVEL SCALE</t>
  </si>
  <si>
    <t>WONDER GUARD</t>
  </si>
  <si>
    <t>LIQUID OOZE</t>
  </si>
  <si>
    <t>COLOR CHANGE</t>
  </si>
  <si>
    <t>EFFECT SPORE</t>
  </si>
  <si>
    <t>{PK}RS</t>
  </si>
  <si>
    <t>FLAME BODY</t>
  </si>
  <si>
    <t>OWN TEMPO</t>
  </si>
  <si>
    <t>MAGMA ARMOR</t>
  </si>
  <si>
    <t>WATER VEIL</t>
  </si>
  <si>
    <t>CUTE CHARM</t>
  </si>
  <si>
    <t>FLASH FIRE</t>
  </si>
  <si>
    <t>VITAL SPIRIT</t>
  </si>
  <si>
    <t>PURE POWER</t>
  </si>
  <si>
    <t>SHIELD DUST</t>
  </si>
  <si>
    <t>const u8 gEasyChatWord_Fall[] = _("FALL");</t>
  </si>
  <si>
    <t>const u8 gEasyChatWord_Morning[] = _("MORNING");</t>
  </si>
  <si>
    <t>const u8 gEasyChatWord_Tomorrow[] = _("TOMORROW");</t>
  </si>
  <si>
    <t>const u8 gEasyChatWord_Last[] = _("LAST");</t>
  </si>
  <si>
    <t>const u8 gEasyChatWord_Day[] = _("DAY");</t>
  </si>
  <si>
    <t>const u8 gEasyChatWord_Sometime[] = _("SOMETIME");</t>
  </si>
  <si>
    <t>const u8 gEasyChatWord_Always[] = _("ALWAYS");</t>
  </si>
  <si>
    <t>const u8 gEasyChatWord_Current[] = _("CURRENT");</t>
  </si>
  <si>
    <t>const u8 gEasyChatWord_Forever[] = _("FOREVER");</t>
  </si>
  <si>
    <t>const u8 gEasyChatWord_Days[] = _("DAYS");</t>
  </si>
  <si>
    <t>const u8 gEasyChatWord_End[] = _("END");</t>
  </si>
  <si>
    <t>const u8 gEasyChatWord_Tuesday[] = _("TUESDAY");</t>
  </si>
  <si>
    <t>const u8 gEasyChatWord_Yesterday[] = _("YESTERDAY");</t>
  </si>
  <si>
    <t>const u8 gEasyChatWord_Today[] = _("TODAY");</t>
  </si>
  <si>
    <t>const u8 gEasyChatWord_Friday[] = _("FRIDAY");</t>
  </si>
  <si>
    <t>const u8 gEasyChatWord_Monday[] = _("MONDAY");</t>
  </si>
  <si>
    <t>const u8 gEasyChatWord_Later[] = _("LATER");</t>
  </si>
  <si>
    <t>const u8 gEasyChatWord_Earlier[] = _("EARLIER");</t>
  </si>
  <si>
    <t>const u8 gEasyChatWord_Another[] = _("ANOTHER");</t>
  </si>
  <si>
    <t>const u8 gEasyChatWord_Time[] = _("TIME");</t>
  </si>
  <si>
    <t>const u8 gEasyChatWord_Finish[] = _("FINISH");</t>
  </si>
  <si>
    <t>const u8 gEasyChatWord_Wednesday[] = _("WEDNESDAY");</t>
  </si>
  <si>
    <t>const u8 gEasyChatWord_Soon[] = _("SOON");</t>
  </si>
  <si>
    <t>const u8 gEasyChatWord_Start[] = _("START");</t>
  </si>
  <si>
    <t>const u8 gEasyChatWord_Month[] = _("MONTH");</t>
  </si>
  <si>
    <t>const u8 gEasyChatWord_Stop[] = _("STOP");</t>
  </si>
  <si>
    <t>const u8 gEasyChatWord_Now[] = _("NOW");</t>
  </si>
  <si>
    <t>const u8 gEasyChatWord_Final[] = _("FINAL");</t>
  </si>
  <si>
    <t>const u8 gEasyChatWord_Next[] = _("NEXT");</t>
  </si>
  <si>
    <t>const u8 gEasyChatWord_Age[] = _("AGE");</t>
  </si>
  <si>
    <t>const u8 gEasyChatWord_Saturday[] = _("SATURDAY");</t>
  </si>
  <si>
    <t>const u8 gEasyChatWord_Summer[] = _("SUMMER");</t>
  </si>
  <si>
    <t>const u8 gEasyChatWord_Sunday[] = _("SUNDAY");</t>
  </si>
  <si>
    <t>const u8 gEasyChatWord_Beginning[] = _("BEGINNING");</t>
  </si>
  <si>
    <t>const u8 gEasyChatWord_Spring[] = _("SPRING");</t>
  </si>
  <si>
    <t>const u8 gEasyChatWord_Daytime[] = _("DAYTIME");</t>
  </si>
  <si>
    <t>const u8 gEasyChatWord_Winter[] = _("WINTER");</t>
  </si>
  <si>
    <t>const u8 gEasyChatWord_Daily[] = _("DAILY");</t>
  </si>
  <si>
    <t>const u8 gEasyChatWord_Olden[] = _("OLDEN");</t>
  </si>
  <si>
    <t>const u8 gEasyChatWord_Almost[] = _("ALMOST");</t>
  </si>
  <si>
    <t>const u8 gEasyChatWord_Nearly[] = _("NEARLY");</t>
  </si>
  <si>
    <t>const u8 gEasyChatWord_Thursday[] = _("THURSDAY");</t>
  </si>
  <si>
    <t>const u8 gEasyChatWord_Nighttime[] = _("NIGHTTIME");</t>
  </si>
  <si>
    <t>const u8 gEasyChatWord_Night[] = _("NIGHT");</t>
  </si>
  <si>
    <t>const u8 gEasyChatWord_Week[] = _("WEEK");</t>
  </si>
  <si>
    <t>const u8 gEasyChatWord_IChooseYou[] = _("I CHOOSE YOU");</t>
  </si>
  <si>
    <t>const u8 gEasyChatWord_Gotcha[] = _("GOTCHA");</t>
  </si>
  <si>
    <t>const u8 gEasyChatWord_Trade[] = _("TRADE");</t>
  </si>
  <si>
    <t>const u8 gEasyChatWord_Sapphire[] = _("SAPPHIRE");</t>
  </si>
  <si>
    <t>const u8 gEasyChatWord_Evolve[] = _("EVOLVE");</t>
  </si>
  <si>
    <t>const u8 gEasyChatWord_Encyclopedia[] = _("ENCYCLOPEDIA");</t>
  </si>
  <si>
    <t>const u8 gEasyChatWord_Nature[] = _("NATURE");</t>
  </si>
  <si>
    <t>const u8 gEasyChatWord_Center[] = _("CENTER");</t>
  </si>
  <si>
    <t>const u8 gEasyChatWord_Egg[] = _("EGG");</t>
  </si>
  <si>
    <t>const u8 gEasyChatWord_Link[] = _("LINK");</t>
  </si>
  <si>
    <t>const u8 gEasyChatWord_SpAbility[] = _("SP. ABILITY");</t>
  </si>
  <si>
    <t>const u8 gEasyChatWord_Trainer[] = _("TRAINER");</t>
  </si>
  <si>
    <t>const u8 gEasyChatWord_Version[] = _("VERSION");</t>
  </si>
  <si>
    <t>const u8 gEasyChatWord_Pokenav[] = _("POKéNAV");</t>
  </si>
  <si>
    <t>const u8 gEasyChatWord_Pokemon[] = _("POKéMON");</t>
  </si>
  <si>
    <t>const u8 gEasyChatWord_Get[] = _("GET");</t>
  </si>
  <si>
    <t>const u8 gEasyChatWord_Pokedex[] = _("POKéDEX");</t>
  </si>
  <si>
    <t>const u8 gEasyChatWord_Ruby[] = _("RUBY");</t>
  </si>
  <si>
    <t>const u8 gEasyChatWord_Level[] = _("LEVEL");</t>
  </si>
  <si>
    <t>const u8 gEasyChatWord_Red[] = _("RED");</t>
  </si>
  <si>
    <t>const u8 gEasyChatWord_Green[] = _("GREEN");</t>
  </si>
  <si>
    <t>const u8 gEasyChatWord_Bag[] = _("BAG");</t>
  </si>
  <si>
    <t>const u8 gEasyChatWord_Flame[] = _("FLAME");</t>
  </si>
  <si>
    <t>const u8 gEasyChatWord_Gold[] = _("GOLD");</t>
  </si>
  <si>
    <t>const u8 gEasyChatWord_Leaf[] = _("LEAF");</t>
  </si>
  <si>
    <t>const u8 gEasyChatWord_Silver[] = _("SILVER");</t>
  </si>
  <si>
    <t>const u8 gEasyChatWord_Emerald[] = _("EMERALD");</t>
  </si>
  <si>
    <t>SP. ABILITY</t>
    <phoneticPr fontId="1" type="noConversion"/>
  </si>
  <si>
    <t>I CHOOSE YOU</t>
    <phoneticPr fontId="1" type="noConversion"/>
  </si>
  <si>
    <t>const u8 gEasyChatWord_KthxBye[] = _("KTHX, BYE.");</t>
  </si>
  <si>
    <t>const u8 gEasyChatWord_YesSirExcl[] = _("YES, SIR!");</t>
  </si>
  <si>
    <t>const u8 gEasyChatWord_AvantGarde[] = _("AVANT GARDE");</t>
  </si>
  <si>
    <t>const u8 gEasyChatWord_Couple[] = _("COUPLE");</t>
  </si>
  <si>
    <t>const u8 gEasyChatWord_MuchObliged[] = _("MUCH OBLIGED");</t>
  </si>
  <si>
    <t>const u8 gEasyChatWord_YeehawExcl[] = _("YEEHAW!");</t>
  </si>
  <si>
    <t>const u8 gEasyChatWord_Mega[] = _("MEGA");</t>
  </si>
  <si>
    <t>const u8 gEasyChatWord_1HitKOExcl[] = _("1-HIT KO!");</t>
  </si>
  <si>
    <t>const u8 gEasyChatWord_Destiny[] = _("DESTINY");</t>
  </si>
  <si>
    <t>const u8 gEasyChatWord_Cancel[] = _("CANCEL");</t>
  </si>
  <si>
    <t>const u8 gEasyChatWord_New[] = _("NEW");</t>
  </si>
  <si>
    <t>const u8 gEasyChatWord_Flatten[] = _("FLATTEN");</t>
  </si>
  <si>
    <t>const u8 gEasyChatWord_Kidding[] = _("KIDDING");</t>
  </si>
  <si>
    <t>const u8 gEasyChatWord_Loser[] = _("LOSER");</t>
  </si>
  <si>
    <t>const u8 gEasyChatWord_Losing[] = _("LOSING");</t>
  </si>
  <si>
    <t>const u8 gEasyChatWord_Happening[] = _("HAPPENING");</t>
  </si>
  <si>
    <t>const u8 gEasyChatWord_HipAnd[] = _("HIP AND");</t>
  </si>
  <si>
    <t>const u8 gEasyChatWord_Shake[] = _("SHAKE");</t>
  </si>
  <si>
    <t>const u8 gEasyChatWord_Shady[] = _("SHADY");</t>
  </si>
  <si>
    <t>const u8 gEasyChatWord_Upbeat[] = _("UPBEAT");</t>
  </si>
  <si>
    <t>const u8 gEasyChatWord_Modern[] = _("MODERN");</t>
  </si>
  <si>
    <t>const u8 gEasyChatWord_SmellYa[] = _("SMELL YA");</t>
  </si>
  <si>
    <t>const u8 gEasyChatWord_Bang[] = _("BANG");</t>
  </si>
  <si>
    <t>const u8 gEasyChatWord_Knockout[] = _("KNOCKOUT");</t>
  </si>
  <si>
    <t>const u8 gEasyChatWord_Hassle[] = _("HASSLE");</t>
  </si>
  <si>
    <t>const u8 gEasyChatWord_Winner[] = _("WINNER");</t>
  </si>
  <si>
    <t>const u8 gEasyChatWord_Fever[] = _("FEVER");</t>
  </si>
  <si>
    <t>const u8 gEasyChatWord_Wannabe[] = _("WANNABE");</t>
  </si>
  <si>
    <t>const u8 gEasyChatWord_Baby[] = _("BABY");</t>
  </si>
  <si>
    <t>const u8 gEasyChatWord_Heart[] = _("HEART");</t>
  </si>
  <si>
    <t>const u8 gEasyChatWord_Old[] = _("OLD");</t>
  </si>
  <si>
    <t>const u8 gEasyChatWord_Young[] = _("YOUNG");</t>
  </si>
  <si>
    <t>const u8 gEasyChatWord_Ugly[] = _("UGLY");</t>
  </si>
  <si>
    <t>KTHX, BYE.</t>
  </si>
  <si>
    <t>YES, SIR!</t>
  </si>
  <si>
    <t>AVANT GARDE</t>
  </si>
  <si>
    <t>MUCH OBLIGED</t>
  </si>
  <si>
    <t>1-HIT KO!</t>
  </si>
  <si>
    <t>HIP AND</t>
  </si>
  <si>
    <t>SMELL YA</t>
  </si>
  <si>
    <t>const u8 gEasyChatWord_Excl[] = _("!");</t>
  </si>
  <si>
    <t>const u8 gEasyChatWord_ExclExcl[] = _("!!");</t>
  </si>
  <si>
    <t>const u8 gEasyChatWord_QuesExcl[] = _("?!");</t>
  </si>
  <si>
    <t>const u8 gEasyChatWord_Ques[] = _("?");</t>
  </si>
  <si>
    <t>const u8 gEasyChatWord_Ellipsis[] = _("…");</t>
  </si>
  <si>
    <t>const u8 gEasyChatWord_EllipsisExcl[] = _("…!");</t>
  </si>
  <si>
    <t>const u8 gEasyChatWord_EllipsisEllipsisEllipsis[] = _("………");</t>
  </si>
  <si>
    <t>const u8 gEasyChatWord_Dash[] = _("-");</t>
  </si>
  <si>
    <t>const u8 gEasyChatWord_DashDashDash[] = _("- - -");</t>
  </si>
  <si>
    <t>const u8 gEasyChatWord_UhOh[] = _("UH-OH");</t>
  </si>
  <si>
    <t>const u8 gEasyChatWord_Waaah[] = _("WAAAH");</t>
  </si>
  <si>
    <t>const u8 gEasyChatWord_Ahaha[] = _("AHAHA");</t>
  </si>
  <si>
    <t>const u8 gEasyChatWord_OhQues[] = _("OH?");</t>
  </si>
  <si>
    <t>const u8 gEasyChatWord_Nope[] = _("NOPE");</t>
  </si>
  <si>
    <t>const u8 gEasyChatWord_Urgh[] = _("URGH");</t>
  </si>
  <si>
    <t>const u8 gEasyChatWord_Hmm[] = _("HMM");</t>
  </si>
  <si>
    <t>const u8 gEasyChatWord_Whoah[] = _("WHOAH");</t>
  </si>
  <si>
    <t>const u8 gEasyChatWord_WroooaarExcl[] = _("WROOOAAR!");</t>
  </si>
  <si>
    <t>const u8 gEasyChatWord_Wow[] = _("WOW");</t>
  </si>
  <si>
    <t>const u8 gEasyChatWord_Giggle[] = _("GIGGLE");</t>
  </si>
  <si>
    <t>const u8 gEasyChatWord_Sigh[] = _("SIGH");</t>
  </si>
  <si>
    <t>const u8 gEasyChatWord_Unbelievable[] = _("UNBELIEVABLE");</t>
  </si>
  <si>
    <t>const u8 gEasyChatWord_Cries[] = _("CRIES");</t>
  </si>
  <si>
    <t>const u8 gEasyChatWord_Agree[] = _("AGREE");</t>
  </si>
  <si>
    <t>const u8 gEasyChatWord_EhQues[] = _("EH?");</t>
  </si>
  <si>
    <t>const u8 gEasyChatWord_Cry[] = _("CRY");</t>
  </si>
  <si>
    <t>const u8 gEasyChatWord_Ehehe[] = _("EHEHE");</t>
  </si>
  <si>
    <t>const u8 gEasyChatWord_OiOiOi[] = _("OI, OI, OI");</t>
  </si>
  <si>
    <t>const u8 gEasyChatWord_OhYeah[] = _("OH, YEAH");</t>
  </si>
  <si>
    <t>const u8 gEasyChatWord_Oh[] = _("OH");</t>
  </si>
  <si>
    <t>const u8 gEasyChatWord_Oops[] = _("OOPS");</t>
  </si>
  <si>
    <t>const u8 gEasyChatWord_Shocked[] = _("SHOCKED");</t>
  </si>
  <si>
    <t>const u8 gEasyChatWord_Eek[] = _("EEK");</t>
  </si>
  <si>
    <t>const u8 gEasyChatWord_Graaah[] = _("GRAAAH");</t>
  </si>
  <si>
    <t>const u8 gEasyChatWord_Gwahahaha[] = _("GWAHAHAHA");</t>
  </si>
  <si>
    <t>const u8 gEasyChatWord_Way[] = _("WAY");</t>
  </si>
  <si>
    <t>const u8 gEasyChatWord_Tch[] = _("TCH");</t>
  </si>
  <si>
    <t>const u8 gEasyChatWord_Hehe[] = _("HEHE");</t>
  </si>
  <si>
    <t>const u8 gEasyChatWord_Hah[] = _("HAH");</t>
  </si>
  <si>
    <t>const u8 gEasyChatWord_Yup[] = _("YUP");</t>
  </si>
  <si>
    <t>const u8 gEasyChatWord_Hahaha[] = _("HAHAHA");</t>
  </si>
  <si>
    <t>const u8 gEasyChatWord_Aiyeeh[] = _("AIYEEH");</t>
  </si>
  <si>
    <t>const u8 gEasyChatWord_Hiyah[] = _("HIYAH");</t>
  </si>
  <si>
    <t>const u8 gEasyChatWord_Fufufu[] = _("FUFUFU");</t>
  </si>
  <si>
    <t>const u8 gEasyChatWord_Lol[] = _("LOL");</t>
  </si>
  <si>
    <t>const u8 gEasyChatWord_Snort[] = _("SNORT");</t>
  </si>
  <si>
    <t>const u8 gEasyChatWord_Humph[] = _("HUMPH");</t>
  </si>
  <si>
    <t>const u8 gEasyChatWord_Hehehe[] = _("HEHEHE");</t>
  </si>
  <si>
    <t>const u8 gEasyChatWord_Heh[] = _("HEH");</t>
  </si>
  <si>
    <t>const u8 gEasyChatWord_Hohoho[] = _("HOHOHO");</t>
  </si>
  <si>
    <t>const u8 gEasyChatWord_UhHuh[] = _("UH-HUH");</t>
  </si>
  <si>
    <t>const u8 gEasyChatWord_OhDear[] = _("OH, DEAR");</t>
  </si>
  <si>
    <t>const u8 gEasyChatWord_Arrgh[] = _("ARRGH");</t>
  </si>
  <si>
    <t>const u8 gEasyChatWord_Mufufu[] = _("MUFUFU");</t>
  </si>
  <si>
    <t>const u8 gEasyChatWord_Mmm[] = _("MMM");</t>
  </si>
  <si>
    <t>const u8 gEasyChatWord_OhKay[] = _("OH-KAY");</t>
  </si>
  <si>
    <t>const u8 gEasyChatWord_Okay[] = _("OKAY");</t>
  </si>
  <si>
    <t>const u8 gEasyChatWord_Lalala[] = _("LALALA");</t>
  </si>
  <si>
    <t>const u8 gEasyChatWord_Yay[] = _("YAY");</t>
  </si>
  <si>
    <t>const u8 gEasyChatWord_Aww[] = _("AWW");</t>
  </si>
  <si>
    <t>const u8 gEasyChatWord_Wowee[] = _("WOWEE");</t>
  </si>
  <si>
    <t>const u8 gEasyChatWord_Gwah[] = _("GWAH");</t>
  </si>
  <si>
    <t>const u8 gEasyChatWord_Wahahaha[] = _("WAHAHAHA");</t>
  </si>
  <si>
    <t>OI, OI, OI</t>
  </si>
  <si>
    <t>OH, YEAH</t>
  </si>
  <si>
    <t>OH, DEAR</t>
  </si>
  <si>
    <t>哪</t>
    <phoneticPr fontId="1" type="noConversion"/>
  </si>
  <si>
    <t>.speechBefore = {EC_WORD_ME, EC_WORD_FOREVER, EC_WORD_WON_T, EC_WORD_LOSS, EC_WORD_EXCL, EC_EMPTY_WORD},</t>
  </si>
  <si>
    <t>.speechBefore = {EC_WORD_LOSING, EC_WORD_WON_T, EC_WORD_GIVES, EC_WORD_ME, EC_EMPTY_WORD, EC_EMPTY_WORD},</t>
  </si>
  <si>
    <t>.speechBefore = {EC_WORD_HELLO, EC_WORD_EXCL, EC_WORD_TODAY, EC_WORD_YOU_RE, EC_WORD_MY, EC_WORD_OPPONENT},</t>
  </si>
  <si>
    <t>.speechBefore = {EC_WORD_YOU, EC_WORD_REALLY, EC_WORD_TOTALLY, EC_WORD_NO, EC_WORD_SCARY, EC_EMPTY_WORD},</t>
  </si>
  <si>
    <t>.speechBefore = {EC_WORD_OH, EC_WORD_THIS, EC_WORD_YEAH, EC_WORD_EXCITING, EC_WORD_EXCL, EC_EMPTY_WORD},</t>
  </si>
  <si>
    <t>.speechBefore = {EC_WORD_READY, EC_WORD_DESTROYED, EC_WORD_YUP, EC_WORD_EXCL, EC_EMPTY_WORD, EC_EMPTY_WORD},</t>
  </si>
  <si>
    <t>.speechBefore = {EC_WORD_YOU, EC_WORD_KNOWS, EC_WORD_EXCL, EC_WORD_ME, EC_WORD_WASN_T, EC_WORD_STUDY},</t>
  </si>
  <si>
    <t>.speechBefore = {EC_WORD_POKEMON, EC_WORD_BATTLE, EC_WORD_AREN_T, EC_WORD_CHILD_S_PLAY, EC_WORD_EXCL, EC_EMPTY_WORD},</t>
  </si>
  <si>
    <t>.speechBefore = {EC_WORD_IF_I_WIN, EC_WORD_ME, EC_WORD_WOULD, EC_WORD_VERY, EC_WORD_COOL, EC_EMPTY_WORD},</t>
  </si>
  <si>
    <t>.speechBefore = {EC_WORD_ON, EC_WORD_WINS, EC_WORD_BEFORE, EC_WORD_ME, EC_WORD_WON_T, EC_WORD_GIVE_UP},</t>
  </si>
  <si>
    <t>.speechBefore = {EC_WORD_MY, EC_WORD_STRATEGY, EC_WORD_FEELING, EC_WORD_MY, EC_WORD_FATHER, EC_EMPTY_WORD},</t>
  </si>
  <si>
    <t>.speechBefore = {EC_WORD_PLEASE, EC_WORD_YOU, EC_WORD_RATHER, EC_WORD_BATTLE, EC_WORD_YUP, EC_EMPTY_WORD},</t>
  </si>
  <si>
    <t>.speechBefore = {EC_WORD_ME, EC_WORD_WOULD, EC_WORD_LOSS, EC_WORD_QUES, EC_WORD_YEAH, EC_WORD_PREPOSTEROUS},</t>
  </si>
  <si>
    <t>.speechBefore = {EC_WORD_THEY_WERE, EC_WORD_PERFECT, EC_WORD_WANTS, EC_WORD_MY, EC_WORD_FABULOUS, EC_WORD_POKEMON},</t>
  </si>
  <si>
    <t>.speechBefore = {EC_WORD_ME, EC_WORD_REALLY, EC_WORD_LIKES, EC_WORD_COOL, EC_WORD_OF, EC_WORD_POKEMON},</t>
  </si>
  <si>
    <t>.speechBefore = {EC_WORD_IF_I_WIN, EC_WORD_YOU, EC_WORD_CAN, EC_WORD_GET, EC_WORD_A, EC_MOVE2(SWEET_KISS)},</t>
  </si>
  <si>
    <t>.speechBefore = {EC_WORD_GOURMET, EC_WORD_BEEN, EC_WORD_NO, EC_WORD_POPULAR, EC_WORD_IS, EC_EMPTY_WORD},</t>
  </si>
  <si>
    <t>.speechBefore = {EC_WORD_ME, EC_WORD_A_LITTLE, EC_WORD_UNDERSTOOD, EC_WORD_NO, EC_WORD_WORRY, EC_EMPTY_WORD},</t>
  </si>
  <si>
    <t>.speechBefore = {EC_WORD_ME, EC_WORD_TODAY, EC_WORD_TOTALLY, EC_WORD_READY, EC_WORD_SONGS, EC_WORD_IS},</t>
  </si>
  <si>
    <t>.speechBefore = {EC_WORD_YOUR, EC_WORD_SUPER, EC_WORD_SEEMS, EC_WORD_VERY, EC_WORD_STRONG, EC_EMPTY_WORD},</t>
  </si>
  <si>
    <t>.speechBefore = {EC_WORD_BIG, EC_WORD_NATURAL, EC_WORD_BE, EC_WORD_MY, EC_WORD_ALLY, EC_WORD_EXCL},</t>
  </si>
  <si>
    <t>.speechBefore = {EC_WORD_ME, EC_WORD_WANT, EC_WORD_IS, EC_WORD_LET_S, EC_WORD_DAY, EC_WORD_BATTLE},</t>
  </si>
  <si>
    <t>.speechBefore = {EC_WORD_CUTE, EC_WORD_SO, EC_WORD_STRONG, EC_WORD_THAT, EC_WORD_WERE, EC_WORD_ME},</t>
  </si>
  <si>
    <t>.speechBefore = {EC_WORD_ME, EC_WORD_HOW, EC_WORD_OLD, EC_WORD_BUT, EC_WORD_LIKELY_TO, EC_WORD_NICE},</t>
  </si>
  <si>
    <t>.speechBefore = {EC_WORD_IF_I_WIN, EC_WORD_ME, EC_WORD_THIS_IS_IT_EXCL, EC_WORD_WENT, EC_MOVE2(SURF), EC_EMPTY_WORD},</t>
  </si>
  <si>
    <t>.speechBefore = {EC_WORD_TEACH, EC_WORD_GIVE_ME, EC_WORD_A, EC_WORD_GOOD, EC_WORD_STRATEGY, EC_WORD_YUP},</t>
  </si>
  <si>
    <t>.speechBefore = {EC_WORD_I_AM, EC_WORD_A, EC_WORD_VERY, EC_WORD_NEW, EC_WORD_OF, EC_WORD_TRAINER},</t>
  </si>
  <si>
    <t>.speechBefore = {EC_WORD_YEAH, EC_WORD_EXCITING, EC_WORD_EXCL, EC_EMPTY_WORD, EC_WORD_REALLY, EC_WORD_EXCL},</t>
  </si>
  <si>
    <t>.speechBefore = {EC_WORD_LET_S, EC_WORD_PRETEND, EC_WORD_I_AM, EC_WORD_A, EC_WORD_ADULT, EC_WORD_OK_QUES},</t>
  </si>
  <si>
    <t>.speechBefore = {EC_WORD_MY, EC_WORD_SUMMER, EC_WORD_HOLIDAY, EC_WORD_PERFECT, EC_WORD_BELONGS_TO, EC_WORD_POKEMON},</t>
  </si>
  <si>
    <t>.speechBefore = {EC_WORD_VICTORY, EC_WORD_WILL, EC_WORD_WOULD, EC_WORD_BELONGS_TO, EC_WORD_ME, EC_WORD_EXCL},</t>
  </si>
  <si>
    <t>.speechBefore = {EC_WORD_COME_ON, EC_WORD_ME, EC_WORD_NEED, EC_WORD_FIERY, EC_WORD_OF, EC_WORD_BATTLE},</t>
  </si>
  <si>
    <t>.speechBefore = {EC_WORD_ME, EC_WORD_WINTER, EC_WORD_ALSO, EC_WORD_WOULD, EC_MOVE2(SURF), EC_EMPTY_WORD},</t>
  </si>
  <si>
    <t>.speechBefore = {EC_WORD_ME, EC_WORD_LIKES, EC_WORD_SYNCHRONIZE, EC_WORD_AT, EC_WORD_SWIFT_SWIM, EC_EMPTY_WORD},</t>
  </si>
  <si>
    <t>.speechBefore = {EC_WORD_ME, EC_WORD_VERY, EC_WORD_STRONG, EC_WORD_YOU, EC_WORD_CAN_T_WIN, EC_WORD_EXCL},</t>
  </si>
  <si>
    <t>.speechBefore = {EC_WORD_I_VE, EC_WORD_WON, EC_WORD_TODAY, EC_WORD_ALL_RIGHT, EC_WORD_MATCH, EC_WORD_EXCL},</t>
  </si>
  <si>
    <t>.speechBefore = {EC_WORD_YOU, EC_WORD_LIKES, EC_WORD_YOUR, EC_WORD_POKEMON, EC_WORD_TIMES, EC_EMPTY_WORD},</t>
  </si>
  <si>
    <t>.speechBefore = {EC_WORD_MY, EC_WORD_POKEMON, EC_WORD_JUST, EC_WORD_A, EC_WORD_LIFE, EC_EMPTY_WORD},</t>
  </si>
  <si>
    <t>.speechBefore = {EC_WORD_ME, EC_WORD_NO, EC_WORD_KNOWS, EC_WORD_ME, EC_WORD_SENSE, EC_WORD_FORGIVE},</t>
  </si>
  <si>
    <t>.speechBefore = {EC_WORD_ME, EC_WORD_FEELING, EC_WORD_A, EC_WORD_TRAINER, EC_WORD_FAMILY, EC_EMPTY_WORD},</t>
  </si>
  <si>
    <t>.speechBefore = {EC_WORD_ALL_RIGHT, EC_WORD_POKEMON, EC_WORD_UNDERSTOOD, EC_WORD_HAVE, EC_WORD_WHO, EC_WORD_BEAUTIFUL},</t>
  </si>
  <si>
    <t>.speechBefore = {EC_WORD_COME_ON, EC_WORD_EXCL, EC_WORD_LET_S, EC_WORD_FORGET, EC_WORD_LISTEN, EC_WORD_SPIRIT},</t>
  </si>
  <si>
    <t>.speechBefore = {EC_WORD_GENIUS, EC_WORD_EXCL, EC_WORD_THAT, EC_WORD_WERE, EC_WORD_ME, EC_WORD_EXCL},</t>
  </si>
  <si>
    <t>.speechBefore = {EC_WORD_ME, EC_WORD_FROM, EC_WORD_EGG, EC_WORD_BEGINNING, EC_WORD_TRAINS, EC_EMPTY_WORD},</t>
  </si>
  <si>
    <t>.speechBefore = {EC_WORD_ALL_RIGHT, EC_WORD_POKEMON, EC_WORD_UNDERSTOOD, EC_WORD_LIKES, EC_WORD_KIND, EC_WORD_TRAINER},</t>
  </si>
  <si>
    <t>.speechBefore = {EC_WORD_ME, EC_WORD_LIKES, EC_WORD_POKEMON, EC_WORD_JOKING, EC_WORD_MY, EC_WORD_CHILDREN},</t>
  </si>
  <si>
    <t>.speechBefore = {EC_WORD_ME, EC_WORD_MESSAGE, EC_WORD_WOULD, EC_WORD_SERIOUS, EC_WORD_BATTLE, EC_EMPTY_WORD},</t>
  </si>
  <si>
    <t>.speechBefore = {EC_WORD_OFF, EC_WORD_SMALL, EC_WORD_BUG, EC_WORD_SCARY, EC_WORD_WAS, EC_WORD_HAHAHA},</t>
  </si>
  <si>
    <t>.speechBefore = {EC_WORD_BUG, EC_WORD_POKEMON, EC_WORD_LEARN, EC_WORD_ME, EC_WORD_FIGHTS, EC_WORD_CUTE},</t>
  </si>
  <si>
    <t>.speechBefore = {EC_WORD_HERE, EC_WORD_SORRY, EC_WORD_WAY, EC_WORD_HOT, EC_WORD_IS, EC_EMPTY_WORD},</t>
  </si>
  <si>
    <t>.speechBefore = {EC_WORD_EXCUSE, EC_WORD_ME, EC_WORD_BUT, EC_WORD_HERE_I_COME, EC_WORD_EXCL, EC_EMPTY_WORD},</t>
  </si>
  <si>
    <t>.speechBefore = {EC_WORD_ME, EC_WORD_MESSAGE, EC_WORD_YOU, EC_WORD_BATTLE, EC_WORD_WOULD, EC_WORD_FIERY},</t>
  </si>
  <si>
    <t>.speechBefore = {EC_WORD_GIVE_ME, EC_WORD_SEE, EC_WORD_TRULY, EC_WORD_SKILLED, EC_WORD_OF, EC_WORD_MOVE},</t>
  </si>
  <si>
    <t>.speechBefore = {EC_WORD_COME_ON, EC_WORD_EXCL, EC_WORD_LET_S, EC_WORD_TOGETHER, EC_MOVE2(CALM_MIND), EC_EMPTY_WORD},</t>
  </si>
  <si>
    <t>.speechBefore = {EC_WORD_OUR, EC_MOVE2(COTTON_SPORE), EC_WORD_MOVE, EC_WORD_INSIDE, EC_WORD_HAVE, EC_MOVE2(POISON_POWDER)},</t>
  </si>
  <si>
    <t>.speechBefore = {EC_WORD_HUH_QUES, EC_EMPTY_WORD, EC_WORD_THIS, EC_WORD_BE, EC_WORD_WHERE, EC_WORD_WALKING},</t>
  </si>
  <si>
    <t>.speechBefore = {EC_WORD_COME, EC_WORD_LISTEN, EC_WORD_TASTY, EC_WORD_WATER, EC_WORD_YUP, EC_EMPTY_WORD},</t>
  </si>
  <si>
    <t>.speechBefore = {EC_WORD_MY, EC_WORD_POKEMON, EC_WORD_WOULD, EC_WORD_LEARN, EC_WORD_YOU, EC_WORD_DOWNCAST},</t>
  </si>
  <si>
    <t>.speechBefore = {EC_POKEMON_NATIONAL(MEOWTH), EC_WORD_EXCL, EC_WORD_I_AM, EC_WORD_EVERY, EC_WORD_CRIES, EC_WORD_OF},</t>
  </si>
  <si>
    <t>.speechBefore = {EC_WORD_READY, EC_WORD_LEARN, EC_WORD_ME, EC_MOVE(THRASH), EC_WORD_IS, EC_WORD_WAS},</t>
  </si>
  <si>
    <t>.speechBefore = {EC_WORD_MY, EC_WORD_HEART, EC_WORD_LIKELY_TO, EC_WORD_YOUNG, EC_WORD_EXCL, EC_EMPTY_WORD},</t>
  </si>
  <si>
    <t>.speechBefore = {EC_WORD_MY, EC_WORD_CUTENESS, EC_WORD_READY, EC_WORD_SONGS, EC_WORD_IS, EC_EMPTY_WORD},</t>
  </si>
  <si>
    <t>.speechBefore = {EC_WORD_I_AM, EC_WORD_NO_1, EC_WORD_ME, EC_WORD_HAVEN_T, EC_WORD_OPPONENT, EC_EMPTY_WORD},</t>
  </si>
  <si>
    <t>.speechBefore = {EC_WORD_YAHOO, EC_WORD_EXCL, EC_EMPTY_WORD, EC_WORD_YAHOO, EC_WORD_EXCL_EXCL, EC_EMPTY_WORD},</t>
  </si>
  <si>
    <t>.speechBefore = {EC_WORD_CONFUSED, EC_WORD_QUES, EC_EMPTY_WORD, EC_WORD_I_AM, EC_WORD_A, EC_WORD_GENIUS},</t>
  </si>
  <si>
    <t>.speechBefore = {EC_WORD_ME, EC_WORD_MISS, EC_WORD_ME, EC_WORD_SHOPPING, EC_WORD_WAY, EC_WORD_DIDN_T},</t>
  </si>
  <si>
    <t>.speechBefore = {EC_WORD_GIVE_ME, EC_WORD_SEE, EC_WORD_YOU, EC_WORD_OF, EC_WORD_GUTS, EC_WORD_EXCL},</t>
  </si>
  <si>
    <t>.speechBefore = {EC_WORD_ME, EC_WORD_ARE, EC_WORD_REALLY, EC_WORD_MISS, EC_WORD_WINS, EC_WORD_EXCL},</t>
  </si>
  <si>
    <t>.speechBefore = {EC_WORD_YOU, EC_WORD_MUST_BE, EC_WORD_ME, EC_WORD_NOW, EC_WORD_OF, EC_WORD_OPPONENT},</t>
  </si>
  <si>
    <t>.speechBefore = {EC_WORD_IF_I_LOSE, EC_WORD_YOU, EC_WORD_CAN, EC_WORD_GET, EC_WORD_A, EC_MOVE2(PRESENT)},</t>
  </si>
  <si>
    <t>.speechBefore = {EC_WORD_ME, EC_WORD_BELIEVE, EC_WORD_CUTE, EC_WORD_OF, EC_WORD_FASHION, EC_WORD_BEAUTIFUL},</t>
  </si>
  <si>
    <t>.speechBefore = {EC_WORD_ME, EC_WORD_SMELL, EC_WORD_TO, EC_WORD_WHAT, EC_WORD_IS, EC_WORD_QUES},</t>
  </si>
  <si>
    <t>.speechBefore = {EC_WORD_YOU, EC_WORD_THINK, EC_WORD_MY, EC_WORD_SECRET, EC_MOVE(AROMATHERAPY), EC_WORD_OK_QUES},</t>
  </si>
  <si>
    <t>.speechBefore = {EC_WORD_MY, EC_WORD_DUDE, EC_WORD_FRIEND, EC_WORD_WORKING, EC_WORD_WAY, EC_WORD_DIDN_T},</t>
  </si>
  <si>
    <t>.speechBefore = {EC_WORD_ME, EC_WORD_KNOWS, EC_WORD_HOW_DO, EC_WORD_SHAKE, EC_EMPTY_WORD, EC_EMPTY_WORD},</t>
  </si>
  <si>
    <t>.speechBefore = {EC_WORD_HELLO, EC_WORD_ME, EC_WORD_MISS, EC_WORD_ME, EC_WORD_LIKES, EC_WORD_YOU},</t>
  </si>
  <si>
    <t>.speechBefore = {EC_WORD_YOU, EC_WORD_EXISTS, EC_WORD_RELEASE, EC_WORD_DANCE, EC_WORD_EXCL, EC_EMPTY_WORD},</t>
  </si>
  <si>
    <t>.speechBefore = {EC_WORD_COLOR_CHANGE, EC_WORD_VERSION, EC_WORD_TOYS, EC_WORD_BE, EC_WORD_USELESS, EC_WORD_EXCL},</t>
  </si>
  <si>
    <t>.speechBefore = {EC_WORD_TERRIBLE, EC_WORD_ME, EC_WORD_DECIDED, EC_WORD_YOU, EC_WORD_IS, EC_EMPTY_WORD},</t>
  </si>
  <si>
    <t>.speechBefore = {EC_WORD_HAVEN_T, EC_WORD_THAN, EC_WORD_ME, EC_WORD_BETTER, EC_WORD_OF, EC_WORD_IS},</t>
  </si>
  <si>
    <t>.speechBefore = {EC_WORD_I_AM, EC_WORD_PERFECTION, EC_WORD_OF, EC_WORD_EXCL, EC_WORD_GIVE_UP, EC_WORD_YUP},</t>
  </si>
  <si>
    <t>.speechBefore = {EC_WORD_YOU, EC_WORD_ON, EC_WORD_BUSY, EC_WORD_WHAT, EC_WORD_QUES, EC_EMPTY_WORD},</t>
  </si>
  <si>
    <t>.speechBefore = {EC_WORD_HELLO, EC_WORD_WHO_IS, EC_WORD_YOUR, EC_WORD_RIVAL, EC_WORD_QUES, EC_EMPTY_WORD},</t>
  </si>
  <si>
    <t>.speechBefore = {EC_WORD_ME, EC_WORD_ONLY, EC_WORD_KNOWS, EC_WORD_HOW_DO, EC_WORD_RUN, EC_EMPTY_WORD},</t>
  </si>
  <si>
    <t>.speechBefore = {EC_WORD_YOU, EC_WORD_BEST, EC_WORD_DON_T, EC_WORD_FOE, EC_WORD_ME, EC_MOVE2(SLACK_OFF)},</t>
  </si>
  <si>
    <t>.speechBefore = {EC_WORD_YOUR, EC_WORD_SUPER, EC_WORD_APPEAR, EC_WORD_ANGER, EC_WORD_ME, EC_EMPTY_WORD},</t>
  </si>
  <si>
    <t>.speechBefore = {EC_WORD_ME, EC_WORD_IMPOSSIBLE, EC_WORD_DEFEATED, EC_WORD_EXCL, EC_EMPTY_WORD, EC_EMPTY_WORD},</t>
  </si>
  <si>
    <t>.speechBefore = {EC_WORD_POKEDEX, EC_WORD_I, EC_WORD_SMALL, EC_WORD_RADIO, EC_WORD_DID, EC_WORD_QUES},</t>
  </si>
  <si>
    <t>.speechBefore = {EC_WORD_ME, EC_WORD_ON, EC_WORD_AT, EC_WORD_FLAME, EC_WORD_BABY, EC_WORD_EXCL},</t>
  </si>
  <si>
    <t>.speechBefore = {EC_WORD_HAHAHA, EC_WORD_EXCL, EC_WORD_MEET_YOU, EC_WORD_VERY, EC_WORD_HAPPY, EC_WORD_EXCL},</t>
  </si>
  <si>
    <t>.speechBefore = {EC_WORD_MY, EC_MOVE2(QUICK_ATTACK), EC_WORD_THAN, EC_MOVE2(TELEPORT), EC_WORD_LIKELY_TO, EC_WORD_LUKEWARM},</t>
  </si>
  <si>
    <t>.speechBefore = {EC_WORD_ME, EC_WORD_TRAINS, EC_WORD_LIKELY_TO, EC_WORD_DRINK, EC_WORD_HAS, EC_WORD_QUES},</t>
  </si>
  <si>
    <t>.speechBefore = {EC_WORD_JOKING, EC_WORD_EGG, EC_WORD_AN, EC_WORD_EGG, EC_WORD_CRUSH, EC_WORD_YOU},</t>
  </si>
  <si>
    <t>.speechBefore = {EC_WORD_OKAY, EC_WORD_EXCL, EC_EMPTY_WORD, EC_WORD_THIS, EC_WORD_YEAH, EC_WORD_PERFECTION},</t>
  </si>
  <si>
    <t>.speechBefore = {EC_WORD_HERE_I_COME, EC_WORD_EXCL, EC_WORD_SENSE, EC_WORD_BEEN, EC_WORD_READY, EC_WORD_IS},</t>
  </si>
  <si>
    <t>.speechBefore = {EC_WORD_ANOTHER, EC_WORD_NATURALLY, EC_WORD_GREAT, EC_WORD_OF, EC_WORD_END, EC_WORD_EXCL},</t>
  </si>
  <si>
    <t>.speechBefore = {EC_WORD_COME, EC_WORD_LOOKS, EC_WORD_INCREDIBLE, EC_WORD_OF, EC_WORD_SWIFT_SWIM, EC_WORD_EXCL},</t>
  </si>
  <si>
    <t>.speechBefore = {EC_WORD_OH, EC_WORD_ISN_T, EC_WORD_GO_AHEAD, EC_WORD_BATTLE, EC_WORD_IS, EC_WORD_ELLIPSIS},</t>
  </si>
  <si>
    <t>.speechBefore = {EC_WORD_I_AM, EC_WORD_FAST, EC_WORD_ATTACK, EC_WORD_TRAINER, EC_WORD_EXCL, EC_EMPTY_WORD},</t>
  </si>
  <si>
    <t>.speechBefore = {EC_WORD_I_AM, EC_WORD_SPEED_BOOST, EC_WORD_HERO, EC_WORD_EXCL, EC_EMPTY_WORD, EC_EMPTY_WORD},</t>
  </si>
  <si>
    <t>.speechBefore = {EC_WORD_START, EC_WORD_BIKE, EC_WORD_ME, EC_WORD_GOING, EC_WORD_LIKES, EC_WORD_RUNS},</t>
  </si>
  <si>
    <t>.speechBefore = {EC_WORD_ME, EC_WORD_WEREN_T, EC_WORD_WHILE, EC_WORD_FATHER, EC_WORD_IS, EC_EMPTY_WORD},</t>
  </si>
  <si>
    <t>.speechBefore = {EC_WORD_ME, EC_WORD_WEREN_T, EC_WORD_WHILE, EC_WORD_MOTHER, EC_WORD_IS, EC_EMPTY_WORD},</t>
  </si>
  <si>
    <t>.speechBefore = {EC_WORD_ME, EC_WORD_TODAY, EC_WORD_SHOULD, EC_WORD_DOES, EC_WORD_WHAT, EC_WORD_QUES},</t>
  </si>
  <si>
    <t>.speechBefore = {EC_WORD_HAH, EC_WORD_EXCL_EXCL, EC_EMPTY_WORD, EC_WORD_YAY, EC_WORD_EXCL_EXCL, EC_EMPTY_WORD},</t>
  </si>
  <si>
    <t>.speechBefore = {EC_WORD_ME, EC_WORD_WORRY, EC_WORD_QUES, EC_WORD_ME, EC_WORD_HAVEN_T, EC_WORD_EXCL},</t>
  </si>
  <si>
    <t>.speechBefore = {EC_WORD_MY, EC_WORD_BIKE, EC_WORD_BE, EC_WORD_VERY, EC_WORD_EXPENSIVE, EC_WORD_OF},</t>
  </si>
  <si>
    <t>.speechBefore = {EC_WORD_YES, EC_WORD_EXCL_EXCL, EC_EMPTY_WORD, EC_WORD_HAH, EC_WORD_EXCL_EXCL, EC_EMPTY_WORD},</t>
  </si>
  <si>
    <t>.speechBefore = {EC_WORD_COME_ON, EC_WORD_EXCL, EC_WORD_GAME, EC_WORD_TIME, EC_WORD_FINISH, EC_WORD_IS},</t>
  </si>
  <si>
    <t>.speechBefore = {EC_WORD_LEARN, EC_WORD_ME, EC_WORD_KNOWS, EC_WORD_YOU_RE, EC_WORD_SERIOUS, EC_WORD_OF},</t>
  </si>
  <si>
    <t>.speechBefore = {EC_WORD_YOU, EC_WORD_DAY, EC_WORD_THIS_IS_IT_EXCL, EC_WORD_WEREN_T, EC_WORD_LOSS, EC_WORD_IS},</t>
  </si>
  <si>
    <t>.speechBefore = {EC_WORD_MY, EC_WORD_NIGHT, EC_WORD_SCHOOL, EC_WORD_BE, EC_WORD_REALLY, EC_WORD_SCARY},</t>
  </si>
  <si>
    <t>.speechBefore = {EC_WORD_POWER, EC_WORD_THOSE_ARE, EC_WORD_I_AM, EC_WORD_NO_1, EC_EMPTY_WORD, EC_EMPTY_WORD},</t>
  </si>
  <si>
    <t>.speechBefore = {EC_WORD_EVEN_SO, EC_WORD_GO, EC_WORD_BATTLE, EC_WORD_HAVE, EC_WORD_MAKING, EC_WORD_EXCL},</t>
  </si>
  <si>
    <t>.speechBefore = {EC_WORD_GOOD, EC_WORD_EXCL, EC_EMPTY_WORD, EC_WORD_COME_ON, EC_WORD_EXCL_EXCL, EC_EMPTY_WORD},</t>
  </si>
  <si>
    <t>.speechBefore = {EC_WORD_FUFUFU, EC_WORD_ELLIPSIS, EC_EMPTY_WORD, EC_EMPTY_WORD, EC_EMPTY_WORD, EC_EMPTY_WORD},</t>
  </si>
  <si>
    <t>.speechBefore = {EC_WORD_HAHAHA, EC_WORD_ELLIPSIS, EC_EMPTY_WORD, EC_WORD_A, EC_WORD_CHILDREN, EC_WORD_ELLIPSIS},</t>
  </si>
  <si>
    <t>.speechBefore = {EC_WORD_HUH_QUES, EC_WORD_BE, EC_WORD_WHAT, EC_WORD_QUES, EC_EMPTY_WORD, EC_EMPTY_WORD},</t>
  </si>
  <si>
    <t>.speechBefore = {EC_WORD_COME_ON, EC_WORD_WE, EC_WORD_NOW, EC_WORD_THIS_IS_IT_EXCL, EC_WORD_BATTLE, EC_EMPTY_WORD},</t>
  </si>
  <si>
    <t>.speechBefore = {EC_WORD_ME, EC_WORD_ONLY, EC_WORD_KNOWS, EC_WORD_YOU, EC_EMPTY_WORD, EC_EMPTY_WORD},</t>
  </si>
  <si>
    <t>.speechBefore = {EC_WORD_MY, EC_WORD_KIDDING, EC_WORD_YEAH, EC_WORD_AWFUL, EC_WORD_ELLIPSIS, EC_EMPTY_WORD},</t>
  </si>
  <si>
    <t>.speechBefore = {EC_WORD_I_AM, EC_WORD_EXCELLENT, EC_WORD_OF, EC_WORD_POKEMON, EC_MOVE2(MIMIC), EC_WORD_SHE_IS},</t>
  </si>
  <si>
    <t>.speechBefore = {EC_WORD_ME, EC_WORD_EATS, EC_WORD_SHINE, EC_WORD_POWER, EC_WORD_CRUSH, EC_WORD_CARES},</t>
  </si>
  <si>
    <t>.speechBefore = {EC_WORD_MY, EC_WORD_POKEMON, EC_WORD_WILL, EC_WORD_CRUSH, EC_WORD_YOU, EC_WORD_EXCL},</t>
  </si>
  <si>
    <t>.speechBefore = {EC_WORD_IF, EC_WORD_YOU, EC_WORD_SMART, EC_WORD_NOW, EC_WORD_THIS_IS_IT_EXCL, EC_WORD_STOP},</t>
  </si>
  <si>
    <t>.speechBefore = {EC_WORD_MY, EC_WORD_BEAUTIFUL, EC_WORD_WOULD, EC_WORD_MEET, EC_WORD_YOU, EC_WORD_WAS},</t>
  </si>
  <si>
    <t>.speechBefore = {EC_WORD_ME, EC_MOVE2(FUTURE_SIGHT), EC_WORD_YOU, EC_WORD_WOULD, EC_WORD_MEETS, EC_WORD_UNDERSTAND},</t>
  </si>
  <si>
    <t>.speechBefore = {EC_WORD_ME, EC_WORD_MUCH, EC_WORD_DAYS, EC_WORD_HAVEN_T, EC_MOVE2(REST), EC_WORD_IS},</t>
  </si>
  <si>
    <t>.speechBefore = {EC_WORD_ME, EC_WORD_DON_T, EC_WORD_ALLOW, EC_WORD_POKEMON, EC_MOVE(THRASH), EC_EMPTY_WORD},</t>
  </si>
  <si>
    <t>.speechBefore = {EC_WORD_ME, EC_MOVE2(SWALLOW), EC_WORD_LIQUID_OOZE, EC_WORD_COME, EC_WORD_CHANGE, EC_WORD_MYSELF},</t>
  </si>
  <si>
    <t>.speechBefore = {EC_WORD_ME, EC_WORD_RENTAL, EC_WORD_GET, EC_WORD_IS, EC_WORD_POKEMON, EC_EMPTY_WORD},</t>
  </si>
  <si>
    <t>.speechBefore = {EC_WORD_YOU, EC_WORD_USING, EC_WORD_ACCEPT, EC_WORD_CHALLENGE, EC_WORD_DID, EC_WORD_QUES},</t>
  </si>
  <si>
    <t>.speechBefore = {EC_WORD_ME, EC_WORD_MISS, EC_WORD_SEE, EC_WORD_NEWS, EC_EMPTY_WORD, EC_EMPTY_WORD},</t>
  </si>
  <si>
    <t>.speechBefore = {EC_MOVE(SCREECH), EC_WORD_TO_ME, EC_WORD_COME, EC_WORD_SAID, EC_WORD_JOKING, EC_WORD_MUSIC},</t>
  </si>
  <si>
    <t>.speechBefore = {EC_WORD_YOU, EC_WORD_WOULD, EC_MOVE(DIG), EC_WORD_DID, EC_WORD_QUES, EC_WORD_YO},</t>
  </si>
  <si>
    <t>.speechBefore = {EC_MOVE2(POUND), EC_WORD_ME, EC_MOVE2(BELLY_DRUM), EC_WORD_ABOVE, EC_WORD_OF, EC_WORD_THICK_FAT},</t>
  </si>
  <si>
    <t>.speechBefore = {EC_WORD_COME, EC_WORD_LISTEN, EC_MOVE(HYPNOSIS), EC_WORD_FORGIVE, EC_WORD_QUES, EC_EMPTY_WORD},</t>
  </si>
  <si>
    <t>.speechBefore = {EC_WORD_YOU, EC_WORD_NO, EC_WORD_KNOWS, EC_WORD_MY, EC_WORD_SECRET, EC_WORD_ELLIPSIS},</t>
  </si>
  <si>
    <t>.speechBefore = {EC_POKEMON(LOUDRED), EC_WORD_HAVE, EC_WORD_A_TINY_BIT, EC_MOVE(SWEET_SCENT), EC_EMPTY_WORD, EC_EMPTY_WORD},</t>
  </si>
  <si>
    <t>.speechBefore = {EC_WORD_I_CHOOSE_YOU, EC_WORD_EXCL, EC_EMPTY_WORD, EC_WORD_THIS_IS_IT_EXCL, EC_EMPTY_WORD, EC_EMPTY_WORD},</t>
  </si>
  <si>
    <t>.speechBefore = {EC_WORD_THEY_WERE, EC_WORD_EAT, EC_WORD_LIKE, EC_WORD_WAY, EC_WORD_DIDN_T, EC_WORD_IS},</t>
  </si>
  <si>
    <t>.speechBefore = {EC_WORD_THIS, EC_WORD_ABSOLUTELY, EC_WORD_WOULD, EC_WORD_VERY, EC_WORD_PUSHOVER, EC_EMPTY_WORD},</t>
  </si>
  <si>
    <t>.speechBefore = {EC_WORD_SERIOUSLY, EC_WORD_SPIRIT, EC_WORD_WON_T, EC_WORD_LEARN, EC_WORD_YOU, EC_WORD_WIN},</t>
  </si>
  <si>
    <t>.speechBefore = {EC_WORD_WROOOAAR_EXCL, EC_WORD_EXCL_EXCL, EC_WORD_ME, EC_WORD_READY, EC_WORD_IS, EC_WORD_EXCL_EXCL},</t>
  </si>
  <si>
    <t>.speechBefore = {EC_WORD_YOUR, EC_WORD_SECRET, EC_WORD_IMPOSSIBLE, EC_WORD_FOREVER, EC_WORD_HIDDEN, EC_EMPTY_WORD},</t>
  </si>
  <si>
    <t>.speechBefore = {EC_WORD_YOUR, EC_WORD_BATTLE, EC_WORD_DISAPPOINTS, EC_WORD_VERY, EC_WORD_DRINK, EC_EMPTY_WORD},</t>
  </si>
  <si>
    <t>.speechBefore = {EC_WORD_ME, EC_WORD_HAVE, EC_WORD_GREAT, EC_WORD_OF, EC_WORD_CAMERA, EC_EMPTY_WORD},</t>
  </si>
  <si>
    <t>.speechBefore = {EC_WORD_ME, EC_WORD_BATTLE, EC_WORD_AFTER, EC_WORD_ALWAYS, EC_MOVE2(MIMIC), EC_WORD_POKEMON},</t>
  </si>
  <si>
    <t>.speechBefore = {EC_WORD_ME, EC_WORD_DISAPPOINT, EC_WORD_YOU, EC_WORD_WON_T, EC_WORD_CAME, EC_MOVE(ASTONISH)},</t>
  </si>
  <si>
    <t>.speechBefore = {EC_WORD_SCHOOL, EC_WORD_TIME, EC_WORD_FINISH, EC_WORD_TERRIBLE, EC_WORD_PLAYS, EC_WORD_IS},</t>
  </si>
  <si>
    <t>.speechBefore = {EC_WORD_DRAGON, EC_WORD_POKEMON, EC_WORD_BE, EC_WORD_INVINCIBLE, EC_WORD_OF, EC_WORD_EXCL},</t>
  </si>
  <si>
    <t>.speechBefore = {EC_WORD_MY, EC_WORD_POWER, EC_WORD_JOKING, EC_WORD_PURE_POWER, EC_WORD_AN, EC_WORD_EXCL},</t>
  </si>
  <si>
    <t>.speechBefore = {EC_WORD_MY, EC_WORD_FASHION, EC_WORD_WILL_BE_HERE, EC_WORD_AS_IF, EC_POKEMON(ODDISH), EC_WORD_QUES},</t>
  </si>
  <si>
    <t>.speechBefore = {EC_WORD_YAY, EC_WORD_EXCL, EC_EMPTY_WORD, EC_WORD_YAY, EC_WORD_YAY, EC_WORD_EXCL_EXCL},</t>
  </si>
  <si>
    <t>.speechBefore = {EC_WORD_YOU, EC_WORD_SENSE, EC_WORD_TO, EC_WORD_MY, EC_MOVE2(HEAT_WAVE), EC_WORD_WAS},</t>
  </si>
  <si>
    <t>.speechBefore = {EC_WORD_BATTLE, EC_WORD_SPIRIT, EC_WORD_QUES, EC_WORD_ME, EC_WORD_QUES, EC_EMPTY_WORD},</t>
  </si>
  <si>
    <t>.speechBefore = {EC_WORD_SPIRIT, EC_WORD_DECIDE, EC_WORD_BATTLE, EC_EMPTY_WORD, EC_EMPTY_WORD, EC_EMPTY_WORD},</t>
  </si>
  <si>
    <t>.speechBefore = {EC_WORD_YOUR, EC_WORD_POKEDEX, EC_WORD_REALLY, EC_WORD_GREAT, EC_WORD_WAS, EC_EMPTY_WORD},</t>
  </si>
  <si>
    <t>.speechBefore = {EC_WORD_ME, EC_WORD_HAVE, EC_WORD_WHO, EC_WORD_WITHOUT, EC_WORD_YEEHAW_EXCL, EC_EMPTY_WORD},</t>
  </si>
  <si>
    <t>.speechBefore = {EC_WORD_WINTER, EC_WORD_SOON, EC_WORD_WOULD, EC_WORD_TO, EC_WORD_COME, EC_EMPTY_WORD},</t>
  </si>
  <si>
    <t>.speechBefore = {EC_WORD_YOU, EC_WORD_ON, EC_WORD_BEAUTY, EC_WORD_TOO, EC_WORD_BATTLE, EC_WORD_WAS},</t>
  </si>
  <si>
    <t>.speechBefore = {EC_WORD_ME, EC_WORD_PRETEND, EC_WORD_STUDY, EC_WORD_TO, EC_WORD_A_LOT, EC_EMPTY_WORD},</t>
  </si>
  <si>
    <t>.speechBefore = {EC_WORD_ME, EC_WORD_LIKES, EC_WORD_COMICS, EC_WORD_AND, EC_WORD_THESE_WERE, EC_WORD_GAME},</t>
  </si>
  <si>
    <t>.speechBefore = {EC_WORD_ME, EC_WORD_WORRY, EC_WORD_TO, EC_WORD_APPEAR, EC_MOVE2(REST), EC_EMPTY_WORD},</t>
  </si>
  <si>
    <t>.speechBefore = {EC_WORD_ME, EC_WORD_BELIEVE, EC_MOVE(AROMATHERAPY), EC_WORD_BATH, EC_WORD_WELL, EC_EMPTY_WORD},</t>
  </si>
  <si>
    <t>.speechBefore = {EC_WORD_MY, EC_WORD_HOBBY, EC_WORD_QUES, EC_EMPTY_WORD, EC_EMPTY_WORD, EC_EMPTY_WORD},</t>
  </si>
  <si>
    <t>.speechBefore = {EC_WORD_ME, EC_WORD_VERY, EC_WORD_SAD, EC_WORD_CASE, EC_WORD_ME, EC_WORD_TOO_WEAK},</t>
  </si>
  <si>
    <t>.speechBefore = {EC_WORD_YOU, EC_WORD_ON, EC_WORD_RATHER, EC_WORD_BATTLE, EC_WORD_AWW, EC_WORD_EXCL},</t>
  </si>
  <si>
    <t>.speechBefore = {EC_WORD_BORING, EC_WORD_ELLIPSIS, EC_WORD_ALL, EC_WORD_ME, EC_WORD_DANCE, EC_WORD_YUP},</t>
  </si>
  <si>
    <t>.speechBefore = {EC_WORD_LET_S, EC_WORD_ON, EC_WORD_FIGHT, EC_WORD_COMMEMORATE, EC_WORD_MY, EC_WORD_COOL},</t>
  </si>
  <si>
    <t>.speechBefore = {EC_WORD_WE, EC_WORD_WILL, EC_WORD_COME, EC_WORD_GO, EC_WORD_COOL, EC_WORD_BATTLE},</t>
  </si>
  <si>
    <t>.speechBefore = {EC_WORD_MY, EC_MOVE2(SECRET_POWER), EC_WORD_MEGA, EC_WORD_EASY, EC_WORD_IS, EC_WORD_POKEMON},</t>
  </si>
  <si>
    <t>.speechBefore = {EC_WORD_ME, EC_WORD_BEAT, EC_WORD_IS, EC_WORD_ALL_RIGHT, EC_WORD_OPPONENT, EC_EMPTY_WORD},</t>
  </si>
  <si>
    <t>.speechBefore = {EC_WORD_ME, EC_WORD_WANT, EC_WORD_WEREN_T, EC_WORD_TRAINS, EC_WORD_IS, EC_EMPTY_WORD},</t>
  </si>
  <si>
    <t>.speechBefore = {EC_WORD_UP, EC_WORD_WEEK, EC_WORD_HAVE, EC_MOVE2(HEAT_WAVE), EC_EMPTY_WORD, EC_EMPTY_WORD},</t>
  </si>
  <si>
    <t>.speechBefore = {EC_WORD_ME, EC_WORD_LIKES, EC_WORD_ON, EC_WORD_WATER, EC_WORD_INSIDE, EC_WORD_PLAY},</t>
  </si>
  <si>
    <t>.speechBefore = {EC_WORD_THIS, EC_WORD_KINDERGARTEN, EC_WORD_MAGAZINE, EC_WORD_WAY, EC_WORD_AMUSING, EC_WORD_IS},</t>
  </si>
  <si>
    <t>.speechBefore = {EC_WORD_HERE, EC_WORD_SOON, EC_WORD_HAVE, EC_WORD_VACATION, EC_WORD_EVOLUTION, EC_WORD_IS},</t>
  </si>
  <si>
    <t>.speechBefore = {EC_WORD_INVINCIBLE, EC_WORD_OF, EC_WORD_BUG, EC_WORD_TRAINER, EC_WORD_COME, EC_WORD_IS},</t>
  </si>
  <si>
    <t>.speechBefore = {EC_WORD_ME, EC_WORD_WENT, EC_WORD_IS, EC_WORD_A, EC_WORD_FISHING, EC_WORD_SCHOOL},</t>
  </si>
  <si>
    <t>.speechBefore = {EC_WORD_GIVE_ME, EC_WORD_ME, EC_WORD_SEE, EC_WORD_COOL, EC_WORD_OF, EC_MOVE(CROSS_CHOP)},</t>
  </si>
  <si>
    <t>.speechBefore = {EC_WORD_MY, EC_WORD_WORKING, EC_WORD_LEARN, EC_WORD_ME, EC_WORD_HEALTHY, EC_EMPTY_WORD},</t>
  </si>
  <si>
    <t>.speechBefore = {EC_WORD_HELLO, EC_WORD_EXCL, EC_EMPTY_WORD, EC_WORD_LOOKS, EC_WORD_LOOKS, EC_WORD_EXCL_EXCL},</t>
  </si>
  <si>
    <t>.speechBefore = {EC_WORD_WANTS, EC_WORD_SEE, EC_WORD_MY, EC_MOVE(HYPNOSIS), EC_WORD_DID, EC_WORD_QUES},</t>
  </si>
  <si>
    <t>.speechBefore = {EC_WORD_THIS, EC_WORD_BATTLE, EC_WORD_BE, EC_WORD_FOR, EC_WORD_MY, EC_WORD_MOTHER},</t>
  </si>
  <si>
    <t>.speechBefore = {EC_WORD_OUR, EC_WORD_MUSIC, EC_WORD_WILL, EC_WORD_BORED, EC_WORD_THINGS, EC_WORD_NIGHT},</t>
  </si>
  <si>
    <t>.speechBefore = {EC_WORD_ME, EC_WORD_VERY, EC_WORD_TRENDY, EC_WORD_ISN_T_IT_QUES, EC_EMPTY_WORD, EC_EMPTY_WORD},</t>
  </si>
  <si>
    <t>.speechBefore = {EC_WORD_THIS, EC_WORD_BE, EC_WORD_FLYING, EC_WORD_TYPE, EC_WORD_HIDDEN, EC_WORD_MOVE},</t>
  </si>
  <si>
    <t>.speechBefore = {EC_WORD_ME, EC_WORD_FROM, EC_WORD_LIFE, EC_WORD_UM, EC_WORD_FIGHTS, EC_WORD_WEIRD},</t>
  </si>
  <si>
    <t>.speechBefore = {EC_WORD_COME_ON, EC_WORD_LET_S, EC_WORD_JOKING, EC_WORD_YESTERDAY, EC_WORD_AN, EC_WORD_DANCE},</t>
  </si>
  <si>
    <t>.speechBefore = {EC_WORD_MY, EC_WORD_GIRL, EC_WORD_PLAYED, EC_WORD_ME, EC_WORD_A, EC_MOVE2(SWEET_KISS)},</t>
  </si>
  <si>
    <t>.speechBefore = {EC_WORD_JUST, EC_WORD_SMART, EC_WORD_BE, EC_WORD_COULDN_T, EC_WORD_WIN, EC_WORD_OF},</t>
  </si>
  <si>
    <t>.speechBefore = {EC_WORD_RUN, EC_WORD_EXCL, EC_EMPTY_WORD, EC_WORD_RUN, EC_WORD_EXCL_EXCL, EC_EMPTY_WORD},</t>
  </si>
  <si>
    <t>.speechBefore = {EC_WORD_TAKE_THAT, EC_WORD_EXCL, EC_WORD_DOWN, EC_WORD_MY, EC_WORD_FIERY, EC_MOVE2(TRICK)},</t>
  </si>
  <si>
    <t>.speechBefore = {EC_WORD_ME, EC_WORD_BE, EC_WORD_FIERY, EC_WORD_GOURMET, EC_WORD_KID, EC_WORD_EXCL},</t>
  </si>
  <si>
    <t>.speechBefore = {EC_WORD_ME, EC_WORD_WANT, EC_WORD_WEREN_T, EC_WORD_WALKING, EC_WORD_IS, EC_EMPTY_WORD},</t>
  </si>
  <si>
    <t>.speechBefore = {EC_WORD_GIVE_ME, EC_WORD_OF, EC_MOVE2(PRESENT), EC_WORD_QUES, EC_EMPTY_WORD, EC_EMPTY_WORD},</t>
  </si>
  <si>
    <t>.speechBefore = {EC_WORD_ME, EC_WORD_WANTS, EC_WORD_A, EC_WORD_SHELL_ARMOR, EC_WORD_BATTLE_ARMOR, EC_EMPTY_WORD},</t>
  </si>
  <si>
    <t>.speechBefore = {EC_WORD_IF_I_LOSE, EC_WORD_ME, EC_WORD_WOULD, EC_WORD_FOR, EC_WORD_SCHOOL, EC_WORD_STUDY},</t>
  </si>
  <si>
    <t>.speechBefore = {EC_WORD_EVERY, EC_WORD_OF, EC_WORD_BATTLE, EC_WORD_CAN, EC_WORD_DID, EC_WORD_QUES},</t>
  </si>
  <si>
    <t>.speechBefore = {EC_WORD_POKEMON, EC_WORD_FASHION, EC_WORD_SMITE, EC_WORD_YEAH, EC_WORD_PRETTY, EC_EMPTY_WORD},</t>
  </si>
  <si>
    <t>.speechBefore = {EC_WORD_ME, EC_WORD_NEED, EC_WORD_MORE, EC_WORD_GRASS, EC_WORD_TYPE, EC_WORD_POKEMON},</t>
  </si>
  <si>
    <t>.speechBefore = {EC_MOVE2(INGRAIN), EC_WORD_BE, EC_WORD_MY, EC_WORD_BATTLE, EC_WORD_MOVE, EC_WORD_CHOOSE},</t>
  </si>
  <si>
    <t>.speechBefore = {EC_WORD_ME, EC_WORD_WANTS, EC_WORD_ENJOY, EC_WORD_THIS, EC_WORD_RANK, EC_WORD_BATTLE},</t>
  </si>
  <si>
    <t>.speechBefore = {EC_WORD_ME, EC_WORD_DISAPPOINT, EC_WORD_SUNDAY, EC_WORD_I, EC_MOVE2(SUNNY_DAY), EC_EMPTY_WORD},</t>
  </si>
  <si>
    <t>.speechBefore = {EC_WORD_SWIFT_SWIM, EC_WORD_FOE, EC_WORD_YOU, EC_WORD_VERY, EC_WORD_HAS, EC_EMPTY_WORD},</t>
  </si>
  <si>
    <t>.speechBefore = {EC_WORD_ME, EC_WORD_WILL, EC_WORD_BEAT, EC_WORD_YOU, EC_WORD_EXCL, EC_EMPTY_WORD},</t>
  </si>
  <si>
    <t>.speechBefore = {EC_WORD_MY, EC_WORD_HEROINE, EC_WORD_ADVENTURE, EC_WORD_AREN_T, EC_WORD_VERY, EC_WORD_NOISY},</t>
  </si>
  <si>
    <t>.speechBefore = {EC_WORD_YOU, EC_WORD_LEARN, EC_WORD_ME, EC_WORD_EXCITE, EC_WORD_AHAHA, EC_WORD_EXCL},</t>
  </si>
  <si>
    <t>.speechBefore = {EC_WORD_YOU_RE, EC_WORD_ME, EC_WORD_POWER, EC_WORD_OF, EC_WORD_LIGHTNINGROD, EC_EMPTY_WORD},</t>
  </si>
  <si>
    <t>.speechBefore = {EC_WORD_ME, EC_WORD_WOULD, EC_WORD_WAIT, EC_WORD_MY, EC_WORD_TOO_LATE, EC_EMPTY_WORD},</t>
  </si>
  <si>
    <t>.speechBefore = {EC_WORD_MESSAGE, EC_WORD_GIMME, EC_WORD_ME, EC_WORD_SEE, EC_WORD_CUTE, EC_WORD_POKEMON},</t>
  </si>
  <si>
    <t>.speechBefore = {EC_WORD_ME, EC_WORD_WANTS, EC_WORD_A, EC_WORD_HAS, EC_MOVE2(PRESENT), EC_WORD_ELLIPSIS},</t>
  </si>
  <si>
    <t>.speechBefore = {EC_WORD_LET_S, EC_WORD_SEE, EC_WORD_YOU, EC_WORD_ALL_RIGHT, EC_WORD_OF, EC_WORD_POWER},</t>
  </si>
  <si>
    <t>.speechBefore = {EC_WORD_WORKING, EC_WORD_LEARN, EC_WORD_ME, EC_WORD_EARLY_BIRD, EC_EMPTY_WORD, EC_EMPTY_WORD},</t>
  </si>
  <si>
    <t>.speechBefore = {EC_WORD_YAY, EC_WORD_EXCL, EC_WORD_A, EC_WORD_STRONG, EC_WORD_TRAINER, EC_WORD_EXCL},</t>
  </si>
  <si>
    <t>.speechBefore = {EC_WORD_WANTS, EC_WORD_LISTEN, EC_POKEMON(GULPIN), EC_WORD_WORK, EC_WORD_SWEETS, EC_WORD_QUES},</t>
  </si>
  <si>
    <t>.speechBefore = {EC_WORD_ME, EC_WORD_ONCE, EC_WORD_UNDERSTOOD, EC_WORD_HAVEN_T, EC_WORD_LOSE, EC_WORD_EXCL},</t>
  </si>
  <si>
    <t>.speechBefore = {EC_WORD_ME, EC_WORD_BE, EC_WORD_TOP, EC_WORD_TRAINER, EC_WORD_EXCL, EC_EMPTY_WORD},</t>
  </si>
  <si>
    <t>.speechBefore = {EC_WORD_MY, EC_WORD_ATTACK, EC_WORD_WILL, EC_WORD_BEAT, EC_WORD_YOU, EC_WORD_EXCL},</t>
  </si>
  <si>
    <t>.speechBefore = {EC_WORD_I_AM, EC_WORD_THESE_WERE, EC_WORD_WORLD, EC_WORD_OF, EC_WORD_TREASURE, EC_EMPTY_WORD},</t>
  </si>
  <si>
    <t>.speechBefore = {EC_WORD_OH, EC_WORD_A, EC_MOVE(SCARY_FACE), EC_WORD_OF, EC_WORD_TRAINER, EC_EMPTY_WORD},</t>
  </si>
  <si>
    <t>.speechBefore = {EC_WORD_LEARN, EC_WORD_YOU, EC_WORD_SEE, EC_WORD_MY, EC_WORD_GUTSY, EC_WORD_EXCL},</t>
  </si>
  <si>
    <t>.speechBefore = {EC_WORD_ME, EC_WORD_WANTS, EC_WORD_GO, EC_WORD_TRULY, EC_WORD_OF, EC_WORD_BATTLE},</t>
  </si>
  <si>
    <t>.speechBefore = {EC_WORD_YO, EC_WORD_EXCL, EC_WORD_LET_S, EC_WORD_WALKING, EC_WORD_YUP, EC_WORD_EXCL_EXCL},</t>
  </si>
  <si>
    <t>.speechBefore = {EC_WORD_MY, EC_WORD_POKEMON, EC_WORD_SORRY, EC_WORD_WAY, EC_WORD_STRONG, EC_WORD_IS},</t>
  </si>
  <si>
    <t>.speechBefore = {EC_WORD_WELL_THEN, EC_WORD_THESE_WERE, EC_WORD_POKEMON, EC_WORD_USING, EC_WORD_SAYS, EC_WORD_WAS},</t>
  </si>
  <si>
    <t>.speechBefore = {EC_WORD_MY, EC_WORD_ALL_RIGHT, EC_WORD_POKEMON, EC_WORD_UNDERSTOOD, EC_WORD_LIKES, EC_WORD_ME},</t>
  </si>
  <si>
    <t>.speechBefore = {EC_WORD_ME, EC_WORD_WANTS, EC_WORD_SEE, EC_WORD_YOUR, EC_WORD_POKEMON, EC_EMPTY_WORD},</t>
  </si>
  <si>
    <t>.speechBefore = {EC_WORD_ME, EC_WORD_YOUNG, EC_WORD_SO, EC_WORD_STRONG, EC_WORD_EXCL, EC_EMPTY_WORD},</t>
  </si>
  <si>
    <t>.speechBefore = {EC_WORD_DRAGON, EC_WORD_POKEMON, EC_WORD_BE, EC_WORD_MY, EC_WORD_NO_1, EC_WORD_CHOOSE},</t>
  </si>
  <si>
    <t>.speechBefore = {EC_WORD_LET_S, EC_WORD_HEAR, EC_WORD_YOU, EC_WORD_OF, EC_MOVE2(ROAR), EC_WORD_EXCL},</t>
  </si>
  <si>
    <t>.speechBefore = {EC_WORD_ME, EC_WORD_ONLY, EC_WORD_AND, EC_WORD_DRAGON, EC_WORD_POKEMON, EC_WORD_LIVING},</t>
  </si>
  <si>
    <t>.speechBefore = {EC_WORD_THIS, EC_WORD_SHOULD, EC_WORD_SOON, EC_WORD_THIS_IS_IT_EXCL, EC_WORD_WOULD, EC_WORD_FINISH},</t>
  </si>
  <si>
    <t>.speechBefore = {EC_WORD_ME, EC_WORD_LIKES, EC_WORD_ROCK_SOLID, EC_WORD_OF, EC_WORD_POKEMON, EC_EMPTY_WORD},</t>
  </si>
  <si>
    <t>.speechBefore = {EC_WORD_ME, EC_WORD_REFUSE, EC_WORD_ALL_RIGHT, EC_WORD_WEAK, EC_WORD_OF, EC_WORD_TRAINER},</t>
  </si>
  <si>
    <t>.speechBefore = {EC_WORD_SO, EC_WORD_GO, EC_WORD_BATTLE, EC_WORD_QUES, EC_EMPTY_WORD, EC_EMPTY_WORD},</t>
  </si>
  <si>
    <t>.speechBefore = {EC_WORD_A, EC_WORD_BATTLE, EC_WORD_GIRL, EC_WORD_WERE, EC_WORD_ME, EC_WORD_EXCL},</t>
  </si>
  <si>
    <t>.speechBefore = {EC_WORD_EAT, EC_WORD_ME, EC_WORD_INVINCIBLE, EC_WORD_ATTACK, EC_WORD_YUP, EC_WORD_EXCL},</t>
  </si>
  <si>
    <t>.speechBefore = {EC_WORD_VERY, EC_WORD_HAPPINESS, EC_WORD_MEET_YOU, EC_WORD_YOUNG, EC_WORD_TRAINER, EC_WORD_EXCL},</t>
  </si>
  <si>
    <t>.speechBefore = {EC_WORD_ME, EC_WORD_WON_T, EC_WORD_SMALL, EC_WORD_LOOKS, EC_WORD_OKAY, EC_WORD_QUES},</t>
  </si>
  <si>
    <t>.speechBefore = {EC_WORD_ME, EC_WORD_NO, EC_WORD_OLD, EC_WORD_ME, EC_WORD_VERY, EC_WORD_SKILLED},</t>
  </si>
  <si>
    <t>.speechBefore = {EC_WORD_YOU, EC_WORD_APPEAR, EC_WORD_BEAT, EC_WORD_ME, EC_WORD_EXCL, EC_EMPTY_WORD},</t>
  </si>
  <si>
    <t>.speechBefore = {EC_WORD_OKAY, EC_WORD_OKAY, EC_EMPTY_WORD, EC_WORD_LET_S, EC_WORD_BEGINNING, EC_WORD_YUP},</t>
  </si>
  <si>
    <t>.speechBefore = {EC_WORD_ME, EC_WORD_LACKS, EC_WORD_HEARING, EC_WORD_YOUR, EC_WORD_THOSE_WERE, EC_EMPTY_WORD},</t>
  </si>
  <si>
    <t>.speechBefore = {EC_WORD_I_AM, EC_WORD_A, EC_WORD_POKEMON, EC_WORD_HYPER, EC_WORD_HERO, EC_WORD_EXCL},</t>
  </si>
  <si>
    <t>.speechBefore = {EC_WORD_THIS, EC_WORD_SHOULD, EC_WORD_BE, EC_WORD_GO, EC_WORD_GOT, EC_WORD_MATCH},</t>
  </si>
  <si>
    <t>.speechBefore = {EC_WORD_MY, EC_MOVE2(FUTURE_SIGHT), EC_WORD_SAID, EC_WORD_ME, EC_WORD_WOULD, EC_WORD_WIN},</t>
  </si>
  <si>
    <t>.speechBefore = {EC_WORD_WOULD, EC_WORD_HAVE, EC_WORD_GOOD, EC_WORD_OVER, EC_WORD_OF, EC_EMPTY_WORD},</t>
  </si>
  <si>
    <t>.speechBefore = {EC_WORD_THE, EC_WORD_TRAINER, EC_WORD_UNDERSTOOD, EC_WORD_TOO_WEAK, EC_WORD_ELLIPSIS, EC_EMPTY_WORD},</t>
  </si>
  <si>
    <t>.speechBefore = {EC_WORD_ME, EC_WORD_AREN_T, EC_WORD_A, EC_WORD_SPIRALING, EC_WORD_OF, EC_WORD_TRAINER},</t>
  </si>
  <si>
    <t>.speechBefore = {EC_WORD_IF_I_WIN, EC_EMPTY_WORD, EC_WORD_DON_T, EC_MOVE(GRUDGE), EC_WORD_OK_QUES, EC_EMPTY_WORD},</t>
  </si>
  <si>
    <t>.speechBefore = {EC_WORD_ME, EC_WORD_WILL, EC_WORD_SCATTER, EC_WORD_SOME, EC_MOVE2(POISON_POWDER), EC_EMPTY_WORD},</t>
  </si>
  <si>
    <t>.speechBefore = {EC_WORD_WANTS, EC_WORD_SEE, EC_WORD_SCARY, EC_WORD_OF, EC_WORD_POKEMON, EC_WORD_QUES},</t>
  </si>
  <si>
    <t>.speechBefore = {EC_WORD_HELLO, EC_WORD_QUES, EC_EMPTY_WORD, EC_WORD_HELLO, EC_WORD_QUES_EXCL, EC_EMPTY_WORD},</t>
  </si>
  <si>
    <t>.speechBefore = {EC_WORD_YOU, EC_WORD_NOW, EC_WORD_CAN, EC_WORD_NO, EC_MOVE(SWAGGER), EC_WORD_IS},</t>
  </si>
  <si>
    <t>.speechBefore = {EC_WORD_ME, EC_WORD_KNOWS, EC_WORD_ME, EC_WORD_VERY, EC_WORD_COOL, EC_WORD_EXCL},</t>
  </si>
  <si>
    <t>.speechBefore = {EC_WORD_THIS, EC_WORD_BE, EC_WORD_GO, EC_WORD_HIGH, EC_WORD_LEVEL, EC_WORD_BATTLE},</t>
  </si>
  <si>
    <t>.speechBefore = {EC_WORD_ME, EC_WORD_LIKELY_TO, EC_WORD_HAVEN_T, EC_WORD_WELL_THEN, EC_WORD_OLD, EC_EMPTY_WORD},</t>
  </si>
  <si>
    <t>.speechBefore = {EC_WORD_ME, EC_WORD_LIKELY_TO, EC_WORD_HAVE, EC_WORD_SOME, EC_WORD_THOSE_WERE, EC_EMPTY_WORD},</t>
  </si>
  <si>
    <t>.speechBefore = {EC_WORD_PLEASE, EC_WORD_DON_T, EC_WORD_LEARN, EC_WORD_THIS, EC_WORD_BECOMES, EC_WORD_SCARY},</t>
  </si>
  <si>
    <t>.speechBefore = {EC_WORD_LISTENING, EC_WORD_AT, EC_EMPTY_WORD, EC_WORD_ME, EC_WORD_ALWAYS, EC_WORD_WIN},</t>
  </si>
  <si>
    <t>.speechBefore = {EC_WORD_SPORTS, EC_WORD_WORLD, EC_WORD_SHOULD, EC_WORD_ACCEPT, EC_WORD_POKEMON, EC_EMPTY_WORD},</t>
  </si>
  <si>
    <t>.speechBefore = {EC_WORD_AGREE, EC_WORD_YOU, EC_WORD_NEED, EC_WORD_SPEED_BOOST, EC_WORD_DID, EC_WORD_QUES},</t>
  </si>
  <si>
    <t>.speechBefore = {EC_WORD_NO, EC_EMPTY_WORD, EC_WORD_SO, EC_WORD_GO, EC_WORD_BATTLE, EC_WORD_ELLIPSIS},</t>
  </si>
  <si>
    <t>.speechBefore = {EC_WORD_ME, EC_WORD_ON, EC_MOVE2(SURF), EC_WORD_CHOICE, EC_MOVE2(DIVE), EC_WORD_EXCL},</t>
  </si>
  <si>
    <t>.speechBefore = {EC_WORD_YOU, EC_WORD_BEFORE, EC_MOVE2(BULK_UP), EC_WORD_EASY, EC_WORD_DID, EC_WORD_QUES},</t>
  </si>
  <si>
    <t>.speechBefore = {EC_WORD_ME, EC_WORD_LIKES, EC_WORD_EATS, EC_WORD_SUCTION_CUPS, EC_WORD_ATTACK, EC_EMPTY_WORD},</t>
  </si>
  <si>
    <t>.speechBefore = {EC_WORD_ME, EC_WORD_JOKING, EC_MOVE(SONIC_BOOM), EC_WORD_AN, EC_WORD_HERE_GOES, EC_EMPTY_WORD},</t>
  </si>
  <si>
    <t>.speechBefore = {EC_WORD_ENJOYS, EC_WORD_POKEMON, EC_WORD_MASTER, EC_WORD_BE, EC_WORD_MY, EC_WORD_DREAM},</t>
  </si>
  <si>
    <t>.speechBefore = {EC_WORD_YOU, EC_WORD_NO, EC_WORD_USE, EC_WORD_ME, EC_WORD_CUTE, EC_WORD_QUES},</t>
  </si>
  <si>
    <t>.speechBefore = {EC_WORD_I_AM, EC_WORD_ALWAYS, EC_WORD_HAPPY, EC_WORD_AWFULLY, EC_WORD_HAPPY, EC_WORD_EXCL},</t>
  </si>
  <si>
    <t>.speechBefore = {EC_WORD_ME, EC_WORD_HAVE, EC_WORD_A_LOT, EC_WORD_OF, EC_WORD_BUG, EC_WORD_POKEMON},</t>
  </si>
  <si>
    <t>.speechBefore = {EC_WORD_WE, EC_WORD_REALLY, EC_WORD_DISLIKE, EC_WORD_FLAME, EC_WORD_AND, EC_WORD_FLYING},</t>
  </si>
  <si>
    <t>.speechBefore = {EC_WORD_FISHING, EC_WORD_BE, EC_WORD_MY, EC_WORD_GOES, EC_WORD_CHOOSE, EC_EMPTY_WORD},</t>
  </si>
  <si>
    <t>.speechBefore = {EC_WORD_I_AM, EC_WORD_ADULT, EC_WORD_ME, EC_WORD_CAN, EC_WORD_GOT, EC_WORD_BATTLE},</t>
  </si>
  <si>
    <t>.speechBefore = {EC_WORD_ME, EC_WORD_RATHER, EC_WORD_TRY, EC_WORD_EXCL, EC_EMPTY_WORD, EC_EMPTY_WORD},</t>
  </si>
  <si>
    <t>.speechBefore = {EC_WORD_ME, EC_WORD_YESTERDAY, EC_WORD_LIKELY_TO, EC_WORD_ON, EC_WORD_PLANS, EC_EMPTY_WORD},</t>
  </si>
  <si>
    <t>.speechBefore = {EC_WORD_WHAT_S_UP_QUES, EC_WORD_YOU, EC_WORD_USE, EC_WORD_ME, EC_WORD_SCARY, EC_WORD_QUES},</t>
  </si>
  <si>
    <t>.speechBefore = {EC_WORD_ME, EC_WORD_GOING, EC_WORD_MISS, EC_WORD_LOOKS, EC_WORD_AT, EC_WORD_POKEMON},</t>
  </si>
  <si>
    <t>.speechBefore = {EC_WORD_WITH, EC_WORD_ME, EC_MOVE2(STRUGGLE), EC_WORD_HAVEN_T, EC_WORD_DISAPPOINT, EC_EMPTY_WORD},</t>
  </si>
  <si>
    <t>.speechBefore = {EC_WORD_WANTS, EC_WORD_LISTENING, EC_WORD_MY, EC_WORD_SONG, EC_WORD_DID, EC_WORD_QUES},</t>
  </si>
  <si>
    <t>.speechBefore = {EC_WORD_FLYING, EC_WORD_POKEMON, EC_WORD_ARE, EC_WORD_WAKE_UP, EC_WORD_HIGH, EC_WORD_OF},</t>
  </si>
  <si>
    <t>.speechBefore = {EC_WORD_MY, EC_WORD_POKEMON, EC_WORD_MEET, EC_WORD_YOU, EC_WORD_DID, EC_WORD_QUES},</t>
  </si>
  <si>
    <t>.speechBefore = {EC_WORD_LET_ME_WIN, EC_WORD_ME, EC_WORD_GIMME, EC_WORD_YOU, EC_MOVE2(PRESENT), EC_MOVE(RETURN)},</t>
  </si>
  <si>
    <t>.speechBefore = {EC_WORD_LEARN, EC_WORD_ME, EC_WORD_BRAG, EC_WORD_MY, EC_WORD_HAPPILY, EC_WORD_OK_QUES},</t>
  </si>
  <si>
    <t>.speechBefore = {EC_WORD_COME_ON, EC_WORD_LET_S, EC_WORD_REJECT, EC_WORD_FAINT, EC_WORD_EXCL, EC_EMPTY_WORD},</t>
  </si>
  <si>
    <t>.speechBefore = {EC_WORD_LEARN, EC_WORD_YOU, EC_WORD_SEE, EC_WORD_ME, EC_WORD_DIDN_T, EC_WORD_STRONG},</t>
  </si>
  <si>
    <t>.speechBefore = {EC_WORD_NOW, EC_WORD_DOWN, EC_WORD_A, EC_WORD_PERFECTION, EC_WORD_OF, EC_WORD_FLASH_FIRE},</t>
  </si>
  <si>
    <t>.speechBefore = {EC_WORD_I_AM, EC_WORD_BEFORE, EC_WORD_BE, EC_WORD_CLASS, EC_WORD_NO_1, EC_EMPTY_WORD},</t>
  </si>
  <si>
    <t>.speechBefore = {EC_WORD_ME, EC_WORD_VERY, EC_WORD_GIDDY, EC_WORD_YOU, EC_WORD_SHOULD, EC_WORD_AN},</t>
  </si>
  <si>
    <t>.speechBefore = {EC_WORD_LET_S, EC_WORD_TOGETHER, EC_WORD_ENJOY, EC_WORD_BATTLE, EC_WORD_YUP, EC_EMPTY_WORD},</t>
  </si>
  <si>
    <t>.speechBefore = {EC_WORD_ME, EC_WORD_NO, EC_WORD_LIKES, EC_WORD_WAY, EC_WORD_PRETTY, EC_WORD_FASHION},</t>
  </si>
  <si>
    <t>.speechBefore = {EC_WORD_ME, EC_WORD_WOULD, EC_WORD_RATHER, EC_WORD_BATTLE, EC_WORD_EXCL, EC_EMPTY_WORD},</t>
  </si>
  <si>
    <t>.speechBefore = {EC_WORD_ME, EC_WORD_LIKES, EC_WORD_REFRESHING, EC_WORD_OF, EC_WORD_TRAINER, EC_EMPTY_WORD},</t>
  </si>
  <si>
    <t>.speechBefore = {EC_WORD_AS, EC_WORD_TRAINER, EC_WORD_ME, EC_WORD_CAUSE, EC_WORD_SON, EC_MOVE(RAGE)},</t>
  </si>
  <si>
    <t>.speechWin = {EC_WORD_I_AM, EC_WORD_AREN_T, EC_WORD_VERY, EC_WORD_STRONG, EC_WORD_QUES, EC_EMPTY_WORD},</t>
  </si>
  <si>
    <t>.speechWin = {EC_WORD_VICTORY, EC_WORD_YEAH, EC_WORD_AWESOME, EC_EMPTY_WORD, EC_EMPTY_WORD, EC_EMPTY_WORD},</t>
  </si>
  <si>
    <t>.speechWin = {EC_WORD_HAHAHA, EC_WORD_EXCL, EC_EMPTY_WORD, EC_WORD_LATER, EC_WORD_SMELL_YA, EC_WORD_EXCL},</t>
  </si>
  <si>
    <t>.speechWin = {EC_WORD_LOOKS, EC_WORD_YOU, EC_MOVE2(STRUGGLE), EC_WORD_YEAH, EC_WORD_SAD, EC_EMPTY_WORD},</t>
  </si>
  <si>
    <t>.speechWin = {EC_WORD_ME, EC_WORD_YEAH, EC_WORD_STRONG, EC_WORD_LIKE, EC_WORD_INCREDIBLE, EC_WORD_EXCL},</t>
  </si>
  <si>
    <t>.speechWin = {EC_WORD_HAHAHA, EC_WORD_EXCL_EXCL, EC_WORD_ME, EC_WORD_LIKELY_TO, EC_WORD_LOLLING, EC_WORD_OF},</t>
  </si>
  <si>
    <t>.speechWin = {EC_WORD_YOU, EC_WORD_STUDY, EC_WORD_LIKE, EC_WORD_DRINK, EC_WORD_ELLIPSIS, EC_EMPTY_WORD},</t>
  </si>
  <si>
    <t>.speechWin = {EC_WORD_YOU, EC_WORD_FINISH, EC_WORD_IS, EC_WORD_ISN_T_IT_QUES, EC_EMPTY_WORD, EC_EMPTY_WORD},</t>
  </si>
  <si>
    <t>.speechWin = {EC_WORD_COOL, EC_WORD_EXCL, EC_EMPTY_WORD, EC_WORD_THIS, EC_WORD_WERE, EC_WORD_ME},</t>
  </si>
  <si>
    <t>.speechWin = {EC_WORD_ME, EC_WORD_ABSOLUTELY, EC_WORD_NO, EC_WORD_SURRENDER, EC_EMPTY_WORD, EC_EMPTY_WORD},</t>
  </si>
  <si>
    <t>.speechWin = {EC_WORD_ME, EC_WORD_WON, EC_WORD_EXCL, EC_WORD_FATHER, EC_WORD_ME, EC_WORD_WON},</t>
  </si>
  <si>
    <t>.speechWin = {EC_WORD_THANK_YOU, EC_WORD_EXCL_EXCL, EC_EMPTY_WORD, EC_WORD_AWFULLY, EC_WORD_HEY_THERE, EC_EMPTY_WORD},</t>
  </si>
  <si>
    <t>.speechWin = {EC_WORD_ME, EC_WORD_NATURAL, EC_WORD_WIN, EC_WORD_IS, EC_EMPTY_WORD, EC_EMPTY_WORD},</t>
  </si>
  <si>
    <t>.speechWin = {EC_WORD_ME, EC_WORD_WEREN_T, EC_WORD_COME, EC_WORD_GO, EC_WORD_POKEMON, EC_WORD_PARTY},</t>
  </si>
  <si>
    <t>.speechWin = {EC_WORD_ME, EC_WORD_LIKES, EC_WORD_MYSELF, EC_WORD_WIN, EC_WORD_EXCL, EC_EMPTY_WORD},</t>
  </si>
  <si>
    <t>.speechWin = {EC_WORD_DOWN, EC_WORD_MY, EC_POKEMON_NATIONAL(JYNX), EC_WORD_GIMME, EC_WORD_YOUR, EC_MOVE2(SWEET_KISS)},</t>
  </si>
  <si>
    <t>.speechWin = {EC_WORD_POKEMON, EC_WORD_NEVER, EC_WORD_RICKETY, EC_EMPTY_WORD, EC_EMPTY_WORD, EC_EMPTY_WORD},</t>
  </si>
  <si>
    <t>.speechWin = {EC_WORD_LIVING, EC_WORD_ALWAYS, EC_WORD_FOE, EC_WORD_ME, EC_WORD_WELL, EC_EMPTY_WORD},</t>
  </si>
  <si>
    <t>.speechWin = {EC_WORD_ME, EC_WORD_EH_QUES, EC_WORD_REALLY, EC_WORD_STRONG, EC_EMPTY_WORD, EC_EMPTY_WORD},</t>
  </si>
  <si>
    <t>.speechWin = {EC_WORD_FOE, EC_WORD_YOU, EC_WORD_COME, EC_WORD_SAID, EC_WORD_ENOUGH, EC_WORD_WAS},</t>
  </si>
  <si>
    <t>.speechWin = {EC_WORD_ME, EC_WORD_SORRY, EC_WORD_WAY, EC_WORD_HAPPY, EC_WORD_IS, EC_WORD_EXCL},</t>
  </si>
  <si>
    <t>.speechWin = {EC_WORD_YES, EC_WORD_ME, EC_WORD_CUTE, EC_WORD_HOWEVER, EC_WORD_AWFULLY, EC_WORD_STRONG},</t>
  </si>
  <si>
    <t>.speechWin = {EC_WORD_SAID, EC_WORD_IS, EC_WORD_ME, EC_WORD_OLD, EC_WORD_BUT, EC_WORD_NICE},</t>
  </si>
  <si>
    <t>.speechWin = {EC_WORD_YAY, EC_WORD_EXCL, EC_WORD_ME, EC_WORD_WEREN_T, EC_WORD_WENT, EC_MOVE2(SURF)},</t>
  </si>
  <si>
    <t>.speechWin = {EC_WORD_THAT_WAS, EC_WORD_YOUR, EC_WORD_HAS, EC_WORD_STRATEGY, EC_WORD_QUES_EXCL, EC_EMPTY_WORD},</t>
  </si>
  <si>
    <t>.speechWin = {EC_WORD_I_AM, EC_WORD_NEW, EC_WORD_PERSON, EC_WORD_BUT, EC_WORD_WON, EC_WORD_EXCL},</t>
  </si>
  <si>
    <t>.speechWin = {EC_WORD_ME, EC_WORD_HAPPINESS, EC_WORD_LIKE, EC_WORD_MISS, EC_WORD_CRIES, EC_EMPTY_WORD},</t>
  </si>
  <si>
    <t>.speechWin = {EC_WORD_THIS, EC_WORD_WERE, EC_WORD_ADULT, EC_WORD_OF, EC_WORD_SENSE, EC_WORD_AWW},</t>
  </si>
  <si>
    <t>.speechWin = {EC_WORD_MY, EC_WORD_SUMMER, EC_WORD_HOLIDAY, EC_WORD_WILL, EC_WORD_WOULD, EC_WORD_AWESOME},</t>
  </si>
  <si>
    <t>.speechWin = {EC_WORD_OH_YEAH, EC_WORD_EXCL, EC_EMPTY_WORD, EC_WORD_ME, EC_WORD_REALLY, EC_WORD_WON},</t>
  </si>
  <si>
    <t>.speechWin = {EC_WORD_ME, EC_WORD_NEED, EC_WORD_DRINKS, EC_WORD_WATER, EC_WORD_SMARTNESS, EC_WORD_NOT},</t>
  </si>
  <si>
    <t>.speechWin = {EC_WORD_ME, EC_WORD_NOW, EC_WORD_THIS_IS_IT_EXCL, EC_WORD_WENT, EC_MOVE2(SURF), EC_EMPTY_WORD},</t>
  </si>
  <si>
    <t>.speechWin = {EC_WORD_MY, EC_WORD_POKEMON, EC_WORD_WITH, EC_WORD_ME, EC_WORD_SYNCHRONIZE, EC_WORD_IS},</t>
  </si>
  <si>
    <t>.speechWin = {EC_WORD_THAT_S, EC_WORD_ME, EC_WORD_VERY, EC_WORD_STRONG, EC_WORD_EXCL, EC_EMPTY_WORD},</t>
  </si>
  <si>
    <t>.speechWin = {EC_WORD_WON, EC_WORD_REALLY, EC_WORD_BE, EC_WORD_AWESOME, EC_WORD_EXCL, EC_EMPTY_WORD},</t>
  </si>
  <si>
    <t>.speechWin = {EC_WORD_IF, EC_WORD_WE, EC_WORD_TOGETHER, EC_WORD_WINS, EC_WORD_THIS_IS_IT_EXCL, EC_WORD_CRY},</t>
  </si>
  <si>
    <t>.speechWin = {EC_WORD_YOU_RE, EC_WORD_ABSOLUTELY, EC_WORD_NO, EC_WORD_SAYS, EC_WORD_OF, EC_WORD_EXCL},</t>
  </si>
  <si>
    <t>.speechWin = {EC_WORD_THIS, EC_WORD_BE, EC_WORD_A, EC_WORD_BEAUTY, EC_WORD_OF, EC_WORD_LIFE},</t>
  </si>
  <si>
    <t>.speechWin = {EC_WORD_ME, EC_WORD_YEAH, EC_WORD_WAY, EC_WORD_JOY, EC_WORD_IS, EC_EMPTY_WORD},</t>
  </si>
  <si>
    <t>.speechWin = {EC_WORD_ME, EC_WORD_WOULD, EC_WORD_TALK, EC_WORD_THIS, EC_WORD_VICTORY, EC_EMPTY_WORD},</t>
  </si>
  <si>
    <t>.speechWin = {EC_WORD_YOU, EC_WORD_SLEPT, EC_WORD_ME, EC_WORD_OF, EC_WORD_MEAN, EC_WORD_QUES},</t>
  </si>
  <si>
    <t>.speechWin = {EC_WORD_FOE, EC_WORD_EXCL, EC_WORD_THIS, EC_WORD_EH_QUES, EC_WORD_SPIRIT, EC_WORD_EXCL},</t>
  </si>
  <si>
    <t>.speechWin = {EC_WORD_GENIUS, EC_WORD_WERE, EC_WORD_EVERY, EC_WORD_EXCL, EC_EMPTY_WORD, EC_EMPTY_WORD},</t>
  </si>
  <si>
    <t>.speechWin = {EC_WORD_DOES, EC_WORD_LIKE, EC_WORD_WELL, EC_WORD_EXCL, EC_EMPTY_WORD, EC_EMPTY_WORD},</t>
  </si>
  <si>
    <t>.speechWin = {EC_WORD_YOU, EC_WORD_LOST, EC_WORD_HAS, EC_WORD_WOW, EC_EMPTY_WORD, EC_EMPTY_WORD},</t>
  </si>
  <si>
    <t>.speechWin = {EC_WORD_ME, EC_WORD_ALL, EC_WORD_MY, EC_WORD_POKEMON, EC_WORD_FIGHTS, EC_WORD_HAPPINESS},</t>
  </si>
  <si>
    <t>.speechWin = {EC_WORD_MESSAGE, EC_WORD_ME, EC_WORD_YOU, EC_WORD_WOULD, EC_WORD_BECOMES, EC_WORD_BETTER},</t>
  </si>
  <si>
    <t>.speechWin = {EC_WORD_SEE, EC_WORD_EXCL, EC_WORD_OFF, EC_WORD_SCARY, EC_WORD_OF, EC_WORD_BUG},</t>
  </si>
  <si>
    <t>.speechWin = {EC_WORD_BUG, EC_WORD_POKEMON, EC_WORD_BE, EC_WORD_BEST, EC_WORD_OF, EC_WORD_EXCL},</t>
  </si>
  <si>
    <t>.speechWin = {EC_WORD_ME, EC_WORD_LUKEWARM, EC_WORD_WEREN_T, EC_MOVE(OVERHEAT), EC_WORD_IS, EC_EMPTY_WORD},</t>
  </si>
  <si>
    <t>.speechWin = {EC_WORD_EXCUSE, EC_WORD_ME, EC_WORD_THAT, EC_WORD_OVERWHELMING, EC_WORD_OF, EC_WORD_POWER},</t>
  </si>
  <si>
    <t>.speechWin = {EC_WORD_COOL, EC_WORD_MASTER, EC_WORD_THAT, EC_WORD_WERE, EC_WORD_ME, EC_EMPTY_WORD},</t>
  </si>
  <si>
    <t>.speechWin = {EC_WORD_A_LITTLE, EC_WORD_ALSO, EC_WORD_NO, EC_WORD_SKILLED, EC_EMPTY_WORD, EC_EMPTY_WORD},</t>
  </si>
  <si>
    <t>.speechWin = {EC_WORD_ME, EC_MOVE2(CALM_MIND), EC_WORD_OF, EC_WORD_GRAAAH, EC_WORD_YEAH, EC_WORD_BEAUTY},</t>
  </si>
  <si>
    <t>.speechWin = {EC_WORD_YOU, EC_WORD_LIKES, EC_WORD_OUR, EC_MOVE2(POISON_POWDER), EC_WORD_DID, EC_WORD_QUES},</t>
  </si>
  <si>
    <t>.speechWin = {EC_WORD_MY, EC_WORD_OF, EC_WORD_POKENAV, EC_WORD_ON, EC_WORD_THERE, EC_WORD_QUES},</t>
  </si>
  <si>
    <t>.speechWin = {EC_WORD_MMM, EC_WORD_YOU, EC_WORD_WANTS, EC_WORD_SOME, EC_WORD_DID, EC_WORD_QUES},</t>
  </si>
  <si>
    <t>.speechWin = {EC_WORD_YOUR, EC_WORD_POKEMON, EC_WORD_LIKELY_TO, EC_WORD_DRINK, EC_EMPTY_WORD, EC_EMPTY_WORD},</t>
  </si>
  <si>
    <t>.speechWin = {EC_WORD_YES, EC_WORD_ME, EC_WORD_KNOWS, EC_WORD_ME, EC_WORD_VERY, EC_WORD_CUTE},</t>
  </si>
  <si>
    <t>.speechWin = {EC_WORD_WAHAHAHA, EC_WORD_EXCL, EC_WORD_SORRY, EC_WORD_PARDON, EC_WORD_EXCL, EC_EMPTY_WORD},</t>
  </si>
  <si>
    <t>.speechWin = {EC_WORD_NO, EC_WORD_COOL, EC_WORD_EXCL, EC_WORD_TOTALLY, EC_WORD_NO, EC_WORD_COOL},</t>
  </si>
  <si>
    <t>.speechWin = {EC_WORD_MY, EC_WORD_CUTENESS, EC_WORD_YEAH, EC_WORD_INCREDIBLE, EC_WORD_EXCL, EC_EMPTY_WORD},</t>
  </si>
  <si>
    <t>.speechWin = {EC_WORD_YOU, EC_WORD_LOOKS, EC_WORD_QUES, EC_WORD_ME, EC_WORD_WON_T, EC_WORD_LOSS},</t>
  </si>
  <si>
    <t>.speechWin = {EC_WORD_THANK_YOU, EC_WORD_EXCL, EC_EMPTY_WORD, EC_WORD_THANK_YOU, EC_WORD_EXCL_EXCL, EC_EMPTY_WORD},</t>
  </si>
  <si>
    <t>.speechWin = {EC_WORD_LOOKS, EC_WORD_QUES, EC_EMPTY_WORD, EC_WORD_I_AM, EC_WORD_A, EC_WORD_GENIUS},</t>
  </si>
  <si>
    <t>.speechWin = {EC_WORD_BUT, EC_WORD_ME, EC_WORD_WANTS, EC_WORD_OFF, EC_WORD_POKEMON, EC_WORD_PLUSH_DOLL},</t>
  </si>
  <si>
    <t>.speechWin = {EC_WORD_SMELL_YA, EC_WORD_EXCL, EC_WORD_YOU, EC_WORD_HAVEN_T, EC_WORD_GUTS, EC_EMPTY_WORD},</t>
  </si>
  <si>
    <t>.speechWin = {EC_WORD_THIS, EC_WORD_WERE, EC_WORD_ME, EC_WORD_WIN, EC_WORD_OF, EC_WORD_SPIRIT},</t>
  </si>
  <si>
    <t>.speechWin = {EC_WORD_OH_DEAR, EC_WORD_TOO_WEAK, EC_WORD_EXCL, EC_WORD_DON_T, EC_WORD_GIVE_UP, EC_WORD_EXCL},</t>
  </si>
  <si>
    <t>.speechWin = {EC_WORD_GIMME, EC_WORD_YOU, EC_WORD_A_LITTLE, EC_WORD_PRAISE, EC_WORD_AS, EC_MOVE2(PRESENT)},</t>
  </si>
  <si>
    <t>.speechWin = {EC_WORD_YOUR, EC_WORD_FASHION, EC_WORD_WILL_BE_HERE, EC_WORD_YEAH, EC_WORD_GO, EC_WORD_DISASTER},</t>
  </si>
  <si>
    <t>.speechWin = {EC_WORD_THIS, EC_WORD_AS_IF, EC_WORD_TASTY, EC_WORD_WATER, EC_WORD_OF, EC_MOVE(SWEET_SCENT)},</t>
  </si>
  <si>
    <t>.speechWin = {EC_WORD_MY, EC_MOVE(AROMATHERAPY), EC_WORD_FOE, EC_WORD_YOU, EC_WORD_VERY, EC_WORD_AWFUL},</t>
  </si>
  <si>
    <t>.speechWin = {EC_WORD_ME, EC_WORD_ONLY, EC_WORD_WOULD, EC_WORD_GOING, EC_WORD_MISS, EC_WORD_HE},</t>
  </si>
  <si>
    <t>.speechWin = {EC_WORD_BUT, EC_WORD_ME, EC_WORD_NO, EC_WORD_LIKES, EC_WORD_DANCE, EC_EMPTY_WORD},</t>
  </si>
  <si>
    <t>.speechWin = {EC_WORD_YOU, EC_WORD_LEARN, EC_WORD_ME, EC_WORD_SAD, EC_WORD_WANTS, EC_MOVE(THRASH)},</t>
  </si>
  <si>
    <t>.speechWin = {EC_WORD_SLEPT, EC_WORD_DID, EC_WORD_QUES, EC_WORD_RELEASE, EC_WORD_DANCE, EC_EMPTY_WORD},</t>
  </si>
  <si>
    <t>.speechWin = {EC_WORD_ME, EC_WORD_ONLY, EC_WORD_COLLECT, EC_WORD_DROOLING, EC_WORD_VERSION, EC_WORD_TOYS},</t>
  </si>
  <si>
    <t>.speechWin = {EC_WORD_YEAH, EC_WORD_SIMPLE, EC_WORD_EXCL, EC_WORD_ME, EC_WORD_YEAH, EC_WORD_COOL},</t>
  </si>
  <si>
    <t>.speechWin = {EC_WORD_YES_SIR_EXCL, EC_EMPTY_WORD, EC_EMPTY_WORD, EC_WORD_I_AM, EC_WORD_BEST, EC_WORD_OF},</t>
  </si>
  <si>
    <t>.speechWin = {EC_WORD_DON_T, EC_WORD_DISAPPOINTED, EC_EMPTY_WORD, EC_WORD_I_AM, EC_WORD_PERFECTION, EC_WORD_OF},</t>
  </si>
  <si>
    <t>.speechWin = {EC_WORD_YOU, EC_WORD_YEAH, EC_WORD_A, EC_WORD_SURPRISE, EC_WORD_EXCL, EC_EMPTY_WORD},</t>
  </si>
  <si>
    <t>.speechWin = {EC_WORD_MY, EC_WORD_RIVAL, EC_WORD_BE, EC_WORD_MY, EC_WORD_THEY, EC_WORD_FRIEND},</t>
  </si>
  <si>
    <t>.speechWin = {EC_WORD_I_AM, EC_WORD_AREN_T, EC_WORD_WAY, EC_WORD_STRONG, EC_WORD_IS, EC_WORD_QUES},</t>
  </si>
  <si>
    <t>.speechWin = {EC_WORD_MY, EC_MOVE2(TAUNT), EC_WORD_INTIMIDATE, EC_WORD_TO, EC_WORD_YOU, EC_WORD_SNORT},</t>
  </si>
  <si>
    <t>.speechWin = {EC_WORD_SAID, EC_WORD_REALLY, EC_WORD_YOU, EC_WORD_LIKELY_TO, EC_WORD_OK_QUES, EC_EMPTY_WORD},</t>
  </si>
  <si>
    <t>.speechWin = {EC_WORD_FLAME, EC_WORD_EXCL, EC_EMPTY_WORD, EC_WORD_FLAME, EC_WORD_EXCL_EXCL, EC_EMPTY_WORD},</t>
  </si>
  <si>
    <t>.speechWin = {EC_WORD_SMALL, EC_WORD_RADIO, EC_WORD_QUES, EC_WORD_WAY, EC_WORD_COOL, EC_WORD_IS},</t>
  </si>
  <si>
    <t>.speechWin = {EC_WORD_ME, EC_WORD_ONLY, EC_WORD_GIMME, EC_WORD_YOU, EC_WORD_WORKS, EC_MOVE2(EMBER)},</t>
  </si>
  <si>
    <t>.speechWin = {EC_WORD_I_AM, EC_WORD_LEADER, EC_EMPTY_WORD, EC_WORD_REFRESHING, EC_WORD_SO, EC_WORD_PSYCHIC},</t>
  </si>
  <si>
    <t>.speechWin = {EC_WORD_JOKING, EC_WORD_ME, EC_WORD_SAID, EC_WORD_OF, EC_WORD_AN, EC_WORD_FAST},</t>
  </si>
  <si>
    <t>.speechWin = {EC_WORD_DON_T, EC_WORD_EVERY, EC_MOVE2(TAUNT), EC_WORD_ME, EC_WORD_OK_QUES, EC_EMPTY_WORD},</t>
  </si>
  <si>
    <t>.speechWin = {EC_WORD_FOE, EC_WORD_ME, EC_WORD_COME, EC_WORD_SAID, EC_WORD_YEAH, EC_WORD_AWESOME},</t>
  </si>
  <si>
    <t>.speechWin = {EC_WORD_THAT_S_IT_EXCL, EC_EMPTY_WORD, EC_EMPTY_WORD, EC_WORD_AWESOME, EC_WORD_EXCL, EC_EMPTY_WORD},</t>
  </si>
  <si>
    <t>.speechWin = {EC_WORD_MY, EC_MOVE2(DIVE), EC_WORD_WILL, EC_WORD_BE, EC_WORD_A, EC_WORD_LEGEND},</t>
  </si>
  <si>
    <t>.speechWin = {EC_WORD_ME, EC_WORD_LEARN, EC_WORD_IT, EC_WORD_SEEMS, EC_WORD_VERY, EC_WORD_GOT},</t>
  </si>
  <si>
    <t>.speechWin = {EC_WORD_FINALLY, EC_WORD_WON, EC_WORD_ELLIPSIS, EC_WORD_ME, EC_WORD_HAS, EC_WORD_TIRED},</t>
  </si>
  <si>
    <t>.speechWin = {EC_WORD_FAST, EC_WORD_ATTACK, EC_WORD_TRAINER, EC_WORD_WON, EC_WORD_EXCL, EC_EMPTY_WORD},</t>
  </si>
  <si>
    <t>.speechWin = {EC_WORD_SPEED_BOOST, EC_WORD_HERO, EC_WORD_HEY_THERE, EC_WORD_YOU, EC_WORD_EXCL, EC_EMPTY_WORD},</t>
  </si>
  <si>
    <t>.speechWin = {EC_WORD_YES, EC_WORD_ME, EC_WORD_GOING, EC_WORD_MISS, EC_WORD_RUNS, EC_WORD_IS},</t>
  </si>
  <si>
    <t>.speechWin = {EC_WORD_ME, EC_WORD_WANT, EC_WORD_WANTS, EC_WORD_CHILDREN, EC_WORD_IS, EC_EMPTY_WORD},</t>
  </si>
  <si>
    <t>.speechWin = {EC_WORD_CHILDREN, EC_WORD_WOULD, EC_WORD_BE, EC_WORD_A, EC_WORD_SMALL, EC_WORD_CHALLENGE},</t>
  </si>
  <si>
    <t>.speechWin = {EC_WORD_ME, EC_WORD_SHOULD, EC_WORD_ENJOY, EC_WORD_SOME, EC_WORD_SPORTS, EC_WORD_EXCL},</t>
  </si>
  <si>
    <t>.speechWin = {EC_WORD_ME, EC_WORD_DONE, EC_WORD_THOSE_WERE, EC_MOVE(EXTREME_SPEED), EC_WORD_EXCL, EC_EMPTY_WORD},</t>
  </si>
  <si>
    <t>.speechWin = {EC_WORD_AHAHA, EC_WORD_LOOKS, EC_WORD_EXCL, EC_WORD_YEAH, EC_WORD_AWESOME, EC_WORD_EXCL},</t>
  </si>
  <si>
    <t>.speechWin = {EC_WORD_DON_T, EC_WORD_AND, EC_WORD_MY, EC_WORD_BIKE, EC_WORD_WELL_THEN, EC_WORD_NEAR},</t>
  </si>
  <si>
    <t>.speechWin = {EC_WORD_WHAT, EC_WORD_QUES_EXCL, EC_EMPTY_WORD, EC_WORD_ME, EC_WORD_WON, EC_WORD_QUES_EXCL},</t>
  </si>
  <si>
    <t>.speechWin = {EC_WORD_YOU, EC_WORD_WEREN_T, EC_WORD_UNDERSTANDS, EC_WORD_IS, EC_WORD_EXCL, EC_EMPTY_WORD},</t>
  </si>
  <si>
    <t>.speechWin = {EC_WORD_ME, EC_WORD_WON_T, EC_WORD_FORGETS, EC_WORD_YOU, EC_WORD_OF, EC_EMPTY_WORD},</t>
  </si>
  <si>
    <t>.speechWin = {EC_WORD_I_AM, EC_WORD_WINNER, EC_WORD_LISTENING, EC_WORD_ME, EC_MOVE2(ROAR), EC_WORD_YUP},</t>
  </si>
  <si>
    <t>.speechWin = {EC_WORD_A, EC_WORD_LADY, EC_WORD_GHOST, EC_WORD_APPEARS, EC_WORD_ON, EC_WORD_THERE},</t>
  </si>
  <si>
    <t>.speechWin = {EC_WORD_NOW, EC_WORD_SLEPT, EC_WORD_MY, EC_WORD_POWER, EC_WORD_SNORT, EC_EMPTY_WORD},</t>
  </si>
  <si>
    <t>.speechWin = {EC_WORD_OH, EC_WORD_EXCL, EC_WORD_VICTORY, EC_WORD_OF, EC_MOVE(SWEET_SCENT), EC_EMPTY_WORD},</t>
  </si>
  <si>
    <t>.speechWin = {EC_WORD_YOU, EC_WORD_APPEAR, EC_WORD_BEAT, EC_WORD_ME, EC_WORD_EXCL, EC_EMPTY_WORD},</t>
  </si>
  <si>
    <t>.speechWin = {EC_WORD_GIGGLE, EC_WORD_ELLIPSIS, EC_EMPTY_WORD, EC_EMPTY_WORD, EC_EMPTY_WORD, EC_EMPTY_WORD},</t>
  </si>
  <si>
    <t>.speechWin = {EC_WORD_THAT_S, EC_WORD_JUST, EC_WORD_A, EC_WORD_CHILDREN, EC_WORD_EXCL, EC_EMPTY_WORD},</t>
  </si>
  <si>
    <t>.speechWin = {EC_WORD_OH, EC_WORD_YES, EC_WORD_EXCL, EC_WORD_WHY, EC_WORD_NO, EC_WORD_QUES},</t>
  </si>
  <si>
    <t>.speechWin = {EC_WORD_GO_AHEAD, EC_WORD_EXCL, EC_WORD_GO_AHEAD, EC_WORD_BATTLE, EC_WORD_GO, EC_WORD_EXCL},</t>
  </si>
  <si>
    <t>.speechWin = {EC_WORD_EXCUSE_ME, EC_WORD_BUT, EC_WORD_WINS, EC_WORD_YOU, EC_WORD_PUSHOVER, EC_WORD_EXCL},</t>
  </si>
  <si>
    <t>.speechWin = {EC_WORD_YOUR, EC_WORD_ROCK_HEAD, EC_WORD_WILL, EC_WORD_WOULD, EC_MOVE2(FLASH), EC_WORD_EXCL},</t>
  </si>
  <si>
    <t>.speechWin = {EC_WORD_MY, EC_WORD_VICTORY, EC_WORD_WILL, EC_WORD_WOULD, EC_WORD_ENJOYS, EC_WORD_NEWS},</t>
  </si>
  <si>
    <t>.speechWin = {EC_WORD_GO_AHEAD, EC_WORD_COME, EC_WORD_SOME, EC_WORD_EVERY, EC_WORD_OF, EC_WORD_EXCL},</t>
  </si>
  <si>
    <t>.speechWin = {EC_WORD_I, EC_WORD_SAID, EC_WORD_THAT, EC_WORD_YOU, EC_WORD_SHOULD, EC_WORD_STOP},</t>
  </si>
  <si>
    <t>.speechWin = {EC_WORD_YOUR, EC_WORD_POKEMON, EC_WORD_NOW, EC_WORD_BE, EC_WORD_MY, EC_WORD_TOYS},</t>
  </si>
  <si>
    <t>.speechWin = {EC_WORD_ME, EC_WORD_OF, EC_MOVE2(FUTURE_SIGHT), EC_WORD_NO, EC_WORD_FOE, EC_WORD_WAS},</t>
  </si>
  <si>
    <t>.speechWin = {EC_WORD_NOW, EC_WORD_USING, EC_WORD_HAS, EC_WORD_HAS, EC_MOVE2(REST), EC_WORD_IS},</t>
  </si>
  <si>
    <t>.speechWin = {EC_WORD_HAHAHA, EC_WORD_EXCL, EC_WORD_YOU, EC_WORD_ANGRY, EC_WORD_SNORT, EC_EMPTY_WORD},</t>
  </si>
  <si>
    <t>.speechWin = {EC_WORD_ME, EC_MOVE(GROWTH), EC_WORD_BACK, EC_WORD_IS, EC_MOVE2(ACID_ARMOR), EC_WORD_BATTLE_ARMOR},</t>
  </si>
  <si>
    <t>.speechWin = {EC_WORD_YEAH, EC_WORD_INCREDIBLE, EC_WORD_MY, EC_WORD_RENTAL, EC_WORD_POKEMON, EC_WORD_WON},</t>
  </si>
  <si>
    <t>.speechWin = {EC_WORD_ME, EC_WORD_USE, EC_WORD_YOU, EC_WORD_DRINK, EC_WORD_HAS, EC_EMPTY_WORD},</t>
  </si>
  <si>
    <t>.speechWin = {EC_WORD_DRIZZLE, EC_WORD_WOULD, EC_WORD_LEARN, EC_WORD_COMICS, EC_WORD_DAMP, EC_WORD_QUES},</t>
  </si>
  <si>
    <t>.speechWin = {EC_WORD_MY, EC_MOVE(SCREECH), EC_WORD_STRATEGY, EC_WORD_YEAH, EC_WORD_AWESOME, EC_EMPTY_WORD},</t>
  </si>
  <si>
    <t>.speechWin = {EC_WORD_VICTORY, EC_WORD_EXCL, EC_WORD_WENT, EC_MOVE2(DIVE), EC_WORD_IS, EC_WORD_YO},</t>
  </si>
  <si>
    <t>.speechWin = {EC_MOVE2(POUND), EC_WORD_MY, EC_MOVE2(BELLY_DRUM), EC_MOVE2(POUND), EC_WORD_MY, EC_MOVE2(BELLY_DRUM)},</t>
  </si>
  <si>
    <t>.speechWin = {EC_WORD_MY, EC_MOVE(HYPNOSIS), EC_WORD_STRATEGY, EC_WORD_AWFULLY, EC_WORD_PERFECTION, EC_EMPTY_WORD},</t>
  </si>
  <si>
    <t>.speechWin = {EC_WORD_ME, EC_WORD_WITH, EC_WORD_SUPER, EC_WORD_NO, EC_WORD_AN, EC_WORD_ELLIPSIS},</t>
  </si>
  <si>
    <t>.speechWin = {EC_WORD_THIS, EC_WORD_WERE, EC_WORD_ME, EC_WORD_OF, EC_WORD_SENSE, EC_EMPTY_WORD},</t>
  </si>
  <si>
    <t>.speechWin = {EC_WORD_ME, EC_WORD_USE, EC_WORD_MYSELF, EC_WORD_AWESOME, EC_EMPTY_WORD, EC_EMPTY_WORD},</t>
  </si>
  <si>
    <t>.speechWin = {EC_WORD_GOURMET, EC_WORD_NO, EC_WORD_LOOK, EC_WORD_ME, EC_EMPTY_WORD, EC_EMPTY_WORD},</t>
  </si>
  <si>
    <t>.speechWin = {EC_WORD_TO_ME, EC_WORD_COME, EC_WORD_SAID, EC_WORD_EXCESS, EC_WORD_STATIC, EC_WORD_IS},</t>
  </si>
  <si>
    <t>.speechWin = {EC_WORD_YOU, EC_WORD_SHOULD, EC_WORD_ACCEPT, EC_WORD_THIS, EC_WORD_A_LITTLE, EC_EMPTY_WORD},</t>
  </si>
  <si>
    <t>.speechWin = {EC_WORD_IF, EC_WORD_WAY, EC_WORD_STATIC, EC_WORD_ME, EC_WORD_WOULD, EC_WORD_CONFUSED},</t>
  </si>
  <si>
    <t>.speechWin = {EC_WORD_ME, EC_WORD_NOW, EC_WORD_KNOWS, EC_WORD_YOUR, EC_WORD_SECRET, EC_WORD_IS},</t>
  </si>
  <si>
    <t>.speechWin = {EC_WORD_MY, EC_WORD_BATTLE, EC_WORD_DISAPPOINTS, EC_WORD_VERY, EC_WORD_COOL, EC_WORD_ISN_T_IT_QUES},</t>
  </si>
  <si>
    <t>.speechWin = {EC_WORD_MY, EC_WORD_CAMERA, EC_WORD_EXPENSIVE, EC_WORD_LIKE, EC_WORD_SCARY, EC_EMPTY_WORD},</t>
  </si>
  <si>
    <t>.speechWin = {EC_WORD_IF_I_WIN, EC_WORD_ME, EC_WORD_PRETEND, EC_WORD_BE, EC_WORD_OFF, EC_POKEMON_NATIONAL(TAUROS)},</t>
  </si>
  <si>
    <t>.speechWin = {EC_WORD_HELLO, EC_WORD_BAD, EC_WORD_EXCL, EC_WORD_ME, EC_WORD_SAID, EC_WORD_REALLY},</t>
  </si>
  <si>
    <t>.speechWin = {EC_WORD_MY, EC_WORD_DUDE, EC_WORD_FRIEND, EC_WORD_BE, EC_WORD_SCHOOL, EC_WORD_OF},</t>
  </si>
  <si>
    <t>.speechWin = {EC_WORD_MY, EC_WORD_DUDE, EC_WORD_FRIEND, EC_WORD_LIKES, EC_WORD_COMICS, EC_EMPTY_WORD},</t>
  </si>
  <si>
    <t>.speechWin = {EC_WORD_YOU, EC_WORD_NO, EC_WORD_BAD, EC_WORD_JUST, EC_WORD_ME, EC_WORD_BETTER},</t>
  </si>
  <si>
    <t>.speechWin = {EC_WORD_MY, EC_MOVE2(MACH_PUNCH), EC_WORD_WILL, EC_WORD_CRUSH, EC_WORD_CARES, EC_WORD_EXCL},</t>
  </si>
  <si>
    <t>.speechWin = {EC_WORD_THIS, EC_WORD_EH_QUES, EC_WORD_MY, EC_WORD_STAY_AT_HOME, EC_WORD_SUPER, EC_WORD_EXCL},</t>
  </si>
  <si>
    <t>.speechWin = {EC_WORD_WAHAHAHA, EC_WORD_WAHAHAHA, EC_WORD_EXCL, EC_WORD_WAHAHAHA, EC_WORD_WAHAHAHA, EC_WORD_EXCL_EXCL},</t>
  </si>
  <si>
    <t>.speechWin = {EC_WORD_YES, EC_WORD_ME, EC_WORD_FIRE, EC_WORD_PERFECTION, EC_WORD_EXCL, EC_EMPTY_WORD},</t>
  </si>
  <si>
    <t>.speechWin = {EC_WORD_ME, EC_WORD_WANTS, EC_WORD_MORE, EC_WORD_CUTE, EC_WORD_OF, EC_WORD_POKEMON},</t>
  </si>
  <si>
    <t>.speechWin = {EC_WORD_YOU, EC_WORD_COULDN_T, EC_WORD_ACCEPT, EC_WORD_DID, EC_WORD_QUES, EC_EMPTY_WORD},</t>
  </si>
  <si>
    <t>.speechWin = {EC_WORD_YES, EC_WORD_WAAAH, EC_WORD_YOUR, EC_WORD_POKEDEX, EC_WORD_YEAH, EC_WORD_AWESOME},</t>
  </si>
  <si>
    <t>.speechWin = {EC_WORD_FOE, EC_WORD_ME, EC_WORD_YEAH, EC_WORD_EXCITING, EC_WORD_OF, EC_WORD_TIME},</t>
  </si>
  <si>
    <t>.speechWin = {EC_WORD_MY, EC_WORD_ALLOWANCE, EC_WORD_COULD, EC_WORD_NEED, EC_WORD_YOUR, EC_MOVE2(HELPING_HAND)},</t>
  </si>
  <si>
    <t>.speechWin = {EC_WORD_YOU, EC_WORD_BATTLE, EC_WORD_GOOD_BYE, EC_WORD_WAY, EC_WORD_UGLY, EC_WORD_IS},</t>
  </si>
  <si>
    <t>.speechWin = {EC_WORD_ME, EC_WORD_NEED, EC_WORD_DRINKS, EC_WORD_LISTEN, EC_WORD_DRINKS, EC_WORD_OF},</t>
  </si>
  <si>
    <t>.speechWin = {EC_WORD_ME, EC_WORD_FOR, EC_WORD_ALLOWANCE, EC_WORD_ANGER, EC_WORD_MY, EC_WORD_MOTHER},</t>
  </si>
  <si>
    <t>.speechWin = {EC_WORD_ME, EC_WORD_ALSO, EC_WORD_LIKES, EC_WORD_THESE_WERE, EC_WORD_MUSIC, EC_WORD_IDOL},</t>
  </si>
  <si>
    <t>.speechWin = {EC_WORD_VICTORY, EC_WORD_LEARN, EC_WORD_ME, EC_WORD_SPIRIT, EC_WORD_REFRESHING, EC_EMPTY_WORD},</t>
  </si>
  <si>
    <t>.speechWin = {EC_WORD_ME, EC_WORD_WANTS, EC_WORD_A, EC_WORD_HEALTHY, EC_WORD_OF, EC_WORD_CLEAR_BODY},</t>
  </si>
  <si>
    <t>.speechWin = {EC_WORD_ME, EC_WORD_LIKES, EC_WORD_ALL_RIGHT, EC_MOVE2(WATER_SPORT), EC_WORD_OF, EC_WORD_SPORTS},</t>
  </si>
  <si>
    <t>.speechWin = {EC_WORD_FOE, EC_WORD_ME, EC_WORD_YOU, EC_WORD_DRINK, EC_WORD_STRONG, EC_WORD_EXCL},</t>
  </si>
  <si>
    <t>.speechWin = {EC_WORD_ME, EC_WORD_WON, EC_WORD_YOU, EC_WORD_LUKEWARM, EC_WORD_WALKING, EC_WORD_YUP},</t>
  </si>
  <si>
    <t>.speechWin = {EC_WORD_YOU_VE, EC_WORD_LEARN, EC_WORD_ME, EC_WORD_BORING, EC_WORD_IS, EC_EMPTY_WORD},</t>
  </si>
  <si>
    <t>.speechWin = {EC_WORD_YOU, EC_WORD_TOO_WEAK, EC_WORD_NO, EC_WORD_MISS, EC_WORD_PRAISE, EC_WORD_YOU},</t>
  </si>
  <si>
    <t>.speechWin = {EC_WORD_ME, EC_WORD_WON, EC_WORD_OF, EC_WORD_GOOD_BYE, EC_WORD_VERY, EC_WORD_COOL},</t>
  </si>
  <si>
    <t>.speechWin = {EC_WORD_YOU, EC_WORD_LOOKS, EC_WORD_TO, EC_WORD_SNORT, EC_EMPTY_WORD, EC_EMPTY_WORD},</t>
  </si>
  <si>
    <t>.speechWin = {EC_WORD_DON_T, EC_WORD_CASE, EC_WORD_YOU, EC_WORD_LOST, EC_MOVE(GRUDGE), EC_WORD_ME},</t>
  </si>
  <si>
    <t>.speechWin = {EC_WORD_MY, EC_WORD_FLAME_BODY, EC_WORD_LIKELY_TO, EC_WORD_HAVEN_T, EC_WORD_TO, EC_WORD_ELLIPSIS},</t>
  </si>
  <si>
    <t>.speechWin = {EC_WORD_ME, EC_WORD_APPEAR, EC_MOVE(BIDE), EC_MOVE2(HEAT_WAVE), EC_EMPTY_WORD, EC_EMPTY_WORD},</t>
  </si>
  <si>
    <t>.speechWin = {EC_WORD_ME, EC_WORD_REFUSE, EC_WORD_BACK, EC_WORD_COME, EC_EMPTY_WORD, EC_EMPTY_WORD},</t>
  </si>
  <si>
    <t>.speechWin = {EC_WORD_YOU, EC_WORD_HOW_DO, EC_WORD_GIVES, EC_WORD_YOUR, EC_WORD_TEACHER, EC_WORD_QUES},</t>
  </si>
  <si>
    <t>.speechWin = {EC_WORD_IT_S, EC_WORD_A, EC_WORD_BUG, EC_WORD_FASHION, EC_WORD_OVERDO, EC_WORD_EXCL},</t>
  </si>
  <si>
    <t>.speechWin = {EC_WORD_ME, EC_WORD_BE, EC_WORD_INVINCIBLE, EC_WORD_OF, EC_WORD_BUG, EC_WORD_TRAINER},</t>
  </si>
  <si>
    <t>.speechWin = {EC_WORD_I_AM, EC_WORD_ON, EC_WORD_FISHING, EC_WORD_HALL_OF_FAME, EC_WORD_INSIDE, EC_WORD_OF},</t>
  </si>
  <si>
    <t>.speechWin = {EC_WORD_YOU, EC_WORD_TOO_WEAK, EC_WORD_EXCL, EC_WORD_WON_T, EC_MOVE(CROSS_CHOP), EC_WORD_EXCL},</t>
  </si>
  <si>
    <t>.speechWin = {EC_WORD_YOU, EC_WORD_LOOKS, EC_WORD_QUES, EC_WORD_ME, EC_WORD_VERY, EC_WORD_HEALTHY},</t>
  </si>
  <si>
    <t>.speechWin = {EC_WORD_SMELL_YA, EC_EMPTY_WORD, EC_WORD_THANK_YOU, EC_WORD_THAT, EC_WORD_VERY, EC_WORD_FUNNY},</t>
  </si>
  <si>
    <t>.speechWin = {EC_WORD_YOU, EC_WORD_ON, EC_MOVE(RAGE), EC_MOVE2(FURY_ATTACK), EC_WORD_YOUNG, EC_WORD_TRAINER},</t>
  </si>
  <si>
    <t>.speechWin = {EC_WORD_MOTHER, EC_WORD_WILL, EC_WORD_WOULD, EC_WORD_ALL, EC_WORD_ME, EC_WORD_HAPPINESS},</t>
  </si>
  <si>
    <t>.speechWin = {EC_WORD_ME, EC_WORD_NIGHT, EC_WORD_PLAY, EC_WORD_MAGMA_ARMOR, EC_WORD_LIKE, EC_WORD_BEST},</t>
  </si>
  <si>
    <t>.speechWin = {EC_WORD_DOWN, EC_WORD_FLYING, EC_WORD_TYPE, EC_WORD_OF, EC_WORD_VICTORY, EC_WORD_EXCL},</t>
  </si>
  <si>
    <t>.speechWin = {EC_WORD_YOUR, EC_MOVE(SCARY_FACE), EC_WORD_APPEARS, EC_WORD_MY, EC_WORD_LIFE, EC_WORD_INSIDE},</t>
  </si>
  <si>
    <t>.speechWin = {EC_WORD_YOU, EC_WORD_LIKES, EC_WORD_ME, EC_WORD_OF, EC_WORD_DANCE, EC_WORD_WAS},</t>
  </si>
  <si>
    <t>.speechWin = {EC_WORD_MY, EC_WORD_THEY, EC_WORD_FRIEND, EC_WORD_BE, EC_WORD_MY, EC_WORD_TREASURE},</t>
  </si>
  <si>
    <t>.speechWin = {EC_WORD_I_AM, EC_WORD_NOT_VERY, EC_WORD_SMART, EC_WORD_BUT, EC_WORD_ME, EC_WORD_WON},</t>
  </si>
  <si>
    <t>.speechWin = {EC_WORD_SURRENDER, EC_WORD_QUES, EC_EMPTY_WORD, EC_WORD_WHEN, EC_WORD_LUKEWARM, EC_WORD_QUES},</t>
  </si>
  <si>
    <t>.speechWin = {EC_WORD_MY, EC_WORD_FIERY, EC_MOVE2(TRICK), EC_MOVE(ASTONISH), EC_WORD_YOU, EC_WORD_SNORT},</t>
  </si>
  <si>
    <t>.speechWin = {EC_WORD_DOWN, EC_WORD_GO, EC_WORD_TASTY, EC_WORD_OF, EC_WORD_VICTORY, EC_WORD_EXCL},</t>
  </si>
  <si>
    <t>.speechWin = {EC_WORD_WEREN_T, EC_WORD_WALKING, EC_WORD_IS, EC_WORD_EXCL, EC_WORD_SMELL_YA, EC_WORD_NOPE},</t>
  </si>
  <si>
    <t>.speechWin = {EC_WORD_MMM, EC_WORD_THIS, EC_WORD_YEAH, EC_WORD_QUITE, EC_WORD_TASTY, EC_WORD_ELLIPSIS},</t>
  </si>
  <si>
    <t>.speechWin = {EC_WORD_MY, EC_WORD_FATHER, EC_WORD_AND, EC_WORD_MOTHER, EC_WORD_WON_T, EC_WORD_ACCEPT},</t>
  </si>
  <si>
    <t>.speechWin = {EC_WORD_ME, EC_WORD_STUDY, EC_WORD_QUES, EC_WORD_SEEMS, EC_WORD_NOT_VERY, EC_WORD_COULD},</t>
  </si>
  <si>
    <t>.speechWin = {EC_WORD_LET_S, EC_WORD_COME, EC_WORD_GO, EC_MOVE(ICY_WIND), EC_MOVE2(SURF), EC_WORD_YUP},</t>
  </si>
  <si>
    <t>.speechWin = {EC_WORD_ME, EC_WORD_MEGA, EC_WORD_LIKES, EC_WORD_FASHION, EC_WORD_OF, EC_WORD_THING},</t>
  </si>
  <si>
    <t>.speechWin = {EC_WORD_AGREE, EC_WORD_AND, EC_WORD_ME, EC_WORD_TRADE, EC_WORD_GRASS, EC_WORD_POKEMON},</t>
  </si>
  <si>
    <t>.speechWin = {EC_WORD_YOU, EC_WORD_NOW, EC_WORD_APPEAR, EC_WORD_REJECT, EC_WORD_IS, EC_WORD_EXCL},</t>
  </si>
  <si>
    <t>.speechWin = {EC_WORD_THIS, EC_WORD_SORRY, EC_WORD_BE, EC_WORD_WAY, EC_WORD_SIMPLE, EC_WORD_IS},</t>
  </si>
  <si>
    <t>.speechWin = {EC_WORD_SUNDAY, EC_WORD_SEEMS, EC_WORD_FOREVER, EC_WORD_TO, EC_WORD_NO, EC_WORD_IS},</t>
  </si>
  <si>
    <t>.speechWin = {EC_WORD_ME, EC_WORD_WERE, EC_WORD_WHEN, EC_WORD_SINK, EC_WORD_OPPONENT, EC_WORD_OF},</t>
  </si>
  <si>
    <t>.speechWin = {EC_WORD_DON_T, EC_WORD_RUN_AWAY, EC_WORD_YOU, EC_WORD_THESE_WERE, EC_WORD_LOSER, EC_WORD_EXCL},</t>
  </si>
  <si>
    <t>.speechWin = {EC_WORD_THANK_YOU, EC_WORD_EXCL, EC_WORD_DOWN, EC_WORD_ME, EC_WORD_WANTS, EC_WORD_OF},</t>
  </si>
  <si>
    <t>.speechWin = {EC_WORD_LALALA, EC_WORD_ME, EC_WORD_WON_T, EC_WORD_LOSING, EC_WORD_OF, EC_WORD_EXCL},</t>
  </si>
  <si>
    <t>.speechWin = {EC_WORD_YOU, EC_WORD_ONLY, EC_WORD_USING, EC_WORD_ACCEPT, EC_WORD_THESE, EC_WORD_QUES},</t>
  </si>
  <si>
    <t>.speechWin = {EC_WORD_WHEN, EC_WORD_LUKEWARM, EC_WORD_FINISH, EC_WORD_SNORT, EC_EMPTY_WORD, EC_EMPTY_WORD},</t>
  </si>
  <si>
    <t>.speechWin = {EC_WORD_GIGGLE, EC_WORD_ELLIPSIS, EC_EMPTY_WORD, EC_WORD_AWFULLY, EC_WORD_HEY_THERE, EC_EMPTY_WORD},</t>
  </si>
  <si>
    <t>.speechWin = {EC_WORD_PLEASE, EC_WORD_GIMME, EC_WORD_ME, EC_WORD_A, EC_WORD_POKEMON, EC_WORD_GAME},</t>
  </si>
  <si>
    <t>.speechWin = {EC_WORD_THAT_WAS, EC_WORD_AREN_T, EC_WORD_YOUR, EC_WORD_RATHER, EC_WORD_EXCL, EC_EMPTY_WORD},</t>
  </si>
  <si>
    <t>.speechWin = {EC_WORD_UNDERSTOOD, EC_WORD_BE, EC_WORD_WORKING, EC_WORD_HAVEN_T, EC_WORD_PLAYS, EC_WORD_ELLIPSIS},</t>
  </si>
  <si>
    <t>.speechWin = {EC_WORD_AWW, EC_WORD_EXCL, EC_WORD_A, EC_WORD_WEAK, EC_WORD_TRAINER, EC_WORD_EXCL},</t>
  </si>
  <si>
    <t>.speechWin = {EC_WORD_DOWN, EC_WORD_A, EC_WORD_SECRET, EC_WORD_POKEMON, EC_WORD_GOURMET, EC_EMPTY_WORD},</t>
  </si>
  <si>
    <t>.speechWin = {EC_WORD_ME, EC_WORD_HAPPINESS, EC_WORD_LIKE, EC_MOVE2(JUMP_KICK), EC_WORD_FAINT, EC_WORD_IS},</t>
  </si>
  <si>
    <t>.speechWin = {EC_WORD_SADLY, EC_WORD_WERE, EC_WORD_YOUR, EC_WORD_GRAAAH, EC_EMPTY_WORD, EC_EMPTY_WORD},</t>
  </si>
  <si>
    <t>.speechWin = {EC_WORD_TOP, EC_WORD_PLACE, EC_WORD_BELONGS_TO, EC_WORD_ME, EC_WORD_EXCL, EC_EMPTY_WORD},</t>
  </si>
  <si>
    <t>.speechWin = {EC_WORD_YOU, EC_WORD_HAVEN_T, EC_WORD_DOESN_T, EC_WORD_COUNT_ON, EC_WORD_SOME, EC_WORD_WAS},</t>
  </si>
  <si>
    <t>.speechWin = {EC_WORD_MY, EC_WORD_WORLD, EC_WORD_FULL, EC_WORD_DISAPPOINT, EC_EMPTY_WORD, EC_EMPTY_WORD},</t>
  </si>
  <si>
    <t>.speechWin = {EC_WORD_AHAHA, EC_WORD_YOU, EC_WORD_JUST, EC_WORD_SEEMS, EC_WORD_SCARY, EC_WORD_EXCL},</t>
  </si>
  <si>
    <t>.speechWin = {EC_WORD_CARES, EC_WORD_UNDERSTOOD, EC_WORD_CASE, EC_WORD_GUTS, EC_WORD_EXCL, EC_EMPTY_WORD},</t>
  </si>
  <si>
    <t>.speechWin = {EC_WORD_ME, EC_WORD_NEED, EC_WORD_BETTER, EC_WORD_OF, EC_WORD_BATTLE, EC_WORD_ELLIPSIS},</t>
  </si>
  <si>
    <t>.speechWin = {EC_WORD_YO, EC_WORD_EXCL, EC_EMPTY_WORD, EC_WORD_ME, EC_WORD_WON, EC_WORD_YO},</t>
  </si>
  <si>
    <t>.speechWin = {EC_WORD_THEY_WERE, EC_WORD_NOW, EC_WORD_POWER, EC_WORD_MORE, EC_WORD_IS, EC_WORD_EXCL},</t>
  </si>
  <si>
    <t>.speechWin = {EC_WORD_ME, EC_WORD_SLEPT, EC_WORD_IS, EC_WORD_IT, EC_WORD_TOO_STRONG, EC_EMPTY_WORD},</t>
  </si>
  <si>
    <t>.speechWin = {EC_WORD_HAPPILY, EC_WORD_BE, EC_WORD_OFF, EC_MOVE2(ATTRACT), EC_WORD_OF, EC_WORD_POKEMON},</t>
  </si>
  <si>
    <t>.speechWin = {EC_WORD_HMM, EC_WORD_THEY_WERE, EC_WORD_NO, EC_WORD_BORING, EC_WORD_WAS, EC_WORD_AHAHA},</t>
  </si>
  <si>
    <t>.speechWin = {EC_WORD_LOOKS, EC_WORD_QUES, EC_WORD_I_AM, EC_WORD_AREN_T, EC_WORD_VERY, EC_WORD_STRONG},</t>
  </si>
  <si>
    <t>.speechWin = {EC_WORD_DRAGON, EC_WORD_POKEMON, EC_WORD_WIN, EC_WORD_THIS, EC_WORD_AREN_T, EC_WORD_SECRET},</t>
  </si>
  <si>
    <t>.speechWin = {EC_WORD_WROOOAAR_EXCL, EC_EMPTY_WORD, EC_EMPTY_WORD, EC_WORD_VICTORY, EC_WORD_EXCL_EXCL, EC_EMPTY_WORD},</t>
  </si>
  <si>
    <t>.speechWin = {EC_WORD_ME, EC_WORD_OF, EC_WORD_LIVING, EC_WORD_GOOD_BYE, EC_WORD_VERY, EC_WORD_PERFECTION},</t>
  </si>
  <si>
    <t>.speechWin = {EC_WORD_OKAY, EC_WORD_THIS, EC_WORD_FOE, EC_WORD_ME, EC_WORD_NO, EC_WORD_HARD},</t>
  </si>
  <si>
    <t>.speechWin = {EC_WORD_TOUGH, EC_WORD_EH_QUES, EC_WORD_VICTORY, EC_WORD_OF, EC_WORD_GOOD_BYE, EC_EMPTY_WORD},</t>
  </si>
  <si>
    <t>.speechWin = {EC_WORD_HUMPH, EC_WORD_EXCL, EC_EMPTY_WORD, EC_WORD_WEAK, EC_WORD_TRAINER, EC_WORD_ELLIPSIS},</t>
  </si>
  <si>
    <t>.speechWin = {EC_WORD_WON, EC_WORD_BUT, EC_WORD_ME, EC_WORD_HAS, EC_WORD_TIRED, EC_WORD_ELLIPSIS},</t>
  </si>
  <si>
    <t>.speechWin = {EC_WORD_BATTLE, EC_WORD_GIRL, EC_WORD_BE, EC_WORD_AREN_T, EC_WORD_AWESOME, EC_WORD_QUES},</t>
  </si>
  <si>
    <t>.speechWin = {EC_WORD_YOU, EC_WORD_HAVE, EC_WORD_MUCH, EC_WORD_THING, EC_WORD_NEED, EC_WORD_STUDY},</t>
  </si>
  <si>
    <t>.speechWin = {EC_WORD_WAHAHAHA, EC_WORD_EXCL, EC_EMPTY_WORD, EC_WORD_GIVE_UP, EC_WORD_YUP, EC_EMPTY_WORD},</t>
  </si>
  <si>
    <t>.speechWin = {EC_WORD_YOU, EC_WORD_WAY, EC_WORD_LEFT, EC_WORD_CAME, EC_WORD_ATTACK, EC_WORD_IS},</t>
  </si>
  <si>
    <t>.speechWin = {EC_WORD_ME, EC_WORD_WERE, EC_WORD_WHEN, EC_WORD_SKILLED, EC_WORD_EXCL, EC_EMPTY_WORD},</t>
  </si>
  <si>
    <t>.speechWin = {EC_WORD_HAH, EC_WORD_EXCL, EC_WORD_BE, EC_WORD_ME, EC_WORD_WON, EC_WORD_YOU},</t>
  </si>
  <si>
    <t>.speechWin = {EC_WORD_WHAT, EC_WORD_QUES, EC_WORD_WHEN, EC_WORD_LUKEWARM, EC_WORD_WON, EC_WORD_QUES},</t>
  </si>
  <si>
    <t>.speechWin = {EC_WORD_ME, EC_WORD_AS_IF, EC_WORD_MISHEARD, EC_EMPTY_WORD, EC_EMPTY_WORD, EC_EMPTY_WORD},</t>
  </si>
  <si>
    <t>.speechWin = {EC_WORD_YOU, EC_WORD_USE, EC_WORD_ENOUGH, EC_WORD_SNORT, EC_EMPTY_WORD, EC_EMPTY_WORD},</t>
  </si>
  <si>
    <t>.speechWin = {EC_WORD_REALLY, EC_WORD_VERY, EC_WORD_LEFT, EC_EMPTY_WORD, EC_EMPTY_WORD, EC_EMPTY_WORD},</t>
  </si>
  <si>
    <t>.speechWin = {EC_WORD_MY, EC_MOVE2(FUTURE_SIGHT), EC_WORD_YEAH, EC_WORD_PERFECTION, EC_EMPTY_WORD, EC_EMPTY_WORD},</t>
  </si>
  <si>
    <t>.speechWin = {EC_WORD_LOOKS, EC_WORD_QUES, EC_WORD_THAT, EC_WORD_FANTASTIC, EC_WORD_EXCL, EC_EMPTY_WORD},</t>
  </si>
  <si>
    <t>.speechWin = {EC_WORD_THAT, EC_WORD_RANK, EC_WORD_BATTLE, EC_WORD_LEARN, EC_WORD_ME, EC_MOVE(YAWN)},</t>
  </si>
  <si>
    <t>.speechWin = {EC_WORD_THAT, EC_WORD_MATCH, EC_WORD_AREN_T, EC_WORD_VERY, EC_WORD_HAS, EC_WORD_WAS},</t>
  </si>
  <si>
    <t>.speechWin = {EC_WORD_LOOKS, EC_WORD_YOU, EC_WORD_ANGRY, EC_WORD_ME, EC_WORD_REALLY, EC_WORD_PARDON},</t>
  </si>
  <si>
    <t>.speechWin = {EC_WORD_MY, EC_WORD_STRATEGY, EC_WORD_YEAH, EC_WORD_SCARY, EC_WORD_AWW, EC_EMPTY_WORD},</t>
  </si>
  <si>
    <t>.speechWin = {EC_WORD_THAT, EC_WORD_NO, EC_WORD_SCARY, EC_WORD_DID, EC_WORD_WALKING, EC_EMPTY_WORD},</t>
  </si>
  <si>
    <t>.speechWin = {EC_WORD_HELLO, EC_WORD_MOTHER, EC_WORD_EXCL, EC_WORD_ME, EC_WORD_WON, EC_WORD_EXCL},</t>
  </si>
  <si>
    <t>.speechWin = {EC_WORD_NOW, EC_WORD_NO, EC_MOVE(SWAGGER), EC_WORD_SNORT, EC_EMPTY_WORD, EC_WORD_HUH_QUES},</t>
  </si>
  <si>
    <t>.speechWin = {EC_WORD_YOU, EC_WORD_CAN, EC_WORD_STUDY, EC_WORD_ME, EC_EMPTY_WORD, EC_EMPTY_WORD},</t>
  </si>
  <si>
    <t>.speechWin = {EC_WORD_THIS, EC_WORD_RANK, EC_WORD_MATCH, EC_WORD_LOUSY, EC_WORD_HOWEVER, EC_WORD_STATIC},</t>
  </si>
  <si>
    <t>.speechWin = {EC_WORD_WHOM, EC_WORD_SAID, EC_WORD_ME, EC_WORD_WAY, EC_WORD_OLD, EC_WORD_QUES},</t>
  </si>
  <si>
    <t>.speechWin = {EC_WORD_DON_T, EC_WORD_DOESN_T, EC_WORD_DIET, EC_WORD_DIDN_T, EC_WORD_SPORTS, EC_WORD_YUP},</t>
  </si>
  <si>
    <t>.speechWin = {EC_WORD_THANK_YOU, EC_WORD_ELLIPSIS, EC_WORD_ME, EC_WORD_NOW, EC_WORD_HAPPY, EC_WORD_IS},</t>
  </si>
  <si>
    <t>.speechWin = {EC_WORD_I_AM, EC_WORD_A, EC_WORD_GENIUS, EC_WORD_ISN_T_IT_QUES, EC_EMPTY_WORD, EC_EMPTY_WORD},</t>
  </si>
  <si>
    <t>.speechWin = {EC_WORD_THANK_YOU, EC_WORD_EXCL, EC_WORD_THAT, EC_WORD_VICTORY, EC_WORD_YEAH, EC_WORD_REFRESHING},</t>
  </si>
  <si>
    <t>.speechWin = {EC_WORD_YOU, EC_WORD_NEED, EC_WORD_SHOW, EC_WORD_MORE, EC_WORD_OF, EC_WORD_GUTS},</t>
  </si>
  <si>
    <t>.speechWin = {EC_WORD_THIS, EC_WORD_FOREVER, EC_WORD_WON_T, EC_WORD_FINISH, EC_WORD_DID, EC_WORD_QUES},</t>
  </si>
  <si>
    <t>.speechWin = {EC_WORD_YAHOO, EC_WORD_YOU, EC_WORD_WEREN_T, EC_MOVE2(DIVE), EC_WORD_NOPE, EC_WORD_EXCL},</t>
  </si>
  <si>
    <t>.speechWin = {EC_WORD_YOU, EC_WORD_NEED, EC_WORD_READY, EC_WORD_MORE, EC_EMPTY_WORD, EC_EMPTY_WORD},</t>
  </si>
  <si>
    <t>.speechWin = {EC_WORD_GIGGLE, EC_WORD_ELLIPSIS, EC_WORD_YOU, EC_WORD_FINISH, EC_WORD_IS, EC_EMPTY_WORD},</t>
  </si>
  <si>
    <t>.speechWin = {EC_WORD_SORRY, EC_WORD_PARDON, EC_WORD_LEARN, EC_WORD_YOU, EC_WORD_DOWNCAST, EC_WORD_IS},</t>
  </si>
  <si>
    <t>.speechWin = {EC_WORD_MY, EC_WORD_DREAM, EC_WORD_NO, EC_WORD_FAR, EC_WORD_IS, EC_WORD_EXCL},</t>
  </si>
  <si>
    <t>.speechWin = {EC_WORD_ME, EC_WORD_NO, EC_WORD_SERIOUSLY, EC_WORD_CUTE, EC_EMPTY_WORD, EC_EMPTY_WORD},</t>
  </si>
  <si>
    <t>.speechWin = {EC_WORD_OH, EC_WORD_YAY, EC_WORD_EXCL, EC_WORD_ALL, EC_WORD_ME, EC_MOVE2(ROAR)},</t>
  </si>
  <si>
    <t>.speechWin = {EC_WORD_MY, EC_WORD_ALL_RIGHT, EC_WORD_BUG, EC_WORD_POKEMON, EC_WORD_UNDERSTOOD, EC_WORD_AWESOME},</t>
  </si>
  <si>
    <t>.speechWin = {EC_WORD_BUG, EC_WORD_POKEMON, EC_WORD_NICE, EC_WORD_YUP, EC_WORD_QUES, EC_EMPTY_WORD},</t>
  </si>
  <si>
    <t>.speechWin = {EC_WORD_WATER, EC_WORD_POKEMON, EC_WORD_FOE, EC_WORD_ME, EC_WORD_AWFULLY, EC_MOVE2(ATTRACT)},</t>
  </si>
  <si>
    <t>.speechWin = {EC_WORD_I_AM, EC_WORD_ADULT, EC_WORD_IS, EC_WORD_CAN, EC_MOVE2(SWALLOW), EC_WORD_JOY},</t>
  </si>
  <si>
    <t>.speechWin = {EC_WORD_IF, EC_WORD_ME, EC_WORD_NON_STOP, EC_WORD_TRY, EC_WORD_THIS_IS_IT_EXCL, EC_WORD_CAN_WIN},</t>
  </si>
  <si>
    <t>.speechWin = {EC_WORD_ME, EC_WORD_OF, EC_WORD_SKILL, EC_WORD_LIKELY_TO, EC_WORD_ON, EC_EMPTY_WORD},</t>
  </si>
  <si>
    <t>.speechWin = {EC_WORD_ME, EC_WORD_COOL, EC_WORD_BUT, EC_WORD_NO, EC_WORD_SCARY, EC_WORD_EXCL},</t>
  </si>
  <si>
    <t>.speechWin = {EC_WORD_HUH_QUES, EC_WORD_YOU, EC_WORD_SAID, EC_WORD_ME, EC_WORD_WON, EC_WORD_QUES_EXCL},</t>
  </si>
  <si>
    <t>.speechWin = {EC_WORD_YOU, EC_WORD_ONLY, EC_WORD_USING, EC_WORD_CHOOSE, EC_WORD_SURRENDER, EC_EMPTY_WORD},</t>
  </si>
  <si>
    <t>.speechWin = {EC_WORD_SATISFIED, EC_WORD_IS, EC_WORD_THIS, EC_WORD_EH_QUES, EC_WORD_ME, EC_WORD_EXCL},</t>
  </si>
  <si>
    <t>.speechWin = {EC_WORD_YOU, EC_WORD_CAN_T_WIN, EC_WORD_EXCL, EC_WORD_FLYING, EC_WORD_POKEMON, EC_WORD_INVINCIBLE},</t>
  </si>
  <si>
    <t>.speechWin = {EC_WORD_YOU, EC_WORD_LIKES, EC_WORD_MY, EC_WORD_POKEMON, EC_WORD_WAS, EC_EMPTY_WORD},</t>
  </si>
  <si>
    <t>.speechWin = {EC_WORD_GIMME, EC_WORD_YOU, EC_WORD_SOME, EC_MOVE2(TOXIC), EC_WORD_SWEETS, EC_EMPTY_WORD},</t>
  </si>
  <si>
    <t>.speechWin = {EC_WORD_YOU, EC_WORD_LIKE, EC_WORD_LISTENING, EC_WORD_ME, EC_WORD_BRAG, EC_EMPTY_WORD},</t>
  </si>
  <si>
    <t>.speechWin = {EC_WORD_AFTER, EC_WORD_ME, EC_WORD_CAN, EC_WORD_NAP, EC_WORD_IS, EC_EMPTY_WORD},</t>
  </si>
  <si>
    <t>.speechWin = {EC_WORD_LOOKS, EC_WORD_ME, EC_MOVE(BRICK_BREAK), EC_WORD_OF, EC_WORD_GRAAAH, EC_WORD_EXCL},</t>
  </si>
  <si>
    <t>.speechWin = {EC_WORD_LOOKS, EC_WORD_ME, EC_WORD_FIERY, EC_WORD_OF, EC_WORD_DANCE, EC_WORD_EXCL},</t>
  </si>
  <si>
    <t>.speechWin = {EC_WORD_NO_1, EC_WORD_EXCL, EC_WORD_THIS, EC_WORD_WERE, EC_WORD_ME, EC_WORD_EXCL},</t>
  </si>
  <si>
    <t>.speechWin = {EC_WORD_CARES, EC_WORD_UNDERSTOOD, EC_WORD_WAY, EC_WORD_SIMPLE, EC_WORD_IS, EC_EMPTY_WORD},</t>
  </si>
  <si>
    <t>.speechWin = {EC_WORD_THAT_S_IT_EXCL, EC_EMPTY_WORD, EC_EMPTY_WORD, EC_WORD_AWFULLY, EC_WORD_HEY_THERE, EC_WORD_YOU},</t>
  </si>
  <si>
    <t>.speechWin = {EC_WORD_FASHION, EC_WORD_SHOULD, EC_WORD_AND, EC_WORD_PERSON, EC_WORD_MATCH_UP, EC_EMPTY_WORD},</t>
  </si>
  <si>
    <t>.speechWin = {EC_WORD_DON_T, EC_WORD_JOKING, EC_WORD_A, EC_WORD_CHILDREN, EC_WORD_AN, EC_WORD_EXCL},</t>
  </si>
  <si>
    <t>.speechWin = {EC_WORD_VICTORY, EC_WORD_HAVE, EC_WORD_IT, EC_WORD_OF, EC_MOVE(SWEET_SCENT), EC_WORD_EXCL},</t>
  </si>
  <si>
    <t>.speechWin = {EC_WORD_THIS, EC_WORD_VERY, EC_WORD_NATURAL, EC_WORD_SMELL_YA, EC_WORD_BYE_BYE, EC_WORD_EXCL},</t>
  </si>
  <si>
    <t>.speechLose = {EC_WORD_ME, EC_MOVE2(REST), EC_WORD_IS, EC_WORD_THE, EC_WORD_ME, EC_WORD_LOST},</t>
  </si>
  <si>
    <t>.speechLose = {EC_WORD_ME, EC_WORD_LOST, EC_WORD_CASE, EC_WORD_YOU, EC_WORD_HAS, EC_WORD_BAD},</t>
  </si>
  <si>
    <t>.speechLose = {EC_WORD_ME, EC_WORD_FOE, EC_WORD_YOU, EC_WORD_HAVE, EC_MOVE(GRUDGE), EC_EMPTY_WORD},</t>
  </si>
  <si>
    <t>.speechLose = {EC_WORD_ME, EC_WORD_DISLIKE, EC_WORD_YOU, EC_WORD_AND, EC_WORD_YOUR, EC_WORD_POKEMON},</t>
  </si>
  <si>
    <t>.speechLose = {EC_WORD_YOU, EC_WORD_THAN, EC_WORD_MY, EC_WORD_POKEMON, EC_WORD_LIKELY_TO, EC_WORD_SCARY},</t>
  </si>
  <si>
    <t>.speechLose = {EC_WORD_MY, EC_WORD_PHONE, EC_WORD_BAD, EC_WORD_IS, EC_WORD_ELLIPSIS, EC_EMPTY_WORD},</t>
  </si>
  <si>
    <t>.speechLose = {EC_WORD_YOU, EC_WORD_MISS, EC_WORD_HUGE_POWER, EC_WORD_THIS_IS_IT_EXCL, EC_WORD_HUGE_POWER, EC_WORD_YUP},</t>
  </si>
  <si>
    <t>.speechLose = {EC_WORD_HELLO, EC_WORD_COOL, EC_WORD_EXCL, EC_WORD_NO, EC_WORD_REALLY, EC_WORD_EXCL},</t>
  </si>
  <si>
    <t>.speechLose = {EC_WORD_YOUR, EC_WORD_LEVEL, EC_WORD_WAY, EC_WORD_HIGH, EC_WORD_IS, EC_WORD_ELLIPSIS},</t>
  </si>
  <si>
    <t>.speechLose = {EC_WORD_AGREE, EC_WORD_ME, EC_WORD_REALLY, EC_WORD_HAVEN_T, EC_WORD_WELL_THEN, EC_WORD_OLD},</t>
  </si>
  <si>
    <t>.speechLose = {EC_WORD_SENSE, EC_WORD_LOOKS, EC_WORD_TELEVISION, EC_WORD_SEE_YA, EC_WORD_LOOKS, EC_WORD_BOOK},</t>
  </si>
  <si>
    <t>.speechLose = {EC_WORD_ME, EC_WORD_HAS, EC_WORD_DISAPPOINTED, EC_WORD_ELLIPSIS, EC_EMPTY_WORD, EC_EMPTY_WORD},</t>
  </si>
  <si>
    <t>.speechLose = {EC_WORD_ME, EC_WORD_CAN, EC_WORD_ON, EC_WORD_SMART, EC_WORD_UP, EC_WORD_VICTORY},</t>
  </si>
  <si>
    <t>.speechLose = {EC_WORD_THANK_YOU, EC_WORD_EXCL, EC_WORD_YEAH, EC_WORD_REFRESHING, EC_WORD_OF, EC_WORD_LOSING},</t>
  </si>
  <si>
    <t>.speechLose = {EC_WORD_OH, EC_WORD_YOU, EC_WORD_EXCL, EC_EMPTY_WORD, EC_EMPTY_WORD, EC_EMPTY_WORD},</t>
  </si>
  <si>
    <t>.speechLose = {EC_WORD_ME, EC_WORD_FINALLY, EC_WORD_CAN, EC_WORD_BESIDE, EC_WORD_IS, EC_EMPTY_WORD},</t>
  </si>
  <si>
    <t>.speechLose = {EC_WORD_ME, EC_WORD_WEREN_T, EC_WORD_SINK, EC_WORD_IS, EC_WORD_ELLIPSIS, EC_EMPTY_WORD},</t>
  </si>
  <si>
    <t>.speechLose = {EC_MOVE2(BULK_UP), EC_WORD_FOE, EC_WORD_ME, EC_WORD_HAVEN_T, EC_WORD_EATS, EC_EMPTY_WORD},</t>
  </si>
  <si>
    <t>.speechLose = {EC_WORD_ME, EC_WORD_NO, EC_WORD_SLEPT, EC_WORD_HOW_DO, EC_WORD_SUCTION_CUPS, EC_WORD_WORKING},</t>
  </si>
  <si>
    <t>.speechLose = {EC_WORD_ME, EC_WORD_WEREN_T, EC_MOVE2(SUPERSONIC), EC_WORD_SPEED_BOOST, EC_WORD_WALKING, EC_WORD_IS},</t>
  </si>
  <si>
    <t>.speechLose = {EC_WORD_ME, EC_WORD_OF, EC_WORD_DREAM, EC_WORD_HAVEN_T, EC_WORD_NOTHING, EC_WORD_ELLIPSIS},</t>
  </si>
  <si>
    <t>.speechLose = {EC_WORD_MY, EC_WORD_BEAUTIFUL, EC_WORD_HAVEN_T, EC_WORD_MEET, EC_WORD_YOU, EC_WORD_QUES},</t>
  </si>
  <si>
    <t>.speechLose = {EC_WORD_YAHOO, EC_WORD_EXCL, EC_WORD_ME, EC_WORD_ALL, EC_WORD_YOU, EC_WORD_HAPPINESS},</t>
  </si>
  <si>
    <t>.speechLose = {EC_WORD_MY, EC_WORD_BUG, EC_WORD_POKEMON, EC_WORD_PERFECT, EC_WORD_UPSIDE_DOWN, EC_WORD_IS},</t>
  </si>
  <si>
    <t>.speechLose = {EC_WORD_YOU, EC_WORD_KNOWS, EC_WORD_WE, EC_WORD_DISLIKE, EC_WORD_WHAT, EC_WORD_ISN_T_IT_QUES},</t>
  </si>
  <si>
    <t>.speechLose = {EC_WORD_DON_T, EC_WORD_COUNT_ON, EC_WORD_THIS, EC_WORD_WOULD, EC_MOVE(ENCORE), EC_WORD_IS},</t>
  </si>
  <si>
    <t>.speechLose = {EC_WORD_I_AM, EC_WORD_A, EC_WORD_ADULT, EC_WORD_ME, EC_MOVE2(SWALLOW), EC_WORD_DOWNCAST},</t>
  </si>
  <si>
    <t>.speechLose = {EC_WORD_ME, EC_WORD_TRY, EC_WORD_EASY, EC_WORD_IS, EC_WORD_ISN_T_IT_QUES, EC_EMPTY_WORD},</t>
  </si>
  <si>
    <t>.speechLose = {EC_WORD_THIS_IS_IT_EXCL, EC_WORD_EVERY, EC_WORD_ELLIPSIS, EC_WORD_ME, EC_WORD_NEED, EC_MOVE2(REST)},</t>
  </si>
  <si>
    <t>.speechLose = {EC_WORD_SEE, EC_WORD_ME, EC_WORD_AWESOME, EC_WORD_OF, EC_WORD_FASHION, EC_WORD_WILL_BE_HERE},</t>
  </si>
  <si>
    <t>.speechLose = {EC_WORD_LOOKS, EC_WORD_QUES, EC_EMPTY_WORD, EC_WORD_ME, EC_WORD_ALWAYS, EC_WORD_LOSS},</t>
  </si>
  <si>
    <t>.speechLose = {EC_WORD_ME, EC_WORD_ON, EC_WORD_NON_STOP, EC_WORD_DROUGHT, EC_WORD_EXCL, EC_EMPTY_WORD},</t>
  </si>
  <si>
    <t>.speechLose = {EC_WORD_ME, EC_WORD_TOTALLY, EC_WORD_COULDN_T, EC_WORD_SATISFIED, EC_EMPTY_WORD, EC_EMPTY_WORD},</t>
  </si>
  <si>
    <t>.speechLose = {EC_WORD_AREN_T, EC_WORD_HAVE, EC_WORD_MORE, EC_WORD_FLYING, EC_WORD_POKEMON, EC_WORD_WAS},</t>
  </si>
  <si>
    <t>.speechLose = {EC_WORD_THE, EC_WORD_YOU, EC_WORD_DISLIKES, EC_WORD_MY, EC_WORD_POKEMON, EC_WORD_QUES},</t>
  </si>
  <si>
    <t>.speechLose = {EC_WORD_YOUR, EC_MOVE2(PRESENT), EC_WORD_QUES, EC_WORD_FOR, EC_WORD_WHAT, EC_WORD_QUES_EXCL},</t>
  </si>
  <si>
    <t>.speechLose = {EC_WORD_YOU, EC_WORD_NO, EC_WORD_LISTENING, EC_WORD_MY, EC_WORD_HAS, EC_WORD_DISAPPOINTED},</t>
  </si>
  <si>
    <t>.speechLose = {EC_WORD_AFTER, EC_WORD_NEED, EC_WORD_ME, EC_WORD_NEED, EC_WORD_NAP, EC_WORD_NOT},</t>
  </si>
  <si>
    <t>.speechLose = {EC_WORD_MY, EC_WORD_DOWNCAST, EC_WORD_LUKEWARM, EC_WORD_WEREN_T, EC_MOVE2(EXPLOSION), EC_WORD_IS},</t>
  </si>
  <si>
    <t>.speechLose = {EC_WORD_YOU, EC_WORD_ON, EC_WORD_HERE, EC_MOVE2(EXPLOSION), EC_WORD_DID, EC_WORD_QUES},</t>
  </si>
  <si>
    <t>.speechLose = {EC_WORD_ME, EC_WORD_BEEN, EC_WORD_AREN_T, EC_WORD_NO_1, EC_WORD_IS, EC_WORD_ELLIPSIS},</t>
  </si>
  <si>
    <t>.speechLose = {EC_WORD_ME, EC_WORD_WOULD, EC_MOVE(FLY), EC_WORD_FAINT, EC_WORD_UNDERSTANDS, EC_WORD_ELLIPSIS},</t>
  </si>
  <si>
    <t>.speechLose = {EC_WORD_WERE, EC_WORD_EVERY, EC_WORD_EXCL, EC_WORD_GO_AHEAD, EC_WORD_YUP, EC_WORD_EXCL},</t>
  </si>
  <si>
    <t>.speechLose = {EC_WORD_PRETTY, EC_WORD_ARE, EC_WORD_VERY, EC_WORD_GOOD, EC_EMPTY_WORD, EC_EMPTY_WORD},</t>
  </si>
  <si>
    <t>.speechLose = {EC_WORD_YOU, EC_WORD_WON, EC_WORD_EXCL, EC_WORD_GO_AHEAD, EC_WORD_KNOW, EC_WORD_EXCL},</t>
  </si>
  <si>
    <t>.speechLose = {EC_WORD_YEAH, EC_WORD_AWFUL, EC_WORD_OF, EC_WORD_STENCH, EC_WORD_EXCL, EC_EMPTY_WORD},</t>
  </si>
  <si>
    <t>.speechLose = {EC_WORD_APPEAR, EC_WORD_BELIEVE, EC_EMPTY_WORD, EC_WORD_BUT, EC_WORD_CONGRATS, EC_WORD_IS},</t>
  </si>
  <si>
    <t>.speechLose = {EC_WORD_WHAT, EC_WORD_QUES, EC_EMPTY_WORD, EC_WORD_BUT, EC_WORD_HOW_DO, EC_WORD_QUES},</t>
  </si>
  <si>
    <t>.speechLose = {EC_WORD_DARN, EC_WORD_ELLIPSIS, EC_WORD_LOSING, EC_WORD_GIVES, EC_WORD_IS, EC_WORD_ME},</t>
  </si>
  <si>
    <t>.speechLose = {EC_WORD_TOMORROW, EC_WORD_EH_QUES, EC_WORD_WE, EC_WORD_TRULY, EC_WORD_OF, EC_WORD_BATTLE},</t>
  </si>
  <si>
    <t>.speechLose = {EC_WORD_THIS, EC_WORD_IMPOSSIBLE, EC_WORD_TO_ME, EC_WORD_HAPPENING, EC_WORD_EXCL, EC_EMPTY_WORD},</t>
  </si>
  <si>
    <t>.speechLose = {EC_WORD_OH_DEAR, EC_WORD_ELLIPSIS, EC_WORD_ME, EC_WORD_WERE, EC_WORD_DRINK, EC_WORD_HAS},</t>
  </si>
  <si>
    <t>.speechLose = {EC_WORD_ME, EC_WORD_SADLY, EC_WORD_UNDERSTOOD, EC_WORD_BE, EC_WORD_CASE, EC_WORD_YOU},</t>
  </si>
  <si>
    <t>.speechLose = {EC_WORD_ME, EC_WORD_NEED, EC_WORD_MORE, EC_WORD_TOO, EC_WORD_STUDY, EC_WORD_ELLIPSIS},</t>
  </si>
  <si>
    <t>.speechLose = {EC_WORD_YOU, EC_WORD_LOOKS, EC_WORD_WE, EC_WORD_JOKING, EC_WORD_TOYS, EC_WORD_AN},</t>
  </si>
  <si>
    <t>.speechLose = {EC_WORD_ME, EC_WORD_A_LITTLE, EC_WORD_ALSO, EC_WORD_NO, EC_WORD_COOL, EC_EMPTY_WORD},</t>
  </si>
  <si>
    <t>.speechLose = {EC_WORD_THIS_IS_IT_EXCL, EC_WORD_EVERY, EC_WORD_ELLIPSIS, EC_WORD_ME, EC_WORD_GIVE_UP, EC_WORD_ELLIPSIS},</t>
  </si>
  <si>
    <t>.speechLose = {EC_WORD_EXCUSE, EC_WORD_ME, EC_WORD_FATHER, EC_EMPTY_WORD, EC_WORD_ME, EC_WORD_LOST},</t>
  </si>
  <si>
    <t>.speechLose = {EC_WORD_YOU, EC_WORD_BE, EC_WORD_SERIOUS, EC_WORD_OF, EC_WORD_DID, EC_WORD_QUES},</t>
  </si>
  <si>
    <t>.speechLose = {EC_WORD_WAAAH, EC_WORD_EXCL, EC_WORD_MOTHER, EC_WORD_ME, EC_WORD_LOST, EC_EMPTY_WORD},</t>
  </si>
  <si>
    <t>.speechLose = {EC_WORD_YOU, EC_WORD_HOW_DO, EC_WORD_CAN, EC_WORD_EVERY, EC_WORD_DOES, EC_WORD_QUES},</t>
  </si>
  <si>
    <t>.speechLose = {EC_WORD_IF_I_LOSE, EC_WORD_ME, EC_WORD_ALSO, EC_WORD_LIKES, EC_WORD_MYSELF, EC_EMPTY_WORD},</t>
  </si>
  <si>
    <t>.speechLose = {EC_WORD_SEEMS, EC_WORD_YOU, EC_WORD_WANTS, EC_WORD_OF, EC_WORD_BE, EC_MOVE2(MEGA_KICK)},</t>
  </si>
  <si>
    <t>.speechLose = {EC_WORD_LOSING, EC_WORD_WON_T, EC_WORD_LEARN, EC_WORD_ME, EC_WORD_DISAPPOINTED, EC_EMPTY_WORD},</t>
  </si>
  <si>
    <t>.speechLose = {EC_WORD_ME, EC_WORD_WORRY, EC_WORD_MY, EC_WORD_POKEMON, EC_WORD_SKILL, EC_EMPTY_WORD},</t>
  </si>
  <si>
    <t>.speechLose = {EC_WORD_ME, EC_WORD_HAVEN_T, EC_WORD_VIEWING, EC_WORD_POWER, EC_WORD_AND, EC_WORD_ROCK_HEAD},</t>
  </si>
  <si>
    <t>.speechLose = {EC_WORD_I_AM, EC_WORD_FOE, EC_WORD_OF, EC_WORD_YOU_RE, EC_WORD_REALLY, EC_WORD_STRONG},</t>
  </si>
  <si>
    <t>.speechLose = {EC_WORD_BIG, EC_WORD_NATURAL, EC_WORD_HAVEN_T, EC_WORD_LET_ME_WIN, EC_WORD_QUES, EC_EMPTY_WORD},</t>
  </si>
  <si>
    <t>.speechLose = {EC_WORD_MY, EC_WORD_HAPPILY, EC_WORD_DESTROYED, EC_WORD_IS, EC_WORD_ELLIPSIS, EC_EMPTY_WORD},</t>
  </si>
  <si>
    <t>.speechLose = {EC_WORD_THAT, EC_WORD_YEAH, EC_WORD_WEIRD, EC_WORD_OF, EC_WORD_LIFE, EC_WORD_EXCL},</t>
  </si>
  <si>
    <t>.speechLose = {EC_WORD_OH, EC_WORD_NO, EC_WORD_EXCL, EC_WORD_BE, EC_MOVE(WHIRLPOOL), EC_WORD_EXCL},</t>
  </si>
  <si>
    <t>.speechLose = {EC_WORD_WAAAH, EC_WORD_YEAH, EC_WORD_A, EC_WORD_GREAT, EC_WORD_OF, EC_WORD_STRATEGY},</t>
  </si>
  <si>
    <t>.speechLose = {EC_WORD_I_AM, EC_WORD_NEW, EC_WORD_PERSON, EC_WORD_LOST, EC_WORD_SO, EC_WORD_FORGIVE},</t>
  </si>
  <si>
    <t>.speechLose = {EC_WORD_ME, EC_WORD_HAS, EC_WORD_SADLY, EC_WORD_ME, EC_WORD_MISS, EC_WORD_CRIES},</t>
  </si>
  <si>
    <t>.speechLose = {EC_WORD_ADULT, EC_WORD_UNDERSTOOD, EC_WORD_APPEAR, EC_WORD_BEAT, EC_WORD_YOU, EC_WORD_QUES},</t>
  </si>
  <si>
    <t>.speechLose = {EC_WORD_ME, EC_WORD_EVERY, EC_WORD_UNDERSTOOD, EC_WORD_CAN_T_WIN, EC_WORD_ELLIPSIS, EC_EMPTY_WORD},</t>
  </si>
  <si>
    <t>.speechLose = {EC_WORD_ME, EC_WORD_WHAT, EC_WORD_UNDERSTOOD, EC_WORD_DOES, EC_WORD_NO, EC_WORD_HAS},</t>
  </si>
  <si>
    <t>.speechLose = {EC_WORD_YOU, EC_WORD_LEARN, EC_WORD_ME, EC_WORD_FIGHTS, EC_WORD_ICE, EC_WORD_COLD},</t>
  </si>
  <si>
    <t>.speechLose = {EC_WORD_ME, EC_WORD_WEREN_T, EC_WORD_BREAK, EC_WORD_MY, EC_MOVE2(SURF), EC_WORD_BOARD},</t>
  </si>
  <si>
    <t>.speechLose = {EC_WORD_ME, EC_WORD_NEED, EC_WORD_SYNCHRONIZE, EC_WORD_LIKE, EC_WORD_BETTER, EC_WORD_ELLIPSIS},</t>
  </si>
  <si>
    <t>.speechLose = {EC_WORD_I_AM, EC_WORD_SAID, EC_WORD_THIS, EC_WORD_LIKELY_TO, EC_WORD_AREN_T, EC_WORD_KNOCKOUT},</t>
  </si>
  <si>
    <t>.speechLose = {EC_WORD_HUH_QUES, EC_WORD_ME, EC_WORD_NO, EC_WORD_SHOULD, EC_WORD_LOSS, EC_WORD_OF},</t>
  </si>
  <si>
    <t>.speechLose = {EC_WORD_IF_I_LOSE, EC_WORD_ME, EC_WORD_WOULD, EC_WORD_GOING, EC_WORD_LIKES, EC_WORD_POKEMON},</t>
  </si>
  <si>
    <t>.speechLose = {EC_WORD_YOU, EC_WORD_REALLY, EC_WORD_LIKES, EC_WORD_YOUR, EC_WORD_POKEMON, EC_WORD_EXCL},</t>
  </si>
  <si>
    <t>.speechLose = {EC_WORD_THIS, EC_WORD_REALLY, EC_WORD_BE, EC_WORD_AWFUL, EC_MOVE(NIGHTMARE), EC_WORD_EXCL},</t>
  </si>
  <si>
    <t>.speechLose = {EC_WORD_ME, EC_WORD_SENSE, EC_WORD_MYSELF, EC_WORD_DESTROYED, EC_WORD_IS, EC_EMPTY_WORD},</t>
  </si>
  <si>
    <t>.speechLose = {EC_WORD_ME, EC_WORD_NOW, EC_WORD_JUST, EC_WORD_WANTS, EC_WORD_GO_HOME, EC_EMPTY_WORD},</t>
  </si>
  <si>
    <t>.speechLose = {EC_WORD_ME, EC_WORD_NO, EC_WORD_SHOULD, EC_WORD_LIKES, EC_WORD_POKEMON, EC_WORD_QUES},</t>
  </si>
  <si>
    <t>.speechLose = {EC_WORD_WE, EC_WORD_OF, EC_WORD_SPIRIT, EC_WORD_THIS_IS_IT_EXCL, EC_WORD_EVERY, EC_WORD_YUP},</t>
  </si>
  <si>
    <t>.speechLose = {EC_WORD_YOU, EC_WORD_THAN, EC_WORD_ME, EC_WORD_LIKELY_TO, EC_WORD_WEREN_T, EC_WORD_GENIUS},</t>
  </si>
  <si>
    <t>.speechLose = {EC_WORD_THAT, EC_WORD_YEAH, EC_WORD_AWFUL, EC_WORD_OF, EC_WORD_LOSING, EC_WORD_ELLIPSIS},</t>
  </si>
  <si>
    <t>.speechLose = {EC_WORD_YOU, EC_WORD_WELL, EC_WORD_YOU, EC_WORD_ALSO, EC_WORD_VERY, EC_WORD_STRONG},</t>
  </si>
  <si>
    <t>.speechLose = {EC_WORD_OH_DEAR, EC_WORD_ME, EC_WORD_FOE, EC_WORD_THIS, EC_WORD_VERY, EC_WORD_PARDON},</t>
  </si>
  <si>
    <t>.speechLose = {EC_WORD_PLEASE, EC_WORD_PROMISE, EC_WORD_ME, EC_MOVE(ENCORE), EC_WORD_BATTLE, EC_WORD_EXCL},</t>
  </si>
  <si>
    <t>.speechLose = {EC_WORD_OH, EC_WORD_BUG, EC_WORD_NO, EC_WORD_SCARY, EC_WORD_ELLIPSIS, EC_EMPTY_WORD},</t>
  </si>
  <si>
    <t>.speechLose = {EC_WORD_ABOUT, EC_WORD_BUG, EC_WORD_POKEMON, EC_WORD_YOU, EC_WORD_VERY, EC_WORD_IGNORANT},</t>
  </si>
  <si>
    <t>.speechLose = {EC_WORD_AGREE, EC_WORD_ME, EC_WORD_NEED, EC_WORD_SOME, EC_WORD_WATER, EC_EMPTY_WORD},</t>
  </si>
  <si>
    <t>.speechLose = {EC_WORD_ME, EC_WORD_VERY, EC_WORD_PARDON, EC_WORD_ELLIPSIS, EC_EMPTY_WORD, EC_EMPTY_WORD},</t>
  </si>
  <si>
    <t>.speechLose = {EC_WORD_SEEMS, EC_WORD_ME, EC_WORD_AREN_T, EC_WORD_WELL_THEN, EC_WORD_OF, EC_WORD_COOL},</t>
  </si>
  <si>
    <t>.speechLose = {EC_WORD_YOU, EC_WORD_REALLY, EC_WORD_BE, EC_WORD_SKILLED, EC_WORD_EXCL, EC_EMPTY_WORD},</t>
  </si>
  <si>
    <t>.speechLose = {EC_WORD_ME, EC_WORD_WEREN_T, EC_MOVE2(CALM_MIND), EC_WORD_COME, EC_WORD_COOLNESS, EC_WORD_SMARTNESS},</t>
  </si>
  <si>
    <t>.speechLose = {EC_WORD_MY, EC_MOVE2(COTTON_SPORE), EC_WORD_HAVEN_T, EC_WORD_EATS, EC_WORD_IS, EC_EMPTY_WORD},</t>
  </si>
  <si>
    <t>.speechLose = {EC_WORD_DOWN, EC_WORD_WHERE, EC_WORD_QUES, EC_WORD_ME, EC_WORD_FAINTED, EC_WORD_IS},</t>
  </si>
  <si>
    <t>.speechLose = {EC_WORD_ME, EC_WORD_SHOPPING, EC_WORD_GET, EC_WORD_IS, EC_WORD_TASTY, EC_WORD_WATER},</t>
  </si>
  <si>
    <t>.speechLose = {EC_WORD_I_AM, EC_WORD_A, EC_WORD_DOWNCAST, EC_WORD_OF, EC_WORD_TRAINER, EC_EMPTY_WORD},</t>
  </si>
  <si>
    <t>.speechLose = {EC_POKEMON_NATIONAL(MEOWTH), EC_WORD_EXCL, EC_EMPTY_WORD, EC_POKEMON_NATIONAL(MEOWTH), EC_WORD_EXCL_EXCL, EC_EMPTY_WORD},</t>
  </si>
  <si>
    <t>.speechLose = {EC_WORD_THIS, EC_WORD_LOSING, EC_WORD_REALLY, EC_WORD_BE, EC_WORD_APPEAR, EC_MOVE2(SWALLOW)},</t>
  </si>
  <si>
    <t>.speechLose = {EC_WORD_ME, EC_WORD_OLD, EC_WORD_IS, EC_WORD_CLEAR_BODY, EC_WORD_SHAKY, EC_WORD_ELLIPSIS},</t>
  </si>
  <si>
    <t>.speechLose = {EC_WORD_ME, EC_WORD_ALL, EC_WORD_MY, EC_WORD_CUTENESS, EC_WORD_CRIES, EC_WORD_IS},</t>
  </si>
  <si>
    <t>.speechLose = {EC_WORD_NO, EC_WORD_EXCL, EC_WORD_ME, EC_WORD_WON_T, EC_WORD_ACCEPT, EC_WORD_OF},</t>
  </si>
  <si>
    <t>.speechLose = {EC_WORD_SMELL_YA, EC_WORD_EXCL, EC_EMPTY_WORD, EC_WORD_SMELL_YA, EC_WORD_EXCL_EXCL, EC_EMPTY_WORD},</t>
  </si>
  <si>
    <t>.speechLose = {EC_WORD_ME, EC_WORD_AREN_T, EC_WORD_A, EC_WORD_BATTLE, EC_WORD_GENIUS, EC_EMPTY_WORD},</t>
  </si>
  <si>
    <t>.speechLose = {EC_WORD_ME, EC_WORD_HAS, EC_WORD_WANTS, EC_WORD_ELSE, EC_WORD_POKEMON, EC_WORD_PLUSH_DOLL},</t>
  </si>
  <si>
    <t>.speechLose = {EC_WORD_HELLO, EC_WORD_GUTSY, EC_WORD_ELLIPSIS, EC_WORD_YOU, EC_WORD_REALLY, EC_WORD_AWESOME},</t>
  </si>
  <si>
    <t>.speechLose = {EC_WORD_YOU, EC_WORD_FOE, EC_WORD_ME, EC_WORD_COME, EC_WORD_SAID, EC_WORD_TOO_STRONG},</t>
  </si>
  <si>
    <t>.speechLose = {EC_WORD_THAT, EC_WORD_VERY, EC_WORD_NICE, EC_WORD_SMELL_YA, EC_WORD_IS, EC_EMPTY_WORD},</t>
  </si>
  <si>
    <t>.speechLose = {EC_WORD_YOUR, EC_MOVE2(PRESENT), EC_WORD_QUES_EXCL, EC_WORD_GIMME, EC_WORD_YOU, EC_MOVE(DOUBLE_SLAP)},</t>
  </si>
  <si>
    <t>.speechLose = {EC_WORD_YEAH, EC_WORD_AWFUL, EC_WORD_EXCL, EC_WORD_ME, EC_WORD_WEREN_T, EC_WORD_GO_HOME},</t>
  </si>
  <si>
    <t>.speechLose = {EC_WORD_BE, EC_WORD_YOUR, EC_WORD_STENCH, EC_WORD_EXCL, EC_WORD_THAT_WAS, EC_WORD_WHAT},</t>
  </si>
  <si>
    <t>.speechLose = {EC_WORD_YOU, EC_WORD_TOTALLY, EC_WORD_HAVEN_T, EC_WORD_SMELL, EC_WORD_TO, EC_WORD_QUES_EXCL},</t>
  </si>
  <si>
    <t>.speechLose = {EC_WORD_HAVEN_T, EC_WORD_HE, EC_WORD_ME, EC_WORD_HAS, EC_WORD_LONESOME, EC_WORD_ELLIPSIS},</t>
  </si>
  <si>
    <t>.speechLose = {EC_WORD_SHAKE, EC_WORD_ELLIPSIS, EC_WORD_JUST, EC_MOVE(FLAIL), EC_WORD_EEK, EC_EMPTY_WORD},</t>
  </si>
  <si>
    <t>.speechLose = {EC_WORD_THIS_IS_IT_EXCL, EC_WORD_EVERY, EC_WORD_EXCL, EC_WORD_FOREVER, EC_WORD_SMELL_YA, EC_WORD_YUP},</t>
  </si>
  <si>
    <t>.speechLose = {EC_WORD_OKAY, EC_WORD_YOU, EC_WORD_SLEPT, EC_WORD_IS, EC_WORD_EXCL, EC_EMPTY_WORD},</t>
  </si>
  <si>
    <t>.speechLose = {EC_WORD_PERFECT, EC_WORD_BE, EC_WORD_COLOR_CHANGE, EC_WORD_VERSION, EC_WORD_TOYS, EC_WORD_ELLIPSIS},</t>
  </si>
  <si>
    <t>.speechLose = {EC_WORD_WHY, EC_WORD_QUES_EXCL, EC_EMPTY_WORD, EC_WORD_ME, EC_MOVE2(CURSE), EC_WORD_YOU},</t>
  </si>
  <si>
    <t>.speechLose = {EC_WORD_SERIOUS, EC_WORD_OF, EC_WORD_QUES_EXCL, EC_EMPTY_WORD, EC_EMPTY_WORD, EC_EMPTY_WORD},</t>
  </si>
  <si>
    <t>.speechLose = {EC_WORD_BUT, EC_WORD_WHY, EC_WORD_QUES, EC_WORD_I_AM, EC_WORD_PERFECTION, EC_WORD_OF},</t>
  </si>
  <si>
    <t>.speechLose = {EC_WORD_ME, EC_WORD_NO, EC_WORD_KNOWS, EC_WORD_I_AM, EC_WORD_WHOM, EC_WORD_ELLIPSIS},</t>
  </si>
  <si>
    <t>.speechLose = {EC_WORD_ME, EC_WORD_DO, EC_WORD_YOU, EC_WORD_AS, EC_WORD_MY, EC_WORD_RIVAL},</t>
  </si>
  <si>
    <t>.speechLose = {EC_WORD_YOU, EC_WORD_WEREN_T, EC_WORD_ENJOYS, EC_WORD_A, EC_WORD_LEGEND, EC_WORD_EXCL},</t>
  </si>
  <si>
    <t>.speechLose = {EC_WORD_FOE, EC_WORD_ME, EC_WORD_COME, EC_WORD_SAID, EC_WORD_HAS, EC_WORD_HARD},</t>
  </si>
  <si>
    <t>.speechLose = {EC_WORD_ME, EC_WORD_HAS, EC_WORD_TIRED, EC_WORD_ELLIPSIS, EC_WORD_HAS, EC_WORD_HOT},</t>
  </si>
  <si>
    <t>.speechLose = {EC_WORD_THAT, EC_WORD_BE, EC_WORD_QUES, EC_WORD_BE, EC_WORD_POKENAV, EC_WORD_QUES},</t>
  </si>
  <si>
    <t>.speechLose = {EC_WORD_AWW, EC_WORD_EXCL_EXCL, EC_WORD_ME, EC_WORD_DON_T, EC_WORD_WATER, EC_WORD_EXCL},</t>
  </si>
  <si>
    <t>.speechLose = {EC_WORD_ME, EC_WORD_WEREN_T, EC_WORD_BREAK, EC_WORD_MY, EC_WORD_TOYS, EC_WORD_EXCL},</t>
  </si>
  <si>
    <t>.speechLose = {EC_MOVE2(TELEPORT), EC_WORD_BE, EC_WORD_I_WAS, EC_WORD_KIDDING, EC_WORD_OF, EC_EMPTY_WORD},</t>
  </si>
  <si>
    <t>.speechLose = {EC_WORD_WHY, EC_WORD_ME, EC_WORD_WINS, EC_WORD_NO, EC_WORD_IS, EC_WORD_QUES},</t>
  </si>
  <si>
    <t>.speechLose = {EC_WORD_WAY, EC_WORD_SHELL_ARMOR, EC_WORD_IS, EC_WORD_APPEAR, EC_WORD_CRUSH, EC_WORD_EXCL},</t>
  </si>
  <si>
    <t>.speechLose = {EC_WORD_ME, EC_WORD_WHY, EC_WORD_HAPPY, EC_WORD_I, EC_WORD_SECRET, EC_EMPTY_WORD},</t>
  </si>
  <si>
    <t>.speechLose = {EC_WORD_THAT, EC_WORD_AREN_T, EC_WORD_ME, EC_WORD_WANTS, EC_WORD_OF, EC_EMPTY_WORD},</t>
  </si>
  <si>
    <t>.speechLose = {EC_MOVE2(DIVE), EC_WORD_LEARN, EC_WORD_ME, EC_WORD_CLEAR_BODY, EC_WORD_ICE, EC_WORD_COLD},</t>
  </si>
  <si>
    <t>.speechLose = {EC_WORD_ME, EC_WORD_FIGHTS, EC_WORD_HAS, EC_WORD_TIRED, EC_EMPTY_WORD, EC_EMPTY_WORD},</t>
  </si>
  <si>
    <t>.speechLose = {EC_WORD_ME, EC_WORD_FINALLY, EC_WORD_LOST, EC_WORD_ELLIPSIS, EC_WORD_HAS, EC_WORD_TIRED},</t>
  </si>
  <si>
    <t>.speechLose = {EC_WORD_FAST, EC_WORD_ATTACK, EC_WORD_TRAINER, EC_WORD_GIVE_UP, EC_WORD_IS, EC_WORD_EXCL},</t>
  </si>
  <si>
    <t>.speechLose = {EC_WORD_WAAAH, EC_WORD_EXCL_EXCL, EC_WORD_NO, EC_WORD_NO, EC_WORD_NO, EC_WORD_EXCL_EXCL},</t>
  </si>
  <si>
    <t>.speechLose = {EC_WORD_BYE_BYE, EC_WORD_EXCL, EC_WORD_ME, EC_WORD_WEREN_T, EC_WORD_RUN_AWAY, EC_WORD_IS},</t>
  </si>
  <si>
    <t>.speechLose = {EC_WORD_MY, EC_WORD_CHILDREN, EC_WORD_WOULD, EC_WORD_GREAT, EC_WORD_OF, EC_EMPTY_WORD},</t>
  </si>
  <si>
    <t>.speechLose = {EC_WORD_ME, EC_WORD_WEREN_T, EC_WORD_WENT, EC_WORD_PLAY, EC_WORD_GAME, EC_WORD_IS},</t>
  </si>
  <si>
    <t>.speechLose = {EC_WORD_ME, EC_MOVE(EXTREME_SPEED), EC_WORD_TOO, EC_WORD_LOST, EC_WORD_ELLIPSIS, EC_EMPTY_WORD},</t>
  </si>
  <si>
    <t>.speechLose = {EC_WORD_AHAHA, EC_WORD_SEES, EC_WORD_SNORT, EC_WORD_YEAH, EC_WORD_FUNNY, EC_WORD_EXCL},</t>
  </si>
  <si>
    <t>.speechLose = {EC_WORD_MY, EC_WORD_BIKE, EC_WORD_BE, EC_WORD_BEST, EC_WORD_OF, EC_WORD_FRIEND},</t>
  </si>
  <si>
    <t>.speechLose = {EC_WORD_OOPS, EC_WORD_EXCL_EXCL, EC_EMPTY_WORD, EC_WORD_YEAH, EC_WORD_PARDON, EC_WORD_EXCL_EXCL},</t>
  </si>
  <si>
    <t>.speechLose = {EC_WORD_AGREE, EC_WORD_DON_T, EC_WORD_HIT, EC_WORD_ME, EC_WORD_EXCL, EC_EMPTY_WORD},</t>
  </si>
  <si>
    <t>.speechLose = {EC_WORD_YOU, EC_WORD_YEAH, EC_WORD_WAY, EC_WORD_PERFECTION, EC_WORD_IS, EC_WORD_EXCL},</t>
  </si>
  <si>
    <t>.speechLose = {EC_WORD_ME, EC_WORD_REFUSE, EC_WORD_ACCEPT, EC_WORD_THIS, EC_MOVE(RAGE), EC_EMPTY_WORD},</t>
  </si>
  <si>
    <t>.speechLose = {EC_WORD_MACHINE, EC_WORD_YEAH, EC_WORD_WAY, EC_WORD_SCARY, EC_WORD_IS, EC_EMPTY_WORD},</t>
  </si>
  <si>
    <t>.speechLose = {EC_WORD_AWFUL, EC_WORD_ELLIPSIS, EC_WORD_ME, EC_WORD_YEAH, EC_WORD_AWFUL, EC_WORD_ELLIPSIS},</t>
  </si>
  <si>
    <t>.speechLose = {EC_WORD_THIS, EC_WORD_AWFUL, EC_WORD_OF, EC_WORD_LOSING, EC_WORD_STENCH, EC_EMPTY_WORD},</t>
  </si>
  <si>
    <t>.speechLose = {EC_WORD_WHAT, EC_WORD_QUES_EXCL, EC_EMPTY_WORD, EC_WORD_BUT, EC_WORD_WHY, EC_WORD_QUES},</t>
  </si>
  <si>
    <t>.speechLose = {EC_WORD_HAHAHA, EC_WORD_ELLIPSIS, EC_EMPTY_WORD, EC_EMPTY_WORD, EC_EMPTY_WORD, EC_EMPTY_WORD},</t>
  </si>
  <si>
    <t>.speechLose = {EC_WORD_STRONG, EC_WORD_OF, EC_WORD_CHILDREN, EC_WORD_WAS, EC_WORD_HUMPH, EC_WORD_EXCL},</t>
  </si>
  <si>
    <t>.speechLose = {EC_WORD_OH, EC_WORD_NO, EC_WORD_EXCL, EC_WORD_WHY, EC_WORD_NO, EC_WORD_QUES},</t>
  </si>
  <si>
    <t>.speechLose = {EC_WORD_OH, EC_WORD_EXCL, EC_EMPTY_WORD, EC_WORD_YOU, EC_WORD_YEAH, EC_WORD_STRONG},</t>
  </si>
  <si>
    <t>.speechLose = {EC_WORD_YOU, EC_WORD_REALLY, EC_WORD_BE, EC_WORD_AWESOME, EC_WORD_EXCL, EC_EMPTY_WORD},</t>
  </si>
  <si>
    <t>.speechLose = {EC_WORD_YOUR, EC_WORD_ROCK_HEAD, EC_WORD_ON, EC_MOVE2(FLASH), EC_WORD_EXCL, EC_EMPTY_WORD},</t>
  </si>
  <si>
    <t>.speechLose = {EC_WORD_ME, EC_WORD_JOKING, EC_POKEMON_NATIONAL(MANKEY), EC_WORD_AN, EC_WORD_ANGRY, EC_WORD_EXCL},</t>
  </si>
  <si>
    <t>.speechLose = {EC_WORD_NO, EC_WORD_NO, EC_WORD_ELLIPSIS, EC_WORD_THIS, EC_WORD_NO, EC_WORD_SAYS},</t>
  </si>
  <si>
    <t>.speechLose = {EC_WORD_YOU, EC_WORD_HAVE, EC_WORD_AT, EC_WORD_GUTS, EC_WORD_AND, EC_WORD_SKILL},</t>
  </si>
  <si>
    <t>.speechLose = {EC_WORD_WHY, EC_WORD_YOU, EC_WORD_HAVEN_T, EC_WORD_STOP, EC_WORD_QUES, EC_EMPTY_WORD},</t>
  </si>
  <si>
    <t>.speechLose = {EC_WORD_OH, EC_WORD_YOU, EC_WORD_HOW_DO, EC_WORD_USING, EC_WORD_QUES, EC_EMPTY_WORD},</t>
  </si>
  <si>
    <t>.speechLose = {EC_WORD_MY, EC_MOVE2(FUTURE_SIGHT), EC_WORD_HAVEN_T, EC_WORD_SHOW, EC_WORD_ME, EC_WORD_THESE},</t>
  </si>
  <si>
    <t>.speechLose = {EC_WORD_MY, EC_MOVE2(REST), EC_WORD_DESTROYED, EC_WORD_IS, EC_WORD_ELLIPSIS, EC_EMPTY_WORD},</t>
  </si>
  <si>
    <t>.speechLose = {EC_WORD_WHY, EC_WORD_WOULD, EC_WORD_WHEN, EC_WORD_HARD, EC_WORD_QUES, EC_EMPTY_WORD},</t>
  </si>
  <si>
    <t>.speechLose = {EC_WORD_ME, EC_MOVE(GROWTH), EC_WORD_BACK, EC_WORD_SUCTION_CUPS, EC_WORD_IS, EC_EMPTY_WORD},</t>
  </si>
  <si>
    <t>.speechLose = {EC_WORD_RENTAL, EC_WORD_OF, EC_WORD_POKEMON, EC_WORD_DRINK, EC_WORD_STRONG, EC_EMPTY_WORD},</t>
  </si>
  <si>
    <t>.speechLose = {EC_WORD_ME, EC_WORD_SENSE, EC_WORD_NICE, EC_WORD_EXCL, EC_WORD_AWFULLY, EC_WORD_HEY_THERE},</t>
  </si>
  <si>
    <t>.speechLose = {EC_WORD_MONEY, EC_WORD_TIGHT, EC_WORD_OF, EC_WORD_LIVING, EC_WORD_CHANNEL, EC_WORD_QUES_EXCL},</t>
  </si>
  <si>
    <t>.speechLose = {EC_WORD_YOU, EC_WORD_SOUNDPROOF, EC_WORD_DID, EC_WORD_QUES, EC_EMPTY_WORD, EC_EMPTY_WORD},</t>
  </si>
  <si>
    <t>.speechLose = {EC_WORD_LOST, EC_WORD_EXCL, EC_MOVE2(DIVE), EC_WORD_TIME, EC_WORD_TO, EC_EMPTY_WORD},</t>
  </si>
  <si>
    <t>.speechLose = {EC_WORD_MY, EC_MOVE2(BELLY_DRUM), EC_WORD_LIKELY_TO, EC_WORD_TOO_WEAK, EC_WORD_ELLIPSIS, EC_EMPTY_WORD},</t>
  </si>
  <si>
    <t>.speechLose = {EC_WORD_MY, EC_MOVE(HYPNOSIS), EC_WORD_STRATEGY, EC_WORD_VERY, EC_WORD_AWFUL, EC_WORD_ELLIPSIS},</t>
  </si>
  <si>
    <t>.speechLose = {EC_WORD_BUT, EC_WORD_YOU_RE, EC_WORD_HOW_DO, EC_WORD_KNOWS, EC_WORD_OF, EC_WORD_QUES},</t>
  </si>
  <si>
    <t>.speechLose = {EC_WORD_ME, EC_WORD_ON, EC_WORD_DEPT_STORE, EC_WORD_INSIDE, EC_WORD_WORKING, EC_EMPTY_WORD},</t>
  </si>
  <si>
    <t>.speechLose = {EC_WORD_OKAY, EC_WORD_EXCL, EC_EMPTY_WORD, EC_WORD_ME, EC_WORD_SURRENDER, EC_WORD_EXCL},</t>
  </si>
  <si>
    <t>.speechLose = {EC_WORD_HEY, EC_WORD_THIS, EC_WORD_REALLY, EC_WORD_VERY, EC_WORD_TASTY, EC_EMPTY_WORD},</t>
  </si>
  <si>
    <t>.speechLose = {EC_WORD_AGREE, EC_WORD_EXCL, EC_EMPTY_WORD, EC_WORD_ME, EC_WORD_VERY, EC_WORD_PARDON},</t>
  </si>
  <si>
    <t>.speechLose = {EC_WORD_FOR_NOW, EC_WORD_NICE, EC_WORD_BUT, EC_WORD_LIKELY_TO, EC_WORD_HAVEN_T, EC_WORD_FINISH},</t>
  </si>
  <si>
    <t>.speechLose = {EC_WORD_THIS, EC_WORD_ALSO, EC_WORD_WAY, EC_WORD_HARD, EC_WORD_IS, EC_WORD_EXCL},</t>
  </si>
  <si>
    <t>.speechLose = {EC_WORD_YOU, EC_WORD_IMPOSSIBLE, EC_MOVE2(PROTECT), EC_WORD_YOUR, EC_WORD_ALL_RIGHT, EC_WORD_SECRET},</t>
  </si>
  <si>
    <t>.speechLose = {EC_WORD_TODAY, EC_WORD_ME, EC_WORD_HAVEN_T, EC_WORD_MAGMA_ARMOR, EC_WORD_MINUS, EC_WORD_PLUS},</t>
  </si>
  <si>
    <t>.speechLose = {EC_WORD_MY, EC_WORD_CAMERA, EC_WORD_WON_T, EC_WORD_RIGHT, EC_WORD_ANY, EC_WORD_THING},</t>
  </si>
  <si>
    <t>.speechLose = {EC_WORD_IF_I_LOSE, EC_WORD_ME, EC_WORD_THIS_IS_IT_EXCL, EC_WORD_PRETEND, EC_WORD_BE, EC_POKEMON_NATIONAL(MILTANK)},</t>
  </si>
  <si>
    <t>.speechLose = {EC_WORD_YOU, EC_WORD_OF, EC_MOVE(SCARY_FACE), EC_WORD_HAS, EC_WORD_SCARY, EC_WORD_EXCL},</t>
  </si>
  <si>
    <t>.speechLose = {EC_WORD_ME, EC_WORD_CHOICE, EC_WORD_WEEK, EC_WORD_THIS_IS_IT_EXCL, EC_WORD_WEREN_T, EC_WORD_WORKING},</t>
  </si>
  <si>
    <t>.speechLose = {EC_WORD_SOON, EC_WORD_THIS_IS_IT_EXCL, EC_WORD_WEREN_T, EC_WORD_HOME, EC_WORD_IS, EC_EMPTY_WORD},</t>
  </si>
  <si>
    <t>.speechLose = {EC_WORD_YOU, EC_WORD_LIKELY_TO, EC_WORD_HAVEN_T, EC_WORD_SATISFIED, EC_WORD_DID, EC_WORD_QUES},</t>
  </si>
  <si>
    <t>.speechLose = {EC_WORD_ARRGH, EC_WORD_EXCL, EC_EMPTY_WORD, EC_WORD_NO, EC_WORD_EXCL_EXCL, EC_EMPTY_WORD},</t>
  </si>
  <si>
    <t>.speechLose = {EC_WORD_ME, EC_WORD_REALLY, EC_WORD_LAY, EC_WORD_YOUR, EC_WORD_FASHION, EC_WORD_WILL_BE_HERE},</t>
  </si>
  <si>
    <t>.speechLose = {EC_WORD_PARDON, EC_WORD_ELLIPSIS, EC_WORD_BE, EC_WORD_ME, EC_WORD_NO, EC_WORD_HAS},</t>
  </si>
  <si>
    <t>.speechLose = {EC_WORD_BUT, EC_WORD_ME, EC_WORD_ALL, EC_WORD_YOU, EC_WORD_FIGHTS, EC_WORD_EXCITE},</t>
  </si>
  <si>
    <t>.speechLose = {EC_WORD_YOUR, EC_WORD_POKEMON, EC_WORD_SEEMS, EC_WORD_AWFULLY, EC_WORD_CUTE, EC_EMPTY_WORD},</t>
  </si>
  <si>
    <t>.speechLose = {EC_WORD_ME, EC_WORD_THIS, EC_WORD_THIS_IS_IT_EXCL, EC_WORD_WENT, EC_EMPTY_WORD, EC_EMPTY_WORD},</t>
  </si>
  <si>
    <t>.speechLose = {EC_WORD_A, EC_WORD_AVANT_GARDE, EC_WORD_POKEDEX, EC_WORD_REALLY, EC_WORD_BE, EC_WORD_AWESOME},</t>
  </si>
  <si>
    <t>.speechLose = {EC_WORD_YOU, EC_WORD_CAN_T, EC_WORD_TAKE, EC_WORD_WALKING, EC_WORD_MY, EC_WORD_HAPPILY},</t>
  </si>
  <si>
    <t>.speechLose = {EC_WORD_MY, EC_WORD_ALLOWANCE, EC_WORD_SO, EC_WORD_HAVEN_T, EC_WORD_IS, EC_EMPTY_WORD},</t>
  </si>
  <si>
    <t>.speechLose = {EC_WORD_YOU, EC_WORD_THINKS, EC_WORD_BEAUTY, EC_WORD_BE, EC_WORD_WHAT, EC_WORD_QUES},</t>
  </si>
  <si>
    <t>.speechLose = {EC_WORD_LOSING, EC_WORD_YEAH, EC_WORD_LEARN, EC_WORD_PERSON, EC_WORD_APPEAR, EC_MOVE2(SWALLOW)},</t>
  </si>
  <si>
    <t>.speechLose = {EC_WORD_ME, EC_WORD_DON_T, EC_WORD_WANTS, EC_WORD_GO_AHEAD, EC_WORD_STUDY, EC_WORD_IS},</t>
  </si>
  <si>
    <t>.speechLose = {EC_WORD_BUT, EC_WORD_ME, EC_WORD_EXISTS, EC_WORD_WEREN_T, EC_WORD_GO_AHEAD, EC_WORD_STUDY},</t>
  </si>
  <si>
    <t>.speechLose = {EC_WORD_MY, EC_WORD_INSOMNIA, EC_WORD_BECOMES, EC_WORD_GOING, EC_WORD_AWFUL, EC_WORD_IS},</t>
  </si>
  <si>
    <t>.speechLose = {EC_WORD_WEREN_T, EC_WORD_BE, EC_MOVE(AROMATHERAPY), EC_WORD_NO, EC_WORD_WELL_THEN, EC_WORD_EXPENSIVE},</t>
  </si>
  <si>
    <t>.speechLose = {EC_WORD_ME, EC_WORD_DISLIKE, EC_WORD_ANY, EC_MOVE2(MUD_SPORT), EC_WORD_OF, EC_WORD_SPORTS},</t>
  </si>
  <si>
    <t>.speechLose = {EC_WORD_HEY, EC_WORD_ME, EC_WORD_DOES, EC_WORD_IS, EC_WORD_WHAT, EC_WORD_QUES},</t>
  </si>
  <si>
    <t>.speechLose = {EC_WORD_ME, EC_WORD_NO, EC_WORD_SLEPT, EC_WORD_ME, EC_WORD_WHY, EC_WORD_LOST},</t>
  </si>
  <si>
    <t>.speechLose = {EC_WORD_WENT, EC_WORD_OTHER, EC_WORD_WITHOUT, EC_WORD_DOWNCAST, EC_WORD_YUP, EC_EMPTY_WORD},</t>
  </si>
  <si>
    <t>.speechLose = {EC_WORD_YOUR, EC_WORD_BATTLE, EC_WORD_DISAPPOINTS, EC_WORD_YEAH, EC_WORD_FUNNY, EC_EMPTY_WORD},</t>
  </si>
  <si>
    <t>.speechLose = {EC_WORD_HELLO, EC_WORD_QUES, EC_WORD_ME, EC_WORD_JUST, EC_WORD_A, EC_WORD_CHILDREN},</t>
  </si>
  <si>
    <t>.speechLose = {EC_WORD_ME, EC_WORD_WILL, EC_WORD_USES, EC_MOVE(SMOKESCREEN), EC_WORD_ESCAPE, EC_EMPTY_WORD},</t>
  </si>
  <si>
    <t>.speechLose = {EC_WORD_DON_T, EC_WORD_GIMME, EC_WORD_ME, EC_WORD_LOOKS, EC_WORD_YOUR, EC_MOVE(SCARY_FACE)},</t>
  </si>
  <si>
    <t>.speechLose = {EC_WORD_MY, EC_WORD_FLAME_BODY, EC_WORD_HERE_GOES, EC_WORD_EXCL, EC_WORD_SMELL_YA, EC_WORD_EXCL},</t>
  </si>
  <si>
    <t>.speechLose = {EC_WORD_AREN_T, EC_WORD_ALSO, EC_WORD_CHOICE, EC_MOVE(HAIL), EC_WORD_SNORT, EC_EMPTY_WORD},</t>
  </si>
  <si>
    <t>.speechLose = {EC_WORD_YOU, EC_WORD_FOE, EC_WORD_WATER, EC_WORD_NO, EC_WORD_WAY, EC_WORD_SKILLED},</t>
  </si>
  <si>
    <t>.speechLose = {EC_WORD_ENJOY, EC_WORD_TASTY, EC_WORD_OF, EC_WORD_SCHOOL, EC_WORD_DIET, EC_WORD_QUES},</t>
  </si>
  <si>
    <t>.speechLose = {EC_WORD_YOU, EC_WORD_NO, EC_WORD_LIKES, EC_WORD_BUG, EC_WORD_POKEMON, EC_WORD_QUES},</t>
  </si>
  <si>
    <t>.speechLose = {EC_WORD_SEE, EC_WORD_ME, EC_WORD_RUN_AWAY, EC_WORD_LIKE, EC_WORD_DIDN_T, EC_WORD_LUKEWARM},</t>
  </si>
  <si>
    <t>.speechLose = {EC_WORD_ME, EC_WORD_WANTS, EC_WORD_OLDEN, EC_WORD_WENT, EC_WORD_IS, EC_WORD_ELLIPSIS},</t>
  </si>
  <si>
    <t>.speechLose = {EC_WORD_BE, EC_WORD_AREN_T, EC_WORD_NOT_VERY, EC_WORD_FOE, EC_WORD_QUES, EC_EMPTY_WORD},</t>
  </si>
  <si>
    <t>.speechLose = {EC_WORD_YOU, EC_WORD_THAN, EC_WORD_ME, EC_WORD_LIKELY_TO, EC_WORD_HEALTHY, EC_WORD_ELLIPSIS},</t>
  </si>
  <si>
    <t>.speechLose = {EC_WORD_WOWEE, EC_WORD_EXCL, EC_EMPTY_WORD, EC_WORD_NO, EC_WORD_NO, EC_WORD_EXCL_EXCL},</t>
  </si>
  <si>
    <t>.speechLose = {EC_WORD_TCH, EC_WORD_ELLIPSIS, EC_EMPTY_WORD, EC_WORD_ME, EC_WORD_TOO_WEAK, EC_WORD_ELLIPSIS},</t>
  </si>
  <si>
    <t>.speechLose = {EC_WORD_ME, EC_WORD_WEREN_T, EC_WORD_MOTHER, EC_WORD_EXCL, EC_EMPTY_WORD, EC_EMPTY_WORD},</t>
  </si>
  <si>
    <t>.speechLose = {EC_WORD_LET_S, EC_WORD_PARTY, EC_WORD_TO, EC_WORD_DAYTIME, EC_WORD_EXCL, EC_EMPTY_WORD},</t>
  </si>
  <si>
    <t>.speechLose = {EC_WORD_ME, EC_WORD_ALWAYS, EC_WORD_VERY, EC_WORD_TRENDY, EC_WORD_YEAH, EC_WORD_THANK_YOU},</t>
  </si>
  <si>
    <t>.speechLose = {EC_WORD_IF_I_LOSE, EC_WORD_ME, EC_WORD_THIS_IS_IT_EXCL, EC_MOVE(FLY), EC_WORD_UNDERSTANDS, EC_EMPTY_WORD},</t>
  </si>
  <si>
    <t>.speechLose = {EC_WORD_ME, EC_WORD_INCREDIBLE, EC_WORD_OF, EC_WORD_LIFE, EC_WORD_YEAH, EC_WORD_WEIRD},</t>
  </si>
  <si>
    <t>.speechLose = {EC_WORD_YOU, EC_WORD_WON_T, EC_WORD_APPRECIATE, EC_WORD_MY, EC_WORD_DANCE, EC_EMPTY_WORD},</t>
  </si>
  <si>
    <t>.speechLose = {EC_WORD_TREASURE, EC_WORD_AREN_T, EC_WORD_JUST, EC_WORD_ABOUT, EC_WORD_MONEY, EC_WORD_OF},</t>
  </si>
  <si>
    <t>.speechLose = {EC_WORD_YOU, EC_WORD_HOW_DO, EC_WORD_ANGER, EC_WORD_TO, EC_WORD_MY, EC_WORD_QUES},</t>
  </si>
  <si>
    <t>.speechLose = {EC_WORD_YOU, EC_WORD_APPEAR, EC_WORD_LEARN, EC_WORD_ME, EC_WORD_SURRENDER, EC_EMPTY_WORD},</t>
  </si>
  <si>
    <t>.speechLose = {EC_WORD_YOU, EC_WORD_HAVEN_T, EC_WORD_UM, EC_WORD_MY, EC_MOVE2(TRICK), EC_EMPTY_WORD},</t>
  </si>
  <si>
    <t>.speechLose = {EC_WORD_YEAH, EC_WORD_GO, EC_WORD_DISASTER, EC_WORD_EXCL, EC_EMPTY_WORD, EC_EMPTY_WORD},</t>
  </si>
  <si>
    <t>.speechLose = {EC_WORD_ME, EC_WORD_LIKE, EC_WORD_WALKING, EC_WORD_IS, EC_EMPTY_WORD, EC_EMPTY_WORD},</t>
  </si>
  <si>
    <t>.speechLose = {EC_WORD_OH, EC_WORD_THIS, EC_WORD_JUST, EC_WORD_A, EC_WORD_GAME, EC_WORD_ISN_T_IT_QUES},</t>
  </si>
  <si>
    <t>.speechLose = {EC_WORD_AGREE, EC_WORD_EXCL, EC_WORD_ME, EC_WORD_WANTS, EC_WORD_SHELL_ARMOR, EC_WORD_BATTLE_ARMOR},</t>
  </si>
  <si>
    <t>.speechLose = {EC_WORD_NO, EC_WORD_THANKS, EC_WORD_ME, EC_WORD_WEREN_T, EC_MOVE2(REST), EC_WORD_IS},</t>
  </si>
  <si>
    <t>.speechLose = {EC_WORD_GO, EC_MOVE(ROCK_SLIDE), EC_WORD_OVERDO, EC_WORD_FORGIVE, EC_WORD_QUES, EC_EMPTY_WORD},</t>
  </si>
  <si>
    <t>.speechLose = {EC_WORD_YOU_RE, EC_WORD_YEAH, EC_WORD_LACKING, EC_WORD_FASHION, EC_WORD_WILL_BE_HERE, EC_EMPTY_WORD},</t>
  </si>
  <si>
    <t>.speechLose = {EC_WORD_GRASS, EC_WORD_TYPE, EC_WORD_POKEMON, EC_WORD_WAY, EC_WORD_DOESN_T, EC_WORD_IS},</t>
  </si>
  <si>
    <t>.speechLose = {EC_WORD_YOU, EC_WORD_DO, EC_WORD_ME, EC_MOVE(SLASH), EC_WORD_IS, EC_WORD_ELLIPSIS},</t>
  </si>
  <si>
    <t>.speechLose = {EC_WORD_AGREE, EC_WORD_STOP, EC_WORD_ME, EC_WORD_NO, EC_WORD_LIKES, EC_WORD_EVERY},</t>
  </si>
  <si>
    <t>.speechLose = {EC_WORD_FORECAST, EC_WORD_SAID, EC_WORD_WOULD, EC_WORD_CHOICE, EC_MOVE(HAIL), EC_EMPTY_WORD},</t>
  </si>
  <si>
    <t>.speechLose = {EC_WORD_UH_OH, EC_WORD_EXCL, EC_EMPTY_WORD, EC_WORD_HAVE, EC_MOVE(WHIRLPOOL), EC_WORD_EXCL},</t>
  </si>
  <si>
    <t>.speechLose = {EC_WORD_HAVEN_T, EC_WORD_MISS, EC_WORD_TO, EC_WORD_YOU, EC_WORD_WOULD, EC_MOVE(COUNTER)},</t>
  </si>
  <si>
    <t>.speechLose = {EC_WORD_ME, EC_WORD_KNOWS, EC_WORD_ME, EC_WORD_AREN_T, EC_WORD_HEROINE, EC_EMPTY_WORD},</t>
  </si>
  <si>
    <t>.speechLose = {EC_WORD_LALALA, EC_WORD_ELLIPSIS, EC_EMPTY_WORD, EC_WORD_HUH_QUES, EC_EMPTY_WORD, EC_EMPTY_WORD},</t>
  </si>
  <si>
    <t>.speechLose = {EC_WORD_YOU, EC_WORD_DO, EC_WORD_MY, EC_WORD_POWER, EC_MOVE(COUNTER), EC_WORD_SNORT},</t>
  </si>
  <si>
    <t>.speechLose = {EC_WORD_MY, EC_WORD_MISTAKE, EC_WORD_WAY, EC_WORD_BADLY, EC_WORD_IS, EC_WORD_ELLIPSIS},</t>
  </si>
  <si>
    <t>.speechLose = {EC_WORD_TCH, EC_WORD_YOUR, EC_WORD_POKEMON, EC_WORD_ALSO, EC_WORD_AREN_T, EC_WORD_WELL},</t>
  </si>
  <si>
    <t>.speechLose = {EC_WORD_INFORMATION, EC_WORD_CARDS, EC_WORD_AREN_T, EC_WORD_A, EC_WORD_GOOD, EC_MOVE2(PRESENT)},</t>
  </si>
  <si>
    <t>.speechLose = {EC_WORD_THIS, EC_WORD_NO, EC_WORD_FUNNY, EC_WORD_ELLIPSIS, EC_WORD_YOU, EC_WORD_TOO_STRONG},</t>
  </si>
  <si>
    <t>.speechLose = {EC_WORD_ME, EC_WORD_ONLY, EC_WORD_USING, EC_MOVE(BIDE), EC_EMPTY_WORD, EC_EMPTY_WORD},</t>
  </si>
  <si>
    <t>.speechLose = {EC_WORD_COOL, EC_WORD_EXCL, EC_WORD_A, EC_WORD_GENIUS, EC_WORD_TRAINER, EC_WORD_EXCL},</t>
  </si>
  <si>
    <t>.speechLose = {EC_WORD_YEAH, EC_WORD_TASTY, EC_WORD_EXCL, EC_WORD_HOWEVER, EC_WORD_REFRESHING, EC_WORD_EXCL},</t>
  </si>
  <si>
    <t>.speechLose = {EC_WORD_ME, EC_WORD_WEREN_T, EC_WORD_GO_HOME, EC_WORD_ELLIPSIS, EC_EMPTY_WORD, EC_EMPTY_WORD},</t>
  </si>
  <si>
    <t>.speechLose = {EC_WORD_ME, EC_WORD_NO, EC_WORD_BELIEVE, EC_WORD_ELLIPSIS, EC_EMPTY_WORD, EC_EMPTY_WORD},</t>
  </si>
  <si>
    <t>.speechLose = {EC_WORD_ME, EC_WORD_NO, EC_WORD_ACCEPT, EC_WORD_THIS, EC_MOVE(RAGE), EC_WORD_EXCL},</t>
  </si>
  <si>
    <t>.speechLose = {EC_WORD_ME, EC_WORD_REALLY, EC_WORD_NO, EC_WORD_SLEPT, EC_WORD_ELLIPSIS, EC_EMPTY_WORD},</t>
  </si>
  <si>
    <t>.speechLose = {EC_WORD_YOU, EC_WORD_WHY, EC_WORD_WHEN, EC_WORD_SCARY, EC_WORD_QUES, EC_EMPTY_WORD},</t>
  </si>
  <si>
    <t>.speechLose = {EC_WORD_AIYEEH, EC_WORD_EXCL, EC_WORD_YOU, EC_WORD_REALLY, EC_WORD_HAS, EC_WORD_SCARY},</t>
  </si>
  <si>
    <t>.speechLose = {EC_WORD_OH, EC_WORD_NO, EC_WORD_ELLIPSIS, EC_MOVE2(EXPLOSION), EC_WORD_MODE, EC_WORD_EXCL},</t>
  </si>
  <si>
    <t>.speechLose = {EC_WORD_THIS, EC_WORD_YEAH, EC_MOVE(BIDE), EC_WORD_NO, EC_WORD_IS, EC_EMPTY_WORD},</t>
  </si>
  <si>
    <t>.speechLose = {EC_WORD_YO, EC_WORD_EXCL, EC_EMPTY_WORD, EC_WORD_ME, EC_WORD_LOST, EC_WORD_YO},</t>
  </si>
  <si>
    <t>.speechLose = {EC_WORD_YES, EC_WORD_PLEASE, EC_WORD_DON_T, EC_WORD_USES, EC_WORD_RATHER, EC_EMPTY_WORD},</t>
  </si>
  <si>
    <t>.speechLose = {EC_WORD_ME, EC_WORD_USE, EC_WORD_MATCH_UP, EC_WORD_LIKE, EC_WORD_NOT_VERY, EC_WORD_HAS},</t>
  </si>
  <si>
    <t>.speechLose = {EC_WORD_YOU, EC_WORD_FOE, EC_WORD_CUTE, EC_WORD_POKEMON, EC_WORD_HAS, EC_WORD_SPIRALING},</t>
  </si>
  <si>
    <t>.speechLose = {EC_WORD_YOUR, EC_WORD_POKEMON, EC_WORD_REALLY, EC_WORD_NO, EC_WORD_AN, EC_EMPTY_WORD},</t>
  </si>
  <si>
    <t>.speechLose = {EC_WORD_THIS, EC_WORD_TOTALLY, EC_WORD_NO, EC_WORD_SAYS, EC_EMPTY_WORD, EC_EMPTY_WORD},</t>
  </si>
  <si>
    <t>.speechLose = {EC_WORD_DRAGON, EC_WORD_POKEMON, EC_WORD_NO, EC_WORD_SHOULD, EC_WORD_LOSS, EC_WORD_EXCL},</t>
  </si>
  <si>
    <t>.speechLose = {EC_WORD_WROOOAAR_EXCL, EC_EMPTY_WORD, EC_EMPTY_WORD, EC_WORD_WHY, EC_WORD_QUES_EXCL, EC_EMPTY_WORD},</t>
  </si>
  <si>
    <t>.speechLose = {EC_WORD_ME, EC_WORD_OF, EC_WORD_LIVING, EC_WORD_GOOD_BYE, EC_WORD_DESTROYED, EC_WORD_IS},</t>
  </si>
  <si>
    <t>.speechLose = {EC_WORD_ME, EC_WORD_COULDN_T, EC_WORD_WHEN, EC_WORD_LUKEWARM, EC_WORD_LOSS, EC_WORD_EXCL},</t>
  </si>
  <si>
    <t>.speechLose = {EC_WORD_ME, EC_WORD_ALSO, EC_WORD_HAVE, EC_WORD_COLLECTION, EC_WORD_PLUSH_DOLL, EC_EMPTY_WORD},</t>
  </si>
  <si>
    <t>.speechLose = {EC_WORD_YOU, EC_WORD_A_LITTLE, EC_WORD_ALSO, EC_WORD_NO, EC_WORD_WEAK, EC_EMPTY_WORD},</t>
  </si>
  <si>
    <t>.speechLose = {EC_WORD_HAS, EC_WORD_ON, EC_WORD_FINALLY, EC_WORD_FINISH, EC_WORD_IS, EC_WORD_ELLIPSIS},</t>
  </si>
  <si>
    <t>.speechLose = {EC_WORD_YOU, EC_WORD_DISLIKES, EC_WORD_A, EC_WORD_BATTLE, EC_WORD_GIRL, EC_WORD_QUES},</t>
  </si>
  <si>
    <t>.speechLose = {EC_WORD_INVINCIBLE, EC_WORD_ATTACK, EC_WORD_THIS_IS_IT_EXCL, EC_WORD_EVERY, EC_WORD_STOP, EC_WORD_IS},</t>
  </si>
  <si>
    <t>.speechLose = {EC_WORD_YOU, EC_WORD_BE, EC_WORD_A, EC_WORD_STRONG, EC_WORD_TRAINER, EC_WORD_CHILDREN},</t>
  </si>
  <si>
    <t>.speechLose = {EC_WORD_OKAY, EC_WORD_OKAY, EC_WORD_ELLIPSIS, EC_WORD_ME, EC_WORD_SURRENDER, EC_WORD_ELLIPSIS},</t>
  </si>
  <si>
    <t>.speechLose = {EC_WORD_ME, EC_WORD_SHOCKED, EC_WORD_IS, EC_WORD_CAME, EC_WORD_KNOCKOUT, EC_WORD_IS},</t>
  </si>
  <si>
    <t>.speechLose = {EC_WORD_ME, EC_WORD_LOST, EC_WORD_ME, EC_WORD_HAS, EC_WORD_DOWNCAST, EC_WORD_ELLIPSIS},</t>
  </si>
  <si>
    <t>.speechLose = {EC_WORD_OKAY, EC_WORD_ME, EC_WORD_SLEPT, EC_WORD_ME, EC_WORD_TOO_WEAK, EC_EMPTY_WORD},</t>
  </si>
  <si>
    <t>.speechLose = {EC_WORD_ME, EC_WORD_HEARING, EC_WORD_OF, EC_WORD_BE, EC_WORD_FOE, EC_WORD_OF},</t>
  </si>
  <si>
    <t>.speechLose = {EC_WORD_YOU, EC_WORD_NO, EC_WORD_SHOULD, EC_WORD_BEAT, EC_WORD_A, EC_WORD_HERO},</t>
  </si>
  <si>
    <t>.speechLose = {EC_WORD_YOU, EC_WORD_NOW, EC_WORD_HAPPY, EC_WORD_IS, EC_WORD_QUES, EC_EMPTY_WORD},</t>
  </si>
  <si>
    <t>.speechLose = {EC_WORD_ME, EC_WORD_HAVEN_T, EC_WORD_SEES, EC_WORD_THIS, EC_MOVE(REVERSAL), EC_WORD_ELLIPSIS},</t>
  </si>
  <si>
    <t>.speechLose = {EC_WORD_GOOD, EC_WORD_OVER, EC_WORD_TO, EC_WORD_YOU, EC_WORD_THERE, EC_WORD_IS},</t>
  </si>
  <si>
    <t>.speechBefore = {EC_WORD_TOMORROW, EC_WORD_BE, EC_WORD_OUT, EC_WORD_DAYS, EC_WORD_QUES, -1},</t>
  </si>
  <si>
    <t>.speechBefore = {EC_WORD_BAD, EC_WORD_TRIES, EC_WORD_EXCL, EC_WORD_BE, EC_MOVE(SAND_TOMB), EC_WORD_EXCL},</t>
  </si>
  <si>
    <t>.speechBefore = {EC_WORD_WENT, EC_WORD_YUP, EC_WORD_MY, EC_WORD_BATH, EC_WORD_POKEMON, EC_WORD_EXCL_EXCL},</t>
  </si>
  <si>
    <t>.speechBefore = {EC_WORD_YEAH_YEAH, EC_WORD_EXCL_EXCL, -1, EC_MOVE(WHIRLPOOL), EC_WORD_GREAT, EC_WORD_ISN_T_IT_QUES},</t>
  </si>
  <si>
    <t>.speechBefore = {EC_WORD_ME, EC_WORD_WIN, EC_WORD_AFTER, EC_WORD_DAILY, EC_WORD_SAID, -1},</t>
  </si>
  <si>
    <t>.speechBefore = {EC_WORD_MY, EC_WORD_BEAUTY, EC_MOVE(ASTONISH), EC_WORD_TO, EC_WORD_YOU, EC_WORD_SNORT},</t>
  </si>
  <si>
    <t>.speechBefore = {EC_WORD_ALL, EC_WORD_ME, EC_WORD_GOTCHA, EC_WORD_OFF, EC_POKEMON(WHISCASH), -1},</t>
  </si>
  <si>
    <t>.speechBefore = {EC_WORD_GWAH, EC_WORD_GWAH, EC_WORD_EXCL_EXCL, EC_WORD_GWAH, EC_WORD_GWAH, EC_WORD_EXCL_EXCL},</t>
  </si>
  <si>
    <t>.speechBefore = {EC_WORD_EATS, EC_WORD_A_LITTLE, EC_MOVE2(PETAL_DANCE), EC_WORD_LEARN, EC_WORD_YOU, EC_WORD_HAPPY},</t>
  </si>
  <si>
    <t>.speechBefore = {EC_WORD_ME, EC_WORD_WANTS, EC_WORD_ON, EC_WORD_AROUND, EC_WORD_RUNS, EC_WORD_RUNS},</t>
  </si>
  <si>
    <t>.speechBefore = {EC_WORD_SEE, EC_WORD_MY, EC_MOVE(CONFUSE_RAY), -1, -1, -1},</t>
  </si>
  <si>
    <t>.speechBefore = {EC_WORD_LISTENING, EC_WORD_AT, EC_WORD_ELLIPSIS, EC_WORD_YOU, EC_WORD_NOT_VERY, EC_WORD_STRONG},</t>
  </si>
  <si>
    <t>.speechBefore = {EC_WORD_ELLIPSIS_ELLIPSIS_ELLIPSIS, EC_WORD_ELLIPSIS_ELLIPSIS_ELLIPSIS, EC_WORD_ELLIPSIS_ELLIPSIS_ELLIPSIS, EC_WORD_ELLIPSIS_ELLIPSIS_ELLIPSIS, EC_WORD_ELLIPSIS_ELLIPSIS_ELLIPSIS, EC_WORD_QUES},</t>
  </si>
  <si>
    <t>.speechBefore = {EC_POKEMON(VULPIX), EC_POKEMON(XATU), EC_POKEMON_NATIONAL(UMBREON), EC_WORD_ELLIPSIS, EC_WORD_HMM, EC_WORD_ELLIPSIS},</t>
  </si>
  <si>
    <t>.speechBefore = {EC_WORD_ME, EC_WORD_WEREN_T, EC_WORD_WENT, EC_WORD_EAT, EC_WORD_A, EC_WORD_EGG},</t>
  </si>
  <si>
    <t>.speechBefore = {EC_WORD_THAT, EC_WORD_EGG, EC_WORD_ON, EC_MOVE2(FLASH), -1, -1},</t>
  </si>
  <si>
    <t>.speechBefore = {EC_WORD_POKEMON, EC_WORD_THAN, EC_WORD_MONEY, EC_WORD_AND, EC_WORD_FAMILY, EC_WORD_IMPORTANT},</t>
  </si>
  <si>
    <t>.speechBefore = {EC_WORD_ME, EC_WORD_WERE, EC_WORD_LIKES, EC_WORD_YOUR, EC_WORD_STRONG, EC_WORD_SUPER},</t>
  </si>
  <si>
    <t>.speechBefore = {EC_WORD_MY, EC_MOVE2(CURSE), EC_WORD_WILL, EC_WORD_BREAK, EC_WORD_YOUR, EC_WORD_SPIRIT},</t>
  </si>
  <si>
    <t>.speechBefore = {EC_WORD_HUH_QUES, EC_WORD_YOU, EC_WORD_SAID, EC_WORD_BATTLE, EC_WORD_QUES, -1},</t>
  </si>
  <si>
    <t>.speechBefore = {EC_WORD_SORRY, EC_WORD_PARDON, EC_WORD_YOU, EC_WORD_WOULD, EC_WORD_CAME, EC_WORD_KNOCKOUT},</t>
  </si>
  <si>
    <t>.speechBefore = {EC_WORD_ME, EC_WORD_ONLY, EC_WORD_WANTS, EC_WORD_CUTE, EC_WORD_POKEMON, -1},</t>
  </si>
  <si>
    <t>.speechBefore = {EC_WORD_TOYS, EC_WORD_EXCL, EC_WORD_ME, EC_WORD_NEED, EC_WORD_MORE, EC_WORD_TOYS},</t>
  </si>
  <si>
    <t>.speechBefore = {EC_WORD_MMM, EC_WORD_TASTY, EC_WORD_ELLIPSIS, EC_WORD_WONDER, EC_WORD_WAS, -1},</t>
  </si>
  <si>
    <t>.speechBefore = {EC_WORD_ME, EC_WORD_DISLIKE, EC_WORD_CHAT, EC_WORD_LET_S, EC_WORD_COME_ON, -1},</t>
  </si>
  <si>
    <t>.speechBefore = {EC_WORD_JUDGE, EC_WORD_MR, EC_WORD_WE, EC_WORD_TRUST, EC_WORD_YOU, -1},</t>
  </si>
  <si>
    <t>.speechBefore = {EC_WORD_COME, EC_WORD_MY, EC_WORD_KID, EC_WORD_OK_QUES, -1, -1},</t>
  </si>
  <si>
    <t>.speechBefore = {EC_WORD_ME, EC_WORD_NO, EC_WORD_CARE, EC_WORD_WE, EC_WORD_HOW_DO, EC_WORD_MATCH},</t>
  </si>
  <si>
    <t>.speechBefore = {EC_WORD_OH, EC_WORD_ME, EC_WORD_SENSE, EC_WORD_SLIMY, EC_WORD_OF, -1},</t>
  </si>
  <si>
    <t>.speechBefore = {EC_WORD_ME, EC_WORD_FOE, EC_WORD_ME, EC_WORD_FATHER, EC_WORD_VERY, EC_WORD_ANGRY},</t>
  </si>
  <si>
    <t>.speechBefore = {EC_WORD_HAVEN_T, EC_WORD_END, EC_WORD_ME, EC_WORD_NO, EC_MOVE(FAKE_TEARS), -1},</t>
  </si>
  <si>
    <t>.speechBefore = {EC_WORD_YOU, EC_WORD_NO, EC_WORD_KNOWS, EC_WORD_ME, EC_WORD_DIDN_T, EC_WORD_BORING},</t>
  </si>
  <si>
    <t>.speechBefore = {EC_WORD_ME, EC_WORD_SOON, EC_WORD_WEREN_T, EC_WORD_WENT, EC_WORD_PLANS, EC_WORD_IS},</t>
  </si>
  <si>
    <t>.speechBefore = {EC_WORD_ME, EC_WORD_VERY, EC_WORD_SMART, EC_WORD_IF_I_LOSE, EC_WORD_THIS_IS_IT_EXCL, EC_MOVE(SELF_DESTRUCT)},</t>
  </si>
  <si>
    <t>.speechBefore = {EC_WORD_ME, EC_WORD_FOE, EC_WORD_WHILE, EC_WORD_IDOL, EC_WORD_BORING, EC_WORD_IS},</t>
  </si>
  <si>
    <t>.speechBefore = {EC_WORD_MY, EC_WORD_BEAUTY, EC_WORD_HAVEN_T, EC_MOVE(ASTONISH), EC_WORD_YOU, EC_WORD_WAS},</t>
  </si>
  <si>
    <t>.speechBefore = {EC_WORD_COME_ON, EC_WORD_ME, EC_WORD_WEREN_T, EC_WORD_SERIOUS, EC_WORD_BATTLE, EC_WORD_IS},</t>
  </si>
  <si>
    <t>.speechBefore = {EC_WORD_OH_YEAH, EC_WORD_SO, EC_WORD_GO, EC_WORD_EXCITING, EC_WORD_OF, EC_WORD_BATTLE},</t>
  </si>
  <si>
    <t>.speechBefore = {EC_WORD_SEE, EC_WORD_MY, EC_WORD_HYPER, EC_MOVE2(TEETER_DANCE), EC_WORD_EXCL, -1},</t>
  </si>
  <si>
    <t>.speechBefore = {EC_WORD_ME, EC_WORD_LONESOME, EC_WORD_BUT, EC_WORD_A, EC_WORD_PERSON, EC_WORD_PLANS},</t>
  </si>
  <si>
    <t>.speechBefore = {EC_WORD_YOU, EC_WORD_REALLY, EC_WORD_STRONG, EC_WORD_WAS, -1, -1},</t>
  </si>
  <si>
    <t>.speechBefore = {EC_WORD_DOWN, EC_WORD_YOUR, EC_WORD_GO, EC_MOVE(NIGHTMARE), -1, -1},</t>
  </si>
  <si>
    <t>.speechBefore = {EC_WORD_THIS, EC_WORD_PARTY, EC_WORD_WILL, EC_WORD_FOREVER, EC_WORD_BORED, EC_WORD_EXCL},</t>
  </si>
  <si>
    <t>.speechBefore = {EC_WORD_ME, EC_WORD_WANTS, EC_WORD_WORLD, EC_WORD_MOVIE, EC_WORD_COLLECTION, -1},</t>
  </si>
  <si>
    <t>.speechBefore = {EC_WORD_ME, EC_WORD_WOULD, EC_WORD_FOE, EC_WORD_YOU, EC_MOVE2(FALSE_SWIPE), -1},</t>
  </si>
  <si>
    <t>.speechBefore = {EC_WORD_ME, EC_WORD_SEEMS, EC_WORD_STRONG, EC_WORD_ISN_T_IT_QUES, -1, -1},</t>
  </si>
  <si>
    <t>.speechBefore = {EC_WORD_YES, EC_WORD_EXCL, -1, EC_WORD_MY, EC_WORD_POKEMON, EC_WORD_EXCL},</t>
  </si>
  <si>
    <t>.speechBefore = {EC_WORD_YES, EC_WORD_EXCL, EC_WORD_COME_ON, EC_WORD_ME, EC_WORD_READY, EC_WORD_IS},</t>
  </si>
  <si>
    <t>.speechBefore = {EC_WORD_YOU_RE, EC_WORD_WANTS, EC_WORD_GIMME, EC_WORD_ME, EC_WORD_PRESSURE, EC_WORD_QUES},</t>
  </si>
  <si>
    <t>.speechBefore = {EC_MOVE2(STRUGGLE), EC_WORD_NO, EC_WORD_HOW_DO, EC_WORD_COOL, -1, -1},</t>
  </si>
  <si>
    <t>.speechBefore = {EC_WORD_DANGER, EC_WORD_EXCL, -1, EC_WORD_ME, EC_WORD_FIGHTS, EC_WORD_DANGER},</t>
  </si>
  <si>
    <t>.speechBefore = {EC_MOVE2(BARRIER), EC_WORD_EXCL_EXCL, -1, EC_WORD_NOW, EC_WORD_COME_ON, EC_WORD_EXCL},</t>
  </si>
  <si>
    <t>.speechBefore = {EC_WORD_ME, EC_WORD_MESSAGE, EC_WORD_IF_I_LOSE, EC_WORD_THIS_IS_IT_EXCL, EC_MOVE(FLY), -1},</t>
  </si>
  <si>
    <t>.speechBefore = {EC_WORD_NOW, EC_WORD_VERY, EC_WORD_POPULAR, EC_WORD_HMM, EC_WORD_BATTLE, EC_WORD_YUP},</t>
  </si>
  <si>
    <t>.speechBefore = {EC_MOVE(MORNING_SUN), EC_WORD_GIVE, EC_WORD_ME, EC_WORD_POWER, -1, -1},</t>
  </si>
  <si>
    <t>.speechBefore = {EC_WORD_ME, EC_WORD_DOES, EC_WORD_THOSE_WERE, EC_WORD_OWN_TEMPO, -1, -1},</t>
  </si>
  <si>
    <t>.speechBefore = {EC_WORD_YOU, EC_WORD_NO, EC_WORD_SHOULD, EC_WORD_LOLLING, EC_WORD_OF, -1},</t>
  </si>
  <si>
    <t>.speechBefore = {EC_WORD_THIS, EC_WORD_CARES, EC_WORD_UNDERSTOOD, EC_WORD_APPEAR, EC_WORD_SLEEP, -1},</t>
  </si>
  <si>
    <t>.speechBefore = {EC_WORD_ME, EC_WORD_HYPER, EC_WORD_LIKES, EC_WORD_CUTE, EC_WORD_TELEVISION, EC_WORD_IDOL},</t>
  </si>
  <si>
    <t>.speechBefore = {EC_WORD_ME, EC_WORD_MEGA, EC_WORD_CUTE, EC_WORD_SUPER, EC_WORD_VERY, EC_WORD_POPULAR},</t>
  </si>
  <si>
    <t>.speechBefore = {EC_WORD_ME, EC_WORD_ANOTHER, EC_WORD_UNDERSTOOD, EC_WORD_HEALTHY, EC_WORD_DIET, -1},</t>
  </si>
  <si>
    <t>.speechBefore = {EC_WORD_ME, EC_WORD_OF, EC_WORD_MONEY, EC_WORD_FOREVER, EC_WORD_DRINK, -1},</t>
  </si>
  <si>
    <t>.speechBefore = {EC_WORD_ME, EC_WORD_OF, EC_WORD_BATTLE, EC_WORD_GOOD_BYE, EC_WORD_VERY, EC_WORD_WEIRD},</t>
  </si>
  <si>
    <t>.speechBefore = {EC_WORD_LOOKS, EC_WORD_AT, EC_WORD_MY, EC_MOVE2(METRONOME), EC_MOVE2(REST), EC_WORD_YUP},</t>
  </si>
  <si>
    <t>.speechBefore = {EC_WORD_IF_I_WIN, EC_WORD_GIVE_ME, EC_WORD_POKEMON, EC_WORD_AS, EC_WORD_MY, EC_WORD_COLLECTION},</t>
  </si>
  <si>
    <t>.speechBefore = {EC_WORD_MY, EC_WORD_NAME, EC_WORD_REALLY, EC_WORD_BE, EC_WORD_A, EC_WORD_MYSTERY},</t>
  </si>
  <si>
    <t>.speechBefore = {EC_WORD_I_AM, EC_WORD_SINCE, EC_WORD_BEST, EC_WORD_OF, EC_WORD_HERO, EC_WORD_EXCL},</t>
  </si>
  <si>
    <t>.speechBefore = {EC_WORD_WORLD, EC_MOVE2(SUPERPOWER), EC_MOVE2(STOMP), EC_WORD_SMITE, EC_WORD_BEGINNING, EC_WORD_EXCL_EXCL},</t>
  </si>
  <si>
    <t>.speechBefore = {EC_WORD_YOU_RE, EC_WORD_A, EC_WORD_GOOD, EC_WORD_TRAINER, EC_WORD_QUES, EC_WORD_UNBELIEVABLE},</t>
  </si>
  <si>
    <t>.speechBefore = {EC_WORD_MY, EC_WORD_POKEMON, EC_WORD_AWFULLY, EC_WORD_SILKY, EC_WORD_SMOOTH, EC_WORD_EXCL},</t>
  </si>
  <si>
    <t>.speechBefore = {EC_WORD_ME, EC_WORD_HAVE, EC_MOVE2(FORESIGHT), EC_WORD_CARES, EC_WORD_OF, EC_WORD_POWER},</t>
  </si>
  <si>
    <t>.speechBefore = {EC_WORD_YOUR, EC_WORD_POKEMON, EC_WORD_APPEAR, EC_WORD_BEAT, EC_WORD_ME, -1},</t>
  </si>
  <si>
    <t>.speechBefore = {EC_WORD_YOUR, EC_WORD_POKEMON, EC_WORD_YEAH, EC_WORD_AWFULLY, EC_WORD_TICKLISH, EC_WORD_EXCL},</t>
  </si>
  <si>
    <t>.speechBefore = {EC_WORD_GIVE_ME, EC_WORD_SHOW, EC_WORD_YOU, EC_WORD_TRULY, EC_WORD_OF, EC_WORD_MEAN},</t>
  </si>
  <si>
    <t>.speechBefore = {EC_WORD_YOU, EC_WORD_CAN, EC_WORD_SEES, EC_WORD_MY, EC_WORD_POWER, EC_WORD_QUES},</t>
  </si>
  <si>
    <t>.speechBefore = {EC_WORD_LIE, EC_WORD_ALSO, EC_WORD_CAN, EC_WORD_KIND, EC_WORD_OF, EC_WORD_ELLIPSIS},</t>
  </si>
  <si>
    <t>.speechBefore = {EC_WORD_POKEMON, EC_WORD_TEACHER, EC_WORD_FROM, EC_WORD_NO, EC_WORD_BESIDE, -1},</t>
  </si>
  <si>
    <t>.speechBefore = {EC_WORD_AHAHA, EC_WORD_YES, EC_WORD_EXCL, EC_WORD_LOVEY_DOVEY, EC_WORD_POKEMON, EC_WORD_WORLD},</t>
  </si>
  <si>
    <t>.speechBefore = {EC_WORD_YOU, EC_WORD_ELLIPSIS_ELLIPSIS_ELLIPSIS, EC_WORD_ELLIPSIS_ELLIPSIS_ELLIPSIS, EC_WORD_ELLIPSIS_ELLIPSIS_ELLIPSIS, EC_WORD_COME_ON, EC_WORD_EXCL},</t>
  </si>
  <si>
    <t>.speechBefore = {EC_WORD_YOU, EC_WORD_SEEMS, EC_WORD_QUITE, EC_WORD_NICE, -1, -1},</t>
  </si>
  <si>
    <t>.speechBefore = {EC_WORD_MY, EC_MOVE2(HIDDEN_POWER), EC_WORD_YEAH, EC_WORD_EXCITING, EC_WORD_EXCL, -1},</t>
  </si>
  <si>
    <t>.speechBefore = {EC_WORD_YOU, EC_WORD_ABSOLUTELY, EC_WORD_BE, EC_WORD_ON, EC_WORD_KIDDING, EC_WORD_YUP},</t>
  </si>
  <si>
    <t>.speechBefore = {EC_WORD_YOUR, EC_WORD_MOMENTUM, EC_WORD_NO, EC_WORD_WAY, EC_WORD_LUKEWARM, EC_WORD_IS_IT_QUES},</t>
  </si>
  <si>
    <t>.speechBefore = {EC_WORD_YOU, EC_WORD_DON_T, EC_WORD_CAUSE, EC_WORD_GO, EC_MOVE(UPROAR), EC_WORD_EXCL},</t>
  </si>
  <si>
    <t>.speechBefore = {EC_WORD_ME, EC_WORD_REALLY, EC_WORD_WANT, EC_WORD_WENT, EC_WORD_PARTY, EC_WORD_IS},</t>
  </si>
  <si>
    <t>.speechBefore = {EC_WORD_MY, EC_WORD_PC, EC_WORD_WERE, EC_WORD_MY, EC_WORD_SECRET_BASE, EC_WORD_EXCL},</t>
  </si>
  <si>
    <t>.speechBefore = {EC_WORD_NOT_VERY, EC_WORD_PRETTY, EC_WORD_BUT, EC_WORD_ME, EC_WORD_TRY, EC_WORD_IS},</t>
  </si>
  <si>
    <t>.speechBefore = {EC_WORD_ME, EC_WORD_DRINK, EC_WORD_STRONG, -1, -1, -1},</t>
  </si>
  <si>
    <t>.speechBefore = {EC_WORD_ME, EC_WORD_HAVEN_T, EC_WORD_RADIO, EC_WORD_ALSO, EC_WORD_HAVEN_T, EC_WORD_TELEVISION},</t>
  </si>
  <si>
    <t>.speechBefore = {EC_WORD_ME, EC_WORD_WANT, EC_WORD_WENT, EC_WORD_DEPT_STORE, EC_WORD_SHOPPING, EC_WORD_IS},</t>
  </si>
  <si>
    <t>.speechWin = {EC_WORD_SENSE, EC_WORD_TODAY, EC_WORD_THIS_IS_IT_EXCL, EC_WORD_AS_IF, EC_WORD_FRIDAY, EC_WORD_EXCL},</t>
  </si>
  <si>
    <t>.speechWin = {EC_WORD_YEEHAW_EXCL, -1, EC_WORD_ME, EC_WORD_DOES, EC_WORD_TO, EC_WORD_IS},</t>
  </si>
  <si>
    <t>.speechWin = {EC_WORD_YAHOO, EC_WORD_EXCL_EXCL, EC_WORD_MY, EC_WORD_BATH, EC_WORD_POKEMON, EC_WORD_EXCL_EXCL},</t>
  </si>
  <si>
    <t>.speechWin = {EC_WORD_THAT, EC_WORD_THIS_IS_IT_EXCL, EC_WORD_AS_IF, EC_MOVE(WHIRLPOOL), EC_WORD_YAY, EC_WORD_EXCL_EXCL},</t>
  </si>
  <si>
    <t>.speechWin = {EC_WORD_AWESOME, EC_WORD_EXCL, EC_WORD_ME, EC_WORD_WEREN_T, EC_WORD_SONGS, EC_WORD_IS},</t>
  </si>
  <si>
    <t>.speechWin = {EC_WORD_AWFULLY, EC_WORD_PARDON, EC_WORD_BUT, EC_WORD_YOU, EC_WORD_SORRY, EC_WORD_BORING},</t>
  </si>
  <si>
    <t>.speechWin = {EC_WORD_AWW, EC_WORD_YOU, EC_WORD_HAVEN_T, EC_POKEMON(WHISCASH), -1, -1},</t>
  </si>
  <si>
    <t>.speechWin = {EC_MOVE2(ROAR), EC_WORD_EXCL, -1, EC_MOVE2(ROAR), EC_WORD_EXCL_EXCL, -1},</t>
  </si>
  <si>
    <t>.speechWin = {EC_WORD_ME, EC_WORD_JUST, EC_WORD_FOR, EC_WORD_WORKING, EC_WORD_WHEN, EC_WORD_DOES},</t>
  </si>
  <si>
    <t>.speechWin = {EC_WORD_YAY, EC_WORD_EXCL, EC_WORD_WANTS, EC_WORD_RUNS, EC_WORD_WAS, -1},</t>
  </si>
  <si>
    <t>.speechWin = {EC_WORD_YAHOO, EC_WORD_MY, EC_MOVE(CONFUSE_RAY), EC_WORD_BE, EC_WORD_BEST, EC_WORD_OF},</t>
  </si>
  <si>
    <t>.speechWin = {EC_WORD_YOU, EC_WORD_LOOKS, EC_WORD_QUES, EC_WORD_I_AM, EC_WORD_FOE, EC_WORD_OF},</t>
  </si>
  <si>
    <t>.speechWin = {EC_WORD_ELLIPSIS_ELLIPSIS_ELLIPSIS, EC_WORD_ELLIPSIS_ELLIPSIS_ELLIPSIS, EC_WORD_ELLIPSIS_ELLIPSIS_ELLIPSIS, EC_WORD_ELLIPSIS_ELLIPSIS_ELLIPSIS, EC_WORD_ELLIPSIS_ELLIPSIS_ELLIPSIS, EC_WORD_YAY},</t>
  </si>
  <si>
    <t>.speechWin = {EC_POKEMON(NOSEPASS), EC_WORD_ELLIPSIS, EC_WORD_HMM, EC_POKEMON(SEVIPER), EC_WORD_EXCL, -1},</t>
  </si>
  <si>
    <t>.speechWin = {EC_WORD_ME, EC_WORD_WOULD, EC_WORD_ENJOY, EC_WORD_THIS, EC_WORD_TASTY, EC_WORD_VICTORY},</t>
  </si>
  <si>
    <t>.speechWin = {EC_WORD_ME, EC_WORD_COULDN_T, EC_WORD_EXCL, EC_WORD_SMELL, EC_WORD_THAT, EC_WORD_STENCH},</t>
  </si>
  <si>
    <t>.speechWin = {EC_WORD_THIS, EC_WORD_WERE, EC_WORD_ME, EC_WORD_WHY, EC_WORD_STRONG, -1},</t>
  </si>
  <si>
    <t>.speechWin = {EC_WORD_ME, EC_WORD_LIKES, EC_WORD_YOU, EC_MOVE2(STRUGGLE), EC_WORD_OF, EC_WORD_GRAAAH},</t>
  </si>
  <si>
    <t>.speechWin = {EC_MOVE2(CURSE), EC_WORD_QUES, EC_WORD_THAT, EC_WORD_BE, EC_WORD_LIE, EC_WORD_ELLIPSIS},</t>
  </si>
  <si>
    <t>.speechWin = {EC_WORD_HUH_QUES, EC_WORD_STRONG, EC_WORD_BUT, EC_WORD_DRINK, EC_WORD_STRONG, -1},</t>
  </si>
  <si>
    <t>.speechWin = {EC_WORD_ME, EC_WORD_SAID, EC_WORD_IS, EC_WORD_WOULD, EC_WORD_KNOCKOUT, EC_WORD_YOU},</t>
  </si>
  <si>
    <t>.speechWin = {EC_WORD_YOU, EC_WORD_HOW_DO, EC_WORD_IS, EC_WORD_QUES, -1, -1},</t>
  </si>
  <si>
    <t>.speechWin = {EC_WORD_ME, EC_WORD_NEED, EC_WORD_GOT, EC_WORD_FAST, EC_WORD_GETS, EC_WORD_MONEY},</t>
  </si>
  <si>
    <t>.speechWin = {EC_WORD_MMM, EC_WORD_MMM, EC_WORD_ELLIPSIS, EC_WORD_YOU, EC_WORD_NO, EC_WORD_KNOWS},</t>
  </si>
  <si>
    <t>.speechWin = {EC_WORD_YES, EC_WORD_WERE, EC_WORD_EVERY, -1, -1, -1},</t>
  </si>
  <si>
    <t>.speechWin = {EC_WORD_YES_SIR_EXCL, EC_WORD_WE_RE, EC_WORD_THIS, EC_WORD_RANK, EC_WORD_SMITE, EC_WORD_NO_1},</t>
  </si>
  <si>
    <t>.speechWin = {EC_WORD_COME_ON, EC_WORD_THIS, EC_WORD_WOULD, EC_WORD_GREAT, EC_WORD_OF, -1},</t>
  </si>
  <si>
    <t>.speechWin = {EC_WORD_HAH, EC_WORD_YOU, EC_WORD_OLDEN, EC_WORD_SCHOOL, EC_WORD_WENT, EC_WORD_YUP},</t>
  </si>
  <si>
    <t>.speechWin = {EC_WORD_YOU, EC_WORD_TOTALLY, EC_WORD_FINISH, EC_WORD_IS, EC_WORD_EXCL, EC_WORD_HAHAHA},</t>
  </si>
  <si>
    <t>.speechWin = {EC_WORD_ME, EC_WORD_REALLY, EC_WORD_DISLIKE, EC_WORD_MY, EC_WORD_FATHER, EC_WORD_EXCL},</t>
  </si>
  <si>
    <t>.speechWin = {EC_WORD_OH, EC_WORD_THIS, EC_WORD_YEAH, EC_WORD_REFRESHING, EC_WORD_EXCL, -1},</t>
  </si>
  <si>
    <t>.speechWin = {EC_WORD_LOST, EC_WORD_A_LITTLE, EC_WORD_ALSO, EC_WORD_NO, EC_WORD_STATIC, EC_WORD_ELLIPSIS},</t>
  </si>
  <si>
    <t>.speechWin = {EC_WORD_ME, EC_WORD_NEED, EC_WORD_GET, EC_WORD_SOME, EC_WORD_MONEY, -1},</t>
  </si>
  <si>
    <t>.speechWin = {EC_WORD_DOWN, EC_WORD_NON_STOP, EC_WORD_OF, EC_WORD_JOY, EC_MOVE2(EXPLOSION), EC_WORD_EXCL},</t>
  </si>
  <si>
    <t>.speechWin = {EC_WORD_BATTLE, EC_WORD_WAKE_UP, EC_WORD_HAPPY, EC_WORD_IS, EC_WORD_EXCL, -1},</t>
  </si>
  <si>
    <t>.speechWin = {EC_WORD_ME, EC_WORD_INTIMIDATE, EC_WORD_TO, EC_WORD_YOU, EC_WORD_SNORT, -1},</t>
  </si>
  <si>
    <t>.speechWin = {EC_WORD_GIVE_UP, EC_WORD_SNORT, -1, EC_WORD_THAT, EC_WORD_YEAH, EC_WORD_WEAK},</t>
  </si>
  <si>
    <t>.speechWin = {EC_WORD_YOUR, EC_WORD_POKEMON, EC_WORD_YEAH, EC_WORD_WIMPY, EC_WORD_AND, EC_WORD_BORING},</t>
  </si>
  <si>
    <t>.speechWin = {EC_WORD_HAS, EC_WORD_HARD, EC_WORD_ELLIPSIS, EC_WORD_ME, EC_WORD_LIKELY_TO, EC_WORD_OK_QUES},</t>
  </si>
  <si>
    <t>.speechWin = {EC_WORD_ME, EC_WORD_WEREN_T, EC_MOVE(WITHDRAW), EC_WORD_IS, EC_WORD_EXCL, -1},</t>
  </si>
  <si>
    <t>.speechWin = {EC_WORD_WAHAHAHA, EC_WORD_EXCL, -1, EC_WORD_WAHAHAHA, EC_WORD_EXCL_EXCL, -1},</t>
  </si>
  <si>
    <t>.speechWin = {EC_WORD_PARDON, EC_WORD_ELLIPSIS, EC_WORD_THIS, EC_WORD_JUST, EC_WORD_A, EC_WORD_LIFE},</t>
  </si>
  <si>
    <t>.speechWin = {EC_WORD_MUSIC, EC_WORD_FOREVER, EC_WORD_BORED, EC_WORD_NON_STOP, -1, -1},</t>
  </si>
  <si>
    <t>.speechWin = {EC_WORD_ME, EC_WORD_NOT_VERY, EC_WORD_LIKES, EC_WORD_RADIO, -1, -1},</t>
  </si>
  <si>
    <t>.speechWin = {EC_WORD_YOUR, EC_WORD_DOWNCAST, EC_WORD_SHOULD, EC_WORD_HIDDEN, EC_WORD_FAINT, -1},</t>
  </si>
  <si>
    <t>.speechWin = {EC_WORD_ME, EC_WORD_LIKELY_TO, EC_WORD_HAVEN_T, EC_WORD_FORGETS, EC_WORD_YOUR, EC_MOVE2(TAUNT)},</t>
  </si>
  <si>
    <t>.speechWin = {EC_WORD_HMM, EC_WORD_THIS, EC_WORD_AREN_T, EC_WORD_VERY, EC_WORD_LEFT, EC_WORD_WAS},</t>
  </si>
  <si>
    <t>.speechWin = {EC_WORD_YOU, EC_WORD_WERE, EC_WORD_LIKELY_TO, EC_WORD_DRINK, EC_WORD_HAS, EC_WORD_EXCL},</t>
  </si>
  <si>
    <t>.speechWin = {EC_WORD_WHAT, EC_WORD_QUES, EC_WORD_YOU, EC_WORD_TOO_WEAK, EC_WORD_EXCL, -1},</t>
  </si>
  <si>
    <t>.speechWin = {EC_WORD_NO, EC_WORD_TOTALLY, EC_WORD_NO, EC_WORD_COOL, EC_WORD_EXCL, -1},</t>
  </si>
  <si>
    <t>.speechWin = {EC_WORD_YOU, EC_WORD_BELIEVE, EC_WORD_MY, EC_WORD_LIE, EC_WORD_IS, EC_WORD_QUES_EXCL},</t>
  </si>
  <si>
    <t>.speechWin = {EC_WORD_HUH_QUES, EC_WORD_YOU, EC_WORD_SAID, EC_WORD_ME, EC_WORD_WON, EC_WORD_QUES},</t>
  </si>
  <si>
    <t>.speechWin = {EC_WORD_TOO_WEAK, EC_WORD_ELLIPSIS, -1, EC_WORD_YOU, EC_MOVE(FLY), EC_WORD_YUP},</t>
  </si>
  <si>
    <t>.speechWin = {EC_WORD_DOWN, EC_WORD_ELLIPSIS, -1, EC_WORD_BATTLE, EC_WORD_DATE, EC_WORD_WAS},</t>
  </si>
  <si>
    <t>.speechWin = {EC_WORD_BUT, EC_WORD_ME, EC_WORD_ALSO, EC_WORD_LIKES, EC_MOVE2(MOONLIGHT), -1},</t>
  </si>
  <si>
    <t>.speechWin = {EC_WORD_ME, EC_WORD_WON, EC_WORD_QUES, EC_WORD_YEAH, EC_WORD_A, EC_WORD_SURPRISE},</t>
  </si>
  <si>
    <t>.speechWin = {EC_WORD_YOU, EC_WORD_SHOULD, EC_WORD_EARLIER, EC_WORD_TRAIN, -1, -1},</t>
  </si>
  <si>
    <t>.speechWin = {EC_WORD_LOOKS, EC_WORD_QUES, EC_WORD_THIS, EC_WORD_NO, EC_WORD_MINUS, -1},</t>
  </si>
  <si>
    <t>.speechWin = {EC_WORD_YOU, EC_WORD_ANGRY, EC_WORD_CURRENT, EC_WORD_YEAH, EC_WORD_FUNNY, -1},</t>
  </si>
  <si>
    <t>.speechWin = {EC_WORD_YOU, EC_WORD_AREN_T, EC_WORD_ME, EC_WORD_BEAUTIFUL, EC_WORD_OF, EC_WORD_OPPONENT},</t>
  </si>
  <si>
    <t>.speechWin = {EC_WORD_SWEETS, EC_WORD_OF, EC_MOVE(NIGHTMARE), EC_MOVE(ASTONISH), EC_WORD_ME, EC_WORD_IS},</t>
  </si>
  <si>
    <t>.speechWin = {EC_WORD_ME, EC_WORD_WON, EC_WORD_BUT, EC_WORD_ME, EC_WORD_NEED, EC_WORD_MONEY},</t>
  </si>
  <si>
    <t>.speechWin = {EC_WORD_YOU, EC_WORD_TOO_WEAK, EC_WORD_NO, EC_WORD_LOOK, EC_WORD_THESE_WERE, EC_WORD_WITHOUT},</t>
  </si>
  <si>
    <t>.speechWin = {EC_WORD_YES, EC_WORD_EXCL, EC_MOVE(HYPNOSIS), EC_WORD_YEAH, EC_WORD_AWESOME, -1},</t>
  </si>
  <si>
    <t>.speechWin = {EC_WORD_YOUR, EC_WORD_POKEMON, EC_WORD_TOO_WEAK, -1, EC_WORD_ISN_T, EC_WORD_COLLECT},</t>
  </si>
  <si>
    <t>.speechWin = {EC_WORD_MY, EC_WORD_NAME, EC_WORD_OF, EC_WORD_MYSTERY, EC_WORD_WILL, EC_WORD_GO_AHEAD},</t>
  </si>
  <si>
    <t>.speechWin = {EC_WORD_SLEPT, EC_WORD_MY, EC_WORD_MEAN, EC_WORD_SNORT, -1, -1},</t>
  </si>
  <si>
    <t>.speechWin = {EC_WORD_I_AM, EC_WORD_NO_1, EC_WORD_EXCL_EXCL, EC_WORD_LISTENING, EC_WORD_ME, EC_MOVE2(ROAR)},</t>
  </si>
  <si>
    <t>.speechWin = {EC_WORD_YOU, EC_WORD_YEAH, EC_WORD_LEFT, EC_WORD_WINS, EC_WORD_OF, EC_WORD_TRAINER},</t>
  </si>
  <si>
    <t>.speechWin = {EC_WORD_MY, EC_WORD_SILKY, EC_WORD_SMOOTH, EC_WORD_POKEMON, EC_WORD_INVINCIBLE, EC_WORD_EXCL},</t>
  </si>
  <si>
    <t>.speechWin = {EC_WORD_YOU, EC_WORD_TOTALLY, EC_WORD_NO, EC_WORD_SLEPT, EC_MOVE2(FORESIGHT), EC_WORD_EXCL},</t>
  </si>
  <si>
    <t>.speechWin = {EC_WORD_YOU, EC_WORD_APPEAR, EC_WORD_WIN, EC_WORD_ISN_T_IT_QUES, -1, -1},</t>
  </si>
  <si>
    <t>.speechWin = {EC_WORD_WHOAH, EC_WORD_EXCL_EXCL, -1, EC_WORD_LET_S, EC_WORD_DANCE, EC_WORD_EXCL},</t>
  </si>
  <si>
    <t>.speechWin = {EC_WORD_THIS, EC_WORD_WERE, EC_WORD_ME, EC_WORD_WHY, EC_WORD_ANOTHER, EC_WORD_STUDY},</t>
  </si>
  <si>
    <t>.speechWin = {EC_WORD_YEAH, EC_WORD_BORING, EC_WORD_ELLIPSIS, EC_WORD_SMELL_YA, EC_WORD_IS, -1},</t>
  </si>
  <si>
    <t>.speechWin = {EC_WORD_THIS, EC_WORD_THIS_IS_IT_EXCL, EC_WORD_AS_IF, EC_WORD_SUNDAY, EC_WORD_COMICS, EC_WORD_AN},</t>
  </si>
  <si>
    <t>.speechWin = {EC_WORD_MY, EC_WORD_SMART, EC_WORD_TALENT, EC_WORD_LEARN, EC_WORD_ME, EC_WORD_WIN},</t>
  </si>
  <si>
    <t>.speechWin = {EC_WORD_MY, EC_MOVE2(FLASH), EC_WORD_LEARN, EC_WORD_CARES, EC_WORD_UNDERSTOOD, EC_WORD_BETTER},</t>
  </si>
  <si>
    <t>.speechWin = {EC_WORD_YOU, EC_WORD_NEED, EC_WORD_TRAINS, EC_WORD_LIKE, EC_WORD_MORE, -1},</t>
  </si>
  <si>
    <t>.speechWin = {EC_WORD_YOUR, EC_WORD_TALENT, EC_WORD_AWFULLY, EC_WORD_DROOLING, -1, -1},</t>
  </si>
  <si>
    <t>.speechWin = {EC_WORD_YEEHAW_EXCL, EC_WORD_LET_S, EC_WORD_COME, EC_WORD_GO, EC_MOVE2(HIDDEN_POWER), EC_WORD_PARTY},</t>
  </si>
  <si>
    <t>.speechWin = {EC_WORD_YOU, EC_WORD_SORRY, EC_WORD_BE, EC_WORD_WAY, EC_WORD_FUNNY, EC_WORD_IS},</t>
  </si>
  <si>
    <t>.speechWin = {EC_WORD_PARDON, EC_WORD_EXCL, EC_WORD_ME, EC_WORD_AREN_T, EC_WORD_SAID, EC_WORD_YOU},</t>
  </si>
  <si>
    <t>.speechWin = {EC_WORD_ME, EC_WORD_DON_T, EC_WORD_NEED, EC_MOVE(UPROAR), EC_WORD_EXCL, -1},</t>
  </si>
  <si>
    <t>.speechWin = {EC_WORD_TRENDY, EC_WORD_PARTY, EC_WORD_SHOULD, EC_WORD_WOULD, EC_WORD_VERY, EC_WORD_REFRESHING},</t>
  </si>
  <si>
    <t>.speechWin = {EC_WORD_MY, EC_WORD_PC, EC_WORD_INSIDE, EC_WORD_CARES, EC_WORD_NATURALLY, EC_WORD_SECRET},</t>
  </si>
  <si>
    <t>.speechWin = {EC_WORD_WE, EC_WORD_NOT_VERY, EC_WORD_PRETTY, EC_WORD_BUT, EC_WORD_WE, EC_WORD_GREAT},</t>
  </si>
  <si>
    <t>.speechWin = {EC_WORD_YOU, EC_WORD_USE, EC_WORD_YOU, EC_WORD_LIKELY_TO, EC_WORD_OK_QUES, -1},</t>
  </si>
  <si>
    <t>.speechWin = {EC_WORD_BUT, EC_WORD_HERE, EC_WORD_HAVE, EC_WORD_A_LOT, EC_WORD_OF, EC_WORD_POKEMON},</t>
  </si>
  <si>
    <t>.speechWin = {EC_WORD_ME, EC_WORD_DISLIKES, EC_WORD_ALONE, EC_WORD_SHOPPING, -1, -1},</t>
  </si>
  <si>
    <t>.speechLose = {EC_WORD_SENSE, EC_WORD_TODAY, EC_WORD_AS_IF, EC_WORD_BE, EC_WORD_MONDAY, EC_WORD_ELLIPSIS},</t>
  </si>
  <si>
    <t>.speechLose = {EC_WORD_I_VE, EC_WORD_DROUGHT, EC_WORD_ON, EC_MOVE(SAND_TOMB), EC_WORD_INSIDE, EC_WORD_ELLIPSIS},</t>
  </si>
  <si>
    <t>.speechLose = {EC_WORD_GWAH, EC_WORD_EXCL_EXCL, EC_WORD_MY, EC_WORD_BATH, EC_WORD_POKEMON, EC_WORD_EXCL_EXCL},</t>
  </si>
  <si>
    <t>.speechLose = {EC_WORD_DON_T, EC_WORD_ON, EC_MOVE(WHIRLPOOL), EC_WORD_INSIDE, EC_WORD_DEFEATED, EC_WORD_IS},</t>
  </si>
  <si>
    <t>.speechLose = {EC_WORD_NO, EC_WORD_EXCL, EC_WORD_ME, EC_WORD_AREN_T, EC_WORD_SERIOUS, EC_WORD_OF},</t>
  </si>
  <si>
    <t>.speechLose = {EC_WORD_ME, EC_WORD_REALLY, EC_WORD_VERY, EC_WORD_ENJOY, EC_WORD_EXCL, -1},</t>
  </si>
  <si>
    <t>.speechLose = {EC_WORD_AGREE, EC_WORD_ME, EC_WORD_NEED, EC_WORD_OFF, EC_POKEMON(WHISCASH), -1},</t>
  </si>
  <si>
    <t>.speechLose = {EC_WORD_URGH, EC_WORD_WAAAH, EC_WORD_EXCL_EXCL, -1, -1, -1},</t>
  </si>
  <si>
    <t>.speechLose = {EC_WORD_YOU, EC_WORD_HOW_DO, EC_WORD_CAN, EC_WORD_BEAT, EC_WORD_ME, EC_WORD_QUES},</t>
  </si>
  <si>
    <t>.speechLose = {EC_WORD_SWIFT_SWIM, EC_WORD_ONCE, EC_WORD_ALSO, EC_WORD_NICE, -1, -1},</t>
  </si>
  <si>
    <t>.speechLose = {EC_WORD_GWAH, EC_WORD_EXCL_EXCL, EC_WORD_ME, EC_WORD_VERY, EC_WORD_PARDON, EC_WORD_EXCL},</t>
  </si>
  <si>
    <t>.speechLose = {EC_WORD_YES, EC_WORD_YES, EC_WORD_ELLIPSIS, EC_WORD_YOU, EC_WORD_QUITE, EC_WORD_STRONG},</t>
  </si>
  <si>
    <t>.speechLose = {EC_WORD_ELLIPSIS_ELLIPSIS_ELLIPSIS, EC_WORD_ELLIPSIS_ELLIPSIS_ELLIPSIS, EC_WORD_ELLIPSIS_ELLIPSIS_ELLIPSIS, EC_WORD_ELLIPSIS_ELLIPSIS_ELLIPSIS, EC_WORD_ELLIPSIS_ELLIPSIS_ELLIPSIS, EC_WORD_WHOAH},</t>
  </si>
  <si>
    <t>.speechLose = {EC_POKEMON(NOSEPASS), EC_WORD_ELLIPSIS, EC_WORD_HMM, EC_POKEMON_NATIONAL(SNORLAX), EC_WORD_ELLIPSIS, EC_WORD_UH_OH},</t>
  </si>
  <si>
    <t>.speechLose = {EC_WORD_AWFUL, EC_WORD_EXCL_EXCL, -1, EC_WORD_AWFULLY, EC_WORD_AWFUL, EC_WORD_EXCL_EXCL},</t>
  </si>
  <si>
    <t>.speechLose = {EC_WORD_YOU, EC_WORD_APPEAR, EC_WORD_CAPABLE, EC_WORD_ME, EC_WORD_ELLIPSIS, -1},</t>
  </si>
  <si>
    <t>.speechLose = {EC_WORD_THIS, EC_WORD_WERE, EC_WORD_ME, EC_WORD_WHY, EC_WORD_WHEN, EC_WORD_TOUGH},</t>
  </si>
  <si>
    <t>.speechLose = {EC_WORD_YOU, EC_WORD_YEAH, EC_WORD_SPIRALING, EC_WORD_AWFUL, EC_WORD_OF, EC_WORD_TRAINER},</t>
  </si>
  <si>
    <t>.speechLose = {EC_WORD_MY, EC_MOVE2(CURSE), EC_WORD_WILL, EC_WORD_FOREVER, EC_WORD_BORED, -1},</t>
  </si>
  <si>
    <t>.speechLose = {EC_WORD_HUH_QUES, EC_WORD_ME, EC_WORD_FOE, EC_WORD_YOUR, EC_WORD_POWER, EC_WORD_SURRENDER},</t>
  </si>
  <si>
    <t>.speechLose = {EC_WORD_ME, EC_WORD_WHY, EC_WORD_CAME, EC_WORD_BEAT, EC_WORD_IS, EC_WORD_QUES},</t>
  </si>
  <si>
    <t>.speechLose = {EC_WORD_YOU, EC_WORD_HAVE, EC_WORD_LISTEN, EC_WORD_FANTASTIC, EC_WORD_ELLIPSIS, -1},</t>
  </si>
  <si>
    <t>.speechLose = {EC_WORD_ME, EC_WORD_NEED, EC_WORD_FOR, EC_WORD_MONEY, EC_WORD_WORKING, -1},</t>
  </si>
  <si>
    <t>.speechLose = {EC_WORD_MMM, EC_WORD_MMM, EC_WORD_ELLIPSIS, EC_WORD_OH, EC_WORD_OKAY, -1},</t>
  </si>
  <si>
    <t>.speechLose = {EC_WORD_THANKS, -1, EC_WORD_SMELL_YA, -1, -1, -1},</t>
  </si>
  <si>
    <t>.speechLose = {EC_WORD_ME, EC_WORD_WON_T, EC_WORD_GIVE_UP, EC_WORD_MY, EC_WORD_IDOL, -1},</t>
  </si>
  <si>
    <t>.speechLose = {EC_WORD_OH, EC_WORD_YOU, EC_WORD_NO, EC_WORD_COME_OVER, EC_WORD_WAS, -1},</t>
  </si>
  <si>
    <t>.speechLose = {EC_WORD_ME, EC_WORD_NEED, EC_WORD_SERIOUS, EC_WORD_STUDY, EC_WORD_MY, EC_WORD_LESSONS},</t>
  </si>
  <si>
    <t>.speechLose = {EC_WORD_ME, EC_WORD_LACKS, EC_WORD_WERE, EC_WORD_SLIMY, EC_WORD_WERE, EC_WORD_EVERY},</t>
  </si>
  <si>
    <t>.speechLose = {EC_WORD_ME, EC_WORD_WAY, EC_WORD_LIKES, EC_WORD_MY, EC_WORD_FATHER, EC_WORD_IS},</t>
  </si>
  <si>
    <t>.speechLose = {EC_WORD_ME, EC_WORD_GET, EC_WORD_OF, EC_WORD_SERIOUSLY, EC_WORD_DOWNCAST, -1},</t>
  </si>
  <si>
    <t>.speechLose = {EC_WORD_STATIC, EC_WORD_EXCL_EXCL, EC_WORD_NO, EC_WORD_DAILY, EC_WORD_BORING, EC_WORD_IS},</t>
  </si>
  <si>
    <t>.speechLose = {EC_WORD_ME, EC_WORD_GO_HOME, EC_WORD_BEFORE, EC_WORD_WON_T, EC_MOVE2(REST), -1},</t>
  </si>
  <si>
    <t>.speechLose = {EC_WORD_I_VE, EC_WORD_HAVEN_T, EC_WORD_ELLIPSIS, EC_WORD_TIME, EC_MOVE(SELF_DESTRUCT), EC_WORD_IS},</t>
  </si>
  <si>
    <t>.speechLose = {EC_WORD_LOSING, EC_WORD_TOTALLY, EC_WORD_WON_T, EC_WORD_GIVES, EC_WORD_ME, -1},</t>
  </si>
  <si>
    <t>.speechLose = {EC_WORD_MY, EC_WORD_BEAUTY, EC_WORD_FOE, EC_WORD_YOU, EC_WORD_HAVEN_T, EC_WORD_EATS},</t>
  </si>
  <si>
    <t>.speechLose = {EC_WORD_ME, EC_WORD_NEED, EC_WORD_GIMME, EC_WORD_BACK, EC_WORD_A, EC_MOVE2(BATON_PASS)},</t>
  </si>
  <si>
    <t>.speechLose = {EC_WORD_THAT_WAS, EC_WORD_GO, EC_WORD_EXCITING, EC_WORD_OF, EC_WORD_LOSING, EC_WORD_EXCL},</t>
  </si>
  <si>
    <t>.speechLose = {EC_WORD_ME, EC_WORD_WON_T, EC_WORD_EXCUSE, EC_WORD_YOU, EC_WORD_OF, -1},</t>
  </si>
  <si>
    <t>.speechLose = {EC_WORD_OH, EC_WORD_ELLIPSIS, -1, EC_WORD_ALWAYS, EC_WORD_EVERY, EC_WORD_LONESOME},</t>
  </si>
  <si>
    <t>.speechLose = {EC_WORD_YEAH, EC_WORD_PRETTY, EC_WORD_EXCL, EC_WORD_ME, EC_WORD_AS_IF, EC_WORD_CHILD_S_PLAY},</t>
  </si>
  <si>
    <t>.speechLose = {EC_WORD_ME, EC_WORD_WANTS, EC_WORD_FROM, EC_WORD_INSIDE, EC_WORD_WAKES_UP, -1},</t>
  </si>
  <si>
    <t>.speechLose = {EC_WORD_NO, EC_WORD_EXCL, -1, EC_WORD_MUSIC, EC_WORD_COULDN_T, EC_WORD_STOP},</t>
  </si>
  <si>
    <t>.speechLose = {EC_WORD_ME, EC_WORD_REFUSE, EC_WORD_BELIEVE, EC_WORD_THIS, EC_WORD_CARES, EC_WORD_EXCL},</t>
  </si>
  <si>
    <t>.speechLose = {EC_WORD_YOU, EC_WORD_SORRY, EC_WORD_WAY, EC_WORD_STRONG, EC_WORD_IS, EC_WORD_ELLIPSIS},</t>
  </si>
  <si>
    <t>.speechLose = {EC_WORD_YOU, EC_WORD_HAS, EC_WORD_SPIRALING, EC_WORD_EXCL_EXCL, -1, -1},</t>
  </si>
  <si>
    <t>.speechLose = {EC_WORD_WAAAH, EC_WORD_EXCL, -1, EC_WORD_BUT, EC_WORD_WHY, EC_WORD_QUES},</t>
  </si>
  <si>
    <t>.speechLose = {EC_WORD_WOWEE, EC_WORD_EXCL_EXCL, -1, -1, -1, -1},</t>
  </si>
  <si>
    <t>.speechLose = {EC_WORD_THIS, EC_WORD_LEARN, EC_WORD_ME, EC_WORD_NO, EC_WORD_HAPPY, EC_WORD_EXCL},</t>
  </si>
  <si>
    <t>.speechLose = {EC_WORD_YOU, EC_WORD_NO, EC_WORD_COOL, EC_WORD_BUT, EC_WORD_YOU, EC_WORD_WON},</t>
  </si>
  <si>
    <t>.speechLose = {EC_WORD_ME, EC_WORD_REALLY, EC_WORD_SENSE, EC_WORD_TO, EC_WORD_DANGER, EC_WORD_IS},</t>
  </si>
  <si>
    <t>.speechLose = {EC_WORD_ME, EC_WORD_SHOULD, EC_WORD_KNOWS, EC_WORD_TOTALLY, EC_WORD_HAVEN_T, EC_WORD_DISAPPOINT},</t>
  </si>
  <si>
    <t>.speechLose = {EC_WORD_ME, EC_WORD_MESSAGE, EC_WORD_SOON, EC_WORD_THIS_IS_IT_EXCL, EC_MOVE(FLY), -1},</t>
  </si>
  <si>
    <t>.speechLose = {EC_WORD_DOWN, EC_WORD_ELLIPSIS, -1, EC_WORD_BATTLE, EC_WORD_GOURMET, EC_WORD_QUES},</t>
  </si>
  <si>
    <t>.speechLose = {EC_WORD_YOU, EC_WORD_AS_IF, EC_WORD_GO, EC_WORD_SCARY, EC_MOVE(SANDSTORM), EC_WORD_ELLIPSIS},</t>
  </si>
  <si>
    <t>.speechLose = {EC_WORD_AWW, EC_WORD_ELLIPSIS, EC_WORD_ME, EC_WORD_NEED, EC_WORD_NAP, EC_WORD_NOT},</t>
  </si>
  <si>
    <t>.speechLose = {EC_WORD_THIS, EC_WORD_NO, EC_WORD_SHOULD, EC_WORD_HAPPENING, EC_WORD_EXCL, -1},</t>
  </si>
  <si>
    <t>.speechLose = {EC_WORD_ME, EC_WORD_WEREN_T, EC_WORD_CAUSE, EC_MOVE(UPROAR), EC_WORD_WAS, -1},</t>
  </si>
  <si>
    <t>.speechLose = {EC_WORD_NIGHT, EC_WORD_TELEVISION, EC_WORD_WERE, EC_WORD_MY, EC_WORD_LIVING, -1},</t>
  </si>
  <si>
    <t>.speechLose = {EC_WORD_YOU, EC_WORD_HAVEN_T, EC_WORD_FASHION, EC_WORD_WILL_BE_HERE, EC_WORD_WAS, -1},</t>
  </si>
  <si>
    <t>.speechLose = {EC_WORD_IF, EC_WORD_YOU, EC_WORD_GIVE_UP, EC_WORD_THIS_IS_IT_EXCL, EC_WORD_WOULD, EC_WORD_LOSING},</t>
  </si>
  <si>
    <t>.speechLose = {EC_WORD_CASE, EC_WORD_WANTS, EC_WORD_BIKE, EC_WORD_ME, EC_WORD_NEED, EC_WORD_MONEY},</t>
  </si>
  <si>
    <t>.speechLose = {EC_WORD_CHOICE, EC_WORD_ONCE, EC_WORD_MATCH_UP, EC_WORD_ME, EC_WORD_SIMPLE, EC_WORD_SMITE},</t>
  </si>
  <si>
    <t>.speechLose = {EC_WORD_MY, EC_MOVE(HYPNOSIS), EC_WORD_HAVEN_T, EC_WORD_EATS, EC_WORD_ELLIPSIS, -1},</t>
  </si>
  <si>
    <t>.speechLose = {EC_WORD_YOUR, EC_WORD_POKEMON, EC_WORD_REALLY, EC_WORD_TOTALLY, EC_WORD_DIFFERENT, EC_WORD_ELLIPSIS},</t>
  </si>
  <si>
    <t>.speechLose = {EC_WORD_MY, EC_WORD_NAME, EC_WORD_QUES, EC_WORD_I_AM, EC_WORD_YOU, EC_WORD_MOTHER},</t>
  </si>
  <si>
    <t>.speechLose = {EC_WORD_HUH_QUES, EC_WORD_YOU, EC_WORD_SAID, EC_WORD_LIKE, EC_WORD_FOE, EC_WORD_WALKING},</t>
  </si>
  <si>
    <t>.speechLose = {EC_WORD_ME, EC_WORD_GIVE_UP, EC_WORD_EXCL, EC_WORD_YOU_RE, EC_WORD_NO_1, EC_WORD_EXCL},</t>
  </si>
  <si>
    <t>.speechLose = {EC_WORD_TO_ME, EC_WORD_COME, EC_WORD_SAID, EC_WORD_YOU, EC_WORD_WAY, EC_WORD_STRONG},</t>
  </si>
  <si>
    <t>.speechLose = {EC_WORD_MY, EC_WORD_POKEMON, EC_WORD_ON, EC_WORD_HARD, EC_WORD_TOO, EC_MOVE2(STRUGGLE)},</t>
  </si>
  <si>
    <t>.speechLose = {EC_WORD_MY, EC_MOVE2(FORESIGHT), EC_WORD_FOREVER, EC_WORD_WON_T, EC_WORD_MISTAKE, EC_WORD_EXCL},</t>
  </si>
  <si>
    <t>.speechLose = {EC_WORD_YOU, EC_WORD_WOULD, EC_WORD_USES, EC_WORD_RATHER, EC_WORD_ELLIPSIS, -1},</t>
  </si>
  <si>
    <t>.speechLose = {EC_WORD_MY, EC_WORD_MUSIC, EC_WORD_WILL, EC_WORD_FOREVER, EC_WORD_BORED, EC_WORD_ELLIPSIS},</t>
  </si>
  <si>
    <t>.speechLose = {EC_WORD_AWW, EC_WORD_ME, EC_WORD_ALSO, EC_WORD_ANOTHER, EC_WORD_UNDERSTOOD, EC_WORD_STUDY},</t>
  </si>
  <si>
    <t>.speechLose = {EC_WORD_ME, EC_WORD_EH_QUES, EC_WORD_WEAK, EC_WORD_OF, EC_WORD_TRAINER, EC_WORD_QUES},</t>
  </si>
  <si>
    <t>.speechLose = {EC_WORD_AS_IF, EC_WORD_GO, EC_WORD_MOVIE, EC_WORD_INSIDE, EC_WORD_OF, EC_WORD_WITHOUT},</t>
  </si>
  <si>
    <t>.speechLose = {EC_WORD_ME, EC_WORD_WEREN_T, EC_WORD_WENT, EC_WORD_WORKING, EC_WORD_IS, EC_WORD_BYE_BYE},</t>
  </si>
  <si>
    <t>.speechLose = {EC_WORD_YOU, EC_WORD_DISLIKES, EC_WORD_POKEMON, EC_WORD_DID, EC_WORD_QUES, -1},</t>
  </si>
  <si>
    <t>.speechLose = {EC_WORD_DRINK, EC_WORD_ELLIPSIS, -1, EC_WORD_WERE, EC_WORD_DRINK, EC_WORD_ELLIPSIS},</t>
  </si>
  <si>
    <t>.speechLose = {EC_WORD_YOU, EC_WORD_THIS_IS_IT_EXCL, EC_WORD_JOKING, EC_WORD_COOL, EC_WORD_HERO, EC_WORD_AN},</t>
  </si>
  <si>
    <t>.speechLose = {EC_WORD_WAAAH, EC_WORD_EXCL, EC_WORD_YOU, EC_WORD_DON_T, EC_MOVE2(MIMIC), EC_WORD_ME},</t>
  </si>
  <si>
    <t>.speechLose = {EC_WORD_YOU, EC_WORD_A_LITTLE, EC_WORD_ALSO, EC_WORD_NO, EC_WORD_FUNNY, -1},</t>
  </si>
  <si>
    <t>.speechLose = {EC_WORD_YOU, EC_WORD_LEARN, EC_WORD_ME, EC_WORD_VERY, EC_WORD_SAD, EC_WORD_ELLIPSIS},</t>
  </si>
  <si>
    <t>.speechLose = {EC_WORD_ME, EC_WORD_WEREN_T, EC_WORD_CAUSE, EC_WORD_GO, EC_MOVE(UPROAR), -1},</t>
  </si>
  <si>
    <t>.speechLose = {EC_WORD_YOU, EC_WORD_DISLIKES, EC_WORD_PARTY, EC_WORD_WAS, -1, -1},</t>
  </si>
  <si>
    <t>.speechLose = {EC_WORD_NO, EC_WORD_EXCL, -1, EC_WORD_ME, EC_WORD_REFUSE, EC_WORD_EXCL},</t>
  </si>
  <si>
    <t>.speechLose = {EC_WORD_YOU, EC_WORD_REALLY, EC_WORD_HAS, EC_WORD_SPIRALING, -1, -1},</t>
  </si>
  <si>
    <t>.speechLose = {EC_WORD_SMELL_YA, -1, EC_WORD_THANK_YOU, -1, -1, -1},</t>
  </si>
  <si>
    <t>.speechLose = {EC_WORD_HAVEN_T, EC_WORD_MONEY, EC_WORD_ME, EC_WORD_APPEAR, EC_WORD_ENJOY, -1},</t>
  </si>
  <si>
    <t>.speechLose = {EC_WORD_WANTS, EC_WORD_AND, EC_WORD_ME, EC_WORD_TOGETHER, EC_WORD_SHOPPING, EC_WORD_WAS},</t>
  </si>
  <si>
    <t>.speechBefore = {EC_WORD_TRAINER, EC_WORD_MRS, EC_WORD_EXCL, EC_WORD_THEY_WERE, EC_WORD_OPPONENT, EC_WORD_CAN},</t>
  </si>
  <si>
    <t>.speechBefore = {EC_WORD_SHE, EC_WORD_EVERY, EC_WORD_TYPE, EC_WORD_ADORE, EC_WORD_FOR, EC_WORD_EXCL},</t>
  </si>
  <si>
    <t>.speechBefore = {EC_WORD_WIN, EC_WORD_UNTIL, EC_WORD_DAUGHTER, EC_MOVE(CONSTRICT), EC_WORD_OF, EC_WORD_WERE},</t>
  </si>
  <si>
    <t>.speechBefore = {EC_WORD_SISTER, EC_WORD_ALTHOUGH, EC_WORD_KIND, EC_WORD_MATCH, EC_WORD_PLEASE, EC_WORD_WITHOUT},</t>
  </si>
  <si>
    <t>.speechBefore = {EC_WORD_YOU, EC_WORD_CAN, EC_WORD_CHOOSE, EC_WORD_NO, EC_WORD_BELIEVE, EC_EMPTY_WORD},</t>
  </si>
  <si>
    <t>.speechBefore = {EC_WORD_ME, EC_WORD_NEVER, EC_WORD_LISTENS, EC_WORD_FLAME_BODY, EC_EMPTY_WORD, EC_EMPTY_WORD},</t>
  </si>
  <si>
    <t>.speechBefore = {EC_WORD_MY, EC_WORD_POWER, EC_WORD_WILL, EC_MOVE2(STOMP), EC_WORD_YOU, EC_WORD_EXCL},</t>
  </si>
  <si>
    <t>.speechBefore = {EC_WORD_SOME, EC_WORD_THOSE_WERE, EC_WORD_YOU, EC_WORD_ALONE, EC_WORD_APPEAR, EC_WORD_DOES},</t>
  </si>
  <si>
    <t>.speechBefore = {EC_WORD_LET_S, EC_WORD_FINISH, EC_WORD_THIS, EC_WORD_CARES, EC_WORD_YUP, EC_WORD_HEY_QUES},</t>
  </si>
  <si>
    <t>.speechBefore = {EC_WORD_I_AM, EC_WORD_STRONG, EC_WORD_SO, EC_WORD_BEAUTY, EC_WORD_OF, EC_WORD_PERSON},</t>
  </si>
  <si>
    <t>.speechBefore = {EC_WORD_YOU, EC_WORD_SEEMS, EC_WORD_HAS, EC_WORD_BUSY, EC_EMPTY_WORD, EC_EMPTY_WORD},</t>
  </si>
  <si>
    <t>.speechBefore = {EC_WORD_YEAH, EC_WORD_HOT, EC_WORD_ELLIPSIS, EC_WORD_WHAT, EC_WORD_STENCH, EC_WORD_QUES},</t>
  </si>
  <si>
    <t>.speechBefore = {EC_WORD_GOOD, EC_WORD_CHILDREN, EC_WORD_WILL, EC_WORD_GET, EC_WORD_A, EC_MOVE2(PRESENT)},</t>
  </si>
  <si>
    <t>.speechBefore = {EC_WORD_YOU, EC_WORD_USING, EC_WORD_SENSE, EC_WORD_MY, EC_WORD_VIEWING, EC_WORD_QUES},</t>
  </si>
  <si>
    <t>.speechBefore = {EC_WORD_HI, EC_WORD_YOU, EC_WORD_MOOD, EC_WORD_HAS, EC_WORD_WAS, EC_EMPTY_WORD},</t>
  </si>
  <si>
    <t>.speechBefore = {EC_WORD_ME, EC_WORD_SEEK, EC_WORD_SOMEONE, EC_WORD_AS, EC_WORD_MY, EC_WORD_IDOL},</t>
  </si>
  <si>
    <t>.speechBefore = {EC_WORD_ALL, EC_WORD_LOUSY, EC_WORD_TIME, EC_WORD_READY, EC_WORD_YUP, EC_WORD_EXCL},</t>
  </si>
  <si>
    <t>.speechBefore = {EC_WORD_ME, EC_WORD_MISS, EC_WORD_SONGS, EC_WORD_FAINT, EC_EMPTY_WORD, EC_EMPTY_WORD},</t>
  </si>
  <si>
    <t>.speechBefore = {EC_WORD_ME, EC_WORD_LIKES, EC_WORD_WORKING, EC_WORD_CURRENT, EC_WORD_OWN_TEMPO, EC_EMPTY_WORD},</t>
  </si>
  <si>
    <t>.speechBefore = {EC_WORD_ME, EC_WORD_ALSO, EC_WORD_ANOTHER, EC_WORD_STUDY, EC_EMPTY_WORD, EC_EMPTY_WORD},</t>
  </si>
  <si>
    <t>.speechBefore = {EC_WORD_HMM, EC_WORD_ELLIPSIS, EC_EMPTY_WORD, EC_WORD_ME, EC_WORD_ELLIPSIS, EC_EMPTY_WORD},</t>
  </si>
  <si>
    <t>.speechBefore = {EC_WORD_THIS, EC_WORD_RANK, EC_WORD_BATTLE, EC_WORD_ME, EC_WORD_COULDN_T, EC_WORD_LOSS},</t>
  </si>
  <si>
    <t>.speechBefore = {EC_WORD_ME, EC_WORD_WAKE_UP, EC_WORD_LIKES, EC_WORD_THESE_WERE, EC_WORD_POKEMON, EC_WORD_IS},</t>
  </si>
  <si>
    <t>.speechBefore = {EC_WORD_ME, EC_WORD_HAVE, EC_WORD_A, EC_WORD_SECRET, EC_WORD_COOL, EC_WORD_MOVE},</t>
  </si>
  <si>
    <t>.speechBefore = {EC_WORD_ME, EC_WORD_AWFULLY, EC_WORD_LIKES, EC_WORD_MY, EC_WORD_POKEMON, EC_EMPTY_WORD},</t>
  </si>
  <si>
    <t>.speechBefore = {EC_WORD_HAVE, EC_WORD_PERSON, EC_WORD_GIVE_ME, EC_WORD_A, EC_WORD_POKEMON, EC_WORD_EGG},</t>
  </si>
  <si>
    <t>.speechBefore = {EC_WORD_ME, EC_WORD_PLANS, EC_WORD_CURRENT, EC_WORD_GET, EC_WORD_IS, EC_WORD_POKEMON},</t>
  </si>
  <si>
    <t>.speechBefore = {EC_WORD_THIS, EC_WORD_WERE, EC_WORD_YOUR, EC_WORD_WIN, EC_WORD_GOOD_BYE, EC_WORD_EXCL},</t>
  </si>
  <si>
    <t>.speechBefore = {EC_WORD_WE, EC_WORD_CAN, EC_WORD_VERSUS, EC_WORD_ANY, EC_WORD_TYPE, EC_EMPTY_WORD},</t>
  </si>
  <si>
    <t>.speechBefore = {EC_WORD_WE, EC_WORD_WOULD, EC_WORD_ACCEPT, EC_WORD_ANY, EC_WORD_TRAINER, EC_WORD_CHALLENGE},</t>
  </si>
  <si>
    <t>.speechBefore = {EC_WORD_HAVEN_T, EC_MOVE2(HELPING_HAND), EC_WORD_ME, EC_WORD_ALSO, EC_WORD_USING, EC_WORD_WIN},</t>
  </si>
  <si>
    <t>.speechBefore = {EC_WORD_ME, EC_WORD_NO, EC_WORD_NEED, EC_WORD_ANY, EC_MOVE2(HELPING_HAND), EC_WORD_EXCL},</t>
  </si>
  <si>
    <t>.speechBefore = {EC_WORD_OH_DEAR, EC_WORD_THIS, EC_WORD_MATCH, EC_WORD_BE, EC_WORD_FOR, EC_WORD_YOUR},</t>
  </si>
  <si>
    <t>.speechBefore = {EC_WORD_OH_DEAR, EC_WORD_ME, EC_WORD_WOULD, EC_WORD_FOR, EC_WORD_YOU, EC_WORD_WIN},</t>
  </si>
  <si>
    <t>.speechBefore = {EC_WORD_WAAAH, EC_WORD_THIS, EC_WORD_YEAH, EC_WORD_EXCITING, EC_WORD_EXCL, EC_EMPTY_WORD},</t>
  </si>
  <si>
    <t>.speechBefore = {EC_WORD_WAHAHAHA, EC_WORD_YOU, EC_WORD_APPEAR, EC_WORD_CAPABLE, EC_WORD_ME, EC_WORD_EXCL},</t>
  </si>
  <si>
    <t>.speechWin = {EC_WORD_TRAINER, EC_WORD_MRS, EC_WORD_WEAK, EC_WORD_OF, EC_WORD_WERE, EC_WORD_ELLIPSIS_ELLIPSIS_ELLIPSIS},</t>
  </si>
  <si>
    <t>.speechWin = {EC_WORD_SURPRISE, EC_WORD_THESE, EC_WORD_WONDER, EC_WORD_GIGGLE, EC_WORD_ELLIPSIS, EC_WORD_EXCL},</t>
  </si>
  <si>
    <t>.speechWin = {EC_MOVE(CONSTRICT), EC_WORD_UNTIL, EC_WORD_LESS, EC_WORD_NONE, EC_WORD_HEY_QUES, EC_WORD_EXCL},</t>
  </si>
  <si>
    <t>.speechWin = {EC_WORD_KIND, EC_WORD_ELLIPSIS, EC_WORD_INSTEAD, EC_WORD_DEEP, EC_WORD_WEAK, EC_WORD_QUES},</t>
  </si>
  <si>
    <t>.speechWin = {EC_WORD_A, EC_WORD_MEGA, EC_WORD_NATURAL, EC_WORD_POWER, EC_WORD_COME, EC_WORD_IS},</t>
  </si>
  <si>
    <t>.speechWin = {EC_WORD_ME, EC_WORD_LISTENS, EC_WORD_BIKE, EC_WORD_SENSE, EC_WORD_AS_IF, EC_MOVE2(SUPERSONIC)},</t>
  </si>
  <si>
    <t>.speechWin = {EC_WORD_WAAAH, EC_WORD_HAHAHA, EC_WORD_EXCL, EC_WORD_WAAAH, EC_WORD_HAHAHA, EC_WORD_EXCL_EXCL},</t>
  </si>
  <si>
    <t>.speechWin = {EC_WORD_AS, EC_WORD_A, EC_WORD_GROUP, EC_WORD_YOURS, EC_WORD_TALENT, EC_WORD_VICTORY},</t>
  </si>
  <si>
    <t>.speechWin = {EC_WORD_YOU, EC_WORD_WANTS, EC_WORD_GO_HOME, EC_WORD_DID, EC_WORD_QUES, EC_EMPTY_WORD},</t>
  </si>
  <si>
    <t>.speechWin = {EC_WORD_ME, EC_WORD_VERY, EC_WORD_STRONG, EC_WORD_THIS, EC_WORD_WERE, EC_WORD_WHY},</t>
  </si>
  <si>
    <t>.speechWin = {EC_WORD_WAY, EC_WORD_AWFUL, EC_WORD_IS, EC_WORD_TIME, EC_WORD_TO, EC_WORD_IS},</t>
  </si>
  <si>
    <t>.speechWin = {EC_WORD_ME, EC_WORD_REALLY, EC_WORD_VERY, EC_WORD_LIKES, EC_WORD_STENCH, EC_EMPTY_WORD},</t>
  </si>
  <si>
    <t>.speechWin = {EC_WORD_THANK_YOU, EC_WORD_MY, EC_WORD_VICTORY, EC_WORD_WERE, EC_WORD_YOUR, EC_MOVE2(PRESENT)},</t>
  </si>
  <si>
    <t>.speechWin = {EC_WORD_ME, EC_WORD_USE, EC_WORD_THAT, EC_WORD_BE, EC_WORD_FOE, EC_WORD_OF},</t>
  </si>
  <si>
    <t>.speechWin = {EC_WORD_YOU, EC_WORD_LIKELY_TO, EC_WORD_HAS, EC_WORD_DID, EC_WORD_QUES, EC_EMPTY_WORD},</t>
  </si>
  <si>
    <t>.speechWin = {EC_WORD_MY, EC_WORD_IDOL, EC_WORD_LOOKS, EC_WORD_TO, EC_WORD_SNORT, EC_EMPTY_WORD},</t>
  </si>
  <si>
    <t>.speechWin = {EC_WORD_HEY, EC_WORD_HEY, EC_WORD_EXCL, EC_WORD_WHAT_S_UP_QUES, EC_EMPTY_WORD, EC_EMPTY_WORD},</t>
  </si>
  <si>
    <t>.speechWin = {EC_WORD_ME, EC_WORD_LIKES, EC_WORD_THIS, EC_WORD_SONGS, EC_WORD_WILL_BE_HERE, EC_WORD_EXCL},</t>
  </si>
  <si>
    <t>.speechWin = {EC_WORD_YOU, EC_WORD_USE, EC_WORD_ME, EC_WORD_LIKELY_TO, EC_WORD_NICE, EC_WORD_YUP},</t>
  </si>
  <si>
    <t>.speechWin = {EC_WORD_THIS, EC_WORD_WERE, EC_WORD_YOU, EC_WORD_WHY, EC_WORD_LOST, EC_EMPTY_WORD},</t>
  </si>
  <si>
    <t>.speechWin = {EC_WORD_OH, EC_WORD_EXCL, EC_EMPTY_WORD, EC_WORD_HMM, EC_WORD_ELLIPSIS, EC_WORD_YAY},</t>
  </si>
  <si>
    <t>.speechWin = {EC_WORD_ME, EC_WORD_LEARN, EC_WORD_YOU, EC_WORD_SMARTNESS, EC_WORD_SNORT, EC_EMPTY_WORD},</t>
  </si>
  <si>
    <t>.speechWin = {EC_WORD_THIS, EC_WORD_YEAH, EC_WORD_GREAT, EC_WORD_OF, EC_WORD_POKEMON, EC_WORD_AWW},</t>
  </si>
  <si>
    <t>.speechWin = {EC_WORD_MY, EC_WORD_SECRET, EC_WORD_MOVE, EC_WORD_VERY, EC_WORD_COOL, EC_WORD_ISN_T_IT_QUES},</t>
  </si>
  <si>
    <t>.speechWin = {EC_WORD_MY, EC_WORD_POKEMON, EC_WORD_WHAT, EC_WORD_UNDERSTOOD, EC_WORD_USING, EC_WORD_DOES},</t>
  </si>
  <si>
    <t>.speechWin = {EC_WORD_THIS, EC_WORD_THOSE_ARE, EC_WORD_ME, EC_WORD_VERY, EC_WORD_SKILLED, EC_WORD_EXCL},</t>
  </si>
  <si>
    <t>.speechWin = {EC_WORD_TRAVEL, EC_WORD_AND, EC_WORD_BATTLE, EC_WORD_YEAH, EC_WORD_AWESOME, EC_WORD_EXCL},</t>
  </si>
  <si>
    <t>.speechWin = {EC_WORD_YOU, EC_WORD_NOW, EC_WORD_SLEPT, EC_WORD_IS, EC_WORD_WAS, EC_EMPTY_WORD},</t>
  </si>
  <si>
    <t>.speechWin = {EC_WORD_WE, EC_WORD_DOES, EC_WORD_LIKE, EC_WORD_VERY, EC_WORD_NICE, EC_WORD_EXCL},</t>
  </si>
  <si>
    <t>.speechWin = {EC_WORD_MY, EC_WORD_STRATEGY, EC_WORD_PERFECTION, EC_WORD_MAGMA_ARMOR, EC_WORD_EXCL, EC_EMPTY_WORD},</t>
  </si>
  <si>
    <t>.speechWin = {EC_WORD_ME, EC_WORD_WON, EC_WORD_THIS, EC_WORD_VERY, EC_WORD_NATURAL, EC_EMPTY_WORD},</t>
  </si>
  <si>
    <t>.speechWin = {EC_WORD_PARDON, EC_WORD_THIS, EC_WORD_FOE, EC_WORD_YOU, EC_WORD_VERY, EC_WORD_AWFUL},</t>
  </si>
  <si>
    <t>.speechWin = {EC_WORD_OH_DEAR, EC_EMPTY_WORD, EC_WORD_YOU, EC_WORD_SEES, EC_WORD_SNORT, EC_EMPTY_WORD},</t>
  </si>
  <si>
    <t>.speechWin = {EC_WORD_OH_DEAR, EC_WORD_WE, EC_WORD_LATER, EC_WORD_HAVE, EC_WORD_A, EC_WORD_PARTY},</t>
  </si>
  <si>
    <t>.speechWin = {EC_WORD_WAAAH, EC_WORD_ME, EC_WORD_VERY, EC_WORD_HAPPINESS, EC_WORD_ME, EC_WORD_WON},</t>
  </si>
  <si>
    <t>.speechWin = {EC_WORD_WOWEE, EC_WORD_EXCL, EC_EMPTY_WORD, EC_WORD_ME, EC_WORD_YEAH, EC_WORD_COOL},</t>
  </si>
  <si>
    <t>.speechLose = {EC_WORD_TRAINER, EC_WORD_MRS, EC_WORD_STRONG, EC_WORD_HEY_QUES, EC_WORD_EXCL, EC_WORD_EXCL},</t>
  </si>
  <si>
    <t>.speechLose = {EC_WORD_OH_QUES, EC_MOVE(EARTHQUAKE), EC_WORD_EXISTS, EC_WORD_OF, EC_WORD_WITHOUT, EC_WORD_EXCL},</t>
  </si>
  <si>
    <t>.speechLose = {EC_WORD_YET, EC_WORD_ELLIPSIS_ELLIPSIS_ELLIPSIS, EC_WORD_URGH, EC_WORD_ALMOST, EC_WORD_POWER, EC_WORD_NONE},</t>
  </si>
  <si>
    <t>.speechLose = {EC_WORD_AWFUL, EC_WORD_GWAH, EC_WORD_HOPELESS, EC_WORD_CAN_T_WIN, EC_WORD_IS, EC_WORD_NONE},</t>
  </si>
  <si>
    <t>.speechLose = {EC_WORD_THIS, EC_WORD_MUST_BE, EC_WORD_A, EC_MOVE(NIGHTMARE), EC_WORD_EXCL, EC_EMPTY_WORD},</t>
  </si>
  <si>
    <t>.speechLose = {EC_WORD_MY, EC_WORD_BIKE, EC_WORD_EXCL, EC_WORD_IT, EC_WORD_DESTROYED, EC_WORD_IS},</t>
  </si>
  <si>
    <t>.speechLose = {EC_WORD_ME, EC_WORD_RELEASE, EC_WORD_HURRIED, EC_WORD_IS, EC_EMPTY_WORD, EC_EMPTY_WORD},</t>
  </si>
  <si>
    <t>.speechLose = {EC_WORD_WE, EC_WORD_COULDN_T, EC_WORD_TOGETHER, EC_WORD_WINS, EC_WORD_WAS, EC_EMPTY_WORD},</t>
  </si>
  <si>
    <t>.speechLose = {EC_WORD_ME, EC_WORD_WOULD, EC_WORD_LEARN, EC_WORD_YOU, EC_WORD_FEAR, EC_WORD_OF},</t>
  </si>
  <si>
    <t>.speechLose = {EC_WORD_ME, EC_WORD_TODAY, EC_WORD_TIRED, EC_WORD_THE, EC_WORD_LOST, EC_WORD_EXCL},</t>
  </si>
  <si>
    <t>.speechLose = {EC_WORD_YOU, EC_WORD_ON, EC_WORD_WORRY, EC_WORD_TIME, EC_WORD_WAS, EC_EMPTY_WORD},</t>
  </si>
  <si>
    <t>.speechLose = {EC_WORD_ME, EC_MOVE2(COVET), EC_WORD_ALL_RIGHT, EC_WORD_STRONG, EC_WORD_OF, EC_WORD_STENCH},</t>
  </si>
  <si>
    <t>.speechLose = {EC_WORD_THAT_WAS, EC_WORD_MY, EC_WORD_GIMME, EC_WORD_YOU, EC_WORD_OF, EC_MOVE2(PRESENT)},</t>
  </si>
  <si>
    <t>.speechLose = {EC_WORD_THOSE_WERE, EC_WORD_NO, EC_WORD_ALWAYS, EC_WORD_NOISY, EC_WORD_OF, EC_EMPTY_WORD},</t>
  </si>
  <si>
    <t>.speechLose = {EC_WORD_ME, EC_WORD_LOOKS, EC_WORD_BACK, EC_WORD_YOU, EC_WORD_SENSE, EC_WORD_WELL},</t>
  </si>
  <si>
    <t>.speechLose = {EC_WORD_YOU, EC_WORD_TO_ME, EC_WORD_AS_IF, EC_MOVE(HEAL_BELL), EC_WORD_AN, EC_WORD_EXCL},</t>
  </si>
  <si>
    <t>.speechLose = {EC_WORD_YOU, EC_WORD_COULDN_T, EC_WORD_LET_ME_WIN, EC_WORD_DID, EC_WORD_QUES, EC_EMPTY_WORD},</t>
  </si>
  <si>
    <t>.speechLose = {EC_WORD_GO_AHEAD, EC_WORD_CRUSH, EC_WORD_MY, EC_WORD_DREAM, EC_WORD_YUP, EC_WORD_ELLIPSIS},</t>
  </si>
  <si>
    <t>.speechLose = {EC_WORD_SEEMS, EC_WORD_YOU_RE, EC_WORD_A, EC_WORD_SPIRALING, EC_WORD_OF, EC_WORD_CHILDREN},</t>
  </si>
  <si>
    <t>.speechLose = {EC_WORD_GWAHAHAHA, EC_WORD_ME, EC_WORD_APPEAR, EC_WORD_BEAT, EC_WORD_YOU, EC_EMPTY_WORD},</t>
  </si>
  <si>
    <t>.speechLose = {EC_WORD_HMM, EC_WORD_ELLIPSIS, EC_EMPTY_WORD, EC_WORD_WAAAH, EC_WORD_ELLIPSIS, EC_EMPTY_WORD},</t>
  </si>
  <si>
    <t>.speechLose = {EC_WORD_OOPS, EC_WORD_YOU_RE, EC_WORD_A, EC_WORD_SCARY, EC_WORD_OF, EC_WORD_PERSON},</t>
  </si>
  <si>
    <t>.speechLose = {EC_WORD_ME, EC_WORD_DO, EC_WORD_MOVE, EC_WORD_WALKS, EC_WORD_OPPOSITE, EC_WORD_IS},</t>
  </si>
  <si>
    <t>.speechLose = {EC_WORD_YOU, EC_WORD_HAVEN_T, EC_WORD_SEES, EC_WORD_MY, EC_WORD_MOVE, EC_WORD_QUES},</t>
  </si>
  <si>
    <t>.speechLose = {EC_WORD_WE, EC_WORD_AS_IF, EC_WORD_ALSO, EC_WORD_APPEAR, EC_WORD_ALWAYS, EC_WORD_WIN},</t>
  </si>
  <si>
    <t>.speechLose = {EC_WORD_OH, EC_WORD_BUT, EC_WORD_ELLIPSIS, EC_WORD_WHY, EC_WORD_WHY, EC_WORD_QUES_EXCL},</t>
  </si>
  <si>
    <t>.speechLose = {EC_WORD_WAAAH, EC_WORD_EXCL, EC_WORD_MY, EC_WORD_RARE, EC_WORD_POKEMON, EC_WORD_EXCL},</t>
  </si>
  <si>
    <t>.speechLose = {EC_WORD_YES, EC_WORD_YOU, EC_WORD_WERE, EC_WORD_WHEN, EC_WORD_DOES, EC_WORD_OF},</t>
  </si>
  <si>
    <t>.speechLose = {EC_WORD_OUR, EC_WORD_STRATEGY, EC_WORD_TOTALLY, EC_WORD_NO, EC_WORD_HAS, EC_WORD_ELLIPSIS},</t>
  </si>
  <si>
    <t>.speechLose = {EC_WORD_NO, EC_WORD_NO, EC_WORD_ELLIPSIS, EC_WORD_THAT, EC_WORD_NO, EC_WORD_SAYS},</t>
  </si>
  <si>
    <t>.speechLose = {EC_WORD_LOSING, EC_WORD_LEARN, EC_WORD_ME, EC_WORD_FIGHTS, EC_WORD_WEAK, EC_WORD_SMALL},</t>
  </si>
  <si>
    <t>.speechLose = {EC_WORD_THAT, EC_WORD_YEAH, EC_WORD_UNBELIEVABLE, EC_WORD_OF, EC_MOVE2(STRUGGLE), EC_WORD_EXCL},</t>
  </si>
  <si>
    <t>.speechLose = {EC_WORD_OH_DEAR, EC_WORD_ME, EC_WORD_VERY, EC_WORD_PARDON, EC_EMPTY_WORD, EC_EMPTY_WORD},</t>
  </si>
  <si>
    <t>.speechLose = {EC_WORD_OH_DEAR, EC_WORD_VERY, EC_WORD_PARDON, EC_WORD_LEARN, EC_WORD_YOU, EC_WORD_DISAPPOINTED},</t>
  </si>
  <si>
    <t>.speechLose = {EC_WORD_WAAAH, EC_WORD_ME, EC_WORD_LOST, EC_WORD_HAS, EC_WORD_SAD, EC_EMPTY_WORD},</t>
  </si>
  <si>
    <t>.speechLose = {EC_WORD_ME, EC_WORD_A_LITTLE, EC_WORD_ALSO, EC_WORD_NO, EC_WORD_COOL, EC_WORD_EXCL},</t>
  </si>
  <si>
    <t>.speechLose = {EC_WORD_FABULOUS, EC_WORD_CAN_T, EC_WORD_TRAINER, EC_WORD_MRS, EC_WORD_ELLIPSIS_ELLIPSIS_ELLIPSIS, EC_WORD_EXCITING},</t>
  </si>
  <si>
    <t>.speechLose = {EC_WORD_YOU_RE, EC_WORD_PROBABLY, EC_WORD_END, EC_WORD_UNTIL, EC_WORD_GOING, EC_WORD_ANYWHERE},</t>
  </si>
  <si>
    <t>.speechLose = {EC_WORD_HUH_QUES, EC_WORD_TOMORROW, EC_WORD_SMELL, EC_WORD_ABSOLUTELY, EC_WORD_THOSE, EC_WORD_EXCL_EXCL},</t>
  </si>
  <si>
    <t>.speechLose = {EC_WORD_AWW, EC_EMPTY_WORD, EC_EMPTY_WORD, EC_WORD_ALMOST, EC_WORD_GOOD, EC_WORD_ANYWHERE},</t>
  </si>
  <si>
    <t>.speechAfter = {EC_WORD_ME, EC_WORD_WILL, EC_WORD_DISAPPEAR, EC_WORD_ON, EC_WORD_LIMBER, EC_WORD_UM},</t>
  </si>
  <si>
    <t>.speechAfter = {EC_WORD_BIKE, EC_WORD_THAN, EC_WORD_ALL_RIGHT, EC_WORD_FLAME_BODY, EC_WORD_UNDERSTOOD, EC_WORD_HAS},</t>
  </si>
  <si>
    <t>.speechAfter = {EC_WORD_YES_SIR_EXCL, EC_WORD_YOU, EC_WORD_SEEMS, EC_WORD_GUTSY, EC_WORD_SO, EC_WORD_KIND},</t>
  </si>
  <si>
    <t>.speechAfter = {EC_WORD_MAYBE, EC_WORD_ME, EC_WORD_NEED, EC_WORD_A, EC_WORD_DUDE, EC_WORD_FRIEND},</t>
  </si>
  <si>
    <t>.speechAfter = {EC_WORD_YOU, EC_WORD_DOES, EC_WORD_LIKE, EC_WORD_LIKELY_TO, EC_WORD_DRINK, EC_WORD_WAS},</t>
  </si>
  <si>
    <t>.speechAfter = {EC_WORD_WHY, EC_WORD_YES, EC_WORD_ME, EC_WORD_VERY, EC_WORD_ANGRY, EC_WORD_THANK_YOU},</t>
  </si>
  <si>
    <t>.speechAfter = {EC_WORD_YOU, EC_WORD_HAVEN_T, EC_WORD_TIME, EC_WORD_CHAT, EC_EMPTY_WORD, EC_EMPTY_WORD},</t>
  </si>
  <si>
    <t>.speechAfter = {EC_WORD_MY, EC_WORD_MAKING, EC_WORD_WILL_BE_HERE, EC_WORD_NO, EC_WORD_NORMAL, EC_EMPTY_WORD},</t>
  </si>
  <si>
    <t>.speechAfter = {EC_WORD_OKAY, EC_WORD_CONGRATS, EC_WORD_MY, EC_WORD_FRIEND, EC_EMPTY_WORD, EC_EMPTY_WORD},</t>
  </si>
  <si>
    <t>.speechAfter = {EC_WORD_YOUR, EC_WORD_POKEMON, EC_WORD_SEEMS, EC_WORD_READY, EC_WORD_BATTLE, EC_WORD_IS},</t>
  </si>
  <si>
    <t>.speechAfter = {EC_WORD_MY, EC_WORD_IDOL, EC_WORD_I_CHOOSE_YOU, EC_EMPTY_WORD, EC_EMPTY_WORD, EC_EMPTY_WORD},</t>
  </si>
  <si>
    <t>.speechAfter = {EC_WORD_YOU, EC_WORD_LOOKS, EC_WORD_TO, EC_WORD_MY, EC_WORD_SKILL, EC_WORD_SNORT},</t>
  </si>
  <si>
    <t>.speechAfter = {EC_WORD_ME, EC_WORD_SOMETIME, EC_WORD_WANTS, EC_WORD_TICKLISH, EC_WORD_NOT, EC_EMPTY_WORD},</t>
  </si>
  <si>
    <t>.speechAfter = {EC_WORD_OWN_TEMPO, EC_WORD_VERY, EC_WORD_LOOK, EC_WORD_ME, EC_EMPTY_WORD, EC_EMPTY_WORD},</t>
  </si>
  <si>
    <t>.speechAfter = {EC_WORD_YES, EC_WORD_ELLIPSIS, EC_EMPTY_WORD, EC_WORD_THANK_YOU, EC_EMPTY_WORD, EC_EMPTY_WORD},</t>
  </si>
  <si>
    <t>.speechAfter = {EC_WORD_HMM, EC_WORD_ELLIPSIS, EC_WORD_ME, EC_WORD_VERY, EC_WORD_SAD, EC_WORD_ELLIPSIS},</t>
  </si>
  <si>
    <t>.speechAfter = {EC_WORD_YOUR, EC_WORD_HEART, EC_WORD_MUST_BE, EC_WORD_ICE, EC_WORD_COLD, EC_WORD_OF},</t>
  </si>
  <si>
    <t>.speechAfter = {EC_WORD_ME, EC_WORD_WANT, EC_WORD_ALL, EC_WORD_YOU, EC_MOVE(SKETCH), EC_WORD_IS},</t>
  </si>
  <si>
    <t>.speechAfter = {EC_WORD_I_AM, EC_WORD_SMART, EC_WORD_BUT, EC_WORD_ALSO, EC_WORD_WEAK, EC_WORD_ELLIPSIS},</t>
  </si>
  <si>
    <t>.speechAfter = {EC_WORD_ME, EC_WORD_WAKE_UP, EC_WORD_LIKES, EC_WORD_FINAL, EC_WORD_OF, EC_WORD_POKEMON},</t>
  </si>
  <si>
    <t>.speechAfter = {EC_WORD_YOU, EC_WORD_VERY, EC_WORD_BUSY, EC_WORD_QUES, EC_WORD_DON_T, EC_WORD_GIVE_UP},</t>
  </si>
  <si>
    <t>.speechAfter = {EC_WORD_ME, EC_WORD_WEREN_T, EC_WORD_WENT, EC_WORD_PLANS, EC_WORD_IS, EC_EMPTY_WORD},</t>
  </si>
  <si>
    <t>.speechAfter = {EC_WORD_YOU, EC_WORD_WON, EC_WORD_ME, EC_WORD_ALL, EC_WORD_YOU, EC_WORD_HAPPINESS},</t>
  </si>
  <si>
    <t>.speechAfter = {EC_WORD_WE, EC_WORD_NEED, EC_WORD_MORE, EC_WORD_OF, EC_WORD_TRAINS, EC_EMPTY_WORD},</t>
  </si>
  <si>
    <t>.speechAfter = {EC_WORD_THERE, EC_WORD_SHOULD, EC_WORD_HAVE, EC_WORD_A, EC_WORD_TRAINER, EC_WORD_SCHOOL},</t>
  </si>
  <si>
    <t>.speechAfter = {EC_WORD_YOU, EC_WORD_HAVE, EC_WORD_HAS, EC_WORD_TEACHER, EC_WORD_WAS, EC_EMPTY_WORD},</t>
  </si>
  <si>
    <t>.speechAfter = {EC_WORD_ME, EC_WORD_CAN, EC_WORD_DOES, EC_WORD_YOUR, EC_WORD_POKEMON, EC_WORD_TEACHER},</t>
  </si>
  <si>
    <t>.speechAfter = {EC_WORD_YOUR, EC_WORD_GRANDMOTHER, EC_WORD_STRONG, EC_WORD_WAS, EC_EMPTY_WORD, EC_EMPTY_WORD},</t>
  </si>
  <si>
    <t>.speechAfter = {EC_WORD_YOUR, EC_WORD_GRANDFATHER, EC_WORD_COOL, EC_WORD_WAS, EC_EMPTY_WORD, EC_EMPTY_WORD},</t>
  </si>
  <si>
    <t>.speechAfter = {EC_WORD_WAAAH, EC_WORD_EXCL, EC_EMPTY_WORD, EC_WORD_WALKING, EC_WORD_IN, EC_WORD_EXCL},</t>
  </si>
  <si>
    <t>.speechAfter = {EC_WORD_HEHEHE, EC_WORD_YEAH, EC_WORD_GO, EC_WORD_LOUSY, EC_WORD_BATTLE, EC_WORD_EXCL},</t>
  </si>
  <si>
    <t>.speechLost = {EC_WORD_MUFUFU, EC_WORD_EXCL, EC_WORD_ME, EC_WORD_TOTALLY, EC_WORD_LOST, EC_WORD_EXCL},</t>
  </si>
  <si>
    <t>.speechLost = {EC_WORD_OKAY, EC_WORD_ME, EC_WORD_LOST, EC_WORD_YOU_RE, EC_WORD_A, EC_WORD_MASTER},</t>
  </si>
  <si>
    <t>.speechLost = {EC_WORD_ME, EC_WORD_LOST, EC_WORD_ME, EC_WORD_WALKING, EC_WORD_IS, EC_WORD_ELLIPSIS},</t>
  </si>
  <si>
    <t>.speechLost = {EC_WORD_THIS, EC_WORD_BE, EC_WORD_AREN_T, EC_WORD_HURRIED, EC_WORD_IS, EC_WORD_QUES},</t>
  </si>
  <si>
    <t>.speechLost = {EC_WORD_THIS, EC_WORD_WON_T, EC_MOVE(ENCORE), EC_WORD_IS, EC_EMPTY_WORD, EC_EMPTY_WORD},</t>
  </si>
  <si>
    <t>.speechLost = {EC_WORD_ME, EC_WORD_WEREN_T, EC_WORD_RUNS, EC_WORD_IS, EC_WORD_BYE_BYE, EC_WORD_EXCL},</t>
  </si>
  <si>
    <t>.speechLost = {EC_WORD_AHAHA, EC_WORD_DEFEATED, EC_WORD_IS, EC_WORD_EXCL, EC_WORD_ANYWHERE, EC_WORD_WHAT},</t>
  </si>
  <si>
    <t>.speechLost = {EC_WORD_YOU, EC_WORD_VERY, EC_WORD_STRONG, EC_WORD_ISN_T_IT_QUES, EC_EMPTY_WORD, EC_EMPTY_WORD},</t>
  </si>
  <si>
    <t>.speechLost = {EC_WORD_ME, EC_WORD_OF, EC_WORD_POKEMON, EC_WORD_YEAH, EC_WORD_STRONG, EC_WORD_EXCL},</t>
  </si>
  <si>
    <t>.speechLost = {EC_WORD_WE, EC_WORD_THIS_IS_IT_EXCL, EC_WORD_JUST, EC_WORD_SHREDDED, EC_WORD_IS, EC_WORD_ELLIPSIS},</t>
  </si>
  <si>
    <t>.speechLost = {EC_WORD_YOUR, EC_WORD_VICTORY, EC_WORD_ANGERS, EC_WORD_IS, EC_WORD_ME, EC_WORD_EXCL},</t>
  </si>
  <si>
    <t>.speechLost = {EC_WORD_LOSING, EC_WORD_WON_T, EC_WORD_LEARN, EC_WORD_ME, EC_WORD_SAD, EC_WORD_OK_QUES},</t>
  </si>
  <si>
    <t>.speechLost = {EC_WORD_THIS, EC_WORD_WERE, EC_WORD_GO, EC_WORD_LOSING, EC_EMPTY_WORD, EC_EMPTY_WORD},</t>
  </si>
  <si>
    <t>.speechLost = {EC_WORD_ME, EC_WORD_NO, EC_WORD_SLEPT, EC_WORD_HAPPENING, EC_WORD_IS, EC_WORD_WHAT},</t>
  </si>
  <si>
    <t>.speechLost = {EC_WORD_THIS, EC_WORD_MUST_BE, EC_WORD_A, EC_WORD_LIE, EC_EMPTY_WORD, EC_EMPTY_WORD},</t>
  </si>
  <si>
    <t>.speechBefore = {EC_WORD_ME, EC_WORD_NEVER, EC_WORD_LEARN, EC_WORD_MY, EC_WORD_POKEMON, EC_WORD_DISAPPOINTED},</t>
  </si>
  <si>
    <t>.speechBefore = {EC_WORD_ME, EC_WORD_NOW, EC_WORD_THIRSTY, EC_WORD_IS, EC_WORD_ELLIPSIS, EC_EMPTY_WORD},</t>
  </si>
  <si>
    <t>.speechBefore = {EC_WORD_ME, EC_WORD_THAN, EC_WORD_ALL_RIGHT, EC_WORD_TRAINER, EC_WORD_UNDERSTOOD, EC_WORD_HAS},</t>
  </si>
  <si>
    <t>.speechWin = {EC_WORD_ME, EC_WORD_READY, EC_WORD_GO_AHEAD, EC_WORD_KNOW, EC_WORD_IS, EC_WORD_EXCL},</t>
  </si>
  <si>
    <t>.speechWin = {EC_WORD_ME, EC_WORD_WON, EC_WORD_WAY, EC_WORD_HAPPY, EC_WORD_IS, EC_WORD_EXCL},</t>
  </si>
  <si>
    <t>.speechWin = {EC_WORD_ME, EC_WORD_HAPPY, EC_WORD_LIKE, EC_WORD_AS_IF, EC_POKEMON_NATIONAL(TOGEPI), EC_WORD_EXCL},</t>
  </si>
  <si>
    <t>.speechWin = {EC_WORD_ME, EC_WORD_FIGHTS, EC_WORD_HIP_AND, EC_WORD_HAPPY, EC_WORD_OH_YEAH, EC_WORD_EXCL},</t>
  </si>
  <si>
    <t>.speechLose = {EC_WORD_I_AM, EC_WORD_WEAK, EC_WORD_ELLIPSIS, EC_WORD_BUT, EC_WORD_ME, EC_WORD_CUTE},</t>
  </si>
  <si>
    <t>.speechLose = {EC_WORD_ME, EC_WORD_HAS, EC_WORD_HAPPY, EC_WORD_TOTALLY, EC_WORD_NO, EC_WORD_ANGRY},</t>
  </si>
  <si>
    <t>.speechAfter = {EC_WORD_ME, EC_WORD_FIGHTS, EC_WORD_LONESOME, EC_WORD_AND, EC_WORD_SAD, EC_EMPTY_WORD},</t>
  </si>
  <si>
    <t>.speechLost = {EC_WORD_ME, EC_WORD_TOO_WEAK, EC_WORD_HAVEN_T, EC_WORD_ENOUGH, EC_WORD_OF, EC_WORD_POWER},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</si>
</sst>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0" tint="-0.249977111117893"/>
      <name val="等线"/>
      <family val="2"/>
      <charset val="134"/>
      <scheme val="minor"/>
    </font>
    <font>
      <sz val="11"/>
      <color theme="0" tint="-0.34998626667073579"/>
      <name val="等线"/>
      <family val="2"/>
      <charset val="134"/>
      <scheme val="minor"/>
    </font>
    <font>
      <b/>
      <i/>
      <sz val="11"/>
      <color theme="1"/>
      <name val="等线"/>
      <family val="3"/>
      <charset val="134"/>
      <scheme val="minor"/>
    </font>
    <font>
      <b/>
      <sz val="11"/>
      <color theme="0" tint="-0.34998626667073579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b/>
      <sz val="11"/>
      <color theme="6" tint="0.39997558519241921"/>
      <name val="等线"/>
      <family val="3"/>
      <charset val="134"/>
      <scheme val="minor"/>
    </font>
    <font>
      <sz val="11"/>
      <color theme="6" tint="0.3999755851924192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b/>
      <sz val="11"/>
      <color theme="0" tint="-0.249977111117893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5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0" xfId="0" quotePrefix="1" applyFont="1">
      <alignment vertical="center"/>
    </xf>
    <xf numFmtId="49" fontId="2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</cellXfs>
  <cellStyles count="1">
    <cellStyle name="常规" xfId="0" builtinId="0"/>
  </cellStyles>
  <dxfs count="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C29FF-12A3-446E-9DF6-98C5159F26CF}">
  <dimension ref="A1:AB1817"/>
  <sheetViews>
    <sheetView workbookViewId="0">
      <selection activeCell="G3" sqref="G3"/>
    </sheetView>
  </sheetViews>
  <sheetFormatPr defaultRowHeight="14" x14ac:dyDescent="0.3"/>
  <cols>
    <col min="1" max="1" width="20.1640625" customWidth="1"/>
    <col min="2" max="2" width="27.25" customWidth="1"/>
    <col min="3" max="3" width="19.9140625" customWidth="1"/>
    <col min="4" max="4" width="20.1640625" customWidth="1"/>
    <col min="5" max="5" width="16.33203125" bestFit="1" customWidth="1"/>
    <col min="6" max="6" width="12.33203125" bestFit="1" customWidth="1"/>
    <col min="7" max="7" width="27.25" customWidth="1"/>
    <col min="10" max="10" width="47.9140625" bestFit="1" customWidth="1"/>
  </cols>
  <sheetData>
    <row r="1" spans="1:11" x14ac:dyDescent="0.3">
      <c r="A1" t="s">
        <v>2113</v>
      </c>
      <c r="B1" t="s">
        <v>12596</v>
      </c>
      <c r="C1" t="s">
        <v>533</v>
      </c>
      <c r="D1" t="s">
        <v>3923</v>
      </c>
      <c r="E1" t="s">
        <v>533</v>
      </c>
      <c r="F1" t="s">
        <v>1516</v>
      </c>
      <c r="G1" t="s">
        <v>12596</v>
      </c>
      <c r="H1">
        <f t="shared" ref="H1:H64" si="0">COUNTIF(F:F,F1)</f>
        <v>1</v>
      </c>
      <c r="I1">
        <f>COUNTIF(对战开拓区!N:S,词典!F1)+COUNTIF(对战帐篷!N:S,词典!F1)+COUNTIF(训练家之丘!N:S,词典!F1)+COUNTIF(徒弟!N:S,词典!F1)+COUNTIF(quizlady!C:C,词典!F1)+COUNTIF(零散文本转换!S:X,词典!F1)</f>
        <v>1</v>
      </c>
      <c r="J1" t="s">
        <v>13698</v>
      </c>
      <c r="K1" t="str">
        <f>SUBSTITUTE(J1,E1,F1)</f>
        <v>const u8 gEasyChatWord_Meets[] = _("遇见");</v>
      </c>
    </row>
    <row r="2" spans="1:11" x14ac:dyDescent="0.3">
      <c r="A2" t="s">
        <v>2113</v>
      </c>
      <c r="B2" t="s">
        <v>12597</v>
      </c>
      <c r="C2" t="s">
        <v>534</v>
      </c>
      <c r="D2" t="s">
        <v>3924</v>
      </c>
      <c r="E2" t="s">
        <v>534</v>
      </c>
      <c r="F2" t="s">
        <v>1552</v>
      </c>
      <c r="G2" t="s">
        <v>12597</v>
      </c>
      <c r="H2">
        <f t="shared" si="0"/>
        <v>1</v>
      </c>
      <c r="I2">
        <f>COUNTIF(对战开拓区!N:S,词典!F2)+COUNTIF(对战帐篷!N:S,词典!F2)+COUNTIF(训练家之丘!N:S,词典!F2)+COUNTIF(徒弟!N:S,词典!F2)+COUNTIF(quizlady!C:C,词典!F2)+COUNTIF(零散文本转换!S:X,词典!F2)</f>
        <v>0</v>
      </c>
      <c r="J2" t="s">
        <v>13621</v>
      </c>
      <c r="K2" t="str">
        <f t="shared" ref="K2:K65" si="1">SUBSTITUTE(J2,E2,F2)</f>
        <v>const u8 gEasyChatWord_Concede[] = _("让步");</v>
      </c>
    </row>
    <row r="3" spans="1:11" x14ac:dyDescent="0.3">
      <c r="A3" t="s">
        <v>2113</v>
      </c>
      <c r="B3" t="s">
        <v>12598</v>
      </c>
      <c r="C3" t="s">
        <v>535</v>
      </c>
      <c r="D3" t="s">
        <v>3925</v>
      </c>
      <c r="E3" t="s">
        <v>535</v>
      </c>
      <c r="F3" t="s">
        <v>1553</v>
      </c>
      <c r="G3" t="s">
        <v>12598</v>
      </c>
      <c r="H3">
        <f t="shared" si="0"/>
        <v>1</v>
      </c>
      <c r="I3">
        <f>COUNTIF(对战开拓区!N:S,词典!F3)+COUNTIF(对战帐篷!N:S,词典!F3)+COUNTIF(训练家之丘!N:S,词典!F3)+COUNTIF(徒弟!N:S,词典!F3)+COUNTIF(quizlady!C:C,词典!F3)+COUNTIF(零散文本转换!S:X,词典!F3)</f>
        <v>1</v>
      </c>
      <c r="J3" t="s">
        <v>13622</v>
      </c>
      <c r="K3" t="str">
        <f t="shared" si="1"/>
        <v>const u8 gEasyChatWord_Give[] = _("给予");</v>
      </c>
    </row>
    <row r="4" spans="1:11" x14ac:dyDescent="0.3">
      <c r="A4" t="s">
        <v>2113</v>
      </c>
      <c r="B4" t="s">
        <v>12599</v>
      </c>
      <c r="C4" t="s">
        <v>536</v>
      </c>
      <c r="D4" t="s">
        <v>3926</v>
      </c>
      <c r="E4" t="s">
        <v>536</v>
      </c>
      <c r="F4" t="s">
        <v>8445</v>
      </c>
      <c r="G4" t="s">
        <v>12599</v>
      </c>
      <c r="H4">
        <f t="shared" si="0"/>
        <v>1</v>
      </c>
      <c r="I4">
        <f>COUNTIF(对战开拓区!N:S,词典!F4)+COUNTIF(对战帐篷!N:S,词典!F4)+COUNTIF(训练家之丘!N:S,词典!F4)+COUNTIF(徒弟!N:S,词典!F4)+COUNTIF(quizlady!C:C,词典!F4)+COUNTIF(零散文本转换!S:X,词典!F4)</f>
        <v>4</v>
      </c>
      <c r="J4" t="s">
        <v>13623</v>
      </c>
      <c r="K4" t="str">
        <f t="shared" si="1"/>
        <v>const u8 gEasyChatWord_Gives[] = _("影响");</v>
      </c>
    </row>
    <row r="5" spans="1:11" x14ac:dyDescent="0.3">
      <c r="A5" t="s">
        <v>2113</v>
      </c>
      <c r="B5" t="s">
        <v>12600</v>
      </c>
      <c r="C5" t="s">
        <v>537</v>
      </c>
      <c r="D5" t="s">
        <v>3927</v>
      </c>
      <c r="E5" t="s">
        <v>537</v>
      </c>
      <c r="F5" s="5" t="s">
        <v>9151</v>
      </c>
      <c r="G5" t="s">
        <v>12600</v>
      </c>
      <c r="H5">
        <f t="shared" si="0"/>
        <v>1</v>
      </c>
      <c r="I5">
        <f>COUNTIF(对战开拓区!N:S,词典!F5)+COUNTIF(对战帐篷!N:S,词典!F5)+COUNTIF(训练家之丘!N:S,词典!F5)+COUNTIF(徒弟!N:S,词典!F5)+COUNTIF(quizlady!C:C,词典!F5)+COUNTIF(零散文本转换!S:X,词典!F5)</f>
        <v>1</v>
      </c>
      <c r="J5" t="s">
        <v>13624</v>
      </c>
      <c r="K5" t="str">
        <f t="shared" si="1"/>
        <v>const u8 gEasyChatWord_Played[] = _("给了");</v>
      </c>
    </row>
    <row r="6" spans="1:11" x14ac:dyDescent="0.3">
      <c r="A6" t="s">
        <v>2113</v>
      </c>
      <c r="B6" t="s">
        <v>12601</v>
      </c>
      <c r="C6" t="s">
        <v>538</v>
      </c>
      <c r="D6" t="s">
        <v>3928</v>
      </c>
      <c r="E6" t="s">
        <v>538</v>
      </c>
      <c r="F6" t="s">
        <v>1769</v>
      </c>
      <c r="G6" t="s">
        <v>12601</v>
      </c>
      <c r="H6">
        <f t="shared" si="0"/>
        <v>1</v>
      </c>
      <c r="I6">
        <f>COUNTIF(对战开拓区!N:S,词典!F6)+COUNTIF(对战帐篷!N:S,词典!F6)+COUNTIF(训练家之丘!N:S,词典!F6)+COUNTIF(徒弟!N:S,词典!F6)+COUNTIF(quizlady!C:C,词典!F6)+COUNTIF(零散文本转换!S:X,词典!F6)</f>
        <v>3</v>
      </c>
      <c r="J6" t="s">
        <v>13625</v>
      </c>
      <c r="K6" t="str">
        <f t="shared" si="1"/>
        <v>const u8 gEasyChatWord_Plays[] = _("玩耍");</v>
      </c>
    </row>
    <row r="7" spans="1:11" x14ac:dyDescent="0.3">
      <c r="A7" t="s">
        <v>2113</v>
      </c>
      <c r="B7" t="s">
        <v>12602</v>
      </c>
      <c r="C7" t="s">
        <v>539</v>
      </c>
      <c r="D7" t="s">
        <v>3929</v>
      </c>
      <c r="E7" t="s">
        <v>539</v>
      </c>
      <c r="F7" t="s">
        <v>1555</v>
      </c>
      <c r="G7" t="s">
        <v>12602</v>
      </c>
      <c r="H7">
        <f t="shared" si="0"/>
        <v>1</v>
      </c>
      <c r="I7">
        <f>COUNTIF(对战开拓区!N:S,词典!F7)+COUNTIF(对战帐篷!N:S,词典!F7)+COUNTIF(训练家之丘!N:S,词典!F7)+COUNTIF(徒弟!N:S,词典!F7)+COUNTIF(quizlady!C:C,词典!F7)+COUNTIF(零散文本转换!S:X,词典!F7)</f>
        <v>2</v>
      </c>
      <c r="J7" t="s">
        <v>13626</v>
      </c>
      <c r="K7" t="str">
        <f t="shared" si="1"/>
        <v>const u8 gEasyChatWord_Collect[] = _("收集");</v>
      </c>
    </row>
    <row r="8" spans="1:11" x14ac:dyDescent="0.3">
      <c r="A8" t="s">
        <v>2113</v>
      </c>
      <c r="B8" t="s">
        <v>12603</v>
      </c>
      <c r="C8" t="s">
        <v>540</v>
      </c>
      <c r="D8" t="s">
        <v>3930</v>
      </c>
      <c r="E8" t="s">
        <v>540</v>
      </c>
      <c r="F8" t="s">
        <v>9154</v>
      </c>
      <c r="G8" t="s">
        <v>12603</v>
      </c>
      <c r="H8">
        <f t="shared" si="0"/>
        <v>1</v>
      </c>
      <c r="I8">
        <f>COUNTIF(对战开拓区!N:S,词典!F8)+COUNTIF(对战帐篷!N:S,词典!F8)+COUNTIF(训练家之丘!N:S,词典!F8)+COUNTIF(徒弟!N:S,词典!F8)+COUNTIF(quizlady!C:C,词典!F8)+COUNTIF(零散文本转换!S:X,词典!F8)</f>
        <v>9</v>
      </c>
      <c r="J8" t="s">
        <v>13627</v>
      </c>
      <c r="K8" t="str">
        <f t="shared" si="1"/>
        <v>const u8 gEasyChatWord_Walking[] = _("走");</v>
      </c>
    </row>
    <row r="9" spans="1:11" x14ac:dyDescent="0.3">
      <c r="A9" t="s">
        <v>2113</v>
      </c>
      <c r="B9" t="s">
        <v>12604</v>
      </c>
      <c r="C9" t="s">
        <v>541</v>
      </c>
      <c r="D9" t="s">
        <v>3931</v>
      </c>
      <c r="E9" t="s">
        <v>541</v>
      </c>
      <c r="F9" s="5" t="s">
        <v>10432</v>
      </c>
      <c r="G9" t="s">
        <v>12604</v>
      </c>
      <c r="H9">
        <f t="shared" si="0"/>
        <v>1</v>
      </c>
      <c r="I9">
        <f>COUNTIF(对战开拓区!N:S,词典!F9)+COUNTIF(对战帐篷!N:S,词典!F9)+COUNTIF(训练家之丘!N:S,词典!F9)+COUNTIF(徒弟!N:S,词典!F9)+COUNTIF(quizlady!C:C,词典!F9)+COUNTIF(零散文本转换!S:X,词典!F9)</f>
        <v>2</v>
      </c>
      <c r="J9" t="s">
        <v>13628</v>
      </c>
      <c r="K9" t="str">
        <f t="shared" si="1"/>
        <v>const u8 gEasyChatWord_Walks[] = _("弄");</v>
      </c>
    </row>
    <row r="10" spans="1:11" x14ac:dyDescent="0.3">
      <c r="A10" t="s">
        <v>2113</v>
      </c>
      <c r="B10" t="s">
        <v>12605</v>
      </c>
      <c r="C10" t="s">
        <v>542</v>
      </c>
      <c r="D10" t="s">
        <v>3932</v>
      </c>
      <c r="E10" t="s">
        <v>542</v>
      </c>
      <c r="F10" s="5" t="s">
        <v>9171</v>
      </c>
      <c r="G10" t="s">
        <v>12605</v>
      </c>
      <c r="H10">
        <f t="shared" si="0"/>
        <v>1</v>
      </c>
      <c r="I10">
        <f>COUNTIF(对战开拓区!N:S,词典!F10)+COUNTIF(对战帐篷!N:S,词典!F10)+COUNTIF(训练家之丘!N:S,词典!F10)+COUNTIF(徒弟!N:S,词典!F10)+COUNTIF(quizlady!C:C,词典!F10)+COUNTIF(零散文本转换!S:X,词典!F10)</f>
        <v>5</v>
      </c>
      <c r="J10" t="s">
        <v>13629</v>
      </c>
      <c r="K10" t="str">
        <f t="shared" si="1"/>
        <v>const u8 gEasyChatWord_Says[] = _("行");</v>
      </c>
    </row>
    <row r="11" spans="1:11" x14ac:dyDescent="0.3">
      <c r="A11" t="s">
        <v>2113</v>
      </c>
      <c r="B11" t="s">
        <v>12606</v>
      </c>
      <c r="C11" t="s">
        <v>543</v>
      </c>
      <c r="D11" t="s">
        <v>3933</v>
      </c>
      <c r="E11" t="s">
        <v>543</v>
      </c>
      <c r="F11" t="s">
        <v>1382</v>
      </c>
      <c r="G11" t="s">
        <v>12606</v>
      </c>
      <c r="H11">
        <f t="shared" si="0"/>
        <v>1</v>
      </c>
      <c r="I11">
        <f>COUNTIF(对战开拓区!N:S,词典!F11)+COUNTIF(对战帐篷!N:S,词典!F11)+COUNTIF(训练家之丘!N:S,词典!F11)+COUNTIF(徒弟!N:S,词典!F11)+COUNTIF(quizlady!C:C,词典!F11)+COUNTIF(零散文本转换!S:X,词典!F11)</f>
        <v>17</v>
      </c>
      <c r="J11" t="s">
        <v>13630</v>
      </c>
      <c r="K11" t="str">
        <f t="shared" si="1"/>
        <v>const u8 gEasyChatWord_Went[] = _("去");</v>
      </c>
    </row>
    <row r="12" spans="1:11" x14ac:dyDescent="0.3">
      <c r="A12" t="s">
        <v>2113</v>
      </c>
      <c r="B12" t="s">
        <v>12607</v>
      </c>
      <c r="C12" t="s">
        <v>544</v>
      </c>
      <c r="D12" t="s">
        <v>3934</v>
      </c>
      <c r="E12" t="s">
        <v>544</v>
      </c>
      <c r="F12" t="s">
        <v>1556</v>
      </c>
      <c r="G12" t="s">
        <v>12607</v>
      </c>
      <c r="H12">
        <f t="shared" si="0"/>
        <v>1</v>
      </c>
      <c r="I12">
        <f>COUNTIF(对战开拓区!N:S,词典!F12)+COUNTIF(对战帐篷!N:S,词典!F12)+COUNTIF(训练家之丘!N:S,词典!F12)+COUNTIF(徒弟!N:S,词典!F12)+COUNTIF(quizlady!C:C,词典!F12)+COUNTIF(零散文本转换!S:X,词典!F12)</f>
        <v>23</v>
      </c>
      <c r="J12" t="s">
        <v>13631</v>
      </c>
      <c r="K12" t="str">
        <f t="shared" si="1"/>
        <v>const u8 gEasyChatWord_Said[] = _("说");</v>
      </c>
    </row>
    <row r="13" spans="1:11" x14ac:dyDescent="0.3">
      <c r="A13" t="s">
        <v>2113</v>
      </c>
      <c r="B13" t="s">
        <v>12608</v>
      </c>
      <c r="C13" t="s">
        <v>5901</v>
      </c>
      <c r="D13" t="s">
        <v>3935</v>
      </c>
      <c r="E13" t="s">
        <v>13699</v>
      </c>
      <c r="F13" s="5" t="s">
        <v>9189</v>
      </c>
      <c r="G13" t="s">
        <v>12608</v>
      </c>
      <c r="H13">
        <f t="shared" si="0"/>
        <v>1</v>
      </c>
      <c r="I13">
        <f>COUNTIF(对战开拓区!N:S,词典!F13)+COUNTIF(对战帐篷!N:S,词典!F13)+COUNTIF(训练家之丘!N:S,词典!F13)+COUNTIF(徒弟!N:S,词典!F13)+COUNTIF(quizlady!C:C,词典!F13)+COUNTIF(零散文本转换!S:X,词典!F13)</f>
        <v>4</v>
      </c>
      <c r="J13" t="s">
        <v>13632</v>
      </c>
      <c r="K13" t="str">
        <f t="shared" si="1"/>
        <v>const u8 gEasyChatWord_WakeUp[] = _("最");</v>
      </c>
    </row>
    <row r="14" spans="1:11" x14ac:dyDescent="0.3">
      <c r="A14" t="s">
        <v>2113</v>
      </c>
      <c r="B14" t="s">
        <v>12609</v>
      </c>
      <c r="C14" t="s">
        <v>5902</v>
      </c>
      <c r="D14" t="s">
        <v>3936</v>
      </c>
      <c r="E14" t="s">
        <v>13700</v>
      </c>
      <c r="F14" t="s">
        <v>1557</v>
      </c>
      <c r="G14" t="s">
        <v>12609</v>
      </c>
      <c r="H14">
        <f t="shared" si="0"/>
        <v>1</v>
      </c>
      <c r="I14">
        <f>COUNTIF(对战开拓区!N:S,词典!F14)+COUNTIF(对战帐篷!N:S,词典!F14)+COUNTIF(训练家之丘!N:S,词典!F14)+COUNTIF(徒弟!N:S,词典!F14)+COUNTIF(quizlady!C:C,词典!F14)+COUNTIF(零散文本转换!S:X,词典!F14)</f>
        <v>1</v>
      </c>
      <c r="J14" t="s">
        <v>13633</v>
      </c>
      <c r="K14" t="str">
        <f t="shared" si="1"/>
        <v>const u8 gEasyChatWord_WakesUp[] = _("醒来");</v>
      </c>
    </row>
    <row r="15" spans="1:11" x14ac:dyDescent="0.3">
      <c r="A15" t="s">
        <v>2113</v>
      </c>
      <c r="B15" t="s">
        <v>12610</v>
      </c>
      <c r="C15" t="s">
        <v>545</v>
      </c>
      <c r="D15" t="s">
        <v>3937</v>
      </c>
      <c r="E15" t="s">
        <v>545</v>
      </c>
      <c r="F15" t="s">
        <v>1993</v>
      </c>
      <c r="G15" t="s">
        <v>12610</v>
      </c>
      <c r="H15">
        <f t="shared" si="0"/>
        <v>1</v>
      </c>
      <c r="I15">
        <f>COUNTIF(对战开拓区!N:S,词典!F15)+COUNTIF(对战帐篷!N:S,词典!F15)+COUNTIF(训练家之丘!N:S,词典!F15)+COUNTIF(徒弟!N:S,词典!F15)+COUNTIF(quizlady!C:C,词典!F15)+COUNTIF(零散文本转换!S:X,词典!F15)</f>
        <v>1</v>
      </c>
      <c r="J15" t="s">
        <v>13634</v>
      </c>
      <c r="K15" t="str">
        <f t="shared" si="1"/>
        <v>const u8 gEasyChatWord_Angers[] = _("激怒");</v>
      </c>
    </row>
    <row r="16" spans="1:11" x14ac:dyDescent="0.3">
      <c r="A16" t="s">
        <v>2113</v>
      </c>
      <c r="B16" t="s">
        <v>12611</v>
      </c>
      <c r="C16" t="s">
        <v>546</v>
      </c>
      <c r="D16" t="s">
        <v>3938</v>
      </c>
      <c r="E16" t="s">
        <v>546</v>
      </c>
      <c r="F16" t="s">
        <v>8514</v>
      </c>
      <c r="G16" t="s">
        <v>12611</v>
      </c>
      <c r="H16">
        <f t="shared" si="0"/>
        <v>1</v>
      </c>
      <c r="I16">
        <f>COUNTIF(对战开拓区!N:S,词典!F16)+COUNTIF(对战帐篷!N:S,词典!F16)+COUNTIF(训练家之丘!N:S,词典!F16)+COUNTIF(徒弟!N:S,词典!F16)+COUNTIF(quizlady!C:C,词典!F16)+COUNTIF(零散文本转换!S:X,词典!F16)</f>
        <v>1</v>
      </c>
      <c r="J16" t="s">
        <v>13635</v>
      </c>
      <c r="K16" t="str">
        <f t="shared" si="1"/>
        <v>const u8 gEasyChatWord_Teach[] = _("教");</v>
      </c>
    </row>
    <row r="17" spans="1:11" x14ac:dyDescent="0.3">
      <c r="A17" t="s">
        <v>2113</v>
      </c>
      <c r="B17" t="s">
        <v>12612</v>
      </c>
      <c r="C17" t="s">
        <v>547</v>
      </c>
      <c r="D17" t="s">
        <v>3939</v>
      </c>
      <c r="E17" t="s">
        <v>547</v>
      </c>
      <c r="F17" t="s">
        <v>1994</v>
      </c>
      <c r="G17" t="s">
        <v>12612</v>
      </c>
      <c r="H17">
        <f t="shared" si="0"/>
        <v>1</v>
      </c>
      <c r="I17">
        <f>COUNTIF(对战开拓区!N:S,词典!F17)+COUNTIF(对战帐篷!N:S,词典!F17)+COUNTIF(训练家之丘!N:S,词典!F17)+COUNTIF(徒弟!N:S,词典!F17)+COUNTIF(quizlady!C:C,词典!F17)+COUNTIF(零散文本转换!S:X,词典!F17)</f>
        <v>0</v>
      </c>
      <c r="J17" t="s">
        <v>13636</v>
      </c>
      <c r="K17" t="str">
        <f t="shared" si="1"/>
        <v>const u8 gEasyChatWord_Teaches[] = _("教授");</v>
      </c>
    </row>
    <row r="18" spans="1:11" x14ac:dyDescent="0.3">
      <c r="A18" t="s">
        <v>2113</v>
      </c>
      <c r="B18" t="s">
        <v>12613</v>
      </c>
      <c r="C18" t="s">
        <v>548</v>
      </c>
      <c r="D18" t="s">
        <v>3940</v>
      </c>
      <c r="E18" t="s">
        <v>548</v>
      </c>
      <c r="F18" t="s">
        <v>1558</v>
      </c>
      <c r="G18" t="s">
        <v>12613</v>
      </c>
      <c r="H18">
        <f t="shared" si="0"/>
        <v>1</v>
      </c>
      <c r="I18">
        <f>COUNTIF(对战开拓区!N:S,词典!F18)+COUNTIF(对战帐篷!N:S,词典!F18)+COUNTIF(训练家之丘!N:S,词典!F18)+COUNTIF(徒弟!N:S,词典!F18)+COUNTIF(quizlady!C:C,词典!F18)+COUNTIF(零散文本转换!S:X,词典!F18)</f>
        <v>7</v>
      </c>
      <c r="J18" t="s">
        <v>13637</v>
      </c>
      <c r="K18" t="str">
        <f t="shared" si="1"/>
        <v>const u8 gEasyChatWord_Please[] = _("请");</v>
      </c>
    </row>
    <row r="19" spans="1:11" x14ac:dyDescent="0.3">
      <c r="A19" t="s">
        <v>2113</v>
      </c>
      <c r="B19" t="s">
        <v>12614</v>
      </c>
      <c r="C19" t="s">
        <v>549</v>
      </c>
      <c r="D19" t="s">
        <v>3941</v>
      </c>
      <c r="E19" t="s">
        <v>549</v>
      </c>
      <c r="F19" s="5" t="s">
        <v>8527</v>
      </c>
      <c r="G19" t="s">
        <v>12614</v>
      </c>
      <c r="H19">
        <f t="shared" si="0"/>
        <v>1</v>
      </c>
      <c r="I19">
        <f>COUNTIF(对战开拓区!N:S,词典!F19)+COUNTIF(对战帐篷!N:S,词典!F19)+COUNTIF(训练家之丘!N:S,词典!F19)+COUNTIF(徒弟!N:S,词典!F19)+COUNTIF(quizlady!C:C,词典!F19)+COUNTIF(零散文本转换!S:X,词典!F19)</f>
        <v>36</v>
      </c>
      <c r="J19" t="s">
        <v>13638</v>
      </c>
      <c r="K19" t="str">
        <f t="shared" si="1"/>
        <v>const u8 gEasyChatWord_Learn[] = _("让");</v>
      </c>
    </row>
    <row r="20" spans="1:11" x14ac:dyDescent="0.3">
      <c r="A20" t="s">
        <v>2113</v>
      </c>
      <c r="B20" t="s">
        <v>12615</v>
      </c>
      <c r="C20" t="s">
        <v>550</v>
      </c>
      <c r="D20" t="s">
        <v>3942</v>
      </c>
      <c r="E20" t="s">
        <v>550</v>
      </c>
      <c r="F20" t="s">
        <v>1560</v>
      </c>
      <c r="G20" t="s">
        <v>12615</v>
      </c>
      <c r="H20">
        <f t="shared" si="0"/>
        <v>1</v>
      </c>
      <c r="I20">
        <f>COUNTIF(对战开拓区!N:S,词典!F20)+COUNTIF(对战帐篷!N:S,词典!F20)+COUNTIF(训练家之丘!N:S,词典!F20)+COUNTIF(徒弟!N:S,词典!F20)+COUNTIF(quizlady!C:C,词典!F20)+COUNTIF(零散文本转换!S:X,词典!F20)</f>
        <v>1</v>
      </c>
      <c r="J20" t="s">
        <v>13639</v>
      </c>
      <c r="K20" t="str">
        <f t="shared" si="1"/>
        <v>const u8 gEasyChatWord_Change[] = _("改变");</v>
      </c>
    </row>
    <row r="21" spans="1:11" x14ac:dyDescent="0.3">
      <c r="A21" t="s">
        <v>2113</v>
      </c>
      <c r="B21" t="s">
        <v>12616</v>
      </c>
      <c r="C21" t="s">
        <v>551</v>
      </c>
      <c r="D21" t="s">
        <v>3943</v>
      </c>
      <c r="E21" t="s">
        <v>551</v>
      </c>
      <c r="F21" t="s">
        <v>1561</v>
      </c>
      <c r="G21" t="s">
        <v>12616</v>
      </c>
      <c r="H21">
        <f t="shared" si="0"/>
        <v>1</v>
      </c>
      <c r="I21">
        <f>COUNTIF(对战开拓区!N:S,词典!F21)+COUNTIF(对战帐篷!N:S,词典!F21)+COUNTIF(训练家之丘!N:S,词典!F21)+COUNTIF(徒弟!N:S,词典!F21)+COUNTIF(quizlady!C:C,词典!F21)+COUNTIF(零散文本转换!S:X,词典!F21)</f>
        <v>0</v>
      </c>
      <c r="J21" t="s">
        <v>13640</v>
      </c>
      <c r="K21" t="str">
        <f t="shared" si="1"/>
        <v>const u8 gEasyChatWord_Story[] = _("故事");</v>
      </c>
    </row>
    <row r="22" spans="1:11" x14ac:dyDescent="0.3">
      <c r="A22" t="s">
        <v>2113</v>
      </c>
      <c r="B22" t="s">
        <v>12617</v>
      </c>
      <c r="C22" t="s">
        <v>552</v>
      </c>
      <c r="D22" t="s">
        <v>3944</v>
      </c>
      <c r="E22" t="s">
        <v>552</v>
      </c>
      <c r="F22" t="s">
        <v>1562</v>
      </c>
      <c r="G22" t="s">
        <v>12617</v>
      </c>
      <c r="H22">
        <f t="shared" si="0"/>
        <v>1</v>
      </c>
      <c r="I22">
        <f>COUNTIF(对战开拓区!N:S,词典!F22)+COUNTIF(对战帐篷!N:S,词典!F22)+COUNTIF(训练家之丘!N:S,词典!F22)+COUNTIF(徒弟!N:S,词典!F22)+COUNTIF(quizlady!C:C,词典!F22)+COUNTIF(零散文本转换!S:X,词典!F22)</f>
        <v>1</v>
      </c>
      <c r="J22" t="s">
        <v>13641</v>
      </c>
      <c r="K22" t="str">
        <f t="shared" si="1"/>
        <v>const u8 gEasyChatWord_Trust[] = _("信任");</v>
      </c>
    </row>
    <row r="23" spans="1:11" x14ac:dyDescent="0.3">
      <c r="A23" t="s">
        <v>2113</v>
      </c>
      <c r="B23" t="s">
        <v>12618</v>
      </c>
      <c r="C23" t="s">
        <v>553</v>
      </c>
      <c r="D23" t="s">
        <v>3945</v>
      </c>
      <c r="E23" t="s">
        <v>553</v>
      </c>
      <c r="F23" t="s">
        <v>1995</v>
      </c>
      <c r="G23" t="s">
        <v>12618</v>
      </c>
      <c r="H23">
        <f t="shared" si="0"/>
        <v>1</v>
      </c>
      <c r="I23">
        <f>COUNTIF(对战开拓区!N:S,词典!F23)+COUNTIF(对战帐篷!N:S,词典!F23)+COUNTIF(训练家之丘!N:S,词典!F23)+COUNTIF(徒弟!N:S,词典!F23)+COUNTIF(quizlady!C:C,词典!F23)+COUNTIF(零散文本转换!S:X,词典!F23)</f>
        <v>0</v>
      </c>
      <c r="J23" t="s">
        <v>13642</v>
      </c>
      <c r="K23" t="str">
        <f t="shared" si="1"/>
        <v>const u8 gEasyChatWord_Lavish[] = _("挥霍");</v>
      </c>
    </row>
    <row r="24" spans="1:11" x14ac:dyDescent="0.3">
      <c r="A24" t="s">
        <v>2113</v>
      </c>
      <c r="B24" t="s">
        <v>12619</v>
      </c>
      <c r="C24" t="s">
        <v>554</v>
      </c>
      <c r="D24" t="s">
        <v>3946</v>
      </c>
      <c r="E24" t="s">
        <v>554</v>
      </c>
      <c r="F24" s="5" t="s">
        <v>10417</v>
      </c>
      <c r="G24" t="s">
        <v>12619</v>
      </c>
      <c r="H24">
        <f t="shared" si="0"/>
        <v>1</v>
      </c>
      <c r="I24">
        <f>COUNTIF(对战开拓区!N:S,词典!F24)+COUNTIF(对战帐篷!N:S,词典!F24)+COUNTIF(训练家之丘!N:S,词典!F24)+COUNTIF(徒弟!N:S,词典!F24)+COUNTIF(quizlady!C:C,词典!F24)+COUNTIF(零散文本转换!S:X,词典!F24)</f>
        <v>2</v>
      </c>
      <c r="J24" t="s">
        <v>13643</v>
      </c>
      <c r="K24" t="str">
        <f t="shared" si="1"/>
        <v>const u8 gEasyChatWord_Listens[] = _("坐");</v>
      </c>
    </row>
    <row r="25" spans="1:11" x14ac:dyDescent="0.3">
      <c r="A25" t="s">
        <v>2113</v>
      </c>
      <c r="B25" t="s">
        <v>12620</v>
      </c>
      <c r="C25" t="s">
        <v>555</v>
      </c>
      <c r="D25" t="s">
        <v>3947</v>
      </c>
      <c r="E25" t="s">
        <v>555</v>
      </c>
      <c r="F25" s="5" t="s">
        <v>9177</v>
      </c>
      <c r="G25" t="s">
        <v>12620</v>
      </c>
      <c r="H25">
        <f t="shared" si="0"/>
        <v>1</v>
      </c>
      <c r="I25">
        <f>COUNTIF(对战开拓区!N:S,词典!F25)+COUNTIF(对战帐篷!N:S,词典!F25)+COUNTIF(训练家之丘!N:S,词典!F25)+COUNTIF(徒弟!N:S,词典!F25)+COUNTIF(quizlady!C:C,词典!F25)+COUNTIF(零散文本转换!S:X,词典!F25)</f>
        <v>2</v>
      </c>
      <c r="J25" t="s">
        <v>13644</v>
      </c>
      <c r="K25" t="str">
        <f t="shared" si="1"/>
        <v>const u8 gEasyChatWord_Hearing[] = _("听说");</v>
      </c>
    </row>
    <row r="26" spans="1:11" x14ac:dyDescent="0.3">
      <c r="A26" t="s">
        <v>2113</v>
      </c>
      <c r="B26" t="s">
        <v>12621</v>
      </c>
      <c r="C26" t="s">
        <v>556</v>
      </c>
      <c r="D26" t="s">
        <v>3948</v>
      </c>
      <c r="E26" t="s">
        <v>556</v>
      </c>
      <c r="F26" t="s">
        <v>1996</v>
      </c>
      <c r="G26" t="s">
        <v>12621</v>
      </c>
      <c r="H26">
        <f t="shared" si="0"/>
        <v>1</v>
      </c>
      <c r="I26">
        <f>COUNTIF(对战开拓区!N:S,词典!F26)+COUNTIF(对战帐篷!N:S,词典!F26)+COUNTIF(训练家之丘!N:S,词典!F26)+COUNTIF(徒弟!N:S,词典!F26)+COUNTIF(quizlady!C:C,词典!F26)+COUNTIF(零散文本转换!S:X,词典!F26)</f>
        <v>6</v>
      </c>
      <c r="J26" t="s">
        <v>13645</v>
      </c>
      <c r="K26" t="str">
        <f t="shared" si="1"/>
        <v>const u8 gEasyChatWord_Trains[] = _("训练");</v>
      </c>
    </row>
    <row r="27" spans="1:11" x14ac:dyDescent="0.3">
      <c r="A27" t="s">
        <v>2113</v>
      </c>
      <c r="B27" t="s">
        <v>12622</v>
      </c>
      <c r="C27" t="s">
        <v>557</v>
      </c>
      <c r="D27" t="s">
        <v>3949</v>
      </c>
      <c r="E27" t="s">
        <v>557</v>
      </c>
      <c r="F27" t="s">
        <v>1563</v>
      </c>
      <c r="G27" t="s">
        <v>12622</v>
      </c>
      <c r="H27">
        <f t="shared" si="0"/>
        <v>1</v>
      </c>
      <c r="I27">
        <f>COUNTIF(对战开拓区!N:S,词典!F27)+COUNTIF(对战帐篷!N:S,词典!F27)+COUNTIF(训练家之丘!N:S,词典!F27)+COUNTIF(徒弟!N:S,词典!F27)+COUNTIF(quizlady!C:C,词典!F27)+COUNTIF(零散文本转换!S:X,词典!F27)</f>
        <v>5</v>
      </c>
      <c r="J27" t="s">
        <v>13646</v>
      </c>
      <c r="K27" t="str">
        <f t="shared" si="1"/>
        <v>const u8 gEasyChatWord_Choose[] = _("选择");</v>
      </c>
    </row>
    <row r="28" spans="1:11" x14ac:dyDescent="0.3">
      <c r="A28" t="s">
        <v>2113</v>
      </c>
      <c r="B28" t="s">
        <v>12623</v>
      </c>
      <c r="C28" t="s">
        <v>300</v>
      </c>
      <c r="D28" t="s">
        <v>3950</v>
      </c>
      <c r="E28" t="s">
        <v>300</v>
      </c>
      <c r="F28" t="s">
        <v>1564</v>
      </c>
      <c r="G28" t="s">
        <v>12623</v>
      </c>
      <c r="H28">
        <f t="shared" si="0"/>
        <v>1</v>
      </c>
      <c r="I28">
        <f>COUNTIF(对战开拓区!N:S,词典!F28)+COUNTIF(对战帐篷!N:S,词典!F28)+COUNTIF(训练家之丘!N:S,词典!F28)+COUNTIF(徒弟!N:S,词典!F28)+COUNTIF(quizlady!C:C,词典!F28)+COUNTIF(零散文本转换!S:X,词典!F28)</f>
        <v>22</v>
      </c>
      <c r="J28" t="s">
        <v>13647</v>
      </c>
      <c r="K28" t="str">
        <f t="shared" si="1"/>
        <v>const u8 gEasyChatWord_Come[] = _("来");</v>
      </c>
    </row>
    <row r="29" spans="1:11" x14ac:dyDescent="0.3">
      <c r="A29" t="s">
        <v>2113</v>
      </c>
      <c r="B29" t="s">
        <v>12624</v>
      </c>
      <c r="C29" t="s">
        <v>558</v>
      </c>
      <c r="D29" t="s">
        <v>3951</v>
      </c>
      <c r="E29" t="s">
        <v>558</v>
      </c>
      <c r="F29" s="5" t="s">
        <v>9127</v>
      </c>
      <c r="G29" t="s">
        <v>12624</v>
      </c>
      <c r="H29">
        <f t="shared" si="0"/>
        <v>1</v>
      </c>
      <c r="I29">
        <f>COUNTIF(对战开拓区!N:S,词典!F29)+COUNTIF(对战帐篷!N:S,词典!F29)+COUNTIF(训练家之丘!N:S,词典!F29)+COUNTIF(徒弟!N:S,词典!F29)+COUNTIF(quizlady!C:C,词典!F29)+COUNTIF(零散文本转换!S:X,词典!F29)</f>
        <v>6</v>
      </c>
      <c r="J29" t="s">
        <v>13648</v>
      </c>
      <c r="K29" t="str">
        <f t="shared" si="1"/>
        <v>const u8 gEasyChatWord_Came[] = _("被");</v>
      </c>
    </row>
    <row r="30" spans="1:11" x14ac:dyDescent="0.3">
      <c r="A30" t="s">
        <v>2113</v>
      </c>
      <c r="B30" t="s">
        <v>12625</v>
      </c>
      <c r="C30" t="s">
        <v>559</v>
      </c>
      <c r="D30" t="s">
        <v>3952</v>
      </c>
      <c r="E30" t="s">
        <v>559</v>
      </c>
      <c r="F30" t="s">
        <v>1997</v>
      </c>
      <c r="G30" t="s">
        <v>12625</v>
      </c>
      <c r="H30">
        <f t="shared" si="0"/>
        <v>1</v>
      </c>
      <c r="I30">
        <f>COUNTIF(对战开拓区!N:S,词典!F30)+COUNTIF(对战帐篷!N:S,词典!F30)+COUNTIF(训练家之丘!N:S,词典!F30)+COUNTIF(徒弟!N:S,词典!F30)+COUNTIF(quizlady!C:C,词典!F30)+COUNTIF(零散文本转换!S:X,词典!F30)</f>
        <v>0</v>
      </c>
      <c r="J30" t="s">
        <v>13649</v>
      </c>
      <c r="K30" t="str">
        <f t="shared" si="1"/>
        <v>const u8 gEasyChatWord_Search[] = _("搜寻");</v>
      </c>
    </row>
    <row r="31" spans="1:11" x14ac:dyDescent="0.3">
      <c r="A31" t="s">
        <v>2113</v>
      </c>
      <c r="B31" t="s">
        <v>12626</v>
      </c>
      <c r="C31" t="s">
        <v>560</v>
      </c>
      <c r="D31" t="s">
        <v>3953</v>
      </c>
      <c r="E31" t="s">
        <v>560</v>
      </c>
      <c r="F31" t="s">
        <v>1616</v>
      </c>
      <c r="G31" t="s">
        <v>12626</v>
      </c>
      <c r="H31">
        <f t="shared" si="0"/>
        <v>1</v>
      </c>
      <c r="I31">
        <f>COUNTIF(对战开拓区!N:S,词典!F31)+COUNTIF(对战帐篷!N:S,词典!F31)+COUNTIF(训练家之丘!N:S,词典!F31)+COUNTIF(徒弟!N:S,词典!F31)+COUNTIF(quizlady!C:C,词典!F31)+COUNTIF(零散文本转换!S:X,词典!F31)</f>
        <v>0</v>
      </c>
      <c r="J31" t="s">
        <v>13650</v>
      </c>
      <c r="K31" t="str">
        <f t="shared" si="1"/>
        <v>const u8 gEasyChatWord_Make[] = _("制作");</v>
      </c>
    </row>
    <row r="32" spans="1:11" x14ac:dyDescent="0.3">
      <c r="A32" t="s">
        <v>2113</v>
      </c>
      <c r="B32" t="s">
        <v>12627</v>
      </c>
      <c r="C32" t="s">
        <v>561</v>
      </c>
      <c r="D32" t="s">
        <v>3954</v>
      </c>
      <c r="E32" t="s">
        <v>561</v>
      </c>
      <c r="F32" t="s">
        <v>10409</v>
      </c>
      <c r="G32" t="s">
        <v>12627</v>
      </c>
      <c r="H32">
        <f t="shared" si="0"/>
        <v>1</v>
      </c>
      <c r="I32">
        <f>COUNTIF(对战开拓区!N:S,词典!F32)+COUNTIF(对战帐篷!N:S,词典!F32)+COUNTIF(训练家之丘!N:S,词典!F32)+COUNTIF(徒弟!N:S,词典!F32)+COUNTIF(quizlady!C:C,词典!F32)+COUNTIF(零散文本转换!S:X,词典!F32)</f>
        <v>4</v>
      </c>
      <c r="J32" t="s">
        <v>13651</v>
      </c>
      <c r="K32" t="str">
        <f t="shared" si="1"/>
        <v>const u8 gEasyChatWord_Cause[] = _("引起");</v>
      </c>
    </row>
    <row r="33" spans="1:11" x14ac:dyDescent="0.3">
      <c r="A33" t="s">
        <v>2113</v>
      </c>
      <c r="B33" t="s">
        <v>12628</v>
      </c>
      <c r="C33" t="s">
        <v>562</v>
      </c>
      <c r="D33" t="s">
        <v>3955</v>
      </c>
      <c r="E33" t="s">
        <v>562</v>
      </c>
      <c r="F33" s="5" t="s">
        <v>9506</v>
      </c>
      <c r="G33" t="s">
        <v>12628</v>
      </c>
      <c r="H33">
        <f t="shared" si="0"/>
        <v>1</v>
      </c>
      <c r="I33">
        <f>COUNTIF(对战开拓区!N:S,词典!F33)+COUNTIF(对战帐篷!N:S,词典!F33)+COUNTIF(训练家之丘!N:S,词典!F33)+COUNTIF(徒弟!N:S,词典!F33)+COUNTIF(quizlady!C:C,词典!F33)+COUNTIF(零散文本转换!S:X,词典!F33)</f>
        <v>2</v>
      </c>
      <c r="J33" t="s">
        <v>13652</v>
      </c>
      <c r="K33" t="str">
        <f t="shared" si="1"/>
        <v>const u8 gEasyChatWord_Know[] = _("前进");</v>
      </c>
    </row>
    <row r="34" spans="1:11" x14ac:dyDescent="0.3">
      <c r="A34" t="s">
        <v>2113</v>
      </c>
      <c r="B34" t="s">
        <v>12629</v>
      </c>
      <c r="C34" t="s">
        <v>563</v>
      </c>
      <c r="D34" t="s">
        <v>3956</v>
      </c>
      <c r="E34" t="s">
        <v>563</v>
      </c>
      <c r="F34" t="s">
        <v>1566</v>
      </c>
      <c r="G34" t="s">
        <v>12629</v>
      </c>
      <c r="H34">
        <f t="shared" si="0"/>
        <v>1</v>
      </c>
      <c r="I34">
        <f>COUNTIF(对战开拓区!N:S,词典!F34)+COUNTIF(对战帐篷!N:S,词典!F34)+COUNTIF(训练家之丘!N:S,词典!F34)+COUNTIF(徒弟!N:S,词典!F34)+COUNTIF(quizlady!C:C,词典!F34)+COUNTIF(零散文本转换!S:X,词典!F34)</f>
        <v>19</v>
      </c>
      <c r="J34" t="s">
        <v>13653</v>
      </c>
      <c r="K34" t="str">
        <f t="shared" si="1"/>
        <v>const u8 gEasyChatWord_Knows[] = _("知道");</v>
      </c>
    </row>
    <row r="35" spans="1:11" x14ac:dyDescent="0.3">
      <c r="A35" t="s">
        <v>2113</v>
      </c>
      <c r="B35" t="s">
        <v>12630</v>
      </c>
      <c r="C35" t="s">
        <v>564</v>
      </c>
      <c r="D35" t="s">
        <v>3957</v>
      </c>
      <c r="E35" t="s">
        <v>564</v>
      </c>
      <c r="F35" t="s">
        <v>1347</v>
      </c>
      <c r="G35" t="s">
        <v>12630</v>
      </c>
      <c r="H35">
        <f t="shared" si="0"/>
        <v>1</v>
      </c>
      <c r="I35">
        <f>COUNTIF(对战开拓区!N:S,词典!F35)+COUNTIF(对战帐篷!N:S,词典!F35)+COUNTIF(训练家之丘!N:S,词典!F35)+COUNTIF(徒弟!N:S,词典!F35)+COUNTIF(quizlady!C:C,词典!F35)+COUNTIF(零散文本转换!S:X,词典!F35)</f>
        <v>5</v>
      </c>
      <c r="J35" t="s">
        <v>13654</v>
      </c>
      <c r="K35" t="str">
        <f t="shared" si="1"/>
        <v>const u8 gEasyChatWord_Refuse[] = _("拒绝");</v>
      </c>
    </row>
    <row r="36" spans="1:11" x14ac:dyDescent="0.3">
      <c r="A36" t="s">
        <v>2113</v>
      </c>
      <c r="B36" t="s">
        <v>12631</v>
      </c>
      <c r="C36" t="s">
        <v>565</v>
      </c>
      <c r="D36" t="s">
        <v>3958</v>
      </c>
      <c r="E36" t="s">
        <v>565</v>
      </c>
      <c r="F36" t="s">
        <v>1998</v>
      </c>
      <c r="G36" t="s">
        <v>12631</v>
      </c>
      <c r="H36">
        <f t="shared" si="0"/>
        <v>1</v>
      </c>
      <c r="I36">
        <f>COUNTIF(对战开拓区!N:S,词典!F36)+COUNTIF(对战帐篷!N:S,词典!F36)+COUNTIF(训练家之丘!N:S,词典!F36)+COUNTIF(徒弟!N:S,词典!F36)+COUNTIF(quizlady!C:C,词典!F36)+COUNTIF(零散文本转换!S:X,词典!F36)</f>
        <v>2</v>
      </c>
      <c r="J36" t="s">
        <v>13655</v>
      </c>
      <c r="K36" t="str">
        <f t="shared" si="1"/>
        <v>const u8 gEasyChatWord_Stores[] = _("储存");</v>
      </c>
    </row>
    <row r="37" spans="1:11" x14ac:dyDescent="0.3">
      <c r="A37" t="s">
        <v>2113</v>
      </c>
      <c r="B37" t="s">
        <v>12632</v>
      </c>
      <c r="C37" t="s">
        <v>566</v>
      </c>
      <c r="D37" t="s">
        <v>3959</v>
      </c>
      <c r="E37" t="s">
        <v>566</v>
      </c>
      <c r="F37" t="s">
        <v>1568</v>
      </c>
      <c r="G37" t="s">
        <v>12632</v>
      </c>
      <c r="H37">
        <f t="shared" si="0"/>
        <v>1</v>
      </c>
      <c r="I37">
        <f>COUNTIF(对战开拓区!N:S,词典!F37)+COUNTIF(对战帐篷!N:S,词典!F37)+COUNTIF(训练家之丘!N:S,词典!F37)+COUNTIF(徒弟!N:S,词典!F37)+COUNTIF(quizlady!C:C,词典!F37)+COUNTIF(零散文本转换!S:X,词典!F37)</f>
        <v>2</v>
      </c>
      <c r="J37" t="s">
        <v>13656</v>
      </c>
      <c r="K37" t="str">
        <f t="shared" si="1"/>
        <v>const u8 gEasyChatWord_Brag[] = _("吹嘘");</v>
      </c>
    </row>
    <row r="38" spans="1:11" x14ac:dyDescent="0.3">
      <c r="A38" t="s">
        <v>2113</v>
      </c>
      <c r="B38" t="s">
        <v>12633</v>
      </c>
      <c r="C38" t="s">
        <v>497</v>
      </c>
      <c r="D38" t="s">
        <v>3960</v>
      </c>
      <c r="E38" t="s">
        <v>497</v>
      </c>
      <c r="F38" t="s">
        <v>8453</v>
      </c>
      <c r="G38" t="s">
        <v>12633</v>
      </c>
      <c r="H38">
        <f t="shared" si="0"/>
        <v>1</v>
      </c>
      <c r="I38">
        <f>COUNTIF(对战开拓区!N:S,词典!F38)+COUNTIF(对战帐篷!N:S,词典!F38)+COUNTIF(训练家之丘!N:S,词典!F38)+COUNTIF(徒弟!N:S,词典!F38)+COUNTIF(quizlady!C:C,词典!F38)+COUNTIF(零散文本转换!S:X,词典!F38)</f>
        <v>1</v>
      </c>
      <c r="J38" t="s">
        <v>13657</v>
      </c>
      <c r="K38" t="str">
        <f t="shared" si="1"/>
        <v>const u8 gEasyChatWord_Ignorant[] = _("无知");</v>
      </c>
    </row>
    <row r="39" spans="1:11" x14ac:dyDescent="0.3">
      <c r="A39" t="s">
        <v>2113</v>
      </c>
      <c r="B39" t="s">
        <v>12634</v>
      </c>
      <c r="C39" t="s">
        <v>567</v>
      </c>
      <c r="D39" t="s">
        <v>3961</v>
      </c>
      <c r="E39" t="s">
        <v>567</v>
      </c>
      <c r="F39" t="s">
        <v>1569</v>
      </c>
      <c r="G39" t="s">
        <v>12634</v>
      </c>
      <c r="H39">
        <f t="shared" si="0"/>
        <v>1</v>
      </c>
      <c r="I39">
        <f>COUNTIF(对战开拓区!N:S,词典!F39)+COUNTIF(对战帐篷!N:S,词典!F39)+COUNTIF(训练家之丘!N:S,词典!F39)+COUNTIF(徒弟!N:S,词典!F39)+COUNTIF(quizlady!C:C,词典!F39)+COUNTIF(零散文本转换!S:X,词典!F39)</f>
        <v>1</v>
      </c>
      <c r="J39" t="s">
        <v>13658</v>
      </c>
      <c r="K39" t="str">
        <f t="shared" si="1"/>
        <v>const u8 gEasyChatWord_Thinks[] = _("认为");</v>
      </c>
    </row>
    <row r="40" spans="1:11" x14ac:dyDescent="0.3">
      <c r="A40" t="s">
        <v>2113</v>
      </c>
      <c r="B40" t="s">
        <v>12635</v>
      </c>
      <c r="C40" t="s">
        <v>568</v>
      </c>
      <c r="D40" t="s">
        <v>3962</v>
      </c>
      <c r="E40" t="s">
        <v>568</v>
      </c>
      <c r="F40" t="s">
        <v>1570</v>
      </c>
      <c r="G40" t="s">
        <v>12635</v>
      </c>
      <c r="H40">
        <f t="shared" si="0"/>
        <v>1</v>
      </c>
      <c r="I40">
        <f>COUNTIF(对战开拓区!N:S,词典!F40)+COUNTIF(对战帐篷!N:S,词典!F40)+COUNTIF(训练家之丘!N:S,词典!F40)+COUNTIF(徒弟!N:S,词典!F40)+COUNTIF(quizlady!C:C,词典!F40)+COUNTIF(零散文本转换!S:X,词典!F40)</f>
        <v>7</v>
      </c>
      <c r="J40" t="s">
        <v>13659</v>
      </c>
      <c r="K40" t="str">
        <f t="shared" si="1"/>
        <v>const u8 gEasyChatWord_Believe[] = _("相信");</v>
      </c>
    </row>
    <row r="41" spans="1:11" x14ac:dyDescent="0.3">
      <c r="A41" t="s">
        <v>2113</v>
      </c>
      <c r="B41" t="s">
        <v>12636</v>
      </c>
      <c r="C41" t="s">
        <v>569</v>
      </c>
      <c r="D41" t="s">
        <v>3963</v>
      </c>
      <c r="E41" t="s">
        <v>569</v>
      </c>
      <c r="F41" t="s">
        <v>1999</v>
      </c>
      <c r="G41" t="s">
        <v>12636</v>
      </c>
      <c r="H41">
        <f t="shared" si="0"/>
        <v>1</v>
      </c>
      <c r="I41">
        <f>COUNTIF(对战开拓区!N:S,词典!F41)+COUNTIF(对战帐篷!N:S,词典!F41)+COUNTIF(训练家之丘!N:S,词典!F41)+COUNTIF(徒弟!N:S,词典!F41)+COUNTIF(quizlady!C:C,词典!F41)+COUNTIF(零散文本转换!S:X,词典!F41)</f>
        <v>0</v>
      </c>
      <c r="J41" t="s">
        <v>13660</v>
      </c>
      <c r="K41" t="str">
        <f t="shared" si="1"/>
        <v>const u8 gEasyChatWord_Slide[] = _("滑行");</v>
      </c>
    </row>
    <row r="42" spans="1:11" x14ac:dyDescent="0.3">
      <c r="A42" t="s">
        <v>2113</v>
      </c>
      <c r="B42" t="s">
        <v>12637</v>
      </c>
      <c r="C42" t="s">
        <v>570</v>
      </c>
      <c r="D42" t="s">
        <v>3964</v>
      </c>
      <c r="E42" t="s">
        <v>570</v>
      </c>
      <c r="F42" s="5" t="s">
        <v>8583</v>
      </c>
      <c r="G42" t="s">
        <v>12637</v>
      </c>
      <c r="H42">
        <f t="shared" si="0"/>
        <v>1</v>
      </c>
      <c r="I42">
        <f>COUNTIF(对战开拓区!N:S,词典!F42)+COUNTIF(对战帐篷!N:S,词典!F42)+COUNTIF(训练家之丘!N:S,词典!F42)+COUNTIF(徒弟!N:S,词典!F42)+COUNTIF(quizlady!C:C,词典!F42)+COUNTIF(零散文本转换!S:X,词典!F42)</f>
        <v>8</v>
      </c>
      <c r="J42" t="s">
        <v>13661</v>
      </c>
      <c r="K42" t="str">
        <f t="shared" si="1"/>
        <v>const u8 gEasyChatWord_Eats[] = _("用");</v>
      </c>
    </row>
    <row r="43" spans="1:11" x14ac:dyDescent="0.3">
      <c r="A43" t="s">
        <v>2113</v>
      </c>
      <c r="B43" t="s">
        <v>12638</v>
      </c>
      <c r="C43" t="s">
        <v>571</v>
      </c>
      <c r="D43" t="s">
        <v>3965</v>
      </c>
      <c r="E43" t="s">
        <v>571</v>
      </c>
      <c r="F43" s="5" t="s">
        <v>8579</v>
      </c>
      <c r="G43" t="s">
        <v>12638</v>
      </c>
      <c r="H43">
        <f t="shared" si="0"/>
        <v>1</v>
      </c>
      <c r="I43">
        <f>COUNTIF(对战开拓区!N:S,词典!F43)+COUNTIF(对战帐篷!N:S,词典!F43)+COUNTIF(训练家之丘!N:S,词典!F43)+COUNTIF(徒弟!N:S,词典!F43)+COUNTIF(quizlady!C:C,词典!F43)+COUNTIF(零散文本转换!S:X,词典!F43)</f>
        <v>10</v>
      </c>
      <c r="J43" t="s">
        <v>13662</v>
      </c>
      <c r="K43" t="str">
        <f t="shared" si="1"/>
        <v>const u8 gEasyChatWord_Use[] = _("觉得");</v>
      </c>
    </row>
    <row r="44" spans="1:11" x14ac:dyDescent="0.3">
      <c r="A44" t="s">
        <v>2113</v>
      </c>
      <c r="B44" t="s">
        <v>12639</v>
      </c>
      <c r="C44" t="s">
        <v>572</v>
      </c>
      <c r="D44" t="s">
        <v>3966</v>
      </c>
      <c r="E44" t="s">
        <v>572</v>
      </c>
      <c r="F44" t="s">
        <v>1571</v>
      </c>
      <c r="G44" t="s">
        <v>12639</v>
      </c>
      <c r="H44">
        <f t="shared" si="0"/>
        <v>1</v>
      </c>
      <c r="I44">
        <f>COUNTIF(对战开拓区!N:S,词典!F44)+COUNTIF(对战帐篷!N:S,词典!F44)+COUNTIF(训练家之丘!N:S,词典!F44)+COUNTIF(徒弟!N:S,词典!F44)+COUNTIF(quizlady!C:C,词典!F44)+COUNTIF(零散文本转换!S:X,词典!F44)</f>
        <v>3</v>
      </c>
      <c r="J44" t="s">
        <v>13663</v>
      </c>
      <c r="K44" t="str">
        <f t="shared" si="1"/>
        <v>const u8 gEasyChatWord_Uses[] = _("使用");</v>
      </c>
    </row>
    <row r="45" spans="1:11" x14ac:dyDescent="0.3">
      <c r="A45" t="s">
        <v>2113</v>
      </c>
      <c r="B45" t="s">
        <v>12640</v>
      </c>
      <c r="C45" t="s">
        <v>573</v>
      </c>
      <c r="D45" t="s">
        <v>3967</v>
      </c>
      <c r="E45" t="s">
        <v>573</v>
      </c>
      <c r="F45" s="5" t="s">
        <v>9170</v>
      </c>
      <c r="G45" t="s">
        <v>12640</v>
      </c>
      <c r="H45">
        <f t="shared" si="0"/>
        <v>1</v>
      </c>
      <c r="I45">
        <f>COUNTIF(对战开拓区!N:S,词典!F45)+COUNTIF(对战帐篷!N:S,词典!F45)+COUNTIF(训练家之丘!N:S,词典!F45)+COUNTIF(徒弟!N:S,词典!F45)+COUNTIF(quizlady!C:C,词典!F45)+COUNTIF(零散文本转换!S:X,词典!F45)</f>
        <v>11</v>
      </c>
      <c r="J45" t="s">
        <v>13664</v>
      </c>
      <c r="K45" t="str">
        <f t="shared" si="1"/>
        <v>const u8 gEasyChatWord_Using[] = _("能");</v>
      </c>
    </row>
    <row r="46" spans="1:11" x14ac:dyDescent="0.3">
      <c r="A46" t="s">
        <v>2113</v>
      </c>
      <c r="B46" t="s">
        <v>12641</v>
      </c>
      <c r="C46" t="s">
        <v>5903</v>
      </c>
      <c r="D46" t="s">
        <v>3968</v>
      </c>
      <c r="E46" t="s">
        <v>574</v>
      </c>
      <c r="F46" t="s">
        <v>1498</v>
      </c>
      <c r="G46" t="s">
        <v>12641</v>
      </c>
      <c r="H46">
        <f t="shared" si="0"/>
        <v>1</v>
      </c>
      <c r="I46">
        <f>COUNTIF(对战开拓区!N:S,词典!F46)+COUNTIF(对战帐篷!N:S,词典!F46)+COUNTIF(训练家之丘!N:S,词典!F46)+COUNTIF(徒弟!N:S,词典!F46)+COUNTIF(quizlady!C:C,词典!F46)+COUNTIF(零散文本转换!S:X,词典!F46)</f>
        <v>9</v>
      </c>
      <c r="J46" t="s">
        <v>13665</v>
      </c>
      <c r="K46" t="str">
        <f t="shared" si="1"/>
        <v>const u8 gEasyChatWord_Couldnt[] = _("不能");</v>
      </c>
    </row>
    <row r="47" spans="1:11" x14ac:dyDescent="0.3">
      <c r="A47" t="s">
        <v>2113</v>
      </c>
      <c r="B47" t="s">
        <v>12642</v>
      </c>
      <c r="C47" t="s">
        <v>575</v>
      </c>
      <c r="D47" t="s">
        <v>3969</v>
      </c>
      <c r="E47" t="s">
        <v>575</v>
      </c>
      <c r="F47" s="5" t="s">
        <v>10184</v>
      </c>
      <c r="G47" t="s">
        <v>12642</v>
      </c>
      <c r="H47">
        <f t="shared" si="0"/>
        <v>1</v>
      </c>
      <c r="I47">
        <f>COUNTIF(对战开拓区!N:S,词典!F47)+COUNTIF(对战帐篷!N:S,词典!F47)+COUNTIF(训练家之丘!N:S,词典!F47)+COUNTIF(徒弟!N:S,词典!F47)+COUNTIF(quizlady!C:C,词典!F47)+COUNTIF(零散文本转换!S:X,词典!F47)</f>
        <v>2</v>
      </c>
      <c r="J47" t="s">
        <v>13666</v>
      </c>
      <c r="K47" t="str">
        <f t="shared" si="1"/>
        <v>const u8 gEasyChatWord_Capable[] = _("阻止");</v>
      </c>
    </row>
    <row r="48" spans="1:11" x14ac:dyDescent="0.3">
      <c r="A48" t="s">
        <v>2113</v>
      </c>
      <c r="B48" t="s">
        <v>12643</v>
      </c>
      <c r="C48" t="s">
        <v>576</v>
      </c>
      <c r="D48" t="s">
        <v>3970</v>
      </c>
      <c r="E48" t="s">
        <v>576</v>
      </c>
      <c r="F48" t="s">
        <v>1572</v>
      </c>
      <c r="G48" t="s">
        <v>12643</v>
      </c>
      <c r="H48">
        <f t="shared" si="0"/>
        <v>1</v>
      </c>
      <c r="I48">
        <f>COUNTIF(对战开拓区!N:S,词典!F48)+COUNTIF(对战帐篷!N:S,词典!F48)+COUNTIF(训练家之丘!N:S,词典!F48)+COUNTIF(徒弟!N:S,词典!F48)+COUNTIF(quizlady!C:C,词典!F48)+COUNTIF(零散文本转换!S:X,词典!F48)</f>
        <v>1</v>
      </c>
      <c r="J48" t="s">
        <v>13667</v>
      </c>
      <c r="K48" t="str">
        <f t="shared" si="1"/>
        <v>const u8 gEasyChatWord_Disappear[] = _("消失");</v>
      </c>
    </row>
    <row r="49" spans="1:11" x14ac:dyDescent="0.3">
      <c r="A49" t="s">
        <v>2113</v>
      </c>
      <c r="B49" t="s">
        <v>12644</v>
      </c>
      <c r="C49" t="s">
        <v>577</v>
      </c>
      <c r="D49" t="s">
        <v>3971</v>
      </c>
      <c r="E49" t="s">
        <v>577</v>
      </c>
      <c r="F49" s="5" t="s">
        <v>9067</v>
      </c>
      <c r="G49" t="s">
        <v>12644</v>
      </c>
      <c r="H49">
        <f t="shared" si="0"/>
        <v>1</v>
      </c>
      <c r="I49">
        <f>COUNTIF(对战开拓区!N:S,词典!F49)+COUNTIF(对战帐篷!N:S,词典!F49)+COUNTIF(训练家之丘!N:S,词典!F49)+COUNTIF(徒弟!N:S,词典!F49)+COUNTIF(quizlady!C:C,词典!F49)+COUNTIF(零散文本转换!S:X,词典!F49)</f>
        <v>24</v>
      </c>
      <c r="J49" t="s">
        <v>13668</v>
      </c>
      <c r="K49" t="str">
        <f t="shared" si="1"/>
        <v>const u8 gEasyChatWord_Appear[] = _("无法");</v>
      </c>
    </row>
    <row r="50" spans="1:11" x14ac:dyDescent="0.3">
      <c r="A50" t="s">
        <v>2113</v>
      </c>
      <c r="B50" t="s">
        <v>12645</v>
      </c>
      <c r="C50" t="s">
        <v>578</v>
      </c>
      <c r="D50" t="s">
        <v>3972</v>
      </c>
      <c r="E50" t="s">
        <v>578</v>
      </c>
      <c r="F50" t="s">
        <v>2000</v>
      </c>
      <c r="G50" t="s">
        <v>12645</v>
      </c>
      <c r="H50">
        <f t="shared" si="0"/>
        <v>1</v>
      </c>
      <c r="I50">
        <f>COUNTIF(对战开拓区!N:S,词典!F50)+COUNTIF(对战帐篷!N:S,词典!F50)+COUNTIF(训练家之丘!N:S,词典!F50)+COUNTIF(徒弟!N:S,词典!F50)+COUNTIF(quizlady!C:C,词典!F50)+COUNTIF(零散文本转换!S:X,词典!F50)</f>
        <v>0</v>
      </c>
      <c r="J50" t="s">
        <v>13669</v>
      </c>
      <c r="K50" t="str">
        <f t="shared" si="1"/>
        <v>const u8 gEasyChatWord_Throw[] = _("扔");</v>
      </c>
    </row>
    <row r="51" spans="1:11" x14ac:dyDescent="0.3">
      <c r="A51" t="s">
        <v>2113</v>
      </c>
      <c r="B51" t="s">
        <v>12646</v>
      </c>
      <c r="C51" t="s">
        <v>579</v>
      </c>
      <c r="D51" t="s">
        <v>3973</v>
      </c>
      <c r="E51" t="s">
        <v>579</v>
      </c>
      <c r="F51" t="s">
        <v>1793</v>
      </c>
      <c r="G51" t="s">
        <v>12646</v>
      </c>
      <c r="H51">
        <f t="shared" si="0"/>
        <v>1</v>
      </c>
      <c r="I51">
        <f>COUNTIF(对战开拓区!N:S,词典!F51)+COUNTIF(对战帐篷!N:S,词典!F51)+COUNTIF(训练家之丘!N:S,词典!F51)+COUNTIF(徒弟!N:S,词典!F51)+COUNTIF(quizlady!C:C,词典!F51)+COUNTIF(零散文本转换!S:X,词典!F51)</f>
        <v>5</v>
      </c>
      <c r="J51" t="s">
        <v>13670</v>
      </c>
      <c r="K51" t="str">
        <f t="shared" si="1"/>
        <v>const u8 gEasyChatWord_Worry[] = _("担心");</v>
      </c>
    </row>
    <row r="52" spans="1:11" x14ac:dyDescent="0.3">
      <c r="A52" t="s">
        <v>2113</v>
      </c>
      <c r="B52" t="s">
        <v>12647</v>
      </c>
      <c r="C52" t="s">
        <v>580</v>
      </c>
      <c r="D52" t="s">
        <v>3974</v>
      </c>
      <c r="E52" t="s">
        <v>580</v>
      </c>
      <c r="F52" s="5" t="s">
        <v>9513</v>
      </c>
      <c r="G52" t="s">
        <v>12647</v>
      </c>
      <c r="H52">
        <f t="shared" si="0"/>
        <v>1</v>
      </c>
      <c r="I52">
        <f>COUNTIF(对战开拓区!N:S,词典!F52)+COUNTIF(对战帐篷!N:S,词典!F52)+COUNTIF(训练家之丘!N:S,词典!F52)+COUNTIF(徒弟!N:S,词典!F52)+COUNTIF(quizlady!C:C,词典!F52)+COUNTIF(零散文本转换!S:X,词典!F52)</f>
        <v>13</v>
      </c>
      <c r="J52" t="s">
        <v>13671</v>
      </c>
      <c r="K52" t="str">
        <f t="shared" si="1"/>
        <v>const u8 gEasyChatWord_Slept[] = _("明白");</v>
      </c>
    </row>
    <row r="53" spans="1:11" x14ac:dyDescent="0.3">
      <c r="A53" t="s">
        <v>2113</v>
      </c>
      <c r="B53" t="s">
        <v>12648</v>
      </c>
      <c r="C53" t="s">
        <v>581</v>
      </c>
      <c r="D53" t="s">
        <v>3975</v>
      </c>
      <c r="E53" t="s">
        <v>581</v>
      </c>
      <c r="F53" s="5" t="s">
        <v>10319</v>
      </c>
      <c r="G53" t="s">
        <v>12648</v>
      </c>
      <c r="H53">
        <f t="shared" si="0"/>
        <v>1</v>
      </c>
      <c r="I53">
        <f>COUNTIF(对战开拓区!N:S,词典!F53)+COUNTIF(对战帐篷!N:S,词典!F53)+COUNTIF(训练家之丘!N:S,词典!F53)+COUNTIF(徒弟!N:S,词典!F53)+COUNTIF(quizlady!C:C,词典!F53)+COUNTIF(零散文本转换!S:X,词典!F53)</f>
        <v>1</v>
      </c>
      <c r="J53" t="s">
        <v>13672</v>
      </c>
      <c r="K53" t="str">
        <f t="shared" si="1"/>
        <v>const u8 gEasyChatWord_Sleep[] = _("理解");</v>
      </c>
    </row>
    <row r="54" spans="1:11" x14ac:dyDescent="0.3">
      <c r="A54" t="s">
        <v>2113</v>
      </c>
      <c r="B54" t="s">
        <v>12649</v>
      </c>
      <c r="C54" t="s">
        <v>582</v>
      </c>
      <c r="D54" t="s">
        <v>3976</v>
      </c>
      <c r="E54" t="s">
        <v>582</v>
      </c>
      <c r="F54" s="5" t="s">
        <v>8582</v>
      </c>
      <c r="G54" t="s">
        <v>12649</v>
      </c>
      <c r="H54">
        <f t="shared" si="0"/>
        <v>1</v>
      </c>
      <c r="I54">
        <f>COUNTIF(对战开拓区!N:S,词典!F54)+COUNTIF(对战帐篷!N:S,词典!F54)+COUNTIF(训练家之丘!N:S,词典!F54)+COUNTIF(徒弟!N:S,词典!F54)+COUNTIF(quizlady!C:C,词典!F54)+COUNTIF(零散文本转换!S:X,词典!F54)</f>
        <v>3</v>
      </c>
      <c r="J54" t="s">
        <v>13673</v>
      </c>
      <c r="K54" t="str">
        <f t="shared" si="1"/>
        <v>const u8 gEasyChatWord_Release[] = _("用力");</v>
      </c>
    </row>
    <row r="55" spans="1:11" x14ac:dyDescent="0.3">
      <c r="A55" t="s">
        <v>2113</v>
      </c>
      <c r="B55" t="s">
        <v>12650</v>
      </c>
      <c r="C55" t="s">
        <v>583</v>
      </c>
      <c r="D55" t="s">
        <v>3977</v>
      </c>
      <c r="E55" t="s">
        <v>583</v>
      </c>
      <c r="F55" t="s">
        <v>1964</v>
      </c>
      <c r="G55" t="s">
        <v>12650</v>
      </c>
      <c r="H55">
        <f t="shared" si="0"/>
        <v>1</v>
      </c>
      <c r="I55">
        <f>COUNTIF(对战开拓区!N:S,词典!F55)+COUNTIF(对战帐篷!N:S,词典!F55)+COUNTIF(训练家之丘!N:S,词典!F55)+COUNTIF(徒弟!N:S,词典!F55)+COUNTIF(quizlady!C:C,词典!F55)+COUNTIF(零散文本转换!S:X,词典!F55)</f>
        <v>3</v>
      </c>
      <c r="J55" t="s">
        <v>13674</v>
      </c>
      <c r="K55" t="str">
        <f t="shared" si="1"/>
        <v>const u8 gEasyChatWord_Drinks[] = _("喝");</v>
      </c>
    </row>
    <row r="56" spans="1:11" x14ac:dyDescent="0.3">
      <c r="A56" t="s">
        <v>2113</v>
      </c>
      <c r="B56" t="s">
        <v>12651</v>
      </c>
      <c r="C56" t="s">
        <v>584</v>
      </c>
      <c r="D56" t="s">
        <v>3978</v>
      </c>
      <c r="E56" t="s">
        <v>584</v>
      </c>
      <c r="F56" t="s">
        <v>1401</v>
      </c>
      <c r="G56" t="s">
        <v>12651</v>
      </c>
      <c r="H56">
        <f t="shared" si="0"/>
        <v>1</v>
      </c>
      <c r="I56">
        <f>COUNTIF(对战开拓区!N:S,词典!F56)+COUNTIF(对战帐篷!N:S,词典!F56)+COUNTIF(训练家之丘!N:S,词典!F56)+COUNTIF(徒弟!N:S,词典!F56)+COUNTIF(quizlady!C:C,词典!F56)+COUNTIF(零散文本转换!S:X,词典!F56)</f>
        <v>6</v>
      </c>
      <c r="J56" t="s">
        <v>13675</v>
      </c>
      <c r="K56" t="str">
        <f t="shared" si="1"/>
        <v>const u8 gEasyChatWord_Runs[] = _("跑");</v>
      </c>
    </row>
    <row r="57" spans="1:11" x14ac:dyDescent="0.3">
      <c r="A57" t="s">
        <v>2113</v>
      </c>
      <c r="B57" t="s">
        <v>12652</v>
      </c>
      <c r="C57" t="s">
        <v>585</v>
      </c>
      <c r="D57" t="s">
        <v>3979</v>
      </c>
      <c r="E57" t="s">
        <v>585</v>
      </c>
      <c r="F57" s="5" t="s">
        <v>9060</v>
      </c>
      <c r="G57" t="s">
        <v>12652</v>
      </c>
      <c r="H57">
        <f t="shared" si="0"/>
        <v>1</v>
      </c>
      <c r="I57">
        <f>COUNTIF(对战开拓区!N:S,词典!F57)+COUNTIF(对战帐篷!N:S,词典!F57)+COUNTIF(训练家之丘!N:S,词典!F57)+COUNTIF(徒弟!N:S,词典!F57)+COUNTIF(quizlady!C:C,词典!F57)+COUNTIF(零散文本转换!S:X,词典!F57)</f>
        <v>3</v>
      </c>
      <c r="J57" t="s">
        <v>13676</v>
      </c>
      <c r="K57" t="str">
        <f t="shared" si="1"/>
        <v>const u8 gEasyChatWord_Run[] = _("冲刺");</v>
      </c>
    </row>
    <row r="58" spans="1:11" x14ac:dyDescent="0.3">
      <c r="A58" t="s">
        <v>2113</v>
      </c>
      <c r="B58" t="s">
        <v>12653</v>
      </c>
      <c r="C58" t="s">
        <v>586</v>
      </c>
      <c r="D58" t="s">
        <v>3980</v>
      </c>
      <c r="E58" t="s">
        <v>586</v>
      </c>
      <c r="F58" s="5" t="s">
        <v>9525</v>
      </c>
      <c r="G58" t="s">
        <v>12653</v>
      </c>
      <c r="H58">
        <f t="shared" si="0"/>
        <v>1</v>
      </c>
      <c r="I58">
        <f>COUNTIF(对战开拓区!N:S,词典!F58)+COUNTIF(对战帐篷!N:S,词典!F58)+COUNTIF(训练家之丘!N:S,词典!F58)+COUNTIF(徒弟!N:S,词典!F58)+COUNTIF(quizlady!C:C,词典!F58)+COUNTIF(零散文本转换!S:X,词典!F58)</f>
        <v>2</v>
      </c>
      <c r="J58" t="s">
        <v>13677</v>
      </c>
      <c r="K58" t="str">
        <f t="shared" si="1"/>
        <v>const u8 gEasyChatWord_Works[] = _("留下");</v>
      </c>
    </row>
    <row r="59" spans="1:11" x14ac:dyDescent="0.3">
      <c r="A59" t="s">
        <v>2113</v>
      </c>
      <c r="B59" t="s">
        <v>12654</v>
      </c>
      <c r="C59" t="s">
        <v>587</v>
      </c>
      <c r="D59" t="s">
        <v>3981</v>
      </c>
      <c r="E59" t="s">
        <v>587</v>
      </c>
      <c r="F59" t="s">
        <v>1574</v>
      </c>
      <c r="G59" t="s">
        <v>12654</v>
      </c>
      <c r="H59">
        <f t="shared" si="0"/>
        <v>1</v>
      </c>
      <c r="I59">
        <f>COUNTIF(对战开拓区!N:S,词典!F59)+COUNTIF(对战帐篷!N:S,词典!F59)+COUNTIF(训练家之丘!N:S,词典!F59)+COUNTIF(徒弟!N:S,词典!F59)+COUNTIF(quizlady!C:C,词典!F59)+COUNTIF(零散文本转换!S:X,词典!F59)</f>
        <v>11</v>
      </c>
      <c r="J59" t="s">
        <v>13678</v>
      </c>
      <c r="K59" t="str">
        <f t="shared" si="1"/>
        <v>const u8 gEasyChatWord_Working[] = _("工作");</v>
      </c>
    </row>
    <row r="60" spans="1:11" x14ac:dyDescent="0.3">
      <c r="A60" t="s">
        <v>2113</v>
      </c>
      <c r="B60" t="s">
        <v>12655</v>
      </c>
      <c r="C60" t="s">
        <v>588</v>
      </c>
      <c r="D60" t="s">
        <v>3982</v>
      </c>
      <c r="E60" t="s">
        <v>588</v>
      </c>
      <c r="F60" t="s">
        <v>1581</v>
      </c>
      <c r="G60" t="s">
        <v>12655</v>
      </c>
      <c r="H60">
        <f t="shared" si="0"/>
        <v>1</v>
      </c>
      <c r="I60">
        <f>COUNTIF(对战开拓区!N:S,词典!F60)+COUNTIF(对战帐篷!N:S,词典!F60)+COUNTIF(训练家之丘!N:S,词典!F60)+COUNTIF(徒弟!N:S,词典!F60)+COUNTIF(quizlady!C:C,词典!F60)+COUNTIF(零散文本转换!S:X,词典!F60)</f>
        <v>0</v>
      </c>
      <c r="J60" t="s">
        <v>13679</v>
      </c>
      <c r="K60" t="str">
        <f t="shared" si="1"/>
        <v>const u8 gEasyChatWord_Talking[] = _("交谈");</v>
      </c>
    </row>
    <row r="61" spans="1:11" x14ac:dyDescent="0.3">
      <c r="A61" t="s">
        <v>2113</v>
      </c>
      <c r="B61" t="s">
        <v>12656</v>
      </c>
      <c r="C61" t="s">
        <v>589</v>
      </c>
      <c r="D61" t="s">
        <v>3983</v>
      </c>
      <c r="E61" t="s">
        <v>589</v>
      </c>
      <c r="F61" s="5" t="s">
        <v>9512</v>
      </c>
      <c r="G61" t="s">
        <v>12656</v>
      </c>
      <c r="H61">
        <f t="shared" si="0"/>
        <v>1</v>
      </c>
      <c r="I61">
        <f>COUNTIF(对战开拓区!N:S,词典!F61)+COUNTIF(对战帐篷!N:S,词典!F61)+COUNTIF(训练家之丘!N:S,词典!F61)+COUNTIF(徒弟!N:S,词典!F61)+COUNTIF(quizlady!C:C,词典!F61)+COUNTIF(零散文本转换!S:X,词典!F61)</f>
        <v>1</v>
      </c>
      <c r="J61" t="s">
        <v>13680</v>
      </c>
      <c r="K61" t="str">
        <f t="shared" si="1"/>
        <v>const u8 gEasyChatWord_Talk[] = _("珍惜");</v>
      </c>
    </row>
    <row r="62" spans="1:11" x14ac:dyDescent="0.3">
      <c r="A62" t="s">
        <v>2113</v>
      </c>
      <c r="B62" t="s">
        <v>12657</v>
      </c>
      <c r="C62" t="s">
        <v>590</v>
      </c>
      <c r="D62" t="s">
        <v>3984</v>
      </c>
      <c r="E62" t="s">
        <v>590</v>
      </c>
      <c r="F62" t="s">
        <v>2001</v>
      </c>
      <c r="G62" t="s">
        <v>12657</v>
      </c>
      <c r="H62">
        <f t="shared" si="0"/>
        <v>1</v>
      </c>
      <c r="I62">
        <f>COUNTIF(对战开拓区!N:S,词典!F62)+COUNTIF(对战帐篷!N:S,词典!F62)+COUNTIF(训练家之丘!N:S,词典!F62)+COUNTIF(徒弟!N:S,词典!F62)+COUNTIF(quizlady!C:C,词典!F62)+COUNTIF(零散文本转换!S:X,词典!F62)</f>
        <v>2</v>
      </c>
      <c r="J62" t="s">
        <v>13681</v>
      </c>
      <c r="K62" t="str">
        <f t="shared" si="1"/>
        <v>const u8 gEasyChatWord_Sink[] = _("沉没");</v>
      </c>
    </row>
    <row r="63" spans="1:11" x14ac:dyDescent="0.3">
      <c r="A63" t="s">
        <v>2113</v>
      </c>
      <c r="B63" t="s">
        <v>12658</v>
      </c>
      <c r="C63" t="s">
        <v>591</v>
      </c>
      <c r="D63" t="s">
        <v>3985</v>
      </c>
      <c r="E63" t="s">
        <v>591</v>
      </c>
      <c r="F63" t="s">
        <v>2002</v>
      </c>
      <c r="G63" t="s">
        <v>12658</v>
      </c>
      <c r="H63">
        <f t="shared" si="0"/>
        <v>1</v>
      </c>
      <c r="I63">
        <f>COUNTIF(对战开拓区!N:S,词典!F63)+COUNTIF(对战帐篷!N:S,词典!F63)+COUNTIF(训练家之丘!N:S,词典!F63)+COUNTIF(徒弟!N:S,词典!F63)+COUNTIF(quizlady!C:C,词典!F63)+COUNTIF(零散文本转换!S:X,词典!F63)</f>
        <v>0</v>
      </c>
      <c r="J63" t="s">
        <v>13682</v>
      </c>
      <c r="K63" t="str">
        <f t="shared" si="1"/>
        <v>const u8 gEasyChatWord_Smack[] = _("拍打");</v>
      </c>
    </row>
    <row r="64" spans="1:11" x14ac:dyDescent="0.3">
      <c r="A64" t="s">
        <v>2113</v>
      </c>
      <c r="B64" t="s">
        <v>12659</v>
      </c>
      <c r="C64" t="s">
        <v>592</v>
      </c>
      <c r="D64" t="s">
        <v>3986</v>
      </c>
      <c r="E64" t="s">
        <v>592</v>
      </c>
      <c r="F64" t="s">
        <v>1575</v>
      </c>
      <c r="G64" t="s">
        <v>12659</v>
      </c>
      <c r="H64">
        <f t="shared" si="0"/>
        <v>1</v>
      </c>
      <c r="I64">
        <f>COUNTIF(对战开拓区!N:S,词典!F64)+COUNTIF(对战帐篷!N:S,词典!F64)+COUNTIF(训练家之丘!N:S,词典!F64)+COUNTIF(徒弟!N:S,词典!F64)+COUNTIF(quizlady!C:C,词典!F64)+COUNTIF(零散文本转换!S:X,词典!F64)</f>
        <v>4</v>
      </c>
      <c r="J64" t="s">
        <v>13683</v>
      </c>
      <c r="K64" t="str">
        <f t="shared" si="1"/>
        <v>const u8 gEasyChatWord_Pretend[] = _("假装");</v>
      </c>
    </row>
    <row r="65" spans="1:11" x14ac:dyDescent="0.3">
      <c r="A65" t="s">
        <v>2113</v>
      </c>
      <c r="B65" t="s">
        <v>12660</v>
      </c>
      <c r="C65" t="s">
        <v>593</v>
      </c>
      <c r="D65" t="s">
        <v>3987</v>
      </c>
      <c r="E65" t="s">
        <v>593</v>
      </c>
      <c r="F65" t="s">
        <v>1576</v>
      </c>
      <c r="G65" t="s">
        <v>12660</v>
      </c>
      <c r="H65">
        <f t="shared" ref="H65:H128" si="2">COUNTIF(F:F,F65)</f>
        <v>1</v>
      </c>
      <c r="I65">
        <f>COUNTIF(对战开拓区!N:S,词典!F65)+COUNTIF(对战帐篷!N:S,词典!F65)+COUNTIF(训练家之丘!N:S,词典!F65)+COUNTIF(徒弟!N:S,词典!F65)+COUNTIF(quizlady!C:C,词典!F65)+COUNTIF(零散文本转换!S:X,词典!F65)</f>
        <v>2</v>
      </c>
      <c r="J65" t="s">
        <v>13684</v>
      </c>
      <c r="K65" t="str">
        <f t="shared" si="1"/>
        <v>const u8 gEasyChatWord_Praise[] = _("赞扬");</v>
      </c>
    </row>
    <row r="66" spans="1:11" x14ac:dyDescent="0.3">
      <c r="A66" t="s">
        <v>2113</v>
      </c>
      <c r="B66" t="s">
        <v>12661</v>
      </c>
      <c r="C66" t="s">
        <v>594</v>
      </c>
      <c r="D66" t="s">
        <v>3988</v>
      </c>
      <c r="E66" t="s">
        <v>594</v>
      </c>
      <c r="F66" s="5" t="s">
        <v>9144</v>
      </c>
      <c r="G66" t="s">
        <v>12661</v>
      </c>
      <c r="H66">
        <f t="shared" si="2"/>
        <v>1</v>
      </c>
      <c r="I66">
        <f>COUNTIF(对战开拓区!N:S,词典!F66)+COUNTIF(对战帐篷!N:S,词典!F66)+COUNTIF(训练家之丘!N:S,词典!F66)+COUNTIF(徒弟!N:S,词典!F66)+COUNTIF(quizlady!C:C,词典!F66)+COUNTIF(零散文本转换!S:X,词典!F66)</f>
        <v>2</v>
      </c>
      <c r="J66" t="s">
        <v>13685</v>
      </c>
      <c r="K66" t="str">
        <f t="shared" ref="K66:K129" si="3">SUBSTITUTE(J66,E66,F66)</f>
        <v>const u8 gEasyChatWord_Overdo[] = _("展");</v>
      </c>
    </row>
    <row r="67" spans="1:11" x14ac:dyDescent="0.3">
      <c r="A67" t="s">
        <v>2113</v>
      </c>
      <c r="B67" t="s">
        <v>12662</v>
      </c>
      <c r="C67" t="s">
        <v>595</v>
      </c>
      <c r="D67" t="s">
        <v>3989</v>
      </c>
      <c r="E67" t="s">
        <v>595</v>
      </c>
      <c r="F67" t="s">
        <v>2003</v>
      </c>
      <c r="G67" t="s">
        <v>12662</v>
      </c>
      <c r="H67">
        <f t="shared" si="2"/>
        <v>1</v>
      </c>
      <c r="I67">
        <f>COUNTIF(对战开拓区!N:S,词典!F67)+COUNTIF(对战帐篷!N:S,词典!F67)+COUNTIF(训练家之丘!N:S,词典!F67)+COUNTIF(徒弟!N:S,词典!F67)+COUNTIF(quizlady!C:C,词典!F67)+COUNTIF(零散文本转换!S:X,词典!F67)</f>
        <v>3</v>
      </c>
      <c r="J67" t="s">
        <v>13686</v>
      </c>
      <c r="K67" t="str">
        <f t="shared" si="3"/>
        <v>const u8 gEasyChatWord_Show[] = _("展示");</v>
      </c>
    </row>
    <row r="68" spans="1:11" x14ac:dyDescent="0.3">
      <c r="A68" t="s">
        <v>2113</v>
      </c>
      <c r="B68" t="s">
        <v>12663</v>
      </c>
      <c r="C68" t="s">
        <v>596</v>
      </c>
      <c r="D68" t="s">
        <v>3990</v>
      </c>
      <c r="E68" t="s">
        <v>596</v>
      </c>
      <c r="F68" t="s">
        <v>2047</v>
      </c>
      <c r="G68" t="s">
        <v>12663</v>
      </c>
      <c r="H68">
        <f t="shared" si="2"/>
        <v>1</v>
      </c>
      <c r="I68">
        <f>COUNTIF(对战开拓区!N:S,词典!F68)+COUNTIF(对战帐篷!N:S,词典!F68)+COUNTIF(训练家之丘!N:S,词典!F68)+COUNTIF(徒弟!N:S,词典!F68)+COUNTIF(quizlady!C:C,词典!F68)+COUNTIF(零散文本转换!S:X,词典!F68)</f>
        <v>27</v>
      </c>
      <c r="J68" t="s">
        <v>13687</v>
      </c>
      <c r="K68" t="str">
        <f t="shared" si="3"/>
        <v>const u8 gEasyChatWord_Looks[] = _("看");</v>
      </c>
    </row>
    <row r="69" spans="1:11" x14ac:dyDescent="0.3">
      <c r="A69" t="s">
        <v>2113</v>
      </c>
      <c r="B69" t="s">
        <v>12664</v>
      </c>
      <c r="C69" t="s">
        <v>597</v>
      </c>
      <c r="D69" t="s">
        <v>3991</v>
      </c>
      <c r="E69" t="s">
        <v>597</v>
      </c>
      <c r="F69" t="s">
        <v>1779</v>
      </c>
      <c r="G69" t="s">
        <v>12664</v>
      </c>
      <c r="H69">
        <f t="shared" si="2"/>
        <v>1</v>
      </c>
      <c r="I69">
        <f>COUNTIF(对战开拓区!N:S,词典!F69)+COUNTIF(对战帐篷!N:S,词典!F69)+COUNTIF(训练家之丘!N:S,词典!F69)+COUNTIF(徒弟!N:S,词典!F69)+COUNTIF(quizlady!C:C,词典!F69)+COUNTIF(零散文本转换!S:X,词典!F69)</f>
        <v>5</v>
      </c>
      <c r="J69" t="s">
        <v>13688</v>
      </c>
      <c r="K69" t="str">
        <f t="shared" si="3"/>
        <v>const u8 gEasyChatWord_Sees[] = _("看见");</v>
      </c>
    </row>
    <row r="70" spans="1:11" x14ac:dyDescent="0.3">
      <c r="A70" t="s">
        <v>2113</v>
      </c>
      <c r="B70" t="s">
        <v>12665</v>
      </c>
      <c r="C70" t="s">
        <v>598</v>
      </c>
      <c r="D70" t="s">
        <v>3992</v>
      </c>
      <c r="E70" t="s">
        <v>598</v>
      </c>
      <c r="F70" t="s">
        <v>2004</v>
      </c>
      <c r="G70" t="s">
        <v>12665</v>
      </c>
      <c r="H70">
        <f t="shared" si="2"/>
        <v>1</v>
      </c>
      <c r="I70">
        <f>COUNTIF(对战开拓区!N:S,词典!F70)+COUNTIF(对战帐篷!N:S,词典!F70)+COUNTIF(训练家之丘!N:S,词典!F70)+COUNTIF(徒弟!N:S,词典!F70)+COUNTIF(quizlady!C:C,词典!F70)+COUNTIF(零散文本转换!S:X,词典!F70)</f>
        <v>1</v>
      </c>
      <c r="J70" t="s">
        <v>13689</v>
      </c>
      <c r="K70" t="str">
        <f t="shared" si="3"/>
        <v>const u8 gEasyChatWord_Seek[] = _("寻求");</v>
      </c>
    </row>
    <row r="71" spans="1:11" x14ac:dyDescent="0.3">
      <c r="A71" t="s">
        <v>2113</v>
      </c>
      <c r="B71" t="s">
        <v>12666</v>
      </c>
      <c r="C71" t="s">
        <v>599</v>
      </c>
      <c r="D71" t="s">
        <v>3993</v>
      </c>
      <c r="E71" t="s">
        <v>599</v>
      </c>
      <c r="F71" t="s">
        <v>1578</v>
      </c>
      <c r="G71" t="s">
        <v>12666</v>
      </c>
      <c r="H71">
        <f t="shared" si="2"/>
        <v>1</v>
      </c>
      <c r="I71">
        <f>COUNTIF(对战开拓区!N:S,词典!F71)+COUNTIF(对战帐篷!N:S,词典!F71)+COUNTIF(训练家之丘!N:S,词典!F71)+COUNTIF(徒弟!N:S,词典!F71)+COUNTIF(quizlady!C:C,词典!F71)+COUNTIF(零散文本转换!S:X,词典!F71)</f>
        <v>0</v>
      </c>
      <c r="J71" t="s">
        <v>13690</v>
      </c>
      <c r="K71" t="str">
        <f t="shared" si="3"/>
        <v>const u8 gEasyChatWord_Own[] = _("拥有");</v>
      </c>
    </row>
    <row r="72" spans="1:11" x14ac:dyDescent="0.3">
      <c r="A72" t="s">
        <v>2113</v>
      </c>
      <c r="B72" t="s">
        <v>12667</v>
      </c>
      <c r="C72" t="s">
        <v>600</v>
      </c>
      <c r="D72" t="s">
        <v>3994</v>
      </c>
      <c r="E72" t="s">
        <v>600</v>
      </c>
      <c r="F72" t="s">
        <v>2005</v>
      </c>
      <c r="G72" t="s">
        <v>12667</v>
      </c>
      <c r="H72">
        <f t="shared" si="2"/>
        <v>1</v>
      </c>
      <c r="I72">
        <f>COUNTIF(对战开拓区!N:S,词典!F72)+COUNTIF(对战帐篷!N:S,词典!F72)+COUNTIF(训练家之丘!N:S,词典!F72)+COUNTIF(徒弟!N:S,词典!F72)+COUNTIF(quizlady!C:C,词典!F72)+COUNTIF(零散文本转换!S:X,词典!F72)</f>
        <v>1</v>
      </c>
      <c r="J72" t="s">
        <v>13691</v>
      </c>
      <c r="K72" t="str">
        <f t="shared" si="3"/>
        <v>const u8 gEasyChatWord_Take[] = _("拿");</v>
      </c>
    </row>
    <row r="73" spans="1:11" x14ac:dyDescent="0.3">
      <c r="A73" t="s">
        <v>2113</v>
      </c>
      <c r="B73" t="s">
        <v>12668</v>
      </c>
      <c r="C73" t="s">
        <v>601</v>
      </c>
      <c r="D73" t="s">
        <v>3995</v>
      </c>
      <c r="E73" t="s">
        <v>601</v>
      </c>
      <c r="F73" t="s">
        <v>1579</v>
      </c>
      <c r="G73" t="s">
        <v>12668</v>
      </c>
      <c r="H73">
        <f t="shared" si="2"/>
        <v>1</v>
      </c>
      <c r="I73">
        <f>COUNTIF(对战开拓区!N:S,词典!F73)+COUNTIF(对战帐篷!N:S,词典!F73)+COUNTIF(训练家之丘!N:S,词典!F73)+COUNTIF(徒弟!N:S,词典!F73)+COUNTIF(quizlady!C:C,词典!F73)+COUNTIF(零散文本转换!S:X,词典!F73)</f>
        <v>1</v>
      </c>
      <c r="J73" t="s">
        <v>13692</v>
      </c>
      <c r="K73" t="str">
        <f t="shared" si="3"/>
        <v>const u8 gEasyChatWord_Allow[] = _("允许");</v>
      </c>
    </row>
    <row r="74" spans="1:11" x14ac:dyDescent="0.3">
      <c r="A74" t="s">
        <v>2113</v>
      </c>
      <c r="B74" t="s">
        <v>12669</v>
      </c>
      <c r="C74" t="s">
        <v>602</v>
      </c>
      <c r="D74" t="s">
        <v>3996</v>
      </c>
      <c r="E74" t="s">
        <v>602</v>
      </c>
      <c r="F74" s="5" t="s">
        <v>8535</v>
      </c>
      <c r="G74" t="s">
        <v>12669</v>
      </c>
      <c r="H74">
        <f t="shared" si="2"/>
        <v>1</v>
      </c>
      <c r="I74">
        <f>COUNTIF(对战开拓区!N:S,词典!F74)+COUNTIF(对战帐篷!N:S,词典!F74)+COUNTIF(训练家之丘!N:S,词典!F74)+COUNTIF(徒弟!N:S,词典!F74)+COUNTIF(quizlady!C:C,词典!F74)+COUNTIF(零散文本转换!S:X,词典!F74)</f>
        <v>1</v>
      </c>
      <c r="J74" t="s">
        <v>13693</v>
      </c>
      <c r="K74" t="str">
        <f t="shared" si="3"/>
        <v>const u8 gEasyChatWord_Forget[] = _("拿出");</v>
      </c>
    </row>
    <row r="75" spans="1:11" x14ac:dyDescent="0.3">
      <c r="A75" t="s">
        <v>2113</v>
      </c>
      <c r="B75" t="s">
        <v>12670</v>
      </c>
      <c r="C75" t="s">
        <v>603</v>
      </c>
      <c r="D75" t="s">
        <v>3997</v>
      </c>
      <c r="E75" t="s">
        <v>603</v>
      </c>
      <c r="F75" t="s">
        <v>1580</v>
      </c>
      <c r="G75" t="s">
        <v>12670</v>
      </c>
      <c r="H75">
        <f t="shared" si="2"/>
        <v>1</v>
      </c>
      <c r="I75">
        <f>COUNTIF(对战开拓区!N:S,词典!F75)+COUNTIF(对战帐篷!N:S,词典!F75)+COUNTIF(训练家之丘!N:S,词典!F75)+COUNTIF(徒弟!N:S,词典!F75)+COUNTIF(quizlady!C:C,词典!F75)+COUNTIF(零散文本转换!S:X,词典!F75)</f>
        <v>2</v>
      </c>
      <c r="J75" t="s">
        <v>13694</v>
      </c>
      <c r="K75" t="str">
        <f t="shared" si="3"/>
        <v>const u8 gEasyChatWord_Forgets[] = _("忘记");</v>
      </c>
    </row>
    <row r="76" spans="1:11" x14ac:dyDescent="0.3">
      <c r="A76" t="s">
        <v>2113</v>
      </c>
      <c r="B76" t="s">
        <v>12671</v>
      </c>
      <c r="C76" t="s">
        <v>604</v>
      </c>
      <c r="D76" t="s">
        <v>3998</v>
      </c>
      <c r="E76" t="s">
        <v>604</v>
      </c>
      <c r="F76" t="s">
        <v>1573</v>
      </c>
      <c r="G76" t="s">
        <v>12671</v>
      </c>
      <c r="H76">
        <f t="shared" si="2"/>
        <v>1</v>
      </c>
      <c r="I76">
        <f>COUNTIF(对战开拓区!N:S,词典!F76)+COUNTIF(对战帐篷!N:S,词典!F76)+COUNTIF(训练家之丘!N:S,词典!F76)+COUNTIF(徒弟!N:S,词典!F76)+COUNTIF(quizlady!C:C,词典!F76)+COUNTIF(零散文本转换!S:X,词典!F76)</f>
        <v>3</v>
      </c>
      <c r="J76" t="s">
        <v>13695</v>
      </c>
      <c r="K76" t="str">
        <f t="shared" si="3"/>
        <v>const u8 gEasyChatWord_Appears[] = _("出现");</v>
      </c>
    </row>
    <row r="77" spans="1:11" x14ac:dyDescent="0.3">
      <c r="A77" t="s">
        <v>2113</v>
      </c>
      <c r="B77" t="s">
        <v>12672</v>
      </c>
      <c r="C77" t="s">
        <v>605</v>
      </c>
      <c r="D77" t="s">
        <v>3999</v>
      </c>
      <c r="E77" t="s">
        <v>605</v>
      </c>
      <c r="F77" s="5" t="s">
        <v>8572</v>
      </c>
      <c r="G77" t="s">
        <v>12672</v>
      </c>
      <c r="H77">
        <f t="shared" si="2"/>
        <v>1</v>
      </c>
      <c r="I77">
        <f>COUNTIF(对战开拓区!N:S,词典!F77)+COUNTIF(对战帐篷!N:S,词典!F77)+COUNTIF(训练家之丘!N:S,词典!F77)+COUNTIF(徒弟!N:S,词典!F77)+COUNTIF(quizlady!C:C,词典!F77)+COUNTIF(零散文本转换!S:X,词典!F77)</f>
        <v>6</v>
      </c>
      <c r="J77" t="s">
        <v>13696</v>
      </c>
      <c r="K77" t="str">
        <f t="shared" si="3"/>
        <v>const u8 gEasyChatWord_Faint[] = _("起来");</v>
      </c>
    </row>
    <row r="78" spans="1:11" x14ac:dyDescent="0.3">
      <c r="A78" t="s">
        <v>2113</v>
      </c>
      <c r="B78" t="s">
        <v>12673</v>
      </c>
      <c r="C78" t="s">
        <v>606</v>
      </c>
      <c r="D78" t="s">
        <v>4000</v>
      </c>
      <c r="E78" t="s">
        <v>606</v>
      </c>
      <c r="F78" t="s">
        <v>2006</v>
      </c>
      <c r="G78" t="s">
        <v>12673</v>
      </c>
      <c r="H78">
        <f t="shared" si="2"/>
        <v>1</v>
      </c>
      <c r="I78">
        <f>COUNTIF(对战开拓区!N:S,词典!F78)+COUNTIF(对战帐篷!N:S,词典!F78)+COUNTIF(训练家之丘!N:S,词典!F78)+COUNTIF(徒弟!N:S,词典!F78)+COUNTIF(quizlady!C:C,词典!F78)+COUNTIF(零散文本转换!S:X,词典!F78)</f>
        <v>1</v>
      </c>
      <c r="J78" t="s">
        <v>13697</v>
      </c>
      <c r="K78" t="str">
        <f t="shared" si="3"/>
        <v>const u8 gEasyChatWord_Fainted[] = _("晕倒");</v>
      </c>
    </row>
    <row r="79" spans="1:11" x14ac:dyDescent="0.3">
      <c r="A79" t="s">
        <v>2114</v>
      </c>
      <c r="B79" t="s">
        <v>12674</v>
      </c>
      <c r="C79" t="s">
        <v>784</v>
      </c>
      <c r="D79" t="s">
        <v>4001</v>
      </c>
      <c r="E79" s="1" t="s">
        <v>784</v>
      </c>
      <c r="F79" t="s">
        <v>1659</v>
      </c>
      <c r="G79" t="s">
        <v>12674</v>
      </c>
      <c r="H79">
        <f t="shared" si="2"/>
        <v>1</v>
      </c>
      <c r="I79">
        <f>COUNTIF(对战开拓区!N:S,词典!F79)+COUNTIF(对战帐篷!N:S,词典!F79)+COUNTIF(训练家之丘!N:S,词典!F79)+COUNTIF(徒弟!N:S,词典!F79)+COUNTIF(quizlady!C:C,词典!F79)+COUNTIF(零散文本转换!S:X,词典!F79)</f>
        <v>1</v>
      </c>
      <c r="J79" t="s">
        <v>13701</v>
      </c>
      <c r="K79" t="str">
        <f t="shared" si="3"/>
        <v>const u8 gEasyChatWord_Wandering[] = _("徘徊");</v>
      </c>
    </row>
    <row r="80" spans="1:11" x14ac:dyDescent="0.3">
      <c r="A80" t="s">
        <v>2114</v>
      </c>
      <c r="B80" t="s">
        <v>12675</v>
      </c>
      <c r="C80" t="s">
        <v>785</v>
      </c>
      <c r="D80" t="s">
        <v>4002</v>
      </c>
      <c r="E80" s="1" t="s">
        <v>785</v>
      </c>
      <c r="F80" s="5" t="s">
        <v>9505</v>
      </c>
      <c r="G80" t="s">
        <v>12675</v>
      </c>
      <c r="H80">
        <f t="shared" si="2"/>
        <v>1</v>
      </c>
      <c r="I80">
        <f>COUNTIF(对战开拓区!N:S,词典!F80)+COUNTIF(对战帐篷!N:S,词典!F80)+COUNTIF(训练家之丘!N:S,词典!F80)+COUNTIF(徒弟!N:S,词典!F80)+COUNTIF(quizlady!C:C,词典!F80)+COUNTIF(零散文本转换!S:X,词典!F80)</f>
        <v>1</v>
      </c>
      <c r="J80" t="s">
        <v>13702</v>
      </c>
      <c r="K80" t="str">
        <f t="shared" si="3"/>
        <v>const u8 gEasyChatWord_Rickety[] = _("过时");</v>
      </c>
    </row>
    <row r="81" spans="1:11" x14ac:dyDescent="0.3">
      <c r="A81" t="s">
        <v>2114</v>
      </c>
      <c r="B81" t="s">
        <v>12676</v>
      </c>
      <c r="C81" t="s">
        <v>3908</v>
      </c>
      <c r="D81" t="s">
        <v>4003</v>
      </c>
      <c r="E81" s="1" t="s">
        <v>786</v>
      </c>
      <c r="F81" t="s">
        <v>2058</v>
      </c>
      <c r="G81" t="s">
        <v>12676</v>
      </c>
      <c r="H81">
        <f t="shared" si="2"/>
        <v>1</v>
      </c>
      <c r="I81">
        <f>COUNTIF(对战开拓区!N:S,词典!F81)+COUNTIF(对战帐篷!N:S,词典!F81)+COUNTIF(训练家之丘!N:S,词典!F81)+COUNTIF(徒弟!N:S,词典!F81)+COUNTIF(quizlady!C:C,词典!F81)+COUNTIF(零散文本转换!S:X,词典!F81)</f>
        <v>1</v>
      </c>
      <c r="J81" t="s">
        <v>13703</v>
      </c>
      <c r="K81" t="str">
        <f t="shared" si="3"/>
        <v>const u8 gEasyChatWord_RockSolid[] = _("坚如磐石");</v>
      </c>
    </row>
    <row r="82" spans="1:11" x14ac:dyDescent="0.3">
      <c r="A82" t="s">
        <v>2114</v>
      </c>
      <c r="B82" t="s">
        <v>12677</v>
      </c>
      <c r="C82" t="s">
        <v>787</v>
      </c>
      <c r="D82" t="s">
        <v>4004</v>
      </c>
      <c r="E82" s="1" t="s">
        <v>787</v>
      </c>
      <c r="F82" t="s">
        <v>1660</v>
      </c>
      <c r="G82" t="s">
        <v>12677</v>
      </c>
      <c r="H82">
        <f t="shared" si="2"/>
        <v>1</v>
      </c>
      <c r="I82">
        <f>COUNTIF(对战开拓区!N:S,词典!F82)+COUNTIF(对战帐篷!N:S,词典!F82)+COUNTIF(训练家之丘!N:S,词典!F82)+COUNTIF(徒弟!N:S,词典!F82)+COUNTIF(quizlady!C:C,词典!F82)+COUNTIF(零散文本转换!S:X,词典!F82)</f>
        <v>0</v>
      </c>
      <c r="J82" t="s">
        <v>13704</v>
      </c>
      <c r="K82" t="str">
        <f t="shared" si="3"/>
        <v>const u8 gEasyChatWord_Hungry[] = _("饥饿");</v>
      </c>
    </row>
    <row r="83" spans="1:11" x14ac:dyDescent="0.3">
      <c r="A83" t="s">
        <v>2114</v>
      </c>
      <c r="B83" t="s">
        <v>12678</v>
      </c>
      <c r="C83" t="s">
        <v>788</v>
      </c>
      <c r="D83" t="s">
        <v>4005</v>
      </c>
      <c r="E83" s="1" t="s">
        <v>788</v>
      </c>
      <c r="F83" s="5" t="s">
        <v>9890</v>
      </c>
      <c r="G83" t="s">
        <v>12678</v>
      </c>
      <c r="H83">
        <f t="shared" si="2"/>
        <v>1</v>
      </c>
      <c r="I83">
        <f>COUNTIF(对战开拓区!N:S,词典!F83)+COUNTIF(对战帐篷!N:S,词典!F83)+COUNTIF(训练家之丘!N:S,词典!F83)+COUNTIF(徒弟!N:S,词典!F83)+COUNTIF(quizlady!C:C,词典!F83)+COUNTIF(零散文本转换!S:X,词典!F83)</f>
        <v>1</v>
      </c>
      <c r="J83" t="s">
        <v>13705</v>
      </c>
      <c r="K83" t="str">
        <f t="shared" si="3"/>
        <v>const u8 gEasyChatWord_Tight[] = _("紧张");</v>
      </c>
    </row>
    <row r="84" spans="1:11" x14ac:dyDescent="0.3">
      <c r="A84" t="s">
        <v>2114</v>
      </c>
      <c r="B84" t="s">
        <v>12679</v>
      </c>
      <c r="C84" t="s">
        <v>789</v>
      </c>
      <c r="D84" t="s">
        <v>4006</v>
      </c>
      <c r="E84" s="1" t="s">
        <v>789</v>
      </c>
      <c r="F84" s="5" t="s">
        <v>10457</v>
      </c>
      <c r="G84" t="s">
        <v>12679</v>
      </c>
      <c r="H84">
        <f t="shared" si="2"/>
        <v>1</v>
      </c>
      <c r="I84">
        <f>COUNTIF(对战开拓区!N:S,词典!F84)+COUNTIF(对战帐篷!N:S,词典!F84)+COUNTIF(训练家之丘!N:S,词典!F84)+COUNTIF(徒弟!N:S,词典!F84)+COUNTIF(quizlady!C:C,词典!F84)+COUNTIF(零散文本转换!S:X,词典!F84)</f>
        <v>2</v>
      </c>
      <c r="J84" t="s">
        <v>13706</v>
      </c>
      <c r="K84" t="str">
        <f t="shared" si="3"/>
        <v>const u8 gEasyChatWord_Ticklish[] = _("狂野");</v>
      </c>
    </row>
    <row r="85" spans="1:11" x14ac:dyDescent="0.3">
      <c r="A85" t="s">
        <v>2114</v>
      </c>
      <c r="B85" t="s">
        <v>12680</v>
      </c>
      <c r="C85" t="s">
        <v>790</v>
      </c>
      <c r="D85" t="s">
        <v>4007</v>
      </c>
      <c r="E85" s="1" t="s">
        <v>790</v>
      </c>
      <c r="F85" t="s">
        <v>1661</v>
      </c>
      <c r="G85" t="s">
        <v>12680</v>
      </c>
      <c r="H85">
        <f t="shared" si="2"/>
        <v>1</v>
      </c>
      <c r="I85">
        <f>COUNTIF(对战开拓区!N:S,词典!F85)+COUNTIF(对战帐篷!N:S,词典!F85)+COUNTIF(训练家之丘!N:S,词典!F85)+COUNTIF(徒弟!N:S,词典!F85)+COUNTIF(quizlady!C:C,词典!F85)+COUNTIF(零散文本转换!S:X,词典!F85)</f>
        <v>0</v>
      </c>
      <c r="J85" t="s">
        <v>13707</v>
      </c>
      <c r="K85" t="str">
        <f t="shared" si="3"/>
        <v>const u8 gEasyChatWord_Twirling[] = _("旋转");</v>
      </c>
    </row>
    <row r="86" spans="1:11" x14ac:dyDescent="0.3">
      <c r="A86" t="s">
        <v>2114</v>
      </c>
      <c r="B86" t="s">
        <v>12681</v>
      </c>
      <c r="C86" t="s">
        <v>791</v>
      </c>
      <c r="D86" t="s">
        <v>4008</v>
      </c>
      <c r="E86" s="1" t="s">
        <v>791</v>
      </c>
      <c r="F86" s="5" t="s">
        <v>10416</v>
      </c>
      <c r="G86" t="s">
        <v>12681</v>
      </c>
      <c r="H86">
        <f t="shared" si="2"/>
        <v>1</v>
      </c>
      <c r="I86">
        <f>COUNTIF(对战开拓区!N:S,词典!F86)+COUNTIF(对战帐篷!N:S,词典!F86)+COUNTIF(训练家之丘!N:S,词典!F86)+COUNTIF(徒弟!N:S,词典!F86)+COUNTIF(quizlady!C:C,词典!F86)+COUNTIF(零散文本转换!S:X,词典!F86)</f>
        <v>6</v>
      </c>
      <c r="J86" t="s">
        <v>13708</v>
      </c>
      <c r="K86" t="str">
        <f t="shared" si="3"/>
        <v>const u8 gEasyChatWord_Spiraling[] = _("刻薄");</v>
      </c>
    </row>
    <row r="87" spans="1:11" x14ac:dyDescent="0.3">
      <c r="A87" t="s">
        <v>2114</v>
      </c>
      <c r="B87" t="s">
        <v>12682</v>
      </c>
      <c r="C87" t="s">
        <v>792</v>
      </c>
      <c r="D87" t="s">
        <v>4009</v>
      </c>
      <c r="E87" s="1" t="s">
        <v>792</v>
      </c>
      <c r="F87" t="s">
        <v>1662</v>
      </c>
      <c r="G87" t="s">
        <v>12682</v>
      </c>
      <c r="H87">
        <f t="shared" si="2"/>
        <v>1</v>
      </c>
      <c r="I87">
        <f>COUNTIF(对战开拓区!N:S,词典!F87)+COUNTIF(对战帐篷!N:S,词典!F87)+COUNTIF(训练家之丘!N:S,词典!F87)+COUNTIF(徒弟!N:S,词典!F87)+COUNTIF(quizlady!C:C,词典!F87)+COUNTIF(零散文本转换!S:X,词典!F87)</f>
        <v>1</v>
      </c>
      <c r="J87" t="s">
        <v>13709</v>
      </c>
      <c r="K87" t="str">
        <f t="shared" si="3"/>
        <v>const u8 gEasyChatWord_Thirsty[] = _("口渴");</v>
      </c>
    </row>
    <row r="88" spans="1:11" x14ac:dyDescent="0.3">
      <c r="A88" t="s">
        <v>2114</v>
      </c>
      <c r="B88" t="s">
        <v>12683</v>
      </c>
      <c r="C88" t="s">
        <v>793</v>
      </c>
      <c r="D88" t="s">
        <v>4010</v>
      </c>
      <c r="E88" s="1" t="s">
        <v>793</v>
      </c>
      <c r="F88" t="s">
        <v>2059</v>
      </c>
      <c r="G88" t="s">
        <v>12683</v>
      </c>
      <c r="H88">
        <f t="shared" si="2"/>
        <v>1</v>
      </c>
      <c r="I88">
        <f>COUNTIF(对战开拓区!N:S,词典!F88)+COUNTIF(对战帐篷!N:S,词典!F88)+COUNTIF(训练家之丘!N:S,词典!F88)+COUNTIF(徒弟!N:S,词典!F88)+COUNTIF(quizlady!C:C,词典!F88)+COUNTIF(零散文本转换!S:X,词典!F88)</f>
        <v>2</v>
      </c>
      <c r="J88" t="s">
        <v>13710</v>
      </c>
      <c r="K88" t="str">
        <f t="shared" si="3"/>
        <v>const u8 gEasyChatWord_Lolling[] = _("懒洋洋");</v>
      </c>
    </row>
    <row r="89" spans="1:11" x14ac:dyDescent="0.3">
      <c r="A89" t="s">
        <v>2114</v>
      </c>
      <c r="B89" t="s">
        <v>12684</v>
      </c>
      <c r="C89" t="s">
        <v>794</v>
      </c>
      <c r="D89" t="s">
        <v>4011</v>
      </c>
      <c r="E89" s="1" t="s">
        <v>794</v>
      </c>
      <c r="F89" t="s">
        <v>2060</v>
      </c>
      <c r="G89" t="s">
        <v>12684</v>
      </c>
      <c r="H89">
        <f t="shared" si="2"/>
        <v>1</v>
      </c>
      <c r="I89">
        <f>COUNTIF(对战开拓区!N:S,词典!F89)+COUNTIF(对战帐篷!N:S,词典!F89)+COUNTIF(训练家之丘!N:S,词典!F89)+COUNTIF(徒弟!N:S,词典!F89)+COUNTIF(quizlady!C:C,词典!F89)+COUNTIF(零散文本转换!S:X,词典!F89)</f>
        <v>2</v>
      </c>
      <c r="J89" t="s">
        <v>13711</v>
      </c>
      <c r="K89" t="str">
        <f t="shared" si="3"/>
        <v>const u8 gEasyChatWord_Silky[] = _("柔滑");</v>
      </c>
    </row>
    <row r="90" spans="1:11" x14ac:dyDescent="0.3">
      <c r="A90" t="s">
        <v>2114</v>
      </c>
      <c r="B90" t="s">
        <v>12685</v>
      </c>
      <c r="C90" t="s">
        <v>795</v>
      </c>
      <c r="D90" t="s">
        <v>4012</v>
      </c>
      <c r="E90" s="1" t="s">
        <v>795</v>
      </c>
      <c r="F90" t="s">
        <v>9500</v>
      </c>
      <c r="G90" t="s">
        <v>12685</v>
      </c>
      <c r="H90">
        <f t="shared" si="2"/>
        <v>1</v>
      </c>
      <c r="I90">
        <f>COUNTIF(对战开拓区!N:S,词典!F90)+COUNTIF(对战帐篷!N:S,词典!F90)+COUNTIF(训练家之丘!N:S,词典!F90)+COUNTIF(徒弟!N:S,词典!F90)+COUNTIF(quizlady!C:C,词典!F90)+COUNTIF(零散文本转换!S:X,词典!F90)</f>
        <v>3</v>
      </c>
      <c r="J90" t="s">
        <v>13712</v>
      </c>
      <c r="K90" t="str">
        <f t="shared" si="3"/>
        <v>const u8 gEasyChatWord_Sadly[] = _("悲伤");</v>
      </c>
    </row>
    <row r="91" spans="1:11" x14ac:dyDescent="0.3">
      <c r="A91" t="s">
        <v>2114</v>
      </c>
      <c r="B91" t="s">
        <v>12686</v>
      </c>
      <c r="C91" t="s">
        <v>796</v>
      </c>
      <c r="D91" t="s">
        <v>4013</v>
      </c>
      <c r="E91" s="1" t="s">
        <v>796</v>
      </c>
      <c r="F91" t="s">
        <v>2061</v>
      </c>
      <c r="G91" t="s">
        <v>12686</v>
      </c>
      <c r="H91">
        <f t="shared" si="2"/>
        <v>1</v>
      </c>
      <c r="I91">
        <f>COUNTIF(对战开拓区!N:S,词典!F91)+COUNTIF(对战帐篷!N:S,词典!F91)+COUNTIF(训练家之丘!N:S,词典!F91)+COUNTIF(徒弟!N:S,词典!F91)+COUNTIF(quizlady!C:C,词典!F91)+COUNTIF(零散文本转换!S:X,词典!F91)</f>
        <v>1</v>
      </c>
      <c r="J91" t="s">
        <v>13713</v>
      </c>
      <c r="K91" t="str">
        <f t="shared" si="3"/>
        <v>const u8 gEasyChatWord_Hopeless[] = _("绝望");</v>
      </c>
    </row>
    <row r="92" spans="1:11" x14ac:dyDescent="0.3">
      <c r="A92" t="s">
        <v>2114</v>
      </c>
      <c r="B92" t="s">
        <v>12687</v>
      </c>
      <c r="C92" t="s">
        <v>797</v>
      </c>
      <c r="D92" t="s">
        <v>4014</v>
      </c>
      <c r="E92" s="1" t="s">
        <v>797</v>
      </c>
      <c r="F92" t="s">
        <v>8584</v>
      </c>
      <c r="G92" t="s">
        <v>12687</v>
      </c>
      <c r="H92">
        <f t="shared" si="2"/>
        <v>1</v>
      </c>
      <c r="I92">
        <f>COUNTIF(对战开拓区!N:S,词典!F92)+COUNTIF(对战帐篷!N:S,词典!F92)+COUNTIF(训练家之丘!N:S,词典!F92)+COUNTIF(徒弟!N:S,词典!F92)+COUNTIF(quizlady!C:C,词典!F92)+COUNTIF(零散文本转换!S:X,词典!F92)</f>
        <v>1</v>
      </c>
      <c r="J92" t="s">
        <v>13714</v>
      </c>
      <c r="K92" t="str">
        <f t="shared" si="3"/>
        <v>const u8 gEasyChatWord_Useless[] = _("没用的");</v>
      </c>
    </row>
    <row r="93" spans="1:11" x14ac:dyDescent="0.3">
      <c r="A93" t="s">
        <v>2114</v>
      </c>
      <c r="B93" t="s">
        <v>12688</v>
      </c>
      <c r="C93" t="s">
        <v>798</v>
      </c>
      <c r="D93" t="s">
        <v>4015</v>
      </c>
      <c r="E93" s="1" t="s">
        <v>798</v>
      </c>
      <c r="F93" s="5" t="s">
        <v>10448</v>
      </c>
      <c r="G93" t="s">
        <v>12688</v>
      </c>
      <c r="H93">
        <f t="shared" si="2"/>
        <v>1</v>
      </c>
      <c r="I93">
        <f>COUNTIF(对战开拓区!N:S,词典!F93)+COUNTIF(对战帐篷!N:S,词典!F93)+COUNTIF(训练家之丘!N:S,词典!F93)+COUNTIF(徒弟!N:S,词典!F93)+COUNTIF(quizlady!C:C,词典!F93)+COUNTIF(零散文本转换!S:X,词典!F93)</f>
        <v>2</v>
      </c>
      <c r="J93" t="s">
        <v>13715</v>
      </c>
      <c r="K93" t="str">
        <f t="shared" si="3"/>
        <v>const u8 gEasyChatWord_Drooling[] = _("普通");</v>
      </c>
    </row>
    <row r="94" spans="1:11" x14ac:dyDescent="0.3">
      <c r="A94" t="s">
        <v>2114</v>
      </c>
      <c r="B94" t="s">
        <v>12689</v>
      </c>
      <c r="C94" t="s">
        <v>799</v>
      </c>
      <c r="D94" t="s">
        <v>4016</v>
      </c>
      <c r="E94" s="1" t="s">
        <v>799</v>
      </c>
      <c r="F94" t="s">
        <v>8452</v>
      </c>
      <c r="G94" t="s">
        <v>12689</v>
      </c>
      <c r="H94">
        <f t="shared" si="2"/>
        <v>1</v>
      </c>
      <c r="I94">
        <f>COUNTIF(对战开拓区!N:S,词典!F94)+COUNTIF(对战帐篷!N:S,词典!F94)+COUNTIF(训练家之丘!N:S,词典!F94)+COUNTIF(徒弟!N:S,词典!F94)+COUNTIF(quizlady!C:C,词典!F94)+COUNTIF(零散文本转换!S:X,词典!F94)</f>
        <v>8</v>
      </c>
      <c r="J94" t="s">
        <v>13716</v>
      </c>
      <c r="K94" t="str">
        <f t="shared" si="3"/>
        <v>const u8 gEasyChatWord_Exciting[] = _("令人兴奋");</v>
      </c>
    </row>
    <row r="95" spans="1:11" x14ac:dyDescent="0.3">
      <c r="A95" t="s">
        <v>2114</v>
      </c>
      <c r="B95" t="s">
        <v>12690</v>
      </c>
      <c r="C95" t="s">
        <v>800</v>
      </c>
      <c r="D95" t="s">
        <v>4017</v>
      </c>
      <c r="E95" s="1" t="s">
        <v>800</v>
      </c>
      <c r="F95" t="s">
        <v>8454</v>
      </c>
      <c r="G95" t="s">
        <v>12690</v>
      </c>
      <c r="H95">
        <f t="shared" si="2"/>
        <v>1</v>
      </c>
      <c r="I95">
        <f>COUNTIF(对战开拓区!N:S,词典!F95)+COUNTIF(对战帐篷!N:S,词典!F95)+COUNTIF(训练家之丘!N:S,词典!F95)+COUNTIF(徒弟!N:S,词典!F95)+COUNTIF(quizlady!C:C,词典!F95)+COUNTIF(零散文本转换!S:X,词典!F95)</f>
        <v>0</v>
      </c>
      <c r="J95" t="s">
        <v>13717</v>
      </c>
      <c r="K95" t="str">
        <f t="shared" si="3"/>
        <v>const u8 gEasyChatWord_Thick[] = _("厚");</v>
      </c>
    </row>
    <row r="96" spans="1:11" x14ac:dyDescent="0.3">
      <c r="A96" t="s">
        <v>2114</v>
      </c>
      <c r="B96" t="s">
        <v>12691</v>
      </c>
      <c r="C96" t="s">
        <v>801</v>
      </c>
      <c r="D96" t="s">
        <v>4018</v>
      </c>
      <c r="E96" s="1" t="s">
        <v>801</v>
      </c>
      <c r="F96" t="s">
        <v>8455</v>
      </c>
      <c r="G96" t="s">
        <v>12691</v>
      </c>
      <c r="H96">
        <f t="shared" si="2"/>
        <v>1</v>
      </c>
      <c r="I96">
        <f>COUNTIF(对战开拓区!N:S,词典!F96)+COUNTIF(对战帐篷!N:S,词典!F96)+COUNTIF(训练家之丘!N:S,词典!F96)+COUNTIF(徒弟!N:S,词典!F96)+COUNTIF(quizlady!C:C,词典!F96)+COUNTIF(零散文本转换!S:X,词典!F96)</f>
        <v>2</v>
      </c>
      <c r="J96" t="s">
        <v>13718</v>
      </c>
      <c r="K96" t="str">
        <f t="shared" si="3"/>
        <v>const u8 gEasyChatWord_Smooth[] = _("光滑");</v>
      </c>
    </row>
    <row r="97" spans="1:11" x14ac:dyDescent="0.3">
      <c r="A97" t="s">
        <v>2114</v>
      </c>
      <c r="B97" t="s">
        <v>12692</v>
      </c>
      <c r="C97" t="s">
        <v>802</v>
      </c>
      <c r="D97" t="s">
        <v>4019</v>
      </c>
      <c r="E97" s="1" t="s">
        <v>802</v>
      </c>
      <c r="F97" t="s">
        <v>8456</v>
      </c>
      <c r="G97" t="s">
        <v>12692</v>
      </c>
      <c r="H97">
        <f t="shared" si="2"/>
        <v>1</v>
      </c>
      <c r="I97">
        <f>COUNTIF(对战开拓区!N:S,词典!F97)+COUNTIF(对战帐篷!N:S,词典!F97)+COUNTIF(训练家之丘!N:S,词典!F97)+COUNTIF(徒弟!N:S,词典!F97)+COUNTIF(quizlady!C:C,词典!F97)+COUNTIF(零散文本转换!S:X,词典!F97)</f>
        <v>2</v>
      </c>
      <c r="J97" t="s">
        <v>13719</v>
      </c>
      <c r="K97" t="str">
        <f t="shared" si="3"/>
        <v>const u8 gEasyChatWord_Slimy[] = _("黏糊糊");</v>
      </c>
    </row>
    <row r="98" spans="1:11" x14ac:dyDescent="0.3">
      <c r="A98" t="s">
        <v>2114</v>
      </c>
      <c r="B98" t="s">
        <v>12693</v>
      </c>
      <c r="C98" t="s">
        <v>803</v>
      </c>
      <c r="D98" t="s">
        <v>4020</v>
      </c>
      <c r="E98" s="1" t="s">
        <v>803</v>
      </c>
      <c r="F98" t="s">
        <v>8458</v>
      </c>
      <c r="G98" t="s">
        <v>12693</v>
      </c>
      <c r="H98">
        <f t="shared" si="2"/>
        <v>1</v>
      </c>
      <c r="I98">
        <f>COUNTIF(对战开拓区!N:S,词典!F98)+COUNTIF(对战帐篷!N:S,词典!F98)+COUNTIF(训练家之丘!N:S,词典!F98)+COUNTIF(徒弟!N:S,词典!F98)+COUNTIF(quizlady!C:C,词典!F98)+COUNTIF(零散文本转换!S:X,词典!F98)</f>
        <v>0</v>
      </c>
      <c r="J98" t="s">
        <v>13720</v>
      </c>
      <c r="K98" t="str">
        <f t="shared" si="3"/>
        <v>const u8 gEasyChatWord_Thin[] = _("薄");</v>
      </c>
    </row>
    <row r="99" spans="1:11" x14ac:dyDescent="0.3">
      <c r="A99" t="s">
        <v>2114</v>
      </c>
      <c r="B99" t="s">
        <v>12694</v>
      </c>
      <c r="C99" t="s">
        <v>804</v>
      </c>
      <c r="D99" t="s">
        <v>4021</v>
      </c>
      <c r="E99" s="1" t="s">
        <v>804</v>
      </c>
      <c r="F99" t="s">
        <v>2092</v>
      </c>
      <c r="G99" t="s">
        <v>12694</v>
      </c>
      <c r="H99">
        <f t="shared" si="2"/>
        <v>1</v>
      </c>
      <c r="I99">
        <f>COUNTIF(对战开拓区!N:S,词典!F99)+COUNTIF(对战帐篷!N:S,词典!F99)+COUNTIF(训练家之丘!N:S,词典!F99)+COUNTIF(徒弟!N:S,词典!F99)+COUNTIF(quizlady!C:C,词典!F99)+COUNTIF(零散文本转换!S:X,词典!F99)</f>
        <v>4</v>
      </c>
      <c r="J99" t="s">
        <v>13721</v>
      </c>
      <c r="K99" t="str">
        <f t="shared" si="3"/>
        <v>const u8 gEasyChatWord_Break[] = _("打破");</v>
      </c>
    </row>
    <row r="100" spans="1:11" x14ac:dyDescent="0.3">
      <c r="A100" t="s">
        <v>2114</v>
      </c>
      <c r="B100" t="s">
        <v>12695</v>
      </c>
      <c r="C100" t="s">
        <v>805</v>
      </c>
      <c r="D100" t="s">
        <v>4022</v>
      </c>
      <c r="E100" s="1" t="s">
        <v>805</v>
      </c>
      <c r="F100" t="s">
        <v>8459</v>
      </c>
      <c r="G100" t="s">
        <v>12695</v>
      </c>
      <c r="H100">
        <f t="shared" si="2"/>
        <v>1</v>
      </c>
      <c r="I100">
        <f>COUNTIF(对战开拓区!N:S,词典!F100)+COUNTIF(对战帐篷!N:S,词典!F100)+COUNTIF(训练家之丘!N:S,词典!F100)+COUNTIF(徒弟!N:S,词典!F100)+COUNTIF(quizlady!C:C,词典!F100)+COUNTIF(零散文本转换!S:X,词典!F100)</f>
        <v>0</v>
      </c>
      <c r="J100" t="s">
        <v>13722</v>
      </c>
      <c r="K100" t="str">
        <f t="shared" si="3"/>
        <v>const u8 gEasyChatWord_Voracious[] = _("贪婪");</v>
      </c>
    </row>
    <row r="101" spans="1:11" x14ac:dyDescent="0.3">
      <c r="A101" t="s">
        <v>2114</v>
      </c>
      <c r="B101" t="s">
        <v>12696</v>
      </c>
      <c r="C101" t="s">
        <v>806</v>
      </c>
      <c r="D101" t="s">
        <v>4023</v>
      </c>
      <c r="E101" s="1" t="s">
        <v>806</v>
      </c>
      <c r="F101" t="s">
        <v>8461</v>
      </c>
      <c r="G101" t="s">
        <v>12696</v>
      </c>
      <c r="H101">
        <f t="shared" si="2"/>
        <v>1</v>
      </c>
      <c r="I101">
        <f>COUNTIF(对战开拓区!N:S,词典!F101)+COUNTIF(对战帐篷!N:S,词典!F101)+COUNTIF(训练家之丘!N:S,词典!F101)+COUNTIF(徒弟!N:S,词典!F101)+COUNTIF(quizlady!C:C,词典!F101)+COUNTIF(零散文本转换!S:X,词典!F101)</f>
        <v>1</v>
      </c>
      <c r="J101" t="s">
        <v>13723</v>
      </c>
      <c r="K101" t="str">
        <f t="shared" si="3"/>
        <v>const u8 gEasyChatWord_Scatter[] = _("散落");</v>
      </c>
    </row>
    <row r="102" spans="1:11" x14ac:dyDescent="0.3">
      <c r="A102" t="s">
        <v>2114</v>
      </c>
      <c r="B102" t="s">
        <v>12697</v>
      </c>
      <c r="C102" t="s">
        <v>807</v>
      </c>
      <c r="D102" t="s">
        <v>4024</v>
      </c>
      <c r="E102" s="1" t="s">
        <v>807</v>
      </c>
      <c r="F102" t="s">
        <v>1812</v>
      </c>
      <c r="G102" t="s">
        <v>12697</v>
      </c>
      <c r="H102">
        <f t="shared" si="2"/>
        <v>1</v>
      </c>
      <c r="I102">
        <f>COUNTIF(对战开拓区!N:S,词典!F102)+COUNTIF(对战帐篷!N:S,词典!F102)+COUNTIF(训练家之丘!N:S,词典!F102)+COUNTIF(徒弟!N:S,词典!F102)+COUNTIF(quizlady!C:C,词典!F102)+COUNTIF(零散文本转换!S:X,词典!F102)</f>
        <v>20</v>
      </c>
      <c r="J102" t="s">
        <v>13724</v>
      </c>
      <c r="K102" t="str">
        <f t="shared" si="3"/>
        <v>const u8 gEasyChatWord_Awesome[] = _("棒极了");</v>
      </c>
    </row>
    <row r="103" spans="1:11" x14ac:dyDescent="0.3">
      <c r="A103" t="s">
        <v>2114</v>
      </c>
      <c r="B103" t="s">
        <v>12698</v>
      </c>
      <c r="C103" t="s">
        <v>808</v>
      </c>
      <c r="D103" t="s">
        <v>4025</v>
      </c>
      <c r="E103" s="1" t="s">
        <v>808</v>
      </c>
      <c r="F103" t="s">
        <v>8462</v>
      </c>
      <c r="G103" t="s">
        <v>12698</v>
      </c>
      <c r="H103">
        <f t="shared" si="2"/>
        <v>1</v>
      </c>
      <c r="I103">
        <f>COUNTIF(对战开拓区!N:S,词典!F103)+COUNTIF(对战帐篷!N:S,词典!F103)+COUNTIF(训练家之丘!N:S,词典!F103)+COUNTIF(徒弟!N:S,词典!F103)+COUNTIF(quizlady!C:C,词典!F103)+COUNTIF(零散文本转换!S:X,词典!F103)</f>
        <v>1</v>
      </c>
      <c r="J103" t="s">
        <v>13725</v>
      </c>
      <c r="K103" t="str">
        <f t="shared" si="3"/>
        <v>const u8 gEasyChatWord_Wimpy[] = _("软弱");</v>
      </c>
    </row>
    <row r="104" spans="1:11" x14ac:dyDescent="0.3">
      <c r="A104" t="s">
        <v>2114</v>
      </c>
      <c r="B104" t="s">
        <v>12699</v>
      </c>
      <c r="C104" t="s">
        <v>809</v>
      </c>
      <c r="D104" t="s">
        <v>4026</v>
      </c>
      <c r="E104" s="1" t="s">
        <v>809</v>
      </c>
      <c r="F104" t="s">
        <v>8457</v>
      </c>
      <c r="G104" t="s">
        <v>12699</v>
      </c>
      <c r="H104">
        <f t="shared" si="2"/>
        <v>1</v>
      </c>
      <c r="I104">
        <f>COUNTIF(对战开拓区!N:S,词典!F104)+COUNTIF(对战帐篷!N:S,词典!F104)+COUNTIF(训练家之丘!N:S,词典!F104)+COUNTIF(徒弟!N:S,词典!F104)+COUNTIF(quizlady!C:C,词典!F104)+COUNTIF(零散文本转换!S:X,词典!F104)</f>
        <v>0</v>
      </c>
      <c r="J104" t="s">
        <v>13726</v>
      </c>
      <c r="K104" t="str">
        <f t="shared" si="3"/>
        <v>const u8 gEasyChatWord_Wobbly[] = _("摇摇晃晃");</v>
      </c>
    </row>
    <row r="105" spans="1:11" x14ac:dyDescent="0.3">
      <c r="A105" t="s">
        <v>2114</v>
      </c>
      <c r="B105" t="s">
        <v>12700</v>
      </c>
      <c r="C105" t="s">
        <v>810</v>
      </c>
      <c r="D105" t="s">
        <v>4027</v>
      </c>
      <c r="E105" s="1" t="s">
        <v>810</v>
      </c>
      <c r="F105" t="s">
        <v>8464</v>
      </c>
      <c r="G105" t="s">
        <v>12700</v>
      </c>
      <c r="H105">
        <f t="shared" si="2"/>
        <v>1</v>
      </c>
      <c r="I105">
        <f>COUNTIF(对战开拓区!N:S,词典!F105)+COUNTIF(对战帐篷!N:S,词典!F105)+COUNTIF(训练家之丘!N:S,词典!F105)+COUNTIF(徒弟!N:S,词典!F105)+COUNTIF(quizlady!C:C,词典!F105)+COUNTIF(零散文本转换!S:X,词典!F105)</f>
        <v>1</v>
      </c>
      <c r="J105" t="s">
        <v>13727</v>
      </c>
      <c r="K105" t="str">
        <f t="shared" si="3"/>
        <v>const u8 gEasyChatWord_Shaky[] = _("摇晃");</v>
      </c>
    </row>
    <row r="106" spans="1:11" x14ac:dyDescent="0.3">
      <c r="A106" t="s">
        <v>2114</v>
      </c>
      <c r="B106" t="s">
        <v>12701</v>
      </c>
      <c r="C106" t="s">
        <v>811</v>
      </c>
      <c r="D106" t="s">
        <v>4028</v>
      </c>
      <c r="E106" s="1" t="s">
        <v>811</v>
      </c>
      <c r="F106" t="s">
        <v>8465</v>
      </c>
      <c r="G106" t="s">
        <v>12701</v>
      </c>
      <c r="H106">
        <f t="shared" si="2"/>
        <v>1</v>
      </c>
      <c r="I106">
        <f>COUNTIF(对战开拓区!N:S,词典!F106)+COUNTIF(对战帐篷!N:S,词典!F106)+COUNTIF(训练家之丘!N:S,词典!F106)+COUNTIF(徒弟!N:S,词典!F106)+COUNTIF(quizlady!C:C,词典!F106)+COUNTIF(零散文本转换!S:X,词典!F106)</f>
        <v>0</v>
      </c>
      <c r="J106" t="s">
        <v>13728</v>
      </c>
      <c r="K106" t="str">
        <f t="shared" si="3"/>
        <v>const u8 gEasyChatWord_Ripped[] = _("撕裂");</v>
      </c>
    </row>
    <row r="107" spans="1:11" x14ac:dyDescent="0.3">
      <c r="A107" t="s">
        <v>2114</v>
      </c>
      <c r="B107" t="s">
        <v>12702</v>
      </c>
      <c r="C107" t="s">
        <v>812</v>
      </c>
      <c r="D107" t="s">
        <v>4029</v>
      </c>
      <c r="E107" s="1" t="s">
        <v>812</v>
      </c>
      <c r="F107" t="s">
        <v>8466</v>
      </c>
      <c r="G107" t="s">
        <v>12702</v>
      </c>
      <c r="H107">
        <f t="shared" si="2"/>
        <v>1</v>
      </c>
      <c r="I107">
        <f>COUNTIF(对战开拓区!N:S,词典!F107)+COUNTIF(对战帐篷!N:S,词典!F107)+COUNTIF(训练家之丘!N:S,词典!F107)+COUNTIF(徒弟!N:S,词典!F107)+COUNTIF(quizlady!C:C,词典!F107)+COUNTIF(零散文本转换!S:X,词典!F107)</f>
        <v>1</v>
      </c>
      <c r="J107" t="s">
        <v>13729</v>
      </c>
      <c r="K107" t="str">
        <f t="shared" si="3"/>
        <v>const u8 gEasyChatWord_Shredded[] = _("碎裂");</v>
      </c>
    </row>
    <row r="108" spans="1:11" x14ac:dyDescent="0.3">
      <c r="A108" t="s">
        <v>2114</v>
      </c>
      <c r="B108" t="s">
        <v>12703</v>
      </c>
      <c r="C108" t="s">
        <v>813</v>
      </c>
      <c r="D108" t="s">
        <v>4030</v>
      </c>
      <c r="E108" s="1" t="s">
        <v>813</v>
      </c>
      <c r="F108" t="s">
        <v>8467</v>
      </c>
      <c r="G108" t="s">
        <v>12703</v>
      </c>
      <c r="H108">
        <f t="shared" si="2"/>
        <v>1</v>
      </c>
      <c r="I108">
        <f>COUNTIF(对战开拓区!N:S,词典!F108)+COUNTIF(对战帐篷!N:S,词典!F108)+COUNTIF(训练家之丘!N:S,词典!F108)+COUNTIF(徒弟!N:S,词典!F108)+COUNTIF(quizlady!C:C,词典!F108)+COUNTIF(零散文本转换!S:X,词典!F108)</f>
        <v>0</v>
      </c>
      <c r="J108" t="s">
        <v>13730</v>
      </c>
      <c r="K108" t="str">
        <f t="shared" si="3"/>
        <v>const u8 gEasyChatWord_Increasing[] = _("增加");</v>
      </c>
    </row>
    <row r="109" spans="1:11" x14ac:dyDescent="0.3">
      <c r="A109" t="s">
        <v>2114</v>
      </c>
      <c r="B109" t="s">
        <v>12704</v>
      </c>
      <c r="C109" t="s">
        <v>814</v>
      </c>
      <c r="D109" t="s">
        <v>4031</v>
      </c>
      <c r="E109" s="1" t="s">
        <v>814</v>
      </c>
      <c r="F109" t="s">
        <v>1471</v>
      </c>
      <c r="G109" t="s">
        <v>12704</v>
      </c>
      <c r="H109">
        <f t="shared" si="2"/>
        <v>1</v>
      </c>
      <c r="I109">
        <f>COUNTIF(对战开拓区!N:S,词典!F109)+COUNTIF(对战帐篷!N:S,词典!F109)+COUNTIF(训练家之丘!N:S,词典!F109)+COUNTIF(徒弟!N:S,词典!F109)+COUNTIF(quizlady!C:C,词典!F109)+COUNTIF(零散文本转换!S:X,词典!F109)</f>
        <v>1</v>
      </c>
      <c r="J109" t="s">
        <v>13731</v>
      </c>
      <c r="K109" t="str">
        <f t="shared" si="3"/>
        <v>const u8 gEasyChatWord_Yet[] = _("然而");</v>
      </c>
    </row>
    <row r="110" spans="1:11" x14ac:dyDescent="0.3">
      <c r="A110" t="s">
        <v>2114</v>
      </c>
      <c r="B110" t="s">
        <v>12705</v>
      </c>
      <c r="C110" t="s">
        <v>815</v>
      </c>
      <c r="D110" t="s">
        <v>4032</v>
      </c>
      <c r="E110" s="1" t="s">
        <v>815</v>
      </c>
      <c r="F110" t="s">
        <v>8469</v>
      </c>
      <c r="G110" t="s">
        <v>12705</v>
      </c>
      <c r="H110">
        <f t="shared" si="2"/>
        <v>1</v>
      </c>
      <c r="I110">
        <f>COUNTIF(对战开拓区!N:S,词典!F110)+COUNTIF(对战帐篷!N:S,词典!F110)+COUNTIF(训练家之丘!N:S,词典!F110)+COUNTIF(徒弟!N:S,词典!F110)+COUNTIF(quizlady!C:C,词典!F110)+COUNTIF(零散文本转换!S:X,词典!F110)</f>
        <v>6</v>
      </c>
      <c r="J110" t="s">
        <v>13732</v>
      </c>
      <c r="K110" t="str">
        <f t="shared" si="3"/>
        <v>const u8 gEasyChatWord_Destroyed[] = _("被摧毁");</v>
      </c>
    </row>
    <row r="111" spans="1:11" x14ac:dyDescent="0.3">
      <c r="A111" t="s">
        <v>2114</v>
      </c>
      <c r="B111" t="s">
        <v>12706</v>
      </c>
      <c r="C111" t="s">
        <v>816</v>
      </c>
      <c r="D111" t="s">
        <v>4033</v>
      </c>
      <c r="E111" s="1" t="s">
        <v>816</v>
      </c>
      <c r="F111" t="s">
        <v>8549</v>
      </c>
      <c r="G111" t="s">
        <v>12706</v>
      </c>
      <c r="H111">
        <f t="shared" si="2"/>
        <v>1</v>
      </c>
      <c r="I111">
        <f>COUNTIF(对战开拓区!N:S,词典!F111)+COUNTIF(对战帐篷!N:S,词典!F111)+COUNTIF(训练家之丘!N:S,词典!F111)+COUNTIF(徒弟!N:S,词典!F111)+COUNTIF(quizlady!C:C,词典!F111)+COUNTIF(零散文本转换!S:X,词典!F111)</f>
        <v>6</v>
      </c>
      <c r="J111" t="s">
        <v>13733</v>
      </c>
      <c r="K111" t="str">
        <f t="shared" si="3"/>
        <v>const u8 gEasyChatWord_Fiery[] = _("火热");</v>
      </c>
    </row>
    <row r="112" spans="1:11" x14ac:dyDescent="0.3">
      <c r="A112" t="s">
        <v>2114</v>
      </c>
      <c r="B112" t="s">
        <v>12707</v>
      </c>
      <c r="C112" t="s">
        <v>3854</v>
      </c>
      <c r="D112" t="s">
        <v>4034</v>
      </c>
      <c r="E112" s="1" t="s">
        <v>817</v>
      </c>
      <c r="F112" t="s">
        <v>8471</v>
      </c>
      <c r="G112" t="s">
        <v>12707</v>
      </c>
      <c r="H112">
        <f t="shared" si="2"/>
        <v>1</v>
      </c>
      <c r="I112">
        <f>COUNTIF(对战开拓区!N:S,词典!F112)+COUNTIF(对战帐篷!N:S,词典!F112)+COUNTIF(训练家之丘!N:S,词典!F112)+COUNTIF(徒弟!N:S,词典!F112)+COUNTIF(quizlady!C:C,词典!F112)+COUNTIF(零散文本转换!S:X,词典!F112)</f>
        <v>1</v>
      </c>
      <c r="J112" t="s">
        <v>13734</v>
      </c>
      <c r="K112" t="str">
        <f t="shared" si="3"/>
        <v>const u8 gEasyChatWord_LoveyDovey[] = _("甜蜜");</v>
      </c>
    </row>
    <row r="113" spans="1:11" x14ac:dyDescent="0.3">
      <c r="A113" t="s">
        <v>2114</v>
      </c>
      <c r="B113" t="s">
        <v>12708</v>
      </c>
      <c r="C113" t="s">
        <v>818</v>
      </c>
      <c r="D113" t="s">
        <v>4035</v>
      </c>
      <c r="E113" s="1" t="s">
        <v>818</v>
      </c>
      <c r="F113" t="s">
        <v>8472</v>
      </c>
      <c r="G113" t="s">
        <v>12708</v>
      </c>
      <c r="H113">
        <f t="shared" si="2"/>
        <v>1</v>
      </c>
      <c r="I113">
        <f>COUNTIF(对战开拓区!N:S,词典!F113)+COUNTIF(对战帐篷!N:S,词典!F113)+COUNTIF(训练家之丘!N:S,词典!F113)+COUNTIF(徒弟!N:S,词典!F113)+COUNTIF(quizlady!C:C,词典!F113)+COUNTIF(零散文本转换!S:X,词典!F113)</f>
        <v>4</v>
      </c>
      <c r="J113" t="s">
        <v>13735</v>
      </c>
      <c r="K113" t="str">
        <f t="shared" si="3"/>
        <v>const u8 gEasyChatWord_Happily[] = _("幸福");</v>
      </c>
    </row>
    <row r="114" spans="1:11" x14ac:dyDescent="0.3">
      <c r="A114" t="s">
        <v>2114</v>
      </c>
      <c r="B114" t="s">
        <v>12709</v>
      </c>
      <c r="C114" t="s">
        <v>765</v>
      </c>
      <c r="D114" t="s">
        <v>954</v>
      </c>
      <c r="E114" s="1" t="s">
        <v>765</v>
      </c>
      <c r="F114" t="s">
        <v>8473</v>
      </c>
      <c r="G114" t="s">
        <v>12709</v>
      </c>
      <c r="H114">
        <f t="shared" si="2"/>
        <v>1</v>
      </c>
      <c r="I114">
        <f>COUNTIF(对战开拓区!N:S,词典!F114)+COUNTIF(对战帐篷!N:S,词典!F114)+COUNTIF(训练家之丘!N:S,词典!F114)+COUNTIF(徒弟!N:S,词典!F114)+COUNTIF(quizlady!C:C,词典!F114)+COUNTIF(零散文本转换!S:X,词典!F114)</f>
        <v>0</v>
      </c>
      <c r="J114" t="s">
        <v>13736</v>
      </c>
      <c r="K114" t="str">
        <f t="shared" si="3"/>
        <v>const u8 gEasyChatWord_Anticipation[] = _("期待");</v>
      </c>
    </row>
    <row r="115" spans="1:11" x14ac:dyDescent="0.3">
      <c r="A115" t="s">
        <v>2115</v>
      </c>
      <c r="B115" t="s">
        <v>12710</v>
      </c>
      <c r="C115" t="s">
        <v>5904</v>
      </c>
      <c r="D115" t="s">
        <v>4036</v>
      </c>
      <c r="E115" t="s">
        <v>13814</v>
      </c>
      <c r="F115" t="s">
        <v>1389</v>
      </c>
      <c r="G115" t="s">
        <v>12710</v>
      </c>
      <c r="H115">
        <f t="shared" si="2"/>
        <v>1</v>
      </c>
      <c r="I115">
        <f>COUNTIF(对战开拓区!N:S,词典!F115)+COUNTIF(对战帐篷!N:S,词典!F115)+COUNTIF(训练家之丘!N:S,词典!F115)+COUNTIF(徒弟!N:S,词典!F115)+COUNTIF(quizlady!C:C,词典!F115)+COUNTIF(零散文本转换!S:X,词典!F115)</f>
        <v>3</v>
      </c>
      <c r="J115" t="s">
        <v>13737</v>
      </c>
      <c r="K115" t="str">
        <f t="shared" si="3"/>
        <v>const u8 gEasyChatWord_MatchUp[] = _("匹配");</v>
      </c>
    </row>
    <row r="116" spans="1:11" x14ac:dyDescent="0.3">
      <c r="A116" t="s">
        <v>2115</v>
      </c>
      <c r="B116" t="s">
        <v>12711</v>
      </c>
      <c r="C116" t="s">
        <v>90</v>
      </c>
      <c r="D116" t="s">
        <v>4037</v>
      </c>
      <c r="E116" t="s">
        <v>90</v>
      </c>
      <c r="F116" s="5" t="s">
        <v>9169</v>
      </c>
      <c r="G116" t="s">
        <v>12711</v>
      </c>
      <c r="H116">
        <f t="shared" si="2"/>
        <v>1</v>
      </c>
      <c r="I116">
        <f>COUNTIF(对战开拓区!N:S,词典!F116)+COUNTIF(对战帐篷!N:S,词典!F116)+COUNTIF(训练家之丘!N:S,词典!F116)+COUNTIF(徒弟!N:S,词典!F116)+COUNTIF(quizlady!C:C,词典!F116)+COUNTIF(零散文本转换!S:X,词典!F116)</f>
        <v>24</v>
      </c>
      <c r="J116" t="s">
        <v>13738</v>
      </c>
      <c r="K116" t="str">
        <f t="shared" si="3"/>
        <v>const u8 gEasyChatWord_Go[] = _("一场");</v>
      </c>
    </row>
    <row r="117" spans="1:11" x14ac:dyDescent="0.3">
      <c r="A117" t="s">
        <v>2115</v>
      </c>
      <c r="B117" t="s">
        <v>12712</v>
      </c>
      <c r="C117" t="s">
        <v>3859</v>
      </c>
      <c r="D117" t="s">
        <v>4038</v>
      </c>
      <c r="E117" t="s">
        <v>13815</v>
      </c>
      <c r="F117" t="s">
        <v>1737</v>
      </c>
      <c r="G117" t="s">
        <v>12712</v>
      </c>
      <c r="H117">
        <f t="shared" si="2"/>
        <v>1</v>
      </c>
      <c r="I117">
        <f>COUNTIF(对战开拓区!N:S,词典!F117)+COUNTIF(对战帐篷!N:S,词典!F117)+COUNTIF(训练家之丘!N:S,词典!F117)+COUNTIF(徒弟!N:S,词典!F117)+COUNTIF(quizlady!C:C,词典!F117)+COUNTIF(零散文本转换!S:X,词典!F117)</f>
        <v>9</v>
      </c>
      <c r="J117" t="s">
        <v>13739</v>
      </c>
      <c r="K117" t="str">
        <f t="shared" si="3"/>
        <v>const u8 gEasyChatWord_No1[] = _("第一");</v>
      </c>
    </row>
    <row r="118" spans="1:11" x14ac:dyDescent="0.3">
      <c r="A118" t="s">
        <v>2115</v>
      </c>
      <c r="B118" t="s">
        <v>12713</v>
      </c>
      <c r="C118" t="s">
        <v>91</v>
      </c>
      <c r="D118" t="s">
        <v>4039</v>
      </c>
      <c r="E118" t="s">
        <v>91</v>
      </c>
      <c r="F118" t="s">
        <v>1331</v>
      </c>
      <c r="G118" t="s">
        <v>12713</v>
      </c>
      <c r="H118">
        <f t="shared" si="2"/>
        <v>1</v>
      </c>
      <c r="I118">
        <f>COUNTIF(对战开拓区!N:S,词典!F118)+COUNTIF(对战帐篷!N:S,词典!F118)+COUNTIF(训练家之丘!N:S,词典!F118)+COUNTIF(徒弟!N:S,词典!F118)+COUNTIF(quizlady!C:C,词典!F118)+COUNTIF(零散文本转换!S:X,词典!F118)</f>
        <v>1</v>
      </c>
      <c r="J118" t="s">
        <v>13740</v>
      </c>
      <c r="K118" t="str">
        <f t="shared" si="3"/>
        <v>const u8 gEasyChatWord_Decide[] = _("决定");</v>
      </c>
    </row>
    <row r="119" spans="1:11" x14ac:dyDescent="0.3">
      <c r="A119" t="s">
        <v>2115</v>
      </c>
      <c r="B119" t="s">
        <v>12714</v>
      </c>
      <c r="C119" t="s">
        <v>2930</v>
      </c>
      <c r="D119" t="s">
        <v>4040</v>
      </c>
      <c r="E119" t="s">
        <v>13801</v>
      </c>
      <c r="F119" t="s">
        <v>1383</v>
      </c>
      <c r="G119" t="s">
        <v>12714</v>
      </c>
      <c r="H119">
        <f t="shared" si="2"/>
        <v>1</v>
      </c>
      <c r="I119">
        <f>COUNTIF(对战开拓区!N:S,词典!F119)+COUNTIF(对战帐篷!N:S,词典!F119)+COUNTIF(训练家之丘!N:S,词典!F119)+COUNTIF(徒弟!N:S,词典!F119)+COUNTIF(quizlady!C:C,词典!F119)+COUNTIF(零散文本转换!S:X,词典!F119)</f>
        <v>3</v>
      </c>
      <c r="J119" t="s">
        <v>13741</v>
      </c>
      <c r="K119" t="str">
        <f t="shared" si="3"/>
        <v>const u8 gEasyChatWord_LetMeWin[] = _("让我赢");</v>
      </c>
    </row>
    <row r="120" spans="1:11" x14ac:dyDescent="0.3">
      <c r="A120" t="s">
        <v>2115</v>
      </c>
      <c r="B120" t="s">
        <v>12715</v>
      </c>
      <c r="C120" t="s">
        <v>92</v>
      </c>
      <c r="D120" t="s">
        <v>4041</v>
      </c>
      <c r="E120" t="s">
        <v>92</v>
      </c>
      <c r="F120" t="s">
        <v>1739</v>
      </c>
      <c r="G120" t="s">
        <v>12715</v>
      </c>
      <c r="H120">
        <f t="shared" si="2"/>
        <v>1</v>
      </c>
      <c r="I120">
        <f>COUNTIF(对战开拓区!N:S,词典!F120)+COUNTIF(对战帐篷!N:S,词典!F120)+COUNTIF(训练家之丘!N:S,词典!F120)+COUNTIF(徒弟!N:S,词典!F120)+COUNTIF(quizlady!C:C,词典!F120)+COUNTIF(零散文本转换!S:X,词典!F120)</f>
        <v>7</v>
      </c>
      <c r="J120" t="s">
        <v>13742</v>
      </c>
      <c r="K120" t="str">
        <f t="shared" si="3"/>
        <v>const u8 gEasyChatWord_Wins[] = _("赢");</v>
      </c>
    </row>
    <row r="121" spans="1:11" x14ac:dyDescent="0.3">
      <c r="A121" t="s">
        <v>2115</v>
      </c>
      <c r="B121" t="s">
        <v>12716</v>
      </c>
      <c r="C121" t="s">
        <v>93</v>
      </c>
      <c r="D121" t="s">
        <v>4042</v>
      </c>
      <c r="E121" t="s">
        <v>93</v>
      </c>
      <c r="F121" t="s">
        <v>1333</v>
      </c>
      <c r="G121" t="s">
        <v>12716</v>
      </c>
      <c r="H121">
        <f t="shared" si="2"/>
        <v>1</v>
      </c>
      <c r="I121">
        <f>COUNTIF(对战开拓区!N:S,词典!F121)+COUNTIF(对战帐篷!N:S,词典!F121)+COUNTIF(训练家之丘!N:S,词典!F121)+COUNTIF(徒弟!N:S,词典!F121)+COUNTIF(quizlady!C:C,词典!F121)+COUNTIF(零散文本转换!S:X,词典!F121)</f>
        <v>17</v>
      </c>
      <c r="J121" t="s">
        <v>13743</v>
      </c>
      <c r="K121" t="str">
        <f t="shared" si="3"/>
        <v>const u8 gEasyChatWord_Win[] = _("获胜");</v>
      </c>
    </row>
    <row r="122" spans="1:11" x14ac:dyDescent="0.3">
      <c r="A122" t="s">
        <v>2115</v>
      </c>
      <c r="B122" t="s">
        <v>12717</v>
      </c>
      <c r="C122" t="s">
        <v>94</v>
      </c>
      <c r="D122" t="s">
        <v>4043</v>
      </c>
      <c r="E122" t="s">
        <v>94</v>
      </c>
      <c r="F122" t="s">
        <v>1384</v>
      </c>
      <c r="G122" t="s">
        <v>12717</v>
      </c>
      <c r="H122">
        <f t="shared" si="2"/>
        <v>1</v>
      </c>
      <c r="I122">
        <f>COUNTIF(对战开拓区!N:S,词典!F122)+COUNTIF(对战帐篷!N:S,词典!F122)+COUNTIF(训练家之丘!N:S,词典!F122)+COUNTIF(徒弟!N:S,词典!F122)+COUNTIF(quizlady!C:C,词典!F122)+COUNTIF(零散文本转换!S:X,词典!F122)</f>
        <v>30</v>
      </c>
      <c r="J122" t="s">
        <v>13744</v>
      </c>
      <c r="K122" t="str">
        <f t="shared" si="3"/>
        <v>const u8 gEasyChatWord_Won[] = _("赢了");</v>
      </c>
    </row>
    <row r="123" spans="1:11" x14ac:dyDescent="0.3">
      <c r="A123" t="s">
        <v>2115</v>
      </c>
      <c r="B123" t="s">
        <v>12718</v>
      </c>
      <c r="C123" t="s">
        <v>2904</v>
      </c>
      <c r="D123" t="s">
        <v>4044</v>
      </c>
      <c r="E123" t="s">
        <v>13813</v>
      </c>
      <c r="F123" t="s">
        <v>1740</v>
      </c>
      <c r="G123" t="s">
        <v>12718</v>
      </c>
      <c r="H123">
        <f t="shared" si="2"/>
        <v>1</v>
      </c>
      <c r="I123">
        <f>COUNTIF(对战开拓区!N:S,词典!F123)+COUNTIF(对战帐篷!N:S,词典!F123)+COUNTIF(训练家之丘!N:S,词典!F123)+COUNTIF(徒弟!N:S,词典!F123)+COUNTIF(quizlady!C:C,词典!F123)+COUNTIF(零散文本转换!S:X,词典!F123)</f>
        <v>6</v>
      </c>
      <c r="J123" t="s">
        <v>13745</v>
      </c>
      <c r="K123" t="str">
        <f t="shared" si="3"/>
        <v>const u8 gEasyChatWord_IfIWin[] = _("如果我赢");</v>
      </c>
    </row>
    <row r="124" spans="1:11" x14ac:dyDescent="0.3">
      <c r="A124" t="s">
        <v>2115</v>
      </c>
      <c r="B124" t="s">
        <v>12719</v>
      </c>
      <c r="C124" t="s">
        <v>5905</v>
      </c>
      <c r="D124" t="s">
        <v>4045</v>
      </c>
      <c r="E124" t="s">
        <v>13805</v>
      </c>
      <c r="F124" t="s">
        <v>1385</v>
      </c>
      <c r="G124" t="s">
        <v>12719</v>
      </c>
      <c r="H124">
        <f t="shared" si="2"/>
        <v>1</v>
      </c>
      <c r="I124">
        <f>COUNTIF(对战开拓区!N:S,词典!F124)+COUNTIF(对战帐篷!N:S,词典!F124)+COUNTIF(训练家之丘!N:S,词典!F124)+COUNTIF(徒弟!N:S,词典!F124)+COUNTIF(quizlady!C:C,词典!F124)+COUNTIF(零散文本转换!S:X,词典!F124)</f>
        <v>0</v>
      </c>
      <c r="J124" t="s">
        <v>13746</v>
      </c>
      <c r="K124" t="str">
        <f t="shared" si="3"/>
        <v>const u8 gEasyChatWord_WhenIWin[] = _("当我赢了");</v>
      </c>
    </row>
    <row r="125" spans="1:11" x14ac:dyDescent="0.3">
      <c r="A125" t="s">
        <v>2115</v>
      </c>
      <c r="B125" t="s">
        <v>12720</v>
      </c>
      <c r="C125" t="s">
        <v>3852</v>
      </c>
      <c r="D125" t="s">
        <v>4046</v>
      </c>
      <c r="E125" t="s">
        <v>13802</v>
      </c>
      <c r="F125" t="s">
        <v>10441</v>
      </c>
      <c r="G125" t="s">
        <v>12720</v>
      </c>
      <c r="H125">
        <f t="shared" si="2"/>
        <v>1</v>
      </c>
      <c r="I125">
        <f>COUNTIF(对战开拓区!N:S,词典!F125)+COUNTIF(对战帐篷!N:S,词典!F125)+COUNTIF(训练家之丘!N:S,词典!F125)+COUNTIF(徒弟!N:S,词典!F125)+COUNTIF(quizlady!C:C,词典!F125)+COUNTIF(零散文本转换!S:X,词典!F125)</f>
        <v>4</v>
      </c>
      <c r="J125" t="s">
        <v>13747</v>
      </c>
      <c r="K125" t="str">
        <f t="shared" si="3"/>
        <v>const u8 gEasyChatWord_CantWin[] = _("赢不了");</v>
      </c>
    </row>
    <row r="126" spans="1:11" x14ac:dyDescent="0.3">
      <c r="A126" t="s">
        <v>2115</v>
      </c>
      <c r="B126" t="s">
        <v>12721</v>
      </c>
      <c r="C126" t="s">
        <v>5906</v>
      </c>
      <c r="D126" t="s">
        <v>4047</v>
      </c>
      <c r="E126" t="s">
        <v>13803</v>
      </c>
      <c r="F126" t="s">
        <v>1334</v>
      </c>
      <c r="G126" t="s">
        <v>12721</v>
      </c>
      <c r="H126">
        <f t="shared" si="2"/>
        <v>1</v>
      </c>
      <c r="I126">
        <f>COUNTIF(对战开拓区!N:S,词典!F126)+COUNTIF(对战帐篷!N:S,词典!F126)+COUNTIF(训练家之丘!N:S,词典!F126)+COUNTIF(徒弟!N:S,词典!F126)+COUNTIF(quizlady!C:C,词典!F126)+COUNTIF(零散文本转换!S:X,词典!F126)</f>
        <v>1</v>
      </c>
      <c r="J126" t="s">
        <v>13748</v>
      </c>
      <c r="K126" t="str">
        <f t="shared" si="3"/>
        <v>const u8 gEasyChatWord_CanWin[] = _("能赢");</v>
      </c>
    </row>
    <row r="127" spans="1:11" x14ac:dyDescent="0.3">
      <c r="A127" t="s">
        <v>2115</v>
      </c>
      <c r="B127" t="s">
        <v>12722</v>
      </c>
      <c r="C127" t="s">
        <v>5907</v>
      </c>
      <c r="D127" t="s">
        <v>4048</v>
      </c>
      <c r="E127" t="s">
        <v>13806</v>
      </c>
      <c r="F127" t="s">
        <v>1820</v>
      </c>
      <c r="G127" t="s">
        <v>12722</v>
      </c>
      <c r="H127">
        <f t="shared" si="2"/>
        <v>1</v>
      </c>
      <c r="I127">
        <f>COUNTIF(对战开拓区!N:S,词典!F127)+COUNTIF(对战帐篷!N:S,词典!F127)+COUNTIF(训练家之丘!N:S,词典!F127)+COUNTIF(徒弟!N:S,词典!F127)+COUNTIF(quizlady!C:C,词典!F127)+COUNTIF(零散文本转换!S:X,词典!F127)</f>
        <v>0</v>
      </c>
      <c r="J127" t="s">
        <v>13749</v>
      </c>
      <c r="K127" t="str">
        <f t="shared" si="3"/>
        <v>const u8 gEasyChatWord_NoMatch[] = _("不配");</v>
      </c>
    </row>
    <row r="128" spans="1:11" x14ac:dyDescent="0.3">
      <c r="A128" t="s">
        <v>2115</v>
      </c>
      <c r="B128" t="s">
        <v>12723</v>
      </c>
      <c r="C128" t="s">
        <v>95</v>
      </c>
      <c r="D128" t="s">
        <v>4049</v>
      </c>
      <c r="E128" t="s">
        <v>95</v>
      </c>
      <c r="F128" t="s">
        <v>1386</v>
      </c>
      <c r="G128" t="s">
        <v>12723</v>
      </c>
      <c r="H128">
        <f t="shared" si="2"/>
        <v>1</v>
      </c>
      <c r="I128">
        <f>COUNTIF(对战开拓区!N:S,词典!F128)+COUNTIF(对战帐篷!N:S,词典!F128)+COUNTIF(训练家之丘!N:S,词典!F128)+COUNTIF(徒弟!N:S,词典!F128)+COUNTIF(quizlady!C:C,词典!F128)+COUNTIF(零散文本转换!S:X,词典!F128)</f>
        <v>9</v>
      </c>
      <c r="J128" t="s">
        <v>13750</v>
      </c>
      <c r="K128" t="str">
        <f t="shared" si="3"/>
        <v>const u8 gEasyChatWord_Spirit[] = _("精神");</v>
      </c>
    </row>
    <row r="129" spans="1:11" x14ac:dyDescent="0.3">
      <c r="A129" t="s">
        <v>2115</v>
      </c>
      <c r="B129" t="s">
        <v>12724</v>
      </c>
      <c r="C129" t="s">
        <v>96</v>
      </c>
      <c r="D129" t="s">
        <v>4050</v>
      </c>
      <c r="E129" t="s">
        <v>96</v>
      </c>
      <c r="F129" s="5" t="s">
        <v>8585</v>
      </c>
      <c r="G129" t="s">
        <v>12724</v>
      </c>
      <c r="H129">
        <f t="shared" ref="H129:H192" si="4">COUNTIF(F:F,F129)</f>
        <v>1</v>
      </c>
      <c r="I129">
        <f>COUNTIF(对战开拓区!N:S,词典!F129)+COUNTIF(对战帐篷!N:S,词典!F129)+COUNTIF(训练家之丘!N:S,词典!F129)+COUNTIF(徒弟!N:S,词典!F129)+COUNTIF(quizlady!C:C,词典!F129)+COUNTIF(零散文本转换!S:X,词典!F129)</f>
        <v>1</v>
      </c>
      <c r="J129" t="s">
        <v>13751</v>
      </c>
      <c r="K129" t="str">
        <f t="shared" si="3"/>
        <v>const u8 gEasyChatWord_Decided[] = _("打败");</v>
      </c>
    </row>
    <row r="130" spans="1:11" x14ac:dyDescent="0.3">
      <c r="A130" t="s">
        <v>2115</v>
      </c>
      <c r="B130" t="s">
        <v>12725</v>
      </c>
      <c r="C130" t="s">
        <v>5908</v>
      </c>
      <c r="D130" t="s">
        <v>4051</v>
      </c>
      <c r="E130" t="s">
        <v>13804</v>
      </c>
      <c r="F130" t="s">
        <v>1311</v>
      </c>
      <c r="G130" t="s">
        <v>12725</v>
      </c>
      <c r="H130">
        <f t="shared" si="4"/>
        <v>1</v>
      </c>
      <c r="I130">
        <f>COUNTIF(对战开拓区!N:S,词典!F130)+COUNTIF(对战帐篷!N:S,词典!F130)+COUNTIF(训练家之丘!N:S,词典!F130)+COUNTIF(徒弟!N:S,词典!F130)+COUNTIF(quizlady!C:C,词典!F130)+COUNTIF(零散文本转换!S:X,词典!F130)</f>
        <v>0</v>
      </c>
      <c r="J130" t="s">
        <v>13752</v>
      </c>
      <c r="K130" t="str">
        <f t="shared" ref="K130:K193" si="5">SUBSTITUTE(J130,E130,F130)</f>
        <v>const u8 gEasyChatWord_TrumpCard[] = _("王牌");</v>
      </c>
    </row>
    <row r="131" spans="1:11" x14ac:dyDescent="0.3">
      <c r="A131" t="s">
        <v>2115</v>
      </c>
      <c r="B131" t="s">
        <v>12726</v>
      </c>
      <c r="C131" t="s">
        <v>2924</v>
      </c>
      <c r="D131" t="s">
        <v>4052</v>
      </c>
      <c r="E131" t="s">
        <v>13807</v>
      </c>
      <c r="F131" t="s">
        <v>1822</v>
      </c>
      <c r="G131" t="s">
        <v>12726</v>
      </c>
      <c r="H131">
        <f t="shared" si="4"/>
        <v>1</v>
      </c>
      <c r="I131">
        <f>COUNTIF(对战开拓区!N:S,词典!F131)+COUNTIF(对战帐篷!N:S,词典!F131)+COUNTIF(训练家之丘!N:S,词典!F131)+COUNTIF(徒弟!N:S,词典!F131)+COUNTIF(quizlady!C:C,词典!F131)+COUNTIF(零散文本转换!S:X,词典!F131)</f>
        <v>1</v>
      </c>
      <c r="J131" t="s">
        <v>13753</v>
      </c>
      <c r="K131" t="str">
        <f t="shared" si="5"/>
        <v>const u8 gEasyChatWord_TakeThat[] = _("接招");</v>
      </c>
    </row>
    <row r="132" spans="1:11" x14ac:dyDescent="0.3">
      <c r="A132" t="s">
        <v>2115</v>
      </c>
      <c r="B132" t="s">
        <v>12727</v>
      </c>
      <c r="C132" t="s">
        <v>2907</v>
      </c>
      <c r="D132" t="s">
        <v>4053</v>
      </c>
      <c r="E132" t="s">
        <v>13808</v>
      </c>
      <c r="F132" t="s">
        <v>1387</v>
      </c>
      <c r="G132" t="s">
        <v>12727</v>
      </c>
      <c r="H132">
        <f t="shared" si="4"/>
        <v>1</v>
      </c>
      <c r="I132">
        <f>COUNTIF(对战开拓区!N:S,词典!F132)+COUNTIF(对战帐篷!N:S,词典!F132)+COUNTIF(训练家之丘!N:S,词典!F132)+COUNTIF(徒弟!N:S,词典!F132)+COUNTIF(quizlady!C:C,词典!F132)+COUNTIF(零散文本转换!S:X,词典!F132)</f>
        <v>14</v>
      </c>
      <c r="J132" t="s">
        <v>13754</v>
      </c>
      <c r="K132" t="str">
        <f t="shared" si="5"/>
        <v>const u8 gEasyChatWord_ComeOn[] = _("来吧");</v>
      </c>
    </row>
    <row r="133" spans="1:11" x14ac:dyDescent="0.3">
      <c r="A133" t="s">
        <v>2115</v>
      </c>
      <c r="B133" t="s">
        <v>12728</v>
      </c>
      <c r="C133" t="s">
        <v>97</v>
      </c>
      <c r="D133" t="s">
        <v>4054</v>
      </c>
      <c r="E133" t="s">
        <v>97</v>
      </c>
      <c r="F133" t="s">
        <v>1335</v>
      </c>
      <c r="G133" t="s">
        <v>12728</v>
      </c>
      <c r="H133">
        <f t="shared" si="4"/>
        <v>1</v>
      </c>
      <c r="I133">
        <f>COUNTIF(对战开拓区!N:S,词典!F133)+COUNTIF(对战帐篷!N:S,词典!F133)+COUNTIF(训练家之丘!N:S,词典!F133)+COUNTIF(徒弟!N:S,词典!F133)+COUNTIF(quizlady!C:C,词典!F133)+COUNTIF(零散文本转换!S:X,词典!F133)</f>
        <v>8</v>
      </c>
      <c r="J133" t="s">
        <v>13755</v>
      </c>
      <c r="K133" t="str">
        <f t="shared" si="5"/>
        <v>const u8 gEasyChatWord_Attack[] = _("攻击");</v>
      </c>
    </row>
    <row r="134" spans="1:11" x14ac:dyDescent="0.3">
      <c r="A134" t="s">
        <v>2115</v>
      </c>
      <c r="B134" t="s">
        <v>12729</v>
      </c>
      <c r="C134" t="s">
        <v>98</v>
      </c>
      <c r="D134" t="s">
        <v>4055</v>
      </c>
      <c r="E134" t="s">
        <v>98</v>
      </c>
      <c r="F134" t="s">
        <v>1388</v>
      </c>
      <c r="G134" t="s">
        <v>12729</v>
      </c>
      <c r="H134">
        <f t="shared" si="4"/>
        <v>1</v>
      </c>
      <c r="I134">
        <f>COUNTIF(对战开拓区!N:S,词典!F134)+COUNTIF(对战帐篷!N:S,词典!F134)+COUNTIF(训练家之丘!N:S,词典!F134)+COUNTIF(徒弟!N:S,词典!F134)+COUNTIF(quizlady!C:C,词典!F134)+COUNTIF(零散文本转换!S:X,词典!F134)</f>
        <v>7</v>
      </c>
      <c r="J134" t="s">
        <v>13756</v>
      </c>
      <c r="K134" t="str">
        <f t="shared" si="5"/>
        <v>const u8 gEasyChatWord_Surrender[] = _("投降");</v>
      </c>
    </row>
    <row r="135" spans="1:11" x14ac:dyDescent="0.3">
      <c r="A135" t="s">
        <v>2115</v>
      </c>
      <c r="B135" t="s">
        <v>12730</v>
      </c>
      <c r="C135" t="s">
        <v>99</v>
      </c>
      <c r="D135" t="s">
        <v>4056</v>
      </c>
      <c r="E135" t="s">
        <v>99</v>
      </c>
      <c r="F135" t="s">
        <v>1825</v>
      </c>
      <c r="G135" t="s">
        <v>12730</v>
      </c>
      <c r="H135">
        <f t="shared" si="4"/>
        <v>1</v>
      </c>
      <c r="I135">
        <f>COUNTIF(对战开拓区!N:S,词典!F135)+COUNTIF(对战帐篷!N:S,词典!F135)+COUNTIF(训练家之丘!N:S,词典!F135)+COUNTIF(徒弟!N:S,词典!F135)+COUNTIF(quizlady!C:C,词典!F135)+COUNTIF(零散文本转换!S:X,词典!F135)</f>
        <v>3</v>
      </c>
      <c r="J135" t="s">
        <v>13757</v>
      </c>
      <c r="K135" t="str">
        <f t="shared" si="5"/>
        <v>const u8 gEasyChatWord_Gutsy[] = _("勇敢");</v>
      </c>
    </row>
    <row r="136" spans="1:11" x14ac:dyDescent="0.3">
      <c r="A136" t="s">
        <v>2115</v>
      </c>
      <c r="B136" t="s">
        <v>12731</v>
      </c>
      <c r="C136" t="s">
        <v>100</v>
      </c>
      <c r="D136" t="s">
        <v>4057</v>
      </c>
      <c r="E136" t="s">
        <v>100</v>
      </c>
      <c r="F136" t="s">
        <v>1741</v>
      </c>
      <c r="G136" t="s">
        <v>12731</v>
      </c>
      <c r="H136">
        <f t="shared" si="4"/>
        <v>1</v>
      </c>
      <c r="I136">
        <f>COUNTIF(对战开拓区!N:S,词典!F136)+COUNTIF(对战帐篷!N:S,词典!F136)+COUNTIF(训练家之丘!N:S,词典!F136)+COUNTIF(徒弟!N:S,词典!F136)+COUNTIF(quizlady!C:C,词典!F136)+COUNTIF(零散文本转换!S:X,词典!F136)</f>
        <v>4</v>
      </c>
      <c r="J136" t="s">
        <v>13758</v>
      </c>
      <c r="K136" t="str">
        <f t="shared" si="5"/>
        <v>const u8 gEasyChatWord_Talent[] = _("才能");</v>
      </c>
    </row>
    <row r="137" spans="1:11" x14ac:dyDescent="0.3">
      <c r="A137" t="s">
        <v>2115</v>
      </c>
      <c r="B137" t="s">
        <v>12732</v>
      </c>
      <c r="C137" t="s">
        <v>102</v>
      </c>
      <c r="D137" t="s">
        <v>4058</v>
      </c>
      <c r="E137" t="s">
        <v>102</v>
      </c>
      <c r="F137" t="s">
        <v>1742</v>
      </c>
      <c r="G137" t="s">
        <v>12732</v>
      </c>
      <c r="H137">
        <f t="shared" si="4"/>
        <v>1</v>
      </c>
      <c r="I137">
        <f>COUNTIF(对战开拓区!N:S,词典!F137)+COUNTIF(对战帐篷!N:S,词典!F137)+COUNTIF(训练家之丘!N:S,词典!F137)+COUNTIF(徒弟!N:S,词典!F137)+COUNTIF(quizlady!C:C,词典!F137)+COUNTIF(零散文本转换!S:X,词典!F137)</f>
        <v>10</v>
      </c>
      <c r="J137" t="s">
        <v>13759</v>
      </c>
      <c r="K137" t="str">
        <f t="shared" si="5"/>
        <v>const u8 gEasyChatWord_Strategy[] = _("战略");</v>
      </c>
    </row>
    <row r="138" spans="1:11" x14ac:dyDescent="0.3">
      <c r="A138" t="s">
        <v>2115</v>
      </c>
      <c r="B138" t="s">
        <v>12733</v>
      </c>
      <c r="C138" t="s">
        <v>103</v>
      </c>
      <c r="D138" t="s">
        <v>4059</v>
      </c>
      <c r="E138" t="s">
        <v>103</v>
      </c>
      <c r="F138" s="5" t="s">
        <v>10323</v>
      </c>
      <c r="G138" t="s">
        <v>12733</v>
      </c>
      <c r="H138">
        <f t="shared" si="4"/>
        <v>1</v>
      </c>
      <c r="I138">
        <f>COUNTIF(对战开拓区!N:S,词典!F138)+COUNTIF(对战帐篷!N:S,词典!F138)+COUNTIF(训练家之丘!N:S,词典!F138)+COUNTIF(徒弟!N:S,词典!F138)+COUNTIF(quizlady!C:C,词典!F138)+COUNTIF(零散文本转换!S:X,词典!F138)</f>
        <v>4</v>
      </c>
      <c r="J138" t="s">
        <v>13760</v>
      </c>
      <c r="K138" t="str">
        <f t="shared" si="5"/>
        <v>const u8 gEasyChatWord_Smite[] = _("比赛");</v>
      </c>
    </row>
    <row r="139" spans="1:11" x14ac:dyDescent="0.3">
      <c r="A139" t="s">
        <v>2115</v>
      </c>
      <c r="B139" t="s">
        <v>12734</v>
      </c>
      <c r="C139" t="s">
        <v>101</v>
      </c>
      <c r="D139" t="s">
        <v>4060</v>
      </c>
      <c r="E139" t="s">
        <v>101</v>
      </c>
      <c r="F139" t="s">
        <v>1827</v>
      </c>
      <c r="G139" t="s">
        <v>12734</v>
      </c>
      <c r="H139">
        <f t="shared" si="4"/>
        <v>1</v>
      </c>
      <c r="I139">
        <f>COUNTIF(对战开拓区!N:S,词典!F139)+COUNTIF(对战帐篷!N:S,词典!F139)+COUNTIF(训练家之丘!N:S,词典!F139)+COUNTIF(徒弟!N:S,词典!F139)+COUNTIF(quizlady!C:C,词典!F139)+COUNTIF(零散文本转换!S:X,词典!F139)</f>
        <v>7</v>
      </c>
      <c r="J139" t="s">
        <v>13761</v>
      </c>
      <c r="K139" t="str">
        <f t="shared" si="5"/>
        <v>const u8 gEasyChatWord_Match[] = _("比试");</v>
      </c>
    </row>
    <row r="140" spans="1:11" x14ac:dyDescent="0.3">
      <c r="A140" t="s">
        <v>2115</v>
      </c>
      <c r="B140" t="s">
        <v>12735</v>
      </c>
      <c r="C140" t="s">
        <v>104</v>
      </c>
      <c r="D140" t="s">
        <v>4061</v>
      </c>
      <c r="E140" t="s">
        <v>104</v>
      </c>
      <c r="F140" t="s">
        <v>1332</v>
      </c>
      <c r="G140" t="s">
        <v>12735</v>
      </c>
      <c r="H140">
        <f t="shared" si="4"/>
        <v>1</v>
      </c>
      <c r="I140">
        <f>COUNTIF(对战开拓区!N:S,词典!F140)+COUNTIF(对战帐篷!N:S,词典!F140)+COUNTIF(训练家之丘!N:S,词典!F140)+COUNTIF(徒弟!N:S,词典!F140)+COUNTIF(quizlady!C:C,词典!F140)+COUNTIF(零散文本转换!S:X,词典!F140)</f>
        <v>18</v>
      </c>
      <c r="J140" t="s">
        <v>13762</v>
      </c>
      <c r="K140" t="str">
        <f t="shared" si="5"/>
        <v>const u8 gEasyChatWord_Victory[] = _("胜利");</v>
      </c>
    </row>
    <row r="141" spans="1:11" x14ac:dyDescent="0.3">
      <c r="A141" t="s">
        <v>2115</v>
      </c>
      <c r="B141" t="s">
        <v>12736</v>
      </c>
      <c r="C141" t="s">
        <v>105</v>
      </c>
      <c r="D141" t="s">
        <v>4062</v>
      </c>
      <c r="E141" t="s">
        <v>105</v>
      </c>
      <c r="F141" s="5" t="s">
        <v>10193</v>
      </c>
      <c r="G141" t="s">
        <v>12736</v>
      </c>
      <c r="H141">
        <f t="shared" si="4"/>
        <v>1</v>
      </c>
      <c r="I141">
        <f>COUNTIF(对战开拓区!N:S,词典!F141)+COUNTIF(对战帐篷!N:S,词典!F141)+COUNTIF(训练家之丘!N:S,词典!F141)+COUNTIF(徒弟!N:S,词典!F141)+COUNTIF(quizlady!C:C,词典!F141)+COUNTIF(零散文本转换!S:X,词典!F141)</f>
        <v>1</v>
      </c>
      <c r="J141" t="s">
        <v>13763</v>
      </c>
      <c r="K141" t="str">
        <f t="shared" si="5"/>
        <v>const u8 gEasyChatWord_Offensive[] = _("克制");</v>
      </c>
    </row>
    <row r="142" spans="1:11" x14ac:dyDescent="0.3">
      <c r="A142" t="s">
        <v>2115</v>
      </c>
      <c r="B142" t="s">
        <v>12737</v>
      </c>
      <c r="C142" t="s">
        <v>106</v>
      </c>
      <c r="D142" t="s">
        <v>4063</v>
      </c>
      <c r="E142" t="s">
        <v>106</v>
      </c>
      <c r="F142" t="s">
        <v>1390</v>
      </c>
      <c r="G142" t="s">
        <v>12737</v>
      </c>
      <c r="H142">
        <f t="shared" si="4"/>
        <v>1</v>
      </c>
      <c r="I142">
        <f>COUNTIF(对战开拓区!N:S,词典!F142)+COUNTIF(对战帐篷!N:S,词典!F142)+COUNTIF(训练家之丘!N:S,词典!F142)+COUNTIF(徒弟!N:S,词典!F142)+COUNTIF(quizlady!C:C,词典!F142)+COUNTIF(零散文本转换!S:X,词典!F142)</f>
        <v>15</v>
      </c>
      <c r="J142" t="s">
        <v>13764</v>
      </c>
      <c r="K142" t="str">
        <f t="shared" si="5"/>
        <v>const u8 gEasyChatWord_Sense[] = _("感觉");</v>
      </c>
    </row>
    <row r="143" spans="1:11" x14ac:dyDescent="0.3">
      <c r="A143" t="s">
        <v>2115</v>
      </c>
      <c r="B143" t="s">
        <v>12738</v>
      </c>
      <c r="C143" t="s">
        <v>107</v>
      </c>
      <c r="D143" t="s">
        <v>4064</v>
      </c>
      <c r="E143" t="s">
        <v>107</v>
      </c>
      <c r="F143" s="5" t="s">
        <v>13611</v>
      </c>
      <c r="G143" t="s">
        <v>12738</v>
      </c>
      <c r="H143">
        <f t="shared" si="4"/>
        <v>1</v>
      </c>
      <c r="I143">
        <f>COUNTIF(对战开拓区!N:S,词典!F143)+COUNTIF(对战帐篷!N:S,词典!F143)+COUNTIF(训练家之丘!N:S,词典!F143)+COUNTIF(徒弟!N:S,词典!F143)+COUNTIF(quizlady!C:C,词典!F143)+COUNTIF(零散文本转换!S:X,词典!F143)</f>
        <v>3</v>
      </c>
      <c r="J143" t="s">
        <v>13765</v>
      </c>
      <c r="K143" t="str">
        <f t="shared" si="5"/>
        <v>const u8 gEasyChatWord_Versus[] = _("应对");</v>
      </c>
    </row>
    <row r="144" spans="1:11" x14ac:dyDescent="0.3">
      <c r="A144" t="s">
        <v>2115</v>
      </c>
      <c r="B144" t="s">
        <v>12739</v>
      </c>
      <c r="C144" t="s">
        <v>108</v>
      </c>
      <c r="D144" t="s">
        <v>4065</v>
      </c>
      <c r="E144" t="s">
        <v>108</v>
      </c>
      <c r="F144" s="5" t="s">
        <v>8543</v>
      </c>
      <c r="G144" t="s">
        <v>12739</v>
      </c>
      <c r="H144">
        <f t="shared" si="4"/>
        <v>1</v>
      </c>
      <c r="I144">
        <f>COUNTIF(对战开拓区!N:S,词典!F144)+COUNTIF(对战帐篷!N:S,词典!F144)+COUNTIF(训练家之丘!N:S,词典!F144)+COUNTIF(徒弟!N:S,词典!F144)+COUNTIF(quizlady!C:C,词典!F144)+COUNTIF(零散文本转换!S:X,词典!F144)</f>
        <v>11</v>
      </c>
      <c r="J144" t="s">
        <v>13766</v>
      </c>
      <c r="K144" t="str">
        <f t="shared" si="5"/>
        <v>const u8 gEasyChatWord_Fights[] = _("感到");</v>
      </c>
    </row>
    <row r="145" spans="1:11" x14ac:dyDescent="0.3">
      <c r="A145" t="s">
        <v>2115</v>
      </c>
      <c r="B145" t="s">
        <v>12740</v>
      </c>
      <c r="C145" t="s">
        <v>109</v>
      </c>
      <c r="D145" t="s">
        <v>4066</v>
      </c>
      <c r="E145" t="s">
        <v>109</v>
      </c>
      <c r="F145" t="s">
        <v>1337</v>
      </c>
      <c r="G145" t="s">
        <v>12740</v>
      </c>
      <c r="H145">
        <f t="shared" si="4"/>
        <v>1</v>
      </c>
      <c r="I145">
        <f>COUNTIF(对战开拓区!N:S,词典!F145)+COUNTIF(对战帐篷!N:S,词典!F145)+COUNTIF(训练家之丘!N:S,词典!F145)+COUNTIF(徒弟!N:S,词典!F145)+COUNTIF(quizlady!C:C,词典!F145)+COUNTIF(零散文本转换!S:X,词典!F145)</f>
        <v>18</v>
      </c>
      <c r="J145" t="s">
        <v>13767</v>
      </c>
      <c r="K145" t="str">
        <f t="shared" si="5"/>
        <v>const u8 gEasyChatWord_Power[] = _("力量");</v>
      </c>
    </row>
    <row r="146" spans="1:11" x14ac:dyDescent="0.3">
      <c r="A146" t="s">
        <v>2115</v>
      </c>
      <c r="B146" t="s">
        <v>12741</v>
      </c>
      <c r="C146" t="s">
        <v>110</v>
      </c>
      <c r="D146" t="s">
        <v>4067</v>
      </c>
      <c r="E146" t="s">
        <v>110</v>
      </c>
      <c r="F146" t="s">
        <v>1338</v>
      </c>
      <c r="G146" t="s">
        <v>12741</v>
      </c>
      <c r="H146">
        <f t="shared" si="4"/>
        <v>1</v>
      </c>
      <c r="I146">
        <f>COUNTIF(对战开拓区!N:S,词典!F146)+COUNTIF(对战帐篷!N:S,词典!F146)+COUNTIF(训练家之丘!N:S,词典!F146)+COUNTIF(徒弟!N:S,词典!F146)+COUNTIF(quizlady!C:C,词典!F146)+COUNTIF(零散文本转换!S:X,词典!F146)</f>
        <v>4</v>
      </c>
      <c r="J146" t="s">
        <v>13768</v>
      </c>
      <c r="K146" t="str">
        <f t="shared" si="5"/>
        <v>const u8 gEasyChatWord_Challenge[] = _("挑战");</v>
      </c>
    </row>
    <row r="147" spans="1:11" x14ac:dyDescent="0.3">
      <c r="A147" t="s">
        <v>2115</v>
      </c>
      <c r="B147" t="s">
        <v>12742</v>
      </c>
      <c r="C147" t="s">
        <v>111</v>
      </c>
      <c r="D147" t="s">
        <v>4068</v>
      </c>
      <c r="E147" t="s">
        <v>111</v>
      </c>
      <c r="F147" t="s">
        <v>1339</v>
      </c>
      <c r="G147" t="s">
        <v>12742</v>
      </c>
      <c r="H147">
        <f t="shared" si="4"/>
        <v>1</v>
      </c>
      <c r="I147">
        <f>COUNTIF(对战开拓区!N:S,词典!F147)+COUNTIF(对战帐篷!N:S,词典!F147)+COUNTIF(训练家之丘!N:S,词典!F147)+COUNTIF(徒弟!N:S,词典!F147)+COUNTIF(quizlady!C:C,词典!F147)+COUNTIF(零散文本转换!S:X,词典!F147)</f>
        <v>39</v>
      </c>
      <c r="J147" t="s">
        <v>13769</v>
      </c>
      <c r="K147" t="str">
        <f t="shared" si="5"/>
        <v>const u8 gEasyChatWord_Strong[] = _("强大");</v>
      </c>
    </row>
    <row r="148" spans="1:11" x14ac:dyDescent="0.3">
      <c r="A148" t="s">
        <v>2115</v>
      </c>
      <c r="B148" t="s">
        <v>12743</v>
      </c>
      <c r="C148" t="s">
        <v>5909</v>
      </c>
      <c r="D148" t="s">
        <v>4069</v>
      </c>
      <c r="E148" t="s">
        <v>13800</v>
      </c>
      <c r="F148" t="s">
        <v>1391</v>
      </c>
      <c r="G148" t="s">
        <v>12743</v>
      </c>
      <c r="H148">
        <f t="shared" si="4"/>
        <v>1</v>
      </c>
      <c r="I148">
        <f>COUNTIF(对战开拓区!N:S,词典!F148)+COUNTIF(对战帐篷!N:S,词典!F148)+COUNTIF(训练家之丘!N:S,词典!F148)+COUNTIF(徒弟!N:S,词典!F148)+COUNTIF(quizlady!C:C,词典!F148)+COUNTIF(零散文本转换!S:X,词典!F148)</f>
        <v>3</v>
      </c>
      <c r="J148" t="s">
        <v>13770</v>
      </c>
      <c r="K148" t="str">
        <f t="shared" si="5"/>
        <v>const u8 gEasyChatWord_TooStrong[] = _("太强了");</v>
      </c>
    </row>
    <row r="149" spans="1:11" x14ac:dyDescent="0.3">
      <c r="A149" t="s">
        <v>2115</v>
      </c>
      <c r="B149" t="s">
        <v>12744</v>
      </c>
      <c r="C149" t="s">
        <v>5910</v>
      </c>
      <c r="D149" t="s">
        <v>4070</v>
      </c>
      <c r="E149" t="s">
        <v>13809</v>
      </c>
      <c r="F149" s="5" t="s">
        <v>13610</v>
      </c>
      <c r="G149" t="s">
        <v>12744</v>
      </c>
      <c r="H149">
        <f t="shared" si="4"/>
        <v>1</v>
      </c>
      <c r="I149">
        <f>COUNTIF(对战开拓区!N:S,词典!F149)+COUNTIF(对战帐篷!N:S,词典!F149)+COUNTIF(训练家之丘!N:S,词典!F149)+COUNTIF(徒弟!N:S,词典!F149)+COUNTIF(quizlady!C:C,词典!F149)+COUNTIF(零散文本转换!S:X,词典!F149)</f>
        <v>1</v>
      </c>
      <c r="J149" t="s">
        <v>13771</v>
      </c>
      <c r="K149" t="str">
        <f t="shared" si="5"/>
        <v>const u8 gEasyChatWord_GoEasy[] = _("错");</v>
      </c>
    </row>
    <row r="150" spans="1:11" x14ac:dyDescent="0.3">
      <c r="A150" t="s">
        <v>2115</v>
      </c>
      <c r="B150" t="s">
        <v>12745</v>
      </c>
      <c r="C150" t="s">
        <v>112</v>
      </c>
      <c r="D150" t="s">
        <v>4071</v>
      </c>
      <c r="E150" t="s">
        <v>112</v>
      </c>
      <c r="F150" s="5" t="s">
        <v>9063</v>
      </c>
      <c r="G150" t="s">
        <v>12745</v>
      </c>
      <c r="H150">
        <f t="shared" si="4"/>
        <v>1</v>
      </c>
      <c r="I150">
        <f>COUNTIF(对战开拓区!N:S,词典!F150)+COUNTIF(对战帐篷!N:S,词典!F150)+COUNTIF(训练家之丘!N:S,词典!F150)+COUNTIF(徒弟!N:S,词典!F150)+COUNTIF(quizlady!C:C,词典!F150)+COUNTIF(零散文本转换!S:X,词典!F150)</f>
        <v>37</v>
      </c>
      <c r="J150" t="s">
        <v>13772</v>
      </c>
      <c r="K150" t="str">
        <f t="shared" si="5"/>
        <v>const u8 gEasyChatWord_Foe[] = _("对");</v>
      </c>
    </row>
    <row r="151" spans="1:11" x14ac:dyDescent="0.3">
      <c r="A151" t="s">
        <v>2115</v>
      </c>
      <c r="B151" t="s">
        <v>12746</v>
      </c>
      <c r="C151" t="s">
        <v>113</v>
      </c>
      <c r="D151" t="s">
        <v>4072</v>
      </c>
      <c r="E151" t="s">
        <v>113</v>
      </c>
      <c r="F151" t="s">
        <v>1341</v>
      </c>
      <c r="G151" t="s">
        <v>12746</v>
      </c>
      <c r="H151">
        <f t="shared" si="4"/>
        <v>1</v>
      </c>
      <c r="I151">
        <f>COUNTIF(对战开拓区!N:S,词典!F151)+COUNTIF(对战帐篷!N:S,词典!F151)+COUNTIF(训练家之丘!N:S,词典!F151)+COUNTIF(徒弟!N:S,词典!F151)+COUNTIF(quizlady!C:C,词典!F151)+COUNTIF(零散文本转换!S:X,词典!F151)</f>
        <v>8</v>
      </c>
      <c r="J151" t="s">
        <v>13773</v>
      </c>
      <c r="K151" t="str">
        <f t="shared" si="5"/>
        <v>const u8 gEasyChatWord_Genius[] = _("天才");</v>
      </c>
    </row>
    <row r="152" spans="1:11" x14ac:dyDescent="0.3">
      <c r="A152" t="s">
        <v>2115</v>
      </c>
      <c r="B152" t="s">
        <v>12747</v>
      </c>
      <c r="C152" t="s">
        <v>114</v>
      </c>
      <c r="D152" t="s">
        <v>4073</v>
      </c>
      <c r="E152" t="s">
        <v>114</v>
      </c>
      <c r="F152" t="s">
        <v>1392</v>
      </c>
      <c r="G152" t="s">
        <v>12747</v>
      </c>
      <c r="H152">
        <f t="shared" si="4"/>
        <v>1</v>
      </c>
      <c r="I152">
        <f>COUNTIF(对战开拓区!N:S,词典!F152)+COUNTIF(对战帐篷!N:S,词典!F152)+COUNTIF(训练家之丘!N:S,词典!F152)+COUNTIF(徒弟!N:S,词典!F152)+COUNTIF(quizlady!C:C,词典!F152)+COUNTIF(零散文本转换!S:X,词典!F152)</f>
        <v>2</v>
      </c>
      <c r="J152" t="s">
        <v>13774</v>
      </c>
      <c r="K152" t="str">
        <f t="shared" si="5"/>
        <v>const u8 gEasyChatWord_Legend[] = _("传奇");</v>
      </c>
    </row>
    <row r="153" spans="1:11" x14ac:dyDescent="0.3">
      <c r="A153" t="s">
        <v>2115</v>
      </c>
      <c r="B153" t="s">
        <v>12748</v>
      </c>
      <c r="C153" t="s">
        <v>115</v>
      </c>
      <c r="D153" t="s">
        <v>4074</v>
      </c>
      <c r="E153" t="s">
        <v>115</v>
      </c>
      <c r="F153" t="s">
        <v>1837</v>
      </c>
      <c r="G153" t="s">
        <v>12748</v>
      </c>
      <c r="H153">
        <f t="shared" si="4"/>
        <v>1</v>
      </c>
      <c r="I153">
        <f>COUNTIF(对战开拓区!N:S,词典!F153)+COUNTIF(对战帐篷!N:S,词典!F153)+COUNTIF(训练家之丘!N:S,词典!F153)+COUNTIF(徒弟!N:S,词典!F153)+COUNTIF(quizlady!C:C,词典!F153)+COUNTIF(零散文本转换!S:X,词典!F153)</f>
        <v>2</v>
      </c>
      <c r="J153" t="s">
        <v>13775</v>
      </c>
      <c r="K153" t="str">
        <f t="shared" si="5"/>
        <v>const u8 gEasyChatWord_Escape[] = _("逃走");</v>
      </c>
    </row>
    <row r="154" spans="1:11" x14ac:dyDescent="0.3">
      <c r="A154" t="s">
        <v>2115</v>
      </c>
      <c r="B154" t="s">
        <v>12749</v>
      </c>
      <c r="C154" t="s">
        <v>116</v>
      </c>
      <c r="D154" t="s">
        <v>4075</v>
      </c>
      <c r="E154" t="s">
        <v>116</v>
      </c>
      <c r="F154" t="s">
        <v>1802</v>
      </c>
      <c r="G154" t="s">
        <v>12749</v>
      </c>
      <c r="H154">
        <f t="shared" si="4"/>
        <v>1</v>
      </c>
      <c r="I154">
        <f>COUNTIF(对战开拓区!N:S,词典!F154)+COUNTIF(对战帐篷!N:S,词典!F154)+COUNTIF(训练家之丘!N:S,词典!F154)+COUNTIF(徒弟!N:S,词典!F154)+COUNTIF(quizlady!C:C,词典!F154)+COUNTIF(零散文本转换!S:X,词典!F154)</f>
        <v>0</v>
      </c>
      <c r="J154" t="s">
        <v>13776</v>
      </c>
      <c r="K154" t="str">
        <f t="shared" si="5"/>
        <v>const u8 gEasyChatWord_Aim[] = _("瞄准");</v>
      </c>
    </row>
    <row r="155" spans="1:11" x14ac:dyDescent="0.3">
      <c r="A155" t="s">
        <v>2115</v>
      </c>
      <c r="B155" t="s">
        <v>12750</v>
      </c>
      <c r="C155" t="s">
        <v>89</v>
      </c>
      <c r="D155" t="s">
        <v>4076</v>
      </c>
      <c r="E155" t="s">
        <v>89</v>
      </c>
      <c r="F155" t="s">
        <v>1336</v>
      </c>
      <c r="G155" t="s">
        <v>12750</v>
      </c>
      <c r="H155">
        <f t="shared" si="4"/>
        <v>1</v>
      </c>
      <c r="I155">
        <f>COUNTIF(对战开拓区!N:S,词典!F155)+COUNTIF(对战帐篷!N:S,词典!F155)+COUNTIF(训练家之丘!N:S,词典!F155)+COUNTIF(徒弟!N:S,词典!F155)+COUNTIF(quizlady!C:C,词典!F155)+COUNTIF(零散文本转换!S:X,词典!F155)</f>
        <v>53</v>
      </c>
      <c r="J155" t="s">
        <v>13777</v>
      </c>
      <c r="K155" t="str">
        <f t="shared" si="5"/>
        <v>const u8 gEasyChatWord_Battle[] = _("战斗");</v>
      </c>
    </row>
    <row r="156" spans="1:11" x14ac:dyDescent="0.3">
      <c r="A156" t="s">
        <v>2115</v>
      </c>
      <c r="B156" t="s">
        <v>12751</v>
      </c>
      <c r="C156" t="s">
        <v>118</v>
      </c>
      <c r="D156" t="s">
        <v>4077</v>
      </c>
      <c r="E156" t="s">
        <v>118</v>
      </c>
      <c r="F156" s="5" t="s">
        <v>9136</v>
      </c>
      <c r="G156" t="s">
        <v>12751</v>
      </c>
      <c r="H156">
        <f t="shared" si="4"/>
        <v>1</v>
      </c>
      <c r="I156">
        <f>COUNTIF(对战开拓区!N:S,词典!F156)+COUNTIF(对战帐篷!N:S,词典!F156)+COUNTIF(训练家之丘!N:S,词典!F156)+COUNTIF(徒弟!N:S,词典!F156)+COUNTIF(quizlady!C:C,词典!F156)+COUNTIF(零散文本转换!S:X,词典!F156)</f>
        <v>1</v>
      </c>
      <c r="J156" t="s">
        <v>13778</v>
      </c>
      <c r="K156" t="str">
        <f t="shared" si="5"/>
        <v>const u8 gEasyChatWord_Fight[] = _("战斗中");</v>
      </c>
    </row>
    <row r="157" spans="1:11" x14ac:dyDescent="0.3">
      <c r="A157" t="s">
        <v>2115</v>
      </c>
      <c r="B157" t="s">
        <v>12752</v>
      </c>
      <c r="C157" t="s">
        <v>119</v>
      </c>
      <c r="D157" t="s">
        <v>4078</v>
      </c>
      <c r="E157" t="s">
        <v>119</v>
      </c>
      <c r="F157" t="s">
        <v>1838</v>
      </c>
      <c r="G157" t="s">
        <v>12752</v>
      </c>
      <c r="H157">
        <f t="shared" si="4"/>
        <v>1</v>
      </c>
      <c r="I157">
        <f>COUNTIF(对战开拓区!N:S,词典!F157)+COUNTIF(对战帐篷!N:S,词典!F157)+COUNTIF(训练家之丘!N:S,词典!F157)+COUNTIF(徒弟!N:S,词典!F157)+COUNTIF(quizlady!C:C,词典!F157)+COUNTIF(零散文本转换!S:X,词典!F157)</f>
        <v>0</v>
      </c>
      <c r="J157" t="s">
        <v>13779</v>
      </c>
      <c r="K157" t="str">
        <f t="shared" si="5"/>
        <v>const u8 gEasyChatWord_Resuscitate[] = _("复活");</v>
      </c>
    </row>
    <row r="158" spans="1:11" x14ac:dyDescent="0.3">
      <c r="A158" t="s">
        <v>2115</v>
      </c>
      <c r="B158" t="s">
        <v>12753</v>
      </c>
      <c r="C158" t="s">
        <v>120</v>
      </c>
      <c r="D158" t="s">
        <v>4079</v>
      </c>
      <c r="E158" t="s">
        <v>120</v>
      </c>
      <c r="F158" t="s">
        <v>1342</v>
      </c>
      <c r="G158" t="s">
        <v>12753</v>
      </c>
      <c r="H158">
        <f t="shared" si="4"/>
        <v>1</v>
      </c>
      <c r="I158">
        <f>COUNTIF(对战开拓区!N:S,词典!F158)+COUNTIF(对战帐篷!N:S,词典!F158)+COUNTIF(训练家之丘!N:S,词典!F158)+COUNTIF(徒弟!N:S,词典!F158)+COUNTIF(quizlady!C:C,词典!F158)+COUNTIF(零散文本转换!S:X,词典!F158)</f>
        <v>0</v>
      </c>
      <c r="J158" t="s">
        <v>13780</v>
      </c>
      <c r="K158" t="str">
        <f t="shared" si="5"/>
        <v>const u8 gEasyChatWord_Points[] = _("点数");</v>
      </c>
    </row>
    <row r="159" spans="1:11" x14ac:dyDescent="0.3">
      <c r="A159" t="s">
        <v>2115</v>
      </c>
      <c r="B159" t="s">
        <v>12754</v>
      </c>
      <c r="C159" t="s">
        <v>121</v>
      </c>
      <c r="D159" t="s">
        <v>4080</v>
      </c>
      <c r="E159" t="s">
        <v>121</v>
      </c>
      <c r="F159" t="s">
        <v>1343</v>
      </c>
      <c r="G159" t="s">
        <v>12754</v>
      </c>
      <c r="H159">
        <f t="shared" si="4"/>
        <v>1</v>
      </c>
      <c r="I159">
        <f>COUNTIF(对战开拓区!N:S,词典!F159)+COUNTIF(对战帐篷!N:S,词典!F159)+COUNTIF(训练家之丘!N:S,词典!F159)+COUNTIF(徒弟!N:S,词典!F159)+COUNTIF(quizlady!C:C,词典!F159)+COUNTIF(零散文本转换!S:X,词典!F159)</f>
        <v>7</v>
      </c>
      <c r="J159" t="s">
        <v>13781</v>
      </c>
      <c r="K159" t="str">
        <f t="shared" si="5"/>
        <v>const u8 gEasyChatWord_Serious[] = _("认真");</v>
      </c>
    </row>
    <row r="160" spans="1:11" x14ac:dyDescent="0.3">
      <c r="A160" t="s">
        <v>2115</v>
      </c>
      <c r="B160" t="s">
        <v>12755</v>
      </c>
      <c r="C160" t="s">
        <v>3842</v>
      </c>
      <c r="D160" t="s">
        <v>4081</v>
      </c>
      <c r="E160" t="s">
        <v>13810</v>
      </c>
      <c r="F160" t="s">
        <v>1344</v>
      </c>
      <c r="G160" t="s">
        <v>12755</v>
      </c>
      <c r="H160">
        <f t="shared" si="4"/>
        <v>1</v>
      </c>
      <c r="I160">
        <f>COUNTIF(对战开拓区!N:S,词典!F160)+COUNTIF(对战帐篷!N:S,词典!F160)+COUNTIF(训练家之丘!N:S,词典!F160)+COUNTIF(徒弟!N:S,词典!F160)+COUNTIF(quizlady!C:C,词典!F160)+COUNTIF(零散文本转换!S:X,词典!F160)</f>
        <v>14</v>
      </c>
      <c r="J160" t="s">
        <v>13782</v>
      </c>
      <c r="K160" t="str">
        <f t="shared" si="5"/>
        <v>const u8 gEasyChatWord_GiveUp[] = _("放弃");</v>
      </c>
    </row>
    <row r="161" spans="1:11" x14ac:dyDescent="0.3">
      <c r="A161" t="s">
        <v>2115</v>
      </c>
      <c r="B161" t="s">
        <v>12756</v>
      </c>
      <c r="C161" t="s">
        <v>122</v>
      </c>
      <c r="D161" t="s">
        <v>4082</v>
      </c>
      <c r="E161" t="s">
        <v>122</v>
      </c>
      <c r="F161" t="s">
        <v>1743</v>
      </c>
      <c r="G161" t="s">
        <v>12756</v>
      </c>
      <c r="H161">
        <f t="shared" si="4"/>
        <v>1</v>
      </c>
      <c r="I161">
        <f>COUNTIF(对战开拓区!N:S,词典!F161)+COUNTIF(对战帐篷!N:S,词典!F161)+COUNTIF(训练家之丘!N:S,词典!F161)+COUNTIF(徒弟!N:S,词典!F161)+COUNTIF(quizlady!C:C,词典!F161)+COUNTIF(零散文本转换!S:X,词典!F161)</f>
        <v>9</v>
      </c>
      <c r="J161" t="s">
        <v>13783</v>
      </c>
      <c r="K161" t="str">
        <f t="shared" si="5"/>
        <v>const u8 gEasyChatWord_Loss[] = _("输");</v>
      </c>
    </row>
    <row r="162" spans="1:11" x14ac:dyDescent="0.3">
      <c r="A162" t="s">
        <v>2115</v>
      </c>
      <c r="B162" t="s">
        <v>12757</v>
      </c>
      <c r="C162" t="s">
        <v>2914</v>
      </c>
      <c r="D162" t="s">
        <v>4083</v>
      </c>
      <c r="E162" t="s">
        <v>13811</v>
      </c>
      <c r="F162" t="s">
        <v>1393</v>
      </c>
      <c r="G162" t="s">
        <v>12757</v>
      </c>
      <c r="H162">
        <f t="shared" si="4"/>
        <v>1</v>
      </c>
      <c r="I162">
        <f>COUNTIF(对战开拓区!N:S,词典!F162)+COUNTIF(对战帐篷!N:S,词典!F162)+COUNTIF(训练家之丘!N:S,词典!F162)+COUNTIF(徒弟!N:S,词典!F162)+COUNTIF(quizlady!C:C,词典!F162)+COUNTIF(零散文本转换!S:X,词典!F162)</f>
        <v>8</v>
      </c>
      <c r="J162" t="s">
        <v>13784</v>
      </c>
      <c r="K162" t="str">
        <f t="shared" si="5"/>
        <v>const u8 gEasyChatWord_IfILose[] = _("如果我输了");</v>
      </c>
    </row>
    <row r="163" spans="1:11" x14ac:dyDescent="0.3">
      <c r="A163" t="s">
        <v>2115</v>
      </c>
      <c r="B163" t="s">
        <v>12758</v>
      </c>
      <c r="C163" t="s">
        <v>123</v>
      </c>
      <c r="D163" t="s">
        <v>4084</v>
      </c>
      <c r="E163" t="s">
        <v>123</v>
      </c>
      <c r="F163" t="s">
        <v>1842</v>
      </c>
      <c r="G163" t="s">
        <v>12758</v>
      </c>
      <c r="H163">
        <f t="shared" si="4"/>
        <v>1</v>
      </c>
      <c r="I163">
        <f>COUNTIF(对战开拓区!N:S,词典!F163)+COUNTIF(对战帐篷!N:S,词典!F163)+COUNTIF(训练家之丘!N:S,词典!F163)+COUNTIF(徒弟!N:S,词典!F163)+COUNTIF(quizlady!C:C,词典!F163)+COUNTIF(零散文本转换!S:X,词典!F163)</f>
        <v>22</v>
      </c>
      <c r="J163" t="s">
        <v>13785</v>
      </c>
      <c r="K163" t="str">
        <f t="shared" si="5"/>
        <v>const u8 gEasyChatWord_Lost[] = _("输了");</v>
      </c>
    </row>
    <row r="164" spans="1:11" x14ac:dyDescent="0.3">
      <c r="A164" t="s">
        <v>2115</v>
      </c>
      <c r="B164" t="s">
        <v>12759</v>
      </c>
      <c r="C164" t="s">
        <v>124</v>
      </c>
      <c r="D164" t="s">
        <v>4085</v>
      </c>
      <c r="E164" t="s">
        <v>124</v>
      </c>
      <c r="F164" s="5" t="s">
        <v>9164</v>
      </c>
      <c r="G164" t="s">
        <v>12759</v>
      </c>
      <c r="H164">
        <f t="shared" si="4"/>
        <v>1</v>
      </c>
      <c r="I164">
        <f>COUNTIF(对战开拓区!N:S,词典!F164)+COUNTIF(对战帐篷!N:S,词典!F164)+COUNTIF(训练家之丘!N:S,词典!F164)+COUNTIF(徒弟!N:S,词典!F164)+COUNTIF(quizlady!C:C,词典!F164)+COUNTIF(零散文本转换!S:X,词典!F164)</f>
        <v>1</v>
      </c>
      <c r="J164" t="s">
        <v>13786</v>
      </c>
      <c r="K164" t="str">
        <f t="shared" si="5"/>
        <v>const u8 gEasyChatWord_Lose[] = _("输过");</v>
      </c>
    </row>
    <row r="165" spans="1:11" x14ac:dyDescent="0.3">
      <c r="A165" t="s">
        <v>2115</v>
      </c>
      <c r="B165" t="s">
        <v>12760</v>
      </c>
      <c r="C165" t="s">
        <v>125</v>
      </c>
      <c r="D165" t="s">
        <v>4086</v>
      </c>
      <c r="E165" t="s">
        <v>125</v>
      </c>
      <c r="F165" t="s">
        <v>1346</v>
      </c>
      <c r="G165" t="s">
        <v>12760</v>
      </c>
      <c r="H165">
        <f t="shared" si="4"/>
        <v>1</v>
      </c>
      <c r="I165">
        <f>COUNTIF(对战开拓区!N:S,词典!F165)+COUNTIF(对战帐篷!N:S,词典!F165)+COUNTIF(训练家之丘!N:S,词典!F165)+COUNTIF(徒弟!N:S,词典!F165)+COUNTIF(quizlady!C:C,词典!F165)+COUNTIF(零散文本转换!S:X,词典!F165)</f>
        <v>0</v>
      </c>
      <c r="J165" t="s">
        <v>13787</v>
      </c>
      <c r="K165" t="str">
        <f t="shared" si="5"/>
        <v>const u8 gEasyChatWord_Guard[] = _("防御");</v>
      </c>
    </row>
    <row r="166" spans="1:11" x14ac:dyDescent="0.3">
      <c r="A166" t="s">
        <v>2115</v>
      </c>
      <c r="B166" t="s">
        <v>12761</v>
      </c>
      <c r="C166" t="s">
        <v>126</v>
      </c>
      <c r="D166" t="s">
        <v>4087</v>
      </c>
      <c r="E166" t="s">
        <v>126</v>
      </c>
      <c r="F166" t="s">
        <v>1844</v>
      </c>
      <c r="G166" t="s">
        <v>12761</v>
      </c>
      <c r="H166">
        <f t="shared" si="4"/>
        <v>1</v>
      </c>
      <c r="I166">
        <f>COUNTIF(对战开拓区!N:S,词典!F166)+COUNTIF(对战帐篷!N:S,词典!F166)+COUNTIF(训练家之丘!N:S,词典!F166)+COUNTIF(徒弟!N:S,词典!F166)+COUNTIF(quizlady!C:C,词典!F166)+COUNTIF(零散文本转换!S:X,词典!F166)</f>
        <v>0</v>
      </c>
      <c r="J166" t="s">
        <v>13788</v>
      </c>
      <c r="K166" t="str">
        <f t="shared" si="5"/>
        <v>const u8 gEasyChatWord_Partner[] = _("伙伴");</v>
      </c>
    </row>
    <row r="167" spans="1:11" x14ac:dyDescent="0.3">
      <c r="A167" t="s">
        <v>2115</v>
      </c>
      <c r="B167" t="s">
        <v>12762</v>
      </c>
      <c r="C167" t="s">
        <v>127</v>
      </c>
      <c r="D167" t="s">
        <v>4088</v>
      </c>
      <c r="E167" t="s">
        <v>127</v>
      </c>
      <c r="F167" s="5" t="s">
        <v>9193</v>
      </c>
      <c r="G167" t="s">
        <v>12762</v>
      </c>
      <c r="H167">
        <f t="shared" si="4"/>
        <v>1</v>
      </c>
      <c r="I167">
        <f>COUNTIF(对战开拓区!N:S,词典!F167)+COUNTIF(对战帐篷!N:S,词典!F167)+COUNTIF(训练家之丘!N:S,词典!F167)+COUNTIF(徒弟!N:S,词典!F167)+COUNTIF(quizlady!C:C,词典!F167)+COUNTIF(零散文本转换!S:X,词典!F167)</f>
        <v>2</v>
      </c>
      <c r="J167" t="s">
        <v>13789</v>
      </c>
      <c r="K167" t="str">
        <f t="shared" si="5"/>
        <v>const u8 gEasyChatWord_Reject[] = _("行动");</v>
      </c>
    </row>
    <row r="168" spans="1:11" x14ac:dyDescent="0.3">
      <c r="A168" t="s">
        <v>2115</v>
      </c>
      <c r="B168" t="s">
        <v>12763</v>
      </c>
      <c r="C168" t="s">
        <v>128</v>
      </c>
      <c r="D168" t="s">
        <v>4089</v>
      </c>
      <c r="E168" t="s">
        <v>128</v>
      </c>
      <c r="F168" t="s">
        <v>1348</v>
      </c>
      <c r="G168" t="s">
        <v>12763</v>
      </c>
      <c r="H168">
        <f t="shared" si="4"/>
        <v>1</v>
      </c>
      <c r="I168">
        <f>COUNTIF(对战开拓区!N:S,词典!F168)+COUNTIF(对战帐篷!N:S,词典!F168)+COUNTIF(训练家之丘!N:S,词典!F168)+COUNTIF(徒弟!N:S,词典!F168)+COUNTIF(quizlady!C:C,词典!F168)+COUNTIF(零散文本转换!S:X,词典!F168)</f>
        <v>11</v>
      </c>
      <c r="J168" t="s">
        <v>13790</v>
      </c>
      <c r="K168" t="str">
        <f t="shared" si="5"/>
        <v>const u8 gEasyChatWord_Accept[] = _("接受");</v>
      </c>
    </row>
    <row r="169" spans="1:11" x14ac:dyDescent="0.3">
      <c r="A169" t="s">
        <v>2115</v>
      </c>
      <c r="B169" t="s">
        <v>12764</v>
      </c>
      <c r="C169" t="s">
        <v>129</v>
      </c>
      <c r="D169" t="s">
        <v>4090</v>
      </c>
      <c r="E169" t="s">
        <v>129</v>
      </c>
      <c r="F169" t="s">
        <v>1349</v>
      </c>
      <c r="G169" t="s">
        <v>12764</v>
      </c>
      <c r="H169">
        <f t="shared" si="4"/>
        <v>1</v>
      </c>
      <c r="I169">
        <f>COUNTIF(对战开拓区!N:S,词典!F169)+COUNTIF(对战帐篷!N:S,词典!F169)+COUNTIF(训练家之丘!N:S,词典!F169)+COUNTIF(徒弟!N:S,词典!F169)+COUNTIF(quizlady!C:C,词典!F169)+COUNTIF(零散文本转换!S:X,词典!F169)</f>
        <v>7</v>
      </c>
      <c r="J169" t="s">
        <v>13791</v>
      </c>
      <c r="K169" t="str">
        <f t="shared" si="5"/>
        <v>const u8 gEasyChatWord_Invincible[] = _("无敌");</v>
      </c>
    </row>
    <row r="170" spans="1:11" x14ac:dyDescent="0.3">
      <c r="A170" t="s">
        <v>2115</v>
      </c>
      <c r="B170" t="s">
        <v>12765</v>
      </c>
      <c r="C170" t="s">
        <v>130</v>
      </c>
      <c r="D170" t="s">
        <v>4091</v>
      </c>
      <c r="E170" t="s">
        <v>130</v>
      </c>
      <c r="F170" t="s">
        <v>1744</v>
      </c>
      <c r="G170" t="s">
        <v>12765</v>
      </c>
      <c r="H170">
        <f t="shared" si="4"/>
        <v>1</v>
      </c>
      <c r="I170">
        <f>COUNTIF(对战开拓区!N:S,词典!F170)+COUNTIF(对战帐篷!N:S,词典!F170)+COUNTIF(训练家之丘!N:S,词典!F170)+COUNTIF(徒弟!N:S,词典!F170)+COUNTIF(quizlady!C:C,词典!F170)+COUNTIF(零散文本转换!S:X,词典!F170)</f>
        <v>0</v>
      </c>
      <c r="J170" t="s">
        <v>13792</v>
      </c>
      <c r="K170" t="str">
        <f t="shared" si="5"/>
        <v>const u8 gEasyChatWord_Received[] = _("接收");</v>
      </c>
    </row>
    <row r="171" spans="1:11" x14ac:dyDescent="0.3">
      <c r="A171" t="s">
        <v>2115</v>
      </c>
      <c r="B171" t="s">
        <v>12766</v>
      </c>
      <c r="C171" t="s">
        <v>131</v>
      </c>
      <c r="D171" t="s">
        <v>4092</v>
      </c>
      <c r="E171" t="s">
        <v>131</v>
      </c>
      <c r="F171" s="5" t="s">
        <v>9162</v>
      </c>
      <c r="G171" t="s">
        <v>12766</v>
      </c>
      <c r="H171">
        <f t="shared" si="4"/>
        <v>1</v>
      </c>
      <c r="I171">
        <f>COUNTIF(对战开拓区!N:S,词典!F171)+COUNTIF(对战帐篷!N:S,词典!F171)+COUNTIF(训练家之丘!N:S,词典!F171)+COUNTIF(徒弟!N:S,词典!F171)+COUNTIF(quizlady!C:C,词典!F171)+COUNTIF(零散文本转换!S:X,词典!F171)</f>
        <v>4</v>
      </c>
      <c r="J171" t="s">
        <v>13793</v>
      </c>
      <c r="K171" t="str">
        <f t="shared" si="5"/>
        <v>const u8 gEasyChatWord_Easy[] = _("过");</v>
      </c>
    </row>
    <row r="172" spans="1:11" x14ac:dyDescent="0.3">
      <c r="A172" t="s">
        <v>2115</v>
      </c>
      <c r="B172" t="s">
        <v>12767</v>
      </c>
      <c r="C172" t="s">
        <v>132</v>
      </c>
      <c r="D172" t="s">
        <v>4093</v>
      </c>
      <c r="E172" t="s">
        <v>132</v>
      </c>
      <c r="F172" t="s">
        <v>1745</v>
      </c>
      <c r="G172" t="s">
        <v>12767</v>
      </c>
      <c r="H172">
        <f t="shared" si="4"/>
        <v>1</v>
      </c>
      <c r="I172">
        <f>COUNTIF(对战开拓区!N:S,词典!F172)+COUNTIF(对战帐篷!N:S,词典!F172)+COUNTIF(训练家之丘!N:S,词典!F172)+COUNTIF(徒弟!N:S,词典!F172)+COUNTIF(quizlady!C:C,词典!F172)+COUNTIF(零散文本转换!S:X,词典!F172)</f>
        <v>11</v>
      </c>
      <c r="J172" t="s">
        <v>13794</v>
      </c>
      <c r="K172" t="str">
        <f t="shared" si="5"/>
        <v>const u8 gEasyChatWord_Weak[] = _("弱");</v>
      </c>
    </row>
    <row r="173" spans="1:11" x14ac:dyDescent="0.3">
      <c r="A173" t="s">
        <v>2115</v>
      </c>
      <c r="B173" t="s">
        <v>12768</v>
      </c>
      <c r="C173" t="s">
        <v>3894</v>
      </c>
      <c r="D173" t="s">
        <v>4094</v>
      </c>
      <c r="E173" t="s">
        <v>13812</v>
      </c>
      <c r="F173" t="s">
        <v>1849</v>
      </c>
      <c r="G173" t="s">
        <v>12768</v>
      </c>
      <c r="H173">
        <f t="shared" si="4"/>
        <v>1</v>
      </c>
      <c r="I173">
        <f>COUNTIF(对战开拓区!N:S,词典!F173)+COUNTIF(对战帐篷!N:S,词典!F173)+COUNTIF(训练家之丘!N:S,词典!F173)+COUNTIF(徒弟!N:S,词典!F173)+COUNTIF(quizlady!C:C,词典!F173)+COUNTIF(零散文本转换!S:X,词典!F173)</f>
        <v>14</v>
      </c>
      <c r="J173" t="s">
        <v>13795</v>
      </c>
      <c r="K173" t="str">
        <f t="shared" si="5"/>
        <v>const u8 gEasyChatWord_TooWeak[] = _("太弱了");</v>
      </c>
    </row>
    <row r="174" spans="1:11" x14ac:dyDescent="0.3">
      <c r="A174" t="s">
        <v>2115</v>
      </c>
      <c r="B174" t="s">
        <v>12769</v>
      </c>
      <c r="C174" t="s">
        <v>133</v>
      </c>
      <c r="D174" t="s">
        <v>4095</v>
      </c>
      <c r="E174" t="s">
        <v>133</v>
      </c>
      <c r="F174" t="s">
        <v>9123</v>
      </c>
      <c r="G174" t="s">
        <v>12769</v>
      </c>
      <c r="H174">
        <f t="shared" si="4"/>
        <v>1</v>
      </c>
      <c r="I174">
        <f>COUNTIF(对战开拓区!N:S,词典!F174)+COUNTIF(对战帐篷!N:S,词典!F174)+COUNTIF(训练家之丘!N:S,词典!F174)+COUNTIF(徒弟!N:S,词典!F174)+COUNTIF(quizlady!C:C,词典!F174)+COUNTIF(零散文本转换!S:X,词典!F174)</f>
        <v>3</v>
      </c>
      <c r="J174" t="s">
        <v>13796</v>
      </c>
      <c r="K174" t="str">
        <f t="shared" si="5"/>
        <v>const u8 gEasyChatWord_Pushover[] = _("轻而易举");</v>
      </c>
    </row>
    <row r="175" spans="1:11" x14ac:dyDescent="0.3">
      <c r="A175" t="s">
        <v>2115</v>
      </c>
      <c r="B175" t="s">
        <v>12770</v>
      </c>
      <c r="C175" t="s">
        <v>134</v>
      </c>
      <c r="D175" t="s">
        <v>4096</v>
      </c>
      <c r="E175" t="s">
        <v>134</v>
      </c>
      <c r="F175" t="s">
        <v>1850</v>
      </c>
      <c r="G175" t="s">
        <v>12770</v>
      </c>
      <c r="H175">
        <f t="shared" si="4"/>
        <v>1</v>
      </c>
      <c r="I175">
        <f>COUNTIF(对战开拓区!N:S,词典!F175)+COUNTIF(对战帐篷!N:S,词典!F175)+COUNTIF(训练家之丘!N:S,词典!F175)+COUNTIF(徒弟!N:S,词典!F175)+COUNTIF(quizlady!C:C,词典!F175)+COUNTIF(零散文本转换!S:X,词典!F175)</f>
        <v>1</v>
      </c>
      <c r="J175" t="s">
        <v>13797</v>
      </c>
      <c r="K175" t="str">
        <f t="shared" si="5"/>
        <v>const u8 gEasyChatWord_Leader[] = _("队长");</v>
      </c>
    </row>
    <row r="176" spans="1:11" x14ac:dyDescent="0.3">
      <c r="A176" t="s">
        <v>2115</v>
      </c>
      <c r="B176" t="s">
        <v>12771</v>
      </c>
      <c r="C176" t="s">
        <v>135</v>
      </c>
      <c r="D176" t="s">
        <v>4097</v>
      </c>
      <c r="E176" t="s">
        <v>135</v>
      </c>
      <c r="F176" t="s">
        <v>1351</v>
      </c>
      <c r="G176" t="s">
        <v>12771</v>
      </c>
      <c r="H176">
        <f t="shared" si="4"/>
        <v>1</v>
      </c>
      <c r="I176">
        <f>COUNTIF(对战开拓区!N:S,词典!F176)+COUNTIF(对战帐篷!N:S,词典!F176)+COUNTIF(训练家之丘!N:S,词典!F176)+COUNTIF(徒弟!N:S,词典!F176)+COUNTIF(quizlady!C:C,词典!F176)+COUNTIF(零散文本转换!S:X,词典!F176)</f>
        <v>0</v>
      </c>
      <c r="J176" t="s">
        <v>13798</v>
      </c>
      <c r="K176" t="str">
        <f t="shared" si="5"/>
        <v>const u8 gEasyChatWord_Rule[] = _("规则");</v>
      </c>
    </row>
    <row r="177" spans="1:11" x14ac:dyDescent="0.3">
      <c r="A177" t="s">
        <v>2115</v>
      </c>
      <c r="B177" t="s">
        <v>12772</v>
      </c>
      <c r="C177" t="s">
        <v>136</v>
      </c>
      <c r="D177" t="s">
        <v>4098</v>
      </c>
      <c r="E177" t="s">
        <v>136</v>
      </c>
      <c r="F177" t="s">
        <v>1352</v>
      </c>
      <c r="G177" t="s">
        <v>12772</v>
      </c>
      <c r="H177">
        <f t="shared" si="4"/>
        <v>1</v>
      </c>
      <c r="I177">
        <f>COUNTIF(对战开拓区!N:S,词典!F177)+COUNTIF(对战帐篷!N:S,词典!F177)+COUNTIF(训练家之丘!N:S,词典!F177)+COUNTIF(徒弟!N:S,词典!F177)+COUNTIF(quizlady!C:C,词典!F177)+COUNTIF(零散文本转换!S:X,词典!F177)</f>
        <v>8</v>
      </c>
      <c r="J177" t="s">
        <v>13799</v>
      </c>
      <c r="K177" t="str">
        <f t="shared" si="5"/>
        <v>const u8 gEasyChatWord_Move[] = _("招式");</v>
      </c>
    </row>
    <row r="178" spans="1:11" x14ac:dyDescent="0.3">
      <c r="A178" t="s">
        <v>2116</v>
      </c>
      <c r="B178" t="s">
        <v>12773</v>
      </c>
      <c r="C178" t="s">
        <v>465</v>
      </c>
      <c r="D178" t="s">
        <v>4099</v>
      </c>
      <c r="E178" s="1" t="s">
        <v>465</v>
      </c>
      <c r="F178" t="s">
        <v>2131</v>
      </c>
      <c r="G178" t="s">
        <v>12773</v>
      </c>
      <c r="H178">
        <f t="shared" si="4"/>
        <v>1</v>
      </c>
      <c r="I178">
        <f>COUNTIF(对战开拓区!N:S,词典!F178)+COUNTIF(对战帐篷!N:S,词典!F178)+COUNTIF(训练家之丘!N:S,词典!F178)+COUNTIF(徒弟!N:S,词典!F178)+COUNTIF(quizlady!C:C,词典!F178)+COUNTIF(零散文本转换!S:X,词典!F178)</f>
        <v>3</v>
      </c>
      <c r="J178" t="s">
        <v>13816</v>
      </c>
      <c r="K178" t="str">
        <f t="shared" si="5"/>
        <v>const u8 gEasyChatWord_Hot[] = _("热");</v>
      </c>
    </row>
    <row r="179" spans="1:11" x14ac:dyDescent="0.3">
      <c r="A179" t="s">
        <v>2116</v>
      </c>
      <c r="B179" t="s">
        <v>12774</v>
      </c>
      <c r="C179" t="s">
        <v>466</v>
      </c>
      <c r="D179" t="s">
        <v>4100</v>
      </c>
      <c r="E179" s="1" t="s">
        <v>466</v>
      </c>
      <c r="F179" s="5" t="s">
        <v>8581</v>
      </c>
      <c r="G179" t="s">
        <v>12774</v>
      </c>
      <c r="H179">
        <f t="shared" si="4"/>
        <v>1</v>
      </c>
      <c r="I179">
        <f>COUNTIF(对战开拓区!N:S,词典!F179)+COUNTIF(对战帐篷!N:S,词典!F179)+COUNTIF(训练家之丘!N:S,词典!F179)+COUNTIF(徒弟!N:S,词典!F179)+COUNTIF(quizlady!C:C,词典!F179)+COUNTIF(零散文本转换!S:X,词典!F179)</f>
        <v>4</v>
      </c>
      <c r="J179" t="s">
        <v>13817</v>
      </c>
      <c r="K179" t="str">
        <f t="shared" si="5"/>
        <v>const u8 gEasyChatWord_Exists[] = _("必须");</v>
      </c>
    </row>
    <row r="180" spans="1:11" x14ac:dyDescent="0.3">
      <c r="A180" t="s">
        <v>2116</v>
      </c>
      <c r="B180" t="s">
        <v>12775</v>
      </c>
      <c r="C180" t="s">
        <v>467</v>
      </c>
      <c r="D180" t="s">
        <v>4101</v>
      </c>
      <c r="E180" s="1" t="s">
        <v>467</v>
      </c>
      <c r="F180" s="5" t="s">
        <v>13620</v>
      </c>
      <c r="G180" t="s">
        <v>12775</v>
      </c>
      <c r="H180">
        <f t="shared" si="4"/>
        <v>1</v>
      </c>
      <c r="I180">
        <f>COUNTIF(对战开拓区!N:S,词典!F180)+COUNTIF(对战帐篷!N:S,词典!F180)+COUNTIF(训练家之丘!N:S,词典!F180)+COUNTIF(徒弟!N:S,词典!F180)+COUNTIF(quizlady!C:C,词典!F180)+COUNTIF(零散文本转换!S:X,词典!F180)</f>
        <v>2</v>
      </c>
      <c r="J180" t="s">
        <v>13818</v>
      </c>
      <c r="K180" t="str">
        <f t="shared" si="5"/>
        <v>const u8 gEasyChatWord_Excess[] = _("过于");</v>
      </c>
    </row>
    <row r="181" spans="1:11" x14ac:dyDescent="0.3">
      <c r="A181" t="s">
        <v>2116</v>
      </c>
      <c r="B181" t="s">
        <v>12776</v>
      </c>
      <c r="C181" t="s">
        <v>468</v>
      </c>
      <c r="D181" t="s">
        <v>4102</v>
      </c>
      <c r="E181" s="1" t="s">
        <v>468</v>
      </c>
      <c r="F181" t="s">
        <v>1782</v>
      </c>
      <c r="G181" t="s">
        <v>12776</v>
      </c>
      <c r="H181">
        <f t="shared" si="4"/>
        <v>1</v>
      </c>
      <c r="I181">
        <f>COUNTIF(对战开拓区!N:S,词典!F181)+COUNTIF(对战帐篷!N:S,词典!F181)+COUNTIF(训练家之丘!N:S,词典!F181)+COUNTIF(徒弟!N:S,词典!F181)+COUNTIF(quizlady!C:C,词典!F181)+COUNTIF(零散文本转换!S:X,词典!F181)</f>
        <v>0</v>
      </c>
      <c r="J181" t="s">
        <v>13819</v>
      </c>
      <c r="K181" t="str">
        <f t="shared" si="5"/>
        <v>const u8 gEasyChatWord_Approved[] = _("批准");</v>
      </c>
    </row>
    <row r="182" spans="1:11" x14ac:dyDescent="0.3">
      <c r="A182" t="s">
        <v>2116</v>
      </c>
      <c r="B182" t="s">
        <v>12777</v>
      </c>
      <c r="C182" t="s">
        <v>338</v>
      </c>
      <c r="D182" t="s">
        <v>4103</v>
      </c>
      <c r="E182" s="1" t="s">
        <v>338</v>
      </c>
      <c r="F182" s="5" t="s">
        <v>8541</v>
      </c>
      <c r="G182" t="s">
        <v>12777</v>
      </c>
      <c r="H182">
        <f t="shared" si="4"/>
        <v>1</v>
      </c>
      <c r="I182">
        <f>COUNTIF(对战开拓区!N:S,词典!F182)+COUNTIF(对战帐篷!N:S,词典!F182)+COUNTIF(训练家之丘!N:S,词典!F182)+COUNTIF(徒弟!N:S,词典!F182)+COUNTIF(quizlady!C:C,词典!F182)+COUNTIF(零散文本转换!S:X,词典!F182)</f>
        <v>44</v>
      </c>
      <c r="J182" t="s">
        <v>13820</v>
      </c>
      <c r="K182" t="str">
        <f t="shared" si="5"/>
        <v>const u8 gEasyChatWord_Has[] = _("好");</v>
      </c>
    </row>
    <row r="183" spans="1:11" x14ac:dyDescent="0.3">
      <c r="A183" t="s">
        <v>2116</v>
      </c>
      <c r="B183" t="s">
        <v>12778</v>
      </c>
      <c r="C183" t="s">
        <v>469</v>
      </c>
      <c r="D183" t="s">
        <v>4104</v>
      </c>
      <c r="E183" s="1" t="s">
        <v>469</v>
      </c>
      <c r="F183" t="s">
        <v>1353</v>
      </c>
      <c r="G183" t="s">
        <v>12778</v>
      </c>
      <c r="H183">
        <f t="shared" si="4"/>
        <v>1</v>
      </c>
      <c r="I183">
        <f>COUNTIF(对战开拓区!N:S,词典!F183)+COUNTIF(对战帐篷!N:S,词典!F183)+COUNTIF(训练家之丘!N:S,词典!F183)+COUNTIF(徒弟!N:S,词典!F183)+COUNTIF(quizlady!C:C,词典!F183)+COUNTIF(零散文本转换!S:X,词典!F183)</f>
        <v>9</v>
      </c>
      <c r="J183" t="s">
        <v>13821</v>
      </c>
      <c r="K183" t="str">
        <f t="shared" si="5"/>
        <v>const u8 gEasyChatWord_Good[] = _("好的");</v>
      </c>
    </row>
    <row r="184" spans="1:11" x14ac:dyDescent="0.3">
      <c r="A184" t="s">
        <v>2116</v>
      </c>
      <c r="B184" t="s">
        <v>12779</v>
      </c>
      <c r="C184" t="s">
        <v>470</v>
      </c>
      <c r="D184" t="s">
        <v>4105</v>
      </c>
      <c r="E184" s="1" t="s">
        <v>470</v>
      </c>
      <c r="F184" t="s">
        <v>1968</v>
      </c>
      <c r="G184" t="s">
        <v>12779</v>
      </c>
      <c r="H184">
        <f t="shared" si="4"/>
        <v>1</v>
      </c>
      <c r="I184">
        <f>COUNTIF(对战开拓区!N:S,词典!F184)+COUNTIF(对战帐篷!N:S,词典!F184)+COUNTIF(训练家之丘!N:S,词典!F184)+COUNTIF(徒弟!N:S,词典!F184)+COUNTIF(quizlady!C:C,词典!F184)+COUNTIF(零散文本转换!S:X,词典!F184)</f>
        <v>1</v>
      </c>
      <c r="J184" t="s">
        <v>13822</v>
      </c>
      <c r="K184" t="str">
        <f t="shared" si="5"/>
        <v>const u8 gEasyChatWord_Less[] = _("更少");</v>
      </c>
    </row>
    <row r="185" spans="1:11" x14ac:dyDescent="0.3">
      <c r="A185" t="s">
        <v>2116</v>
      </c>
      <c r="B185" t="s">
        <v>12780</v>
      </c>
      <c r="C185" t="s">
        <v>471</v>
      </c>
      <c r="D185" t="s">
        <v>4106</v>
      </c>
      <c r="E185" s="1" t="s">
        <v>471</v>
      </c>
      <c r="F185" s="5" t="s">
        <v>10329</v>
      </c>
      <c r="G185" t="s">
        <v>12780</v>
      </c>
      <c r="H185">
        <f t="shared" si="4"/>
        <v>1</v>
      </c>
      <c r="I185">
        <f>COUNTIF(对战开拓区!N:S,词典!F185)+COUNTIF(对战帐篷!N:S,词典!F185)+COUNTIF(训练家之丘!N:S,词典!F185)+COUNTIF(徒弟!N:S,词典!F185)+COUNTIF(quizlady!C:C,词典!F185)+COUNTIF(零散文本转换!S:X,词典!F185)</f>
        <v>1</v>
      </c>
      <c r="J185" t="s">
        <v>13823</v>
      </c>
      <c r="K185" t="str">
        <f t="shared" si="5"/>
        <v>const u8 gEasyChatWord_Momentum[] = _("思考");</v>
      </c>
    </row>
    <row r="186" spans="1:11" x14ac:dyDescent="0.3">
      <c r="A186" t="s">
        <v>2116</v>
      </c>
      <c r="B186" t="s">
        <v>12781</v>
      </c>
      <c r="C186" t="s">
        <v>472</v>
      </c>
      <c r="D186" t="s">
        <v>4107</v>
      </c>
      <c r="E186" s="1" t="s">
        <v>472</v>
      </c>
      <c r="F186" s="5" t="s">
        <v>9188</v>
      </c>
      <c r="G186" t="s">
        <v>12781</v>
      </c>
      <c r="H186">
        <f t="shared" si="4"/>
        <v>1</v>
      </c>
      <c r="I186">
        <f>COUNTIF(对战开拓区!N:S,词典!F186)+COUNTIF(对战帐篷!N:S,词典!F186)+COUNTIF(训练家之丘!N:S,词典!F186)+COUNTIF(徒弟!N:S,词典!F186)+COUNTIF(quizlady!C:C,词典!F186)+COUNTIF(零散文本转换!S:X,词典!F186)</f>
        <v>7</v>
      </c>
      <c r="J186" t="s">
        <v>13824</v>
      </c>
      <c r="K186" t="str">
        <f t="shared" si="5"/>
        <v>const u8 gEasyChatWord_Going[] = _("更");</v>
      </c>
    </row>
    <row r="187" spans="1:11" x14ac:dyDescent="0.3">
      <c r="A187" t="s">
        <v>2116</v>
      </c>
      <c r="B187" t="s">
        <v>12782</v>
      </c>
      <c r="C187" t="s">
        <v>473</v>
      </c>
      <c r="D187" t="s">
        <v>4108</v>
      </c>
      <c r="E187" s="1" t="s">
        <v>473</v>
      </c>
      <c r="F187" t="s">
        <v>1813</v>
      </c>
      <c r="G187" t="s">
        <v>12782</v>
      </c>
      <c r="H187">
        <f t="shared" si="4"/>
        <v>1</v>
      </c>
      <c r="I187">
        <f>COUNTIF(对战开拓区!N:S,词典!F187)+COUNTIF(对战帐篷!N:S,词典!F187)+COUNTIF(训练家之丘!N:S,词典!F187)+COUNTIF(徒弟!N:S,词典!F187)+COUNTIF(quizlady!C:C,词典!F187)+COUNTIF(零散文本转换!S:X,词典!F187)</f>
        <v>4</v>
      </c>
      <c r="J187" t="s">
        <v>13825</v>
      </c>
      <c r="K187" t="str">
        <f t="shared" si="5"/>
        <v>const u8 gEasyChatWord_Weird[] = _("奇怪");</v>
      </c>
    </row>
    <row r="188" spans="1:11" x14ac:dyDescent="0.3">
      <c r="A188" t="s">
        <v>2116</v>
      </c>
      <c r="B188" t="s">
        <v>12783</v>
      </c>
      <c r="C188" t="s">
        <v>474</v>
      </c>
      <c r="D188" t="s">
        <v>4109</v>
      </c>
      <c r="E188" s="1" t="s">
        <v>474</v>
      </c>
      <c r="F188" t="s">
        <v>1783</v>
      </c>
      <c r="G188" t="s">
        <v>12783</v>
      </c>
      <c r="H188">
        <f t="shared" si="4"/>
        <v>1</v>
      </c>
      <c r="I188">
        <f>COUNTIF(对战开拓区!N:S,词典!F188)+COUNTIF(对战帐篷!N:S,词典!F188)+COUNTIF(训练家之丘!N:S,词典!F188)+COUNTIF(徒弟!N:S,词典!F188)+COUNTIF(quizlady!C:C,词典!F188)+COUNTIF(零散文本转换!S:X,词典!F188)</f>
        <v>3</v>
      </c>
      <c r="J188" t="s">
        <v>13826</v>
      </c>
      <c r="K188" t="str">
        <f t="shared" si="5"/>
        <v>const u8 gEasyChatWord_Busy[] = _("忙碌");</v>
      </c>
    </row>
    <row r="189" spans="1:11" x14ac:dyDescent="0.3">
      <c r="A189" t="s">
        <v>2116</v>
      </c>
      <c r="B189" t="s">
        <v>12784</v>
      </c>
      <c r="C189" t="s">
        <v>475</v>
      </c>
      <c r="D189" t="s">
        <v>4110</v>
      </c>
      <c r="E189" s="1" t="s">
        <v>475</v>
      </c>
      <c r="F189" t="s">
        <v>1541</v>
      </c>
      <c r="G189" t="s">
        <v>12784</v>
      </c>
      <c r="H189">
        <f t="shared" si="4"/>
        <v>1</v>
      </c>
      <c r="I189">
        <f>COUNTIF(对战开拓区!N:S,词典!F189)+COUNTIF(对战帐篷!N:S,词典!F189)+COUNTIF(训练家之丘!N:S,词典!F189)+COUNTIF(徒弟!N:S,词典!F189)+COUNTIF(quizlady!C:C,词典!F189)+COUNTIF(零散文本转换!S:X,词典!F189)</f>
        <v>7</v>
      </c>
      <c r="J189" t="s">
        <v>13827</v>
      </c>
      <c r="K189" t="str">
        <f t="shared" si="5"/>
        <v>const u8 gEasyChatWord_Together[] = _("一起");</v>
      </c>
    </row>
    <row r="190" spans="1:11" x14ac:dyDescent="0.3">
      <c r="A190" t="s">
        <v>2116</v>
      </c>
      <c r="B190" t="s">
        <v>12785</v>
      </c>
      <c r="C190" t="s">
        <v>476</v>
      </c>
      <c r="D190" t="s">
        <v>4111</v>
      </c>
      <c r="E190" s="1" t="s">
        <v>476</v>
      </c>
      <c r="F190" t="s">
        <v>1969</v>
      </c>
      <c r="G190" t="s">
        <v>12785</v>
      </c>
      <c r="H190">
        <f t="shared" si="4"/>
        <v>1</v>
      </c>
      <c r="I190">
        <f>COUNTIF(对战开拓区!N:S,词典!F190)+COUNTIF(对战帐篷!N:S,词典!F190)+COUNTIF(训练家之丘!N:S,词典!F190)+COUNTIF(徒弟!N:S,词典!F190)+COUNTIF(quizlady!C:C,词典!F190)+COUNTIF(零散文本转换!S:X,词典!F190)</f>
        <v>1</v>
      </c>
      <c r="J190" t="s">
        <v>13828</v>
      </c>
      <c r="K190" t="str">
        <f t="shared" si="5"/>
        <v>const u8 gEasyChatWord_Full[] = _("充满");</v>
      </c>
    </row>
    <row r="191" spans="1:11" x14ac:dyDescent="0.3">
      <c r="A191" t="s">
        <v>2116</v>
      </c>
      <c r="B191" t="s">
        <v>12786</v>
      </c>
      <c r="C191" t="s">
        <v>477</v>
      </c>
      <c r="D191" t="s">
        <v>4112</v>
      </c>
      <c r="E191" s="1" t="s">
        <v>477</v>
      </c>
      <c r="F191" s="5" t="s">
        <v>13618</v>
      </c>
      <c r="G191" t="s">
        <v>12786</v>
      </c>
      <c r="H191">
        <f t="shared" si="4"/>
        <v>1</v>
      </c>
      <c r="I191">
        <f>COUNTIF(对战开拓区!N:S,词典!F191)+COUNTIF(对战帐篷!N:S,词典!F191)+COUNTIF(训练家之丘!N:S,词典!F191)+COUNTIF(徒弟!N:S,词典!F191)+COUNTIF(quizlady!C:C,词典!F191)+COUNTIF(零散文本转换!S:X,词典!F191)</f>
        <v>1</v>
      </c>
      <c r="J191" t="s">
        <v>13829</v>
      </c>
      <c r="K191" t="str">
        <f t="shared" si="5"/>
        <v>const u8 gEasyChatWord_Absent[] = _("一边");</v>
      </c>
    </row>
    <row r="192" spans="1:11" x14ac:dyDescent="0.3">
      <c r="A192" t="s">
        <v>2116</v>
      </c>
      <c r="B192" t="s">
        <v>12787</v>
      </c>
      <c r="C192" t="s">
        <v>478</v>
      </c>
      <c r="D192" t="s">
        <v>4113</v>
      </c>
      <c r="E192" s="1" t="s">
        <v>478</v>
      </c>
      <c r="F192" t="s">
        <v>1540</v>
      </c>
      <c r="G192" t="s">
        <v>12787</v>
      </c>
      <c r="H192">
        <f t="shared" si="4"/>
        <v>1</v>
      </c>
      <c r="I192">
        <f>COUNTIF(对战开拓区!N:S,词典!F192)+COUNTIF(对战帐篷!N:S,词典!F192)+COUNTIF(训练家之丘!N:S,词典!F192)+COUNTIF(徒弟!N:S,词典!F192)+COUNTIF(quizlady!C:C,词典!F192)+COUNTIF(零散文本转换!S:X,词典!F192)</f>
        <v>0</v>
      </c>
      <c r="J192" t="s">
        <v>13830</v>
      </c>
      <c r="K192" t="str">
        <f t="shared" si="5"/>
        <v>const u8 gEasyChatWord_Being[] = _("存在");</v>
      </c>
    </row>
    <row r="193" spans="1:11" x14ac:dyDescent="0.3">
      <c r="A193" t="s">
        <v>2116</v>
      </c>
      <c r="B193" t="s">
        <v>12788</v>
      </c>
      <c r="C193" t="s">
        <v>479</v>
      </c>
      <c r="D193" t="s">
        <v>4114</v>
      </c>
      <c r="E193" s="1" t="s">
        <v>479</v>
      </c>
      <c r="F193" t="s">
        <v>1542</v>
      </c>
      <c r="G193" t="s">
        <v>12788</v>
      </c>
      <c r="H193">
        <f t="shared" ref="H193:H256" si="6">COUNTIF(F:F,F193)</f>
        <v>1</v>
      </c>
      <c r="I193">
        <f>COUNTIF(对战开拓区!N:S,词典!F193)+COUNTIF(对战帐篷!N:S,词典!F193)+COUNTIF(训练家之丘!N:S,词典!F193)+COUNTIF(徒弟!N:S,词典!F193)+COUNTIF(quizlady!C:C,词典!F193)+COUNTIF(零散文本转换!S:X,词典!F193)</f>
        <v>32</v>
      </c>
      <c r="J193" t="s">
        <v>13831</v>
      </c>
      <c r="K193" t="str">
        <f t="shared" si="5"/>
        <v>const u8 gEasyChatWord_Need[] = _("需要");</v>
      </c>
    </row>
    <row r="194" spans="1:11" x14ac:dyDescent="0.3">
      <c r="A194" t="s">
        <v>2116</v>
      </c>
      <c r="B194" t="s">
        <v>12789</v>
      </c>
      <c r="C194" t="s">
        <v>480</v>
      </c>
      <c r="D194" t="s">
        <v>4115</v>
      </c>
      <c r="E194" s="1" t="s">
        <v>480</v>
      </c>
      <c r="F194" t="s">
        <v>1784</v>
      </c>
      <c r="G194" t="s">
        <v>12789</v>
      </c>
      <c r="H194">
        <f t="shared" si="6"/>
        <v>1</v>
      </c>
      <c r="I194">
        <f>COUNTIF(对战开拓区!N:S,词典!F194)+COUNTIF(对战帐篷!N:S,词典!F194)+COUNTIF(训练家之丘!N:S,词典!F194)+COUNTIF(徒弟!N:S,词典!F194)+COUNTIF(quizlady!C:C,词典!F194)+COUNTIF(零散文本转换!S:X,词典!F194)</f>
        <v>10</v>
      </c>
      <c r="J194" t="s">
        <v>13832</v>
      </c>
      <c r="K194" t="str">
        <f t="shared" ref="K194:K257" si="7">SUBSTITUTE(J194,E194,F194)</f>
        <v>const u8 gEasyChatWord_Tasty[] = _("美味");</v>
      </c>
    </row>
    <row r="195" spans="1:11" x14ac:dyDescent="0.3">
      <c r="A195" t="s">
        <v>2116</v>
      </c>
      <c r="B195" t="s">
        <v>12790</v>
      </c>
      <c r="C195" t="s">
        <v>481</v>
      </c>
      <c r="D195" t="s">
        <v>4116</v>
      </c>
      <c r="E195" s="1" t="s">
        <v>481</v>
      </c>
      <c r="F195" t="s">
        <v>1785</v>
      </c>
      <c r="G195" t="s">
        <v>12790</v>
      </c>
      <c r="H195">
        <f t="shared" si="6"/>
        <v>1</v>
      </c>
      <c r="I195">
        <f>COUNTIF(对战开拓区!N:S,词典!F195)+COUNTIF(对战帐篷!N:S,词典!F195)+COUNTIF(训练家之丘!N:S,词典!F195)+COUNTIF(徒弟!N:S,词典!F195)+COUNTIF(quizlady!C:C,词典!F195)+COUNTIF(零散文本转换!S:X,词典!F195)</f>
        <v>7</v>
      </c>
      <c r="J195" t="s">
        <v>13833</v>
      </c>
      <c r="K195" t="str">
        <f t="shared" si="7"/>
        <v>const u8 gEasyChatWord_Skilled[] = _("熟练");</v>
      </c>
    </row>
    <row r="196" spans="1:11" x14ac:dyDescent="0.3">
      <c r="A196" t="s">
        <v>2116</v>
      </c>
      <c r="B196" t="s">
        <v>12791</v>
      </c>
      <c r="C196" t="s">
        <v>482</v>
      </c>
      <c r="D196" t="s">
        <v>4117</v>
      </c>
      <c r="E196" s="1" t="s">
        <v>482</v>
      </c>
      <c r="F196" s="5" t="s">
        <v>9158</v>
      </c>
      <c r="G196" t="s">
        <v>12791</v>
      </c>
      <c r="H196">
        <f t="shared" si="6"/>
        <v>1</v>
      </c>
      <c r="I196">
        <f>COUNTIF(对战开拓区!N:S,词典!F196)+COUNTIF(对战帐篷!N:S,词典!F196)+COUNTIF(训练家之丘!N:S,词典!F196)+COUNTIF(徒弟!N:S,词典!F196)+COUNTIF(quizlady!C:C,词典!F196)+COUNTIF(零散文本转换!S:X,词典!F196)</f>
        <v>2</v>
      </c>
      <c r="J196" t="s">
        <v>13834</v>
      </c>
      <c r="K196" t="str">
        <f t="shared" si="7"/>
        <v>const u8 gEasyChatWord_Noisy[] = _("顺利");</v>
      </c>
    </row>
    <row r="197" spans="1:11" x14ac:dyDescent="0.3">
      <c r="A197" t="s">
        <v>2116</v>
      </c>
      <c r="B197" t="s">
        <v>12792</v>
      </c>
      <c r="C197" t="s">
        <v>483</v>
      </c>
      <c r="D197" t="s">
        <v>4118</v>
      </c>
      <c r="E197" s="1" t="s">
        <v>483</v>
      </c>
      <c r="F197" t="s">
        <v>8474</v>
      </c>
      <c r="G197" t="s">
        <v>12792</v>
      </c>
      <c r="H197">
        <f t="shared" si="6"/>
        <v>1</v>
      </c>
      <c r="I197">
        <f>COUNTIF(对战开拓区!N:S,词典!F197)+COUNTIF(对战帐篷!N:S,词典!F197)+COUNTIF(训练家之丘!N:S,词典!F197)+COUNTIF(徒弟!N:S,词典!F197)+COUNTIF(quizlady!C:C,词典!F197)+COUNTIF(零散文本转换!S:X,词典!F197)</f>
        <v>2</v>
      </c>
      <c r="J197" t="s">
        <v>13835</v>
      </c>
      <c r="K197" t="str">
        <f t="shared" si="7"/>
        <v>const u8 gEasyChatWord_Big[] = _("大");</v>
      </c>
    </row>
    <row r="198" spans="1:11" x14ac:dyDescent="0.3">
      <c r="A198" t="s">
        <v>2116</v>
      </c>
      <c r="B198" t="s">
        <v>12793</v>
      </c>
      <c r="C198" t="s">
        <v>484</v>
      </c>
      <c r="D198" t="s">
        <v>4119</v>
      </c>
      <c r="E198" s="1" t="s">
        <v>484</v>
      </c>
      <c r="F198" t="s">
        <v>1543</v>
      </c>
      <c r="G198" t="s">
        <v>12793</v>
      </c>
      <c r="H198">
        <f t="shared" si="6"/>
        <v>1</v>
      </c>
      <c r="I198">
        <f>COUNTIF(对战开拓区!N:S,词典!F198)+COUNTIF(对战帐篷!N:S,词典!F198)+COUNTIF(训练家之丘!N:S,词典!F198)+COUNTIF(徒弟!N:S,词典!F198)+COUNTIF(quizlady!C:C,词典!F198)+COUNTIF(零散文本转换!S:X,词典!F198)</f>
        <v>0</v>
      </c>
      <c r="J198" t="s">
        <v>13836</v>
      </c>
      <c r="K198" t="str">
        <f t="shared" si="7"/>
        <v>const u8 gEasyChatWord_Late[] = _("迟到");</v>
      </c>
    </row>
    <row r="199" spans="1:11" x14ac:dyDescent="0.3">
      <c r="A199" t="s">
        <v>2116</v>
      </c>
      <c r="B199" t="s">
        <v>12794</v>
      </c>
      <c r="C199" t="s">
        <v>485</v>
      </c>
      <c r="D199" t="s">
        <v>4120</v>
      </c>
      <c r="E199" s="1" t="s">
        <v>485</v>
      </c>
      <c r="F199" t="s">
        <v>1506</v>
      </c>
      <c r="G199" t="s">
        <v>12794</v>
      </c>
      <c r="H199">
        <f t="shared" si="6"/>
        <v>1</v>
      </c>
      <c r="I199">
        <f>COUNTIF(对战开拓区!N:S,词典!F199)+COUNTIF(对战帐篷!N:S,词典!F199)+COUNTIF(训练家之丘!N:S,词典!F199)+COUNTIF(徒弟!N:S,词典!F199)+COUNTIF(quizlady!C:C,词典!F199)+COUNTIF(零散文本转换!S:X,词典!F199)</f>
        <v>0</v>
      </c>
      <c r="J199" t="s">
        <v>13837</v>
      </c>
      <c r="K199" t="str">
        <f t="shared" si="7"/>
        <v>const u8 gEasyChatWord_Close[] = _("关闭");</v>
      </c>
    </row>
    <row r="200" spans="1:11" x14ac:dyDescent="0.3">
      <c r="A200" t="s">
        <v>2116</v>
      </c>
      <c r="B200" t="s">
        <v>12795</v>
      </c>
      <c r="C200" t="s">
        <v>486</v>
      </c>
      <c r="D200" t="s">
        <v>4121</v>
      </c>
      <c r="E200" s="1" t="s">
        <v>486</v>
      </c>
      <c r="F200" t="s">
        <v>8475</v>
      </c>
      <c r="G200" t="s">
        <v>12795</v>
      </c>
      <c r="H200">
        <f t="shared" si="6"/>
        <v>1</v>
      </c>
      <c r="I200">
        <f>COUNTIF(对战开拓区!N:S,词典!F200)+COUNTIF(对战帐篷!N:S,词典!F200)+COUNTIF(训练家之丘!N:S,词典!F200)+COUNTIF(徒弟!N:S,词典!F200)+COUNTIF(quizlady!C:C,词典!F200)+COUNTIF(零散文本转换!S:X,词典!F200)</f>
        <v>0</v>
      </c>
      <c r="J200" t="s">
        <v>13838</v>
      </c>
      <c r="K200" t="str">
        <f t="shared" si="7"/>
        <v>const u8 gEasyChatWord_Docile[] = _("温顺");</v>
      </c>
    </row>
    <row r="201" spans="1:11" x14ac:dyDescent="0.3">
      <c r="A201" t="s">
        <v>2116</v>
      </c>
      <c r="B201" t="s">
        <v>12796</v>
      </c>
      <c r="C201" t="s">
        <v>487</v>
      </c>
      <c r="D201" t="s">
        <v>4122</v>
      </c>
      <c r="E201" s="1" t="s">
        <v>487</v>
      </c>
      <c r="F201" s="5" t="s">
        <v>9141</v>
      </c>
      <c r="G201" t="s">
        <v>12796</v>
      </c>
      <c r="H201">
        <f t="shared" si="6"/>
        <v>1</v>
      </c>
      <c r="I201">
        <f>COUNTIF(对战开拓区!N:S,词典!F201)+COUNTIF(对战帐篷!N:S,词典!F201)+COUNTIF(训练家之丘!N:S,词典!F201)+COUNTIF(徒弟!N:S,词典!F201)+COUNTIF(quizlady!C:C,词典!F201)+COUNTIF(零散文本转换!S:X,词典!F201)</f>
        <v>1</v>
      </c>
      <c r="J201" t="s">
        <v>13839</v>
      </c>
      <c r="K201" t="str">
        <f t="shared" si="7"/>
        <v>const u8 gEasyChatWord_Amusing[] = _("夸张");</v>
      </c>
    </row>
    <row r="202" spans="1:11" x14ac:dyDescent="0.3">
      <c r="A202" t="s">
        <v>2116</v>
      </c>
      <c r="B202" t="s">
        <v>12797</v>
      </c>
      <c r="C202" t="s">
        <v>488</v>
      </c>
      <c r="D202" t="s">
        <v>4123</v>
      </c>
      <c r="E202" s="1" t="s">
        <v>488</v>
      </c>
      <c r="F202" t="s">
        <v>8476</v>
      </c>
      <c r="G202" t="s">
        <v>12797</v>
      </c>
      <c r="H202">
        <f t="shared" si="6"/>
        <v>1</v>
      </c>
      <c r="I202">
        <f>COUNTIF(对战开拓区!N:S,词典!F202)+COUNTIF(对战帐篷!N:S,词典!F202)+COUNTIF(训练家之丘!N:S,词典!F202)+COUNTIF(徒弟!N:S,词典!F202)+COUNTIF(quizlady!C:C,词典!F202)+COUNTIF(零散文本转换!S:X,词典!F202)</f>
        <v>0</v>
      </c>
      <c r="J202" t="s">
        <v>13840</v>
      </c>
      <c r="K202" t="str">
        <f t="shared" si="7"/>
        <v>const u8 gEasyChatWord_Entertaining[] = _("娱乐");</v>
      </c>
    </row>
    <row r="203" spans="1:11" x14ac:dyDescent="0.3">
      <c r="A203" t="s">
        <v>2116</v>
      </c>
      <c r="B203" t="s">
        <v>12798</v>
      </c>
      <c r="C203" t="s">
        <v>489</v>
      </c>
      <c r="D203" t="s">
        <v>4124</v>
      </c>
      <c r="E203" s="1" t="s">
        <v>489</v>
      </c>
      <c r="F203" t="s">
        <v>1544</v>
      </c>
      <c r="G203" t="s">
        <v>12798</v>
      </c>
      <c r="H203">
        <f t="shared" si="6"/>
        <v>1</v>
      </c>
      <c r="I203">
        <f>COUNTIF(对战开拓区!N:S,词典!F203)+COUNTIF(对战帐篷!N:S,词典!F203)+COUNTIF(训练家之丘!N:S,词典!F203)+COUNTIF(徒弟!N:S,词典!F203)+COUNTIF(quizlady!C:C,词典!F203)+COUNTIF(零散文本转换!S:X,词典!F203)</f>
        <v>11</v>
      </c>
      <c r="J203" t="s">
        <v>13841</v>
      </c>
      <c r="K203" t="str">
        <f t="shared" si="7"/>
        <v>const u8 gEasyChatWord_Perfection[] = _("完美");</v>
      </c>
    </row>
    <row r="204" spans="1:11" x14ac:dyDescent="0.3">
      <c r="A204" t="s">
        <v>2116</v>
      </c>
      <c r="B204" t="s">
        <v>12799</v>
      </c>
      <c r="C204" t="s">
        <v>490</v>
      </c>
      <c r="D204" t="s">
        <v>4125</v>
      </c>
      <c r="E204" s="1" t="s">
        <v>490</v>
      </c>
      <c r="F204" t="s">
        <v>1714</v>
      </c>
      <c r="G204" t="s">
        <v>12799</v>
      </c>
      <c r="H204">
        <f t="shared" si="6"/>
        <v>1</v>
      </c>
      <c r="I204">
        <f>COUNTIF(对战开拓区!N:S,词典!F204)+COUNTIF(对战帐篷!N:S,词典!F204)+COUNTIF(训练家之丘!N:S,词典!F204)+COUNTIF(徒弟!N:S,词典!F204)+COUNTIF(quizlady!C:C,词典!F204)+COUNTIF(零散文本转换!S:X,词典!F204)</f>
        <v>7</v>
      </c>
      <c r="J204" t="s">
        <v>13842</v>
      </c>
      <c r="K204" t="str">
        <f t="shared" si="7"/>
        <v>const u8 gEasyChatWord_Pretty[] = _("漂亮");</v>
      </c>
    </row>
    <row r="205" spans="1:11" x14ac:dyDescent="0.3">
      <c r="A205" t="s">
        <v>2116</v>
      </c>
      <c r="B205" t="s">
        <v>12800</v>
      </c>
      <c r="C205" t="s">
        <v>491</v>
      </c>
      <c r="D205" t="s">
        <v>4126</v>
      </c>
      <c r="E205" s="1" t="s">
        <v>491</v>
      </c>
      <c r="F205" t="s">
        <v>1786</v>
      </c>
      <c r="G205" t="s">
        <v>12800</v>
      </c>
      <c r="H205">
        <f t="shared" si="6"/>
        <v>1</v>
      </c>
      <c r="I205">
        <f>COUNTIF(对战开拓区!N:S,词典!F205)+COUNTIF(对战帐篷!N:S,词典!F205)+COUNTIF(训练家之丘!N:S,词典!F205)+COUNTIF(徒弟!N:S,词典!F205)+COUNTIF(quizlady!C:C,词典!F205)+COUNTIF(零散文本转换!S:X,词典!F205)</f>
        <v>6</v>
      </c>
      <c r="J205" t="s">
        <v>13843</v>
      </c>
      <c r="K205" t="str">
        <f t="shared" si="7"/>
        <v>const u8 gEasyChatWord_Healthy[] = _("健康");</v>
      </c>
    </row>
    <row r="206" spans="1:11" x14ac:dyDescent="0.3">
      <c r="A206" t="s">
        <v>2116</v>
      </c>
      <c r="B206" t="s">
        <v>12801</v>
      </c>
      <c r="C206" t="s">
        <v>492</v>
      </c>
      <c r="D206" t="s">
        <v>4127</v>
      </c>
      <c r="E206" s="1" t="s">
        <v>492</v>
      </c>
      <c r="F206" t="s">
        <v>1970</v>
      </c>
      <c r="G206" t="s">
        <v>12801</v>
      </c>
      <c r="H206">
        <f t="shared" si="6"/>
        <v>1</v>
      </c>
      <c r="I206">
        <f>COUNTIF(对战开拓区!N:S,词典!F206)+COUNTIF(对战帐篷!N:S,词典!F206)+COUNTIF(训练家之丘!N:S,词典!F206)+COUNTIF(徒弟!N:S,词典!F206)+COUNTIF(quizlady!C:C,词典!F206)+COUNTIF(零散文本转换!S:X,词典!F206)</f>
        <v>1</v>
      </c>
      <c r="J206" t="s">
        <v>13844</v>
      </c>
      <c r="K206" t="str">
        <f t="shared" si="7"/>
        <v>const u8 gEasyChatWord_Excellent[] = _("优秀");</v>
      </c>
    </row>
    <row r="207" spans="1:11" x14ac:dyDescent="0.3">
      <c r="A207" t="s">
        <v>2116</v>
      </c>
      <c r="B207" t="s">
        <v>12802</v>
      </c>
      <c r="C207" t="s">
        <v>5911</v>
      </c>
      <c r="D207" t="s">
        <v>4128</v>
      </c>
      <c r="E207" s="1" t="s">
        <v>13885</v>
      </c>
      <c r="F207" t="s">
        <v>1312</v>
      </c>
      <c r="G207" t="s">
        <v>12802</v>
      </c>
      <c r="H207">
        <f t="shared" si="6"/>
        <v>1</v>
      </c>
      <c r="I207">
        <f>COUNTIF(对战开拓区!N:S,词典!F207)+COUNTIF(对战帐篷!N:S,词典!F207)+COUNTIF(训练家之丘!N:S,词典!F207)+COUNTIF(徒弟!N:S,词典!F207)+COUNTIF(quizlady!C:C,词典!F207)+COUNTIF(零散文本转换!S:X,词典!F207)</f>
        <v>1</v>
      </c>
      <c r="J207" t="s">
        <v>13845</v>
      </c>
      <c r="K207" t="str">
        <f t="shared" si="7"/>
        <v>const u8 gEasyChatWord_UpsideDown[] = _("颠倒");</v>
      </c>
    </row>
    <row r="208" spans="1:11" x14ac:dyDescent="0.3">
      <c r="A208" t="s">
        <v>2116</v>
      </c>
      <c r="B208" t="s">
        <v>12803</v>
      </c>
      <c r="C208" t="s">
        <v>493</v>
      </c>
      <c r="D208" t="s">
        <v>4129</v>
      </c>
      <c r="E208" s="1" t="s">
        <v>493</v>
      </c>
      <c r="F208" t="s">
        <v>1811</v>
      </c>
      <c r="G208" t="s">
        <v>12803</v>
      </c>
      <c r="H208">
        <f t="shared" si="6"/>
        <v>1</v>
      </c>
      <c r="I208">
        <f>COUNTIF(对战开拓区!N:S,词典!F208)+COUNTIF(对战帐篷!N:S,词典!F208)+COUNTIF(训练家之丘!N:S,词典!F208)+COUNTIF(徒弟!N:S,词典!F208)+COUNTIF(quizlady!C:C,词典!F208)+COUNTIF(零散文本转换!S:X,词典!F208)</f>
        <v>4</v>
      </c>
      <c r="J208" t="s">
        <v>13846</v>
      </c>
      <c r="K208" t="str">
        <f t="shared" si="7"/>
        <v>const u8 gEasyChatWord_Cold[] = _("冷");</v>
      </c>
    </row>
    <row r="209" spans="1:11" x14ac:dyDescent="0.3">
      <c r="A209" t="s">
        <v>2116</v>
      </c>
      <c r="B209" t="s">
        <v>12804</v>
      </c>
      <c r="C209" t="s">
        <v>494</v>
      </c>
      <c r="D209" t="s">
        <v>4130</v>
      </c>
      <c r="E209" s="1" t="s">
        <v>494</v>
      </c>
      <c r="F209" t="s">
        <v>1971</v>
      </c>
      <c r="G209" t="s">
        <v>12804</v>
      </c>
      <c r="H209">
        <f t="shared" si="6"/>
        <v>1</v>
      </c>
      <c r="I209">
        <f>COUNTIF(对战开拓区!N:S,词典!F209)+COUNTIF(对战帐篷!N:S,词典!F209)+COUNTIF(训练家之丘!N:S,词典!F209)+COUNTIF(徒弟!N:S,词典!F209)+COUNTIF(quizlady!C:C,词典!F209)+COUNTIF(零散文本转换!S:X,词典!F209)</f>
        <v>8</v>
      </c>
      <c r="J209" t="s">
        <v>13847</v>
      </c>
      <c r="K209" t="str">
        <f t="shared" si="7"/>
        <v>const u8 gEasyChatWord_Refreshing[] = _("清爽");</v>
      </c>
    </row>
    <row r="210" spans="1:11" x14ac:dyDescent="0.3">
      <c r="A210" t="s">
        <v>2116</v>
      </c>
      <c r="B210" t="s">
        <v>12805</v>
      </c>
      <c r="C210" t="s">
        <v>495</v>
      </c>
      <c r="D210" t="s">
        <v>4131</v>
      </c>
      <c r="E210" s="1" t="s">
        <v>495</v>
      </c>
      <c r="F210" t="s">
        <v>1972</v>
      </c>
      <c r="G210" t="s">
        <v>12805</v>
      </c>
      <c r="H210">
        <f t="shared" si="6"/>
        <v>1</v>
      </c>
      <c r="I210">
        <f>COUNTIF(对战开拓区!N:S,词典!F210)+COUNTIF(对战帐篷!N:S,词典!F210)+COUNTIF(训练家之丘!N:S,词典!F210)+COUNTIF(徒弟!N:S,词典!F210)+COUNTIF(quizlady!C:C,词典!F210)+COUNTIF(零散文本转换!S:X,词典!F210)</f>
        <v>0</v>
      </c>
      <c r="J210" t="s">
        <v>13848</v>
      </c>
      <c r="K210" t="str">
        <f t="shared" si="7"/>
        <v>const u8 gEasyChatWord_Unavoidable[] = _("不可避免");</v>
      </c>
    </row>
    <row r="211" spans="1:11" x14ac:dyDescent="0.3">
      <c r="A211" t="s">
        <v>2116</v>
      </c>
      <c r="B211" t="s">
        <v>12806</v>
      </c>
      <c r="C211" t="s">
        <v>496</v>
      </c>
      <c r="D211" t="s">
        <v>4132</v>
      </c>
      <c r="E211" s="1" t="s">
        <v>496</v>
      </c>
      <c r="F211" t="s">
        <v>1973</v>
      </c>
      <c r="G211" t="s">
        <v>12806</v>
      </c>
      <c r="H211">
        <f t="shared" si="6"/>
        <v>1</v>
      </c>
      <c r="I211">
        <f>COUNTIF(对战开拓区!N:S,词典!F211)+COUNTIF(对战帐篷!N:S,词典!F211)+COUNTIF(训练家之丘!N:S,词典!F211)+COUNTIF(徒弟!N:S,词典!F211)+COUNTIF(quizlady!C:C,词典!F211)+COUNTIF(零散文本转换!S:X,词典!F211)</f>
        <v>2</v>
      </c>
      <c r="J211" t="s">
        <v>13849</v>
      </c>
      <c r="K211" t="str">
        <f t="shared" si="7"/>
        <v>const u8 gEasyChatWord_Much[] = _("许多");</v>
      </c>
    </row>
    <row r="212" spans="1:11" x14ac:dyDescent="0.3">
      <c r="A212" t="s">
        <v>2116</v>
      </c>
      <c r="B212" t="s">
        <v>12807</v>
      </c>
      <c r="C212" t="s">
        <v>498</v>
      </c>
      <c r="D212" t="s">
        <v>4133</v>
      </c>
      <c r="E212" s="1" t="s">
        <v>498</v>
      </c>
      <c r="F212" t="s">
        <v>1974</v>
      </c>
      <c r="G212" t="s">
        <v>12807</v>
      </c>
      <c r="H212">
        <f t="shared" si="6"/>
        <v>1</v>
      </c>
      <c r="I212">
        <f>COUNTIF(对战开拓区!N:S,词典!F212)+COUNTIF(对战帐篷!N:S,词典!F212)+COUNTIF(训练家之丘!N:S,词典!F212)+COUNTIF(徒弟!N:S,词典!F212)+COUNTIF(quizlady!C:C,词典!F212)+COUNTIF(零散文本转换!S:X,词典!F212)</f>
        <v>1</v>
      </c>
      <c r="J212" t="s">
        <v>13850</v>
      </c>
      <c r="K212" t="str">
        <f t="shared" si="7"/>
        <v>const u8 gEasyChatWord_Overwhelming[] = _("压倒性");</v>
      </c>
    </row>
    <row r="213" spans="1:11" x14ac:dyDescent="0.3">
      <c r="A213" t="s">
        <v>2116</v>
      </c>
      <c r="B213" t="s">
        <v>12808</v>
      </c>
      <c r="C213" t="s">
        <v>499</v>
      </c>
      <c r="D213" t="s">
        <v>4134</v>
      </c>
      <c r="E213" s="1" t="s">
        <v>499</v>
      </c>
      <c r="F213" t="s">
        <v>10438</v>
      </c>
      <c r="G213" t="s">
        <v>12808</v>
      </c>
      <c r="H213">
        <f t="shared" si="6"/>
        <v>1</v>
      </c>
      <c r="I213">
        <f>COUNTIF(对战开拓区!N:S,词典!F213)+COUNTIF(对战帐篷!N:S,词典!F213)+COUNTIF(训练家之丘!N:S,词典!F213)+COUNTIF(徒弟!N:S,词典!F213)+COUNTIF(quizlady!C:C,词典!F213)+COUNTIF(零散文本转换!S:X,词典!F213)</f>
        <v>2</v>
      </c>
      <c r="J213" t="s">
        <v>13851</v>
      </c>
      <c r="K213" t="str">
        <f t="shared" si="7"/>
        <v>const u8 gEasyChatWord_Fabulous[] = _("绝妙");</v>
      </c>
    </row>
    <row r="214" spans="1:11" x14ac:dyDescent="0.3">
      <c r="A214" t="s">
        <v>2116</v>
      </c>
      <c r="B214" t="s">
        <v>12809</v>
      </c>
      <c r="C214" t="s">
        <v>500</v>
      </c>
      <c r="D214" t="s">
        <v>4135</v>
      </c>
      <c r="E214" s="1" t="s">
        <v>500</v>
      </c>
      <c r="F214" t="s">
        <v>1545</v>
      </c>
      <c r="G214" t="s">
        <v>12809</v>
      </c>
      <c r="H214">
        <f t="shared" si="6"/>
        <v>1</v>
      </c>
      <c r="I214">
        <f>COUNTIF(对战开拓区!N:S,词典!F214)+COUNTIF(对战帐篷!N:S,词典!F214)+COUNTIF(训练家之丘!N:S,词典!F214)+COUNTIF(徒弟!N:S,词典!F214)+COUNTIF(quizlady!C:C,词典!F214)+COUNTIF(零散文本转换!S:X,词典!F214)</f>
        <v>1</v>
      </c>
      <c r="J214" t="s">
        <v>13852</v>
      </c>
      <c r="K214" t="str">
        <f t="shared" si="7"/>
        <v>const u8 gEasyChatWord_Else[] = _("其他");</v>
      </c>
    </row>
    <row r="215" spans="1:11" x14ac:dyDescent="0.3">
      <c r="A215" t="s">
        <v>2116</v>
      </c>
      <c r="B215" t="s">
        <v>12810</v>
      </c>
      <c r="C215" t="s">
        <v>501</v>
      </c>
      <c r="D215" t="s">
        <v>4136</v>
      </c>
      <c r="E215" s="1" t="s">
        <v>501</v>
      </c>
      <c r="F215" t="s">
        <v>1787</v>
      </c>
      <c r="G215" t="s">
        <v>12810</v>
      </c>
      <c r="H215">
        <f t="shared" si="6"/>
        <v>1</v>
      </c>
      <c r="I215">
        <f>COUNTIF(对战开拓区!N:S,词典!F215)+COUNTIF(对战帐篷!N:S,词典!F215)+COUNTIF(训练家之丘!N:S,词典!F215)+COUNTIF(徒弟!N:S,词典!F215)+COUNTIF(quizlady!C:C,词典!F215)+COUNTIF(零散文本转换!S:X,词典!F215)</f>
        <v>3</v>
      </c>
      <c r="J215" t="s">
        <v>13853</v>
      </c>
      <c r="K215" t="str">
        <f t="shared" si="7"/>
        <v>const u8 gEasyChatWord_Expensive[] = _("昂贵");</v>
      </c>
    </row>
    <row r="216" spans="1:11" x14ac:dyDescent="0.3">
      <c r="A216" t="s">
        <v>2116</v>
      </c>
      <c r="B216" t="s">
        <v>12811</v>
      </c>
      <c r="C216" t="s">
        <v>502</v>
      </c>
      <c r="D216" t="s">
        <v>4137</v>
      </c>
      <c r="E216" s="1" t="s">
        <v>502</v>
      </c>
      <c r="F216" t="s">
        <v>1788</v>
      </c>
      <c r="G216" t="s">
        <v>12811</v>
      </c>
      <c r="H216">
        <f t="shared" si="6"/>
        <v>1</v>
      </c>
      <c r="I216">
        <f>COUNTIF(对战开拓区!N:S,词典!F216)+COUNTIF(对战帐篷!N:S,词典!F216)+COUNTIF(训练家之丘!N:S,词典!F216)+COUNTIF(徒弟!N:S,词典!F216)+COUNTIF(quizlady!C:C,词典!F216)+COUNTIF(零散文本转换!S:X,词典!F216)</f>
        <v>0</v>
      </c>
      <c r="J216" t="s">
        <v>13854</v>
      </c>
      <c r="K216" t="str">
        <f t="shared" si="7"/>
        <v>const u8 gEasyChatWord_Correct[] = _("正确");</v>
      </c>
    </row>
    <row r="217" spans="1:11" x14ac:dyDescent="0.3">
      <c r="A217" t="s">
        <v>2116</v>
      </c>
      <c r="B217" t="s">
        <v>12812</v>
      </c>
      <c r="C217" t="s">
        <v>503</v>
      </c>
      <c r="D217" t="s">
        <v>4138</v>
      </c>
      <c r="E217" s="1" t="s">
        <v>503</v>
      </c>
      <c r="F217" t="s">
        <v>1800</v>
      </c>
      <c r="G217" t="s">
        <v>12812</v>
      </c>
      <c r="H217">
        <f t="shared" si="6"/>
        <v>1</v>
      </c>
      <c r="I217">
        <f>COUNTIF(对战开拓区!N:S,词典!F217)+COUNTIF(对战帐篷!N:S,词典!F217)+COUNTIF(训练家之丘!N:S,词典!F217)+COUNTIF(徒弟!N:S,词典!F217)+COUNTIF(quizlady!C:C,词典!F217)+COUNTIF(零散文本转换!S:X,词典!F217)</f>
        <v>4</v>
      </c>
      <c r="J217" t="s">
        <v>13855</v>
      </c>
      <c r="K217" t="str">
        <f t="shared" si="7"/>
        <v>const u8 gEasyChatWord_Impossible[] = _("不可能");</v>
      </c>
    </row>
    <row r="218" spans="1:11" x14ac:dyDescent="0.3">
      <c r="A218" t="s">
        <v>2116</v>
      </c>
      <c r="B218" t="s">
        <v>12813</v>
      </c>
      <c r="C218" t="s">
        <v>504</v>
      </c>
      <c r="D218" t="s">
        <v>4139</v>
      </c>
      <c r="E218" s="1" t="s">
        <v>504</v>
      </c>
      <c r="F218" t="s">
        <v>8479</v>
      </c>
      <c r="G218" t="s">
        <v>12813</v>
      </c>
      <c r="H218">
        <f t="shared" si="6"/>
        <v>1</v>
      </c>
      <c r="I218">
        <f>COUNTIF(对战开拓区!N:S,词典!F218)+COUNTIF(对战帐篷!N:S,词典!F218)+COUNTIF(训练家之丘!N:S,词典!F218)+COUNTIF(徒弟!N:S,词典!F218)+COUNTIF(quizlady!C:C,词典!F218)+COUNTIF(零散文本转换!S:X,词典!F218)</f>
        <v>6</v>
      </c>
      <c r="J218" t="s">
        <v>13856</v>
      </c>
      <c r="K218" t="str">
        <f t="shared" si="7"/>
        <v>const u8 gEasyChatWord_Small[] = _("小");</v>
      </c>
    </row>
    <row r="219" spans="1:11" x14ac:dyDescent="0.3">
      <c r="A219" t="s">
        <v>2116</v>
      </c>
      <c r="B219" t="s">
        <v>12814</v>
      </c>
      <c r="C219" t="s">
        <v>505</v>
      </c>
      <c r="D219" t="s">
        <v>4140</v>
      </c>
      <c r="E219" s="1" t="s">
        <v>505</v>
      </c>
      <c r="F219" t="s">
        <v>1789</v>
      </c>
      <c r="G219" t="s">
        <v>12814</v>
      </c>
      <c r="H219">
        <f t="shared" si="6"/>
        <v>1</v>
      </c>
      <c r="I219">
        <f>COUNTIF(对战开拓区!N:S,词典!F219)+COUNTIF(对战帐篷!N:S,词典!F219)+COUNTIF(训练家之丘!N:S,词典!F219)+COUNTIF(徒弟!N:S,词典!F219)+COUNTIF(quizlady!C:C,词典!F219)+COUNTIF(零散文本转换!S:X,词典!F219)</f>
        <v>1</v>
      </c>
      <c r="J219" t="s">
        <v>13857</v>
      </c>
      <c r="K219" t="str">
        <f t="shared" si="7"/>
        <v>const u8 gEasyChatWord_Different[] = _("不同");</v>
      </c>
    </row>
    <row r="220" spans="1:11" x14ac:dyDescent="0.3">
      <c r="A220" t="s">
        <v>2116</v>
      </c>
      <c r="B220" t="s">
        <v>12815</v>
      </c>
      <c r="C220" t="s">
        <v>506</v>
      </c>
      <c r="D220" t="s">
        <v>4141</v>
      </c>
      <c r="E220" s="1" t="s">
        <v>506</v>
      </c>
      <c r="F220" t="s">
        <v>1975</v>
      </c>
      <c r="G220" t="s">
        <v>12815</v>
      </c>
      <c r="H220">
        <f t="shared" si="6"/>
        <v>1</v>
      </c>
      <c r="I220">
        <f>COUNTIF(对战开拓区!N:S,词典!F220)+COUNTIF(对战帐篷!N:S,词典!F220)+COUNTIF(训练家之丘!N:S,词典!F220)+COUNTIF(徒弟!N:S,词典!F220)+COUNTIF(quizlady!C:C,词典!F220)+COUNTIF(零散文本转换!S:X,词典!F220)</f>
        <v>8</v>
      </c>
      <c r="J220" t="s">
        <v>13858</v>
      </c>
      <c r="K220" t="str">
        <f t="shared" si="7"/>
        <v>const u8 gEasyChatWord_Tired[] = _("疲倦");</v>
      </c>
    </row>
    <row r="221" spans="1:11" x14ac:dyDescent="0.3">
      <c r="A221" t="s">
        <v>2116</v>
      </c>
      <c r="B221" t="s">
        <v>12816</v>
      </c>
      <c r="C221" t="s">
        <v>507</v>
      </c>
      <c r="D221" t="s">
        <v>4142</v>
      </c>
      <c r="E221" s="1" t="s">
        <v>507</v>
      </c>
      <c r="F221" t="s">
        <v>1546</v>
      </c>
      <c r="G221" t="s">
        <v>12816</v>
      </c>
      <c r="H221">
        <f t="shared" si="6"/>
        <v>1</v>
      </c>
      <c r="I221">
        <f>COUNTIF(对战开拓区!N:S,词典!F221)+COUNTIF(对战帐篷!N:S,词典!F221)+COUNTIF(训练家之丘!N:S,词典!F221)+COUNTIF(徒弟!N:S,词典!F221)+COUNTIF(quizlady!C:C,词典!F221)+COUNTIF(零散文本转换!S:X,词典!F221)</f>
        <v>4</v>
      </c>
      <c r="J221" t="s">
        <v>13859</v>
      </c>
      <c r="K221" t="str">
        <f t="shared" si="7"/>
        <v>const u8 gEasyChatWord_Skill[] = _("技能");</v>
      </c>
    </row>
    <row r="222" spans="1:11" x14ac:dyDescent="0.3">
      <c r="A222" t="s">
        <v>2116</v>
      </c>
      <c r="B222" t="s">
        <v>12817</v>
      </c>
      <c r="C222" t="s">
        <v>508</v>
      </c>
      <c r="D222" t="s">
        <v>4143</v>
      </c>
      <c r="E222" s="1" t="s">
        <v>508</v>
      </c>
      <c r="F222" t="s">
        <v>9166</v>
      </c>
      <c r="G222" t="s">
        <v>12817</v>
      </c>
      <c r="H222">
        <f t="shared" si="6"/>
        <v>1</v>
      </c>
      <c r="I222">
        <f>COUNTIF(对战开拓区!N:S,词典!F222)+COUNTIF(对战帐篷!N:S,词典!F222)+COUNTIF(训练家之丘!N:S,词典!F222)+COUNTIF(徒弟!N:S,词典!F222)+COUNTIF(quizlady!C:C,词典!F222)+COUNTIF(零散文本转换!S:X,词典!F222)</f>
        <v>2</v>
      </c>
      <c r="J222" t="s">
        <v>13860</v>
      </c>
      <c r="K222" t="str">
        <f t="shared" si="7"/>
        <v>const u8 gEasyChatWord_Top[] = _("顶级");</v>
      </c>
    </row>
    <row r="223" spans="1:11" x14ac:dyDescent="0.3">
      <c r="A223" t="s">
        <v>2116</v>
      </c>
      <c r="B223" t="s">
        <v>12818</v>
      </c>
      <c r="C223" t="s">
        <v>5912</v>
      </c>
      <c r="D223" t="s">
        <v>4144</v>
      </c>
      <c r="E223" s="1" t="s">
        <v>509</v>
      </c>
      <c r="F223" t="s">
        <v>1976</v>
      </c>
      <c r="G223" t="s">
        <v>12818</v>
      </c>
      <c r="H223">
        <f t="shared" si="6"/>
        <v>1</v>
      </c>
      <c r="I223">
        <f>COUNTIF(对战开拓区!N:S,词典!F223)+COUNTIF(对战帐篷!N:S,词典!F223)+COUNTIF(训练家之丘!N:S,词典!F223)+COUNTIF(徒弟!N:S,词典!F223)+COUNTIF(quizlady!C:C,词典!F223)+COUNTIF(零散文本转换!S:X,词典!F223)</f>
        <v>4</v>
      </c>
      <c r="J223" t="s">
        <v>13861</v>
      </c>
      <c r="K223" t="str">
        <f t="shared" si="7"/>
        <v>const u8 gEasyChatWord_NonStop[] = _("不停");</v>
      </c>
    </row>
    <row r="224" spans="1:11" x14ac:dyDescent="0.3">
      <c r="A224" t="s">
        <v>2116</v>
      </c>
      <c r="B224" t="s">
        <v>12819</v>
      </c>
      <c r="C224" t="s">
        <v>510</v>
      </c>
      <c r="D224" t="s">
        <v>4145</v>
      </c>
      <c r="E224" s="1" t="s">
        <v>510</v>
      </c>
      <c r="F224" t="s">
        <v>1977</v>
      </c>
      <c r="G224" t="s">
        <v>12819</v>
      </c>
      <c r="H224">
        <f t="shared" si="6"/>
        <v>1</v>
      </c>
      <c r="I224">
        <f>COUNTIF(对战开拓区!N:S,词典!F224)+COUNTIF(对战帐篷!N:S,词典!F224)+COUNTIF(训练家之丘!N:S,词典!F224)+COUNTIF(徒弟!N:S,词典!F224)+COUNTIF(quizlady!C:C,词典!F224)+COUNTIF(零散文本转换!S:X,词典!F224)</f>
        <v>1</v>
      </c>
      <c r="J224" t="s">
        <v>13862</v>
      </c>
      <c r="K224" t="str">
        <f t="shared" si="7"/>
        <v>const u8 gEasyChatWord_Preposterous[] = _("荒谬");</v>
      </c>
    </row>
    <row r="225" spans="1:11" x14ac:dyDescent="0.3">
      <c r="A225" t="s">
        <v>2116</v>
      </c>
      <c r="B225" t="s">
        <v>12820</v>
      </c>
      <c r="C225" t="s">
        <v>511</v>
      </c>
      <c r="D225" t="s">
        <v>4146</v>
      </c>
      <c r="E225" s="1" t="s">
        <v>511</v>
      </c>
      <c r="F225" t="s">
        <v>1547</v>
      </c>
      <c r="G225" t="s">
        <v>12820</v>
      </c>
      <c r="H225">
        <f t="shared" si="6"/>
        <v>1</v>
      </c>
      <c r="I225">
        <f>COUNTIF(对战开拓区!N:S,词典!F225)+COUNTIF(对战帐篷!N:S,词典!F225)+COUNTIF(训练家之丘!N:S,词典!F225)+COUNTIF(徒弟!N:S,词典!F225)+COUNTIF(quizlady!C:C,词典!F225)+COUNTIF(零散文本转换!S:X,词典!F225)</f>
        <v>3</v>
      </c>
      <c r="J225" t="s">
        <v>13863</v>
      </c>
      <c r="K225" t="str">
        <f t="shared" si="7"/>
        <v>const u8 gEasyChatWord_None[] = _("无");</v>
      </c>
    </row>
    <row r="226" spans="1:11" x14ac:dyDescent="0.3">
      <c r="A226" t="s">
        <v>2116</v>
      </c>
      <c r="B226" t="s">
        <v>12821</v>
      </c>
      <c r="C226" t="s">
        <v>512</v>
      </c>
      <c r="D226" t="s">
        <v>4147</v>
      </c>
      <c r="E226" s="1" t="s">
        <v>512</v>
      </c>
      <c r="F226" s="5" t="s">
        <v>9926</v>
      </c>
      <c r="G226" t="s">
        <v>12821</v>
      </c>
      <c r="H226">
        <f t="shared" si="6"/>
        <v>1</v>
      </c>
      <c r="I226">
        <f>COUNTIF(对战开拓区!N:S,词典!F226)+COUNTIF(对战帐篷!N:S,词典!F226)+COUNTIF(训练家之丘!N:S,词典!F226)+COUNTIF(徒弟!N:S,词典!F226)+COUNTIF(quizlady!C:C,词典!F226)+COUNTIF(零散文本转换!S:X,词典!F226)</f>
        <v>1</v>
      </c>
      <c r="J226" t="s">
        <v>13864</v>
      </c>
      <c r="K226" t="str">
        <f t="shared" si="7"/>
        <v>const u8 gEasyChatWord_Nothing[] = _("实现");</v>
      </c>
    </row>
    <row r="227" spans="1:11" x14ac:dyDescent="0.3">
      <c r="A227" t="s">
        <v>2116</v>
      </c>
      <c r="B227" t="s">
        <v>12822</v>
      </c>
      <c r="C227" t="s">
        <v>513</v>
      </c>
      <c r="D227" t="s">
        <v>4148</v>
      </c>
      <c r="E227" s="1" t="s">
        <v>513</v>
      </c>
      <c r="F227" t="s">
        <v>1367</v>
      </c>
      <c r="G227" t="s">
        <v>12822</v>
      </c>
      <c r="H227">
        <f t="shared" si="6"/>
        <v>1</v>
      </c>
      <c r="I227">
        <f>COUNTIF(对战开拓区!N:S,词典!F227)+COUNTIF(对战帐篷!N:S,词典!F227)+COUNTIF(训练家之丘!N:S,词典!F227)+COUNTIF(徒弟!N:S,词典!F227)+COUNTIF(quizlady!C:C,词典!F227)+COUNTIF(零散文本转换!S:X,词典!F227)</f>
        <v>6</v>
      </c>
      <c r="J227" t="s">
        <v>13865</v>
      </c>
      <c r="K227" t="str">
        <f t="shared" si="7"/>
        <v>const u8 gEasyChatWord_Natural[] = _("自然");</v>
      </c>
    </row>
    <row r="228" spans="1:11" x14ac:dyDescent="0.3">
      <c r="A228" t="s">
        <v>2116</v>
      </c>
      <c r="B228" t="s">
        <v>12823</v>
      </c>
      <c r="C228" t="s">
        <v>514</v>
      </c>
      <c r="D228" t="s">
        <v>4149</v>
      </c>
      <c r="E228" s="1" t="s">
        <v>514</v>
      </c>
      <c r="F228" t="s">
        <v>1978</v>
      </c>
      <c r="G228" t="s">
        <v>12823</v>
      </c>
      <c r="H228">
        <f t="shared" si="6"/>
        <v>1</v>
      </c>
      <c r="I228">
        <f>COUNTIF(对战开拓区!N:S,词典!F228)+COUNTIF(对战帐篷!N:S,词典!F228)+COUNTIF(训练家之丘!N:S,词典!F228)+COUNTIF(徒弟!N:S,词典!F228)+COUNTIF(quizlady!C:C,词典!F228)+COUNTIF(零散文本转换!S:X,词典!F228)</f>
        <v>3</v>
      </c>
      <c r="J228" t="s">
        <v>13866</v>
      </c>
      <c r="K228" t="str">
        <f t="shared" si="7"/>
        <v>const u8 gEasyChatWord_Becomes[] = _("变得");</v>
      </c>
    </row>
    <row r="229" spans="1:11" x14ac:dyDescent="0.3">
      <c r="A229" t="s">
        <v>2116</v>
      </c>
      <c r="B229" t="s">
        <v>12824</v>
      </c>
      <c r="C229" t="s">
        <v>515</v>
      </c>
      <c r="D229" t="s">
        <v>4150</v>
      </c>
      <c r="E229" s="1" t="s">
        <v>515</v>
      </c>
      <c r="F229" s="5" t="s">
        <v>9078</v>
      </c>
      <c r="G229" t="s">
        <v>12824</v>
      </c>
      <c r="H229">
        <f t="shared" si="6"/>
        <v>1</v>
      </c>
      <c r="I229">
        <f>COUNTIF(对战开拓区!N:S,词典!F229)+COUNTIF(对战帐篷!N:S,词典!F229)+COUNTIF(训练家之丘!N:S,词典!F229)+COUNTIF(徒弟!N:S,词典!F229)+COUNTIF(quizlady!C:C,词典!F229)+COUNTIF(零散文本转换!S:X,词典!F229)</f>
        <v>10</v>
      </c>
      <c r="J229" t="s">
        <v>13867</v>
      </c>
      <c r="K229" t="str">
        <f t="shared" si="7"/>
        <v>const u8 gEasyChatWord_Lukewarm[] = _("快");</v>
      </c>
    </row>
    <row r="230" spans="1:11" x14ac:dyDescent="0.3">
      <c r="A230" t="s">
        <v>2116</v>
      </c>
      <c r="B230" t="s">
        <v>12825</v>
      </c>
      <c r="C230" t="s">
        <v>516</v>
      </c>
      <c r="D230" t="s">
        <v>4151</v>
      </c>
      <c r="E230" s="1" t="s">
        <v>516</v>
      </c>
      <c r="F230" t="s">
        <v>9086</v>
      </c>
      <c r="G230" t="s">
        <v>12825</v>
      </c>
      <c r="H230">
        <f t="shared" si="6"/>
        <v>1</v>
      </c>
      <c r="I230">
        <f>COUNTIF(对战开拓区!N:S,词典!F230)+COUNTIF(对战帐篷!N:S,词典!F230)+COUNTIF(训练家之丘!N:S,词典!F230)+COUNTIF(徒弟!N:S,词典!F230)+COUNTIF(quizlady!C:C,词典!F230)+COUNTIF(零散文本转换!S:X,词典!F230)</f>
        <v>5</v>
      </c>
      <c r="J230" t="s">
        <v>13868</v>
      </c>
      <c r="K230" t="str">
        <f t="shared" si="7"/>
        <v>const u8 gEasyChatWord_Fast[] = _("快速");</v>
      </c>
    </row>
    <row r="231" spans="1:11" x14ac:dyDescent="0.3">
      <c r="A231" t="s">
        <v>2116</v>
      </c>
      <c r="B231" t="s">
        <v>12826</v>
      </c>
      <c r="C231" t="s">
        <v>517</v>
      </c>
      <c r="D231" t="s">
        <v>4152</v>
      </c>
      <c r="E231" s="1" t="s">
        <v>517</v>
      </c>
      <c r="F231" t="s">
        <v>1548</v>
      </c>
      <c r="G231" t="s">
        <v>12826</v>
      </c>
      <c r="H231">
        <f t="shared" si="6"/>
        <v>1</v>
      </c>
      <c r="I231">
        <f>COUNTIF(对战开拓区!N:S,词典!F231)+COUNTIF(对战帐篷!N:S,词典!F231)+COUNTIF(训练家之丘!N:S,词典!F231)+COUNTIF(徒弟!N:S,词典!F231)+COUNTIF(quizlady!C:C,词典!F231)+COUNTIF(零散文本转换!S:X,词典!F231)</f>
        <v>0</v>
      </c>
      <c r="J231" t="s">
        <v>13869</v>
      </c>
      <c r="K231" t="str">
        <f t="shared" si="7"/>
        <v>const u8 gEasyChatWord_Low[] = _("低");</v>
      </c>
    </row>
    <row r="232" spans="1:11" x14ac:dyDescent="0.3">
      <c r="A232" t="s">
        <v>2116</v>
      </c>
      <c r="B232" t="s">
        <v>12827</v>
      </c>
      <c r="C232" t="s">
        <v>518</v>
      </c>
      <c r="D232" t="s">
        <v>4153</v>
      </c>
      <c r="E232" s="1" t="s">
        <v>518</v>
      </c>
      <c r="F232" t="s">
        <v>8477</v>
      </c>
      <c r="G232" t="s">
        <v>12827</v>
      </c>
      <c r="H232">
        <f t="shared" si="6"/>
        <v>1</v>
      </c>
      <c r="I232">
        <f>COUNTIF(对战开拓区!N:S,词典!F232)+COUNTIF(对战帐篷!N:S,词典!F232)+COUNTIF(训练家之丘!N:S,词典!F232)+COUNTIF(徒弟!N:S,词典!F232)+COUNTIF(quizlady!C:C,词典!F232)+COUNTIF(零散文本转换!S:X,词典!F232)</f>
        <v>20</v>
      </c>
      <c r="J232" t="s">
        <v>13870</v>
      </c>
      <c r="K232" t="str">
        <f t="shared" si="7"/>
        <v>const u8 gEasyChatWord_Awful[] = _("糟糕");</v>
      </c>
    </row>
    <row r="233" spans="1:11" x14ac:dyDescent="0.3">
      <c r="A233" t="s">
        <v>2116</v>
      </c>
      <c r="B233" t="s">
        <v>12828</v>
      </c>
      <c r="C233" t="s">
        <v>519</v>
      </c>
      <c r="D233" t="s">
        <v>4154</v>
      </c>
      <c r="E233" s="1" t="s">
        <v>519</v>
      </c>
      <c r="F233" t="s">
        <v>1980</v>
      </c>
      <c r="G233" t="s">
        <v>12828</v>
      </c>
      <c r="H233">
        <f t="shared" si="6"/>
        <v>1</v>
      </c>
      <c r="I233">
        <f>COUNTIF(对战开拓区!N:S,词典!F233)+COUNTIF(对战帐篷!N:S,词典!F233)+COUNTIF(训练家之丘!N:S,词典!F233)+COUNTIF(徒弟!N:S,词典!F233)+COUNTIF(quizlady!C:C,词典!F233)+COUNTIF(零散文本转换!S:X,词典!F233)</f>
        <v>2</v>
      </c>
      <c r="J233" t="s">
        <v>13871</v>
      </c>
      <c r="K233" t="str">
        <f t="shared" si="7"/>
        <v>const u8 gEasyChatWord_Alone[] = _("独自");</v>
      </c>
    </row>
    <row r="234" spans="1:11" x14ac:dyDescent="0.3">
      <c r="A234" t="s">
        <v>2116</v>
      </c>
      <c r="B234" t="s">
        <v>12829</v>
      </c>
      <c r="C234" t="s">
        <v>520</v>
      </c>
      <c r="D234" t="s">
        <v>4155</v>
      </c>
      <c r="E234" s="1" t="s">
        <v>520</v>
      </c>
      <c r="F234" s="5" t="s">
        <v>9146</v>
      </c>
      <c r="G234" t="s">
        <v>12829</v>
      </c>
      <c r="H234">
        <f t="shared" si="6"/>
        <v>1</v>
      </c>
      <c r="I234">
        <f>COUNTIF(对战开拓区!N:S,词典!F234)+COUNTIF(对战帐篷!N:S,词典!F234)+COUNTIF(训练家之丘!N:S,词典!F234)+COUNTIF(徒弟!N:S,词典!F234)+COUNTIF(quizlady!C:C,词典!F234)+COUNTIF(零散文本转换!S:X,词典!F234)</f>
        <v>5</v>
      </c>
      <c r="J234" t="s">
        <v>13872</v>
      </c>
      <c r="K234" t="str">
        <f t="shared" si="7"/>
        <v>const u8 gEasyChatWord_Bored[] = _("持续");</v>
      </c>
    </row>
    <row r="235" spans="1:11" x14ac:dyDescent="0.3">
      <c r="A235" t="s">
        <v>2116</v>
      </c>
      <c r="B235" t="s">
        <v>12830</v>
      </c>
      <c r="C235" t="s">
        <v>521</v>
      </c>
      <c r="D235" t="s">
        <v>4156</v>
      </c>
      <c r="E235" s="1" t="s">
        <v>521</v>
      </c>
      <c r="F235" t="s">
        <v>1549</v>
      </c>
      <c r="G235" t="s">
        <v>12830</v>
      </c>
      <c r="H235">
        <f t="shared" si="6"/>
        <v>1</v>
      </c>
      <c r="I235">
        <f>COUNTIF(对战开拓区!N:S,词典!F235)+COUNTIF(对战帐篷!N:S,词典!F235)+COUNTIF(训练家之丘!N:S,词典!F235)+COUNTIF(徒弟!N:S,词典!F235)+COUNTIF(quizlady!C:C,词典!F235)+COUNTIF(零散文本转换!S:X,词典!F235)</f>
        <v>11</v>
      </c>
      <c r="J235" t="s">
        <v>13873</v>
      </c>
      <c r="K235" t="str">
        <f t="shared" si="7"/>
        <v>const u8 gEasyChatWord_Secret[] = _("秘密");</v>
      </c>
    </row>
    <row r="236" spans="1:11" x14ac:dyDescent="0.3">
      <c r="A236" t="s">
        <v>2116</v>
      </c>
      <c r="B236" t="s">
        <v>12831</v>
      </c>
      <c r="C236" t="s">
        <v>522</v>
      </c>
      <c r="D236" t="s">
        <v>4157</v>
      </c>
      <c r="E236" s="1" t="s">
        <v>522</v>
      </c>
      <c r="F236" t="s">
        <v>1981</v>
      </c>
      <c r="G236" t="s">
        <v>12831</v>
      </c>
      <c r="H236">
        <f t="shared" si="6"/>
        <v>1</v>
      </c>
      <c r="I236">
        <f>COUNTIF(对战开拓区!N:S,词典!F236)+COUNTIF(对战帐篷!N:S,词典!F236)+COUNTIF(训练家之丘!N:S,词典!F236)+COUNTIF(徒弟!N:S,词典!F236)+COUNTIF(quizlady!C:C,词典!F236)+COUNTIF(零散文本转换!S:X,词典!F236)</f>
        <v>2</v>
      </c>
      <c r="J236" t="s">
        <v>13874</v>
      </c>
      <c r="K236" t="str">
        <f t="shared" si="7"/>
        <v>const u8 gEasyChatWord_Mystery[] = _("谜团");</v>
      </c>
    </row>
    <row r="237" spans="1:11" x14ac:dyDescent="0.3">
      <c r="A237" t="s">
        <v>2116</v>
      </c>
      <c r="B237" t="s">
        <v>12832</v>
      </c>
      <c r="C237" t="s">
        <v>523</v>
      </c>
      <c r="D237" t="s">
        <v>4158</v>
      </c>
      <c r="E237" s="1" t="s">
        <v>523</v>
      </c>
      <c r="F237" s="5" t="s">
        <v>9175</v>
      </c>
      <c r="G237" t="s">
        <v>12832</v>
      </c>
      <c r="H237">
        <f t="shared" si="6"/>
        <v>1</v>
      </c>
      <c r="I237">
        <f>COUNTIF(对战开拓区!N:S,词典!F237)+COUNTIF(对战帐篷!N:S,词典!F237)+COUNTIF(训练家之丘!N:S,词典!F237)+COUNTIF(徒弟!N:S,词典!F237)+COUNTIF(quizlady!C:C,词典!F237)+COUNTIF(零散文本转换!S:X,词典!F237)</f>
        <v>2</v>
      </c>
      <c r="J237" t="s">
        <v>13875</v>
      </c>
      <c r="K237" t="str">
        <f t="shared" si="7"/>
        <v>const u8 gEasyChatWord_Lacks[] = _("一直");</v>
      </c>
    </row>
    <row r="238" spans="1:11" x14ac:dyDescent="0.3">
      <c r="A238" t="s">
        <v>2116</v>
      </c>
      <c r="B238" t="s">
        <v>12833</v>
      </c>
      <c r="C238" t="s">
        <v>524</v>
      </c>
      <c r="D238" t="s">
        <v>4159</v>
      </c>
      <c r="E238" s="1" t="s">
        <v>524</v>
      </c>
      <c r="F238" t="s">
        <v>1982</v>
      </c>
      <c r="G238" t="s">
        <v>12833</v>
      </c>
      <c r="H238">
        <f t="shared" si="6"/>
        <v>1</v>
      </c>
      <c r="I238">
        <f>COUNTIF(对战开拓区!N:S,词典!F238)+COUNTIF(对战帐篷!N:S,词典!F238)+COUNTIF(训练家之丘!N:S,词典!F238)+COUNTIF(徒弟!N:S,词典!F238)+COUNTIF(quizlady!C:C,词典!F238)+COUNTIF(零散文本转换!S:X,词典!F238)</f>
        <v>7</v>
      </c>
      <c r="J238" t="s">
        <v>13876</v>
      </c>
      <c r="K238" t="str">
        <f t="shared" si="7"/>
        <v>const u8 gEasyChatWord_Best[] = _("最好");</v>
      </c>
    </row>
    <row r="239" spans="1:11" x14ac:dyDescent="0.3">
      <c r="A239" t="s">
        <v>2116</v>
      </c>
      <c r="B239" t="s">
        <v>12834</v>
      </c>
      <c r="C239" t="s">
        <v>525</v>
      </c>
      <c r="D239" t="s">
        <v>4160</v>
      </c>
      <c r="E239" s="1" t="s">
        <v>525</v>
      </c>
      <c r="F239" s="5" t="s">
        <v>10422</v>
      </c>
      <c r="G239" t="s">
        <v>12834</v>
      </c>
      <c r="H239">
        <f t="shared" si="6"/>
        <v>1</v>
      </c>
      <c r="I239">
        <f>COUNTIF(对战开拓区!N:S,词典!F239)+COUNTIF(对战帐篷!N:S,词典!F239)+COUNTIF(训练家之丘!N:S,词典!F239)+COUNTIF(徒弟!N:S,词典!F239)+COUNTIF(quizlady!C:C,词典!F239)+COUNTIF(零散文本转换!S:X,词典!F239)</f>
        <v>3</v>
      </c>
      <c r="J239" t="s">
        <v>13877</v>
      </c>
      <c r="K239" t="str">
        <f t="shared" si="7"/>
        <v>const u8 gEasyChatWord_Lousy[] = _("精彩");</v>
      </c>
    </row>
    <row r="240" spans="1:11" x14ac:dyDescent="0.3">
      <c r="A240" t="s">
        <v>2116</v>
      </c>
      <c r="B240" t="s">
        <v>12835</v>
      </c>
      <c r="C240" t="s">
        <v>526</v>
      </c>
      <c r="D240" t="s">
        <v>4161</v>
      </c>
      <c r="E240" s="1" t="s">
        <v>526</v>
      </c>
      <c r="F240" t="s">
        <v>1550</v>
      </c>
      <c r="G240" t="s">
        <v>12835</v>
      </c>
      <c r="H240">
        <f t="shared" si="6"/>
        <v>1</v>
      </c>
      <c r="I240">
        <f>COUNTIF(对战开拓区!N:S,词典!F240)+COUNTIF(对战帐篷!N:S,词典!F240)+COUNTIF(训练家之丘!N:S,词典!F240)+COUNTIF(徒弟!N:S,词典!F240)+COUNTIF(quizlady!C:C,词典!F240)+COUNTIF(零散文本转换!S:X,词典!F240)</f>
        <v>2</v>
      </c>
      <c r="J240" t="s">
        <v>13878</v>
      </c>
      <c r="K240" t="str">
        <f t="shared" si="7"/>
        <v>const u8 gEasyChatWord_Mistake[] = _("错误");</v>
      </c>
    </row>
    <row r="241" spans="1:11" x14ac:dyDescent="0.3">
      <c r="A241" t="s">
        <v>2116</v>
      </c>
      <c r="B241" t="s">
        <v>12836</v>
      </c>
      <c r="C241" t="s">
        <v>527</v>
      </c>
      <c r="D241" t="s">
        <v>4162</v>
      </c>
      <c r="E241" s="1" t="s">
        <v>527</v>
      </c>
      <c r="F241" t="s">
        <v>1983</v>
      </c>
      <c r="G241" t="s">
        <v>12836</v>
      </c>
      <c r="H241">
        <f t="shared" si="6"/>
        <v>1</v>
      </c>
      <c r="I241">
        <f>COUNTIF(对战开拓区!N:S,词典!F241)+COUNTIF(对战帐篷!N:S,词典!F241)+COUNTIF(训练家之丘!N:S,词典!F241)+COUNTIF(徒弟!N:S,词典!F241)+COUNTIF(quizlady!C:C,词典!F241)+COUNTIF(零散文本转换!S:X,词典!F241)</f>
        <v>5</v>
      </c>
      <c r="J241" t="s">
        <v>13879</v>
      </c>
      <c r="K241" t="str">
        <f t="shared" si="7"/>
        <v>const u8 gEasyChatWord_Kind[] = _("友善");</v>
      </c>
    </row>
    <row r="242" spans="1:11" x14ac:dyDescent="0.3">
      <c r="A242" t="s">
        <v>2116</v>
      </c>
      <c r="B242" t="s">
        <v>12837</v>
      </c>
      <c r="C242" t="s">
        <v>528</v>
      </c>
      <c r="D242" t="s">
        <v>4163</v>
      </c>
      <c r="E242" s="1" t="s">
        <v>528</v>
      </c>
      <c r="F242" t="s">
        <v>1810</v>
      </c>
      <c r="G242" t="s">
        <v>12837</v>
      </c>
      <c r="H242">
        <f t="shared" si="6"/>
        <v>1</v>
      </c>
      <c r="I242">
        <f>COUNTIF(对战开拓区!N:S,词典!F242)+COUNTIF(对战帐篷!N:S,词典!F242)+COUNTIF(训练家之丘!N:S,词典!F242)+COUNTIF(徒弟!N:S,词典!F242)+COUNTIF(quizlady!C:C,词典!F242)+COUNTIF(零散文本转换!S:X,词典!F242)</f>
        <v>7</v>
      </c>
      <c r="J242" t="s">
        <v>13880</v>
      </c>
      <c r="K242" t="str">
        <f t="shared" si="7"/>
        <v>const u8 gEasyChatWord_Well[] = _("很好");</v>
      </c>
    </row>
    <row r="243" spans="1:11" x14ac:dyDescent="0.3">
      <c r="A243" t="s">
        <v>2116</v>
      </c>
      <c r="B243" t="s">
        <v>12838</v>
      </c>
      <c r="C243" t="s">
        <v>529</v>
      </c>
      <c r="D243" t="s">
        <v>4164</v>
      </c>
      <c r="E243" s="1" t="s">
        <v>529</v>
      </c>
      <c r="F243" t="s">
        <v>1551</v>
      </c>
      <c r="G243" t="s">
        <v>12838</v>
      </c>
      <c r="H243">
        <f t="shared" si="6"/>
        <v>1</v>
      </c>
      <c r="I243">
        <f>COUNTIF(对战开拓区!N:S,词典!F243)+COUNTIF(对战帐篷!N:S,词典!F243)+COUNTIF(训练家之丘!N:S,词典!F243)+COUNTIF(徒弟!N:S,词典!F243)+COUNTIF(quizlady!C:C,词典!F243)+COUNTIF(零散文本转换!S:X,词典!F243)</f>
        <v>0</v>
      </c>
      <c r="J243" t="s">
        <v>13881</v>
      </c>
      <c r="K243" t="str">
        <f t="shared" si="7"/>
        <v>const u8 gEasyChatWord_Weakened[] = _("削弱");</v>
      </c>
    </row>
    <row r="244" spans="1:11" x14ac:dyDescent="0.3">
      <c r="A244" t="s">
        <v>2116</v>
      </c>
      <c r="B244" t="s">
        <v>12839</v>
      </c>
      <c r="C244" t="s">
        <v>530</v>
      </c>
      <c r="D244" t="s">
        <v>953</v>
      </c>
      <c r="E244" s="1" t="s">
        <v>530</v>
      </c>
      <c r="F244" t="s">
        <v>1791</v>
      </c>
      <c r="G244" t="s">
        <v>12839</v>
      </c>
      <c r="H244">
        <f t="shared" si="6"/>
        <v>1</v>
      </c>
      <c r="I244">
        <f>COUNTIF(对战开拓区!N:S,词典!F244)+COUNTIF(对战帐篷!N:S,词典!F244)+COUNTIF(训练家之丘!N:S,词典!F244)+COUNTIF(徒弟!N:S,词典!F244)+COUNTIF(quizlady!C:C,词典!F244)+COUNTIF(零散文本转换!S:X,词典!F244)</f>
        <v>5</v>
      </c>
      <c r="J244" t="s">
        <v>13882</v>
      </c>
      <c r="K244" t="str">
        <f t="shared" si="7"/>
        <v>const u8 gEasyChatWord_Simple[] = _("简单");</v>
      </c>
    </row>
    <row r="245" spans="1:11" x14ac:dyDescent="0.3">
      <c r="A245" t="s">
        <v>2116</v>
      </c>
      <c r="B245" t="s">
        <v>12840</v>
      </c>
      <c r="C245" t="s">
        <v>531</v>
      </c>
      <c r="D245" t="s">
        <v>4165</v>
      </c>
      <c r="E245" s="1" t="s">
        <v>531</v>
      </c>
      <c r="F245" t="s">
        <v>8501</v>
      </c>
      <c r="G245" t="s">
        <v>12840</v>
      </c>
      <c r="H245">
        <f t="shared" si="6"/>
        <v>1</v>
      </c>
      <c r="I245">
        <f>COUNTIF(对战开拓区!N:S,词典!F245)+COUNTIF(对战帐篷!N:S,词典!F245)+COUNTIF(训练家之丘!N:S,词典!F245)+COUNTIF(徒弟!N:S,词典!F245)+COUNTIF(quizlady!C:C,词典!F245)+COUNTIF(零散文本转换!S:X,词典!F245)</f>
        <v>14</v>
      </c>
      <c r="J245" t="s">
        <v>13883</v>
      </c>
      <c r="K245" t="str">
        <f t="shared" si="7"/>
        <v>const u8 gEasyChatWord_Seems[] = _("看起来");</v>
      </c>
    </row>
    <row r="246" spans="1:11" x14ac:dyDescent="0.3">
      <c r="A246" t="s">
        <v>2116</v>
      </c>
      <c r="B246" t="s">
        <v>12841</v>
      </c>
      <c r="C246" t="s">
        <v>532</v>
      </c>
      <c r="D246" t="s">
        <v>4166</v>
      </c>
      <c r="E246" s="1" t="s">
        <v>532</v>
      </c>
      <c r="F246" t="s">
        <v>9916</v>
      </c>
      <c r="G246" t="s">
        <v>12841</v>
      </c>
      <c r="H246">
        <f t="shared" si="6"/>
        <v>1</v>
      </c>
      <c r="I246">
        <f>COUNTIF(对战开拓区!N:S,词典!F246)+COUNTIF(对战帐篷!N:S,词典!F246)+COUNTIF(训练家之丘!N:S,词典!F246)+COUNTIF(徒弟!N:S,词典!F246)+COUNTIF(quizlady!C:C,词典!F246)+COUNTIF(零散文本转换!S:X,词典!F246)</f>
        <v>1</v>
      </c>
      <c r="J246" t="s">
        <v>13884</v>
      </c>
      <c r="K246" t="str">
        <f t="shared" si="7"/>
        <v>const u8 gEasyChatWord_Badly[] = _("严重");</v>
      </c>
    </row>
    <row r="247" spans="1:11" x14ac:dyDescent="0.3">
      <c r="A247" t="s">
        <v>2117</v>
      </c>
      <c r="B247" t="s">
        <v>12842</v>
      </c>
      <c r="C247" t="s">
        <v>337</v>
      </c>
      <c r="D247" t="s">
        <v>4167</v>
      </c>
      <c r="E247" t="s">
        <v>337</v>
      </c>
      <c r="F247" t="s">
        <v>1490</v>
      </c>
      <c r="G247" t="s">
        <v>12842</v>
      </c>
      <c r="H247">
        <f t="shared" si="6"/>
        <v>1</v>
      </c>
      <c r="I247">
        <f>COUNTIF(对战开拓区!N:S,词典!F247)+COUNTIF(对战帐篷!N:S,词典!F247)+COUNTIF(训练家之丘!N:S,词典!F247)+COUNTIF(徒弟!N:S,词典!F247)+COUNTIF(quizlady!C:C,词典!F247)+COUNTIF(零散文本转换!S:X,词典!F247)</f>
        <v>22</v>
      </c>
      <c r="J247" t="s">
        <v>13886</v>
      </c>
      <c r="K247" t="str">
        <f t="shared" si="7"/>
        <v>const u8 gEasyChatWord_Will[] = _("将");</v>
      </c>
    </row>
    <row r="248" spans="1:11" s="5" customFormat="1" x14ac:dyDescent="0.3">
      <c r="A248" s="5" t="s">
        <v>2117</v>
      </c>
      <c r="B248" s="5" t="s">
        <v>12843</v>
      </c>
      <c r="C248" s="5" t="s">
        <v>5913</v>
      </c>
      <c r="D248" s="5" t="s">
        <v>4168</v>
      </c>
      <c r="E248" s="5" t="s">
        <v>13955</v>
      </c>
      <c r="F248" s="5" t="s">
        <v>9930</v>
      </c>
      <c r="G248" s="5" t="s">
        <v>12843</v>
      </c>
      <c r="H248" s="5">
        <f t="shared" si="6"/>
        <v>1</v>
      </c>
      <c r="I248">
        <f>COUNTIF(对战开拓区!N:S,词典!F248)+COUNTIF(对战帐篷!N:S,词典!F248)+COUNTIF(训练家之丘!N:S,词典!F248)+COUNTIF(徒弟!N:S,词典!F248)+COUNTIF(quizlady!C:C,词典!F248)+COUNTIF(零散文本转换!S:X,词典!F248)</f>
        <v>8</v>
      </c>
      <c r="J248" s="5" t="s">
        <v>13887</v>
      </c>
      <c r="K248" t="str">
        <f t="shared" si="7"/>
        <v>const u8 gEasyChatWord_WillBeHere[] = _("感");</v>
      </c>
    </row>
    <row r="249" spans="1:11" x14ac:dyDescent="0.3">
      <c r="A249" t="s">
        <v>2117</v>
      </c>
      <c r="B249" t="s">
        <v>12844</v>
      </c>
      <c r="C249" t="s">
        <v>22</v>
      </c>
      <c r="D249" t="s">
        <v>4169</v>
      </c>
      <c r="E249" t="s">
        <v>22</v>
      </c>
      <c r="F249" t="s">
        <v>1491</v>
      </c>
      <c r="G249" t="s">
        <v>12844</v>
      </c>
      <c r="H249">
        <f t="shared" si="6"/>
        <v>1</v>
      </c>
      <c r="I249">
        <f>COUNTIF(对战开拓区!N:S,词典!F249)+COUNTIF(对战帐篷!N:S,词典!F249)+COUNTIF(训练家之丘!N:S,词典!F249)+COUNTIF(徒弟!N:S,词典!F249)+COUNTIF(quizlady!C:C,词典!F249)+COUNTIF(零散文本转换!S:X,词典!F249)</f>
        <v>0</v>
      </c>
      <c r="J249" t="s">
        <v>13888</v>
      </c>
      <c r="K249" t="str">
        <f t="shared" si="7"/>
        <v>const u8 gEasyChatWord_Or[] = _("或");</v>
      </c>
    </row>
    <row r="250" spans="1:11" x14ac:dyDescent="0.3">
      <c r="A250" t="s">
        <v>2117</v>
      </c>
      <c r="B250" t="s">
        <v>12845</v>
      </c>
      <c r="C250" t="s">
        <v>339</v>
      </c>
      <c r="D250" t="s">
        <v>4170</v>
      </c>
      <c r="E250" t="s">
        <v>339</v>
      </c>
      <c r="F250" s="5" t="s">
        <v>10443</v>
      </c>
      <c r="G250" t="s">
        <v>12845</v>
      </c>
      <c r="H250">
        <f t="shared" si="6"/>
        <v>1</v>
      </c>
      <c r="I250">
        <f>COUNTIF(对战开拓区!N:S,词典!F250)+COUNTIF(对战帐篷!N:S,词典!F250)+COUNTIF(训练家之丘!N:S,词典!F250)+COUNTIF(徒弟!N:S,词典!F250)+COUNTIF(quizlady!C:C,词典!F250)+COUNTIF(零散文本转换!S:X,词典!F250)</f>
        <v>1</v>
      </c>
      <c r="J250" t="s">
        <v>13889</v>
      </c>
      <c r="K250" t="str">
        <f t="shared" si="7"/>
        <v>const u8 gEasyChatWord_Times[] = _("对吗？");</v>
      </c>
    </row>
    <row r="251" spans="1:11" x14ac:dyDescent="0.3">
      <c r="A251" t="s">
        <v>2117</v>
      </c>
      <c r="B251" t="s">
        <v>12846</v>
      </c>
      <c r="C251" t="s">
        <v>340</v>
      </c>
      <c r="D251" t="s">
        <v>4171</v>
      </c>
      <c r="E251" t="s">
        <v>340</v>
      </c>
      <c r="F251" t="s">
        <v>1943</v>
      </c>
      <c r="G251" t="s">
        <v>12846</v>
      </c>
      <c r="H251">
        <f t="shared" si="6"/>
        <v>1</v>
      </c>
      <c r="I251">
        <f>COUNTIF(对战开拓区!N:S,词典!F251)+COUNTIF(对战帐篷!N:S,词典!F251)+COUNTIF(训练家之丘!N:S,词典!F251)+COUNTIF(徒弟!N:S,词典!F251)+COUNTIF(quizlady!C:C,词典!F251)+COUNTIF(零散文本转换!S:X,词典!F251)</f>
        <v>2</v>
      </c>
      <c r="J251" t="s">
        <v>13890</v>
      </c>
      <c r="K251" t="str">
        <f t="shared" si="7"/>
        <v>const u8 gEasyChatWord_Wonder[] = _("好奇");</v>
      </c>
    </row>
    <row r="252" spans="1:11" x14ac:dyDescent="0.3">
      <c r="A252" t="s">
        <v>2117</v>
      </c>
      <c r="B252" t="s">
        <v>12847</v>
      </c>
      <c r="C252" t="s">
        <v>3857</v>
      </c>
      <c r="D252" t="s">
        <v>4172</v>
      </c>
      <c r="E252" t="s">
        <v>13956</v>
      </c>
      <c r="F252" t="s">
        <v>1809</v>
      </c>
      <c r="G252" t="s">
        <v>12847</v>
      </c>
      <c r="H252">
        <f t="shared" si="6"/>
        <v>1</v>
      </c>
      <c r="I252">
        <f>COUNTIF(对战开拓区!N:S,词典!F252)+COUNTIF(对战帐篷!N:S,词典!F252)+COUNTIF(训练家之丘!N:S,词典!F252)+COUNTIF(徒弟!N:S,词典!F252)+COUNTIF(quizlady!C:C,词典!F252)+COUNTIF(零散文本转换!S:X,词典!F252)</f>
        <v>2</v>
      </c>
      <c r="J252" t="s">
        <v>13891</v>
      </c>
      <c r="K252" t="str">
        <f t="shared" si="7"/>
        <v>const u8 gEasyChatWord_IsItQues[] = _("是吗？");</v>
      </c>
    </row>
    <row r="253" spans="1:11" x14ac:dyDescent="0.3">
      <c r="A253" t="s">
        <v>2117</v>
      </c>
      <c r="B253" t="s">
        <v>12848</v>
      </c>
      <c r="C253" t="s">
        <v>341</v>
      </c>
      <c r="D253" t="s">
        <v>4173</v>
      </c>
      <c r="E253" t="s">
        <v>341</v>
      </c>
      <c r="F253" t="s">
        <v>1442</v>
      </c>
      <c r="G253" t="s">
        <v>12848</v>
      </c>
      <c r="H253">
        <f t="shared" si="6"/>
        <v>1</v>
      </c>
      <c r="I253">
        <f>COUNTIF(对战开拓区!N:S,词典!F253)+COUNTIF(对战帐篷!N:S,词典!F253)+COUNTIF(训练家之丘!N:S,词典!F253)+COUNTIF(徒弟!N:S,词典!F253)+COUNTIF(quizlady!C:C,词典!F253)+COUNTIF(零散文本转换!S:X,词典!F253)</f>
        <v>72</v>
      </c>
      <c r="J253" t="s">
        <v>13892</v>
      </c>
      <c r="K253" t="str">
        <f t="shared" si="7"/>
        <v>const u8 gEasyChatWord_Be[] = _("是");</v>
      </c>
    </row>
    <row r="254" spans="1:11" x14ac:dyDescent="0.3">
      <c r="A254" t="s">
        <v>2117</v>
      </c>
      <c r="B254" t="s">
        <v>12849</v>
      </c>
      <c r="C254" t="s">
        <v>342</v>
      </c>
      <c r="D254" t="s">
        <v>4174</v>
      </c>
      <c r="E254" t="s">
        <v>342</v>
      </c>
      <c r="F254" s="5" t="s">
        <v>8516</v>
      </c>
      <c r="G254" t="s">
        <v>12849</v>
      </c>
      <c r="H254">
        <f t="shared" si="6"/>
        <v>1</v>
      </c>
      <c r="I254">
        <f>COUNTIF(对战开拓区!N:S,词典!F254)+COUNTIF(对战帐篷!N:S,词典!F254)+COUNTIF(训练家之丘!N:S,词典!F254)+COUNTIF(徒弟!N:S,词典!F254)+COUNTIF(quizlady!C:C,词典!F254)+COUNTIF(零散文本转换!S:X,词典!F254)</f>
        <v>14</v>
      </c>
      <c r="J254" t="s">
        <v>13893</v>
      </c>
      <c r="K254" t="str">
        <f t="shared" si="7"/>
        <v>const u8 gEasyChatWord_Gimme[] = _("给");</v>
      </c>
    </row>
    <row r="255" spans="1:11" x14ac:dyDescent="0.3">
      <c r="A255" t="s">
        <v>2117</v>
      </c>
      <c r="B255" t="s">
        <v>12850</v>
      </c>
      <c r="C255" t="s">
        <v>343</v>
      </c>
      <c r="D255" t="s">
        <v>4175</v>
      </c>
      <c r="E255" t="s">
        <v>343</v>
      </c>
      <c r="F255" t="s">
        <v>1477</v>
      </c>
      <c r="G255" t="s">
        <v>12850</v>
      </c>
      <c r="H255">
        <f t="shared" si="6"/>
        <v>1</v>
      </c>
      <c r="I255">
        <f>COUNTIF(对战开拓区!N:S,词典!F255)+COUNTIF(对战帐篷!N:S,词典!F255)+COUNTIF(训练家之丘!N:S,词典!F255)+COUNTIF(徒弟!N:S,词典!F255)+COUNTIF(quizlady!C:C,词典!F255)+COUNTIF(零散文本转换!S:X,词典!F255)</f>
        <v>2</v>
      </c>
      <c r="J255" t="s">
        <v>13894</v>
      </c>
      <c r="K255" t="str">
        <f t="shared" si="7"/>
        <v>const u8 gEasyChatWord_Could[] = _("可能");</v>
      </c>
    </row>
    <row r="256" spans="1:11" x14ac:dyDescent="0.3">
      <c r="A256" t="s">
        <v>2117</v>
      </c>
      <c r="B256" t="s">
        <v>12851</v>
      </c>
      <c r="C256" t="s">
        <v>5914</v>
      </c>
      <c r="D256" t="s">
        <v>4176</v>
      </c>
      <c r="E256" t="s">
        <v>13957</v>
      </c>
      <c r="F256" s="5" t="s">
        <v>9077</v>
      </c>
      <c r="G256" t="s">
        <v>12851</v>
      </c>
      <c r="H256">
        <f t="shared" si="6"/>
        <v>1</v>
      </c>
      <c r="I256">
        <f>COUNTIF(对战开拓区!N:S,词典!F256)+COUNTIF(对战帐篷!N:S,词典!F256)+COUNTIF(训练家之丘!N:S,词典!F256)+COUNTIF(徒弟!N:S,词典!F256)+COUNTIF(quizlady!C:C,词典!F256)+COUNTIF(零散文本转换!S:X,词典!F256)</f>
        <v>27</v>
      </c>
      <c r="J256" t="s">
        <v>13895</v>
      </c>
      <c r="K256" t="str">
        <f t="shared" si="7"/>
        <v>const u8 gEasyChatWord_LikelyTo[] = _("还");</v>
      </c>
    </row>
    <row r="257" spans="1:11" x14ac:dyDescent="0.3">
      <c r="A257" t="s">
        <v>2117</v>
      </c>
      <c r="B257" t="s">
        <v>12852</v>
      </c>
      <c r="C257" t="s">
        <v>344</v>
      </c>
      <c r="D257" t="s">
        <v>4177</v>
      </c>
      <c r="E257" t="s">
        <v>344</v>
      </c>
      <c r="F257" t="s">
        <v>1763</v>
      </c>
      <c r="G257" t="s">
        <v>12852</v>
      </c>
      <c r="H257">
        <f t="shared" ref="H257:H320" si="8">COUNTIF(F:F,F257)</f>
        <v>1</v>
      </c>
      <c r="I257">
        <f>COUNTIF(对战开拓区!N:S,词典!F257)+COUNTIF(对战帐篷!N:S,词典!F257)+COUNTIF(训练家之丘!N:S,词典!F257)+COUNTIF(徒弟!N:S,词典!F257)+COUNTIF(quizlady!C:C,词典!F257)+COUNTIF(零散文本转换!S:X,词典!F257)</f>
        <v>50</v>
      </c>
      <c r="J257" t="s">
        <v>13896</v>
      </c>
      <c r="K257" t="str">
        <f t="shared" si="7"/>
        <v>const u8 gEasyChatWord_Would[] = _("会");</v>
      </c>
    </row>
    <row r="258" spans="1:11" x14ac:dyDescent="0.3">
      <c r="A258" t="s">
        <v>2117</v>
      </c>
      <c r="B258" t="s">
        <v>12853</v>
      </c>
      <c r="C258" t="s">
        <v>345</v>
      </c>
      <c r="D258" t="s">
        <v>4178</v>
      </c>
      <c r="E258" t="s">
        <v>345</v>
      </c>
      <c r="F258" s="5" t="s">
        <v>8499</v>
      </c>
      <c r="G258" t="s">
        <v>12853</v>
      </c>
      <c r="H258">
        <f t="shared" si="8"/>
        <v>1</v>
      </c>
      <c r="I258">
        <f>COUNTIF(对战开拓区!N:S,词典!F258)+COUNTIF(对战帐篷!N:S,词典!F258)+COUNTIF(训练家之丘!N:S,词典!F258)+COUNTIF(徒弟!N:S,词典!F258)+COUNTIF(quizlady!C:C,词典!F258)+COUNTIF(零散文本转换!S:X,词典!F258)</f>
        <v>186</v>
      </c>
      <c r="J258" t="s">
        <v>13897</v>
      </c>
      <c r="K258" t="str">
        <f t="shared" ref="K258:K321" si="9">SUBSTITUTE(J258,E258,F258)</f>
        <v>const u8 gEasyChatWord_Is[] = _("了");</v>
      </c>
    </row>
    <row r="259" spans="1:11" x14ac:dyDescent="0.3">
      <c r="A259" t="s">
        <v>2117</v>
      </c>
      <c r="B259" t="s">
        <v>12854</v>
      </c>
      <c r="C259" t="s">
        <v>5915</v>
      </c>
      <c r="D259" t="s">
        <v>4179</v>
      </c>
      <c r="E259" t="s">
        <v>13958</v>
      </c>
      <c r="F259" t="s">
        <v>1493</v>
      </c>
      <c r="G259" t="s">
        <v>12854</v>
      </c>
      <c r="H259">
        <f t="shared" si="8"/>
        <v>1</v>
      </c>
      <c r="I259">
        <f>COUNTIF(对战开拓区!N:S,词典!F259)+COUNTIF(对战帐篷!N:S,词典!F259)+COUNTIF(训练家之丘!N:S,词典!F259)+COUNTIF(徒弟!N:S,词典!F259)+COUNTIF(quizlady!C:C,词典!F259)+COUNTIF(零散文本转换!S:X,词典!F259)</f>
        <v>14</v>
      </c>
      <c r="J259" t="s">
        <v>13898</v>
      </c>
      <c r="K259" t="str">
        <f t="shared" si="9"/>
        <v>const u8 gEasyChatWord_IsntItQues[] = _("不是吗？");</v>
      </c>
    </row>
    <row r="260" spans="1:11" x14ac:dyDescent="0.3">
      <c r="A260" t="s">
        <v>2117</v>
      </c>
      <c r="B260" t="s">
        <v>12855</v>
      </c>
      <c r="C260" t="s">
        <v>2906</v>
      </c>
      <c r="D260" t="s">
        <v>4180</v>
      </c>
      <c r="E260" t="s">
        <v>346</v>
      </c>
      <c r="F260" t="s">
        <v>1494</v>
      </c>
      <c r="G260" t="s">
        <v>12855</v>
      </c>
      <c r="H260">
        <f t="shared" si="8"/>
        <v>1</v>
      </c>
      <c r="I260">
        <f>COUNTIF(对战开拓区!N:S,词典!F260)+COUNTIF(对战帐篷!N:S,词典!F260)+COUNTIF(训练家之丘!N:S,词典!F260)+COUNTIF(徒弟!N:S,词典!F260)+COUNTIF(quizlady!C:C,词典!F260)+COUNTIF(零散文本转换!S:X,词典!F260)</f>
        <v>18</v>
      </c>
      <c r="J260" t="s">
        <v>13899</v>
      </c>
      <c r="K260" t="str">
        <f t="shared" si="9"/>
        <v>const u8 gEasyChatWord_Lets[] = _("让我们");</v>
      </c>
    </row>
    <row r="261" spans="1:11" x14ac:dyDescent="0.3">
      <c r="A261" t="s">
        <v>2117</v>
      </c>
      <c r="B261" t="s">
        <v>12856</v>
      </c>
      <c r="C261" t="s">
        <v>347</v>
      </c>
      <c r="D261" t="s">
        <v>4181</v>
      </c>
      <c r="E261" t="s">
        <v>347</v>
      </c>
      <c r="F261" t="s">
        <v>1495</v>
      </c>
      <c r="G261" t="s">
        <v>12856</v>
      </c>
      <c r="H261">
        <f t="shared" si="8"/>
        <v>1</v>
      </c>
      <c r="I261">
        <f>COUNTIF(对战开拓区!N:S,词典!F261)+COUNTIF(对战帐篷!N:S,词典!F261)+COUNTIF(训练家之丘!N:S,词典!F261)+COUNTIF(徒弟!N:S,词典!F261)+COUNTIF(quizlady!C:C,词典!F261)+COUNTIF(零散文本转换!S:X,词典!F261)</f>
        <v>1</v>
      </c>
      <c r="J261" t="s">
        <v>13900</v>
      </c>
      <c r="K261" t="str">
        <f t="shared" si="9"/>
        <v>const u8 gEasyChatWord_Other[] = _("别的");</v>
      </c>
    </row>
    <row r="262" spans="1:11" x14ac:dyDescent="0.3">
      <c r="A262" t="s">
        <v>2117</v>
      </c>
      <c r="B262" t="s">
        <v>12857</v>
      </c>
      <c r="C262" t="s">
        <v>348</v>
      </c>
      <c r="D262" t="s">
        <v>4182</v>
      </c>
      <c r="E262" t="s">
        <v>348</v>
      </c>
      <c r="F262" s="5" t="s">
        <v>8568</v>
      </c>
      <c r="G262" t="s">
        <v>12857</v>
      </c>
      <c r="H262">
        <f t="shared" si="8"/>
        <v>1</v>
      </c>
      <c r="I262">
        <f>COUNTIF(对战开拓区!N:S,词典!F262)+COUNTIF(对战帐篷!N:S,词典!F262)+COUNTIF(训练家之丘!N:S,词典!F262)+COUNTIF(徒弟!N:S,词典!F262)+COUNTIF(quizlady!C:C,词典!F262)+COUNTIF(零散文本转换!S:X,词典!F262)</f>
        <v>3</v>
      </c>
      <c r="J262" t="s">
        <v>13901</v>
      </c>
      <c r="K262" t="str">
        <f t="shared" si="9"/>
        <v>const u8 gEasyChatWord_Are[] = _("可是");</v>
      </c>
    </row>
    <row r="263" spans="1:11" x14ac:dyDescent="0.3">
      <c r="A263" t="s">
        <v>2117</v>
      </c>
      <c r="B263" t="s">
        <v>12858</v>
      </c>
      <c r="C263" t="s">
        <v>349</v>
      </c>
      <c r="D263" t="s">
        <v>4183</v>
      </c>
      <c r="E263" t="s">
        <v>349</v>
      </c>
      <c r="F263" s="5" t="s">
        <v>9934</v>
      </c>
      <c r="G263" t="s">
        <v>12858</v>
      </c>
      <c r="H263">
        <f t="shared" si="8"/>
        <v>1</v>
      </c>
      <c r="I263">
        <f>COUNTIF(对战开拓区!N:S,词典!F263)+COUNTIF(对战帐篷!N:S,词典!F263)+COUNTIF(训练家之丘!N:S,词典!F263)+COUNTIF(徒弟!N:S,词典!F263)+COUNTIF(quizlady!C:C,词典!F263)+COUNTIF(零散文本转换!S:X,词典!F263)</f>
        <v>40</v>
      </c>
      <c r="J263" t="s">
        <v>13902</v>
      </c>
      <c r="K263" t="str">
        <f t="shared" si="9"/>
        <v>const u8 gEasyChatWord_Was[] = _("吗？");</v>
      </c>
    </row>
    <row r="264" spans="1:11" x14ac:dyDescent="0.3">
      <c r="A264" t="s">
        <v>2117</v>
      </c>
      <c r="B264" t="s">
        <v>12859</v>
      </c>
      <c r="C264" t="s">
        <v>350</v>
      </c>
      <c r="D264" t="s">
        <v>4184</v>
      </c>
      <c r="E264" t="s">
        <v>350</v>
      </c>
      <c r="F264" s="5" t="s">
        <v>8507</v>
      </c>
      <c r="G264" t="s">
        <v>12859</v>
      </c>
      <c r="H264">
        <f t="shared" si="8"/>
        <v>1</v>
      </c>
      <c r="I264">
        <f>COUNTIF(对战开拓区!N:S,词典!F264)+COUNTIF(对战帐篷!N:S,词典!F264)+COUNTIF(训练家之丘!N:S,词典!F264)+COUNTIF(徒弟!N:S,词典!F264)+COUNTIF(quizlady!C:C,词典!F264)+COUNTIF(零散文本转换!S:X,词典!F264)</f>
        <v>35</v>
      </c>
      <c r="J264" t="s">
        <v>13903</v>
      </c>
      <c r="K264" t="str">
        <f t="shared" si="9"/>
        <v>const u8 gEasyChatWord_Were[] = _("就是");</v>
      </c>
    </row>
    <row r="265" spans="1:11" x14ac:dyDescent="0.3">
      <c r="A265" t="s">
        <v>2117</v>
      </c>
      <c r="B265" t="s">
        <v>12860</v>
      </c>
      <c r="C265" t="s">
        <v>351</v>
      </c>
      <c r="D265" t="s">
        <v>4185</v>
      </c>
      <c r="E265" t="s">
        <v>351</v>
      </c>
      <c r="F265" t="s">
        <v>1496</v>
      </c>
      <c r="G265" t="s">
        <v>12860</v>
      </c>
      <c r="H265">
        <f t="shared" si="8"/>
        <v>1</v>
      </c>
      <c r="I265">
        <f>COUNTIF(对战开拓区!N:S,词典!F265)+COUNTIF(对战帐篷!N:S,词典!F265)+COUNTIF(训练家之丘!N:S,词典!F265)+COUNTIF(徒弟!N:S,词典!F265)+COUNTIF(quizlady!C:C,词典!F265)+COUNTIF(零散文本转换!S:X,词典!F265)</f>
        <v>1</v>
      </c>
      <c r="J265" t="s">
        <v>13904</v>
      </c>
      <c r="K265" t="str">
        <f t="shared" si="9"/>
        <v>const u8 gEasyChatWord_Those[] = _("那些");</v>
      </c>
    </row>
    <row r="266" spans="1:11" x14ac:dyDescent="0.3">
      <c r="A266" t="s">
        <v>2117</v>
      </c>
      <c r="B266" t="s">
        <v>12861</v>
      </c>
      <c r="C266" t="s">
        <v>3839</v>
      </c>
      <c r="D266" t="s">
        <v>4186</v>
      </c>
      <c r="E266" t="s">
        <v>352</v>
      </c>
      <c r="F266" s="5" t="s">
        <v>8503</v>
      </c>
      <c r="G266" t="s">
        <v>12861</v>
      </c>
      <c r="H266">
        <f t="shared" si="8"/>
        <v>1</v>
      </c>
      <c r="I266">
        <f>COUNTIF(对战开拓区!N:S,词典!F266)+COUNTIF(对战帐篷!N:S,词典!F266)+COUNTIF(训练家之丘!N:S,词典!F266)+COUNTIF(徒弟!N:S,词典!F266)+COUNTIF(quizlady!C:C,词典!F266)+COUNTIF(零散文本转换!S:X,词典!F266)</f>
        <v>2</v>
      </c>
      <c r="J266" t="s">
        <v>13905</v>
      </c>
      <c r="K266" t="str">
        <f t="shared" si="9"/>
        <v>const u8 gEasyChatWord_Isnt[] = _("不想");</v>
      </c>
    </row>
    <row r="267" spans="1:11" x14ac:dyDescent="0.3">
      <c r="A267" t="s">
        <v>2117</v>
      </c>
      <c r="B267" t="s">
        <v>12862</v>
      </c>
      <c r="C267" t="s">
        <v>3841</v>
      </c>
      <c r="D267" t="s">
        <v>4187</v>
      </c>
      <c r="E267" t="s">
        <v>353</v>
      </c>
      <c r="F267" t="s">
        <v>1497</v>
      </c>
      <c r="G267" t="s">
        <v>12862</v>
      </c>
      <c r="H267">
        <f t="shared" si="8"/>
        <v>1</v>
      </c>
      <c r="I267">
        <f>COUNTIF(对战开拓区!N:S,词典!F267)+COUNTIF(对战帐篷!N:S,词典!F267)+COUNTIF(训练家之丘!N:S,词典!F267)+COUNTIF(徒弟!N:S,词典!F267)+COUNTIF(quizlady!C:C,词典!F267)+COUNTIF(零散文本转换!S:X,词典!F267)</f>
        <v>24</v>
      </c>
      <c r="J267" t="s">
        <v>13906</v>
      </c>
      <c r="K267" t="str">
        <f t="shared" si="9"/>
        <v>const u8 gEasyChatWord_Wont[] = _("不会");</v>
      </c>
    </row>
    <row r="268" spans="1:11" x14ac:dyDescent="0.3">
      <c r="A268" t="s">
        <v>2117</v>
      </c>
      <c r="B268" t="s">
        <v>12863</v>
      </c>
      <c r="C268" t="s">
        <v>3847</v>
      </c>
      <c r="D268" t="s">
        <v>4188</v>
      </c>
      <c r="E268" t="s">
        <v>354</v>
      </c>
      <c r="F268" t="s">
        <v>6025</v>
      </c>
      <c r="G268" t="s">
        <v>12863</v>
      </c>
      <c r="H268">
        <f t="shared" si="8"/>
        <v>1</v>
      </c>
      <c r="I268">
        <f>COUNTIF(对战开拓区!N:S,词典!F268)+COUNTIF(对战帐篷!N:S,词典!F268)+COUNTIF(训练家之丘!N:S,词典!F268)+COUNTIF(徒弟!N:S,词典!F268)+COUNTIF(quizlady!C:C,词典!F268)+COUNTIF(零散文本转换!S:X,词典!F268)</f>
        <v>2</v>
      </c>
      <c r="J268" t="s">
        <v>13907</v>
      </c>
      <c r="K268" t="str">
        <f t="shared" si="9"/>
        <v>const u8 gEasyChatWord_Cant[] = _("不可以");</v>
      </c>
    </row>
    <row r="269" spans="1:11" x14ac:dyDescent="0.3">
      <c r="A269" t="s">
        <v>2117</v>
      </c>
      <c r="B269" t="s">
        <v>12864</v>
      </c>
      <c r="C269" t="s">
        <v>355</v>
      </c>
      <c r="D269" t="s">
        <v>4189</v>
      </c>
      <c r="E269" t="s">
        <v>355</v>
      </c>
      <c r="F269" t="s">
        <v>6023</v>
      </c>
      <c r="G269" t="s">
        <v>12864</v>
      </c>
      <c r="H269">
        <f t="shared" si="8"/>
        <v>1</v>
      </c>
      <c r="I269">
        <f>COUNTIF(对战开拓区!N:S,词典!F269)+COUNTIF(对战帐篷!N:S,词典!F269)+COUNTIF(训练家之丘!N:S,词典!F269)+COUNTIF(徒弟!N:S,词典!F269)+COUNTIF(quizlady!C:C,词典!F269)+COUNTIF(零散文本转换!S:X,词典!F269)</f>
        <v>24</v>
      </c>
      <c r="J269" t="s">
        <v>13908</v>
      </c>
      <c r="K269" t="str">
        <f t="shared" si="9"/>
        <v>const u8 gEasyChatWord_Can[] = _("可以");</v>
      </c>
    </row>
    <row r="270" spans="1:11" x14ac:dyDescent="0.3">
      <c r="A270" t="s">
        <v>2117</v>
      </c>
      <c r="B270" t="s">
        <v>12865</v>
      </c>
      <c r="C270" t="s">
        <v>2927</v>
      </c>
      <c r="D270" t="s">
        <v>4190</v>
      </c>
      <c r="E270" t="s">
        <v>356</v>
      </c>
      <c r="F270" t="s">
        <v>1926</v>
      </c>
      <c r="G270" t="s">
        <v>12865</v>
      </c>
      <c r="H270">
        <f t="shared" si="8"/>
        <v>1</v>
      </c>
      <c r="I270">
        <f>COUNTIF(对战开拓区!N:S,词典!F270)+COUNTIF(对战帐篷!N:S,词典!F270)+COUNTIF(训练家之丘!N:S,词典!F270)+COUNTIF(徒弟!N:S,词典!F270)+COUNTIF(quizlady!C:C,词典!F270)+COUNTIF(零散文本转换!S:X,词典!F270)</f>
        <v>23</v>
      </c>
      <c r="J270" t="s">
        <v>13909</v>
      </c>
      <c r="K270" t="str">
        <f t="shared" si="9"/>
        <v>const u8 gEasyChatWord_Dont[] = _("不要");</v>
      </c>
    </row>
    <row r="271" spans="1:11" x14ac:dyDescent="0.3">
      <c r="A271" t="s">
        <v>2117</v>
      </c>
      <c r="B271" t="s">
        <v>12866</v>
      </c>
      <c r="C271" t="s">
        <v>357</v>
      </c>
      <c r="D271" t="s">
        <v>4191</v>
      </c>
      <c r="E271" t="s">
        <v>357</v>
      </c>
      <c r="F271" s="5" t="s">
        <v>9080</v>
      </c>
      <c r="G271" t="s">
        <v>12866</v>
      </c>
      <c r="H271">
        <f t="shared" si="8"/>
        <v>1</v>
      </c>
      <c r="I271">
        <f>COUNTIF(对战开拓区!N:S,词典!F271)+COUNTIF(对战帐篷!N:S,词典!F271)+COUNTIF(训练家之丘!N:S,词典!F271)+COUNTIF(徒弟!N:S,词典!F271)+COUNTIF(quizlady!C:C,词典!F271)+COUNTIF(零散文本转换!S:X,词典!F271)</f>
        <v>4</v>
      </c>
      <c r="J271" t="s">
        <v>13910</v>
      </c>
      <c r="K271" t="str">
        <f t="shared" si="9"/>
        <v>const u8 gEasyChatWord_Do[] = _("把");</v>
      </c>
    </row>
    <row r="272" spans="1:11" x14ac:dyDescent="0.3">
      <c r="A272" t="s">
        <v>2117</v>
      </c>
      <c r="B272" t="s">
        <v>12867</v>
      </c>
      <c r="C272" t="s">
        <v>358</v>
      </c>
      <c r="D272" t="s">
        <v>4192</v>
      </c>
      <c r="E272" t="s">
        <v>358</v>
      </c>
      <c r="F272" t="s">
        <v>1499</v>
      </c>
      <c r="G272" t="s">
        <v>12867</v>
      </c>
      <c r="H272">
        <f t="shared" si="8"/>
        <v>1</v>
      </c>
      <c r="I272">
        <f>COUNTIF(对战开拓区!N:S,词典!F272)+COUNTIF(对战帐篷!N:S,词典!F272)+COUNTIF(训练家之丘!N:S,词典!F272)+COUNTIF(徒弟!N:S,词典!F272)+COUNTIF(quizlady!C:C,词典!F272)+COUNTIF(零散文本转换!S:X,词典!F272)</f>
        <v>16</v>
      </c>
      <c r="J272" t="s">
        <v>13911</v>
      </c>
      <c r="K272" t="str">
        <f t="shared" si="9"/>
        <v>const u8 gEasyChatWord_Does[] = _("做");</v>
      </c>
    </row>
    <row r="273" spans="1:11" x14ac:dyDescent="0.3">
      <c r="A273" t="s">
        <v>2117</v>
      </c>
      <c r="B273" t="s">
        <v>12868</v>
      </c>
      <c r="C273" t="s">
        <v>359</v>
      </c>
      <c r="D273" t="s">
        <v>4193</v>
      </c>
      <c r="E273" t="s">
        <v>359</v>
      </c>
      <c r="F273" t="s">
        <v>1500</v>
      </c>
      <c r="G273" t="s">
        <v>12868</v>
      </c>
      <c r="H273">
        <f t="shared" si="8"/>
        <v>1</v>
      </c>
      <c r="I273">
        <f>COUNTIF(对战开拓区!N:S,词典!F273)+COUNTIF(对战帐篷!N:S,词典!F273)+COUNTIF(训练家之丘!N:S,词典!F273)+COUNTIF(徒弟!N:S,词典!F273)+COUNTIF(quizlady!C:C,词典!F273)+COUNTIF(零散文本转换!S:X,词典!F273)</f>
        <v>3</v>
      </c>
      <c r="J273" t="s">
        <v>13912</v>
      </c>
      <c r="K273" t="str">
        <f t="shared" si="9"/>
        <v>const u8 gEasyChatWord_Whom[] = _("谁");</v>
      </c>
    </row>
    <row r="274" spans="1:11" x14ac:dyDescent="0.3">
      <c r="A274" t="s">
        <v>2117</v>
      </c>
      <c r="B274" t="s">
        <v>12869</v>
      </c>
      <c r="C274" t="s">
        <v>360</v>
      </c>
      <c r="D274" t="s">
        <v>4194</v>
      </c>
      <c r="E274" t="s">
        <v>360</v>
      </c>
      <c r="F274" s="5" t="s">
        <v>10189</v>
      </c>
      <c r="G274" t="s">
        <v>12869</v>
      </c>
      <c r="H274">
        <f t="shared" si="8"/>
        <v>1</v>
      </c>
      <c r="I274">
        <f>COUNTIF(对战开拓区!N:S,词典!F274)+COUNTIF(对战帐篷!N:S,词典!F274)+COUNTIF(训练家之丘!N:S,词典!F274)+COUNTIF(徒弟!N:S,词典!F274)+COUNTIF(quizlady!C:C,词典!F274)+COUNTIF(零散文本转换!S:X,词典!F274)</f>
        <v>14</v>
      </c>
      <c r="J274" t="s">
        <v>13913</v>
      </c>
      <c r="K274" t="str">
        <f t="shared" si="9"/>
        <v>const u8 gEasyChatWord_Which[] = _("哪个");</v>
      </c>
    </row>
    <row r="275" spans="1:11" x14ac:dyDescent="0.3">
      <c r="A275" t="s">
        <v>2117</v>
      </c>
      <c r="B275" t="s">
        <v>12870</v>
      </c>
      <c r="C275" t="s">
        <v>5916</v>
      </c>
      <c r="D275" t="s">
        <v>4195</v>
      </c>
      <c r="E275" t="s">
        <v>361</v>
      </c>
      <c r="F275" s="5" t="s">
        <v>12594</v>
      </c>
      <c r="G275" t="s">
        <v>12870</v>
      </c>
      <c r="H275">
        <f t="shared" si="8"/>
        <v>1</v>
      </c>
      <c r="I275">
        <f>COUNTIF(对战开拓区!N:S,词典!F275)+COUNTIF(对战帐篷!N:S,词典!F275)+COUNTIF(训练家之丘!N:S,词典!F275)+COUNTIF(徒弟!N:S,词典!F275)+COUNTIF(quizlady!C:C,词典!F275)+COUNTIF(零散文本转换!S:X,词典!F275)</f>
        <v>1</v>
      </c>
      <c r="J275" t="s">
        <v>13914</v>
      </c>
      <c r="K275" t="str">
        <f t="shared" si="9"/>
        <v>const u8 gEasyChatWord_Wasnt[] = _("不只");</v>
      </c>
    </row>
    <row r="276" spans="1:11" x14ac:dyDescent="0.3">
      <c r="A276" t="s">
        <v>2117</v>
      </c>
      <c r="B276" t="s">
        <v>12871</v>
      </c>
      <c r="C276" t="s">
        <v>5917</v>
      </c>
      <c r="D276" t="s">
        <v>4196</v>
      </c>
      <c r="E276" t="s">
        <v>362</v>
      </c>
      <c r="F276" s="5" t="s">
        <v>8580</v>
      </c>
      <c r="G276" t="s">
        <v>12871</v>
      </c>
      <c r="H276">
        <f t="shared" si="8"/>
        <v>1</v>
      </c>
      <c r="I276">
        <f>COUNTIF(对战开拓区!N:S,词典!F276)+COUNTIF(对战帐篷!N:S,词典!F276)+COUNTIF(训练家之丘!N:S,词典!F276)+COUNTIF(徒弟!N:S,词典!F276)+COUNTIF(quizlady!C:C,词典!F276)+COUNTIF(零散文本转换!S:X,词典!F276)</f>
        <v>43</v>
      </c>
      <c r="J276" t="s">
        <v>13915</v>
      </c>
      <c r="K276" t="str">
        <f t="shared" si="9"/>
        <v>const u8 gEasyChatWord_Werent[] = _("要");</v>
      </c>
    </row>
    <row r="277" spans="1:11" x14ac:dyDescent="0.3">
      <c r="A277" t="s">
        <v>2117</v>
      </c>
      <c r="B277" t="s">
        <v>12872</v>
      </c>
      <c r="C277" t="s">
        <v>363</v>
      </c>
      <c r="D277" t="s">
        <v>4197</v>
      </c>
      <c r="E277" t="s">
        <v>363</v>
      </c>
      <c r="F277" t="s">
        <v>1502</v>
      </c>
      <c r="G277" t="s">
        <v>12872</v>
      </c>
      <c r="H277">
        <f t="shared" si="8"/>
        <v>1</v>
      </c>
      <c r="I277">
        <f>COUNTIF(对战开拓区!N:S,词典!F277)+COUNTIF(对战帐篷!N:S,词典!F277)+COUNTIF(训练家之丘!N:S,词典!F277)+COUNTIF(徒弟!N:S,词典!F277)+COUNTIF(quizlady!C:C,词典!F277)+COUNTIF(零散文本转换!S:X,词典!F277)</f>
        <v>27</v>
      </c>
      <c r="J277" t="s">
        <v>13916</v>
      </c>
      <c r="K277" t="str">
        <f t="shared" si="9"/>
        <v>const u8 gEasyChatWord_Have[] = _("有");</v>
      </c>
    </row>
    <row r="278" spans="1:11" x14ac:dyDescent="0.3">
      <c r="A278" t="s">
        <v>2117</v>
      </c>
      <c r="B278" t="s">
        <v>12873</v>
      </c>
      <c r="C278" t="s">
        <v>3846</v>
      </c>
      <c r="D278" t="s">
        <v>4198</v>
      </c>
      <c r="E278" t="s">
        <v>364</v>
      </c>
      <c r="F278" t="s">
        <v>1512</v>
      </c>
      <c r="G278" t="s">
        <v>12873</v>
      </c>
      <c r="H278">
        <f t="shared" si="8"/>
        <v>1</v>
      </c>
      <c r="I278">
        <f>COUNTIF(对战开拓区!N:S,词典!F278)+COUNTIF(对战帐篷!N:S,词典!F278)+COUNTIF(训练家之丘!N:S,词典!F278)+COUNTIF(徒弟!N:S,词典!F278)+COUNTIF(quizlady!C:C,词典!F278)+COUNTIF(零散文本转换!S:X,词典!F278)</f>
        <v>47</v>
      </c>
      <c r="J278" t="s">
        <v>13917</v>
      </c>
      <c r="K278" t="str">
        <f t="shared" si="9"/>
        <v>const u8 gEasyChatWord_Havent[] = _("没有");</v>
      </c>
    </row>
    <row r="279" spans="1:11" x14ac:dyDescent="0.3">
      <c r="A279" t="s">
        <v>2117</v>
      </c>
      <c r="B279" t="s">
        <v>12874</v>
      </c>
      <c r="C279" t="s">
        <v>284</v>
      </c>
      <c r="D279" t="s">
        <v>284</v>
      </c>
      <c r="E279" t="s">
        <v>284</v>
      </c>
      <c r="F279" t="s">
        <v>1928</v>
      </c>
      <c r="G279" t="s">
        <v>12874</v>
      </c>
      <c r="H279">
        <f t="shared" si="8"/>
        <v>1</v>
      </c>
      <c r="I279">
        <f>COUNTIF(对战开拓区!N:S,词典!F279)+COUNTIF(对战帐篷!N:S,词典!F279)+COUNTIF(训练家之丘!N:S,词典!F279)+COUNTIF(徒弟!N:S,词典!F279)+COUNTIF(quizlady!C:C,词典!F279)+COUNTIF(零散文本转换!S:X,词典!F279)</f>
        <v>71</v>
      </c>
      <c r="J279" t="s">
        <v>13918</v>
      </c>
      <c r="K279" t="str">
        <f t="shared" si="9"/>
        <v>const u8 gEasyChatWord_一个[] = _("一个");</v>
      </c>
    </row>
    <row r="280" spans="1:11" x14ac:dyDescent="0.3">
      <c r="A280" t="s">
        <v>2117</v>
      </c>
      <c r="B280" t="s">
        <v>12875</v>
      </c>
      <c r="C280" t="s">
        <v>365</v>
      </c>
      <c r="D280" t="s">
        <v>4199</v>
      </c>
      <c r="E280" t="s">
        <v>365</v>
      </c>
      <c r="F280" s="5" t="s">
        <v>9081</v>
      </c>
      <c r="G280" t="s">
        <v>12875</v>
      </c>
      <c r="H280">
        <f t="shared" si="8"/>
        <v>1</v>
      </c>
      <c r="I280">
        <f>COUNTIF(对战开拓区!N:S,词典!F280)+COUNTIF(对战帐篷!N:S,词典!F280)+COUNTIF(训练家之丘!N:S,词典!F280)+COUNTIF(徒弟!N:S,词典!F280)+COUNTIF(quizlady!C:C,词典!F280)+COUNTIF(零散文本转换!S:X,词典!F280)</f>
        <v>14</v>
      </c>
      <c r="J280" t="s">
        <v>13919</v>
      </c>
      <c r="K280" t="str">
        <f t="shared" si="9"/>
        <v>const u8 gEasyChatWord_An[] = _("一样");</v>
      </c>
    </row>
    <row r="281" spans="1:11" x14ac:dyDescent="0.3">
      <c r="A281" t="s">
        <v>2117</v>
      </c>
      <c r="B281" t="s">
        <v>12876</v>
      </c>
      <c r="C281" t="s">
        <v>366</v>
      </c>
      <c r="D281" t="s">
        <v>4200</v>
      </c>
      <c r="E281" t="s">
        <v>366</v>
      </c>
      <c r="F281" s="5" t="s">
        <v>12595</v>
      </c>
      <c r="G281" t="s">
        <v>12876</v>
      </c>
      <c r="H281">
        <f t="shared" si="8"/>
        <v>1</v>
      </c>
      <c r="I281">
        <f>COUNTIF(对战开拓区!N:S,词典!F281)+COUNTIF(对战帐篷!N:S,词典!F281)+COUNTIF(训练家之丘!N:S,词典!F281)+COUNTIF(徒弟!N:S,词典!F281)+COUNTIF(quizlady!C:C,词典!F281)+COUNTIF(零散文本转换!S:X,词典!F281)</f>
        <v>4</v>
      </c>
      <c r="J281" t="s">
        <v>13920</v>
      </c>
      <c r="K281" t="str">
        <f t="shared" si="9"/>
        <v>const u8 gEasyChatWord_Not[] = _("一下");</v>
      </c>
    </row>
    <row r="282" spans="1:11" x14ac:dyDescent="0.3">
      <c r="A282" t="s">
        <v>2117</v>
      </c>
      <c r="B282" t="s">
        <v>12877</v>
      </c>
      <c r="C282" t="s">
        <v>367</v>
      </c>
      <c r="D282" t="s">
        <v>4201</v>
      </c>
      <c r="E282" t="s">
        <v>367</v>
      </c>
      <c r="F282" t="s">
        <v>1503</v>
      </c>
      <c r="G282" t="s">
        <v>12877</v>
      </c>
      <c r="H282">
        <f t="shared" si="8"/>
        <v>1</v>
      </c>
      <c r="I282">
        <f>COUNTIF(对战开拓区!N:S,词典!F282)+COUNTIF(对战帐篷!N:S,词典!F282)+COUNTIF(训练家之丘!N:S,词典!F282)+COUNTIF(徒弟!N:S,词典!F282)+COUNTIF(quizlady!C:C,词典!F282)+COUNTIF(零散文本转换!S:X,词典!F282)</f>
        <v>4</v>
      </c>
      <c r="J282" t="s">
        <v>13921</v>
      </c>
      <c r="K282" t="str">
        <f t="shared" si="9"/>
        <v>const u8 gEasyChatWord_There[] = _("那里");</v>
      </c>
    </row>
    <row r="283" spans="1:11" x14ac:dyDescent="0.3">
      <c r="A283" t="s">
        <v>2117</v>
      </c>
      <c r="B283" t="s">
        <v>12878</v>
      </c>
      <c r="C283" t="s">
        <v>3849</v>
      </c>
      <c r="D283" t="s">
        <v>4202</v>
      </c>
      <c r="E283" t="s">
        <v>368</v>
      </c>
      <c r="F283" t="s">
        <v>1929</v>
      </c>
      <c r="G283" t="s">
        <v>12878</v>
      </c>
      <c r="H283">
        <f t="shared" si="8"/>
        <v>1</v>
      </c>
      <c r="I283">
        <f>COUNTIF(对战开拓区!N:S,词典!F283)+COUNTIF(对战帐篷!N:S,词典!F283)+COUNTIF(训练家之丘!N:S,词典!F283)+COUNTIF(徒弟!N:S,词典!F283)+COUNTIF(quizlady!C:C,词典!F283)+COUNTIF(零散文本转换!S:X,词典!F283)</f>
        <v>10</v>
      </c>
      <c r="J283" t="s">
        <v>13922</v>
      </c>
      <c r="K283" t="str">
        <f t="shared" si="9"/>
        <v>const u8 gEasyChatWord_OkQues[] = _("好吗？");</v>
      </c>
    </row>
    <row r="284" spans="1:11" x14ac:dyDescent="0.3">
      <c r="A284" t="s">
        <v>2117</v>
      </c>
      <c r="B284" t="s">
        <v>12879</v>
      </c>
      <c r="C284" t="s">
        <v>369</v>
      </c>
      <c r="D284" t="s">
        <v>4203</v>
      </c>
      <c r="E284" t="s">
        <v>369</v>
      </c>
      <c r="F284" s="5" t="s">
        <v>9172</v>
      </c>
      <c r="G284" t="s">
        <v>12879</v>
      </c>
      <c r="H284">
        <f t="shared" si="8"/>
        <v>1</v>
      </c>
      <c r="I284">
        <f>COUNTIF(对战开拓区!N:S,词典!F284)+COUNTIF(对战帐篷!N:S,词典!F284)+COUNTIF(训练家之丘!N:S,词典!F284)+COUNTIF(徒弟!N:S,词典!F284)+COUNTIF(quizlady!C:C,词典!F284)+COUNTIF(零散文本转换!S:X,词典!F284)</f>
        <v>14</v>
      </c>
      <c r="J284" t="s">
        <v>13923</v>
      </c>
      <c r="K284" t="str">
        <f t="shared" si="9"/>
        <v>const u8 gEasyChatWord_So[] = _("又");</v>
      </c>
    </row>
    <row r="285" spans="1:11" x14ac:dyDescent="0.3">
      <c r="A285" t="s">
        <v>2117</v>
      </c>
      <c r="B285" t="s">
        <v>12880</v>
      </c>
      <c r="C285" t="s">
        <v>370</v>
      </c>
      <c r="D285" t="s">
        <v>4204</v>
      </c>
      <c r="E285" t="s">
        <v>370</v>
      </c>
      <c r="F285" t="s">
        <v>1764</v>
      </c>
      <c r="G285" t="s">
        <v>12880</v>
      </c>
      <c r="H285">
        <f t="shared" si="8"/>
        <v>1</v>
      </c>
      <c r="I285">
        <f>COUNTIF(对战开拓区!N:S,词典!F285)+COUNTIF(对战帐篷!N:S,词典!F285)+COUNTIF(训练家之丘!N:S,词典!F285)+COUNTIF(徒弟!N:S,词典!F285)+COUNTIF(quizlady!C:C,词典!F285)+COUNTIF(零散文本转换!S:X,词典!F285)</f>
        <v>2</v>
      </c>
      <c r="J285" t="s">
        <v>13924</v>
      </c>
      <c r="K285" t="str">
        <f t="shared" si="9"/>
        <v>const u8 gEasyChatWord_Maybe[] = _("也许");</v>
      </c>
    </row>
    <row r="286" spans="1:11" x14ac:dyDescent="0.3">
      <c r="A286" t="s">
        <v>2117</v>
      </c>
      <c r="B286" t="s">
        <v>12881</v>
      </c>
      <c r="C286" t="s">
        <v>371</v>
      </c>
      <c r="D286" t="s">
        <v>4205</v>
      </c>
      <c r="E286" t="s">
        <v>371</v>
      </c>
      <c r="F286" t="s">
        <v>1504</v>
      </c>
      <c r="G286" t="s">
        <v>12881</v>
      </c>
      <c r="H286">
        <f t="shared" si="8"/>
        <v>1</v>
      </c>
      <c r="I286">
        <f>COUNTIF(对战开拓区!N:S,词典!F286)+COUNTIF(对战帐篷!N:S,词典!F286)+COUNTIF(训练家之丘!N:S,词典!F286)+COUNTIF(徒弟!N:S,词典!F286)+COUNTIF(quizlady!C:C,词典!F286)+COUNTIF(零散文本转换!S:X,词典!F286)</f>
        <v>2</v>
      </c>
      <c r="J286" t="s">
        <v>13925</v>
      </c>
      <c r="K286" t="str">
        <f t="shared" si="9"/>
        <v>const u8 gEasyChatWord_About[] = _("关于");</v>
      </c>
    </row>
    <row r="287" spans="1:11" x14ac:dyDescent="0.3">
      <c r="A287" t="s">
        <v>2117</v>
      </c>
      <c r="B287" t="s">
        <v>12882</v>
      </c>
      <c r="C287" t="s">
        <v>372</v>
      </c>
      <c r="D287" t="s">
        <v>4206</v>
      </c>
      <c r="E287" t="s">
        <v>372</v>
      </c>
      <c r="F287" s="5" t="s">
        <v>9131</v>
      </c>
      <c r="G287" t="s">
        <v>12882</v>
      </c>
      <c r="H287">
        <f t="shared" si="8"/>
        <v>1</v>
      </c>
      <c r="I287">
        <f>COUNTIF(对战开拓区!N:S,词典!F287)+COUNTIF(对战帐篷!N:S,词典!F287)+COUNTIF(训练家之丘!N:S,词典!F287)+COUNTIF(徒弟!N:S,词典!F287)+COUNTIF(quizlady!C:C,词典!F287)+COUNTIF(零散文本转换!S:X,词典!F287)</f>
        <v>2</v>
      </c>
      <c r="J287" t="s">
        <v>13926</v>
      </c>
      <c r="K287" t="str">
        <f t="shared" si="9"/>
        <v>const u8 gEasyChatWord_Over[] = _("结果");</v>
      </c>
    </row>
    <row r="288" spans="1:11" x14ac:dyDescent="0.3">
      <c r="A288" t="s">
        <v>2117</v>
      </c>
      <c r="B288" t="s">
        <v>12883</v>
      </c>
      <c r="C288" t="s">
        <v>373</v>
      </c>
      <c r="D288" t="s">
        <v>4207</v>
      </c>
      <c r="E288" t="s">
        <v>373</v>
      </c>
      <c r="F288" t="s">
        <v>1930</v>
      </c>
      <c r="G288" t="s">
        <v>12883</v>
      </c>
      <c r="H288">
        <f t="shared" si="8"/>
        <v>1</v>
      </c>
      <c r="I288">
        <f>COUNTIF(对战开拓区!N:S,词典!F288)+COUNTIF(对战帐篷!N:S,词典!F288)+COUNTIF(训练家之丘!N:S,词典!F288)+COUNTIF(徒弟!N:S,词典!F288)+COUNTIF(quizlady!C:C,词典!F288)+COUNTIF(零散文本转换!S:X,词典!F288)</f>
        <v>4</v>
      </c>
      <c r="J288" t="s">
        <v>13927</v>
      </c>
      <c r="K288" t="str">
        <f t="shared" si="9"/>
        <v>const u8 gEasyChatWord_It[] = _("它");</v>
      </c>
    </row>
    <row r="289" spans="1:11" x14ac:dyDescent="0.3">
      <c r="A289" t="s">
        <v>2117</v>
      </c>
      <c r="B289" t="s">
        <v>12884</v>
      </c>
      <c r="C289" t="s">
        <v>374</v>
      </c>
      <c r="D289" t="s">
        <v>4208</v>
      </c>
      <c r="E289" t="s">
        <v>374</v>
      </c>
      <c r="F289" s="5" t="s">
        <v>9516</v>
      </c>
      <c r="G289" t="s">
        <v>12884</v>
      </c>
      <c r="H289">
        <f t="shared" si="8"/>
        <v>1</v>
      </c>
      <c r="I289">
        <f>COUNTIF(对战开拓区!N:S,词典!F289)+COUNTIF(对战帐篷!N:S,词典!F289)+COUNTIF(训练家之丘!N:S,词典!F289)+COUNTIF(徒弟!N:S,词典!F289)+COUNTIF(quizlady!C:C,词典!F289)+COUNTIF(零散文本转换!S:X,词典!F289)</f>
        <v>11</v>
      </c>
      <c r="J289" t="s">
        <v>13928</v>
      </c>
      <c r="K289" t="str">
        <f t="shared" si="9"/>
        <v>const u8 gEasyChatWord_All[] = _("为");</v>
      </c>
    </row>
    <row r="290" spans="1:11" x14ac:dyDescent="0.3">
      <c r="A290" t="s">
        <v>2117</v>
      </c>
      <c r="B290" t="s">
        <v>12885</v>
      </c>
      <c r="C290" t="s">
        <v>375</v>
      </c>
      <c r="D290" t="s">
        <v>4209</v>
      </c>
      <c r="E290" t="s">
        <v>375</v>
      </c>
      <c r="F290" t="s">
        <v>1931</v>
      </c>
      <c r="G290" t="s">
        <v>12885</v>
      </c>
      <c r="H290">
        <f t="shared" si="8"/>
        <v>1</v>
      </c>
      <c r="I290">
        <f>COUNTIF(对战开拓区!N:S,词典!F290)+COUNTIF(对战帐篷!N:S,词典!F290)+COUNTIF(训练家之丘!N:S,词典!F290)+COUNTIF(徒弟!N:S,词典!F290)+COUNTIF(quizlady!C:C,词典!F290)+COUNTIF(零散文本转换!S:X,词典!F290)</f>
        <v>9</v>
      </c>
      <c r="J290" t="s">
        <v>13929</v>
      </c>
      <c r="K290" t="str">
        <f t="shared" si="9"/>
        <v>const u8 gEasyChatWord_For[] = _("为了");</v>
      </c>
    </row>
    <row r="291" spans="1:11" x14ac:dyDescent="0.3">
      <c r="A291" t="s">
        <v>2117</v>
      </c>
      <c r="B291" t="s">
        <v>12886</v>
      </c>
      <c r="C291" t="s">
        <v>216</v>
      </c>
      <c r="D291" t="s">
        <v>4210</v>
      </c>
      <c r="E291" t="s">
        <v>216</v>
      </c>
      <c r="F291" t="s">
        <v>1510</v>
      </c>
      <c r="G291" t="s">
        <v>12886</v>
      </c>
      <c r="H291">
        <f t="shared" si="8"/>
        <v>1</v>
      </c>
      <c r="I291">
        <f>COUNTIF(对战开拓区!N:S,词典!F291)+COUNTIF(对战帐篷!N:S,词典!F291)+COUNTIF(训练家之丘!N:S,词典!F291)+COUNTIF(徒弟!N:S,词典!F291)+COUNTIF(quizlady!C:C,词典!F291)+COUNTIF(零散文本转换!S:X,词典!F291)</f>
        <v>29</v>
      </c>
      <c r="J291" t="s">
        <v>13930</v>
      </c>
      <c r="K291" t="str">
        <f t="shared" si="9"/>
        <v>const u8 gEasyChatWord_On[] = _("在");</v>
      </c>
    </row>
    <row r="292" spans="1:11" x14ac:dyDescent="0.3">
      <c r="A292" t="s">
        <v>2117</v>
      </c>
      <c r="B292" t="s">
        <v>12887</v>
      </c>
      <c r="C292" t="s">
        <v>376</v>
      </c>
      <c r="D292" t="s">
        <v>4211</v>
      </c>
      <c r="E292" t="s">
        <v>376</v>
      </c>
      <c r="F292" s="5" t="s">
        <v>9935</v>
      </c>
      <c r="G292" t="s">
        <v>12887</v>
      </c>
      <c r="H292">
        <f t="shared" si="8"/>
        <v>1</v>
      </c>
      <c r="I292">
        <f>COUNTIF(对战开拓区!N:S,词典!F292)+COUNTIF(对战帐篷!N:S,词典!F292)+COUNTIF(训练家之丘!N:S,词典!F292)+COUNTIF(徒弟!N:S,词典!F292)+COUNTIF(quizlady!C:C,词典!F292)+COUNTIF(零散文本转换!S:X,词典!F292)</f>
        <v>7</v>
      </c>
      <c r="J292" t="s">
        <v>13931</v>
      </c>
      <c r="K292" t="str">
        <f t="shared" si="9"/>
        <v>const u8 gEasyChatWord_Off[] = _("一只");</v>
      </c>
    </row>
    <row r="293" spans="1:11" x14ac:dyDescent="0.3">
      <c r="A293" t="s">
        <v>2117</v>
      </c>
      <c r="B293" t="s">
        <v>12888</v>
      </c>
      <c r="C293" t="s">
        <v>377</v>
      </c>
      <c r="D293" t="s">
        <v>4212</v>
      </c>
      <c r="E293" t="s">
        <v>377</v>
      </c>
      <c r="F293" t="s">
        <v>1932</v>
      </c>
      <c r="G293" t="s">
        <v>12888</v>
      </c>
      <c r="H293">
        <f t="shared" si="8"/>
        <v>1</v>
      </c>
      <c r="I293">
        <f>COUNTIF(对战开拓区!N:S,词典!F293)+COUNTIF(对战帐篷!N:S,词典!F293)+COUNTIF(训练家之丘!N:S,词典!F293)+COUNTIF(徒弟!N:S,词典!F293)+COUNTIF(quizlady!C:C,词典!F293)+COUNTIF(零散文本转换!S:X,词典!F293)</f>
        <v>6</v>
      </c>
      <c r="J293" t="s">
        <v>13932</v>
      </c>
      <c r="K293" t="str">
        <f t="shared" si="9"/>
        <v>const u8 gEasyChatWord_As[] = _("作为");</v>
      </c>
    </row>
    <row r="294" spans="1:11" x14ac:dyDescent="0.3">
      <c r="A294" t="s">
        <v>2117</v>
      </c>
      <c r="B294" t="s">
        <v>12889</v>
      </c>
      <c r="C294" t="s">
        <v>378</v>
      </c>
      <c r="D294" t="s">
        <v>4213</v>
      </c>
      <c r="E294" t="s">
        <v>378</v>
      </c>
      <c r="F294" t="s">
        <v>1946</v>
      </c>
      <c r="G294" t="s">
        <v>12889</v>
      </c>
      <c r="H294">
        <f t="shared" si="8"/>
        <v>1</v>
      </c>
      <c r="I294">
        <f>COUNTIF(对战开拓区!N:S,词典!F294)+COUNTIF(对战帐篷!N:S,词典!F294)+COUNTIF(训练家之丘!N:S,词典!F294)+COUNTIF(徒弟!N:S,词典!F294)+COUNTIF(quizlady!C:C,词典!F294)+COUNTIF(零散文本转换!S:X,词典!F294)</f>
        <v>22</v>
      </c>
      <c r="J294" t="s">
        <v>13933</v>
      </c>
      <c r="K294" t="str">
        <f t="shared" si="9"/>
        <v>const u8 gEasyChatWord_To[] = _("到");</v>
      </c>
    </row>
    <row r="295" spans="1:11" x14ac:dyDescent="0.3">
      <c r="A295" t="s">
        <v>2117</v>
      </c>
      <c r="B295" t="s">
        <v>12890</v>
      </c>
      <c r="C295" t="s">
        <v>379</v>
      </c>
      <c r="D295" t="s">
        <v>4214</v>
      </c>
      <c r="E295" t="s">
        <v>379</v>
      </c>
      <c r="F295" t="s">
        <v>1766</v>
      </c>
      <c r="G295" t="s">
        <v>12890</v>
      </c>
      <c r="H295">
        <f t="shared" si="8"/>
        <v>1</v>
      </c>
      <c r="I295">
        <f>COUNTIF(对战开拓区!N:S,词典!F295)+COUNTIF(对战帐篷!N:S,词典!F295)+COUNTIF(训练家之丘!N:S,词典!F295)+COUNTIF(徒弟!N:S,词典!F295)+COUNTIF(quizlady!C:C,词典!F295)+COUNTIF(零散文本转换!S:X,词典!F295)</f>
        <v>4</v>
      </c>
      <c r="J295" t="s">
        <v>13934</v>
      </c>
      <c r="K295" t="str">
        <f t="shared" si="9"/>
        <v>const u8 gEasyChatWord_With[] = _("与");</v>
      </c>
    </row>
    <row r="296" spans="1:11" x14ac:dyDescent="0.3">
      <c r="A296" t="s">
        <v>2117</v>
      </c>
      <c r="B296" t="s">
        <v>12891</v>
      </c>
      <c r="C296" t="s">
        <v>380</v>
      </c>
      <c r="D296" t="s">
        <v>4215</v>
      </c>
      <c r="E296" t="s">
        <v>380</v>
      </c>
      <c r="F296" t="s">
        <v>1507</v>
      </c>
      <c r="G296" t="s">
        <v>12891</v>
      </c>
      <c r="H296">
        <f t="shared" si="8"/>
        <v>1</v>
      </c>
      <c r="I296">
        <f>COUNTIF(对战开拓区!N:S,词典!F296)+COUNTIF(对战帐篷!N:S,词典!F296)+COUNTIF(训练家之丘!N:S,词典!F296)+COUNTIF(徒弟!N:S,词典!F296)+COUNTIF(quizlady!C:C,词典!F296)+COUNTIF(零散文本转换!S:X,词典!F296)</f>
        <v>6</v>
      </c>
      <c r="J296" t="s">
        <v>13935</v>
      </c>
      <c r="K296" t="str">
        <f t="shared" si="9"/>
        <v>const u8 gEasyChatWord_Better[] = _("更好");</v>
      </c>
    </row>
    <row r="297" spans="1:11" x14ac:dyDescent="0.3">
      <c r="A297" t="s">
        <v>2117</v>
      </c>
      <c r="B297" t="s">
        <v>12892</v>
      </c>
      <c r="C297" t="s">
        <v>381</v>
      </c>
      <c r="D297" t="s">
        <v>4216</v>
      </c>
      <c r="E297" t="s">
        <v>381</v>
      </c>
      <c r="F297" t="s">
        <v>1750</v>
      </c>
      <c r="G297" t="s">
        <v>12892</v>
      </c>
      <c r="H297">
        <f t="shared" si="8"/>
        <v>1</v>
      </c>
      <c r="I297">
        <f>COUNTIF(对战开拓区!N:S,词典!F297)+COUNTIF(对战帐篷!N:S,词典!F297)+COUNTIF(训练家之丘!N:S,词典!F297)+COUNTIF(徒弟!N:S,词典!F297)+COUNTIF(quizlady!C:C,词典!F297)+COUNTIF(零散文本转换!S:X,词典!F297)</f>
        <v>1</v>
      </c>
      <c r="J297" t="s">
        <v>13936</v>
      </c>
      <c r="K297" t="str">
        <f t="shared" si="9"/>
        <v>const u8 gEasyChatWord_Ever[] = _("曾经");</v>
      </c>
    </row>
    <row r="298" spans="1:11" x14ac:dyDescent="0.3">
      <c r="A298" t="s">
        <v>2117</v>
      </c>
      <c r="B298" t="s">
        <v>12893</v>
      </c>
      <c r="C298" t="s">
        <v>382</v>
      </c>
      <c r="D298" t="s">
        <v>4217</v>
      </c>
      <c r="E298" t="s">
        <v>382</v>
      </c>
      <c r="F298" s="5" t="s">
        <v>10456</v>
      </c>
      <c r="G298" t="s">
        <v>12893</v>
      </c>
      <c r="H298">
        <f t="shared" si="8"/>
        <v>1</v>
      </c>
      <c r="I298">
        <f>COUNTIF(对战开拓区!N:S,词典!F298)+COUNTIF(对战帐篷!N:S,词典!F298)+COUNTIF(训练家之丘!N:S,词典!F298)+COUNTIF(徒弟!N:S,词典!F298)+COUNTIF(quizlady!C:C,词典!F298)+COUNTIF(零散文本转换!S:X,词典!F298)</f>
        <v>1</v>
      </c>
      <c r="J298" t="s">
        <v>13937</v>
      </c>
      <c r="K298" t="str">
        <f t="shared" si="9"/>
        <v>const u8 gEasyChatWord_Since[] = _("史上");</v>
      </c>
    </row>
    <row r="299" spans="1:11" x14ac:dyDescent="0.3">
      <c r="A299" t="s">
        <v>2117</v>
      </c>
      <c r="B299" t="s">
        <v>12894</v>
      </c>
      <c r="C299" t="s">
        <v>383</v>
      </c>
      <c r="D299" t="s">
        <v>4218</v>
      </c>
      <c r="E299" t="s">
        <v>383</v>
      </c>
      <c r="F299" t="s">
        <v>1950</v>
      </c>
      <c r="G299" t="s">
        <v>12894</v>
      </c>
      <c r="H299">
        <f t="shared" si="8"/>
        <v>1</v>
      </c>
      <c r="I299">
        <f>COUNTIF(对战开拓区!N:S,词典!F299)+COUNTIF(对战帐篷!N:S,词典!F299)+COUNTIF(训练家之丘!N:S,词典!F299)+COUNTIF(徒弟!N:S,词典!F299)+COUNTIF(quizlady!C:C,词典!F299)+COUNTIF(零散文本转换!S:X,词典!F299)</f>
        <v>172</v>
      </c>
      <c r="J299" t="s">
        <v>13938</v>
      </c>
      <c r="K299" t="str">
        <f t="shared" si="9"/>
        <v>const u8 gEasyChatWord_Of[] = _("的");</v>
      </c>
    </row>
    <row r="300" spans="1:11" x14ac:dyDescent="0.3">
      <c r="A300" t="s">
        <v>2117</v>
      </c>
      <c r="B300" t="s">
        <v>12895</v>
      </c>
      <c r="C300" t="s">
        <v>5918</v>
      </c>
      <c r="D300" t="s">
        <v>4219</v>
      </c>
      <c r="E300" t="s">
        <v>13959</v>
      </c>
      <c r="F300" t="s">
        <v>1509</v>
      </c>
      <c r="G300" t="s">
        <v>12895</v>
      </c>
      <c r="H300">
        <f t="shared" si="8"/>
        <v>1</v>
      </c>
      <c r="I300">
        <f>COUNTIF(对战开拓区!N:S,词典!F300)+COUNTIF(对战帐篷!N:S,词典!F300)+COUNTIF(训练家之丘!N:S,词典!F300)+COUNTIF(徒弟!N:S,词典!F300)+COUNTIF(quizlady!C:C,词典!F300)+COUNTIF(零散文本转换!S:X,词典!F300)</f>
        <v>3</v>
      </c>
      <c r="J300" t="s">
        <v>13939</v>
      </c>
      <c r="K300" t="str">
        <f t="shared" si="9"/>
        <v>const u8 gEasyChatWord_BelongsTo[] = _("属于");</v>
      </c>
    </row>
    <row r="301" spans="1:11" x14ac:dyDescent="0.3">
      <c r="A301" t="s">
        <v>2117</v>
      </c>
      <c r="B301" t="s">
        <v>12896</v>
      </c>
      <c r="C301" t="s">
        <v>384</v>
      </c>
      <c r="D301" t="s">
        <v>4220</v>
      </c>
      <c r="E301" t="s">
        <v>384</v>
      </c>
      <c r="F301" s="5" t="s">
        <v>9075</v>
      </c>
      <c r="G301" t="s">
        <v>12896</v>
      </c>
      <c r="H301">
        <f t="shared" si="8"/>
        <v>1</v>
      </c>
      <c r="I301">
        <f>COUNTIF(对战开拓区!N:S,词典!F301)+COUNTIF(对战帐篷!N:S,词典!F301)+COUNTIF(训练家之丘!N:S,词典!F301)+COUNTIF(徒弟!N:S,词典!F301)+COUNTIF(quizlady!C:C,词典!F301)+COUNTIF(零散文本转换!S:X,词典!F301)</f>
        <v>7</v>
      </c>
      <c r="J301" t="s">
        <v>13940</v>
      </c>
      <c r="K301" t="str">
        <f t="shared" si="9"/>
        <v>const u8 gEasyChatWord_At[] = _("着");</v>
      </c>
    </row>
    <row r="302" spans="1:11" x14ac:dyDescent="0.3">
      <c r="A302" t="s">
        <v>2117</v>
      </c>
      <c r="B302" t="s">
        <v>12897</v>
      </c>
      <c r="C302" t="s">
        <v>332</v>
      </c>
      <c r="D302" t="s">
        <v>4221</v>
      </c>
      <c r="E302" t="s">
        <v>332</v>
      </c>
      <c r="F302" s="5" t="s">
        <v>12593</v>
      </c>
      <c r="G302" t="s">
        <v>12897</v>
      </c>
      <c r="H302">
        <f t="shared" si="8"/>
        <v>1</v>
      </c>
      <c r="I302">
        <f>COUNTIF(对战开拓区!N:S,词典!F302)+COUNTIF(对战帐篷!N:S,词典!F302)+COUNTIF(训练家之丘!N:S,词典!F302)+COUNTIF(徒弟!N:S,词典!F302)+COUNTIF(quizlady!C:C,词典!F302)+COUNTIF(零散文本转换!S:X,词典!F302)</f>
        <v>1</v>
      </c>
      <c r="J302" t="s">
        <v>13941</v>
      </c>
      <c r="K302" t="str">
        <f t="shared" si="9"/>
        <v>const u8 gEasyChatWord_In[] = _("开");</v>
      </c>
    </row>
    <row r="303" spans="1:11" x14ac:dyDescent="0.3">
      <c r="A303" t="s">
        <v>2117</v>
      </c>
      <c r="B303" t="s">
        <v>12898</v>
      </c>
      <c r="C303" t="s">
        <v>385</v>
      </c>
      <c r="D303" t="s">
        <v>4222</v>
      </c>
      <c r="E303" t="s">
        <v>385</v>
      </c>
      <c r="F303" s="5" t="s">
        <v>14772</v>
      </c>
      <c r="G303" t="s">
        <v>12898</v>
      </c>
      <c r="H303">
        <f t="shared" si="8"/>
        <v>1</v>
      </c>
      <c r="I303">
        <f>COUNTIF(对战开拓区!N:S,词典!F303)+COUNTIF(对战帐篷!N:S,词典!F303)+COUNTIF(训练家之丘!N:S,词典!F303)+COUNTIF(徒弟!N:S,词典!F303)+COUNTIF(quizlady!C:C,词典!F303)+COUNTIF(零散文本转换!S:X,词典!F303)</f>
        <v>1</v>
      </c>
      <c r="J303" t="s">
        <v>13942</v>
      </c>
      <c r="K303" t="str">
        <f t="shared" si="9"/>
        <v>const u8 gEasyChatWord_Out[] = _("哪");</v>
      </c>
    </row>
    <row r="304" spans="1:11" x14ac:dyDescent="0.3">
      <c r="A304" t="s">
        <v>2117</v>
      </c>
      <c r="B304" t="s">
        <v>12899</v>
      </c>
      <c r="C304" t="s">
        <v>386</v>
      </c>
      <c r="D304" t="s">
        <v>4223</v>
      </c>
      <c r="E304" t="s">
        <v>386</v>
      </c>
      <c r="F304" s="5" t="s">
        <v>8522</v>
      </c>
      <c r="G304" t="s">
        <v>12899</v>
      </c>
      <c r="H304">
        <f t="shared" si="8"/>
        <v>1</v>
      </c>
      <c r="I304">
        <f>COUNTIF(对战开拓区!N:S,词典!F304)+COUNTIF(对战帐篷!N:S,词典!F304)+COUNTIF(训练家之丘!N:S,词典!F304)+COUNTIF(徒弟!N:S,词典!F304)+COUNTIF(quizlady!C:C,词典!F304)+COUNTIF(零散文本转换!S:X,词典!F304)</f>
        <v>5</v>
      </c>
      <c r="J304" t="s">
        <v>13943</v>
      </c>
      <c r="K304" t="str">
        <f t="shared" si="9"/>
        <v>const u8 gEasyChatWord_Too[] = _("地");</v>
      </c>
    </row>
    <row r="305" spans="1:11" x14ac:dyDescent="0.3">
      <c r="A305" t="s">
        <v>2117</v>
      </c>
      <c r="B305" t="s">
        <v>12900</v>
      </c>
      <c r="C305" t="s">
        <v>387</v>
      </c>
      <c r="D305" t="s">
        <v>4224</v>
      </c>
      <c r="E305" t="s">
        <v>387</v>
      </c>
      <c r="F305" s="5" t="s">
        <v>8521</v>
      </c>
      <c r="G305" t="s">
        <v>12900</v>
      </c>
      <c r="H305">
        <f t="shared" si="8"/>
        <v>1</v>
      </c>
      <c r="I305">
        <f>COUNTIF(对战开拓区!N:S,词典!F305)+COUNTIF(对战帐篷!N:S,词典!F305)+COUNTIF(训练家之丘!N:S,词典!F305)+COUNTIF(徒弟!N:S,词典!F305)+COUNTIF(quizlady!C:C,词典!F305)+COUNTIF(零散文本转换!S:X,词典!F305)</f>
        <v>18</v>
      </c>
      <c r="J305" t="s">
        <v>13944</v>
      </c>
      <c r="K305" t="str">
        <f t="shared" si="9"/>
        <v>const u8 gEasyChatWord_Like[] = _("得");</v>
      </c>
    </row>
    <row r="306" spans="1:11" x14ac:dyDescent="0.3">
      <c r="A306" t="s">
        <v>2117</v>
      </c>
      <c r="B306" t="s">
        <v>12901</v>
      </c>
      <c r="C306" t="s">
        <v>388</v>
      </c>
      <c r="D306" t="s">
        <v>4225</v>
      </c>
      <c r="E306" t="s">
        <v>388</v>
      </c>
      <c r="F306" s="5" t="s">
        <v>8542</v>
      </c>
      <c r="G306" t="s">
        <v>12901</v>
      </c>
      <c r="H306">
        <f t="shared" si="8"/>
        <v>1</v>
      </c>
      <c r="I306">
        <f>COUNTIF(对战开拓区!N:S,词典!F306)+COUNTIF(对战帐篷!N:S,词典!F306)+COUNTIF(训练家之丘!N:S,词典!F306)+COUNTIF(徒弟!N:S,词典!F306)+COUNTIF(quizlady!C:C,词典!F306)+COUNTIF(零散文本转换!S:X,词典!F306)</f>
        <v>24</v>
      </c>
      <c r="J306" t="s">
        <v>13945</v>
      </c>
      <c r="K306" t="str">
        <f t="shared" si="9"/>
        <v>const u8 gEasyChatWord_Did[] = _("吗");</v>
      </c>
    </row>
    <row r="307" spans="1:11" x14ac:dyDescent="0.3">
      <c r="A307" t="s">
        <v>2117</v>
      </c>
      <c r="B307" t="s">
        <v>12902</v>
      </c>
      <c r="C307" t="s">
        <v>5919</v>
      </c>
      <c r="D307" t="s">
        <v>4226</v>
      </c>
      <c r="E307" t="s">
        <v>389</v>
      </c>
      <c r="F307" s="5" t="s">
        <v>8564</v>
      </c>
      <c r="G307" t="s">
        <v>12902</v>
      </c>
      <c r="H307">
        <f t="shared" si="8"/>
        <v>1</v>
      </c>
      <c r="I307">
        <f>COUNTIF(对战开拓区!N:S,词典!F307)+COUNTIF(对战帐篷!N:S,词典!F307)+COUNTIF(训练家之丘!N:S,词典!F307)+COUNTIF(徒弟!N:S,词典!F307)+COUNTIF(quizlady!C:C,词典!F307)+COUNTIF(零散文本转换!S:X,词典!F307)</f>
        <v>7</v>
      </c>
      <c r="J307" t="s">
        <v>13946</v>
      </c>
      <c r="K307" t="str">
        <f t="shared" si="9"/>
        <v>const u8 gEasyChatWord_Didnt[] = _("多");</v>
      </c>
    </row>
    <row r="308" spans="1:11" x14ac:dyDescent="0.3">
      <c r="A308" t="s">
        <v>2117</v>
      </c>
      <c r="B308" t="s">
        <v>12903</v>
      </c>
      <c r="C308" t="s">
        <v>3835</v>
      </c>
      <c r="D308" t="s">
        <v>4227</v>
      </c>
      <c r="E308" t="s">
        <v>390</v>
      </c>
      <c r="F308" s="5" t="s">
        <v>8565</v>
      </c>
      <c r="G308" t="s">
        <v>12903</v>
      </c>
      <c r="H308">
        <f t="shared" si="8"/>
        <v>1</v>
      </c>
      <c r="I308">
        <f>COUNTIF(对战开拓区!N:S,词典!F308)+COUNTIF(对战帐篷!N:S,词典!F308)+COUNTIF(训练家之丘!N:S,词典!F308)+COUNTIF(徒弟!N:S,词典!F308)+COUNTIF(quizlady!C:C,词典!F308)+COUNTIF(零散文本转换!S:X,词典!F308)</f>
        <v>3</v>
      </c>
      <c r="J308" t="s">
        <v>13947</v>
      </c>
      <c r="K308" t="str">
        <f t="shared" si="9"/>
        <v>const u8 gEasyChatWord_Doesnt[] = _("少");</v>
      </c>
    </row>
    <row r="309" spans="1:11" x14ac:dyDescent="0.3">
      <c r="A309" t="s">
        <v>2117</v>
      </c>
      <c r="B309" t="s">
        <v>12904</v>
      </c>
      <c r="C309" t="s">
        <v>391</v>
      </c>
      <c r="D309" t="s">
        <v>4228</v>
      </c>
      <c r="E309" t="s">
        <v>391</v>
      </c>
      <c r="F309" s="5" t="s">
        <v>9133</v>
      </c>
      <c r="G309" t="s">
        <v>12904</v>
      </c>
      <c r="H309">
        <f t="shared" si="8"/>
        <v>1</v>
      </c>
      <c r="I309">
        <f>COUNTIF(对战开拓区!N:S,词典!F309)+COUNTIF(对战帐篷!N:S,词典!F309)+COUNTIF(训练家之丘!N:S,词典!F309)+COUNTIF(徒弟!N:S,词典!F309)+COUNTIF(quizlady!C:C,词典!F309)+COUNTIF(零散文本转换!S:X,词典!F309)</f>
        <v>6</v>
      </c>
      <c r="J309" t="s">
        <v>13948</v>
      </c>
      <c r="K309" t="str">
        <f t="shared" si="9"/>
        <v>const u8 gEasyChatWord_Without[] = _("地方");</v>
      </c>
    </row>
    <row r="310" spans="1:11" x14ac:dyDescent="0.3">
      <c r="A310" t="s">
        <v>2117</v>
      </c>
      <c r="B310" t="s">
        <v>12905</v>
      </c>
      <c r="C310" t="s">
        <v>392</v>
      </c>
      <c r="D310" t="s">
        <v>4229</v>
      </c>
      <c r="E310" t="s">
        <v>392</v>
      </c>
      <c r="F310" t="s">
        <v>1513</v>
      </c>
      <c r="G310" t="s">
        <v>12905</v>
      </c>
      <c r="H310">
        <f t="shared" si="8"/>
        <v>1</v>
      </c>
      <c r="I310">
        <f>COUNTIF(对战开拓区!N:S,词典!F310)+COUNTIF(对战帐篷!N:S,词典!F310)+COUNTIF(训练家之丘!N:S,词典!F310)+COUNTIF(徒弟!N:S,词典!F310)+COUNTIF(quizlady!C:C,词典!F310)+COUNTIF(零散文本转换!S:X,词典!F310)</f>
        <v>5</v>
      </c>
      <c r="J310" t="s">
        <v>13949</v>
      </c>
      <c r="K310" t="str">
        <f t="shared" si="9"/>
        <v>const u8 gEasyChatWord_After[] = _("之后");</v>
      </c>
    </row>
    <row r="311" spans="1:11" x14ac:dyDescent="0.3">
      <c r="A311" t="s">
        <v>2117</v>
      </c>
      <c r="B311" t="s">
        <v>12906</v>
      </c>
      <c r="C311" t="s">
        <v>393</v>
      </c>
      <c r="D311" t="s">
        <v>4230</v>
      </c>
      <c r="E311" t="s">
        <v>393</v>
      </c>
      <c r="F311" t="s">
        <v>1514</v>
      </c>
      <c r="G311" t="s">
        <v>12906</v>
      </c>
      <c r="H311">
        <f t="shared" si="8"/>
        <v>1</v>
      </c>
      <c r="I311">
        <f>COUNTIF(对战开拓区!N:S,词典!F311)+COUNTIF(对战帐篷!N:S,词典!F311)+COUNTIF(训练家之丘!N:S,词典!F311)+COUNTIF(徒弟!N:S,词典!F311)+COUNTIF(quizlady!C:C,词典!F311)+COUNTIF(零散文本转换!S:X,词典!F311)</f>
        <v>4</v>
      </c>
      <c r="J311" t="s">
        <v>13950</v>
      </c>
      <c r="K311" t="str">
        <f t="shared" si="9"/>
        <v>const u8 gEasyChatWord_Before[] = _("之前");</v>
      </c>
    </row>
    <row r="312" spans="1:11" x14ac:dyDescent="0.3">
      <c r="A312" t="s">
        <v>2117</v>
      </c>
      <c r="B312" t="s">
        <v>12907</v>
      </c>
      <c r="C312" t="s">
        <v>394</v>
      </c>
      <c r="D312" t="s">
        <v>4231</v>
      </c>
      <c r="E312" t="s">
        <v>394</v>
      </c>
      <c r="F312" t="s">
        <v>1794</v>
      </c>
      <c r="G312" t="s">
        <v>12907</v>
      </c>
      <c r="H312">
        <f t="shared" si="8"/>
        <v>1</v>
      </c>
      <c r="I312">
        <f>COUNTIF(对战开拓区!N:S,词典!F312)+COUNTIF(对战帐篷!N:S,词典!F312)+COUNTIF(训练家之丘!N:S,词典!F312)+COUNTIF(徒弟!N:S,词典!F312)+COUNTIF(quizlady!C:C,词典!F312)+COUNTIF(零散文本转换!S:X,词典!F312)</f>
        <v>3</v>
      </c>
      <c r="J312" t="s">
        <v>13951</v>
      </c>
      <c r="K312" t="str">
        <f t="shared" si="9"/>
        <v>const u8 gEasyChatWord_While[] = _("当");</v>
      </c>
    </row>
    <row r="313" spans="1:11" x14ac:dyDescent="0.3">
      <c r="A313" t="s">
        <v>2117</v>
      </c>
      <c r="B313" t="s">
        <v>12908</v>
      </c>
      <c r="C313" t="s">
        <v>395</v>
      </c>
      <c r="D313" t="s">
        <v>4232</v>
      </c>
      <c r="E313" t="s">
        <v>395</v>
      </c>
      <c r="F313" t="s">
        <v>1768</v>
      </c>
      <c r="G313" t="s">
        <v>12908</v>
      </c>
      <c r="H313">
        <f t="shared" si="8"/>
        <v>1</v>
      </c>
      <c r="I313">
        <f>COUNTIF(对战开拓区!N:S,词典!F313)+COUNTIF(对战帐篷!N:S,词典!F313)+COUNTIF(训练家之丘!N:S,词典!F313)+COUNTIF(徒弟!N:S,词典!F313)+COUNTIF(quizlady!C:C,词典!F313)+COUNTIF(零散文本转换!S:X,词典!F313)</f>
        <v>8</v>
      </c>
      <c r="J313" t="s">
        <v>13952</v>
      </c>
      <c r="K313" t="str">
        <f t="shared" si="9"/>
        <v>const u8 gEasyChatWord_Than[] = _("比");</v>
      </c>
    </row>
    <row r="314" spans="1:11" x14ac:dyDescent="0.3">
      <c r="A314" t="s">
        <v>2117</v>
      </c>
      <c r="B314" t="s">
        <v>12909</v>
      </c>
      <c r="C314" t="s">
        <v>396</v>
      </c>
      <c r="D314" t="s">
        <v>4233</v>
      </c>
      <c r="E314" t="s">
        <v>396</v>
      </c>
      <c r="F314" t="s">
        <v>1515</v>
      </c>
      <c r="G314" t="s">
        <v>12909</v>
      </c>
      <c r="H314">
        <f t="shared" si="8"/>
        <v>1</v>
      </c>
      <c r="I314">
        <f>COUNTIF(对战开拓区!N:S,词典!F314)+COUNTIF(对战帐篷!N:S,词典!F314)+COUNTIF(训练家之丘!N:S,词典!F314)+COUNTIF(徒弟!N:S,词典!F314)+COUNTIF(quizlady!C:C,词典!F314)+COUNTIF(零散文本转换!S:X,词典!F314)</f>
        <v>3</v>
      </c>
      <c r="J314" t="s">
        <v>13953</v>
      </c>
      <c r="K314" t="str">
        <f t="shared" si="9"/>
        <v>const u8 gEasyChatWord_Once[] = _("一次");</v>
      </c>
    </row>
    <row r="315" spans="1:11" x14ac:dyDescent="0.3">
      <c r="A315" t="s">
        <v>2117</v>
      </c>
      <c r="B315" t="s">
        <v>12910</v>
      </c>
      <c r="C315" t="s">
        <v>397</v>
      </c>
      <c r="D315" t="s">
        <v>4234</v>
      </c>
      <c r="E315" t="s">
        <v>397</v>
      </c>
      <c r="F315" s="5" t="s">
        <v>10435</v>
      </c>
      <c r="G315" t="s">
        <v>12910</v>
      </c>
      <c r="H315">
        <f t="shared" si="8"/>
        <v>1</v>
      </c>
      <c r="I315">
        <f>COUNTIF(对战开拓区!N:S,词典!F315)+COUNTIF(对战帐篷!N:S,词典!F315)+COUNTIF(训练家之丘!N:S,词典!F315)+COUNTIF(徒弟!N:S,词典!F315)+COUNTIF(quizlady!C:C,词典!F315)+COUNTIF(零散文本转换!S:X,词典!F315)</f>
        <v>3</v>
      </c>
      <c r="J315" t="s">
        <v>13954</v>
      </c>
      <c r="K315" t="str">
        <f t="shared" si="9"/>
        <v>const u8 gEasyChatWord_Anywhere[] = _("没");</v>
      </c>
    </row>
    <row r="316" spans="1:11" x14ac:dyDescent="0.3">
      <c r="A316" t="s">
        <v>2118</v>
      </c>
      <c r="B316" t="s">
        <v>12911</v>
      </c>
      <c r="C316" t="s">
        <v>820</v>
      </c>
      <c r="D316" t="s">
        <v>4235</v>
      </c>
      <c r="E316" s="1" t="s">
        <v>820</v>
      </c>
      <c r="F316" t="s">
        <v>2095</v>
      </c>
      <c r="G316" t="s">
        <v>12911</v>
      </c>
      <c r="H316">
        <f t="shared" si="8"/>
        <v>1</v>
      </c>
      <c r="I316">
        <f>COUNTIF(对战开拓区!N:S,词典!F316)+COUNTIF(对战帐篷!N:S,词典!F316)+COUNTIF(训练家之丘!N:S,词典!F316)+COUNTIF(徒弟!N:S,词典!F316)+COUNTIF(quizlady!C:C,词典!F316)+COUNTIF(零散文本转换!S:X,词典!F316)</f>
        <v>0</v>
      </c>
      <c r="J316" t="s">
        <v>13960</v>
      </c>
      <c r="K316" t="str">
        <f t="shared" si="9"/>
        <v>const u8 gEasyChatWord_Appeal[] = _("吸引力");</v>
      </c>
    </row>
    <row r="317" spans="1:11" x14ac:dyDescent="0.3">
      <c r="A317" t="s">
        <v>2118</v>
      </c>
      <c r="B317" t="s">
        <v>12912</v>
      </c>
      <c r="C317" t="s">
        <v>819</v>
      </c>
      <c r="D317" t="s">
        <v>4236</v>
      </c>
      <c r="E317" s="1" t="s">
        <v>819</v>
      </c>
      <c r="F317" t="s">
        <v>1816</v>
      </c>
      <c r="G317" t="s">
        <v>12912</v>
      </c>
      <c r="H317">
        <f t="shared" si="8"/>
        <v>1</v>
      </c>
      <c r="I317">
        <f>COUNTIF(对战开拓区!N:S,词典!F317)+COUNTIF(对战帐篷!N:S,词典!F317)+COUNTIF(训练家之丘!N:S,词典!F317)+COUNTIF(徒弟!N:S,词典!F317)+COUNTIF(quizlady!C:C,词典!F317)+COUNTIF(零散文本转换!S:X,词典!F317)</f>
        <v>0</v>
      </c>
      <c r="J317" t="s">
        <v>13961</v>
      </c>
      <c r="K317" t="str">
        <f t="shared" si="9"/>
        <v>const u8 gEasyChatWord_Events[] = _("活动");</v>
      </c>
    </row>
    <row r="318" spans="1:11" x14ac:dyDescent="0.3">
      <c r="A318" t="s">
        <v>2118</v>
      </c>
      <c r="B318" t="s">
        <v>12913</v>
      </c>
      <c r="C318" t="s">
        <v>5920</v>
      </c>
      <c r="D318" t="s">
        <v>4237</v>
      </c>
      <c r="E318" s="1" t="s">
        <v>821</v>
      </c>
      <c r="F318" t="s">
        <v>2096</v>
      </c>
      <c r="G318" t="s">
        <v>12913</v>
      </c>
      <c r="H318">
        <f t="shared" si="8"/>
        <v>1</v>
      </c>
      <c r="I318">
        <f>COUNTIF(对战开拓区!N:S,词典!F318)+COUNTIF(对战帐篷!N:S,词典!F318)+COUNTIF(训练家之丘!N:S,词典!F318)+COUNTIF(徒弟!N:S,词典!F318)+COUNTIF(quizlady!C:C,词典!F318)+COUNTIF(零散文本转换!S:X,词典!F318)</f>
        <v>1</v>
      </c>
      <c r="J318" t="s">
        <v>13962</v>
      </c>
      <c r="K318" t="str">
        <f t="shared" si="9"/>
        <v>const u8 gEasyChatWord_StayAtHome[] = _("家里蹲");</v>
      </c>
    </row>
    <row r="319" spans="1:11" x14ac:dyDescent="0.3">
      <c r="A319" t="s">
        <v>2118</v>
      </c>
      <c r="B319" t="s">
        <v>12914</v>
      </c>
      <c r="C319" t="s">
        <v>822</v>
      </c>
      <c r="D319" t="s">
        <v>4238</v>
      </c>
      <c r="E319" s="1" t="s">
        <v>822</v>
      </c>
      <c r="F319" t="s">
        <v>2097</v>
      </c>
      <c r="G319" t="s">
        <v>12914</v>
      </c>
      <c r="H319">
        <f t="shared" si="8"/>
        <v>1</v>
      </c>
      <c r="I319">
        <f>COUNTIF(对战开拓区!N:S,词典!F319)+COUNTIF(对战帐篷!N:S,词典!F319)+COUNTIF(训练家之丘!N:S,词典!F319)+COUNTIF(徒弟!N:S,词典!F319)+COUNTIF(quizlady!C:C,词典!F319)+COUNTIF(零散文本转换!S:X,词典!F319)</f>
        <v>0</v>
      </c>
      <c r="J319" t="s">
        <v>13963</v>
      </c>
      <c r="K319" t="str">
        <f t="shared" si="9"/>
        <v>const u8 gEasyChatWord_Berry[] = _("树果");</v>
      </c>
    </row>
    <row r="320" spans="1:11" x14ac:dyDescent="0.3">
      <c r="A320" t="s">
        <v>2118</v>
      </c>
      <c r="B320" t="s">
        <v>12915</v>
      </c>
      <c r="C320" t="s">
        <v>823</v>
      </c>
      <c r="D320" t="s">
        <v>4239</v>
      </c>
      <c r="E320" s="1" t="s">
        <v>823</v>
      </c>
      <c r="F320" t="s">
        <v>2098</v>
      </c>
      <c r="G320" t="s">
        <v>12915</v>
      </c>
      <c r="H320">
        <f t="shared" si="8"/>
        <v>1</v>
      </c>
      <c r="I320">
        <f>COUNTIF(对战开拓区!N:S,词典!F320)+COUNTIF(对战帐篷!N:S,词典!F320)+COUNTIF(训练家之丘!N:S,词典!F320)+COUNTIF(徒弟!N:S,词典!F320)+COUNTIF(quizlady!C:C,词典!F320)+COUNTIF(零散文本转换!S:X,词典!F320)</f>
        <v>0</v>
      </c>
      <c r="J320" t="s">
        <v>13964</v>
      </c>
      <c r="K320" t="str">
        <f t="shared" si="9"/>
        <v>const u8 gEasyChatWord_Contest[] = _("华丽大赛");</v>
      </c>
    </row>
    <row r="321" spans="1:11" x14ac:dyDescent="0.3">
      <c r="A321" t="s">
        <v>2118</v>
      </c>
      <c r="B321" t="s">
        <v>12916</v>
      </c>
      <c r="C321" t="s">
        <v>824</v>
      </c>
      <c r="D321" t="s">
        <v>4240</v>
      </c>
      <c r="E321" s="1" t="s">
        <v>824</v>
      </c>
      <c r="F321" t="s">
        <v>2062</v>
      </c>
      <c r="G321" t="s">
        <v>12916</v>
      </c>
      <c r="H321">
        <f t="shared" ref="H321:H384" si="10">COUNTIF(F:F,F321)</f>
        <v>1</v>
      </c>
      <c r="I321">
        <f>COUNTIF(对战开拓区!N:S,词典!F321)+COUNTIF(对战帐篷!N:S,词典!F321)+COUNTIF(训练家之丘!N:S,词典!F321)+COUNTIF(徒弟!N:S,词典!F321)+COUNTIF(quizlady!C:C,词典!F321)+COUNTIF(零散文本转换!S:X,词典!F321)</f>
        <v>0</v>
      </c>
      <c r="J321" t="s">
        <v>13965</v>
      </c>
      <c r="K321" t="str">
        <f t="shared" si="9"/>
        <v>const u8 gEasyChatWord_Mc[] = _("主持人");</v>
      </c>
    </row>
    <row r="322" spans="1:11" x14ac:dyDescent="0.3">
      <c r="A322" t="s">
        <v>2118</v>
      </c>
      <c r="B322" t="s">
        <v>12917</v>
      </c>
      <c r="C322" t="s">
        <v>825</v>
      </c>
      <c r="D322" t="s">
        <v>4241</v>
      </c>
      <c r="E322" s="1" t="s">
        <v>825</v>
      </c>
      <c r="F322" t="s">
        <v>2063</v>
      </c>
      <c r="G322" t="s">
        <v>12917</v>
      </c>
      <c r="H322">
        <f t="shared" si="10"/>
        <v>1</v>
      </c>
      <c r="I322">
        <f>COUNTIF(对战开拓区!N:S,词典!F322)+COUNTIF(对战帐篷!N:S,词典!F322)+COUNTIF(训练家之丘!N:S,词典!F322)+COUNTIF(徒弟!N:S,词典!F322)+COUNTIF(quizlady!C:C,词典!F322)+COUNTIF(零散文本转换!S:X,词典!F322)</f>
        <v>1</v>
      </c>
      <c r="J322" t="s">
        <v>13966</v>
      </c>
      <c r="K322" t="str">
        <f t="shared" ref="K322:K385" si="11">SUBSTITUTE(J322,E322,F322)</f>
        <v>const u8 gEasyChatWord_Judge[] = _("评委");</v>
      </c>
    </row>
    <row r="323" spans="1:11" x14ac:dyDescent="0.3">
      <c r="A323" t="s">
        <v>2118</v>
      </c>
      <c r="B323" t="s">
        <v>12918</v>
      </c>
      <c r="C323" t="s">
        <v>69</v>
      </c>
      <c r="D323" t="s">
        <v>4242</v>
      </c>
      <c r="E323" s="1" t="s">
        <v>69</v>
      </c>
      <c r="F323" s="5" t="s">
        <v>9065</v>
      </c>
      <c r="G323" t="s">
        <v>12918</v>
      </c>
      <c r="H323">
        <f t="shared" si="10"/>
        <v>1</v>
      </c>
      <c r="I323">
        <f>COUNTIF(对战开拓区!N:S,词典!F323)+COUNTIF(对战帐篷!N:S,词典!F323)+COUNTIF(训练家之丘!N:S,词典!F323)+COUNTIF(徒弟!N:S,词典!F323)+COUNTIF(quizlady!C:C,词典!F323)+COUNTIF(零散文本转换!S:X,词典!F323)</f>
        <v>6</v>
      </c>
      <c r="J323" t="s">
        <v>13967</v>
      </c>
      <c r="K323" t="str">
        <f t="shared" si="11"/>
        <v>const u8 gEasyChatWord_Super[] = _("外表");</v>
      </c>
    </row>
    <row r="324" spans="1:11" x14ac:dyDescent="0.3">
      <c r="A324" t="s">
        <v>2118</v>
      </c>
      <c r="B324" t="s">
        <v>12919</v>
      </c>
      <c r="C324" t="s">
        <v>826</v>
      </c>
      <c r="D324" t="s">
        <v>4243</v>
      </c>
      <c r="E324" s="1" t="s">
        <v>826</v>
      </c>
      <c r="F324" t="s">
        <v>1663</v>
      </c>
      <c r="G324" t="s">
        <v>12919</v>
      </c>
      <c r="H324">
        <f t="shared" si="10"/>
        <v>1</v>
      </c>
      <c r="I324">
        <f>COUNTIF(对战开拓区!N:S,词典!F324)+COUNTIF(对战帐篷!N:S,词典!F324)+COUNTIF(训练家之丘!N:S,词典!F324)+COUNTIF(徒弟!N:S,词典!F324)+COUNTIF(quizlady!C:C,词典!F324)+COUNTIF(零散文本转换!S:X,词典!F324)</f>
        <v>0</v>
      </c>
      <c r="J324" t="s">
        <v>13968</v>
      </c>
      <c r="K324" t="str">
        <f t="shared" si="11"/>
        <v>const u8 gEasyChatWord_Stage[] = _("舞台");</v>
      </c>
    </row>
    <row r="325" spans="1:11" x14ac:dyDescent="0.3">
      <c r="A325" t="s">
        <v>2118</v>
      </c>
      <c r="B325" t="s">
        <v>12920</v>
      </c>
      <c r="C325" t="s">
        <v>5921</v>
      </c>
      <c r="D325" t="s">
        <v>4244</v>
      </c>
      <c r="E325" s="1" t="s">
        <v>13989</v>
      </c>
      <c r="F325" t="s">
        <v>1664</v>
      </c>
      <c r="G325" t="s">
        <v>12920</v>
      </c>
      <c r="H325">
        <f t="shared" si="10"/>
        <v>1</v>
      </c>
      <c r="I325">
        <f>COUNTIF(对战开拓区!N:S,词典!F325)+COUNTIF(对战帐篷!N:S,词典!F325)+COUNTIF(训练家之丘!N:S,词典!F325)+COUNTIF(徒弟!N:S,词典!F325)+COUNTIF(quizlady!C:C,词典!F325)+COUNTIF(零散文本转换!S:X,词典!F325)</f>
        <v>1</v>
      </c>
      <c r="J325" t="s">
        <v>13969</v>
      </c>
      <c r="K325" t="str">
        <f t="shared" si="11"/>
        <v>const u8 gEasyChatWord_HallOfFame[] = _("名人堂");</v>
      </c>
    </row>
    <row r="326" spans="1:11" x14ac:dyDescent="0.3">
      <c r="A326" t="s">
        <v>2118</v>
      </c>
      <c r="B326" t="s">
        <v>12921</v>
      </c>
      <c r="C326" t="s">
        <v>827</v>
      </c>
      <c r="D326" t="s">
        <v>4245</v>
      </c>
      <c r="E326" s="1" t="s">
        <v>827</v>
      </c>
      <c r="F326" s="5" t="s">
        <v>9142</v>
      </c>
      <c r="G326" t="s">
        <v>12921</v>
      </c>
      <c r="H326">
        <f t="shared" si="10"/>
        <v>1</v>
      </c>
      <c r="I326">
        <f>COUNTIF(对战开拓区!N:S,词典!F326)+COUNTIF(对战帐篷!N:S,词典!F326)+COUNTIF(训练家之丘!N:S,词典!F326)+COUNTIF(徒弟!N:S,词典!F326)+COUNTIF(quizlady!C:C,词典!F326)+COUNTIF(零散文本转换!S:X,词典!F326)</f>
        <v>1</v>
      </c>
      <c r="J326" t="s">
        <v>13970</v>
      </c>
      <c r="K326" t="str">
        <f t="shared" si="11"/>
        <v>const u8 gEasyChatWord_Evolution[] = _("大会");</v>
      </c>
    </row>
    <row r="327" spans="1:11" x14ac:dyDescent="0.3">
      <c r="A327" t="s">
        <v>2118</v>
      </c>
      <c r="B327" t="s">
        <v>12922</v>
      </c>
      <c r="C327" t="s">
        <v>828</v>
      </c>
      <c r="D327" t="s">
        <v>4246</v>
      </c>
      <c r="E327" s="1" t="s">
        <v>828</v>
      </c>
      <c r="F327" s="5" t="s">
        <v>9178</v>
      </c>
      <c r="G327" t="s">
        <v>12922</v>
      </c>
      <c r="H327">
        <f t="shared" si="10"/>
        <v>1</v>
      </c>
      <c r="I327">
        <f>COUNTIF(对战开拓区!N:S,词典!F327)+COUNTIF(对战帐篷!N:S,词典!F327)+COUNTIF(训练家之丘!N:S,词典!F327)+COUNTIF(徒弟!N:S,词典!F327)+COUNTIF(quizlady!C:C,词典!F327)+COUNTIF(零散文本转换!S:X,词典!F327)</f>
        <v>3</v>
      </c>
      <c r="J327" t="s">
        <v>13971</v>
      </c>
      <c r="K327" t="str">
        <f t="shared" si="11"/>
        <v>const u8 gEasyChatWord_Hyper[] = _("超级");</v>
      </c>
    </row>
    <row r="328" spans="1:11" x14ac:dyDescent="0.3">
      <c r="A328" t="s">
        <v>2118</v>
      </c>
      <c r="B328" t="s">
        <v>12923</v>
      </c>
      <c r="C328" t="s">
        <v>5922</v>
      </c>
      <c r="D328" t="s">
        <v>4247</v>
      </c>
      <c r="E328" s="1" t="s">
        <v>13990</v>
      </c>
      <c r="F328" t="s">
        <v>2064</v>
      </c>
      <c r="G328" t="s">
        <v>12923</v>
      </c>
      <c r="H328">
        <f t="shared" si="10"/>
        <v>1</v>
      </c>
      <c r="I328">
        <f>COUNTIF(对战开拓区!N:S,词典!F328)+COUNTIF(对战帐篷!N:S,词典!F328)+COUNTIF(训练家之丘!N:S,词典!F328)+COUNTIF(徒弟!N:S,词典!F328)+COUNTIF(quizlady!C:C,词典!F328)+COUNTIF(零散文本转换!S:X,词典!F328)</f>
        <v>0</v>
      </c>
      <c r="J328" t="s">
        <v>13972</v>
      </c>
      <c r="K328" t="str">
        <f t="shared" si="11"/>
        <v>const u8 gEasyChatWord_BattleTower[] = _("对战塔");</v>
      </c>
    </row>
    <row r="329" spans="1:11" x14ac:dyDescent="0.3">
      <c r="A329" t="s">
        <v>2118</v>
      </c>
      <c r="B329" t="s">
        <v>12924</v>
      </c>
      <c r="C329" t="s">
        <v>829</v>
      </c>
      <c r="D329" t="s">
        <v>4248</v>
      </c>
      <c r="E329" s="1" t="s">
        <v>829</v>
      </c>
      <c r="F329" t="s">
        <v>1350</v>
      </c>
      <c r="G329" t="s">
        <v>12924</v>
      </c>
      <c r="H329">
        <f t="shared" si="10"/>
        <v>1</v>
      </c>
      <c r="I329">
        <f>COUNTIF(对战开拓区!N:S,词典!F329)+COUNTIF(对战帐篷!N:S,词典!F329)+COUNTIF(训练家之丘!N:S,词典!F329)+COUNTIF(徒弟!N:S,词典!F329)+COUNTIF(quizlady!C:C,词典!F329)+COUNTIF(零散文本转换!S:X,词典!F329)</f>
        <v>0</v>
      </c>
      <c r="J329" t="s">
        <v>13973</v>
      </c>
      <c r="K329" t="str">
        <f t="shared" si="11"/>
        <v>const u8 gEasyChatWord_Leaders[] = _("首领");</v>
      </c>
    </row>
    <row r="330" spans="1:11" x14ac:dyDescent="0.3">
      <c r="A330" t="s">
        <v>2118</v>
      </c>
      <c r="B330" t="s">
        <v>12925</v>
      </c>
      <c r="C330" t="s">
        <v>5923</v>
      </c>
      <c r="D330" t="s">
        <v>4249</v>
      </c>
      <c r="E330" s="1" t="s">
        <v>13992</v>
      </c>
      <c r="F330" t="s">
        <v>2065</v>
      </c>
      <c r="G330" t="s">
        <v>12925</v>
      </c>
      <c r="H330">
        <f t="shared" si="10"/>
        <v>1</v>
      </c>
      <c r="I330">
        <f>COUNTIF(对战开拓区!N:S,词典!F330)+COUNTIF(对战帐篷!N:S,词典!F330)+COUNTIF(训练家之丘!N:S,词典!F330)+COUNTIF(徒弟!N:S,词典!F330)+COUNTIF(quizlady!C:C,词典!F330)+COUNTIF(零散文本转换!S:X,词典!F330)</f>
        <v>0</v>
      </c>
      <c r="J330" t="s">
        <v>13974</v>
      </c>
      <c r="K330" t="str">
        <f t="shared" si="11"/>
        <v>const u8 gEasyChatWord_BattleRoom[] = _("对战室");</v>
      </c>
    </row>
    <row r="331" spans="1:11" x14ac:dyDescent="0.3">
      <c r="A331" t="s">
        <v>2118</v>
      </c>
      <c r="B331" t="s">
        <v>12926</v>
      </c>
      <c r="C331" t="s">
        <v>830</v>
      </c>
      <c r="D331" t="s">
        <v>4250</v>
      </c>
      <c r="E331" s="1" t="s">
        <v>830</v>
      </c>
      <c r="F331" t="s">
        <v>8478</v>
      </c>
      <c r="G331" t="s">
        <v>12926</v>
      </c>
      <c r="H331">
        <f t="shared" si="10"/>
        <v>1</v>
      </c>
      <c r="I331">
        <f>COUNTIF(对战开拓区!N:S,词典!F331)+COUNTIF(对战帐篷!N:S,词典!F331)+COUNTIF(训练家之丘!N:S,词典!F331)+COUNTIF(徒弟!N:S,词典!F331)+COUNTIF(quizlady!C:C,词典!F331)+COUNTIF(零散文本转换!S:X,词典!F331)</f>
        <v>3</v>
      </c>
      <c r="J331" t="s">
        <v>13975</v>
      </c>
      <c r="K331" t="str">
        <f t="shared" si="11"/>
        <v>const u8 gEasyChatWord_Hidden[] = _("隐藏");</v>
      </c>
    </row>
    <row r="332" spans="1:11" x14ac:dyDescent="0.3">
      <c r="A332" t="s">
        <v>2118</v>
      </c>
      <c r="B332" t="s">
        <v>12927</v>
      </c>
      <c r="C332" t="s">
        <v>5924</v>
      </c>
      <c r="D332" t="s">
        <v>4251</v>
      </c>
      <c r="E332" s="1" t="s">
        <v>13991</v>
      </c>
      <c r="F332" t="s">
        <v>1666</v>
      </c>
      <c r="G332" t="s">
        <v>12927</v>
      </c>
      <c r="H332">
        <f t="shared" si="10"/>
        <v>1</v>
      </c>
      <c r="I332">
        <f>COUNTIF(对战开拓区!N:S,词典!F332)+COUNTIF(对战帐篷!N:S,词典!F332)+COUNTIF(训练家之丘!N:S,词典!F332)+COUNTIF(徒弟!N:S,词典!F332)+COUNTIF(quizlady!C:C,词典!F332)+COUNTIF(零散文本转换!S:X,词典!F332)</f>
        <v>1</v>
      </c>
      <c r="J332" t="s">
        <v>13976</v>
      </c>
      <c r="K332" t="str">
        <f t="shared" si="11"/>
        <v>const u8 gEasyChatWord_SecretBase[] = _("秘密基地");</v>
      </c>
    </row>
    <row r="333" spans="1:11" x14ac:dyDescent="0.3">
      <c r="A333" t="s">
        <v>2118</v>
      </c>
      <c r="B333" t="s">
        <v>12928</v>
      </c>
      <c r="C333" t="s">
        <v>831</v>
      </c>
      <c r="D333" t="s">
        <v>4252</v>
      </c>
      <c r="E333" s="1" t="s">
        <v>831</v>
      </c>
      <c r="F333" t="s">
        <v>2066</v>
      </c>
      <c r="G333" t="s">
        <v>12928</v>
      </c>
      <c r="H333">
        <f t="shared" si="10"/>
        <v>1</v>
      </c>
      <c r="I333">
        <f>COUNTIF(对战开拓区!N:S,词典!F333)+COUNTIF(对战帐篷!N:S,词典!F333)+COUNTIF(训练家之丘!N:S,词典!F333)+COUNTIF(徒弟!N:S,词典!F333)+COUNTIF(quizlady!C:C,词典!F333)+COUNTIF(零散文本转换!S:X,词典!F333)</f>
        <v>0</v>
      </c>
      <c r="J333" t="s">
        <v>13977</v>
      </c>
      <c r="K333" t="str">
        <f t="shared" si="11"/>
        <v>const u8 gEasyChatWord_Blend[] = _("混合");</v>
      </c>
    </row>
    <row r="334" spans="1:11" x14ac:dyDescent="0.3">
      <c r="A334" t="s">
        <v>2118</v>
      </c>
      <c r="B334" t="s">
        <v>12929</v>
      </c>
      <c r="C334" t="s">
        <v>4253</v>
      </c>
      <c r="D334" t="s">
        <v>4253</v>
      </c>
      <c r="E334" s="1" t="s">
        <v>2110</v>
      </c>
      <c r="F334" t="s">
        <v>2099</v>
      </c>
      <c r="G334" t="s">
        <v>12929</v>
      </c>
      <c r="H334">
        <f t="shared" si="10"/>
        <v>1</v>
      </c>
      <c r="I334">
        <f>COUNTIF(对战开拓区!N:S,词典!F334)+COUNTIF(对战帐篷!N:S,词典!F334)+COUNTIF(训练家之丘!N:S,词典!F334)+COUNTIF(徒弟!N:S,词典!F334)+COUNTIF(quizlady!C:C,词典!F334)+COUNTIF(零散文本转换!S:X,词典!F334)</f>
        <v>0</v>
      </c>
      <c r="J334" t="s">
        <v>13978</v>
      </c>
      <c r="K334" t="str">
        <f t="shared" si="11"/>
        <v>const u8 gEasyChatWord_POKEBLOCK[] = _("宝可方块");</v>
      </c>
    </row>
    <row r="335" spans="1:11" x14ac:dyDescent="0.3">
      <c r="A335" t="s">
        <v>2118</v>
      </c>
      <c r="B335" t="s">
        <v>12930</v>
      </c>
      <c r="C335" t="s">
        <v>832</v>
      </c>
      <c r="D335" t="s">
        <v>4254</v>
      </c>
      <c r="E335" s="1" t="s">
        <v>832</v>
      </c>
      <c r="F335" t="s">
        <v>2100</v>
      </c>
      <c r="G335" t="s">
        <v>12930</v>
      </c>
      <c r="H335">
        <f t="shared" si="10"/>
        <v>1</v>
      </c>
      <c r="I335">
        <f>COUNTIF(对战开拓区!N:S,词典!F335)+COUNTIF(对战帐篷!N:S,词典!F335)+COUNTIF(训练家之丘!N:S,词典!F335)+COUNTIF(徒弟!N:S,词典!F335)+COUNTIF(quizlady!C:C,词典!F335)+COUNTIF(零散文本转换!S:X,词典!F335)</f>
        <v>3</v>
      </c>
      <c r="J335" t="s">
        <v>13979</v>
      </c>
      <c r="K335" t="str">
        <f t="shared" si="11"/>
        <v>const u8 gEasyChatWord_Master[] = _("大师");</v>
      </c>
    </row>
    <row r="336" spans="1:11" x14ac:dyDescent="0.3">
      <c r="A336" t="s">
        <v>2118</v>
      </c>
      <c r="B336" t="s">
        <v>12931</v>
      </c>
      <c r="C336" t="s">
        <v>833</v>
      </c>
      <c r="D336" t="s">
        <v>4255</v>
      </c>
      <c r="E336" s="1" t="s">
        <v>833</v>
      </c>
      <c r="F336" s="5" t="s">
        <v>9145</v>
      </c>
      <c r="G336" t="s">
        <v>12931</v>
      </c>
      <c r="H336">
        <f t="shared" si="10"/>
        <v>1</v>
      </c>
      <c r="I336">
        <f>COUNTIF(对战开拓区!N:S,词典!F336)+COUNTIF(对战帐篷!N:S,词典!F336)+COUNTIF(训练家之丘!N:S,词典!F336)+COUNTIF(徒弟!N:S,词典!F336)+COUNTIF(quizlady!C:C,词典!F336)+COUNTIF(零散文本转换!S:X,词典!F336)</f>
        <v>5</v>
      </c>
      <c r="J336" t="s">
        <v>13980</v>
      </c>
      <c r="K336" t="str">
        <f t="shared" si="11"/>
        <v>const u8 gEasyChatWord_Rank[] = _("场");</v>
      </c>
    </row>
    <row r="337" spans="1:11" x14ac:dyDescent="0.3">
      <c r="A337" t="s">
        <v>2118</v>
      </c>
      <c r="B337" t="s">
        <v>12932</v>
      </c>
      <c r="C337" t="s">
        <v>834</v>
      </c>
      <c r="D337" t="s">
        <v>4256</v>
      </c>
      <c r="E337" s="1" t="s">
        <v>834</v>
      </c>
      <c r="F337" t="s">
        <v>2101</v>
      </c>
      <c r="G337" t="s">
        <v>12932</v>
      </c>
      <c r="H337">
        <f t="shared" si="10"/>
        <v>1</v>
      </c>
      <c r="I337">
        <f>COUNTIF(对战开拓区!N:S,词典!F337)+COUNTIF(对战帐篷!N:S,词典!F337)+COUNTIF(训练家之丘!N:S,词典!F337)+COUNTIF(徒弟!N:S,词典!F337)+COUNTIF(quizlady!C:C,词典!F337)+COUNTIF(零散文本转换!S:X,词典!F337)</f>
        <v>0</v>
      </c>
      <c r="J337" t="s">
        <v>13981</v>
      </c>
      <c r="K337" t="str">
        <f t="shared" si="11"/>
        <v>const u8 gEasyChatWord_Ribbon[] = _("奖牌");</v>
      </c>
    </row>
    <row r="338" spans="1:11" x14ac:dyDescent="0.3">
      <c r="A338" t="s">
        <v>2118</v>
      </c>
      <c r="B338" t="s">
        <v>12933</v>
      </c>
      <c r="C338" t="s">
        <v>835</v>
      </c>
      <c r="D338" t="s">
        <v>4257</v>
      </c>
      <c r="E338" s="1" t="s">
        <v>835</v>
      </c>
      <c r="F338" t="s">
        <v>2067</v>
      </c>
      <c r="G338" t="s">
        <v>12933</v>
      </c>
      <c r="H338">
        <f t="shared" si="10"/>
        <v>1</v>
      </c>
      <c r="I338">
        <f>COUNTIF(对战开拓区!N:S,词典!F338)+COUNTIF(对战帐篷!N:S,词典!F338)+COUNTIF(训练家之丘!N:S,词典!F338)+COUNTIF(徒弟!N:S,词典!F338)+COUNTIF(quizlady!C:C,词典!F338)+COUNTIF(零散文本转换!S:X,词典!F338)</f>
        <v>6</v>
      </c>
      <c r="J338" t="s">
        <v>13982</v>
      </c>
      <c r="K338" t="str">
        <f t="shared" si="11"/>
        <v>const u8 gEasyChatWord_Crush[] = _("粉碎");</v>
      </c>
    </row>
    <row r="339" spans="1:11" x14ac:dyDescent="0.3">
      <c r="A339" t="s">
        <v>2118</v>
      </c>
      <c r="B339" t="s">
        <v>12934</v>
      </c>
      <c r="C339" t="s">
        <v>836</v>
      </c>
      <c r="D339" t="s">
        <v>4258</v>
      </c>
      <c r="E339" s="1" t="s">
        <v>836</v>
      </c>
      <c r="F339" t="s">
        <v>1667</v>
      </c>
      <c r="G339" t="s">
        <v>12934</v>
      </c>
      <c r="H339">
        <f t="shared" si="10"/>
        <v>1</v>
      </c>
      <c r="I339">
        <f>COUNTIF(对战开拓区!N:S,词典!F339)+COUNTIF(对战帐篷!N:S,词典!F339)+COUNTIF(训练家之丘!N:S,词典!F339)+COUNTIF(徒弟!N:S,词典!F339)+COUNTIF(quizlady!C:C,词典!F339)+COUNTIF(零散文本转换!S:X,词典!F339)</f>
        <v>0</v>
      </c>
      <c r="J339" t="s">
        <v>13983</v>
      </c>
      <c r="K339" t="str">
        <f t="shared" si="11"/>
        <v>const u8 gEasyChatWord_Direct[] = _("直接");</v>
      </c>
    </row>
    <row r="340" spans="1:11" x14ac:dyDescent="0.3">
      <c r="A340" t="s">
        <v>2118</v>
      </c>
      <c r="B340" t="s">
        <v>12935</v>
      </c>
      <c r="C340" t="s">
        <v>837</v>
      </c>
      <c r="D340" t="s">
        <v>4259</v>
      </c>
      <c r="E340" s="1" t="s">
        <v>837</v>
      </c>
      <c r="F340" t="s">
        <v>2068</v>
      </c>
      <c r="G340" t="s">
        <v>12935</v>
      </c>
      <c r="H340">
        <f t="shared" si="10"/>
        <v>1</v>
      </c>
      <c r="I340">
        <f>COUNTIF(对战开拓区!N:S,词典!F340)+COUNTIF(对战帐篷!N:S,词典!F340)+COUNTIF(训练家之丘!N:S,词典!F340)+COUNTIF(徒弟!N:S,词典!F340)+COUNTIF(quizlady!C:C,词典!F340)+COUNTIF(零散文本转换!S:X,词典!F340)</f>
        <v>0</v>
      </c>
      <c r="J340" t="s">
        <v>13984</v>
      </c>
      <c r="K340" t="str">
        <f t="shared" si="11"/>
        <v>const u8 gEasyChatWord_Tower[] = _("塔");</v>
      </c>
    </row>
    <row r="341" spans="1:11" x14ac:dyDescent="0.3">
      <c r="A341" t="s">
        <v>2118</v>
      </c>
      <c r="B341" t="s">
        <v>12936</v>
      </c>
      <c r="C341" t="s">
        <v>838</v>
      </c>
      <c r="D341" t="s">
        <v>4260</v>
      </c>
      <c r="E341" s="1" t="s">
        <v>838</v>
      </c>
      <c r="F341" t="s">
        <v>2102</v>
      </c>
      <c r="G341" t="s">
        <v>12936</v>
      </c>
      <c r="H341">
        <f t="shared" si="10"/>
        <v>1</v>
      </c>
      <c r="I341">
        <f>COUNTIF(对战开拓区!N:S,词典!F341)+COUNTIF(对战帐篷!N:S,词典!F341)+COUNTIF(训练家之丘!N:S,词典!F341)+COUNTIF(徒弟!N:S,词典!F341)+COUNTIF(quizlady!C:C,词典!F341)+COUNTIF(零散文本转换!S:X,词典!F341)</f>
        <v>0</v>
      </c>
      <c r="J341" t="s">
        <v>13985</v>
      </c>
      <c r="K341" t="str">
        <f t="shared" si="11"/>
        <v>const u8 gEasyChatWord_Union[] = _("联合");</v>
      </c>
    </row>
    <row r="342" spans="1:11" x14ac:dyDescent="0.3">
      <c r="A342" t="s">
        <v>2118</v>
      </c>
      <c r="B342" t="s">
        <v>12937</v>
      </c>
      <c r="C342" t="s">
        <v>839</v>
      </c>
      <c r="D342" t="s">
        <v>4261</v>
      </c>
      <c r="E342" s="1" t="s">
        <v>839</v>
      </c>
      <c r="F342" t="s">
        <v>1668</v>
      </c>
      <c r="G342" t="s">
        <v>12937</v>
      </c>
      <c r="H342">
        <f t="shared" si="10"/>
        <v>1</v>
      </c>
      <c r="I342">
        <f>COUNTIF(对战开拓区!N:S,词典!F342)+COUNTIF(对战帐篷!N:S,词典!F342)+COUNTIF(训练家之丘!N:S,词典!F342)+COUNTIF(徒弟!N:S,词典!F342)+COUNTIF(quizlady!C:C,词典!F342)+COUNTIF(零散文本转换!S:X,词典!F342)</f>
        <v>0</v>
      </c>
      <c r="J342" t="s">
        <v>13986</v>
      </c>
      <c r="K342" t="str">
        <f t="shared" si="11"/>
        <v>const u8 gEasyChatWord_Room[] = _("房间");</v>
      </c>
    </row>
    <row r="343" spans="1:11" x14ac:dyDescent="0.3">
      <c r="A343" t="s">
        <v>2118</v>
      </c>
      <c r="B343" t="s">
        <v>12938</v>
      </c>
      <c r="C343" t="s">
        <v>840</v>
      </c>
      <c r="D343" t="s">
        <v>4262</v>
      </c>
      <c r="E343" s="1" t="s">
        <v>840</v>
      </c>
      <c r="F343" t="s">
        <v>2069</v>
      </c>
      <c r="G343" t="s">
        <v>12938</v>
      </c>
      <c r="H343">
        <f t="shared" si="10"/>
        <v>1</v>
      </c>
      <c r="I343">
        <f>COUNTIF(对战开拓区!N:S,词典!F343)+COUNTIF(对战帐篷!N:S,词典!F343)+COUNTIF(训练家之丘!N:S,词典!F343)+COUNTIF(徒弟!N:S,词典!F343)+COUNTIF(quizlady!C:C,词典!F343)+COUNTIF(零散文本转换!S:X,词典!F343)</f>
        <v>0</v>
      </c>
      <c r="J343" t="s">
        <v>13987</v>
      </c>
      <c r="K343" t="str">
        <f t="shared" si="11"/>
        <v>const u8 gEasyChatWord_Wireless[] = _("无线");</v>
      </c>
    </row>
    <row r="344" spans="1:11" x14ac:dyDescent="0.3">
      <c r="A344" t="s">
        <v>2118</v>
      </c>
      <c r="B344" t="s">
        <v>12939</v>
      </c>
      <c r="C344" t="s">
        <v>841</v>
      </c>
      <c r="D344" t="s">
        <v>4263</v>
      </c>
      <c r="E344" s="1" t="s">
        <v>841</v>
      </c>
      <c r="F344" t="s">
        <v>2103</v>
      </c>
      <c r="G344" t="s">
        <v>12939</v>
      </c>
      <c r="H344">
        <f t="shared" si="10"/>
        <v>1</v>
      </c>
      <c r="I344">
        <f>COUNTIF(对战开拓区!N:S,词典!F344)+COUNTIF(对战帐篷!N:S,词典!F344)+COUNTIF(训练家之丘!N:S,词典!F344)+COUNTIF(徒弟!N:S,词典!F344)+COUNTIF(quizlady!C:C,词典!F344)+COUNTIF(零散文本转换!S:X,词典!F344)</f>
        <v>0</v>
      </c>
      <c r="J344" t="s">
        <v>13988</v>
      </c>
      <c r="K344" t="str">
        <f t="shared" si="11"/>
        <v>const u8 gEasyChatWord_Frontier[] = _("开拓区");</v>
      </c>
    </row>
    <row r="345" spans="1:11" x14ac:dyDescent="0.3">
      <c r="A345" t="s">
        <v>2119</v>
      </c>
      <c r="B345" t="s">
        <v>12940</v>
      </c>
      <c r="C345" t="s">
        <v>398</v>
      </c>
      <c r="D345" t="s">
        <v>4264</v>
      </c>
      <c r="E345" t="s">
        <v>398</v>
      </c>
      <c r="F345" s="5" t="s">
        <v>9098</v>
      </c>
      <c r="G345" t="s">
        <v>12940</v>
      </c>
      <c r="H345">
        <f t="shared" si="10"/>
        <v>1</v>
      </c>
      <c r="I345">
        <f>COUNTIF(对战开拓区!N:S,词典!F345)+COUNTIF(对战帐篷!N:S,词典!F345)+COUNTIF(训练家之丘!N:S,词典!F345)+COUNTIF(徒弟!N:S,词典!F345)+COUNTIF(quizlady!C:C,词典!F345)+COUNTIF(零散文本转换!S:X,词典!F345)</f>
        <v>3</v>
      </c>
      <c r="J345" t="s">
        <v>13993</v>
      </c>
      <c r="K345" t="str">
        <f t="shared" si="11"/>
        <v>const u8 gEasyChatWord_Meet[] = _("吸引");</v>
      </c>
    </row>
    <row r="346" spans="1:11" x14ac:dyDescent="0.3">
      <c r="A346" t="s">
        <v>2119</v>
      </c>
      <c r="B346" t="s">
        <v>12941</v>
      </c>
      <c r="C346" t="s">
        <v>399</v>
      </c>
      <c r="D346" t="s">
        <v>4265</v>
      </c>
      <c r="E346" t="s">
        <v>399</v>
      </c>
      <c r="F346" t="s">
        <v>1517</v>
      </c>
      <c r="G346" t="s">
        <v>12941</v>
      </c>
      <c r="H346">
        <f t="shared" si="10"/>
        <v>1</v>
      </c>
      <c r="I346">
        <f>COUNTIF(对战开拓区!N:S,词典!F346)+COUNTIF(对战帐篷!N:S,词典!F346)+COUNTIF(训练家之丘!N:S,词典!F346)+COUNTIF(徒弟!N:S,词典!F346)+COUNTIF(quizlady!C:C,词典!F346)+COUNTIF(零散文本转换!S:X,词典!F346)</f>
        <v>3</v>
      </c>
      <c r="J346" t="s">
        <v>13994</v>
      </c>
      <c r="K346" t="str">
        <f t="shared" si="11"/>
        <v>const u8 gEasyChatWord_Play[] = _("玩");</v>
      </c>
    </row>
    <row r="347" spans="1:11" x14ac:dyDescent="0.3">
      <c r="A347" t="s">
        <v>2119</v>
      </c>
      <c r="B347" t="s">
        <v>12942</v>
      </c>
      <c r="C347" t="s">
        <v>400</v>
      </c>
      <c r="D347" t="s">
        <v>4266</v>
      </c>
      <c r="E347" t="s">
        <v>400</v>
      </c>
      <c r="F347" s="5" t="s">
        <v>10427</v>
      </c>
      <c r="G347" t="s">
        <v>12942</v>
      </c>
      <c r="H347">
        <f t="shared" si="10"/>
        <v>1</v>
      </c>
      <c r="I347">
        <f>COUNTIF(对战开拓区!N:S,词典!F347)+COUNTIF(对战帐篷!N:S,词典!F347)+COUNTIF(训练家之丘!N:S,词典!F347)+COUNTIF(徒弟!N:S,词典!F347)+COUNTIF(quizlady!C:C,词典!F347)+COUNTIF(零散文本转换!S:X,词典!F347)</f>
        <v>2</v>
      </c>
      <c r="J347" t="s">
        <v>13995</v>
      </c>
      <c r="K347" t="str">
        <f t="shared" si="11"/>
        <v>const u8 gEasyChatWord_Hurried[] = _("过头");</v>
      </c>
    </row>
    <row r="348" spans="1:11" x14ac:dyDescent="0.3">
      <c r="A348" t="s">
        <v>2119</v>
      </c>
      <c r="B348" t="s">
        <v>12943</v>
      </c>
      <c r="C348" t="s">
        <v>401</v>
      </c>
      <c r="D348" t="s">
        <v>4267</v>
      </c>
      <c r="E348" t="s">
        <v>401</v>
      </c>
      <c r="F348" s="5" t="s">
        <v>9184</v>
      </c>
      <c r="G348" t="s">
        <v>12943</v>
      </c>
      <c r="H348">
        <f t="shared" si="10"/>
        <v>1</v>
      </c>
      <c r="I348">
        <f>COUNTIF(对战开拓区!N:S,词典!F348)+COUNTIF(对战帐篷!N:S,词典!F348)+COUNTIF(训练家之丘!N:S,词典!F348)+COUNTIF(徒弟!N:S,词典!F348)+COUNTIF(quizlady!C:C,词典!F348)+COUNTIF(零散文本转换!S:X,词典!F348)</f>
        <v>1</v>
      </c>
      <c r="J348" t="s">
        <v>13996</v>
      </c>
      <c r="K348" t="str">
        <f t="shared" si="11"/>
        <v>const u8 gEasyChatWord_Goes[] = _("一生");</v>
      </c>
    </row>
    <row r="349" spans="1:11" x14ac:dyDescent="0.3">
      <c r="A349" t="s">
        <v>2119</v>
      </c>
      <c r="B349" t="s">
        <v>12944</v>
      </c>
      <c r="C349" t="s">
        <v>402</v>
      </c>
      <c r="D349" t="s">
        <v>4268</v>
      </c>
      <c r="E349" t="s">
        <v>402</v>
      </c>
      <c r="F349" t="s">
        <v>8481</v>
      </c>
      <c r="G349" t="s">
        <v>12944</v>
      </c>
      <c r="H349">
        <f t="shared" si="10"/>
        <v>1</v>
      </c>
      <c r="I349">
        <f>COUNTIF(对战开拓区!N:S,词典!F349)+COUNTIF(对战帐篷!N:S,词典!F349)+COUNTIF(训练家之丘!N:S,词典!F349)+COUNTIF(徒弟!N:S,词典!F349)+COUNTIF(quizlady!C:C,词典!F349)+COUNTIF(零散文本转换!S:X,词典!F349)</f>
        <v>1</v>
      </c>
      <c r="J349" t="s">
        <v>13997</v>
      </c>
      <c r="K349" t="str">
        <f t="shared" si="11"/>
        <v>const u8 gEasyChatWord_Giddy[] = _("头晕");</v>
      </c>
    </row>
    <row r="350" spans="1:11" x14ac:dyDescent="0.3">
      <c r="A350" t="s">
        <v>2119</v>
      </c>
      <c r="B350" t="s">
        <v>12945</v>
      </c>
      <c r="C350" t="s">
        <v>403</v>
      </c>
      <c r="D350" t="s">
        <v>4269</v>
      </c>
      <c r="E350" t="s">
        <v>403</v>
      </c>
      <c r="F350" t="s">
        <v>1958</v>
      </c>
      <c r="G350" t="s">
        <v>12945</v>
      </c>
      <c r="H350">
        <f t="shared" si="10"/>
        <v>1</v>
      </c>
      <c r="I350">
        <f>COUNTIF(对战开拓区!N:S,词典!F350)+COUNTIF(对战帐篷!N:S,词典!F350)+COUNTIF(训练家之丘!N:S,词典!F350)+COUNTIF(徒弟!N:S,词典!F350)+COUNTIF(quizlady!C:C,词典!F350)+COUNTIF(零散文本转换!S:X,词典!F350)</f>
        <v>14</v>
      </c>
      <c r="J350" t="s">
        <v>13998</v>
      </c>
      <c r="K350" t="str">
        <f t="shared" si="11"/>
        <v>const u8 gEasyChatWord_Happy[] = _("开心");</v>
      </c>
    </row>
    <row r="351" spans="1:11" x14ac:dyDescent="0.3">
      <c r="A351" t="s">
        <v>2119</v>
      </c>
      <c r="B351" t="s">
        <v>12946</v>
      </c>
      <c r="C351" t="s">
        <v>404</v>
      </c>
      <c r="D351" t="s">
        <v>4270</v>
      </c>
      <c r="E351" t="s">
        <v>404</v>
      </c>
      <c r="F351" s="5" t="s">
        <v>9174</v>
      </c>
      <c r="G351" t="s">
        <v>12946</v>
      </c>
      <c r="H351">
        <f t="shared" si="10"/>
        <v>1</v>
      </c>
      <c r="I351">
        <f>COUNTIF(对战开拓区!N:S,词典!F351)+COUNTIF(对战帐篷!N:S,词典!F351)+COUNTIF(训练家之丘!N:S,词典!F351)+COUNTIF(徒弟!N:S,词典!F351)+COUNTIF(quizlady!C:C,词典!F351)+COUNTIF(零散文本转换!S:X,词典!F351)</f>
        <v>8</v>
      </c>
      <c r="J351" t="s">
        <v>13999</v>
      </c>
      <c r="K351" t="str">
        <f t="shared" si="11"/>
        <v>const u8 gEasyChatWord_Happiness[] = _("高兴");</v>
      </c>
    </row>
    <row r="352" spans="1:11" x14ac:dyDescent="0.3">
      <c r="A352" t="s">
        <v>2119</v>
      </c>
      <c r="B352" t="s">
        <v>12947</v>
      </c>
      <c r="C352" t="s">
        <v>405</v>
      </c>
      <c r="D352" t="s">
        <v>4271</v>
      </c>
      <c r="E352" t="s">
        <v>405</v>
      </c>
      <c r="F352" t="s">
        <v>1770</v>
      </c>
      <c r="G352" t="s">
        <v>12947</v>
      </c>
      <c r="H352">
        <f t="shared" si="10"/>
        <v>1</v>
      </c>
      <c r="I352">
        <f>COUNTIF(对战开拓区!N:S,词典!F352)+COUNTIF(对战帐篷!N:S,词典!F352)+COUNTIF(训练家之丘!N:S,词典!F352)+COUNTIF(徒弟!N:S,词典!F352)+COUNTIF(quizlady!C:C,词典!F352)+COUNTIF(零散文本转换!S:X,词典!F352)</f>
        <v>2</v>
      </c>
      <c r="J352" t="s">
        <v>14000</v>
      </c>
      <c r="K352" t="str">
        <f t="shared" si="11"/>
        <v>const u8 gEasyChatWord_Excite[] = _("兴奋");</v>
      </c>
    </row>
    <row r="353" spans="1:11" x14ac:dyDescent="0.3">
      <c r="A353" t="s">
        <v>2119</v>
      </c>
      <c r="B353" t="s">
        <v>12948</v>
      </c>
      <c r="C353" t="s">
        <v>406</v>
      </c>
      <c r="D353" t="s">
        <v>4272</v>
      </c>
      <c r="E353" t="s">
        <v>406</v>
      </c>
      <c r="F353" t="s">
        <v>1771</v>
      </c>
      <c r="G353" t="s">
        <v>12948</v>
      </c>
      <c r="H353">
        <f t="shared" si="10"/>
        <v>1</v>
      </c>
      <c r="I353">
        <f>COUNTIF(对战开拓区!N:S,词典!F353)+COUNTIF(对战帐篷!N:S,词典!F353)+COUNTIF(训练家之丘!N:S,词典!F353)+COUNTIF(徒弟!N:S,词典!F353)+COUNTIF(quizlady!C:C,词典!F353)+COUNTIF(零散文本转换!S:X,词典!F353)</f>
        <v>1</v>
      </c>
      <c r="J353" t="s">
        <v>14001</v>
      </c>
      <c r="K353" t="str">
        <f t="shared" si="11"/>
        <v>const u8 gEasyChatWord_Important[] = _("重要");</v>
      </c>
    </row>
    <row r="354" spans="1:11" x14ac:dyDescent="0.3">
      <c r="A354" t="s">
        <v>2119</v>
      </c>
      <c r="B354" t="s">
        <v>12949</v>
      </c>
      <c r="C354" t="s">
        <v>407</v>
      </c>
      <c r="D354" t="s">
        <v>4273</v>
      </c>
      <c r="E354" t="s">
        <v>407</v>
      </c>
      <c r="F354" t="s">
        <v>1772</v>
      </c>
      <c r="G354" t="s">
        <v>12949</v>
      </c>
      <c r="H354">
        <f t="shared" si="10"/>
        <v>1</v>
      </c>
      <c r="I354">
        <f>COUNTIF(对战开拓区!N:S,词典!F354)+COUNTIF(对战帐篷!N:S,词典!F354)+COUNTIF(训练家之丘!N:S,词典!F354)+COUNTIF(徒弟!N:S,词典!F354)+COUNTIF(quizlady!C:C,词典!F354)+COUNTIF(零散文本转换!S:X,词典!F354)</f>
        <v>7</v>
      </c>
      <c r="J354" t="s">
        <v>14002</v>
      </c>
      <c r="K354" t="str">
        <f t="shared" si="11"/>
        <v>const u8 gEasyChatWord_Funny[] = _("有趣");</v>
      </c>
    </row>
    <row r="355" spans="1:11" x14ac:dyDescent="0.3">
      <c r="A355" t="s">
        <v>2119</v>
      </c>
      <c r="B355" t="s">
        <v>12950</v>
      </c>
      <c r="C355" t="s">
        <v>408</v>
      </c>
      <c r="D355" t="s">
        <v>4274</v>
      </c>
      <c r="E355" t="s">
        <v>408</v>
      </c>
      <c r="F355" s="5" t="s">
        <v>9185</v>
      </c>
      <c r="G355" t="s">
        <v>12950</v>
      </c>
      <c r="H355">
        <f t="shared" si="10"/>
        <v>1</v>
      </c>
      <c r="I355">
        <f>COUNTIF(对战开拓区!N:S,词典!F355)+COUNTIF(对战帐篷!N:S,词典!F355)+COUNTIF(训练家之丘!N:S,词典!F355)+COUNTIF(徒弟!N:S,词典!F355)+COUNTIF(quizlady!C:C,词典!F355)+COUNTIF(零散文本转换!S:X,词典!F355)</f>
        <v>4</v>
      </c>
      <c r="J355" t="s">
        <v>14003</v>
      </c>
      <c r="K355" t="str">
        <f t="shared" si="11"/>
        <v>const u8 gEasyChatWord_Got[] = _("轻松");</v>
      </c>
    </row>
    <row r="356" spans="1:11" x14ac:dyDescent="0.3">
      <c r="A356" t="s">
        <v>2119</v>
      </c>
      <c r="B356" t="s">
        <v>12951</v>
      </c>
      <c r="C356" t="s">
        <v>5925</v>
      </c>
      <c r="D356" t="s">
        <v>4275</v>
      </c>
      <c r="E356" t="s">
        <v>14062</v>
      </c>
      <c r="F356" t="s">
        <v>1519</v>
      </c>
      <c r="G356" t="s">
        <v>12951</v>
      </c>
      <c r="H356">
        <f t="shared" si="10"/>
        <v>1</v>
      </c>
      <c r="I356">
        <f>COUNTIF(对战开拓区!N:S,词典!F356)+COUNTIF(对战帐篷!N:S,词典!F356)+COUNTIF(训练家之丘!N:S,词典!F356)+COUNTIF(徒弟!N:S,词典!F356)+COUNTIF(quizlady!C:C,词典!F356)+COUNTIF(零散文本转换!S:X,词典!F356)</f>
        <v>6</v>
      </c>
      <c r="J356" t="s">
        <v>14004</v>
      </c>
      <c r="K356" t="str">
        <f t="shared" si="11"/>
        <v>const u8 gEasyChatWord_GoHome[] = _("回家");</v>
      </c>
    </row>
    <row r="357" spans="1:11" x14ac:dyDescent="0.3">
      <c r="A357" t="s">
        <v>2119</v>
      </c>
      <c r="B357" t="s">
        <v>12952</v>
      </c>
      <c r="C357" t="s">
        <v>409</v>
      </c>
      <c r="D357" t="s">
        <v>4276</v>
      </c>
      <c r="E357" t="s">
        <v>409</v>
      </c>
      <c r="F357" t="s">
        <v>8482</v>
      </c>
      <c r="G357" t="s">
        <v>12952</v>
      </c>
      <c r="H357">
        <f t="shared" si="10"/>
        <v>1</v>
      </c>
      <c r="I357">
        <f>COUNTIF(对战开拓区!N:S,词典!F357)+COUNTIF(对战帐篷!N:S,词典!F357)+COUNTIF(训练家之丘!N:S,词典!F357)+COUNTIF(徒弟!N:S,词典!F357)+COUNTIF(quizlady!C:C,词典!F357)+COUNTIF(零散文本转换!S:X,词典!F357)</f>
        <v>6</v>
      </c>
      <c r="J357" t="s">
        <v>14005</v>
      </c>
      <c r="K357" t="str">
        <f t="shared" si="11"/>
        <v>const u8 gEasyChatWord_Disappointed[] = _("失望");</v>
      </c>
    </row>
    <row r="358" spans="1:11" x14ac:dyDescent="0.3">
      <c r="A358" t="s">
        <v>2119</v>
      </c>
      <c r="B358" t="s">
        <v>12953</v>
      </c>
      <c r="C358" t="s">
        <v>410</v>
      </c>
      <c r="D358" t="s">
        <v>4277</v>
      </c>
      <c r="E358" t="s">
        <v>410</v>
      </c>
      <c r="F358" s="5" t="s">
        <v>9931</v>
      </c>
      <c r="G358" t="s">
        <v>12953</v>
      </c>
      <c r="H358">
        <f t="shared" si="10"/>
        <v>1</v>
      </c>
      <c r="I358">
        <f>COUNTIF(对战开拓区!N:S,词典!F358)+COUNTIF(对战帐篷!N:S,词典!F358)+COUNTIF(训练家之丘!N:S,词典!F358)+COUNTIF(徒弟!N:S,词典!F358)+COUNTIF(quizlady!C:C,词典!F358)+COUNTIF(零散文本转换!S:X,词典!F358)</f>
        <v>3</v>
      </c>
      <c r="J358" t="s">
        <v>14006</v>
      </c>
      <c r="K358" t="str">
        <f t="shared" si="11"/>
        <v>const u8 gEasyChatWord_Disappoints[] = _("意识");</v>
      </c>
    </row>
    <row r="359" spans="1:11" x14ac:dyDescent="0.3">
      <c r="A359" t="s">
        <v>2119</v>
      </c>
      <c r="B359" t="s">
        <v>12954</v>
      </c>
      <c r="C359" t="s">
        <v>411</v>
      </c>
      <c r="D359" t="s">
        <v>4278</v>
      </c>
      <c r="E359" t="s">
        <v>411</v>
      </c>
      <c r="F359" s="5" t="s">
        <v>9499</v>
      </c>
      <c r="G359" t="s">
        <v>12954</v>
      </c>
      <c r="H359">
        <f t="shared" si="10"/>
        <v>1</v>
      </c>
      <c r="I359">
        <f>COUNTIF(对战开拓区!N:S,词典!F359)+COUNTIF(对战帐篷!N:S,词典!F359)+COUNTIF(训练家之丘!N:S,词典!F359)+COUNTIF(徒弟!N:S,词典!F359)+COUNTIF(quizlady!C:C,词典!F359)+COUNTIF(零散文本转换!S:X,词典!F359)</f>
        <v>8</v>
      </c>
      <c r="J359" t="s">
        <v>14007</v>
      </c>
      <c r="K359" t="str">
        <f t="shared" si="11"/>
        <v>const u8 gEasyChatWord_Sad[] = _("难过");</v>
      </c>
    </row>
    <row r="360" spans="1:11" x14ac:dyDescent="0.3">
      <c r="A360" t="s">
        <v>2119</v>
      </c>
      <c r="B360" t="s">
        <v>12955</v>
      </c>
      <c r="C360" t="s">
        <v>412</v>
      </c>
      <c r="D360" t="s">
        <v>4279</v>
      </c>
      <c r="E360" t="s">
        <v>412</v>
      </c>
      <c r="F360" t="s">
        <v>1520</v>
      </c>
      <c r="G360" t="s">
        <v>12955</v>
      </c>
      <c r="H360">
        <f t="shared" si="10"/>
        <v>1</v>
      </c>
      <c r="I360">
        <f>COUNTIF(对战开拓区!N:S,词典!F360)+COUNTIF(对战帐篷!N:S,词典!F360)+COUNTIF(训练家之丘!N:S,词典!F360)+COUNTIF(徒弟!N:S,词典!F360)+COUNTIF(quizlady!C:C,词典!F360)+COUNTIF(零散文本转换!S:X,词典!F360)</f>
        <v>4</v>
      </c>
      <c r="J360" t="s">
        <v>14008</v>
      </c>
      <c r="K360" t="str">
        <f t="shared" si="11"/>
        <v>const u8 gEasyChatWord_Try[] = _("尝试");</v>
      </c>
    </row>
    <row r="361" spans="1:11" x14ac:dyDescent="0.3">
      <c r="A361" t="s">
        <v>2119</v>
      </c>
      <c r="B361" t="s">
        <v>12956</v>
      </c>
      <c r="C361" t="s">
        <v>413</v>
      </c>
      <c r="D361" t="s">
        <v>4280</v>
      </c>
      <c r="E361" t="s">
        <v>413</v>
      </c>
      <c r="F361" s="5" t="s">
        <v>10306</v>
      </c>
      <c r="G361" t="s">
        <v>12956</v>
      </c>
      <c r="H361">
        <f t="shared" si="10"/>
        <v>1</v>
      </c>
      <c r="I361">
        <f>COUNTIF(对战开拓区!N:S,词典!F361)+COUNTIF(对战帐篷!N:S,词典!F361)+COUNTIF(训练家之丘!N:S,词典!F361)+COUNTIF(徒弟!N:S,词典!F361)+COUNTIF(quizlady!C:C,词典!F361)+COUNTIF(零散文本转换!S:X,词典!F361)</f>
        <v>1</v>
      </c>
      <c r="J361" t="s">
        <v>14009</v>
      </c>
      <c r="K361" t="str">
        <f t="shared" si="11"/>
        <v>const u8 gEasyChatWord_Tries[] = _("消息");</v>
      </c>
    </row>
    <row r="362" spans="1:11" x14ac:dyDescent="0.3">
      <c r="A362" t="s">
        <v>2119</v>
      </c>
      <c r="B362" t="s">
        <v>12957</v>
      </c>
      <c r="C362" t="s">
        <v>414</v>
      </c>
      <c r="D362" t="s">
        <v>4281</v>
      </c>
      <c r="E362" t="s">
        <v>414</v>
      </c>
      <c r="F362" t="s">
        <v>1521</v>
      </c>
      <c r="G362" t="s">
        <v>12957</v>
      </c>
      <c r="H362">
        <f t="shared" si="10"/>
        <v>1</v>
      </c>
      <c r="I362">
        <f>COUNTIF(对战开拓区!N:S,词典!F362)+COUNTIF(对战帐篷!N:S,词典!F362)+COUNTIF(训练家之丘!N:S,词典!F362)+COUNTIF(徒弟!N:S,词典!F362)+COUNTIF(quizlady!C:C,词典!F362)+COUNTIF(零散文本转换!S:X,词典!F362)</f>
        <v>0</v>
      </c>
      <c r="J362" t="s">
        <v>14010</v>
      </c>
      <c r="K362" t="str">
        <f t="shared" si="11"/>
        <v>const u8 gEasyChatWord_Hears[] = _("听到");</v>
      </c>
    </row>
    <row r="363" spans="1:11" x14ac:dyDescent="0.3">
      <c r="A363" t="s">
        <v>2119</v>
      </c>
      <c r="B363" t="s">
        <v>12958</v>
      </c>
      <c r="C363" t="s">
        <v>415</v>
      </c>
      <c r="D363" t="s">
        <v>4282</v>
      </c>
      <c r="E363" t="s">
        <v>415</v>
      </c>
      <c r="F363" t="s">
        <v>8573</v>
      </c>
      <c r="G363" t="s">
        <v>12958</v>
      </c>
      <c r="H363">
        <f t="shared" si="10"/>
        <v>1</v>
      </c>
      <c r="I363">
        <f>COUNTIF(对战开拓区!N:S,词典!F363)+COUNTIF(对战帐篷!N:S,词典!F363)+COUNTIF(训练家之丘!N:S,词典!F363)+COUNTIF(徒弟!N:S,词典!F363)+COUNTIF(quizlady!C:C,词典!F363)+COUNTIF(零散文本转换!S:X,词典!F363)</f>
        <v>1</v>
      </c>
      <c r="J363" t="s">
        <v>14011</v>
      </c>
      <c r="K363" t="str">
        <f t="shared" si="11"/>
        <v>const u8 gEasyChatWord_Think[] = _("试试");</v>
      </c>
    </row>
    <row r="364" spans="1:11" x14ac:dyDescent="0.3">
      <c r="A364" t="s">
        <v>2119</v>
      </c>
      <c r="B364" t="s">
        <v>12959</v>
      </c>
      <c r="C364" t="s">
        <v>416</v>
      </c>
      <c r="D364" t="s">
        <v>4283</v>
      </c>
      <c r="E364" t="s">
        <v>416</v>
      </c>
      <c r="F364" t="s">
        <v>1959</v>
      </c>
      <c r="G364" t="s">
        <v>12959</v>
      </c>
      <c r="H364">
        <f t="shared" si="10"/>
        <v>1</v>
      </c>
      <c r="I364">
        <f>COUNTIF(对战开拓区!N:S,词典!F364)+COUNTIF(对战帐篷!N:S,词典!F364)+COUNTIF(训练家之丘!N:S,词典!F364)+COUNTIF(徒弟!N:S,词典!F364)+COUNTIF(quizlady!C:C,词典!F364)+COUNTIF(零散文本转换!S:X,词典!F364)</f>
        <v>1</v>
      </c>
      <c r="J364" t="s">
        <v>14012</v>
      </c>
      <c r="K364" t="str">
        <f t="shared" si="11"/>
        <v>const u8 gEasyChatWord_Hear[] = _("听见");</v>
      </c>
    </row>
    <row r="365" spans="1:11" x14ac:dyDescent="0.3">
      <c r="A365" t="s">
        <v>2119</v>
      </c>
      <c r="B365" t="s">
        <v>12960</v>
      </c>
      <c r="C365" t="s">
        <v>417</v>
      </c>
      <c r="D365" t="s">
        <v>4284</v>
      </c>
      <c r="E365" t="s">
        <v>417</v>
      </c>
      <c r="F365" t="s">
        <v>1534</v>
      </c>
      <c r="G365" t="s">
        <v>12960</v>
      </c>
      <c r="H365">
        <f t="shared" si="10"/>
        <v>1</v>
      </c>
      <c r="I365">
        <f>COUNTIF(对战开拓区!N:S,词典!F365)+COUNTIF(对战帐篷!N:S,词典!F365)+COUNTIF(训练家之丘!N:S,词典!F365)+COUNTIF(徒弟!N:S,词典!F365)+COUNTIF(quizlady!C:C,词典!F365)+COUNTIF(零散文本转换!S:X,词典!F365)</f>
        <v>34</v>
      </c>
      <c r="J365" t="s">
        <v>14013</v>
      </c>
      <c r="K365" t="str">
        <f t="shared" si="11"/>
        <v>const u8 gEasyChatWord_Wants[] = _("想要");</v>
      </c>
    </row>
    <row r="366" spans="1:11" x14ac:dyDescent="0.3">
      <c r="A366" t="s">
        <v>2119</v>
      </c>
      <c r="B366" t="s">
        <v>12961</v>
      </c>
      <c r="C366" t="s">
        <v>418</v>
      </c>
      <c r="D366" t="s">
        <v>4285</v>
      </c>
      <c r="E366" t="s">
        <v>418</v>
      </c>
      <c r="F366" t="s">
        <v>1960</v>
      </c>
      <c r="G366" t="s">
        <v>12961</v>
      </c>
      <c r="H366">
        <f t="shared" si="10"/>
        <v>1</v>
      </c>
      <c r="I366">
        <f>COUNTIF(对战开拓区!N:S,词典!F366)+COUNTIF(对战帐篷!N:S,词典!F366)+COUNTIF(训练家之丘!N:S,词典!F366)+COUNTIF(徒弟!N:S,词典!F366)+COUNTIF(quizlady!C:C,词典!F366)+COUNTIF(零散文本转换!S:X,词典!F366)</f>
        <v>1</v>
      </c>
      <c r="J366" t="s">
        <v>14014</v>
      </c>
      <c r="K366" t="str">
        <f t="shared" si="11"/>
        <v>const u8 gEasyChatWord_Misheard[] = _("听错了");</v>
      </c>
    </row>
    <row r="367" spans="1:11" x14ac:dyDescent="0.3">
      <c r="A367" t="s">
        <v>2119</v>
      </c>
      <c r="B367" t="s">
        <v>12962</v>
      </c>
      <c r="C367" t="s">
        <v>419</v>
      </c>
      <c r="D367" t="s">
        <v>4286</v>
      </c>
      <c r="E367" t="s">
        <v>419</v>
      </c>
      <c r="F367" t="s">
        <v>1776</v>
      </c>
      <c r="G367" t="s">
        <v>12962</v>
      </c>
      <c r="H367">
        <f t="shared" si="10"/>
        <v>1</v>
      </c>
      <c r="I367">
        <f>COUNTIF(对战开拓区!N:S,词典!F367)+COUNTIF(对战帐篷!N:S,词典!F367)+COUNTIF(训练家之丘!N:S,词典!F367)+COUNTIF(徒弟!N:S,词典!F367)+COUNTIF(quizlady!C:C,词典!F367)+COUNTIF(零散文本转换!S:X,词典!F367)</f>
        <v>6</v>
      </c>
      <c r="J367" t="s">
        <v>14015</v>
      </c>
      <c r="K367" t="str">
        <f t="shared" si="11"/>
        <v>const u8 gEasyChatWord_Dislike[] = _("讨厌");</v>
      </c>
    </row>
    <row r="368" spans="1:11" x14ac:dyDescent="0.3">
      <c r="A368" t="s">
        <v>2119</v>
      </c>
      <c r="B368" t="s">
        <v>12963</v>
      </c>
      <c r="C368" t="s">
        <v>420</v>
      </c>
      <c r="D368" t="s">
        <v>4287</v>
      </c>
      <c r="E368" t="s">
        <v>420</v>
      </c>
      <c r="F368" t="s">
        <v>1523</v>
      </c>
      <c r="G368" t="s">
        <v>12963</v>
      </c>
      <c r="H368">
        <f t="shared" si="10"/>
        <v>1</v>
      </c>
      <c r="I368">
        <f>COUNTIF(对战开拓区!N:S,词典!F368)+COUNTIF(对战帐篷!N:S,词典!F368)+COUNTIF(训练家之丘!N:S,词典!F368)+COUNTIF(徒弟!N:S,词典!F368)+COUNTIF(quizlady!C:C,词典!F368)+COUNTIF(零散文本转换!S:X,词典!F368)</f>
        <v>7</v>
      </c>
      <c r="J368" t="s">
        <v>14016</v>
      </c>
      <c r="K368" t="str">
        <f t="shared" si="11"/>
        <v>const u8 gEasyChatWord_Angry[] = _("生气");</v>
      </c>
    </row>
    <row r="369" spans="1:11" x14ac:dyDescent="0.3">
      <c r="A369" t="s">
        <v>2119</v>
      </c>
      <c r="B369" t="s">
        <v>12964</v>
      </c>
      <c r="C369" t="s">
        <v>421</v>
      </c>
      <c r="D369" t="s">
        <v>4288</v>
      </c>
      <c r="E369" t="s">
        <v>421</v>
      </c>
      <c r="F369" s="5" t="s">
        <v>9066</v>
      </c>
      <c r="G369" t="s">
        <v>12964</v>
      </c>
      <c r="H369">
        <f t="shared" si="10"/>
        <v>1</v>
      </c>
      <c r="I369">
        <f>COUNTIF(对战开拓区!N:S,词典!F369)+COUNTIF(对战帐篷!N:S,词典!F369)+COUNTIF(训练家之丘!N:S,词典!F369)+COUNTIF(徒弟!N:S,词典!F369)+COUNTIF(quizlady!C:C,词典!F369)+COUNTIF(零散文本转换!S:X,词典!F369)</f>
        <v>3</v>
      </c>
      <c r="J369" t="s">
        <v>14017</v>
      </c>
      <c r="K369" t="str">
        <f t="shared" si="11"/>
        <v>const u8 gEasyChatWord_Anger[] = _("欺骗");</v>
      </c>
    </row>
    <row r="370" spans="1:11" x14ac:dyDescent="0.3">
      <c r="A370" t="s">
        <v>2119</v>
      </c>
      <c r="B370" t="s">
        <v>12965</v>
      </c>
      <c r="C370" t="s">
        <v>422</v>
      </c>
      <c r="D370" t="s">
        <v>4289</v>
      </c>
      <c r="E370" t="s">
        <v>422</v>
      </c>
      <c r="F370" t="s">
        <v>1790</v>
      </c>
      <c r="G370" t="s">
        <v>12965</v>
      </c>
      <c r="H370">
        <f t="shared" si="10"/>
        <v>1</v>
      </c>
      <c r="I370">
        <f>COUNTIF(对战开拓区!N:S,词典!F370)+COUNTIF(对战帐篷!N:S,词典!F370)+COUNTIF(训练家之丘!N:S,词典!F370)+COUNTIF(徒弟!N:S,词典!F370)+COUNTIF(quizlady!C:C,词典!F370)+COUNTIF(零散文本转换!S:X,词典!F370)</f>
        <v>22</v>
      </c>
      <c r="J370" t="s">
        <v>14018</v>
      </c>
      <c r="K370" t="str">
        <f t="shared" si="11"/>
        <v>const u8 gEasyChatWord_Scary[] = _("可怕");</v>
      </c>
    </row>
    <row r="371" spans="1:11" x14ac:dyDescent="0.3">
      <c r="A371" t="s">
        <v>2119</v>
      </c>
      <c r="B371" t="s">
        <v>12966</v>
      </c>
      <c r="C371" t="s">
        <v>423</v>
      </c>
      <c r="D371" t="s">
        <v>4290</v>
      </c>
      <c r="E371" t="s">
        <v>423</v>
      </c>
      <c r="F371" t="s">
        <v>1985</v>
      </c>
      <c r="G371" t="s">
        <v>12966</v>
      </c>
      <c r="H371">
        <f t="shared" si="10"/>
        <v>1</v>
      </c>
      <c r="I371">
        <f>COUNTIF(对战开拓区!N:S,词典!F371)+COUNTIF(对战帐篷!N:S,词典!F371)+COUNTIF(训练家之丘!N:S,词典!F371)+COUNTIF(徒弟!N:S,词典!F371)+COUNTIF(quizlady!C:C,词典!F371)+COUNTIF(零散文本转换!S:X,词典!F371)</f>
        <v>4</v>
      </c>
      <c r="J371" t="s">
        <v>14019</v>
      </c>
      <c r="K371" t="str">
        <f t="shared" si="11"/>
        <v>const u8 gEasyChatWord_Lonesome[] = _("孤单");</v>
      </c>
    </row>
    <row r="372" spans="1:11" x14ac:dyDescent="0.3">
      <c r="A372" t="s">
        <v>2119</v>
      </c>
      <c r="B372" t="s">
        <v>12967</v>
      </c>
      <c r="C372" t="s">
        <v>424</v>
      </c>
      <c r="D372" t="s">
        <v>4291</v>
      </c>
      <c r="E372" t="s">
        <v>424</v>
      </c>
      <c r="F372" s="5" t="s">
        <v>9126</v>
      </c>
      <c r="G372" t="s">
        <v>12967</v>
      </c>
      <c r="H372">
        <f t="shared" si="10"/>
        <v>1</v>
      </c>
      <c r="I372">
        <f>COUNTIF(对战开拓区!N:S,词典!F372)+COUNTIF(对战帐篷!N:S,词典!F372)+COUNTIF(训练家之丘!N:S,词典!F372)+COUNTIF(徒弟!N:S,词典!F372)+COUNTIF(quizlady!C:C,词典!F372)+COUNTIF(零散文本转换!S:X,词典!F372)</f>
        <v>5</v>
      </c>
      <c r="J372" t="s">
        <v>14020</v>
      </c>
      <c r="K372" t="str">
        <f t="shared" si="11"/>
        <v>const u8 gEasyChatWord_Disappoint[] = _("希望");</v>
      </c>
    </row>
    <row r="373" spans="1:11" x14ac:dyDescent="0.3">
      <c r="A373" t="s">
        <v>2119</v>
      </c>
      <c r="B373" t="s">
        <v>12968</v>
      </c>
      <c r="C373" t="s">
        <v>425</v>
      </c>
      <c r="D373" t="s">
        <v>4292</v>
      </c>
      <c r="E373" t="s">
        <v>425</v>
      </c>
      <c r="F373" t="s">
        <v>1961</v>
      </c>
      <c r="G373" t="s">
        <v>12968</v>
      </c>
      <c r="H373">
        <f t="shared" si="10"/>
        <v>1</v>
      </c>
      <c r="I373">
        <f>COUNTIF(对战开拓区!N:S,词典!F373)+COUNTIF(对战帐篷!N:S,词典!F373)+COUNTIF(训练家之丘!N:S,词典!F373)+COUNTIF(徒弟!N:S,词典!F373)+COUNTIF(quizlady!C:C,词典!F373)+COUNTIF(零散文本转换!S:X,词典!F373)</f>
        <v>3</v>
      </c>
      <c r="J373" t="s">
        <v>14021</v>
      </c>
      <c r="K373" t="str">
        <f t="shared" si="11"/>
        <v>const u8 gEasyChatWord_Joy[] = _("喜悦");</v>
      </c>
    </row>
    <row r="374" spans="1:11" x14ac:dyDescent="0.3">
      <c r="A374" t="s">
        <v>2119</v>
      </c>
      <c r="B374" t="s">
        <v>12969</v>
      </c>
      <c r="C374" t="s">
        <v>426</v>
      </c>
      <c r="D374" t="s">
        <v>4293</v>
      </c>
      <c r="E374" t="s">
        <v>426</v>
      </c>
      <c r="F374" t="s">
        <v>1326</v>
      </c>
      <c r="G374" t="s">
        <v>12969</v>
      </c>
      <c r="H374">
        <f t="shared" si="10"/>
        <v>1</v>
      </c>
      <c r="I374">
        <f>COUNTIF(对战开拓区!N:S,词典!F374)+COUNTIF(对战帐篷!N:S,词典!F374)+COUNTIF(训练家之丘!N:S,词典!F374)+COUNTIF(徒弟!N:S,词典!F374)+COUNTIF(quizlady!C:C,词典!F374)+COUNTIF(零散文本转换!S:X,词典!F374)</f>
        <v>1</v>
      </c>
      <c r="J374" t="s">
        <v>14022</v>
      </c>
      <c r="K374" t="str">
        <f t="shared" si="11"/>
        <v>const u8 gEasyChatWord_Gets[] = _("获得");</v>
      </c>
    </row>
    <row r="375" spans="1:11" x14ac:dyDescent="0.3">
      <c r="A375" t="s">
        <v>2119</v>
      </c>
      <c r="B375" t="s">
        <v>12970</v>
      </c>
      <c r="C375" t="s">
        <v>427</v>
      </c>
      <c r="D375" t="s">
        <v>4294</v>
      </c>
      <c r="E375" t="s">
        <v>427</v>
      </c>
      <c r="F375" t="s">
        <v>1524</v>
      </c>
      <c r="G375" t="s">
        <v>12970</v>
      </c>
      <c r="H375">
        <f t="shared" si="10"/>
        <v>1</v>
      </c>
      <c r="I375">
        <f>COUNTIF(对战开拓区!N:S,词典!F375)+COUNTIF(对战帐篷!N:S,词典!F375)+COUNTIF(训练家之丘!N:S,词典!F375)+COUNTIF(徒弟!N:S,词典!F375)+COUNTIF(quizlady!C:C,词典!F375)+COUNTIF(零散文本转换!S:X,词典!F375)</f>
        <v>3</v>
      </c>
      <c r="J375" t="s">
        <v>14023</v>
      </c>
      <c r="K375" t="str">
        <f t="shared" si="11"/>
        <v>const u8 gEasyChatWord_Never[] = _("从不");</v>
      </c>
    </row>
    <row r="376" spans="1:11" x14ac:dyDescent="0.3">
      <c r="A376" t="s">
        <v>2119</v>
      </c>
      <c r="B376" t="s">
        <v>12971</v>
      </c>
      <c r="C376" t="s">
        <v>428</v>
      </c>
      <c r="D376" t="s">
        <v>4295</v>
      </c>
      <c r="E376" t="s">
        <v>428</v>
      </c>
      <c r="F376" t="s">
        <v>1987</v>
      </c>
      <c r="G376" t="s">
        <v>12971</v>
      </c>
      <c r="H376">
        <f t="shared" si="10"/>
        <v>1</v>
      </c>
      <c r="I376">
        <f>COUNTIF(对战开拓区!N:S,词典!F376)+COUNTIF(对战帐篷!N:S,词典!F376)+COUNTIF(训练家之丘!N:S,词典!F376)+COUNTIF(徒弟!N:S,词典!F376)+COUNTIF(quizlady!C:C,词典!F376)+COUNTIF(零散文本转换!S:X,词典!F376)</f>
        <v>1</v>
      </c>
      <c r="J376" t="s">
        <v>14024</v>
      </c>
      <c r="K376" t="str">
        <f t="shared" si="11"/>
        <v>const u8 gEasyChatWord_Darn[] = _("可恶");</v>
      </c>
    </row>
    <row r="377" spans="1:11" x14ac:dyDescent="0.3">
      <c r="A377" t="s">
        <v>2119</v>
      </c>
      <c r="B377" t="s">
        <v>12972</v>
      </c>
      <c r="C377" t="s">
        <v>429</v>
      </c>
      <c r="D377" t="s">
        <v>4296</v>
      </c>
      <c r="E377" t="s">
        <v>429</v>
      </c>
      <c r="F377" t="s">
        <v>1988</v>
      </c>
      <c r="G377" t="s">
        <v>12972</v>
      </c>
      <c r="H377">
        <f t="shared" si="10"/>
        <v>1</v>
      </c>
      <c r="I377">
        <f>COUNTIF(对战开拓区!N:S,词典!F377)+COUNTIF(对战帐篷!N:S,词典!F377)+COUNTIF(训练家之丘!N:S,词典!F377)+COUNTIF(徒弟!N:S,词典!F377)+COUNTIF(quizlady!C:C,词典!F377)+COUNTIF(零散文本转换!S:X,词典!F377)</f>
        <v>9</v>
      </c>
      <c r="J377" t="s">
        <v>14025</v>
      </c>
      <c r="K377" t="str">
        <f t="shared" si="11"/>
        <v>const u8 gEasyChatWord_Downcast[] = _("沮丧");</v>
      </c>
    </row>
    <row r="378" spans="1:11" x14ac:dyDescent="0.3">
      <c r="A378" t="s">
        <v>2119</v>
      </c>
      <c r="B378" t="s">
        <v>12973</v>
      </c>
      <c r="C378" t="s">
        <v>430</v>
      </c>
      <c r="D378" t="s">
        <v>4297</v>
      </c>
      <c r="E378" t="s">
        <v>430</v>
      </c>
      <c r="F378" t="s">
        <v>1525</v>
      </c>
      <c r="G378" t="s">
        <v>12973</v>
      </c>
      <c r="H378">
        <f t="shared" si="10"/>
        <v>1</v>
      </c>
      <c r="I378">
        <f>COUNTIF(对战开拓区!N:S,词典!F378)+COUNTIF(对战帐篷!N:S,词典!F378)+COUNTIF(训练家之丘!N:S,词典!F378)+COUNTIF(徒弟!N:S,词典!F378)+COUNTIF(quizlady!C:C,词典!F378)+COUNTIF(零散文本转换!S:X,词典!F378)</f>
        <v>5</v>
      </c>
      <c r="J378" t="s">
        <v>14026</v>
      </c>
      <c r="K378" t="str">
        <f t="shared" si="11"/>
        <v>const u8 gEasyChatWord_Incredible[] = _("不可思议");</v>
      </c>
    </row>
    <row r="379" spans="1:11" x14ac:dyDescent="0.3">
      <c r="A379" t="s">
        <v>2119</v>
      </c>
      <c r="B379" t="s">
        <v>12974</v>
      </c>
      <c r="C379" t="s">
        <v>431</v>
      </c>
      <c r="D379" t="s">
        <v>4298</v>
      </c>
      <c r="E379" t="s">
        <v>431</v>
      </c>
      <c r="F379" t="s">
        <v>1511</v>
      </c>
      <c r="G379" t="s">
        <v>12974</v>
      </c>
      <c r="H379">
        <f t="shared" si="10"/>
        <v>1</v>
      </c>
      <c r="I379">
        <f>COUNTIF(对战开拓区!N:S,词典!F379)+COUNTIF(对战帐篷!N:S,词典!F379)+COUNTIF(训练家之丘!N:S,词典!F379)+COUNTIF(徒弟!N:S,词典!F379)+COUNTIF(quizlady!C:C,词典!F379)+COUNTIF(零散文本转换!S:X,词典!F379)</f>
        <v>42</v>
      </c>
      <c r="J379" t="s">
        <v>14027</v>
      </c>
      <c r="K379" t="str">
        <f t="shared" si="11"/>
        <v>const u8 gEasyChatWord_Likes[] = _("喜欢");</v>
      </c>
    </row>
    <row r="380" spans="1:11" x14ac:dyDescent="0.3">
      <c r="A380" t="s">
        <v>2119</v>
      </c>
      <c r="B380" t="s">
        <v>12975</v>
      </c>
      <c r="C380" t="s">
        <v>432</v>
      </c>
      <c r="D380" t="s">
        <v>4299</v>
      </c>
      <c r="E380" t="s">
        <v>432</v>
      </c>
      <c r="F380" t="s">
        <v>1522</v>
      </c>
      <c r="G380" t="s">
        <v>12975</v>
      </c>
      <c r="H380">
        <f t="shared" si="10"/>
        <v>1</v>
      </c>
      <c r="I380">
        <f>COUNTIF(对战开拓区!N:S,词典!F380)+COUNTIF(对战帐篷!N:S,词典!F380)+COUNTIF(训练家之丘!N:S,词典!F380)+COUNTIF(徒弟!N:S,词典!F380)+COUNTIF(quizlady!C:C,词典!F380)+COUNTIF(零散文本转换!S:X,词典!F380)</f>
        <v>5</v>
      </c>
      <c r="J380" t="s">
        <v>14028</v>
      </c>
      <c r="K380" t="str">
        <f t="shared" si="11"/>
        <v>const u8 gEasyChatWord_Dislikes[] = _("不喜欢");</v>
      </c>
    </row>
    <row r="381" spans="1:11" x14ac:dyDescent="0.3">
      <c r="A381" t="s">
        <v>2119</v>
      </c>
      <c r="B381" t="s">
        <v>12976</v>
      </c>
      <c r="C381" t="s">
        <v>433</v>
      </c>
      <c r="D381" t="s">
        <v>4300</v>
      </c>
      <c r="E381" t="s">
        <v>433</v>
      </c>
      <c r="F381" t="s">
        <v>1526</v>
      </c>
      <c r="G381" t="s">
        <v>12976</v>
      </c>
      <c r="H381">
        <f t="shared" si="10"/>
        <v>1</v>
      </c>
      <c r="I381">
        <f>COUNTIF(对战开拓区!N:S,词典!F381)+COUNTIF(对战帐篷!N:S,词典!F381)+COUNTIF(训练家之丘!N:S,词典!F381)+COUNTIF(徒弟!N:S,词典!F381)+COUNTIF(quizlady!C:C,词典!F381)+COUNTIF(零散文本转换!S:X,词典!F381)</f>
        <v>9</v>
      </c>
      <c r="J381" t="s">
        <v>14029</v>
      </c>
      <c r="K381" t="str">
        <f t="shared" si="11"/>
        <v>const u8 gEasyChatWord_Boring[] = _("无聊");</v>
      </c>
    </row>
    <row r="382" spans="1:11" x14ac:dyDescent="0.3">
      <c r="A382" t="s">
        <v>2119</v>
      </c>
      <c r="B382" t="s">
        <v>12977</v>
      </c>
      <c r="C382" t="s">
        <v>434</v>
      </c>
      <c r="D382" t="s">
        <v>4301</v>
      </c>
      <c r="E382" t="s">
        <v>434</v>
      </c>
      <c r="F382" t="s">
        <v>1527</v>
      </c>
      <c r="G382" t="s">
        <v>12977</v>
      </c>
      <c r="H382">
        <f t="shared" si="10"/>
        <v>1</v>
      </c>
      <c r="I382">
        <f>COUNTIF(对战开拓区!N:S,词典!F382)+COUNTIF(对战帐篷!N:S,词典!F382)+COUNTIF(训练家之丘!N:S,词典!F382)+COUNTIF(徒弟!N:S,词典!F382)+COUNTIF(quizlady!C:C,词典!F382)+COUNTIF(零散文本转换!S:X,词典!F382)</f>
        <v>1</v>
      </c>
      <c r="J382" t="s">
        <v>14030</v>
      </c>
      <c r="K382" t="str">
        <f t="shared" si="11"/>
        <v>const u8 gEasyChatWord_Care[] = _("关心");</v>
      </c>
    </row>
    <row r="383" spans="1:11" x14ac:dyDescent="0.3">
      <c r="A383" t="s">
        <v>2119</v>
      </c>
      <c r="B383" t="s">
        <v>12978</v>
      </c>
      <c r="C383" t="s">
        <v>435</v>
      </c>
      <c r="D383" t="s">
        <v>4302</v>
      </c>
      <c r="E383" t="s">
        <v>435</v>
      </c>
      <c r="F383" s="5" t="s">
        <v>10318</v>
      </c>
      <c r="G383" t="s">
        <v>12978</v>
      </c>
      <c r="H383">
        <f t="shared" si="10"/>
        <v>1</v>
      </c>
      <c r="I383">
        <f>COUNTIF(对战开拓区!N:S,词典!F383)+COUNTIF(对战帐篷!N:S,词典!F383)+COUNTIF(训练家之丘!N:S,词典!F383)+COUNTIF(徒弟!N:S,词典!F383)+COUNTIF(quizlady!C:C,词典!F383)+COUNTIF(零散文本转换!S:X,词典!F383)</f>
        <v>10</v>
      </c>
      <c r="J383" t="s">
        <v>14031</v>
      </c>
      <c r="K383" t="str">
        <f t="shared" si="11"/>
        <v>const u8 gEasyChatWord_Cares[] = _("一切");</v>
      </c>
    </row>
    <row r="384" spans="1:11" x14ac:dyDescent="0.3">
      <c r="A384" t="s">
        <v>2119</v>
      </c>
      <c r="B384" t="s">
        <v>12979</v>
      </c>
      <c r="C384" t="s">
        <v>3909</v>
      </c>
      <c r="D384" t="s">
        <v>4303</v>
      </c>
      <c r="E384" t="s">
        <v>14063</v>
      </c>
      <c r="F384" s="5" t="s">
        <v>8526</v>
      </c>
      <c r="G384" t="s">
        <v>12979</v>
      </c>
      <c r="H384">
        <f t="shared" si="10"/>
        <v>1</v>
      </c>
      <c r="I384">
        <f>COUNTIF(对战开拓区!N:S,词典!F384)+COUNTIF(对战帐篷!N:S,词典!F384)+COUNTIF(训练家之丘!N:S,词典!F384)+COUNTIF(徒弟!N:S,词典!F384)+COUNTIF(quizlady!C:C,词典!F384)+COUNTIF(零散文本转换!S:X,词典!F384)</f>
        <v>14</v>
      </c>
      <c r="J384" t="s">
        <v>14032</v>
      </c>
      <c r="K384" t="str">
        <f t="shared" si="11"/>
        <v>const u8 gEasyChatWord_AllRight[] = _("所有");</v>
      </c>
    </row>
    <row r="385" spans="1:11" x14ac:dyDescent="0.3">
      <c r="A385" t="s">
        <v>2119</v>
      </c>
      <c r="B385" t="s">
        <v>12980</v>
      </c>
      <c r="C385" t="s">
        <v>436</v>
      </c>
      <c r="D385" t="s">
        <v>4304</v>
      </c>
      <c r="E385" t="s">
        <v>436</v>
      </c>
      <c r="F385" t="s">
        <v>1529</v>
      </c>
      <c r="G385" t="s">
        <v>12980</v>
      </c>
      <c r="H385">
        <f t="shared" ref="H385:H448" si="12">COUNTIF(F:F,F385)</f>
        <v>1</v>
      </c>
      <c r="I385">
        <f>COUNTIF(对战开拓区!N:S,词典!F385)+COUNTIF(对战帐篷!N:S,词典!F385)+COUNTIF(训练家之丘!N:S,词典!F385)+COUNTIF(徒弟!N:S,词典!F385)+COUNTIF(quizlady!C:C,词典!F385)+COUNTIF(零散文本转换!S:X,词典!F385)</f>
        <v>1</v>
      </c>
      <c r="J385" t="s">
        <v>14033</v>
      </c>
      <c r="K385" t="str">
        <f t="shared" si="11"/>
        <v>const u8 gEasyChatWord_Adore[] = _("崇拜");</v>
      </c>
    </row>
    <row r="386" spans="1:11" x14ac:dyDescent="0.3">
      <c r="A386" t="s">
        <v>2119</v>
      </c>
      <c r="B386" t="s">
        <v>12981</v>
      </c>
      <c r="C386" t="s">
        <v>437</v>
      </c>
      <c r="D386" t="s">
        <v>4305</v>
      </c>
      <c r="E386" t="s">
        <v>437</v>
      </c>
      <c r="F386" t="s">
        <v>1777</v>
      </c>
      <c r="G386" t="s">
        <v>12981</v>
      </c>
      <c r="H386">
        <f t="shared" si="12"/>
        <v>1</v>
      </c>
      <c r="I386">
        <f>COUNTIF(对战开拓区!N:S,词典!F386)+COUNTIF(对战帐篷!N:S,词典!F386)+COUNTIF(训练家之丘!N:S,词典!F386)+COUNTIF(徒弟!N:S,词典!F386)+COUNTIF(quizlady!C:C,词典!F386)+COUNTIF(零散文本转换!S:X,词典!F386)</f>
        <v>2</v>
      </c>
      <c r="J386" t="s">
        <v>14034</v>
      </c>
      <c r="K386" t="str">
        <f t="shared" ref="K386:K449" si="13">SUBSTITUTE(J386,E386,F386)</f>
        <v>const u8 gEasyChatWord_Disaster[] = _("灾难");</v>
      </c>
    </row>
    <row r="387" spans="1:11" x14ac:dyDescent="0.3">
      <c r="A387" t="s">
        <v>2119</v>
      </c>
      <c r="B387" t="s">
        <v>12982</v>
      </c>
      <c r="C387" t="s">
        <v>438</v>
      </c>
      <c r="D387" t="s">
        <v>4306</v>
      </c>
      <c r="E387" t="s">
        <v>438</v>
      </c>
      <c r="F387" t="s">
        <v>1530</v>
      </c>
      <c r="G387" t="s">
        <v>12982</v>
      </c>
      <c r="H387">
        <f t="shared" si="12"/>
        <v>1</v>
      </c>
      <c r="I387">
        <f>COUNTIF(对战开拓区!N:S,词典!F387)+COUNTIF(对战帐篷!N:S,词典!F387)+COUNTIF(训练家之丘!N:S,词典!F387)+COUNTIF(徒弟!N:S,词典!F387)+COUNTIF(quizlady!C:C,词典!F387)+COUNTIF(零散文本转换!S:X,词典!F387)</f>
        <v>8</v>
      </c>
      <c r="J387" t="s">
        <v>14035</v>
      </c>
      <c r="K387" t="str">
        <f t="shared" si="13"/>
        <v>const u8 gEasyChatWord_Enjoy[] = _("享受");</v>
      </c>
    </row>
    <row r="388" spans="1:11" x14ac:dyDescent="0.3">
      <c r="A388" t="s">
        <v>2119</v>
      </c>
      <c r="B388" t="s">
        <v>12983</v>
      </c>
      <c r="C388" t="s">
        <v>439</v>
      </c>
      <c r="D388" t="s">
        <v>4307</v>
      </c>
      <c r="E388" t="s">
        <v>439</v>
      </c>
      <c r="F388" s="5" t="s">
        <v>9089</v>
      </c>
      <c r="G388" t="s">
        <v>12983</v>
      </c>
      <c r="H388">
        <f t="shared" si="12"/>
        <v>1</v>
      </c>
      <c r="I388">
        <f>COUNTIF(对战开拓区!N:S,词典!F388)+COUNTIF(对战帐篷!N:S,词典!F388)+COUNTIF(训练家之丘!N:S,词典!F388)+COUNTIF(徒弟!N:S,词典!F388)+COUNTIF(quizlady!C:C,词典!F388)+COUNTIF(零散文本转换!S:X,词典!F388)</f>
        <v>3</v>
      </c>
      <c r="J388" t="s">
        <v>14036</v>
      </c>
      <c r="K388" t="str">
        <f t="shared" si="13"/>
        <v>const u8 gEasyChatWord_Enjoys[] = _("成为");</v>
      </c>
    </row>
    <row r="389" spans="1:11" x14ac:dyDescent="0.3">
      <c r="A389" t="s">
        <v>2119</v>
      </c>
      <c r="B389" t="s">
        <v>12984</v>
      </c>
      <c r="C389" t="s">
        <v>440</v>
      </c>
      <c r="D389" t="s">
        <v>4308</v>
      </c>
      <c r="E389" t="s">
        <v>440</v>
      </c>
      <c r="F389" t="s">
        <v>1531</v>
      </c>
      <c r="G389" t="s">
        <v>12984</v>
      </c>
      <c r="H389">
        <f t="shared" si="12"/>
        <v>1</v>
      </c>
      <c r="I389">
        <f>COUNTIF(对战开拓区!N:S,词典!F389)+COUNTIF(对战帐篷!N:S,词典!F389)+COUNTIF(训练家之丘!N:S,词典!F389)+COUNTIF(徒弟!N:S,词典!F389)+COUNTIF(quizlady!C:C,词典!F389)+COUNTIF(零散文本转换!S:X,词典!F389)</f>
        <v>3</v>
      </c>
      <c r="J389" t="s">
        <v>14037</v>
      </c>
      <c r="K389" t="str">
        <f t="shared" si="13"/>
        <v>const u8 gEasyChatWord_Eat[] = _("吃");</v>
      </c>
    </row>
    <row r="390" spans="1:11" x14ac:dyDescent="0.3">
      <c r="A390" t="s">
        <v>2119</v>
      </c>
      <c r="B390" t="s">
        <v>12985</v>
      </c>
      <c r="C390" t="s">
        <v>441</v>
      </c>
      <c r="D390" t="s">
        <v>4309</v>
      </c>
      <c r="E390" t="s">
        <v>441</v>
      </c>
      <c r="F390" t="s">
        <v>1532</v>
      </c>
      <c r="G390" t="s">
        <v>12985</v>
      </c>
      <c r="H390">
        <f t="shared" si="12"/>
        <v>1</v>
      </c>
      <c r="I390">
        <f>COUNTIF(对战开拓区!N:S,词典!F390)+COUNTIF(对战帐篷!N:S,词典!F390)+COUNTIF(训练家之丘!N:S,词典!F390)+COUNTIF(徒弟!N:S,词典!F390)+COUNTIF(quizlady!C:C,词典!F390)+COUNTIF(零散文本转换!S:X,词典!F390)</f>
        <v>1</v>
      </c>
      <c r="J390" t="s">
        <v>14038</v>
      </c>
      <c r="K390" t="str">
        <f t="shared" si="13"/>
        <v>const u8 gEasyChatWord_Lacking[] = _("缺乏");</v>
      </c>
    </row>
    <row r="391" spans="1:11" x14ac:dyDescent="0.3">
      <c r="A391" t="s">
        <v>2119</v>
      </c>
      <c r="B391" t="s">
        <v>12986</v>
      </c>
      <c r="C391" t="s">
        <v>442</v>
      </c>
      <c r="D391" t="s">
        <v>4310</v>
      </c>
      <c r="E391" t="s">
        <v>442</v>
      </c>
      <c r="F391" t="s">
        <v>8483</v>
      </c>
      <c r="G391" t="s">
        <v>12986</v>
      </c>
      <c r="H391">
        <f t="shared" si="12"/>
        <v>1</v>
      </c>
      <c r="I391">
        <f>COUNTIF(对战开拓区!N:S,词典!F391)+COUNTIF(对战帐篷!N:S,词典!F391)+COUNTIF(训练家之丘!N:S,词典!F391)+COUNTIF(徒弟!N:S,词典!F391)+COUNTIF(quizlady!C:C,词典!F391)+COUNTIF(零散文本转换!S:X,词典!F391)</f>
        <v>5</v>
      </c>
      <c r="J391" t="s">
        <v>14039</v>
      </c>
      <c r="K391" t="str">
        <f t="shared" si="13"/>
        <v>const u8 gEasyChatWord_Bad[] = _("坏");</v>
      </c>
    </row>
    <row r="392" spans="1:11" x14ac:dyDescent="0.3">
      <c r="A392" t="s">
        <v>2119</v>
      </c>
      <c r="B392" t="s">
        <v>12987</v>
      </c>
      <c r="C392" t="s">
        <v>443</v>
      </c>
      <c r="D392" t="s">
        <v>4311</v>
      </c>
      <c r="E392" t="s">
        <v>443</v>
      </c>
      <c r="F392" t="s">
        <v>1962</v>
      </c>
      <c r="G392" t="s">
        <v>12987</v>
      </c>
      <c r="H392">
        <f t="shared" si="12"/>
        <v>1</v>
      </c>
      <c r="I392">
        <f>COUNTIF(对战开拓区!N:S,词典!F392)+COUNTIF(对战帐篷!N:S,词典!F392)+COUNTIF(训练家之丘!N:S,词典!F392)+COUNTIF(徒弟!N:S,词典!F392)+COUNTIF(quizlady!C:C,词典!F392)+COUNTIF(零散文本转换!S:X,词典!F392)</f>
        <v>6</v>
      </c>
      <c r="J392" t="s">
        <v>14040</v>
      </c>
      <c r="K392" t="str">
        <f t="shared" si="13"/>
        <v>const u8 gEasyChatWord_Hard[] = _("困难");</v>
      </c>
    </row>
    <row r="393" spans="1:11" x14ac:dyDescent="0.3">
      <c r="A393" t="s">
        <v>2119</v>
      </c>
      <c r="B393" t="s">
        <v>12988</v>
      </c>
      <c r="C393" t="s">
        <v>444</v>
      </c>
      <c r="D393" t="s">
        <v>4312</v>
      </c>
      <c r="E393" t="s">
        <v>444</v>
      </c>
      <c r="F393" s="5" t="s">
        <v>8586</v>
      </c>
      <c r="G393" t="s">
        <v>12988</v>
      </c>
      <c r="H393">
        <f t="shared" si="12"/>
        <v>1</v>
      </c>
      <c r="I393">
        <f>COUNTIF(对战开拓区!N:S,词典!F393)+COUNTIF(对战帐篷!N:S,词典!F393)+COUNTIF(训练家之丘!N:S,词典!F393)+COUNTIF(徒弟!N:S,词典!F393)+COUNTIF(quizlady!C:C,词典!F393)+COUNTIF(零散文本转换!S:X,词典!F393)</f>
        <v>3</v>
      </c>
      <c r="J393" t="s">
        <v>14041</v>
      </c>
      <c r="K393" t="str">
        <f t="shared" si="13"/>
        <v>const u8 gEasyChatWord_Terrible[] = _("该");</v>
      </c>
    </row>
    <row r="394" spans="1:11" x14ac:dyDescent="0.3">
      <c r="A394" t="s">
        <v>2119</v>
      </c>
      <c r="B394" t="s">
        <v>12989</v>
      </c>
      <c r="C394" t="s">
        <v>445</v>
      </c>
      <c r="D394" t="s">
        <v>4313</v>
      </c>
      <c r="E394" t="s">
        <v>445</v>
      </c>
      <c r="F394" t="s">
        <v>1533</v>
      </c>
      <c r="G394" t="s">
        <v>12989</v>
      </c>
      <c r="H394">
        <f t="shared" si="12"/>
        <v>1</v>
      </c>
      <c r="I394">
        <f>COUNTIF(对战开拓区!N:S,词典!F394)+COUNTIF(对战帐篷!N:S,词典!F394)+COUNTIF(训练家之丘!N:S,词典!F394)+COUNTIF(徒弟!N:S,词典!F394)+COUNTIF(quizlady!C:C,词典!F394)+COUNTIF(零散文本转换!S:X,词典!F394)</f>
        <v>22</v>
      </c>
      <c r="J394" t="s">
        <v>14042</v>
      </c>
      <c r="K394" t="str">
        <f t="shared" si="13"/>
        <v>const u8 gEasyChatWord_Should[] = _("应该");</v>
      </c>
    </row>
    <row r="395" spans="1:11" x14ac:dyDescent="0.3">
      <c r="A395" t="s">
        <v>2119</v>
      </c>
      <c r="B395" t="s">
        <v>12990</v>
      </c>
      <c r="C395" t="s">
        <v>446</v>
      </c>
      <c r="D395" t="s">
        <v>4314</v>
      </c>
      <c r="E395" t="s">
        <v>446</v>
      </c>
      <c r="F395" t="s">
        <v>1963</v>
      </c>
      <c r="G395" t="s">
        <v>12990</v>
      </c>
      <c r="H395">
        <f t="shared" si="12"/>
        <v>1</v>
      </c>
      <c r="I395">
        <f>COUNTIF(对战开拓区!N:S,词典!F395)+COUNTIF(对战帐篷!N:S,词典!F395)+COUNTIF(训练家之丘!N:S,词典!F395)+COUNTIF(徒弟!N:S,词典!F395)+COUNTIF(quizlady!C:C,词典!F395)+COUNTIF(零散文本转换!S:X,词典!F395)</f>
        <v>10</v>
      </c>
      <c r="J395" t="s">
        <v>14043</v>
      </c>
      <c r="K395" t="str">
        <f t="shared" si="13"/>
        <v>const u8 gEasyChatWord_Nice[] = _("不错");</v>
      </c>
    </row>
    <row r="396" spans="1:11" x14ac:dyDescent="0.3">
      <c r="A396" t="s">
        <v>2119</v>
      </c>
      <c r="B396" t="s">
        <v>12991</v>
      </c>
      <c r="C396" t="s">
        <v>447</v>
      </c>
      <c r="D396" t="s">
        <v>4315</v>
      </c>
      <c r="E396" t="s">
        <v>447</v>
      </c>
      <c r="F396" s="5" t="s">
        <v>9125</v>
      </c>
      <c r="G396" t="s">
        <v>12991</v>
      </c>
      <c r="H396">
        <f t="shared" si="12"/>
        <v>1</v>
      </c>
      <c r="I396">
        <f>COUNTIF(对战开拓区!N:S,词典!F396)+COUNTIF(对战帐篷!N:S,词典!F396)+COUNTIF(训练家之丘!N:S,词典!F396)+COUNTIF(徒弟!N:S,词典!F396)+COUNTIF(quizlady!C:C,词典!F396)+COUNTIF(零散文本转换!S:X,词典!F396)</f>
        <v>15</v>
      </c>
      <c r="J396" t="s">
        <v>14044</v>
      </c>
      <c r="K396" t="str">
        <f t="shared" si="13"/>
        <v>const u8 gEasyChatWord_Drink[] = _("不够");</v>
      </c>
    </row>
    <row r="397" spans="1:11" x14ac:dyDescent="0.3">
      <c r="A397" t="s">
        <v>2119</v>
      </c>
      <c r="B397" t="s">
        <v>12992</v>
      </c>
      <c r="C397" t="s">
        <v>448</v>
      </c>
      <c r="D397" t="s">
        <v>4316</v>
      </c>
      <c r="E397" t="s">
        <v>448</v>
      </c>
      <c r="F397" t="s">
        <v>9522</v>
      </c>
      <c r="G397" t="s">
        <v>12992</v>
      </c>
      <c r="H397">
        <f t="shared" si="12"/>
        <v>1</v>
      </c>
      <c r="I397">
        <f>COUNTIF(对战开拓区!N:S,词典!F397)+COUNTIF(对战帐篷!N:S,词典!F397)+COUNTIF(训练家之丘!N:S,词典!F397)+COUNTIF(徒弟!N:S,词典!F397)+COUNTIF(quizlady!C:C,词典!F397)+COUNTIF(零散文本转换!S:X,词典!F397)</f>
        <v>3</v>
      </c>
      <c r="J397" t="s">
        <v>14045</v>
      </c>
      <c r="K397" t="str">
        <f t="shared" si="13"/>
        <v>const u8 gEasyChatWord_Surprise[] = _("惊喜");</v>
      </c>
    </row>
    <row r="398" spans="1:11" x14ac:dyDescent="0.3">
      <c r="A398" t="s">
        <v>2119</v>
      </c>
      <c r="B398" t="s">
        <v>12993</v>
      </c>
      <c r="C398" t="s">
        <v>449</v>
      </c>
      <c r="D398" t="s">
        <v>4317</v>
      </c>
      <c r="E398" t="s">
        <v>449</v>
      </c>
      <c r="F398" s="5" t="s">
        <v>10428</v>
      </c>
      <c r="G398" t="s">
        <v>12993</v>
      </c>
      <c r="H398">
        <f t="shared" si="12"/>
        <v>1</v>
      </c>
      <c r="I398">
        <f>COUNTIF(对战开拓区!N:S,词典!F398)+COUNTIF(对战帐篷!N:S,词典!F398)+COUNTIF(训练家之丘!N:S,词典!F398)+COUNTIF(徒弟!N:S,词典!F398)+COUNTIF(quizlady!C:C,词典!F398)+COUNTIF(零散文本转换!S:X,词典!F398)</f>
        <v>1</v>
      </c>
      <c r="J398" t="s">
        <v>14046</v>
      </c>
      <c r="K398" t="str">
        <f t="shared" si="13"/>
        <v>const u8 gEasyChatWord_Fear[] = _("后悔");</v>
      </c>
    </row>
    <row r="399" spans="1:11" x14ac:dyDescent="0.3">
      <c r="A399" t="s">
        <v>2119</v>
      </c>
      <c r="B399" t="s">
        <v>12994</v>
      </c>
      <c r="C399" t="s">
        <v>450</v>
      </c>
      <c r="D399" t="s">
        <v>4318</v>
      </c>
      <c r="E399" t="s">
        <v>450</v>
      </c>
      <c r="F399" s="5" t="s">
        <v>9139</v>
      </c>
      <c r="G399" t="s">
        <v>12994</v>
      </c>
      <c r="H399">
        <f t="shared" si="12"/>
        <v>1</v>
      </c>
      <c r="I399">
        <f>COUNTIF(对战开拓区!N:S,词典!F399)+COUNTIF(对战帐篷!N:S,词典!F399)+COUNTIF(训练家之丘!N:S,词典!F399)+COUNTIF(徒弟!N:S,词典!F399)+COUNTIF(quizlady!C:C,词典!F399)+COUNTIF(零散文本转换!S:X,词典!F399)</f>
        <v>7</v>
      </c>
      <c r="J399" t="s">
        <v>14047</v>
      </c>
      <c r="K399" t="str">
        <f t="shared" si="13"/>
        <v>const u8 gEasyChatWord_Want[] = _("等不及");</v>
      </c>
    </row>
    <row r="400" spans="1:11" x14ac:dyDescent="0.3">
      <c r="A400" t="s">
        <v>2119</v>
      </c>
      <c r="B400" t="s">
        <v>12995</v>
      </c>
      <c r="C400" t="s">
        <v>451</v>
      </c>
      <c r="D400" t="s">
        <v>4319</v>
      </c>
      <c r="E400" t="s">
        <v>451</v>
      </c>
      <c r="F400" t="s">
        <v>1535</v>
      </c>
      <c r="G400" t="s">
        <v>12995</v>
      </c>
      <c r="H400">
        <f t="shared" si="12"/>
        <v>1</v>
      </c>
      <c r="I400">
        <f>COUNTIF(对战开拓区!N:S,词典!F400)+COUNTIF(对战帐篷!N:S,词典!F400)+COUNTIF(训练家之丘!N:S,词典!F400)+COUNTIF(徒弟!N:S,词典!F400)+COUNTIF(quizlady!C:C,词典!F400)+COUNTIF(零散文本转换!S:X,词典!F400)</f>
        <v>1</v>
      </c>
      <c r="J400" t="s">
        <v>14048</v>
      </c>
      <c r="K400" t="str">
        <f t="shared" si="13"/>
        <v>const u8 gEasyChatWord_Wait[] = _("等待");</v>
      </c>
    </row>
    <row r="401" spans="1:11" x14ac:dyDescent="0.3">
      <c r="A401" t="s">
        <v>2119</v>
      </c>
      <c r="B401" t="s">
        <v>12996</v>
      </c>
      <c r="C401" t="s">
        <v>452</v>
      </c>
      <c r="D401" t="s">
        <v>4320</v>
      </c>
      <c r="E401" t="s">
        <v>452</v>
      </c>
      <c r="F401" t="s">
        <v>1965</v>
      </c>
      <c r="G401" t="s">
        <v>12996</v>
      </c>
      <c r="H401">
        <f t="shared" si="12"/>
        <v>1</v>
      </c>
      <c r="I401">
        <f>COUNTIF(对战开拓区!N:S,词典!F401)+COUNTIF(对战帐篷!N:S,词典!F401)+COUNTIF(训练家之丘!N:S,词典!F401)+COUNTIF(徒弟!N:S,词典!F401)+COUNTIF(quizlady!C:C,词典!F401)+COUNTIF(零散文本转换!S:X,词典!F401)</f>
        <v>3</v>
      </c>
      <c r="J401" t="s">
        <v>14049</v>
      </c>
      <c r="K401" t="str">
        <f t="shared" si="13"/>
        <v>const u8 gEasyChatWord_Satisfied[] = _("满意");</v>
      </c>
    </row>
    <row r="402" spans="1:11" x14ac:dyDescent="0.3">
      <c r="A402" t="s">
        <v>2119</v>
      </c>
      <c r="B402" t="s">
        <v>12997</v>
      </c>
      <c r="C402" t="s">
        <v>453</v>
      </c>
      <c r="D402" t="s">
        <v>4321</v>
      </c>
      <c r="E402" t="s">
        <v>453</v>
      </c>
      <c r="F402" t="s">
        <v>8550</v>
      </c>
      <c r="G402" t="s">
        <v>12997</v>
      </c>
      <c r="H402">
        <f t="shared" si="12"/>
        <v>1</v>
      </c>
      <c r="I402">
        <f>COUNTIF(对战开拓区!N:S,词典!F402)+COUNTIF(对战帐篷!N:S,词典!F402)+COUNTIF(训练家之丘!N:S,词典!F402)+COUNTIF(徒弟!N:S,词典!F402)+COUNTIF(quizlady!C:C,词典!F402)+COUNTIF(零散文本转换!S:X,词典!F402)</f>
        <v>17</v>
      </c>
      <c r="J402" t="s">
        <v>14050</v>
      </c>
      <c r="K402" t="str">
        <f t="shared" si="13"/>
        <v>const u8 gEasyChatWord_See[] = _("看看");</v>
      </c>
    </row>
    <row r="403" spans="1:11" s="5" customFormat="1" x14ac:dyDescent="0.3">
      <c r="A403" s="5" t="s">
        <v>2119</v>
      </c>
      <c r="B403" s="5" t="s">
        <v>12998</v>
      </c>
      <c r="C403" s="5" t="s">
        <v>454</v>
      </c>
      <c r="D403" s="5" t="s">
        <v>4322</v>
      </c>
      <c r="E403" s="5" t="s">
        <v>454</v>
      </c>
      <c r="F403" s="5" t="s">
        <v>10433</v>
      </c>
      <c r="G403" s="5" t="s">
        <v>12998</v>
      </c>
      <c r="H403" s="5">
        <f t="shared" si="12"/>
        <v>1</v>
      </c>
      <c r="I403">
        <f>COUNTIF(对战开拓区!N:S,词典!F403)+COUNTIF(对战帐篷!N:S,词典!F403)+COUNTIF(训练家之丘!N:S,词典!F403)+COUNTIF(徒弟!N:S,词典!F403)+COUNTIF(quizlady!C:C,词典!F403)+COUNTIF(零散文本转换!S:X,词典!F403)</f>
        <v>1</v>
      </c>
      <c r="J403" s="5" t="s">
        <v>14051</v>
      </c>
      <c r="K403" t="str">
        <f t="shared" si="13"/>
        <v>const u8 gEasyChatWord_Rare[] = _("稀有");</v>
      </c>
    </row>
    <row r="404" spans="1:11" s="5" customFormat="1" x14ac:dyDescent="0.3">
      <c r="A404" s="5" t="s">
        <v>2119</v>
      </c>
      <c r="B404" s="5" t="s">
        <v>12999</v>
      </c>
      <c r="C404" s="5" t="s">
        <v>455</v>
      </c>
      <c r="D404" s="5" t="s">
        <v>4323</v>
      </c>
      <c r="E404" s="5" t="s">
        <v>455</v>
      </c>
      <c r="F404" s="5" t="s">
        <v>10191</v>
      </c>
      <c r="G404" s="5" t="s">
        <v>12999</v>
      </c>
      <c r="H404" s="5">
        <f t="shared" si="12"/>
        <v>1</v>
      </c>
      <c r="I404">
        <f>COUNTIF(对战开拓区!N:S,词典!F404)+COUNTIF(对战帐篷!N:S,词典!F404)+COUNTIF(训练家之丘!N:S,词典!F404)+COUNTIF(徒弟!N:S,词典!F404)+COUNTIF(quizlady!C:C,词典!F404)+COUNTIF(零散文本转换!S:X,词典!F404)</f>
        <v>2</v>
      </c>
      <c r="J404" s="5" t="s">
        <v>14052</v>
      </c>
      <c r="K404" t="str">
        <f t="shared" si="13"/>
        <v>const u8 gEasyChatWord_Negative[] = _("不利");</v>
      </c>
    </row>
    <row r="405" spans="1:11" x14ac:dyDescent="0.3">
      <c r="A405" t="s">
        <v>2119</v>
      </c>
      <c r="B405" t="s">
        <v>13000</v>
      </c>
      <c r="C405" t="s">
        <v>456</v>
      </c>
      <c r="D405" t="s">
        <v>4324</v>
      </c>
      <c r="E405" t="s">
        <v>456</v>
      </c>
      <c r="F405" t="s">
        <v>1536</v>
      </c>
      <c r="G405" t="s">
        <v>13000</v>
      </c>
      <c r="H405">
        <f t="shared" si="12"/>
        <v>1</v>
      </c>
      <c r="I405">
        <f>COUNTIF(对战开拓区!N:S,词典!F405)+COUNTIF(对战帐篷!N:S,词典!F405)+COUNTIF(训练家之丘!N:S,词典!F405)+COUNTIF(徒弟!N:S,词典!F405)+COUNTIF(quizlady!C:C,词典!F405)+COUNTIF(零散文本转换!S:X,词典!F405)</f>
        <v>1</v>
      </c>
      <c r="J405" t="s">
        <v>14053</v>
      </c>
      <c r="K405" t="str">
        <f t="shared" si="13"/>
        <v>const u8 gEasyChatWord_Done[] = _("完成");</v>
      </c>
    </row>
    <row r="406" spans="1:11" x14ac:dyDescent="0.3">
      <c r="A406" t="s">
        <v>2119</v>
      </c>
      <c r="B406" t="s">
        <v>13001</v>
      </c>
      <c r="C406" t="s">
        <v>457</v>
      </c>
      <c r="D406" t="s">
        <v>4325</v>
      </c>
      <c r="E406" t="s">
        <v>457</v>
      </c>
      <c r="F406" t="s">
        <v>1537</v>
      </c>
      <c r="G406" t="s">
        <v>13001</v>
      </c>
      <c r="H406">
        <f t="shared" si="12"/>
        <v>1</v>
      </c>
      <c r="I406">
        <f>COUNTIF(对战开拓区!N:S,词典!F406)+COUNTIF(对战帐篷!N:S,词典!F406)+COUNTIF(训练家之丘!N:S,词典!F406)+COUNTIF(徒弟!N:S,词典!F406)+COUNTIF(quizlady!C:C,词典!F406)+COUNTIF(零散文本转换!S:X,词典!F406)</f>
        <v>3</v>
      </c>
      <c r="J406" t="s">
        <v>14054</v>
      </c>
      <c r="K406" t="str">
        <f t="shared" si="13"/>
        <v>const u8 gEasyChatWord_Danger[] = _("危险");</v>
      </c>
    </row>
    <row r="407" spans="1:11" x14ac:dyDescent="0.3">
      <c r="A407" t="s">
        <v>2119</v>
      </c>
      <c r="B407" t="s">
        <v>13002</v>
      </c>
      <c r="C407" t="s">
        <v>458</v>
      </c>
      <c r="D407" t="s">
        <v>4326</v>
      </c>
      <c r="E407" t="s">
        <v>458</v>
      </c>
      <c r="F407" t="s">
        <v>1966</v>
      </c>
      <c r="G407" t="s">
        <v>13002</v>
      </c>
      <c r="H407">
        <f t="shared" si="12"/>
        <v>1</v>
      </c>
      <c r="I407">
        <f>COUNTIF(对战开拓区!N:S,词典!F407)+COUNTIF(对战帐篷!N:S,词典!F407)+COUNTIF(训练家之丘!N:S,词典!F407)+COUNTIF(徒弟!N:S,词典!F407)+COUNTIF(quizlady!C:C,词典!F407)+COUNTIF(零散文本转换!S:X,词典!F407)</f>
        <v>3</v>
      </c>
      <c r="J407" t="s">
        <v>14055</v>
      </c>
      <c r="K407" t="str">
        <f t="shared" si="13"/>
        <v>const u8 gEasyChatWord_Defeated[] = _("被打败");</v>
      </c>
    </row>
    <row r="408" spans="1:11" x14ac:dyDescent="0.3">
      <c r="A408" t="s">
        <v>2119</v>
      </c>
      <c r="B408" t="s">
        <v>13003</v>
      </c>
      <c r="C408" t="s">
        <v>459</v>
      </c>
      <c r="D408" t="s">
        <v>4327</v>
      </c>
      <c r="E408" t="s">
        <v>459</v>
      </c>
      <c r="F408" t="s">
        <v>1538</v>
      </c>
      <c r="G408" t="s">
        <v>13003</v>
      </c>
      <c r="H408">
        <f t="shared" si="12"/>
        <v>1</v>
      </c>
      <c r="I408">
        <f>COUNTIF(对战开拓区!N:S,词典!F408)+COUNTIF(对战帐篷!N:S,词典!F408)+COUNTIF(训练家之丘!N:S,词典!F408)+COUNTIF(徒弟!N:S,词典!F408)+COUNTIF(quizlady!C:C,词典!F408)+COUNTIF(零散文本转换!S:X,词典!F408)</f>
        <v>11</v>
      </c>
      <c r="J408" t="s">
        <v>14056</v>
      </c>
      <c r="K408" t="str">
        <f t="shared" si="13"/>
        <v>const u8 gEasyChatWord_Beat[] = _("击败");</v>
      </c>
    </row>
    <row r="409" spans="1:11" x14ac:dyDescent="0.3">
      <c r="A409" t="s">
        <v>2119</v>
      </c>
      <c r="B409" t="s">
        <v>13004</v>
      </c>
      <c r="C409" t="s">
        <v>460</v>
      </c>
      <c r="D409" t="s">
        <v>4328</v>
      </c>
      <c r="E409" t="s">
        <v>460</v>
      </c>
      <c r="F409" t="s">
        <v>1967</v>
      </c>
      <c r="G409" t="s">
        <v>13004</v>
      </c>
      <c r="H409">
        <f t="shared" si="12"/>
        <v>1</v>
      </c>
      <c r="I409">
        <f>COUNTIF(对战开拓区!N:S,词典!F409)+COUNTIF(对战帐篷!N:S,词典!F409)+COUNTIF(训练家之丘!N:S,词典!F409)+COUNTIF(徒弟!N:S,词典!F409)+COUNTIF(quizlady!C:C,词典!F409)+COUNTIF(零散文本转换!S:X,词典!F409)</f>
        <v>9</v>
      </c>
      <c r="J409" t="s">
        <v>14057</v>
      </c>
      <c r="K409" t="str">
        <f t="shared" si="13"/>
        <v>const u8 gEasyChatWord_Great[] = _("很棒");</v>
      </c>
    </row>
    <row r="410" spans="1:11" x14ac:dyDescent="0.3">
      <c r="A410" t="s">
        <v>2119</v>
      </c>
      <c r="B410" t="s">
        <v>13005</v>
      </c>
      <c r="C410" t="s">
        <v>461</v>
      </c>
      <c r="D410" t="s">
        <v>4329</v>
      </c>
      <c r="E410" t="s">
        <v>461</v>
      </c>
      <c r="F410" t="s">
        <v>1780</v>
      </c>
      <c r="G410" t="s">
        <v>13005</v>
      </c>
      <c r="H410">
        <f t="shared" si="12"/>
        <v>1</v>
      </c>
      <c r="I410">
        <f>COUNTIF(对战开拓区!N:S,词典!F410)+COUNTIF(对战帐篷!N:S,词典!F410)+COUNTIF(训练家之丘!N:S,词典!F410)+COUNTIF(徒弟!N:S,词典!F410)+COUNTIF(quizlady!C:C,词典!F410)+COUNTIF(零散文本转换!S:X,词典!F410)</f>
        <v>0</v>
      </c>
      <c r="J410" t="s">
        <v>14058</v>
      </c>
      <c r="K410" t="str">
        <f t="shared" si="13"/>
        <v>const u8 gEasyChatWord_Romantic[] = _("浪漫");</v>
      </c>
    </row>
    <row r="411" spans="1:11" x14ac:dyDescent="0.3">
      <c r="A411" t="s">
        <v>2119</v>
      </c>
      <c r="B411" t="s">
        <v>13006</v>
      </c>
      <c r="C411" t="s">
        <v>462</v>
      </c>
      <c r="D411" t="s">
        <v>4330</v>
      </c>
      <c r="E411" t="s">
        <v>462</v>
      </c>
      <c r="F411" t="s">
        <v>1539</v>
      </c>
      <c r="G411" t="s">
        <v>13006</v>
      </c>
      <c r="H411">
        <f t="shared" si="12"/>
        <v>1</v>
      </c>
      <c r="I411">
        <f>COUNTIF(对战开拓区!N:S,词典!F411)+COUNTIF(对战帐篷!N:S,词典!F411)+COUNTIF(训练家之丘!N:S,词典!F411)+COUNTIF(徒弟!N:S,词典!F411)+COUNTIF(quizlady!C:C,词典!F411)+COUNTIF(零散文本转换!S:X,词典!F411)</f>
        <v>0</v>
      </c>
      <c r="J411" t="s">
        <v>14059</v>
      </c>
      <c r="K411" t="str">
        <f t="shared" si="13"/>
        <v>const u8 gEasyChatWord_Question[] = _("问题");</v>
      </c>
    </row>
    <row r="412" spans="1:11" x14ac:dyDescent="0.3">
      <c r="A412" t="s">
        <v>2119</v>
      </c>
      <c r="B412" t="s">
        <v>13007</v>
      </c>
      <c r="C412" t="s">
        <v>463</v>
      </c>
      <c r="D412" t="s">
        <v>4331</v>
      </c>
      <c r="E412" t="s">
        <v>463</v>
      </c>
      <c r="F412" s="5" t="s">
        <v>9101</v>
      </c>
      <c r="G412" t="s">
        <v>13007</v>
      </c>
      <c r="H412">
        <f t="shared" si="12"/>
        <v>1</v>
      </c>
      <c r="I412">
        <f>COUNTIF(对战开拓区!N:S,词典!F412)+COUNTIF(对战帐篷!N:S,词典!F412)+COUNTIF(训练家之丘!N:S,词典!F412)+COUNTIF(徒弟!N:S,词典!F412)+COUNTIF(quizlady!C:C,词典!F412)+COUNTIF(零散文本转换!S:X,词典!F412)</f>
        <v>1</v>
      </c>
      <c r="J412" t="s">
        <v>14060</v>
      </c>
      <c r="K412" t="str">
        <f t="shared" si="13"/>
        <v>const u8 gEasyChatWord_Understand[] = _("不幸");</v>
      </c>
    </row>
    <row r="413" spans="1:11" x14ac:dyDescent="0.3">
      <c r="A413" t="s">
        <v>2119</v>
      </c>
      <c r="B413" t="s">
        <v>13008</v>
      </c>
      <c r="C413" t="s">
        <v>464</v>
      </c>
      <c r="D413" t="s">
        <v>4332</v>
      </c>
      <c r="E413" t="s">
        <v>464</v>
      </c>
      <c r="F413" s="5" t="s">
        <v>9910</v>
      </c>
      <c r="G413" t="s">
        <v>13008</v>
      </c>
      <c r="H413">
        <f t="shared" si="12"/>
        <v>1</v>
      </c>
      <c r="I413">
        <f>COUNTIF(对战开拓区!N:S,词典!F413)+COUNTIF(对战帐篷!N:S,词典!F413)+COUNTIF(训练家之丘!N:S,词典!F413)+COUNTIF(徒弟!N:S,词典!F413)+COUNTIF(quizlady!C:C,词典!F413)+COUNTIF(零散文本转换!S:X,词典!F413)</f>
        <v>3</v>
      </c>
      <c r="J413" t="s">
        <v>14061</v>
      </c>
      <c r="K413" t="str">
        <f t="shared" si="13"/>
        <v>const u8 gEasyChatWord_Understands[] = _("离开");</v>
      </c>
    </row>
    <row r="414" spans="1:11" x14ac:dyDescent="0.3">
      <c r="A414" t="s">
        <v>2120</v>
      </c>
      <c r="B414" t="s">
        <v>13009</v>
      </c>
      <c r="C414" t="s">
        <v>137</v>
      </c>
      <c r="D414" t="s">
        <v>4333</v>
      </c>
      <c r="E414" s="1" t="s">
        <v>137</v>
      </c>
      <c r="F414" t="s">
        <v>1458</v>
      </c>
      <c r="G414" t="s">
        <v>13009</v>
      </c>
      <c r="H414">
        <f t="shared" si="12"/>
        <v>1</v>
      </c>
      <c r="I414">
        <f>COUNTIF(对战开拓区!N:S,词典!F414)+COUNTIF(对战帐篷!N:S,词典!F414)+COUNTIF(训练家之丘!N:S,词典!F414)+COUNTIF(徒弟!N:S,词典!F414)+COUNTIF(quizlady!C:C,词典!F414)+COUNTIF(零散文本转换!S:X,词典!F414)</f>
        <v>2</v>
      </c>
      <c r="J414" t="s">
        <v>14064</v>
      </c>
      <c r="K414" t="str">
        <f t="shared" si="13"/>
        <v>const u8 gEasyChatWord_Thanks[] = _("谢谢");</v>
      </c>
    </row>
    <row r="415" spans="1:11" x14ac:dyDescent="0.3">
      <c r="A415" t="s">
        <v>2120</v>
      </c>
      <c r="B415" t="s">
        <v>13010</v>
      </c>
      <c r="C415" t="s">
        <v>138</v>
      </c>
      <c r="D415" t="s">
        <v>4334</v>
      </c>
      <c r="E415" s="1" t="s">
        <v>138</v>
      </c>
      <c r="F415" t="s">
        <v>1394</v>
      </c>
      <c r="G415" t="s">
        <v>13010</v>
      </c>
      <c r="H415">
        <f t="shared" si="12"/>
        <v>1</v>
      </c>
      <c r="I415">
        <f>COUNTIF(对战开拓区!N:S,词典!F415)+COUNTIF(对战帐篷!N:S,词典!F415)+COUNTIF(训练家之丘!N:S,词典!F415)+COUNTIF(徒弟!N:S,词典!F415)+COUNTIF(quizlady!C:C,词典!F415)+COUNTIF(零散文本转换!S:X,词典!F415)</f>
        <v>18</v>
      </c>
      <c r="J415" t="s">
        <v>14065</v>
      </c>
      <c r="K415" t="str">
        <f t="shared" si="13"/>
        <v>const u8 gEasyChatWord_Yes[] = _("是的");</v>
      </c>
    </row>
    <row r="416" spans="1:11" x14ac:dyDescent="0.3">
      <c r="A416" t="s">
        <v>2120</v>
      </c>
      <c r="B416" t="s">
        <v>13011</v>
      </c>
      <c r="C416" t="s">
        <v>5926</v>
      </c>
      <c r="D416" t="s">
        <v>4335</v>
      </c>
      <c r="E416" s="1" t="s">
        <v>14106</v>
      </c>
      <c r="F416" t="s">
        <v>1565</v>
      </c>
      <c r="G416" t="s">
        <v>13011</v>
      </c>
      <c r="H416">
        <f t="shared" si="12"/>
        <v>1</v>
      </c>
      <c r="I416">
        <f>COUNTIF(对战开拓区!N:S,词典!F416)+COUNTIF(对战帐篷!N:S,词典!F416)+COUNTIF(训练家之丘!N:S,词典!F416)+COUNTIF(徒弟!N:S,词典!F416)+COUNTIF(quizlady!C:C,词典!F416)+COUNTIF(零散文本转换!S:X,词典!F416)</f>
        <v>2</v>
      </c>
      <c r="J416" t="s">
        <v>14066</v>
      </c>
      <c r="K416" t="str">
        <f t="shared" si="13"/>
        <v>const u8 gEasyChatWord_HereGoes[] = _("来了");</v>
      </c>
    </row>
    <row r="417" spans="1:11" x14ac:dyDescent="0.3">
      <c r="A417" t="s">
        <v>2120</v>
      </c>
      <c r="B417" t="s">
        <v>13012</v>
      </c>
      <c r="C417" t="s">
        <v>2916</v>
      </c>
      <c r="D417" t="s">
        <v>4336</v>
      </c>
      <c r="E417" s="1" t="s">
        <v>14107</v>
      </c>
      <c r="F417" t="s">
        <v>1395</v>
      </c>
      <c r="G417" t="s">
        <v>13012</v>
      </c>
      <c r="H417">
        <f t="shared" si="12"/>
        <v>1</v>
      </c>
      <c r="I417">
        <f>COUNTIF(对战开拓区!N:S,词典!F417)+COUNTIF(对战帐篷!N:S,词典!F417)+COUNTIF(训练家之丘!N:S,词典!F417)+COUNTIF(徒弟!N:S,词典!F417)+COUNTIF(quizlady!C:C,词典!F417)+COUNTIF(零散文本转换!S:X,词典!F417)</f>
        <v>3</v>
      </c>
      <c r="J417" t="s">
        <v>14067</v>
      </c>
      <c r="K417" t="str">
        <f t="shared" si="13"/>
        <v>const u8 gEasyChatWord_HereICome[] = _("我来了");</v>
      </c>
    </row>
    <row r="418" spans="1:11" x14ac:dyDescent="0.3">
      <c r="A418" t="s">
        <v>2120</v>
      </c>
      <c r="B418" t="s">
        <v>13013</v>
      </c>
      <c r="C418" t="s">
        <v>2922</v>
      </c>
      <c r="D418" t="s">
        <v>4337</v>
      </c>
      <c r="E418" s="1" t="s">
        <v>14108</v>
      </c>
      <c r="F418" t="s">
        <v>1854</v>
      </c>
      <c r="G418" t="s">
        <v>13013</v>
      </c>
      <c r="H418">
        <f t="shared" si="12"/>
        <v>1</v>
      </c>
      <c r="I418">
        <f>COUNTIF(对战开拓区!N:S,词典!F418)+COUNTIF(对战帐篷!N:S,词典!F418)+COUNTIF(训练家之丘!N:S,词典!F418)+COUNTIF(徒弟!N:S,词典!F418)+COUNTIF(quizlady!C:C,词典!F418)+COUNTIF(零散文本转换!S:X,词典!F418)</f>
        <v>0</v>
      </c>
      <c r="J418" t="s">
        <v>14068</v>
      </c>
      <c r="K418" t="str">
        <f t="shared" si="13"/>
        <v>const u8 gEasyChatWord_HereItIs[] = _("在这");</v>
      </c>
    </row>
    <row r="419" spans="1:11" x14ac:dyDescent="0.3">
      <c r="A419" t="s">
        <v>2120</v>
      </c>
      <c r="B419" t="s">
        <v>13014</v>
      </c>
      <c r="C419" t="s">
        <v>139</v>
      </c>
      <c r="D419" t="s">
        <v>4338</v>
      </c>
      <c r="E419" s="1" t="s">
        <v>139</v>
      </c>
      <c r="F419" s="5" t="s">
        <v>8496</v>
      </c>
      <c r="G419" t="s">
        <v>13014</v>
      </c>
      <c r="H419">
        <f t="shared" si="12"/>
        <v>1</v>
      </c>
      <c r="I419">
        <f>COUNTIF(对战开拓区!N:S,词典!F419)+COUNTIF(对战帐篷!N:S,词典!F419)+COUNTIF(训练家之丘!N:S,词典!F419)+COUNTIF(徒弟!N:S,词典!F419)+COUNTIF(quizlady!C:C,词典!F419)+COUNTIF(零散文本转换!S:X,词典!F419)</f>
        <v>74</v>
      </c>
      <c r="J419" t="s">
        <v>14069</v>
      </c>
      <c r="K419" t="str">
        <f t="shared" si="13"/>
        <v>const u8 gEasyChatWord_Yeah[] = _("真是");</v>
      </c>
    </row>
    <row r="420" spans="1:11" x14ac:dyDescent="0.3">
      <c r="A420" t="s">
        <v>2120</v>
      </c>
      <c r="B420" t="s">
        <v>13015</v>
      </c>
      <c r="C420" t="s">
        <v>140</v>
      </c>
      <c r="D420" t="s">
        <v>4339</v>
      </c>
      <c r="E420" s="1" t="s">
        <v>140</v>
      </c>
      <c r="F420" t="s">
        <v>1355</v>
      </c>
      <c r="G420" t="s">
        <v>13015</v>
      </c>
      <c r="H420">
        <f t="shared" si="12"/>
        <v>1</v>
      </c>
      <c r="I420">
        <f>COUNTIF(对战开拓区!N:S,词典!F420)+COUNTIF(对战帐篷!N:S,词典!F420)+COUNTIF(训练家之丘!N:S,词典!F420)+COUNTIF(徒弟!N:S,词典!F420)+COUNTIF(quizlady!C:C,词典!F420)+COUNTIF(零散文本转换!S:X,词典!F420)</f>
        <v>0</v>
      </c>
      <c r="J420" t="s">
        <v>14070</v>
      </c>
      <c r="K420" t="str">
        <f t="shared" si="13"/>
        <v>const u8 gEasyChatWord_Welcome[] = _("欢迎");</v>
      </c>
    </row>
    <row r="421" spans="1:11" x14ac:dyDescent="0.3">
      <c r="A421" t="s">
        <v>2120</v>
      </c>
      <c r="B421" t="s">
        <v>13016</v>
      </c>
      <c r="C421" t="s">
        <v>141</v>
      </c>
      <c r="D421" t="s">
        <v>4340</v>
      </c>
      <c r="E421" s="1" t="s">
        <v>141</v>
      </c>
      <c r="F421" t="s">
        <v>1855</v>
      </c>
      <c r="G421" t="s">
        <v>13016</v>
      </c>
      <c r="H421">
        <f t="shared" si="12"/>
        <v>1</v>
      </c>
      <c r="I421">
        <f>COUNTIF(对战开拓区!N:S,词典!F421)+COUNTIF(对战帐篷!N:S,词典!F421)+COUNTIF(训练家之丘!N:S,词典!F421)+COUNTIF(徒弟!N:S,词典!F421)+COUNTIF(quizlady!C:C,词典!F421)+COUNTIF(零散文本转换!S:X,词典!F421)</f>
        <v>0</v>
      </c>
      <c r="J421" t="s">
        <v>14071</v>
      </c>
      <c r="K421" t="str">
        <f t="shared" si="13"/>
        <v>const u8 gEasyChatWord_Oi[] = _("喂");</v>
      </c>
    </row>
    <row r="422" spans="1:11" x14ac:dyDescent="0.3">
      <c r="A422" t="s">
        <v>2120</v>
      </c>
      <c r="B422" t="s">
        <v>13017</v>
      </c>
      <c r="C422" t="s">
        <v>5927</v>
      </c>
      <c r="D422" t="s">
        <v>4341</v>
      </c>
      <c r="E422" s="1" t="s">
        <v>14109</v>
      </c>
      <c r="F422" t="s">
        <v>1856</v>
      </c>
      <c r="G422" t="s">
        <v>13017</v>
      </c>
      <c r="H422">
        <f t="shared" si="12"/>
        <v>1</v>
      </c>
      <c r="I422">
        <f>COUNTIF(对战开拓区!N:S,词典!F422)+COUNTIF(对战帐篷!N:S,词典!F422)+COUNTIF(训练家之丘!N:S,词典!F422)+COUNTIF(徒弟!N:S,词典!F422)+COUNTIF(quizlady!C:C,词典!F422)+COUNTIF(零散文本转换!S:X,词典!F422)</f>
        <v>15</v>
      </c>
      <c r="J422" t="s">
        <v>14072</v>
      </c>
      <c r="K422" t="str">
        <f t="shared" si="13"/>
        <v>const u8 gEasyChatWord_HowDo[] = _("怎么");</v>
      </c>
    </row>
    <row r="423" spans="1:11" x14ac:dyDescent="0.3">
      <c r="A423" t="s">
        <v>2120</v>
      </c>
      <c r="B423" t="s">
        <v>13018</v>
      </c>
      <c r="C423" t="s">
        <v>142</v>
      </c>
      <c r="D423" t="s">
        <v>4342</v>
      </c>
      <c r="E423" s="1" t="s">
        <v>142</v>
      </c>
      <c r="F423" t="s">
        <v>1396</v>
      </c>
      <c r="G423" t="s">
        <v>13018</v>
      </c>
      <c r="H423">
        <f t="shared" si="12"/>
        <v>1</v>
      </c>
      <c r="I423">
        <f>COUNTIF(对战开拓区!N:S,词典!F423)+COUNTIF(对战帐篷!N:S,词典!F423)+COUNTIF(训练家之丘!N:S,词典!F423)+COUNTIF(徒弟!N:S,词典!F423)+COUNTIF(quizlady!C:C,词典!F423)+COUNTIF(零散文本转换!S:X,词典!F423)</f>
        <v>2</v>
      </c>
      <c r="J423" t="s">
        <v>14073</v>
      </c>
      <c r="K423" t="str">
        <f t="shared" si="13"/>
        <v>const u8 gEasyChatWord_Congrats[] = _("恭喜");</v>
      </c>
    </row>
    <row r="424" spans="1:11" x14ac:dyDescent="0.3">
      <c r="A424" t="s">
        <v>2120</v>
      </c>
      <c r="B424" t="s">
        <v>13019</v>
      </c>
      <c r="C424" t="s">
        <v>5928</v>
      </c>
      <c r="D424" t="s">
        <v>4343</v>
      </c>
      <c r="E424" s="1" t="s">
        <v>14110</v>
      </c>
      <c r="F424" t="s">
        <v>1397</v>
      </c>
      <c r="G424" t="s">
        <v>13019</v>
      </c>
      <c r="H424">
        <f t="shared" si="12"/>
        <v>1</v>
      </c>
      <c r="I424">
        <f>COUNTIF(对战开拓区!N:S,词典!F424)+COUNTIF(对战帐篷!N:S,词典!F424)+COUNTIF(训练家之丘!N:S,词典!F424)+COUNTIF(徒弟!N:S,词典!F424)+COUNTIF(quizlady!C:C,词典!F424)+COUNTIF(零散文本转换!S:X,词典!F424)</f>
        <v>8</v>
      </c>
      <c r="J424" t="s">
        <v>14074</v>
      </c>
      <c r="K424" t="str">
        <f t="shared" si="13"/>
        <v>const u8 gEasyChatWord_GiveMe[] = _("给我");</v>
      </c>
    </row>
    <row r="425" spans="1:11" x14ac:dyDescent="0.3">
      <c r="A425" t="s">
        <v>2120</v>
      </c>
      <c r="B425" t="s">
        <v>13020</v>
      </c>
      <c r="C425" t="s">
        <v>143</v>
      </c>
      <c r="D425" t="s">
        <v>1803</v>
      </c>
      <c r="E425" s="1" t="s">
        <v>143</v>
      </c>
      <c r="F425" s="5" t="s">
        <v>8546</v>
      </c>
      <c r="G425" t="s">
        <v>13020</v>
      </c>
      <c r="H425">
        <f t="shared" si="12"/>
        <v>1</v>
      </c>
      <c r="I425">
        <f>COUNTIF(对战开拓区!N:S,词典!F425)+COUNTIF(对战帐篷!N:S,词典!F425)+COUNTIF(训练家之丘!N:S,词典!F425)+COUNTIF(徒弟!N:S,词典!F425)+COUNTIF(quizlady!C:C,词典!F425)+COUNTIF(零散文本转换!S:X,词典!F425)</f>
        <v>10</v>
      </c>
      <c r="J425" t="s">
        <v>14075</v>
      </c>
      <c r="K425" t="str">
        <f t="shared" si="13"/>
        <v>const u8 gEasyChatWord_Sorry[] = _("实在");</v>
      </c>
    </row>
    <row r="426" spans="1:11" x14ac:dyDescent="0.3">
      <c r="A426" t="s">
        <v>2120</v>
      </c>
      <c r="B426" t="s">
        <v>13021</v>
      </c>
      <c r="C426" t="s">
        <v>144</v>
      </c>
      <c r="D426" t="s">
        <v>4344</v>
      </c>
      <c r="E426" s="1" t="s">
        <v>144</v>
      </c>
      <c r="F426" t="s">
        <v>1357</v>
      </c>
      <c r="G426" t="s">
        <v>13021</v>
      </c>
      <c r="H426">
        <f t="shared" si="12"/>
        <v>1</v>
      </c>
      <c r="I426">
        <f>COUNTIF(对战开拓区!N:S,词典!F426)+COUNTIF(对战帐篷!N:S,词典!F426)+COUNTIF(训练家之丘!N:S,词典!F426)+COUNTIF(徒弟!N:S,词典!F426)+COUNTIF(quizlady!C:C,词典!F426)+COUNTIF(零散文本转换!S:X,词典!F426)</f>
        <v>0</v>
      </c>
      <c r="J426" t="s">
        <v>14076</v>
      </c>
      <c r="K426" t="str">
        <f t="shared" si="13"/>
        <v>const u8 gEasyChatWord_Apologize[] = _("道歉");</v>
      </c>
    </row>
    <row r="427" spans="1:11" x14ac:dyDescent="0.3">
      <c r="A427" t="s">
        <v>2120</v>
      </c>
      <c r="B427" t="s">
        <v>13022</v>
      </c>
      <c r="C427" t="s">
        <v>145</v>
      </c>
      <c r="D427" t="s">
        <v>4345</v>
      </c>
      <c r="E427" s="1" t="s">
        <v>145</v>
      </c>
      <c r="F427" s="5" t="s">
        <v>9117</v>
      </c>
      <c r="G427" t="s">
        <v>13022</v>
      </c>
      <c r="H427">
        <f t="shared" si="12"/>
        <v>1</v>
      </c>
      <c r="I427">
        <f>COUNTIF(对战开拓区!N:S,词典!F427)+COUNTIF(对战帐篷!N:S,词典!F427)+COUNTIF(训练家之丘!N:S,词典!F427)+COUNTIF(徒弟!N:S,词典!F427)+COUNTIF(quizlady!C:C,词典!F427)+COUNTIF(零散文本转换!S:X,词典!F427)</f>
        <v>5</v>
      </c>
      <c r="J427" t="s">
        <v>14077</v>
      </c>
      <c r="K427" t="str">
        <f t="shared" si="13"/>
        <v>const u8 gEasyChatWord_Forgive[] = _("怎样");</v>
      </c>
    </row>
    <row r="428" spans="1:11" x14ac:dyDescent="0.3">
      <c r="A428" t="s">
        <v>2120</v>
      </c>
      <c r="B428" t="s">
        <v>13023</v>
      </c>
      <c r="C428" t="s">
        <v>2902</v>
      </c>
      <c r="D428" t="s">
        <v>4346</v>
      </c>
      <c r="E428" s="1" t="s">
        <v>14111</v>
      </c>
      <c r="F428" s="5" t="s">
        <v>9503</v>
      </c>
      <c r="G428" t="s">
        <v>13023</v>
      </c>
      <c r="H428">
        <f t="shared" si="12"/>
        <v>1</v>
      </c>
      <c r="I428">
        <f>COUNTIF(对战开拓区!N:S,词典!F428)+COUNTIF(对战帐篷!N:S,词典!F428)+COUNTIF(训练家之丘!N:S,词典!F428)+COUNTIF(徒弟!N:S,词典!F428)+COUNTIF(quizlady!C:C,词典!F428)+COUNTIF(零散文本转换!S:X,词典!F428)</f>
        <v>5</v>
      </c>
      <c r="J428" t="s">
        <v>14078</v>
      </c>
      <c r="K428" t="str">
        <f t="shared" si="13"/>
        <v>const u8 gEasyChatWord_HeyThere[] = _("感谢");</v>
      </c>
    </row>
    <row r="429" spans="1:11" x14ac:dyDescent="0.3">
      <c r="A429" t="s">
        <v>2120</v>
      </c>
      <c r="B429" t="s">
        <v>13024</v>
      </c>
      <c r="C429" t="s">
        <v>147</v>
      </c>
      <c r="D429" t="s">
        <v>4347</v>
      </c>
      <c r="E429" s="1" t="s">
        <v>147</v>
      </c>
      <c r="F429" t="s">
        <v>1398</v>
      </c>
      <c r="G429" t="s">
        <v>13024</v>
      </c>
      <c r="H429">
        <f t="shared" si="12"/>
        <v>1</v>
      </c>
      <c r="I429">
        <f>COUNTIF(对战开拓区!N:S,词典!F429)+COUNTIF(对战帐篷!N:S,词典!F429)+COUNTIF(训练家之丘!N:S,词典!F429)+COUNTIF(徒弟!N:S,词典!F429)+COUNTIF(quizlady!C:C,词典!F429)+COUNTIF(零散文本转换!S:X,词典!F429)</f>
        <v>11</v>
      </c>
      <c r="J429" t="s">
        <v>14079</v>
      </c>
      <c r="K429" t="str">
        <f t="shared" si="13"/>
        <v>const u8 gEasyChatWord_Hello[] = _("你好");</v>
      </c>
    </row>
    <row r="430" spans="1:11" s="5" customFormat="1" x14ac:dyDescent="0.3">
      <c r="A430" s="5" t="s">
        <v>2120</v>
      </c>
      <c r="B430" s="5" t="s">
        <v>13025</v>
      </c>
      <c r="C430" s="5" t="s">
        <v>5929</v>
      </c>
      <c r="D430" s="5" t="s">
        <v>4348</v>
      </c>
      <c r="E430" s="7" t="s">
        <v>148</v>
      </c>
      <c r="F430" s="5" t="s">
        <v>9542</v>
      </c>
      <c r="G430" s="5" t="s">
        <v>13025</v>
      </c>
      <c r="H430" s="5">
        <f t="shared" si="12"/>
        <v>1</v>
      </c>
      <c r="I430">
        <f>COUNTIF(对战开拓区!N:S,词典!F430)+COUNTIF(对战帐篷!N:S,词典!F430)+COUNTIF(训练家之丘!N:S,词典!F430)+COUNTIF(徒弟!N:S,词典!F430)+COUNTIF(quizlady!C:C,词典!F430)+COUNTIF(零散文本转换!S:X,词典!F430)</f>
        <v>7</v>
      </c>
      <c r="J430" s="5" t="s">
        <v>14080</v>
      </c>
      <c r="K430" t="str">
        <f t="shared" si="13"/>
        <v>const u8 gEasyChatWord_GoodBye[] = _("方式");</v>
      </c>
    </row>
    <row r="431" spans="1:11" x14ac:dyDescent="0.3">
      <c r="A431" t="s">
        <v>2120</v>
      </c>
      <c r="B431" t="s">
        <v>13026</v>
      </c>
      <c r="C431" t="s">
        <v>5930</v>
      </c>
      <c r="D431" t="s">
        <v>4349</v>
      </c>
      <c r="E431" s="1" t="s">
        <v>14112</v>
      </c>
      <c r="F431" t="s">
        <v>1863</v>
      </c>
      <c r="G431" t="s">
        <v>13026</v>
      </c>
      <c r="H431">
        <f t="shared" si="12"/>
        <v>1</v>
      </c>
      <c r="I431">
        <f>COUNTIF(对战开拓区!N:S,词典!F431)+COUNTIF(对战帐篷!N:S,词典!F431)+COUNTIF(训练家之丘!N:S,词典!F431)+COUNTIF(徒弟!N:S,词典!F431)+COUNTIF(quizlady!C:C,词典!F431)+COUNTIF(零散文本转换!S:X,词典!F431)</f>
        <v>14</v>
      </c>
      <c r="J431" t="s">
        <v>14081</v>
      </c>
      <c r="K431" t="str">
        <f t="shared" si="13"/>
        <v>const u8 gEasyChatWord_ThankYou[] = _("谢谢你");</v>
      </c>
    </row>
    <row r="432" spans="1:11" x14ac:dyDescent="0.3">
      <c r="A432" t="s">
        <v>2120</v>
      </c>
      <c r="B432" t="s">
        <v>13027</v>
      </c>
      <c r="C432" t="s">
        <v>3917</v>
      </c>
      <c r="D432" t="s">
        <v>4350</v>
      </c>
      <c r="E432" s="1" t="s">
        <v>14113</v>
      </c>
      <c r="F432" t="s">
        <v>1400</v>
      </c>
      <c r="G432" t="s">
        <v>13027</v>
      </c>
      <c r="H432">
        <f t="shared" si="12"/>
        <v>1</v>
      </c>
      <c r="I432">
        <f>COUNTIF(对战开拓区!N:S,词典!F432)+COUNTIF(对战帐篷!N:S,词典!F432)+COUNTIF(训练家之丘!N:S,词典!F432)+COUNTIF(徒弟!N:S,词典!F432)+COUNTIF(quizlady!C:C,词典!F432)+COUNTIF(零散文本转换!S:X,词典!F432)</f>
        <v>0</v>
      </c>
      <c r="J432" t="s">
        <v>14082</v>
      </c>
      <c r="K432" t="str">
        <f t="shared" si="13"/>
        <v>const u8 gEasyChatWord_IveArrived[] = _("我到了");</v>
      </c>
    </row>
    <row r="433" spans="1:11" x14ac:dyDescent="0.3">
      <c r="A433" t="s">
        <v>2120</v>
      </c>
      <c r="B433" t="s">
        <v>13028</v>
      </c>
      <c r="C433" t="s">
        <v>146</v>
      </c>
      <c r="D433" t="s">
        <v>4351</v>
      </c>
      <c r="E433" s="1" t="s">
        <v>146</v>
      </c>
      <c r="F433" t="s">
        <v>1356</v>
      </c>
      <c r="G433" t="s">
        <v>13028</v>
      </c>
      <c r="H433">
        <f t="shared" si="12"/>
        <v>1</v>
      </c>
      <c r="I433">
        <f>COUNTIF(对战开拓区!N:S,词典!F433)+COUNTIF(对战帐篷!N:S,词典!F433)+COUNTIF(训练家之丘!N:S,词典!F433)+COUNTIF(徒弟!N:S,词典!F433)+COUNTIF(quizlady!C:C,词典!F433)+COUNTIF(零散文本转换!S:X,词典!F433)</f>
        <v>17</v>
      </c>
      <c r="J433" t="s">
        <v>14083</v>
      </c>
      <c r="K433" t="str">
        <f t="shared" si="13"/>
        <v>const u8 gEasyChatWord_Pardon[] = _("抱歉");</v>
      </c>
    </row>
    <row r="434" spans="1:11" x14ac:dyDescent="0.3">
      <c r="A434" t="s">
        <v>2120</v>
      </c>
      <c r="B434" t="s">
        <v>13029</v>
      </c>
      <c r="C434" t="s">
        <v>149</v>
      </c>
      <c r="D434" t="s">
        <v>4352</v>
      </c>
      <c r="E434" s="1" t="s">
        <v>149</v>
      </c>
      <c r="F434" t="s">
        <v>1358</v>
      </c>
      <c r="G434" t="s">
        <v>13029</v>
      </c>
      <c r="H434">
        <f t="shared" si="12"/>
        <v>1</v>
      </c>
      <c r="I434">
        <f>COUNTIF(对战开拓区!N:S,词典!F434)+COUNTIF(对战帐篷!N:S,词典!F434)+COUNTIF(训练家之丘!N:S,词典!F434)+COUNTIF(徒弟!N:S,词典!F434)+COUNTIF(quizlady!C:C,词典!F434)+COUNTIF(零散文本转换!S:X,词典!F434)</f>
        <v>4</v>
      </c>
      <c r="J434" t="s">
        <v>14084</v>
      </c>
      <c r="K434" t="str">
        <f t="shared" si="13"/>
        <v>const u8 gEasyChatWord_Excuse[] = _("原谅");</v>
      </c>
    </row>
    <row r="435" spans="1:11" x14ac:dyDescent="0.3">
      <c r="A435" t="s">
        <v>2120</v>
      </c>
      <c r="B435" t="s">
        <v>13030</v>
      </c>
      <c r="C435" t="s">
        <v>5931</v>
      </c>
      <c r="D435" t="s">
        <v>4353</v>
      </c>
      <c r="E435" s="1" t="s">
        <v>14114</v>
      </c>
      <c r="F435" s="5" t="s">
        <v>9924</v>
      </c>
      <c r="G435" t="s">
        <v>13030</v>
      </c>
      <c r="H435">
        <f t="shared" si="12"/>
        <v>1</v>
      </c>
      <c r="I435">
        <f>COUNTIF(对战开拓区!N:S,词典!F435)+COUNTIF(对战帐篷!N:S,词典!F435)+COUNTIF(训练家之丘!N:S,词典!F435)+COUNTIF(徒弟!N:S,词典!F435)+COUNTIF(quizlady!C:C,词典!F435)+COUNTIF(零散文本转换!S:X,词典!F435)</f>
        <v>1</v>
      </c>
      <c r="J435" t="s">
        <v>14085</v>
      </c>
      <c r="K435" t="str">
        <f t="shared" si="13"/>
        <v>const u8 gEasyChatWord_SeeYa[] = _("不如");</v>
      </c>
    </row>
    <row r="436" spans="1:11" x14ac:dyDescent="0.3">
      <c r="A436" t="s">
        <v>2120</v>
      </c>
      <c r="B436" t="s">
        <v>13031</v>
      </c>
      <c r="C436" t="s">
        <v>5932</v>
      </c>
      <c r="D436" t="s">
        <v>4354</v>
      </c>
      <c r="E436" s="1" t="s">
        <v>14115</v>
      </c>
      <c r="F436" t="s">
        <v>1865</v>
      </c>
      <c r="G436" t="s">
        <v>13031</v>
      </c>
      <c r="H436">
        <f t="shared" si="12"/>
        <v>1</v>
      </c>
      <c r="I436">
        <f>COUNTIF(对战开拓区!N:S,词典!F436)+COUNTIF(对战帐篷!N:S,词典!F436)+COUNTIF(训练家之丘!N:S,词典!F436)+COUNTIF(徒弟!N:S,词典!F436)+COUNTIF(quizlady!C:C,词典!F436)+COUNTIF(零散文本转换!S:X,词典!F436)</f>
        <v>1</v>
      </c>
      <c r="J436" t="s">
        <v>14086</v>
      </c>
      <c r="K436" t="str">
        <f t="shared" si="13"/>
        <v>const u8 gEasyChatWord_ExcuseMe[] = _("打扰了");</v>
      </c>
    </row>
    <row r="437" spans="1:11" x14ac:dyDescent="0.3">
      <c r="A437" t="s">
        <v>2120</v>
      </c>
      <c r="B437" t="s">
        <v>13032</v>
      </c>
      <c r="C437" t="s">
        <v>2926</v>
      </c>
      <c r="D437" t="s">
        <v>4355</v>
      </c>
      <c r="E437" s="1" t="s">
        <v>14116</v>
      </c>
      <c r="F437" t="s">
        <v>1675</v>
      </c>
      <c r="G437" t="s">
        <v>13032</v>
      </c>
      <c r="H437">
        <f t="shared" si="12"/>
        <v>1</v>
      </c>
      <c r="I437">
        <f>COUNTIF(对战开拓区!N:S,词典!F437)+COUNTIF(对战帐篷!N:S,词典!F437)+COUNTIF(训练家之丘!N:S,词典!F437)+COUNTIF(徒弟!N:S,词典!F437)+COUNTIF(quizlady!C:C,词典!F437)+COUNTIF(零散文本转换!S:X,词典!F437)</f>
        <v>6</v>
      </c>
      <c r="J437" t="s">
        <v>14087</v>
      </c>
      <c r="K437" t="str">
        <f t="shared" si="13"/>
        <v>const u8 gEasyChatWord_WellThen[] = _("那么");</v>
      </c>
    </row>
    <row r="438" spans="1:11" x14ac:dyDescent="0.3">
      <c r="A438" t="s">
        <v>2120</v>
      </c>
      <c r="B438" t="s">
        <v>13033</v>
      </c>
      <c r="C438" t="s">
        <v>5933</v>
      </c>
      <c r="D438" t="s">
        <v>4356</v>
      </c>
      <c r="E438" s="1" t="s">
        <v>14117</v>
      </c>
      <c r="F438" t="s">
        <v>1867</v>
      </c>
      <c r="G438" t="s">
        <v>13033</v>
      </c>
      <c r="H438">
        <f t="shared" si="12"/>
        <v>1</v>
      </c>
      <c r="I438">
        <f>COUNTIF(对战开拓区!N:S,词典!F438)+COUNTIF(对战帐篷!N:S,词典!F438)+COUNTIF(训练家之丘!N:S,词典!F438)+COUNTIF(徒弟!N:S,词典!F438)+COUNTIF(quizlady!C:C,词典!F438)+COUNTIF(零散文本转换!S:X,词典!F438)</f>
        <v>15</v>
      </c>
      <c r="J438" t="s">
        <v>14088</v>
      </c>
      <c r="K438" t="str">
        <f t="shared" si="13"/>
        <v>const u8 gEasyChatWord_GoAhead[] = _("继续");</v>
      </c>
    </row>
    <row r="439" spans="1:11" x14ac:dyDescent="0.3">
      <c r="A439" t="s">
        <v>2120</v>
      </c>
      <c r="B439" t="s">
        <v>13034</v>
      </c>
      <c r="C439" t="s">
        <v>150</v>
      </c>
      <c r="D439" t="s">
        <v>4357</v>
      </c>
      <c r="E439" s="1" t="s">
        <v>150</v>
      </c>
      <c r="F439" t="s">
        <v>1402</v>
      </c>
      <c r="G439" t="s">
        <v>13034</v>
      </c>
      <c r="H439">
        <f t="shared" si="12"/>
        <v>1</v>
      </c>
      <c r="I439">
        <f>COUNTIF(对战开拓区!N:S,词典!F439)+COUNTIF(对战帐篷!N:S,词典!F439)+COUNTIF(训练家之丘!N:S,词典!F439)+COUNTIF(徒弟!N:S,词典!F439)+COUNTIF(quizlady!C:C,词典!F439)+COUNTIF(零散文本转换!S:X,词典!F439)</f>
        <v>1</v>
      </c>
      <c r="J439" t="s">
        <v>14089</v>
      </c>
      <c r="K439" t="str">
        <f t="shared" si="13"/>
        <v>const u8 gEasyChatWord_Appreciate[] = _("欣赏");</v>
      </c>
    </row>
    <row r="440" spans="1:11" x14ac:dyDescent="0.3">
      <c r="A440" t="s">
        <v>2120</v>
      </c>
      <c r="B440" t="s">
        <v>13035</v>
      </c>
      <c r="C440" t="s">
        <v>5934</v>
      </c>
      <c r="D440" t="s">
        <v>4358</v>
      </c>
      <c r="E440" s="1" t="s">
        <v>151</v>
      </c>
      <c r="F440" t="s">
        <v>1676</v>
      </c>
      <c r="G440" t="s">
        <v>13035</v>
      </c>
      <c r="H440">
        <f t="shared" si="12"/>
        <v>1</v>
      </c>
      <c r="I440">
        <f>COUNTIF(对战开拓区!N:S,词典!F440)+COUNTIF(对战帐篷!N:S,词典!F440)+COUNTIF(训练家之丘!N:S,词典!F440)+COUNTIF(徒弟!N:S,词典!F440)+COUNTIF(quizlady!C:C,词典!F440)+COUNTIF(零散文本转换!S:X,词典!F440)</f>
        <v>3</v>
      </c>
      <c r="J440" t="s">
        <v>14090</v>
      </c>
      <c r="K440" t="str">
        <f t="shared" si="13"/>
        <v>const u8 gEasyChatWord_HeyQues[] = _("喂？");</v>
      </c>
    </row>
    <row r="441" spans="1:11" x14ac:dyDescent="0.3">
      <c r="A441" t="s">
        <v>2120</v>
      </c>
      <c r="B441" t="s">
        <v>13036</v>
      </c>
      <c r="C441" t="s">
        <v>2929</v>
      </c>
      <c r="D441" t="s">
        <v>4359</v>
      </c>
      <c r="E441" s="1" t="s">
        <v>14118</v>
      </c>
      <c r="F441" t="s">
        <v>1746</v>
      </c>
      <c r="G441" t="s">
        <v>13036</v>
      </c>
      <c r="H441">
        <f t="shared" si="12"/>
        <v>1</v>
      </c>
      <c r="I441">
        <f>COUNTIF(对战开拓区!N:S,词典!F441)+COUNTIF(对战帐篷!N:S,词典!F441)+COUNTIF(训练家之丘!N:S,词典!F441)+COUNTIF(徒弟!N:S,词典!F441)+COUNTIF(quizlady!C:C,词典!F441)+COUNTIF(零散文本转换!S:X,词典!F441)</f>
        <v>2</v>
      </c>
      <c r="J441" t="s">
        <v>14091</v>
      </c>
      <c r="K441" t="str">
        <f t="shared" si="13"/>
        <v>const u8 gEasyChatWord_WhatsUpQues[] = _("怎么了？");</v>
      </c>
    </row>
    <row r="442" spans="1:11" x14ac:dyDescent="0.3">
      <c r="A442" t="s">
        <v>2120</v>
      </c>
      <c r="B442" t="s">
        <v>13037</v>
      </c>
      <c r="C442" t="s">
        <v>2911</v>
      </c>
      <c r="D442" t="s">
        <v>4360</v>
      </c>
      <c r="E442" s="1" t="s">
        <v>152</v>
      </c>
      <c r="F442" t="s">
        <v>1454</v>
      </c>
      <c r="G442" t="s">
        <v>13037</v>
      </c>
      <c r="H442">
        <f t="shared" si="12"/>
        <v>1</v>
      </c>
      <c r="I442">
        <f>COUNTIF(对战开拓区!N:S,词典!F442)+COUNTIF(对战帐篷!N:S,词典!F442)+COUNTIF(训练家之丘!N:S,词典!F442)+COUNTIF(徒弟!N:S,词典!F442)+COUNTIF(quizlady!C:C,词典!F442)+COUNTIF(零散文本转换!S:X,词典!F442)</f>
        <v>12</v>
      </c>
      <c r="J442" t="s">
        <v>14092</v>
      </c>
      <c r="K442" t="str">
        <f t="shared" si="13"/>
        <v>const u8 gEasyChatWord_HuhQues[] = _("嗯？");</v>
      </c>
    </row>
    <row r="443" spans="1:11" x14ac:dyDescent="0.3">
      <c r="A443" t="s">
        <v>2120</v>
      </c>
      <c r="B443" t="s">
        <v>13038</v>
      </c>
      <c r="C443" t="s">
        <v>153</v>
      </c>
      <c r="D443" t="s">
        <v>4361</v>
      </c>
      <c r="E443" s="1" t="s">
        <v>153</v>
      </c>
      <c r="F443" t="s">
        <v>1403</v>
      </c>
      <c r="G443" t="s">
        <v>13038</v>
      </c>
      <c r="H443">
        <f t="shared" si="12"/>
        <v>1</v>
      </c>
      <c r="I443">
        <f>COUNTIF(对战开拓区!N:S,词典!F443)+COUNTIF(对战帐篷!N:S,词典!F443)+COUNTIF(训练家之丘!N:S,词典!F443)+COUNTIF(徒弟!N:S,词典!F443)+COUNTIF(quizlady!C:C,词典!F443)+COUNTIF(零散文本转换!S:X,词典!F443)</f>
        <v>109</v>
      </c>
      <c r="J443" t="s">
        <v>14093</v>
      </c>
      <c r="K443" t="str">
        <f t="shared" si="13"/>
        <v>const u8 gEasyChatWord_No[] = _("不");</v>
      </c>
    </row>
    <row r="444" spans="1:11" x14ac:dyDescent="0.3">
      <c r="A444" t="s">
        <v>2120</v>
      </c>
      <c r="B444" t="s">
        <v>13039</v>
      </c>
      <c r="C444" t="s">
        <v>154</v>
      </c>
      <c r="D444" t="s">
        <v>4362</v>
      </c>
      <c r="E444" s="1" t="s">
        <v>154</v>
      </c>
      <c r="F444" t="s">
        <v>1459</v>
      </c>
      <c r="G444" t="s">
        <v>13039</v>
      </c>
      <c r="H444">
        <f t="shared" si="12"/>
        <v>1</v>
      </c>
      <c r="I444">
        <f>COUNTIF(对战开拓区!N:S,词典!F444)+COUNTIF(对战帐篷!N:S,词典!F444)+COUNTIF(训练家之丘!N:S,词典!F444)+COUNTIF(徒弟!N:S,词典!F444)+COUNTIF(quizlady!C:C,词典!F444)+COUNTIF(零散文本转换!S:X,词典!F444)</f>
        <v>1</v>
      </c>
      <c r="J444" t="s">
        <v>14094</v>
      </c>
      <c r="K444" t="str">
        <f t="shared" si="13"/>
        <v>const u8 gEasyChatWord_Hi[] = _("嗨");</v>
      </c>
    </row>
    <row r="445" spans="1:11" x14ac:dyDescent="0.3">
      <c r="A445" t="s">
        <v>2120</v>
      </c>
      <c r="B445" t="s">
        <v>13040</v>
      </c>
      <c r="C445" t="s">
        <v>3890</v>
      </c>
      <c r="D445" t="s">
        <v>4363</v>
      </c>
      <c r="E445" s="1" t="s">
        <v>14119</v>
      </c>
      <c r="F445" t="s">
        <v>1404</v>
      </c>
      <c r="G445" t="s">
        <v>13040</v>
      </c>
      <c r="H445">
        <f t="shared" si="12"/>
        <v>1</v>
      </c>
      <c r="I445">
        <f>COUNTIF(对战开拓区!N:S,词典!F445)+COUNTIF(对战帐篷!N:S,词典!F445)+COUNTIF(训练家之丘!N:S,词典!F445)+COUNTIF(徒弟!N:S,词典!F445)+COUNTIF(quizlady!C:C,词典!F445)+COUNTIF(零散文本转换!S:X,词典!F445)</f>
        <v>1</v>
      </c>
      <c r="J445" t="s">
        <v>14095</v>
      </c>
      <c r="K445" t="str">
        <f t="shared" si="13"/>
        <v>const u8 gEasyChatWord_YeahYeah[] = _("是啊是啊");</v>
      </c>
    </row>
    <row r="446" spans="1:11" x14ac:dyDescent="0.3">
      <c r="A446" t="s">
        <v>2120</v>
      </c>
      <c r="B446" t="s">
        <v>13041</v>
      </c>
      <c r="C446" t="s">
        <v>5935</v>
      </c>
      <c r="D446" t="s">
        <v>4364</v>
      </c>
      <c r="E446" s="1" t="s">
        <v>155</v>
      </c>
      <c r="F446" t="s">
        <v>1677</v>
      </c>
      <c r="G446" t="s">
        <v>13041</v>
      </c>
      <c r="H446">
        <f t="shared" si="12"/>
        <v>1</v>
      </c>
      <c r="I446">
        <f>COUNTIF(对战开拓区!N:S,词典!F446)+COUNTIF(对战帐篷!N:S,词典!F446)+COUNTIF(训练家之丘!N:S,词典!F446)+COUNTIF(徒弟!N:S,词典!F446)+COUNTIF(quizlady!C:C,词典!F446)+COUNTIF(零散文本转换!S:X,词典!F446)</f>
        <v>4</v>
      </c>
      <c r="J446" t="s">
        <v>14096</v>
      </c>
      <c r="K446" t="str">
        <f t="shared" si="13"/>
        <v>const u8 gEasyChatWord_ByeBye[] = _("拜拜");</v>
      </c>
    </row>
    <row r="447" spans="1:11" x14ac:dyDescent="0.3">
      <c r="A447" t="s">
        <v>2120</v>
      </c>
      <c r="B447" t="s">
        <v>13042</v>
      </c>
      <c r="C447" t="s">
        <v>3870</v>
      </c>
      <c r="D447" t="s">
        <v>4365</v>
      </c>
      <c r="E447" s="1" t="s">
        <v>14120</v>
      </c>
      <c r="F447" t="s">
        <v>1405</v>
      </c>
      <c r="G447" t="s">
        <v>13042</v>
      </c>
      <c r="H447">
        <f t="shared" si="12"/>
        <v>1</v>
      </c>
      <c r="I447">
        <f>COUNTIF(对战开拓区!N:S,词典!F447)+COUNTIF(对战帐篷!N:S,词典!F447)+COUNTIF(训练家之丘!N:S,词典!F447)+COUNTIF(徒弟!N:S,词典!F447)+COUNTIF(quizlady!C:C,词典!F447)+COUNTIF(零散文本转换!S:X,词典!F447)</f>
        <v>2</v>
      </c>
      <c r="J447" t="s">
        <v>14097</v>
      </c>
      <c r="K447" t="str">
        <f t="shared" si="13"/>
        <v>const u8 gEasyChatWord_MeetYou[] = _("见到你");</v>
      </c>
    </row>
    <row r="448" spans="1:11" x14ac:dyDescent="0.3">
      <c r="A448" t="s">
        <v>2120</v>
      </c>
      <c r="B448" t="s">
        <v>13043</v>
      </c>
      <c r="C448" t="s">
        <v>156</v>
      </c>
      <c r="D448" t="s">
        <v>4366</v>
      </c>
      <c r="E448" s="1" t="s">
        <v>156</v>
      </c>
      <c r="F448" t="s">
        <v>1406</v>
      </c>
      <c r="G448" t="s">
        <v>13043</v>
      </c>
      <c r="H448">
        <f t="shared" si="12"/>
        <v>1</v>
      </c>
      <c r="I448">
        <f>COUNTIF(对战开拓区!N:S,词典!F448)+COUNTIF(对战帐篷!N:S,词典!F448)+COUNTIF(训练家之丘!N:S,词典!F448)+COUNTIF(徒弟!N:S,词典!F448)+COUNTIF(quizlady!C:C,词典!F448)+COUNTIF(零散文本转换!S:X,词典!F448)</f>
        <v>4</v>
      </c>
      <c r="J448" t="s">
        <v>14098</v>
      </c>
      <c r="K448" t="str">
        <f t="shared" si="13"/>
        <v>const u8 gEasyChatWord_Hey[] = _("嘿");</v>
      </c>
    </row>
    <row r="449" spans="1:11" x14ac:dyDescent="0.3">
      <c r="A449" t="s">
        <v>2120</v>
      </c>
      <c r="B449" t="s">
        <v>13044</v>
      </c>
      <c r="C449" t="s">
        <v>158</v>
      </c>
      <c r="D449" t="s">
        <v>4367</v>
      </c>
      <c r="E449" s="1" t="s">
        <v>158</v>
      </c>
      <c r="F449" t="s">
        <v>1747</v>
      </c>
      <c r="G449" t="s">
        <v>13044</v>
      </c>
      <c r="H449">
        <f t="shared" ref="H449:H512" si="14">COUNTIF(F:F,F449)</f>
        <v>1</v>
      </c>
      <c r="I449">
        <f>COUNTIF(对战开拓区!N:S,词典!F449)+COUNTIF(对战帐篷!N:S,词典!F449)+COUNTIF(训练家之丘!N:S,词典!F449)+COUNTIF(徒弟!N:S,词典!F449)+COUNTIF(quizlady!C:C,词典!F449)+COUNTIF(零散文本转换!S:X,词典!F449)</f>
        <v>4</v>
      </c>
      <c r="J449" t="s">
        <v>14099</v>
      </c>
      <c r="K449" t="str">
        <f t="shared" si="13"/>
        <v>const u8 gEasyChatWord_Smell[] = _("闻");</v>
      </c>
    </row>
    <row r="450" spans="1:11" x14ac:dyDescent="0.3">
      <c r="A450" t="s">
        <v>2120</v>
      </c>
      <c r="B450" t="s">
        <v>13045</v>
      </c>
      <c r="C450" t="s">
        <v>159</v>
      </c>
      <c r="D450" t="s">
        <v>4368</v>
      </c>
      <c r="E450" s="1" t="s">
        <v>159</v>
      </c>
      <c r="F450" t="s">
        <v>1407</v>
      </c>
      <c r="G450" t="s">
        <v>13045</v>
      </c>
      <c r="H450">
        <f t="shared" si="14"/>
        <v>1</v>
      </c>
      <c r="I450">
        <f>COUNTIF(对战开拓区!N:S,词典!F450)+COUNTIF(对战帐篷!N:S,词典!F450)+COUNTIF(训练家之丘!N:S,词典!F450)+COUNTIF(徒弟!N:S,词典!F450)+COUNTIF(quizlady!C:C,词典!F450)+COUNTIF(零散文本转换!S:X,词典!F450)</f>
        <v>7</v>
      </c>
      <c r="J450" t="s">
        <v>14100</v>
      </c>
      <c r="K450" t="str">
        <f t="shared" ref="K450:K513" si="15">SUBSTITUTE(J450,E450,F450)</f>
        <v>const u8 gEasyChatWord_Listening[] = _("听");</v>
      </c>
    </row>
    <row r="451" spans="1:11" x14ac:dyDescent="0.3">
      <c r="A451" t="s">
        <v>2120</v>
      </c>
      <c r="B451" t="s">
        <v>13046</v>
      </c>
      <c r="C451" t="s">
        <v>5936</v>
      </c>
      <c r="D451" t="s">
        <v>4369</v>
      </c>
      <c r="E451" s="1" t="s">
        <v>160</v>
      </c>
      <c r="F451" t="s">
        <v>1408</v>
      </c>
      <c r="G451" t="s">
        <v>13046</v>
      </c>
      <c r="H451">
        <f t="shared" si="14"/>
        <v>1</v>
      </c>
      <c r="I451">
        <f>COUNTIF(对战开拓区!N:S,词典!F451)+COUNTIF(对战帐篷!N:S,词典!F451)+COUNTIF(训练家之丘!N:S,词典!F451)+COUNTIF(徒弟!N:S,词典!F451)+COUNTIF(quizlady!C:C,词典!F451)+COUNTIF(零散文本转换!S:X,词典!F451)</f>
        <v>0</v>
      </c>
      <c r="J451" t="s">
        <v>14101</v>
      </c>
      <c r="K451" t="str">
        <f t="shared" si="15"/>
        <v>const u8 gEasyChatWord_HooHah[] = _("呼哈");</v>
      </c>
    </row>
    <row r="452" spans="1:11" x14ac:dyDescent="0.3">
      <c r="A452" t="s">
        <v>2120</v>
      </c>
      <c r="B452" t="s">
        <v>13047</v>
      </c>
      <c r="C452" t="s">
        <v>161</v>
      </c>
      <c r="D452" t="s">
        <v>4370</v>
      </c>
      <c r="E452" s="1" t="s">
        <v>161</v>
      </c>
      <c r="F452" t="s">
        <v>1872</v>
      </c>
      <c r="G452" t="s">
        <v>13047</v>
      </c>
      <c r="H452">
        <f t="shared" si="14"/>
        <v>1</v>
      </c>
      <c r="I452">
        <f>COUNTIF(对战开拓区!N:S,词典!F452)+COUNTIF(对战帐篷!N:S,词典!F452)+COUNTIF(训练家之丘!N:S,词典!F452)+COUNTIF(徒弟!N:S,词典!F452)+COUNTIF(quizlady!C:C,词典!F452)+COUNTIF(零散文本转换!S:X,词典!F452)</f>
        <v>6</v>
      </c>
      <c r="J452" t="s">
        <v>14102</v>
      </c>
      <c r="K452" t="str">
        <f t="shared" si="15"/>
        <v>const u8 gEasyChatWord_Yahoo[] = _("呀吼");</v>
      </c>
    </row>
    <row r="453" spans="1:11" x14ac:dyDescent="0.3">
      <c r="A453" t="s">
        <v>2120</v>
      </c>
      <c r="B453" t="s">
        <v>13048</v>
      </c>
      <c r="C453" t="s">
        <v>162</v>
      </c>
      <c r="D453" t="s">
        <v>4371</v>
      </c>
      <c r="E453" s="1" t="s">
        <v>162</v>
      </c>
      <c r="F453" t="s">
        <v>1409</v>
      </c>
      <c r="G453" t="s">
        <v>13048</v>
      </c>
      <c r="H453">
        <f t="shared" si="14"/>
        <v>1</v>
      </c>
      <c r="I453">
        <f>COUNTIF(对战开拓区!N:S,词典!F453)+COUNTIF(对战帐篷!N:S,词典!F453)+COUNTIF(训练家之丘!N:S,词典!F453)+COUNTIF(徒弟!N:S,词典!F453)+COUNTIF(quizlady!C:C,词典!F453)+COUNTIF(零散文本转换!S:X,词典!F453)</f>
        <v>7</v>
      </c>
      <c r="J453" t="s">
        <v>14103</v>
      </c>
      <c r="K453" t="str">
        <f t="shared" si="15"/>
        <v>const u8 gEasyChatWord_Yo[] = _("哟");</v>
      </c>
    </row>
    <row r="454" spans="1:11" x14ac:dyDescent="0.3">
      <c r="A454" t="s">
        <v>2120</v>
      </c>
      <c r="B454" t="s">
        <v>13049</v>
      </c>
      <c r="C454" t="s">
        <v>2912</v>
      </c>
      <c r="D454" t="s">
        <v>4372</v>
      </c>
      <c r="E454" s="1" t="s">
        <v>14121</v>
      </c>
      <c r="F454" t="s">
        <v>1410</v>
      </c>
      <c r="G454" t="s">
        <v>13049</v>
      </c>
      <c r="H454">
        <f t="shared" si="14"/>
        <v>1</v>
      </c>
      <c r="I454">
        <f>COUNTIF(对战开拓区!N:S,词典!F454)+COUNTIF(对战帐篷!N:S,词典!F454)+COUNTIF(训练家之丘!N:S,词典!F454)+COUNTIF(徒弟!N:S,词典!F454)+COUNTIF(quizlady!C:C,词典!F454)+COUNTIF(零散文本转换!S:X,词典!F454)</f>
        <v>1</v>
      </c>
      <c r="J454" t="s">
        <v>14104</v>
      </c>
      <c r="K454" t="str">
        <f t="shared" si="15"/>
        <v>const u8 gEasyChatWord_ComeOver[] = _("过来");</v>
      </c>
    </row>
    <row r="455" spans="1:11" x14ac:dyDescent="0.3">
      <c r="A455" t="s">
        <v>2120</v>
      </c>
      <c r="B455" t="s">
        <v>13050</v>
      </c>
      <c r="C455" t="s">
        <v>5937</v>
      </c>
      <c r="D455" t="s">
        <v>4373</v>
      </c>
      <c r="E455" s="1" t="s">
        <v>14122</v>
      </c>
      <c r="F455" t="s">
        <v>1411</v>
      </c>
      <c r="G455" t="s">
        <v>13050</v>
      </c>
      <c r="H455">
        <f t="shared" si="14"/>
        <v>1</v>
      </c>
      <c r="I455">
        <f>COUNTIF(对战开拓区!N:S,词典!F455)+COUNTIF(对战帐篷!N:S,词典!F455)+COUNTIF(训练家之丘!N:S,词典!F455)+COUNTIF(徒弟!N:S,词典!F455)+COUNTIF(quizlady!C:C,词典!F455)+COUNTIF(零散文本转换!S:X,词典!F455)</f>
        <v>2</v>
      </c>
      <c r="J455" t="s">
        <v>14105</v>
      </c>
      <c r="K455" t="str">
        <f t="shared" si="15"/>
        <v>const u8 gEasyChatWord_CountOn[] = _("指望");</v>
      </c>
    </row>
    <row r="456" spans="1:11" x14ac:dyDescent="0.3">
      <c r="A456" t="s">
        <v>2121</v>
      </c>
      <c r="B456" t="s">
        <v>13051</v>
      </c>
      <c r="C456" t="s">
        <v>651</v>
      </c>
      <c r="D456" t="s">
        <v>4374</v>
      </c>
      <c r="E456" t="s">
        <v>651</v>
      </c>
      <c r="F456" t="s">
        <v>1600</v>
      </c>
      <c r="G456" t="s">
        <v>13051</v>
      </c>
      <c r="H456">
        <f t="shared" si="14"/>
        <v>1</v>
      </c>
      <c r="I456">
        <f>COUNTIF(对战开拓区!N:S,词典!F456)+COUNTIF(对战帐篷!N:S,词典!F456)+COUNTIF(训练家之丘!N:S,词典!F456)+COUNTIF(徒弟!N:S,词典!F456)+COUNTIF(quizlady!C:C,词典!F456)+COUNTIF(零散文本转换!S:X,词典!F456)</f>
        <v>7</v>
      </c>
      <c r="J456" t="s">
        <v>14123</v>
      </c>
      <c r="K456" t="str">
        <f t="shared" si="15"/>
        <v>const u8 gEasyChatWord_Idol[] = _("偶像");</v>
      </c>
    </row>
    <row r="457" spans="1:11" x14ac:dyDescent="0.3">
      <c r="A457" t="s">
        <v>2121</v>
      </c>
      <c r="B457" t="s">
        <v>13052</v>
      </c>
      <c r="C457" t="s">
        <v>652</v>
      </c>
      <c r="D457" t="s">
        <v>4375</v>
      </c>
      <c r="E457" t="s">
        <v>652</v>
      </c>
      <c r="F457" t="s">
        <v>2017</v>
      </c>
      <c r="G457" t="s">
        <v>13052</v>
      </c>
      <c r="H457">
        <f t="shared" si="14"/>
        <v>1</v>
      </c>
      <c r="I457">
        <f>COUNTIF(对战开拓区!N:S,词典!F457)+COUNTIF(对战帐篷!N:S,词典!F457)+COUNTIF(训练家之丘!N:S,词典!F457)+COUNTIF(徒弟!N:S,词典!F457)+COUNTIF(quizlady!C:C,词典!F457)+COUNTIF(零散文本转换!S:X,词典!F457)</f>
        <v>0</v>
      </c>
      <c r="J457" t="s">
        <v>14124</v>
      </c>
      <c r="K457" t="str">
        <f t="shared" si="15"/>
        <v>const u8 gEasyChatWord_Anime[] = _("动漫");</v>
      </c>
    </row>
    <row r="458" spans="1:11" x14ac:dyDescent="0.3">
      <c r="A458" t="s">
        <v>2121</v>
      </c>
      <c r="B458" t="s">
        <v>13053</v>
      </c>
      <c r="C458" t="s">
        <v>653</v>
      </c>
      <c r="D458" t="s">
        <v>4376</v>
      </c>
      <c r="E458" t="s">
        <v>653</v>
      </c>
      <c r="F458" t="s">
        <v>1601</v>
      </c>
      <c r="G458" t="s">
        <v>13053</v>
      </c>
      <c r="H458">
        <f t="shared" si="14"/>
        <v>1</v>
      </c>
      <c r="I458">
        <f>COUNTIF(对战开拓区!N:S,词典!F458)+COUNTIF(对战帐篷!N:S,词典!F458)+COUNTIF(训练家之丘!N:S,词典!F458)+COUNTIF(徒弟!N:S,词典!F458)+COUNTIF(quizlady!C:C,词典!F458)+COUNTIF(零散文本转换!S:X,词典!F458)</f>
        <v>1</v>
      </c>
      <c r="J458" t="s">
        <v>14125</v>
      </c>
      <c r="K458" t="str">
        <f t="shared" si="15"/>
        <v>const u8 gEasyChatWord_Song[] = _("歌曲");</v>
      </c>
    </row>
    <row r="459" spans="1:11" x14ac:dyDescent="0.3">
      <c r="A459" t="s">
        <v>2121</v>
      </c>
      <c r="B459" t="s">
        <v>13054</v>
      </c>
      <c r="C459" t="s">
        <v>654</v>
      </c>
      <c r="D459" t="s">
        <v>4377</v>
      </c>
      <c r="E459" t="s">
        <v>654</v>
      </c>
      <c r="F459" t="s">
        <v>1602</v>
      </c>
      <c r="G459" t="s">
        <v>13054</v>
      </c>
      <c r="H459">
        <f t="shared" si="14"/>
        <v>1</v>
      </c>
      <c r="I459">
        <f>COUNTIF(对战开拓区!N:S,词典!F459)+COUNTIF(对战帐篷!N:S,词典!F459)+COUNTIF(训练家之丘!N:S,词典!F459)+COUNTIF(徒弟!N:S,词典!F459)+COUNTIF(quizlady!C:C,词典!F459)+COUNTIF(零散文本转换!S:X,词典!F459)</f>
        <v>2</v>
      </c>
      <c r="J459" t="s">
        <v>14126</v>
      </c>
      <c r="K459" t="str">
        <f t="shared" si="15"/>
        <v>const u8 gEasyChatWord_Movie[] = _("电影");</v>
      </c>
    </row>
    <row r="460" spans="1:11" x14ac:dyDescent="0.3">
      <c r="A460" t="s">
        <v>2121</v>
      </c>
      <c r="B460" t="s">
        <v>13055</v>
      </c>
      <c r="C460" t="s">
        <v>655</v>
      </c>
      <c r="D460" t="s">
        <v>4378</v>
      </c>
      <c r="E460" t="s">
        <v>655</v>
      </c>
      <c r="F460" t="s">
        <v>1603</v>
      </c>
      <c r="G460" t="s">
        <v>13055</v>
      </c>
      <c r="H460">
        <f t="shared" si="14"/>
        <v>1</v>
      </c>
      <c r="I460">
        <f>COUNTIF(对战开拓区!N:S,词典!F460)+COUNTIF(对战帐篷!N:S,词典!F460)+COUNTIF(训练家之丘!N:S,词典!F460)+COUNTIF(徒弟!N:S,词典!F460)+COUNTIF(quizlady!C:C,词典!F460)+COUNTIF(零散文本转换!S:X,词典!F460)</f>
        <v>3</v>
      </c>
      <c r="J460" t="s">
        <v>14127</v>
      </c>
      <c r="K460" t="str">
        <f t="shared" si="15"/>
        <v>const u8 gEasyChatWord_Sweets[] = _("糖果");</v>
      </c>
    </row>
    <row r="461" spans="1:11" x14ac:dyDescent="0.3">
      <c r="A461" t="s">
        <v>2121</v>
      </c>
      <c r="B461" t="s">
        <v>13056</v>
      </c>
      <c r="C461" t="s">
        <v>656</v>
      </c>
      <c r="D461" t="s">
        <v>4379</v>
      </c>
      <c r="E461" t="s">
        <v>656</v>
      </c>
      <c r="F461" t="s">
        <v>1604</v>
      </c>
      <c r="G461" t="s">
        <v>13056</v>
      </c>
      <c r="H461">
        <f t="shared" si="14"/>
        <v>1</v>
      </c>
      <c r="I461">
        <f>COUNTIF(对战开拓区!N:S,词典!F461)+COUNTIF(对战帐篷!N:S,词典!F461)+COUNTIF(训练家之丘!N:S,词典!F461)+COUNTIF(徒弟!N:S,词典!F461)+COUNTIF(quizlady!C:C,词典!F461)+COUNTIF(零散文本转换!S:X,词典!F461)</f>
        <v>2</v>
      </c>
      <c r="J461" t="s">
        <v>14128</v>
      </c>
      <c r="K461" t="str">
        <f t="shared" si="15"/>
        <v>const u8 gEasyChatWord_Chat[] = _("聊天");</v>
      </c>
    </row>
    <row r="462" spans="1:11" x14ac:dyDescent="0.3">
      <c r="A462" t="s">
        <v>2121</v>
      </c>
      <c r="B462" t="s">
        <v>13057</v>
      </c>
      <c r="C462" t="s">
        <v>3840</v>
      </c>
      <c r="D462" t="s">
        <v>4380</v>
      </c>
      <c r="E462" t="s">
        <v>14177</v>
      </c>
      <c r="F462" t="s">
        <v>1605</v>
      </c>
      <c r="G462" t="s">
        <v>13057</v>
      </c>
      <c r="H462">
        <f t="shared" si="14"/>
        <v>1</v>
      </c>
      <c r="I462">
        <f>COUNTIF(对战开拓区!N:S,词典!F462)+COUNTIF(对战帐篷!N:S,词典!F462)+COUNTIF(训练家之丘!N:S,词典!F462)+COUNTIF(徒弟!N:S,词典!F462)+COUNTIF(quizlady!C:C,词典!F462)+COUNTIF(零散文本转换!S:X,词典!F462)</f>
        <v>2</v>
      </c>
      <c r="J462" t="s">
        <v>14129</v>
      </c>
      <c r="K462" t="str">
        <f t="shared" si="15"/>
        <v>const u8 gEasyChatWord_ChildsPlay[] = _("儿童游戏");</v>
      </c>
    </row>
    <row r="463" spans="1:11" x14ac:dyDescent="0.3">
      <c r="A463" t="s">
        <v>2121</v>
      </c>
      <c r="B463" t="s">
        <v>13058</v>
      </c>
      <c r="C463" t="s">
        <v>657</v>
      </c>
      <c r="D463" t="s">
        <v>4381</v>
      </c>
      <c r="E463" t="s">
        <v>657</v>
      </c>
      <c r="F463" t="s">
        <v>1606</v>
      </c>
      <c r="G463" t="s">
        <v>13058</v>
      </c>
      <c r="H463">
        <f t="shared" si="14"/>
        <v>1</v>
      </c>
      <c r="I463">
        <f>COUNTIF(对战开拓区!N:S,词典!F463)+COUNTIF(对战帐篷!N:S,词典!F463)+COUNTIF(训练家之丘!N:S,词典!F463)+COUNTIF(徒弟!N:S,词典!F463)+COUNTIF(quizlady!C:C,词典!F463)+COUNTIF(零散文本转换!S:X,词典!F463)</f>
        <v>8</v>
      </c>
      <c r="J463" t="s">
        <v>14130</v>
      </c>
      <c r="K463" t="str">
        <f t="shared" si="15"/>
        <v>const u8 gEasyChatWord_Toys[] = _("玩具");</v>
      </c>
    </row>
    <row r="464" spans="1:11" x14ac:dyDescent="0.3">
      <c r="A464" t="s">
        <v>2121</v>
      </c>
      <c r="B464" t="s">
        <v>13059</v>
      </c>
      <c r="C464" t="s">
        <v>658</v>
      </c>
      <c r="D464" t="s">
        <v>4382</v>
      </c>
      <c r="E464" t="s">
        <v>658</v>
      </c>
      <c r="F464" t="s">
        <v>1607</v>
      </c>
      <c r="G464" t="s">
        <v>13059</v>
      </c>
      <c r="H464">
        <f t="shared" si="14"/>
        <v>1</v>
      </c>
      <c r="I464">
        <f>COUNTIF(对战开拓区!N:S,词典!F464)+COUNTIF(对战帐篷!N:S,词典!F464)+COUNTIF(训练家之丘!N:S,词典!F464)+COUNTIF(徒弟!N:S,词典!F464)+COUNTIF(quizlady!C:C,词典!F464)+COUNTIF(零散文本转换!S:X,词典!F464)</f>
        <v>7</v>
      </c>
      <c r="J464" t="s">
        <v>14131</v>
      </c>
      <c r="K464" t="str">
        <f t="shared" si="15"/>
        <v>const u8 gEasyChatWord_Music[] = _("音乐");</v>
      </c>
    </row>
    <row r="465" spans="1:11" x14ac:dyDescent="0.3">
      <c r="A465" t="s">
        <v>2121</v>
      </c>
      <c r="B465" t="s">
        <v>13060</v>
      </c>
      <c r="C465" t="s">
        <v>659</v>
      </c>
      <c r="D465" t="s">
        <v>4383</v>
      </c>
      <c r="E465" t="s">
        <v>659</v>
      </c>
      <c r="F465" t="s">
        <v>2018</v>
      </c>
      <c r="G465" t="s">
        <v>13060</v>
      </c>
      <c r="H465">
        <f t="shared" si="14"/>
        <v>1</v>
      </c>
      <c r="I465">
        <f>COUNTIF(对战开拓区!N:S,词典!F465)+COUNTIF(对战帐篷!N:S,词典!F465)+COUNTIF(训练家之丘!N:S,词典!F465)+COUNTIF(徒弟!N:S,词典!F465)+COUNTIF(quizlady!C:C,词典!F465)+COUNTIF(零散文本转换!S:X,词典!F465)</f>
        <v>1</v>
      </c>
      <c r="J465" t="s">
        <v>14132</v>
      </c>
      <c r="K465" t="str">
        <f t="shared" si="15"/>
        <v>const u8 gEasyChatWord_Cards[] = _("卡片");</v>
      </c>
    </row>
    <row r="466" spans="1:11" x14ac:dyDescent="0.3">
      <c r="A466" t="s">
        <v>2121</v>
      </c>
      <c r="B466" t="s">
        <v>13061</v>
      </c>
      <c r="C466" t="s">
        <v>660</v>
      </c>
      <c r="D466" t="s">
        <v>4384</v>
      </c>
      <c r="E466" t="s">
        <v>660</v>
      </c>
      <c r="F466" t="s">
        <v>1608</v>
      </c>
      <c r="G466" t="s">
        <v>13061</v>
      </c>
      <c r="H466">
        <f t="shared" si="14"/>
        <v>1</v>
      </c>
      <c r="I466">
        <f>COUNTIF(对战开拓区!N:S,词典!F466)+COUNTIF(对战帐篷!N:S,词典!F466)+COUNTIF(训练家之丘!N:S,词典!F466)+COUNTIF(徒弟!N:S,词典!F466)+COUNTIF(quizlady!C:C,词典!F466)+COUNTIF(零散文本转换!S:X,词典!F466)</f>
        <v>5</v>
      </c>
      <c r="J466" t="s">
        <v>14133</v>
      </c>
      <c r="K466" t="str">
        <f t="shared" si="15"/>
        <v>const u8 gEasyChatWord_Shopping[] = _("购物");</v>
      </c>
    </row>
    <row r="467" spans="1:11" x14ac:dyDescent="0.3">
      <c r="A467" t="s">
        <v>2121</v>
      </c>
      <c r="B467" t="s">
        <v>13062</v>
      </c>
      <c r="C467" t="s">
        <v>661</v>
      </c>
      <c r="D467" t="s">
        <v>4385</v>
      </c>
      <c r="E467" t="s">
        <v>661</v>
      </c>
      <c r="F467" t="s">
        <v>2015</v>
      </c>
      <c r="G467" t="s">
        <v>13062</v>
      </c>
      <c r="H467">
        <f t="shared" si="14"/>
        <v>1</v>
      </c>
      <c r="I467">
        <f>COUNTIF(对战开拓区!N:S,词典!F467)+COUNTIF(对战帐篷!N:S,词典!F467)+COUNTIF(训练家之丘!N:S,词典!F467)+COUNTIF(徒弟!N:S,词典!F467)+COUNTIF(quizlady!C:C,词典!F467)+COUNTIF(零散文本转换!S:X,词典!F467)</f>
        <v>4</v>
      </c>
      <c r="J467" t="s">
        <v>14134</v>
      </c>
      <c r="K467" t="str">
        <f t="shared" si="15"/>
        <v>const u8 gEasyChatWord_Camera[] = _("相机");</v>
      </c>
    </row>
    <row r="468" spans="1:11" x14ac:dyDescent="0.3">
      <c r="A468" t="s">
        <v>2121</v>
      </c>
      <c r="B468" t="s">
        <v>13063</v>
      </c>
      <c r="C468" t="s">
        <v>662</v>
      </c>
      <c r="D468" t="s">
        <v>4386</v>
      </c>
      <c r="E468" t="s">
        <v>662</v>
      </c>
      <c r="F468" s="5" t="s">
        <v>10420</v>
      </c>
      <c r="G468" t="s">
        <v>13063</v>
      </c>
      <c r="H468">
        <f t="shared" si="14"/>
        <v>1</v>
      </c>
      <c r="I468">
        <f>COUNTIF(对战开拓区!N:S,词典!F468)+COUNTIF(对战帐篷!N:S,词典!F468)+COUNTIF(训练家之丘!N:S,词典!F468)+COUNTIF(徒弟!N:S,词典!F468)+COUNTIF(quizlady!C:C,词典!F468)+COUNTIF(零散文本转换!S:X,词典!F468)</f>
        <v>2</v>
      </c>
      <c r="J468" t="s">
        <v>14135</v>
      </c>
      <c r="K468" t="str">
        <f t="shared" si="15"/>
        <v>const u8 gEasyChatWord_Viewing[] = _("专注");</v>
      </c>
    </row>
    <row r="469" spans="1:11" x14ac:dyDescent="0.3">
      <c r="A469" t="s">
        <v>2121</v>
      </c>
      <c r="B469" t="s">
        <v>13064</v>
      </c>
      <c r="C469" t="s">
        <v>663</v>
      </c>
      <c r="D469" t="s">
        <v>4387</v>
      </c>
      <c r="E469" t="s">
        <v>663</v>
      </c>
      <c r="F469" t="s">
        <v>2036</v>
      </c>
      <c r="G469" t="s">
        <v>13064</v>
      </c>
      <c r="H469">
        <f t="shared" si="14"/>
        <v>1</v>
      </c>
      <c r="I469">
        <f>COUNTIF(对战开拓区!N:S,词典!F469)+COUNTIF(对战帐篷!N:S,词典!F469)+COUNTIF(训练家之丘!N:S,词典!F469)+COUNTIF(徒弟!N:S,词典!F469)+COUNTIF(quizlady!C:C,词典!F469)+COUNTIF(零散文本转换!S:X,词典!F469)</f>
        <v>0</v>
      </c>
      <c r="J469" t="s">
        <v>14136</v>
      </c>
      <c r="K469" t="str">
        <f t="shared" si="15"/>
        <v>const u8 gEasyChatWord_Spectator[] = _("观众");</v>
      </c>
    </row>
    <row r="470" spans="1:11" x14ac:dyDescent="0.3">
      <c r="A470" t="s">
        <v>2121</v>
      </c>
      <c r="B470" t="s">
        <v>13065</v>
      </c>
      <c r="C470" t="s">
        <v>664</v>
      </c>
      <c r="D470" t="s">
        <v>4388</v>
      </c>
      <c r="E470" t="s">
        <v>664</v>
      </c>
      <c r="F470" t="s">
        <v>2037</v>
      </c>
      <c r="G470" t="s">
        <v>13065</v>
      </c>
      <c r="H470">
        <f t="shared" si="14"/>
        <v>1</v>
      </c>
      <c r="I470">
        <f>COUNTIF(对战开拓区!N:S,词典!F470)+COUNTIF(对战帐篷!N:S,词典!F470)+COUNTIF(训练家之丘!N:S,词典!F470)+COUNTIF(徒弟!N:S,词典!F470)+COUNTIF(quizlady!C:C,词典!F470)+COUNTIF(零散文本转换!S:X,词典!F470)</f>
        <v>5</v>
      </c>
      <c r="J470" t="s">
        <v>14137</v>
      </c>
      <c r="K470" t="str">
        <f t="shared" si="15"/>
        <v>const u8 gEasyChatWord_Gourmet[] = _("美食");</v>
      </c>
    </row>
    <row r="471" spans="1:11" x14ac:dyDescent="0.3">
      <c r="A471" t="s">
        <v>2121</v>
      </c>
      <c r="B471" t="s">
        <v>13066</v>
      </c>
      <c r="C471" t="s">
        <v>665</v>
      </c>
      <c r="D471" t="s">
        <v>4389</v>
      </c>
      <c r="E471" t="s">
        <v>665</v>
      </c>
      <c r="F471" t="s">
        <v>1554</v>
      </c>
      <c r="G471" t="s">
        <v>13066</v>
      </c>
      <c r="H471">
        <f t="shared" si="14"/>
        <v>1</v>
      </c>
      <c r="I471">
        <f>COUNTIF(对战开拓区!N:S,词典!F471)+COUNTIF(对战帐篷!N:S,词典!F471)+COUNTIF(训练家之丘!N:S,词典!F471)+COUNTIF(徒弟!N:S,词典!F471)+COUNTIF(quizlady!C:C,词典!F471)+COUNTIF(零散文本转换!S:X,词典!F471)</f>
        <v>7</v>
      </c>
      <c r="J471" t="s">
        <v>14138</v>
      </c>
      <c r="K471" t="str">
        <f t="shared" si="15"/>
        <v>const u8 gEasyChatWord_Game[] = _("游戏");</v>
      </c>
    </row>
    <row r="472" spans="1:11" x14ac:dyDescent="0.3">
      <c r="A472" t="s">
        <v>2121</v>
      </c>
      <c r="B472" t="s">
        <v>13067</v>
      </c>
      <c r="C472" t="s">
        <v>666</v>
      </c>
      <c r="D472" t="s">
        <v>4390</v>
      </c>
      <c r="E472" t="s">
        <v>666</v>
      </c>
      <c r="F472" t="s">
        <v>2038</v>
      </c>
      <c r="G472" t="s">
        <v>13067</v>
      </c>
      <c r="H472">
        <f t="shared" si="14"/>
        <v>1</v>
      </c>
      <c r="I472">
        <f>COUNTIF(对战开拓区!N:S,词典!F472)+COUNTIF(对战帐篷!N:S,词典!F472)+COUNTIF(训练家之丘!N:S,词典!F472)+COUNTIF(徒弟!N:S,词典!F472)+COUNTIF(quizlady!C:C,词典!F472)+COUNTIF(零散文本转换!S:X,词典!F472)</f>
        <v>0</v>
      </c>
      <c r="J472" t="s">
        <v>14139</v>
      </c>
      <c r="K472" t="str">
        <f t="shared" si="15"/>
        <v>const u8 gEasyChatWord_Rpg[] = _("角色扮演");</v>
      </c>
    </row>
    <row r="473" spans="1:11" x14ac:dyDescent="0.3">
      <c r="A473" t="s">
        <v>2121</v>
      </c>
      <c r="B473" t="s">
        <v>13068</v>
      </c>
      <c r="C473" t="s">
        <v>667</v>
      </c>
      <c r="D473" t="s">
        <v>4391</v>
      </c>
      <c r="E473" t="s">
        <v>667</v>
      </c>
      <c r="F473" t="s">
        <v>2039</v>
      </c>
      <c r="G473" t="s">
        <v>13068</v>
      </c>
      <c r="H473">
        <f t="shared" si="14"/>
        <v>1</v>
      </c>
      <c r="I473">
        <f>COUNTIF(对战开拓区!N:S,词典!F473)+COUNTIF(对战帐篷!N:S,词典!F473)+COUNTIF(训练家之丘!N:S,词典!F473)+COUNTIF(徒弟!N:S,词典!F473)+COUNTIF(quizlady!C:C,词典!F473)+COUNTIF(零散文本转换!S:X,词典!F473)</f>
        <v>3</v>
      </c>
      <c r="J473" t="s">
        <v>14140</v>
      </c>
      <c r="K473" t="str">
        <f t="shared" si="15"/>
        <v>const u8 gEasyChatWord_Collection[] = _("收藏");</v>
      </c>
    </row>
    <row r="474" spans="1:11" x14ac:dyDescent="0.3">
      <c r="A474" t="s">
        <v>2121</v>
      </c>
      <c r="B474" t="s">
        <v>13069</v>
      </c>
      <c r="C474" t="s">
        <v>668</v>
      </c>
      <c r="D474" t="s">
        <v>4392</v>
      </c>
      <c r="E474" t="s">
        <v>668</v>
      </c>
      <c r="F474" t="s">
        <v>2040</v>
      </c>
      <c r="G474" t="s">
        <v>13069</v>
      </c>
      <c r="H474">
        <f t="shared" si="14"/>
        <v>1</v>
      </c>
      <c r="I474">
        <f>COUNTIF(对战开拓区!N:S,词典!F474)+COUNTIF(对战帐篷!N:S,词典!F474)+COUNTIF(训练家之丘!N:S,词典!F474)+COUNTIF(徒弟!N:S,词典!F474)+COUNTIF(quizlady!C:C,词典!F474)+COUNTIF(零散文本转换!S:X,词典!F474)</f>
        <v>0</v>
      </c>
      <c r="J474" t="s">
        <v>14141</v>
      </c>
      <c r="K474" t="str">
        <f t="shared" si="15"/>
        <v>const u8 gEasyChatWord_Complete[] = _("完整");</v>
      </c>
    </row>
    <row r="475" spans="1:11" x14ac:dyDescent="0.3">
      <c r="A475" t="s">
        <v>2121</v>
      </c>
      <c r="B475" t="s">
        <v>13070</v>
      </c>
      <c r="C475" t="s">
        <v>669</v>
      </c>
      <c r="D475" t="s">
        <v>4393</v>
      </c>
      <c r="E475" t="s">
        <v>669</v>
      </c>
      <c r="F475" t="s">
        <v>1609</v>
      </c>
      <c r="G475" t="s">
        <v>13070</v>
      </c>
      <c r="H475">
        <f t="shared" si="14"/>
        <v>1</v>
      </c>
      <c r="I475">
        <f>COUNTIF(对战开拓区!N:S,词典!F475)+COUNTIF(对战帐篷!N:S,词典!F475)+COUNTIF(训练家之丘!N:S,词典!F475)+COUNTIF(徒弟!N:S,词典!F475)+COUNTIF(quizlady!C:C,词典!F475)+COUNTIF(零散文本转换!S:X,词典!F475)</f>
        <v>1</v>
      </c>
      <c r="J475" t="s">
        <v>14142</v>
      </c>
      <c r="K475" t="str">
        <f t="shared" si="15"/>
        <v>const u8 gEasyChatWord_Magazine[] = _("杂志");</v>
      </c>
    </row>
    <row r="476" spans="1:11" x14ac:dyDescent="0.3">
      <c r="A476" t="s">
        <v>2121</v>
      </c>
      <c r="B476" t="s">
        <v>13071</v>
      </c>
      <c r="C476" t="s">
        <v>670</v>
      </c>
      <c r="D476" t="s">
        <v>4394</v>
      </c>
      <c r="E476" t="s">
        <v>670</v>
      </c>
      <c r="F476" t="s">
        <v>2041</v>
      </c>
      <c r="G476" t="s">
        <v>13071</v>
      </c>
      <c r="H476">
        <f t="shared" si="14"/>
        <v>1</v>
      </c>
      <c r="I476">
        <f>COUNTIF(对战开拓区!N:S,词典!F476)+COUNTIF(对战帐篷!N:S,词典!F476)+COUNTIF(训练家之丘!N:S,词典!F476)+COUNTIF(徒弟!N:S,词典!F476)+COUNTIF(quizlady!C:C,词典!F476)+COUNTIF(零散文本转换!S:X,词典!F476)</f>
        <v>0</v>
      </c>
      <c r="J476" t="s">
        <v>14143</v>
      </c>
      <c r="K476" t="str">
        <f t="shared" si="15"/>
        <v>const u8 gEasyChatWord_Walk[] = _("散步");</v>
      </c>
    </row>
    <row r="477" spans="1:11" x14ac:dyDescent="0.3">
      <c r="A477" t="s">
        <v>2121</v>
      </c>
      <c r="B477" t="s">
        <v>13072</v>
      </c>
      <c r="C477" t="s">
        <v>671</v>
      </c>
      <c r="D477" t="s">
        <v>4395</v>
      </c>
      <c r="E477" t="s">
        <v>671</v>
      </c>
      <c r="F477" t="s">
        <v>1313</v>
      </c>
      <c r="G477" t="s">
        <v>13072</v>
      </c>
      <c r="H477">
        <f t="shared" si="14"/>
        <v>1</v>
      </c>
      <c r="I477">
        <f>COUNTIF(对战开拓区!N:S,词典!F477)+COUNTIF(对战帐篷!N:S,词典!F477)+COUNTIF(训练家之丘!N:S,词典!F477)+COUNTIF(徒弟!N:S,词典!F477)+COUNTIF(quizlady!C:C,词典!F477)+COUNTIF(零散文本转换!S:X,词典!F477)</f>
        <v>9</v>
      </c>
      <c r="J477" t="s">
        <v>14144</v>
      </c>
      <c r="K477" t="str">
        <f t="shared" si="15"/>
        <v>const u8 gEasyChatWord_Bike[] = _("自行车");</v>
      </c>
    </row>
    <row r="478" spans="1:11" x14ac:dyDescent="0.3">
      <c r="A478" t="s">
        <v>2121</v>
      </c>
      <c r="B478" t="s">
        <v>13073</v>
      </c>
      <c r="C478" t="s">
        <v>672</v>
      </c>
      <c r="D478" t="s">
        <v>4396</v>
      </c>
      <c r="E478" t="s">
        <v>672</v>
      </c>
      <c r="F478" t="s">
        <v>1610</v>
      </c>
      <c r="G478" t="s">
        <v>13073</v>
      </c>
      <c r="H478">
        <f t="shared" si="14"/>
        <v>1</v>
      </c>
      <c r="I478">
        <f>COUNTIF(对战开拓区!N:S,词典!F478)+COUNTIF(对战帐篷!N:S,词典!F478)+COUNTIF(训练家之丘!N:S,词典!F478)+COUNTIF(徒弟!N:S,词典!F478)+COUNTIF(quizlady!C:C,词典!F478)+COUNTIF(零散文本转换!S:X,词典!F478)</f>
        <v>1</v>
      </c>
      <c r="J478" t="s">
        <v>14145</v>
      </c>
      <c r="K478" t="str">
        <f t="shared" si="15"/>
        <v>const u8 gEasyChatWord_Hobby[] = _("爱好");</v>
      </c>
    </row>
    <row r="479" spans="1:11" x14ac:dyDescent="0.3">
      <c r="A479" t="s">
        <v>2121</v>
      </c>
      <c r="B479" t="s">
        <v>13074</v>
      </c>
      <c r="C479" t="s">
        <v>673</v>
      </c>
      <c r="D479" t="s">
        <v>4397</v>
      </c>
      <c r="E479" t="s">
        <v>673</v>
      </c>
      <c r="F479" t="s">
        <v>2023</v>
      </c>
      <c r="G479" t="s">
        <v>13074</v>
      </c>
      <c r="H479">
        <f t="shared" si="14"/>
        <v>1</v>
      </c>
      <c r="I479">
        <f>COUNTIF(对战开拓区!N:S,词典!F479)+COUNTIF(对战帐篷!N:S,词典!F479)+COUNTIF(训练家之丘!N:S,词典!F479)+COUNTIF(徒弟!N:S,词典!F479)+COUNTIF(quizlady!C:C,词典!F479)+COUNTIF(零散文本转换!S:X,词典!F479)</f>
        <v>5</v>
      </c>
      <c r="J479" t="s">
        <v>14146</v>
      </c>
      <c r="K479" t="str">
        <f t="shared" si="15"/>
        <v>const u8 gEasyChatWord_Sports[] = _("运动");</v>
      </c>
    </row>
    <row r="480" spans="1:11" x14ac:dyDescent="0.3">
      <c r="A480" t="s">
        <v>2121</v>
      </c>
      <c r="B480" t="s">
        <v>13075</v>
      </c>
      <c r="C480" t="s">
        <v>674</v>
      </c>
      <c r="D480" t="s">
        <v>4398</v>
      </c>
      <c r="E480" t="s">
        <v>674</v>
      </c>
      <c r="F480" t="s">
        <v>1611</v>
      </c>
      <c r="G480" t="s">
        <v>13075</v>
      </c>
      <c r="H480">
        <f t="shared" si="14"/>
        <v>1</v>
      </c>
      <c r="I480">
        <f>COUNTIF(对战开拓区!N:S,词典!F480)+COUNTIF(对战帐篷!N:S,词典!F480)+COUNTIF(训练家之丘!N:S,词典!F480)+COUNTIF(徒弟!N:S,词典!F480)+COUNTIF(quizlady!C:C,词典!F480)+COUNTIF(零散文本转换!S:X,词典!F480)</f>
        <v>0</v>
      </c>
      <c r="J480" t="s">
        <v>14147</v>
      </c>
      <c r="K480" t="str">
        <f t="shared" si="15"/>
        <v>const u8 gEasyChatWord_Software[] = _("软件");</v>
      </c>
    </row>
    <row r="481" spans="1:11" x14ac:dyDescent="0.3">
      <c r="A481" t="s">
        <v>2121</v>
      </c>
      <c r="B481" t="s">
        <v>13076</v>
      </c>
      <c r="C481" t="s">
        <v>675</v>
      </c>
      <c r="D481" t="s">
        <v>4399</v>
      </c>
      <c r="E481" t="s">
        <v>675</v>
      </c>
      <c r="F481" s="5" t="s">
        <v>8500</v>
      </c>
      <c r="G481" t="s">
        <v>13076</v>
      </c>
      <c r="H481">
        <f t="shared" si="14"/>
        <v>1</v>
      </c>
      <c r="I481">
        <f>COUNTIF(对战开拓区!N:S,词典!F481)+COUNTIF(对战帐篷!N:S,词典!F481)+COUNTIF(训练家之丘!N:S,词典!F481)+COUNTIF(徒弟!N:S,词典!F481)+COUNTIF(quizlady!C:C,词典!F481)+COUNTIF(零散文本转换!S:X,词典!F481)</f>
        <v>5</v>
      </c>
      <c r="J481" t="s">
        <v>14148</v>
      </c>
      <c r="K481" t="str">
        <f t="shared" si="15"/>
        <v>const u8 gEasyChatWord_Songs[] = _("摇滚");</v>
      </c>
    </row>
    <row r="482" spans="1:11" x14ac:dyDescent="0.3">
      <c r="A482" t="s">
        <v>2121</v>
      </c>
      <c r="B482" t="s">
        <v>13077</v>
      </c>
      <c r="C482" t="s">
        <v>676</v>
      </c>
      <c r="D482" t="s">
        <v>4400</v>
      </c>
      <c r="E482" t="s">
        <v>676</v>
      </c>
      <c r="F482" t="s">
        <v>1612</v>
      </c>
      <c r="G482" t="s">
        <v>13077</v>
      </c>
      <c r="H482">
        <f t="shared" si="14"/>
        <v>1</v>
      </c>
      <c r="I482">
        <f>COUNTIF(对战开拓区!N:S,词典!F482)+COUNTIF(对战帐篷!N:S,词典!F482)+COUNTIF(训练家之丘!N:S,词典!F482)+COUNTIF(徒弟!N:S,词典!F482)+COUNTIF(quizlady!C:C,词典!F482)+COUNTIF(零散文本转换!S:X,词典!F482)</f>
        <v>3</v>
      </c>
      <c r="J482" t="s">
        <v>14149</v>
      </c>
      <c r="K482" t="str">
        <f t="shared" si="15"/>
        <v>const u8 gEasyChatWord_Diet[] = _("饮食");</v>
      </c>
    </row>
    <row r="483" spans="1:11" x14ac:dyDescent="0.3">
      <c r="A483" t="s">
        <v>2121</v>
      </c>
      <c r="B483" t="s">
        <v>13078</v>
      </c>
      <c r="C483" t="s">
        <v>677</v>
      </c>
      <c r="D483" t="s">
        <v>4401</v>
      </c>
      <c r="E483" t="s">
        <v>677</v>
      </c>
      <c r="F483" t="s">
        <v>1613</v>
      </c>
      <c r="G483" t="s">
        <v>13078</v>
      </c>
      <c r="H483">
        <f t="shared" si="14"/>
        <v>1</v>
      </c>
      <c r="I483">
        <f>COUNTIF(对战开拓区!N:S,词典!F483)+COUNTIF(对战帐篷!N:S,词典!F483)+COUNTIF(训练家之丘!N:S,词典!F483)+COUNTIF(徒弟!N:S,词典!F483)+COUNTIF(quizlady!C:C,词典!F483)+COUNTIF(零散文本转换!S:X,词典!F483)</f>
        <v>3</v>
      </c>
      <c r="J483" t="s">
        <v>14150</v>
      </c>
      <c r="K483" t="str">
        <f t="shared" si="15"/>
        <v>const u8 gEasyChatWord_Treasure[] = _("宝藏");</v>
      </c>
    </row>
    <row r="484" spans="1:11" x14ac:dyDescent="0.3">
      <c r="A484" t="s">
        <v>2121</v>
      </c>
      <c r="B484" t="s">
        <v>13079</v>
      </c>
      <c r="C484" t="s">
        <v>678</v>
      </c>
      <c r="D484" t="s">
        <v>4402</v>
      </c>
      <c r="E484" t="s">
        <v>678</v>
      </c>
      <c r="F484" t="s">
        <v>1614</v>
      </c>
      <c r="G484" t="s">
        <v>13079</v>
      </c>
      <c r="H484">
        <f t="shared" si="14"/>
        <v>1</v>
      </c>
      <c r="I484">
        <f>COUNTIF(对战开拓区!N:S,词典!F484)+COUNTIF(对战帐篷!N:S,词典!F484)+COUNTIF(训练家之丘!N:S,词典!F484)+COUNTIF(徒弟!N:S,词典!F484)+COUNTIF(quizlady!C:C,词典!F484)+COUNTIF(零散文本转换!S:X,词典!F484)</f>
        <v>1</v>
      </c>
      <c r="J484" t="s">
        <v>14151</v>
      </c>
      <c r="K484" t="str">
        <f t="shared" si="15"/>
        <v>const u8 gEasyChatWord_Travel[] = _("旅行");</v>
      </c>
    </row>
    <row r="485" spans="1:11" x14ac:dyDescent="0.3">
      <c r="A485" t="s">
        <v>2121</v>
      </c>
      <c r="B485" t="s">
        <v>13080</v>
      </c>
      <c r="C485" t="s">
        <v>679</v>
      </c>
      <c r="D485" t="s">
        <v>4403</v>
      </c>
      <c r="E485" t="s">
        <v>679</v>
      </c>
      <c r="F485" t="s">
        <v>2021</v>
      </c>
      <c r="G485" t="s">
        <v>13080</v>
      </c>
      <c r="H485">
        <f t="shared" si="14"/>
        <v>1</v>
      </c>
      <c r="I485">
        <f>COUNTIF(对战开拓区!N:S,词典!F485)+COUNTIF(对战帐篷!N:S,词典!F485)+COUNTIF(训练家之丘!N:S,词典!F485)+COUNTIF(徒弟!N:S,词典!F485)+COUNTIF(quizlady!C:C,词典!F485)+COUNTIF(零散文本转换!S:X,词典!F485)</f>
        <v>10</v>
      </c>
      <c r="J485" t="s">
        <v>14152</v>
      </c>
      <c r="K485" t="str">
        <f t="shared" si="15"/>
        <v>const u8 gEasyChatWord_Dance[] = _("舞蹈");</v>
      </c>
    </row>
    <row r="486" spans="1:11" x14ac:dyDescent="0.3">
      <c r="A486" t="s">
        <v>2121</v>
      </c>
      <c r="B486" t="s">
        <v>13081</v>
      </c>
      <c r="C486" t="s">
        <v>680</v>
      </c>
      <c r="D486" t="s">
        <v>4404</v>
      </c>
      <c r="E486" t="s">
        <v>680</v>
      </c>
      <c r="F486" t="s">
        <v>1615</v>
      </c>
      <c r="G486" t="s">
        <v>13081</v>
      </c>
      <c r="H486">
        <f t="shared" si="14"/>
        <v>1</v>
      </c>
      <c r="I486">
        <f>COUNTIF(对战开拓区!N:S,词典!F486)+COUNTIF(对战帐篷!N:S,词典!F486)+COUNTIF(训练家之丘!N:S,词典!F486)+COUNTIF(徒弟!N:S,词典!F486)+COUNTIF(quizlady!C:C,词典!F486)+COUNTIF(零散文本转换!S:X,词典!F486)</f>
        <v>1</v>
      </c>
      <c r="J486" t="s">
        <v>14153</v>
      </c>
      <c r="K486" t="str">
        <f t="shared" si="15"/>
        <v>const u8 gEasyChatWord_Channel[] = _("频道");</v>
      </c>
    </row>
    <row r="487" spans="1:11" x14ac:dyDescent="0.3">
      <c r="A487" t="s">
        <v>2121</v>
      </c>
      <c r="B487" t="s">
        <v>13082</v>
      </c>
      <c r="C487" t="s">
        <v>681</v>
      </c>
      <c r="D487" t="s">
        <v>4405</v>
      </c>
      <c r="E487" t="s">
        <v>681</v>
      </c>
      <c r="F487" s="5" t="s">
        <v>9094</v>
      </c>
      <c r="G487" t="s">
        <v>13082</v>
      </c>
      <c r="H487">
        <f t="shared" si="14"/>
        <v>1</v>
      </c>
      <c r="I487">
        <f>COUNTIF(对战开拓区!N:S,词典!F487)+COUNTIF(对战帐篷!N:S,词典!F487)+COUNTIF(训练家之丘!N:S,词典!F487)+COUNTIF(徒弟!N:S,词典!F487)+COUNTIF(quizlady!C:C,词典!F487)+COUNTIF(零散文本转换!S:X,词典!F487)</f>
        <v>2</v>
      </c>
      <c r="J487" t="s">
        <v>14154</v>
      </c>
      <c r="K487" t="str">
        <f t="shared" si="15"/>
        <v>const u8 gEasyChatWord_Making[] = _("味道");</v>
      </c>
    </row>
    <row r="488" spans="1:11" x14ac:dyDescent="0.3">
      <c r="A488" t="s">
        <v>2121</v>
      </c>
      <c r="B488" t="s">
        <v>13083</v>
      </c>
      <c r="C488" t="s">
        <v>682</v>
      </c>
      <c r="D488" t="s">
        <v>4406</v>
      </c>
      <c r="E488" t="s">
        <v>682</v>
      </c>
      <c r="F488" t="s">
        <v>1617</v>
      </c>
      <c r="G488" t="s">
        <v>13083</v>
      </c>
      <c r="H488">
        <f t="shared" si="14"/>
        <v>1</v>
      </c>
      <c r="I488">
        <f>COUNTIF(对战开拓区!N:S,词典!F488)+COUNTIF(对战帐篷!N:S,词典!F488)+COUNTIF(训练家之丘!N:S,词典!F488)+COUNTIF(徒弟!N:S,词典!F488)+COUNTIF(quizlady!C:C,词典!F488)+COUNTIF(零散文本转换!S:X,词典!F488)</f>
        <v>3</v>
      </c>
      <c r="J488" t="s">
        <v>14155</v>
      </c>
      <c r="K488" t="str">
        <f t="shared" si="15"/>
        <v>const u8 gEasyChatWord_Fishing[] = _("钓鱼");</v>
      </c>
    </row>
    <row r="489" spans="1:11" x14ac:dyDescent="0.3">
      <c r="A489" t="s">
        <v>2121</v>
      </c>
      <c r="B489" t="s">
        <v>13084</v>
      </c>
      <c r="C489" t="s">
        <v>683</v>
      </c>
      <c r="D489" t="s">
        <v>4407</v>
      </c>
      <c r="E489" t="s">
        <v>683</v>
      </c>
      <c r="F489" t="s">
        <v>2022</v>
      </c>
      <c r="G489" t="s">
        <v>13084</v>
      </c>
      <c r="H489">
        <f t="shared" si="14"/>
        <v>1</v>
      </c>
      <c r="I489">
        <f>COUNTIF(对战开拓区!N:S,词典!F489)+COUNTIF(对战帐篷!N:S,词典!F489)+COUNTIF(训练家之丘!N:S,词典!F489)+COUNTIF(徒弟!N:S,词典!F489)+COUNTIF(quizlady!C:C,词典!F489)+COUNTIF(零散文本转换!S:X,词典!F489)</f>
        <v>1</v>
      </c>
      <c r="J489" t="s">
        <v>14156</v>
      </c>
      <c r="K489" t="str">
        <f t="shared" si="15"/>
        <v>const u8 gEasyChatWord_Date[] = _("约会");</v>
      </c>
    </row>
    <row r="490" spans="1:11" x14ac:dyDescent="0.3">
      <c r="A490" t="s">
        <v>2121</v>
      </c>
      <c r="B490" t="s">
        <v>13085</v>
      </c>
      <c r="C490" t="s">
        <v>684</v>
      </c>
      <c r="D490" t="s">
        <v>4408</v>
      </c>
      <c r="E490" t="s">
        <v>684</v>
      </c>
      <c r="F490" t="s">
        <v>1618</v>
      </c>
      <c r="G490" t="s">
        <v>13085</v>
      </c>
      <c r="H490">
        <f t="shared" si="14"/>
        <v>1</v>
      </c>
      <c r="I490">
        <f>COUNTIF(对战开拓区!N:S,词典!F490)+COUNTIF(对战帐篷!N:S,词典!F490)+COUNTIF(训练家之丘!N:S,词典!F490)+COUNTIF(徒弟!N:S,词典!F490)+COUNTIF(quizlady!C:C,词典!F490)+COUNTIF(零散文本转换!S:X,词典!F490)</f>
        <v>0</v>
      </c>
      <c r="J490" t="s">
        <v>14157</v>
      </c>
      <c r="K490" t="str">
        <f t="shared" si="15"/>
        <v>const u8 gEasyChatWord_Design[] = _("设计");</v>
      </c>
    </row>
    <row r="491" spans="1:11" x14ac:dyDescent="0.3">
      <c r="A491" t="s">
        <v>2121</v>
      </c>
      <c r="B491" t="s">
        <v>13086</v>
      </c>
      <c r="C491" t="s">
        <v>685</v>
      </c>
      <c r="D491" t="s">
        <v>4409</v>
      </c>
      <c r="E491" t="s">
        <v>685</v>
      </c>
      <c r="F491" t="s">
        <v>1619</v>
      </c>
      <c r="G491" t="s">
        <v>13086</v>
      </c>
      <c r="H491">
        <f t="shared" si="14"/>
        <v>1</v>
      </c>
      <c r="I491">
        <f>COUNTIF(对战开拓区!N:S,词典!F491)+COUNTIF(对战帐篷!N:S,词典!F491)+COUNTIF(训练家之丘!N:S,词典!F491)+COUNTIF(徒弟!N:S,词典!F491)+COUNTIF(quizlady!C:C,词典!F491)+COUNTIF(零散文本转换!S:X,词典!F491)</f>
        <v>1</v>
      </c>
      <c r="J491" t="s">
        <v>14158</v>
      </c>
      <c r="K491" t="str">
        <f t="shared" si="15"/>
        <v>const u8 gEasyChatWord_Locomotive[] = _("机车");</v>
      </c>
    </row>
    <row r="492" spans="1:11" x14ac:dyDescent="0.3">
      <c r="A492" t="s">
        <v>2121</v>
      </c>
      <c r="B492" t="s">
        <v>13087</v>
      </c>
      <c r="C492" t="s">
        <v>5938</v>
      </c>
      <c r="D492" t="s">
        <v>4410</v>
      </c>
      <c r="E492" t="s">
        <v>14178</v>
      </c>
      <c r="F492" t="s">
        <v>1620</v>
      </c>
      <c r="G492" t="s">
        <v>13087</v>
      </c>
      <c r="H492">
        <f t="shared" si="14"/>
        <v>1</v>
      </c>
      <c r="I492">
        <f>COUNTIF(对战开拓区!N:S,词典!F492)+COUNTIF(对战帐篷!N:S,词典!F492)+COUNTIF(训练家之丘!N:S,词典!F492)+COUNTIF(徒弟!N:S,词典!F492)+COUNTIF(quizlady!C:C,词典!F492)+COUNTIF(零散文本转换!S:X,词典!F492)</f>
        <v>5</v>
      </c>
      <c r="J492" t="s">
        <v>14159</v>
      </c>
      <c r="K492" t="str">
        <f t="shared" si="15"/>
        <v>const u8 gEasyChatWord_PlushDoll[] = _("毛绒娃娃");</v>
      </c>
    </row>
    <row r="493" spans="1:11" x14ac:dyDescent="0.3">
      <c r="A493" t="s">
        <v>2121</v>
      </c>
      <c r="B493" t="s">
        <v>13088</v>
      </c>
      <c r="C493" t="s">
        <v>686</v>
      </c>
      <c r="D493" t="s">
        <v>4411</v>
      </c>
      <c r="E493" t="s">
        <v>686</v>
      </c>
      <c r="F493" t="s">
        <v>2016</v>
      </c>
      <c r="G493" t="s">
        <v>13088</v>
      </c>
      <c r="H493">
        <f t="shared" si="14"/>
        <v>1</v>
      </c>
      <c r="I493">
        <f>COUNTIF(对战开拓区!N:S,词典!F493)+COUNTIF(对战帐篷!N:S,词典!F493)+COUNTIF(训练家之丘!N:S,词典!F493)+COUNTIF(徒弟!N:S,词典!F493)+COUNTIF(quizlady!C:C,词典!F493)+COUNTIF(零散文本转换!S:X,词典!F493)</f>
        <v>4</v>
      </c>
      <c r="J493" t="s">
        <v>14160</v>
      </c>
      <c r="K493" t="str">
        <f t="shared" si="15"/>
        <v>const u8 gEasyChatWord_Pc[] = _("电脑");</v>
      </c>
    </row>
    <row r="494" spans="1:11" x14ac:dyDescent="0.3">
      <c r="A494" t="s">
        <v>2121</v>
      </c>
      <c r="B494" t="s">
        <v>13089</v>
      </c>
      <c r="C494" t="s">
        <v>687</v>
      </c>
      <c r="D494" t="s">
        <v>4412</v>
      </c>
      <c r="E494" t="s">
        <v>687</v>
      </c>
      <c r="F494" t="s">
        <v>2042</v>
      </c>
      <c r="G494" t="s">
        <v>13089</v>
      </c>
      <c r="H494">
        <f t="shared" si="14"/>
        <v>1</v>
      </c>
      <c r="I494">
        <f>COUNTIF(对战开拓区!N:S,词典!F494)+COUNTIF(对战帐篷!N:S,词典!F494)+COUNTIF(训练家之丘!N:S,词典!F494)+COUNTIF(徒弟!N:S,词典!F494)+COUNTIF(quizlady!C:C,词典!F494)+COUNTIF(零散文本转换!S:X,词典!F494)</f>
        <v>2</v>
      </c>
      <c r="J494" t="s">
        <v>14161</v>
      </c>
      <c r="K494" t="str">
        <f t="shared" si="15"/>
        <v>const u8 gEasyChatWord_Flowers[] = _("鲜花");</v>
      </c>
    </row>
    <row r="495" spans="1:11" x14ac:dyDescent="0.3">
      <c r="A495" t="s">
        <v>2121</v>
      </c>
      <c r="B495" t="s">
        <v>13090</v>
      </c>
      <c r="C495" t="s">
        <v>688</v>
      </c>
      <c r="D495" t="s">
        <v>4413</v>
      </c>
      <c r="E495" t="s">
        <v>688</v>
      </c>
      <c r="F495" t="s">
        <v>1621</v>
      </c>
      <c r="G495" t="s">
        <v>13090</v>
      </c>
      <c r="H495">
        <f t="shared" si="14"/>
        <v>1</v>
      </c>
      <c r="I495">
        <f>COUNTIF(对战开拓区!N:S,词典!F495)+COUNTIF(对战帐篷!N:S,词典!F495)+COUNTIF(训练家之丘!N:S,词典!F495)+COUNTIF(徒弟!N:S,词典!F495)+COUNTIF(quizlady!C:C,词典!F495)+COUNTIF(零散文本转换!S:X,词典!F495)</f>
        <v>6</v>
      </c>
      <c r="J495" t="s">
        <v>14162</v>
      </c>
      <c r="K495" t="str">
        <f t="shared" si="15"/>
        <v>const u8 gEasyChatWord_Hero[] = _("英雄");</v>
      </c>
    </row>
    <row r="496" spans="1:11" x14ac:dyDescent="0.3">
      <c r="A496" t="s">
        <v>2121</v>
      </c>
      <c r="B496" t="s">
        <v>13091</v>
      </c>
      <c r="C496" t="s">
        <v>689</v>
      </c>
      <c r="D496" t="s">
        <v>4414</v>
      </c>
      <c r="E496" t="s">
        <v>689</v>
      </c>
      <c r="F496" t="s">
        <v>1622</v>
      </c>
      <c r="G496" t="s">
        <v>13091</v>
      </c>
      <c r="H496">
        <f t="shared" si="14"/>
        <v>1</v>
      </c>
      <c r="I496">
        <f>COUNTIF(对战开拓区!N:S,词典!F496)+COUNTIF(对战帐篷!N:S,词典!F496)+COUNTIF(训练家之丘!N:S,词典!F496)+COUNTIF(徒弟!N:S,词典!F496)+COUNTIF(quizlady!C:C,词典!F496)+COUNTIF(零散文本转换!S:X,词典!F496)</f>
        <v>3</v>
      </c>
      <c r="J496" t="s">
        <v>14163</v>
      </c>
      <c r="K496" t="str">
        <f t="shared" si="15"/>
        <v>const u8 gEasyChatWord_Nap[] = _("小睡");</v>
      </c>
    </row>
    <row r="497" spans="1:11" x14ac:dyDescent="0.3">
      <c r="A497" t="s">
        <v>2121</v>
      </c>
      <c r="B497" t="s">
        <v>13092</v>
      </c>
      <c r="C497" t="s">
        <v>690</v>
      </c>
      <c r="D497" t="s">
        <v>4415</v>
      </c>
      <c r="E497" t="s">
        <v>690</v>
      </c>
      <c r="F497" t="s">
        <v>1623</v>
      </c>
      <c r="G497" t="s">
        <v>13092</v>
      </c>
      <c r="H497">
        <f t="shared" si="14"/>
        <v>1</v>
      </c>
      <c r="I497">
        <f>COUNTIF(对战开拓区!N:S,词典!F497)+COUNTIF(对战帐篷!N:S,词典!F497)+COUNTIF(训练家之丘!N:S,词典!F497)+COUNTIF(徒弟!N:S,词典!F497)+COUNTIF(quizlady!C:C,词典!F497)+COUNTIF(零散文本转换!S:X,词典!F497)</f>
        <v>2</v>
      </c>
      <c r="J497" t="s">
        <v>14164</v>
      </c>
      <c r="K497" t="str">
        <f t="shared" si="15"/>
        <v>const u8 gEasyChatWord_Heroine[] = _("女主角");</v>
      </c>
    </row>
    <row r="498" spans="1:11" x14ac:dyDescent="0.3">
      <c r="A498" t="s">
        <v>2121</v>
      </c>
      <c r="B498" t="s">
        <v>13093</v>
      </c>
      <c r="C498" t="s">
        <v>691</v>
      </c>
      <c r="D498" t="s">
        <v>4416</v>
      </c>
      <c r="E498" t="s">
        <v>691</v>
      </c>
      <c r="F498" t="s">
        <v>1624</v>
      </c>
      <c r="G498" t="s">
        <v>13093</v>
      </c>
      <c r="H498">
        <f t="shared" si="14"/>
        <v>1</v>
      </c>
      <c r="I498">
        <f>COUNTIF(对战开拓区!N:S,词典!F498)+COUNTIF(对战帐篷!N:S,词典!F498)+COUNTIF(训练家之丘!N:S,词典!F498)+COUNTIF(徒弟!N:S,词典!F498)+COUNTIF(quizlady!C:C,词典!F498)+COUNTIF(零散文本转换!S:X,词典!F498)</f>
        <v>12</v>
      </c>
      <c r="J498" t="s">
        <v>14165</v>
      </c>
      <c r="K498" t="str">
        <f t="shared" si="15"/>
        <v>const u8 gEasyChatWord_Fashion[] = _("时尚");</v>
      </c>
    </row>
    <row r="499" spans="1:11" x14ac:dyDescent="0.3">
      <c r="A499" t="s">
        <v>2121</v>
      </c>
      <c r="B499" t="s">
        <v>13094</v>
      </c>
      <c r="C499" t="s">
        <v>692</v>
      </c>
      <c r="D499" t="s">
        <v>4417</v>
      </c>
      <c r="E499" t="s">
        <v>692</v>
      </c>
      <c r="F499" t="s">
        <v>1625</v>
      </c>
      <c r="G499" t="s">
        <v>13094</v>
      </c>
      <c r="H499">
        <f t="shared" si="14"/>
        <v>1</v>
      </c>
      <c r="I499">
        <f>COUNTIF(对战开拓区!N:S,词典!F499)+COUNTIF(对战帐篷!N:S,词典!F499)+COUNTIF(训练家之丘!N:S,词典!F499)+COUNTIF(徒弟!N:S,词典!F499)+COUNTIF(quizlady!C:C,词典!F499)+COUNTIF(零散文本转换!S:X,词典!F499)</f>
        <v>1</v>
      </c>
      <c r="J499" t="s">
        <v>14166</v>
      </c>
      <c r="K499" t="str">
        <f t="shared" si="15"/>
        <v>const u8 gEasyChatWord_Adventure[] = _("冒险");</v>
      </c>
    </row>
    <row r="500" spans="1:11" x14ac:dyDescent="0.3">
      <c r="A500" t="s">
        <v>2121</v>
      </c>
      <c r="B500" t="s">
        <v>13095</v>
      </c>
      <c r="C500" t="s">
        <v>693</v>
      </c>
      <c r="D500" t="s">
        <v>4418</v>
      </c>
      <c r="E500" t="s">
        <v>693</v>
      </c>
      <c r="F500" t="s">
        <v>10455</v>
      </c>
      <c r="G500" t="s">
        <v>13095</v>
      </c>
      <c r="H500">
        <f t="shared" si="14"/>
        <v>1</v>
      </c>
      <c r="I500">
        <f>COUNTIF(对战开拓区!N:S,词典!F500)+COUNTIF(对战帐篷!N:S,词典!F500)+COUNTIF(训练家之丘!N:S,词典!F500)+COUNTIF(徒弟!N:S,词典!F500)+COUNTIF(quizlady!C:C,词典!F500)+COUNTIF(零散文本转换!S:X,词典!F500)</f>
        <v>1</v>
      </c>
      <c r="J500" t="s">
        <v>14167</v>
      </c>
      <c r="K500" t="str">
        <f t="shared" si="15"/>
        <v>const u8 gEasyChatWord_Board[] = _("板");</v>
      </c>
    </row>
    <row r="501" spans="1:11" x14ac:dyDescent="0.3">
      <c r="A501" t="s">
        <v>2121</v>
      </c>
      <c r="B501" t="s">
        <v>13096</v>
      </c>
      <c r="C501" t="s">
        <v>694</v>
      </c>
      <c r="D501" t="s">
        <v>4419</v>
      </c>
      <c r="E501" t="s">
        <v>694</v>
      </c>
      <c r="F501" t="s">
        <v>1626</v>
      </c>
      <c r="G501" t="s">
        <v>13096</v>
      </c>
      <c r="H501">
        <f t="shared" si="14"/>
        <v>1</v>
      </c>
      <c r="I501">
        <f>COUNTIF(对战开拓区!N:S,词典!F501)+COUNTIF(对战帐篷!N:S,词典!F501)+COUNTIF(训练家之丘!N:S,词典!F501)+COUNTIF(徒弟!N:S,词典!F501)+COUNTIF(quizlady!C:C,词典!F501)+COUNTIF(零散文本转换!S:X,词典!F501)</f>
        <v>0</v>
      </c>
      <c r="J501" t="s">
        <v>14168</v>
      </c>
      <c r="K501" t="str">
        <f t="shared" si="15"/>
        <v>const u8 gEasyChatWord_Ball[] = _("球");</v>
      </c>
    </row>
    <row r="502" spans="1:11" x14ac:dyDescent="0.3">
      <c r="A502" t="s">
        <v>2121</v>
      </c>
      <c r="B502" t="s">
        <v>13097</v>
      </c>
      <c r="C502" t="s">
        <v>695</v>
      </c>
      <c r="D502" t="s">
        <v>4420</v>
      </c>
      <c r="E502" t="s">
        <v>695</v>
      </c>
      <c r="F502" t="s">
        <v>1627</v>
      </c>
      <c r="G502" t="s">
        <v>13097</v>
      </c>
      <c r="H502">
        <f t="shared" si="14"/>
        <v>1</v>
      </c>
      <c r="I502">
        <f>COUNTIF(对战开拓区!N:S,词典!F502)+COUNTIF(对战帐篷!N:S,词典!F502)+COUNTIF(训练家之丘!N:S,词典!F502)+COUNTIF(徒弟!N:S,词典!F502)+COUNTIF(quizlady!C:C,词典!F502)+COUNTIF(零散文本转换!S:X,词典!F502)</f>
        <v>1</v>
      </c>
      <c r="J502" t="s">
        <v>14169</v>
      </c>
      <c r="K502" t="str">
        <f t="shared" si="15"/>
        <v>const u8 gEasyChatWord_Book[] = _("书");</v>
      </c>
    </row>
    <row r="503" spans="1:11" x14ac:dyDescent="0.3">
      <c r="A503" t="s">
        <v>2121</v>
      </c>
      <c r="B503" t="s">
        <v>13098</v>
      </c>
      <c r="C503" t="s">
        <v>696</v>
      </c>
      <c r="D503" t="s">
        <v>4421</v>
      </c>
      <c r="E503" t="s">
        <v>696</v>
      </c>
      <c r="F503" t="s">
        <v>1628</v>
      </c>
      <c r="G503" t="s">
        <v>13098</v>
      </c>
      <c r="H503">
        <f t="shared" si="14"/>
        <v>1</v>
      </c>
      <c r="I503">
        <f>COUNTIF(对战开拓区!N:S,词典!F503)+COUNTIF(对战帐篷!N:S,词典!F503)+COUNTIF(训练家之丘!N:S,词典!F503)+COUNTIF(徒弟!N:S,词典!F503)+COUNTIF(quizlady!C:C,词典!F503)+COUNTIF(零散文本转换!S:X,词典!F503)</f>
        <v>0</v>
      </c>
      <c r="J503" t="s">
        <v>14170</v>
      </c>
      <c r="K503" t="str">
        <f t="shared" si="15"/>
        <v>const u8 gEasyChatWord_Festival[] = _("节日");</v>
      </c>
    </row>
    <row r="504" spans="1:11" x14ac:dyDescent="0.3">
      <c r="A504" t="s">
        <v>2121</v>
      </c>
      <c r="B504" t="s">
        <v>13099</v>
      </c>
      <c r="C504" t="s">
        <v>697</v>
      </c>
      <c r="D504" t="s">
        <v>4422</v>
      </c>
      <c r="E504" t="s">
        <v>697</v>
      </c>
      <c r="F504" t="s">
        <v>1629</v>
      </c>
      <c r="G504" t="s">
        <v>13099</v>
      </c>
      <c r="H504">
        <f t="shared" si="14"/>
        <v>1</v>
      </c>
      <c r="I504">
        <f>COUNTIF(对战开拓区!N:S,词典!F504)+COUNTIF(对战帐篷!N:S,词典!F504)+COUNTIF(训练家之丘!N:S,词典!F504)+COUNTIF(徒弟!N:S,词典!F504)+COUNTIF(quizlady!C:C,词典!F504)+COUNTIF(零散文本转换!S:X,词典!F504)</f>
        <v>4</v>
      </c>
      <c r="J504" t="s">
        <v>14171</v>
      </c>
      <c r="K504" t="str">
        <f t="shared" si="15"/>
        <v>const u8 gEasyChatWord_Comics[] = _("漫画");</v>
      </c>
    </row>
    <row r="505" spans="1:11" x14ac:dyDescent="0.3">
      <c r="A505" t="s">
        <v>2121</v>
      </c>
      <c r="B505" t="s">
        <v>13100</v>
      </c>
      <c r="C505" t="s">
        <v>698</v>
      </c>
      <c r="D505" t="s">
        <v>4423</v>
      </c>
      <c r="E505" t="s">
        <v>698</v>
      </c>
      <c r="F505" t="s">
        <v>2043</v>
      </c>
      <c r="G505" t="s">
        <v>13100</v>
      </c>
      <c r="H505">
        <f t="shared" si="14"/>
        <v>1</v>
      </c>
      <c r="I505">
        <f>COUNTIF(对战开拓区!N:S,词典!F505)+COUNTIF(对战帐篷!N:S,词典!F505)+COUNTIF(训练家之丘!N:S,词典!F505)+COUNTIF(徒弟!N:S,词典!F505)+COUNTIF(quizlady!C:C,词典!F505)+COUNTIF(零散文本转换!S:X,词典!F505)</f>
        <v>2</v>
      </c>
      <c r="J505" t="s">
        <v>14172</v>
      </c>
      <c r="K505" t="str">
        <f t="shared" si="15"/>
        <v>const u8 gEasyChatWord_Holiday[] = _("假期");</v>
      </c>
    </row>
    <row r="506" spans="1:11" x14ac:dyDescent="0.3">
      <c r="A506" t="s">
        <v>2121</v>
      </c>
      <c r="B506" t="s">
        <v>13101</v>
      </c>
      <c r="C506" t="s">
        <v>699</v>
      </c>
      <c r="D506" t="s">
        <v>4424</v>
      </c>
      <c r="E506" t="s">
        <v>699</v>
      </c>
      <c r="F506" t="s">
        <v>10315</v>
      </c>
      <c r="G506" t="s">
        <v>13101</v>
      </c>
      <c r="H506">
        <f t="shared" si="14"/>
        <v>1</v>
      </c>
      <c r="I506">
        <f>COUNTIF(对战开拓区!N:S,词典!F506)+COUNTIF(对战帐篷!N:S,词典!F506)+COUNTIF(训练家之丘!N:S,词典!F506)+COUNTIF(徒弟!N:S,词典!F506)+COUNTIF(quizlady!C:C,词典!F506)+COUNTIF(零散文本转换!S:X,词典!F506)</f>
        <v>5</v>
      </c>
      <c r="J506" t="s">
        <v>14173</v>
      </c>
      <c r="K506" t="str">
        <f t="shared" si="15"/>
        <v>const u8 gEasyChatWord_Plans[] = _("度假");</v>
      </c>
    </row>
    <row r="507" spans="1:11" x14ac:dyDescent="0.3">
      <c r="A507" t="s">
        <v>2121</v>
      </c>
      <c r="B507" t="s">
        <v>13102</v>
      </c>
      <c r="C507" t="s">
        <v>700</v>
      </c>
      <c r="D507" t="s">
        <v>4425</v>
      </c>
      <c r="E507" t="s">
        <v>700</v>
      </c>
      <c r="F507" t="s">
        <v>2044</v>
      </c>
      <c r="G507" t="s">
        <v>13102</v>
      </c>
      <c r="H507">
        <f t="shared" si="14"/>
        <v>1</v>
      </c>
      <c r="I507">
        <f>COUNTIF(对战开拓区!N:S,词典!F507)+COUNTIF(对战帐篷!N:S,词典!F507)+COUNTIF(训练家之丘!N:S,词典!F507)+COUNTIF(徒弟!N:S,词典!F507)+COUNTIF(quizlady!C:C,词典!F507)+COUNTIF(零散文本转换!S:X,词典!F507)</f>
        <v>3</v>
      </c>
      <c r="J507" t="s">
        <v>14174</v>
      </c>
      <c r="K507" t="str">
        <f t="shared" si="15"/>
        <v>const u8 gEasyChatWord_Trendy[] = _("潮流");</v>
      </c>
    </row>
    <row r="508" spans="1:11" x14ac:dyDescent="0.3">
      <c r="A508" t="s">
        <v>2121</v>
      </c>
      <c r="B508" t="s">
        <v>13103</v>
      </c>
      <c r="C508" t="s">
        <v>701</v>
      </c>
      <c r="D508" t="s">
        <v>4426</v>
      </c>
      <c r="E508" t="s">
        <v>701</v>
      </c>
      <c r="F508" s="5" t="s">
        <v>9143</v>
      </c>
      <c r="G508" t="s">
        <v>13103</v>
      </c>
      <c r="H508">
        <f t="shared" si="14"/>
        <v>1</v>
      </c>
      <c r="I508">
        <f>COUNTIF(对战开拓区!N:S,词典!F508)+COUNTIF(对战帐篷!N:S,词典!F508)+COUNTIF(训练家之丘!N:S,词典!F508)+COUNTIF(徒弟!N:S,词典!F508)+COUNTIF(quizlady!C:C,词典!F508)+COUNTIF(零散文本转换!S:X,词典!F508)</f>
        <v>1</v>
      </c>
      <c r="J508" t="s">
        <v>14175</v>
      </c>
      <c r="K508" t="str">
        <f t="shared" si="15"/>
        <v>const u8 gEasyChatWord_Vacation[] = _("昆虫");</v>
      </c>
    </row>
    <row r="509" spans="1:11" x14ac:dyDescent="0.3">
      <c r="A509" t="s">
        <v>2121</v>
      </c>
      <c r="B509" t="s">
        <v>13104</v>
      </c>
      <c r="C509" t="s">
        <v>702</v>
      </c>
      <c r="D509" t="s">
        <v>4427</v>
      </c>
      <c r="E509" t="s">
        <v>702</v>
      </c>
      <c r="F509" s="5" t="s">
        <v>9536</v>
      </c>
      <c r="G509" t="s">
        <v>13104</v>
      </c>
      <c r="H509">
        <f t="shared" si="14"/>
        <v>1</v>
      </c>
      <c r="I509">
        <f>COUNTIF(对战开拓区!N:S,词典!F509)+COUNTIF(对战帐篷!N:S,词典!F509)+COUNTIF(训练家之丘!N:S,词典!F509)+COUNTIF(徒弟!N:S,词典!F509)+COUNTIF(quizlady!C:C,词典!F509)+COUNTIF(零散文本转换!S:X,词典!F509)</f>
        <v>3</v>
      </c>
      <c r="J509" t="s">
        <v>14176</v>
      </c>
      <c r="K509" t="str">
        <f t="shared" si="15"/>
        <v>const u8 gEasyChatWord_Look[] = _("适合");</v>
      </c>
    </row>
    <row r="510" spans="1:11" x14ac:dyDescent="0.3">
      <c r="A510" t="s">
        <v>2122</v>
      </c>
      <c r="B510" t="s">
        <v>13105</v>
      </c>
      <c r="C510" t="s">
        <v>607</v>
      </c>
      <c r="D510" t="s">
        <v>4428</v>
      </c>
      <c r="E510" s="1" t="s">
        <v>607</v>
      </c>
      <c r="F510" t="s">
        <v>2007</v>
      </c>
      <c r="G510" t="s">
        <v>13105</v>
      </c>
      <c r="H510">
        <f t="shared" si="14"/>
        <v>1</v>
      </c>
      <c r="I510">
        <f>COUNTIF(对战开拓区!N:S,词典!F510)+COUNTIF(对战帐篷!N:S,词典!F510)+COUNTIF(训练家之丘!N:S,词典!F510)+COUNTIF(徒弟!N:S,词典!F510)+COUNTIF(quizlady!C:C,词典!F510)+COUNTIF(零散文本转换!S:X,词典!F510)</f>
        <v>0</v>
      </c>
      <c r="J510" t="s">
        <v>14179</v>
      </c>
      <c r="K510" t="str">
        <f t="shared" si="15"/>
        <v>const u8 gEasyChatWord_Chores[] = _("家务");</v>
      </c>
    </row>
    <row r="511" spans="1:11" x14ac:dyDescent="0.3">
      <c r="A511" t="s">
        <v>2122</v>
      </c>
      <c r="B511" t="s">
        <v>13106</v>
      </c>
      <c r="C511" t="s">
        <v>608</v>
      </c>
      <c r="D511" t="s">
        <v>4429</v>
      </c>
      <c r="E511" s="1" t="s">
        <v>608</v>
      </c>
      <c r="F511" s="5" t="s">
        <v>9901</v>
      </c>
      <c r="G511" t="s">
        <v>13106</v>
      </c>
      <c r="H511">
        <f t="shared" si="14"/>
        <v>1</v>
      </c>
      <c r="I511">
        <f>COUNTIF(对战开拓区!N:S,词典!F511)+COUNTIF(对战帐篷!N:S,词典!F511)+COUNTIF(训练家之丘!N:S,词典!F511)+COUNTIF(徒弟!N:S,词典!F511)+COUNTIF(quizlady!C:C,词典!F511)+COUNTIF(零散文本转换!S:X,词典!F511)</f>
        <v>1</v>
      </c>
      <c r="J511" t="s">
        <v>14180</v>
      </c>
      <c r="K511" t="str">
        <f t="shared" si="15"/>
        <v>const u8 gEasyChatWord_Home[] = _("开学");</v>
      </c>
    </row>
    <row r="512" spans="1:11" x14ac:dyDescent="0.3">
      <c r="A512" t="s">
        <v>2122</v>
      </c>
      <c r="B512" t="s">
        <v>13107</v>
      </c>
      <c r="C512" t="s">
        <v>609</v>
      </c>
      <c r="D512" t="s">
        <v>4430</v>
      </c>
      <c r="E512" s="1" t="s">
        <v>609</v>
      </c>
      <c r="F512" t="s">
        <v>9889</v>
      </c>
      <c r="G512" t="s">
        <v>13107</v>
      </c>
      <c r="H512">
        <f t="shared" si="14"/>
        <v>1</v>
      </c>
      <c r="I512">
        <f>COUNTIF(对战开拓区!N:S,词典!F512)+COUNTIF(对战帐篷!N:S,词典!F512)+COUNTIF(训练家之丘!N:S,词典!F512)+COUNTIF(徒弟!N:S,词典!F512)+COUNTIF(quizlady!C:C,词典!F512)+COUNTIF(零散文本转换!S:X,词典!F512)</f>
        <v>10</v>
      </c>
      <c r="J512" t="s">
        <v>14181</v>
      </c>
      <c r="K512" t="str">
        <f t="shared" si="15"/>
        <v>const u8 gEasyChatWord_Money[] = _("金钱");</v>
      </c>
    </row>
    <row r="513" spans="1:11" x14ac:dyDescent="0.3">
      <c r="A513" t="s">
        <v>2122</v>
      </c>
      <c r="B513" t="s">
        <v>13108</v>
      </c>
      <c r="C513" t="s">
        <v>610</v>
      </c>
      <c r="D513" t="s">
        <v>4431</v>
      </c>
      <c r="E513" s="1" t="s">
        <v>610</v>
      </c>
      <c r="F513" t="s">
        <v>2008</v>
      </c>
      <c r="G513" t="s">
        <v>13108</v>
      </c>
      <c r="H513">
        <f t="shared" ref="H513:H576" si="16">COUNTIF(F:F,F513)</f>
        <v>1</v>
      </c>
      <c r="I513">
        <f>COUNTIF(对战开拓区!N:S,词典!F513)+COUNTIF(对战帐篷!N:S,词典!F513)+COUNTIF(训练家之丘!N:S,词典!F513)+COUNTIF(徒弟!N:S,词典!F513)+COUNTIF(quizlady!C:C,词典!F513)+COUNTIF(零散文本转换!S:X,词典!F513)</f>
        <v>3</v>
      </c>
      <c r="J513" t="s">
        <v>14182</v>
      </c>
      <c r="K513" t="str">
        <f t="shared" si="15"/>
        <v>const u8 gEasyChatWord_Allowance[] = _("零用钱");</v>
      </c>
    </row>
    <row r="514" spans="1:11" x14ac:dyDescent="0.3">
      <c r="A514" t="s">
        <v>2122</v>
      </c>
      <c r="B514" t="s">
        <v>13109</v>
      </c>
      <c r="C514" t="s">
        <v>611</v>
      </c>
      <c r="D514" t="s">
        <v>4432</v>
      </c>
      <c r="E514" s="1" t="s">
        <v>611</v>
      </c>
      <c r="F514" t="s">
        <v>1815</v>
      </c>
      <c r="G514" t="s">
        <v>13109</v>
      </c>
      <c r="H514">
        <f t="shared" si="16"/>
        <v>1</v>
      </c>
      <c r="I514">
        <f>COUNTIF(对战开拓区!N:S,词典!F514)+COUNTIF(对战帐篷!N:S,词典!F514)+COUNTIF(训练家之丘!N:S,词典!F514)+COUNTIF(徒弟!N:S,词典!F514)+COUNTIF(quizlady!C:C,词典!F514)+COUNTIF(零散文本转换!S:X,词典!F514)</f>
        <v>4</v>
      </c>
      <c r="J514" t="s">
        <v>14183</v>
      </c>
      <c r="K514" t="str">
        <f t="shared" ref="K514:K577" si="17">SUBSTITUTE(J514,E514,F514)</f>
        <v>const u8 gEasyChatWord_Bath[] = _("洗澡");</v>
      </c>
    </row>
    <row r="515" spans="1:11" x14ac:dyDescent="0.3">
      <c r="A515" t="s">
        <v>2122</v>
      </c>
      <c r="B515" t="s">
        <v>13110</v>
      </c>
      <c r="C515" t="s">
        <v>612</v>
      </c>
      <c r="D515" t="s">
        <v>4433</v>
      </c>
      <c r="E515" s="1" t="s">
        <v>612</v>
      </c>
      <c r="F515" t="s">
        <v>2009</v>
      </c>
      <c r="G515" t="s">
        <v>13110</v>
      </c>
      <c r="H515">
        <f t="shared" si="16"/>
        <v>1</v>
      </c>
      <c r="I515">
        <f>COUNTIF(对战开拓区!N:S,词典!F515)+COUNTIF(对战帐篷!N:S,词典!F515)+COUNTIF(训练家之丘!N:S,词典!F515)+COUNTIF(徒弟!N:S,词典!F515)+COUNTIF(quizlady!C:C,词典!F515)+COUNTIF(零散文本转换!S:X,词典!F515)</f>
        <v>0</v>
      </c>
      <c r="J515" t="s">
        <v>14184</v>
      </c>
      <c r="K515" t="str">
        <f t="shared" si="17"/>
        <v>const u8 gEasyChatWord_Conversation[] = _("对话");</v>
      </c>
    </row>
    <row r="516" spans="1:11" x14ac:dyDescent="0.3">
      <c r="A516" t="s">
        <v>2122</v>
      </c>
      <c r="B516" t="s">
        <v>13111</v>
      </c>
      <c r="C516" t="s">
        <v>613</v>
      </c>
      <c r="D516" t="s">
        <v>4434</v>
      </c>
      <c r="E516" s="1" t="s">
        <v>613</v>
      </c>
      <c r="F516" t="s">
        <v>1582</v>
      </c>
      <c r="G516" t="s">
        <v>13111</v>
      </c>
      <c r="H516">
        <f t="shared" si="16"/>
        <v>1</v>
      </c>
      <c r="I516">
        <f>COUNTIF(对战开拓区!N:S,词典!F516)+COUNTIF(对战帐篷!N:S,词典!F516)+COUNTIF(训练家之丘!N:S,词典!F516)+COUNTIF(徒弟!N:S,词典!F516)+COUNTIF(quizlady!C:C,词典!F516)+COUNTIF(零散文本转换!S:X,词典!F516)</f>
        <v>9</v>
      </c>
      <c r="J516" t="s">
        <v>14185</v>
      </c>
      <c r="K516" t="str">
        <f t="shared" si="17"/>
        <v>const u8 gEasyChatWord_School[] = _("学校");</v>
      </c>
    </row>
    <row r="517" spans="1:11" x14ac:dyDescent="0.3">
      <c r="A517" t="s">
        <v>2122</v>
      </c>
      <c r="B517" t="s">
        <v>13112</v>
      </c>
      <c r="C517" t="s">
        <v>614</v>
      </c>
      <c r="D517" t="s">
        <v>4435</v>
      </c>
      <c r="E517" s="1" t="s">
        <v>614</v>
      </c>
      <c r="F517" t="s">
        <v>1583</v>
      </c>
      <c r="G517" t="s">
        <v>13112</v>
      </c>
      <c r="H517">
        <f t="shared" si="16"/>
        <v>1</v>
      </c>
      <c r="I517">
        <f>COUNTIF(对战开拓区!N:S,词典!F517)+COUNTIF(对战帐篷!N:S,词典!F517)+COUNTIF(训练家之丘!N:S,词典!F517)+COUNTIF(徒弟!N:S,词典!F517)+COUNTIF(quizlady!C:C,词典!F517)+COUNTIF(零散文本转换!S:X,词典!F517)</f>
        <v>1</v>
      </c>
      <c r="J517" t="s">
        <v>14186</v>
      </c>
      <c r="K517" t="str">
        <f t="shared" si="17"/>
        <v>const u8 gEasyChatWord_Commemorate[] = _("纪念");</v>
      </c>
    </row>
    <row r="518" spans="1:11" x14ac:dyDescent="0.3">
      <c r="A518" t="s">
        <v>2122</v>
      </c>
      <c r="B518" t="s">
        <v>13113</v>
      </c>
      <c r="C518" t="s">
        <v>615</v>
      </c>
      <c r="D518" t="s">
        <v>4436</v>
      </c>
      <c r="E518" s="1" t="s">
        <v>615</v>
      </c>
      <c r="F518" t="s">
        <v>1584</v>
      </c>
      <c r="G518" t="s">
        <v>13113</v>
      </c>
      <c r="H518">
        <f t="shared" si="16"/>
        <v>1</v>
      </c>
      <c r="I518">
        <f>COUNTIF(对战开拓区!N:S,词典!F518)+COUNTIF(对战帐篷!N:S,词典!F518)+COUNTIF(训练家之丘!N:S,词典!F518)+COUNTIF(徒弟!N:S,词典!F518)+COUNTIF(quizlady!C:C,词典!F518)+COUNTIF(零散文本转换!S:X,词典!F518)</f>
        <v>0</v>
      </c>
      <c r="J518" t="s">
        <v>14187</v>
      </c>
      <c r="K518" t="str">
        <f t="shared" si="17"/>
        <v>const u8 gEasyChatWord_Habit[] = _("习惯");</v>
      </c>
    </row>
    <row r="519" spans="1:11" x14ac:dyDescent="0.3">
      <c r="A519" t="s">
        <v>2122</v>
      </c>
      <c r="B519" t="s">
        <v>13114</v>
      </c>
      <c r="C519" t="s">
        <v>616</v>
      </c>
      <c r="D519" t="s">
        <v>4437</v>
      </c>
      <c r="E519" s="1" t="s">
        <v>616</v>
      </c>
      <c r="F519" t="s">
        <v>2010</v>
      </c>
      <c r="G519" t="s">
        <v>13114</v>
      </c>
      <c r="H519">
        <f t="shared" si="16"/>
        <v>1</v>
      </c>
      <c r="I519">
        <f>COUNTIF(对战开拓区!N:S,词典!F519)+COUNTIF(对战帐篷!N:S,词典!F519)+COUNTIF(训练家之丘!N:S,词典!F519)+COUNTIF(徒弟!N:S,词典!F519)+COUNTIF(quizlady!C:C,词典!F519)+COUNTIF(零散文本转换!S:X,词典!F519)</f>
        <v>1</v>
      </c>
      <c r="J519" t="s">
        <v>14188</v>
      </c>
      <c r="K519" t="str">
        <f t="shared" si="17"/>
        <v>const u8 gEasyChatWord_Group[] = _("团体");</v>
      </c>
    </row>
    <row r="520" spans="1:11" x14ac:dyDescent="0.3">
      <c r="A520" t="s">
        <v>2122</v>
      </c>
      <c r="B520" t="s">
        <v>13115</v>
      </c>
      <c r="C520" t="s">
        <v>617</v>
      </c>
      <c r="D520" t="s">
        <v>4438</v>
      </c>
      <c r="E520" s="1" t="s">
        <v>617</v>
      </c>
      <c r="F520" s="5" t="s">
        <v>10187</v>
      </c>
      <c r="G520" t="s">
        <v>13115</v>
      </c>
      <c r="H520">
        <f t="shared" si="16"/>
        <v>1</v>
      </c>
      <c r="I520">
        <f>COUNTIF(对战开拓区!N:S,词典!F520)+COUNTIF(对战帐篷!N:S,词典!F520)+COUNTIF(训练家之丘!N:S,词典!F520)+COUNTIF(徒弟!N:S,词典!F520)+COUNTIF(quizlady!C:C,词典!F520)+COUNTIF(零散文本转换!S:X,词典!F520)</f>
        <v>1</v>
      </c>
      <c r="J520" t="s">
        <v>14189</v>
      </c>
      <c r="K520" t="str">
        <f t="shared" si="17"/>
        <v>const u8 gEasyChatWord_Word[] = _("组词");</v>
      </c>
    </row>
    <row r="521" spans="1:11" x14ac:dyDescent="0.3">
      <c r="A521" t="s">
        <v>2122</v>
      </c>
      <c r="B521" t="s">
        <v>13116</v>
      </c>
      <c r="C521" t="s">
        <v>618</v>
      </c>
      <c r="D521" t="s">
        <v>4439</v>
      </c>
      <c r="E521" s="1" t="s">
        <v>618</v>
      </c>
      <c r="F521" t="s">
        <v>1567</v>
      </c>
      <c r="G521" t="s">
        <v>13116</v>
      </c>
      <c r="H521">
        <f t="shared" si="16"/>
        <v>1</v>
      </c>
      <c r="I521">
        <f>COUNTIF(对战开拓区!N:S,词典!F521)+COUNTIF(对战帐篷!N:S,词典!F521)+COUNTIF(训练家之丘!N:S,词典!F521)+COUNTIF(徒弟!N:S,词典!F521)+COUNTIF(quizlady!C:C,词典!F521)+COUNTIF(零散文本转换!S:X,词典!F521)</f>
        <v>0</v>
      </c>
      <c r="J521" t="s">
        <v>14190</v>
      </c>
      <c r="K521" t="str">
        <f t="shared" si="17"/>
        <v>const u8 gEasyChatWord_Store[] = _("商店");</v>
      </c>
    </row>
    <row r="522" spans="1:11" x14ac:dyDescent="0.3">
      <c r="A522" t="s">
        <v>2122</v>
      </c>
      <c r="B522" t="s">
        <v>13117</v>
      </c>
      <c r="C522" t="s">
        <v>619</v>
      </c>
      <c r="D522" t="s">
        <v>4440</v>
      </c>
      <c r="E522" s="1" t="s">
        <v>619</v>
      </c>
      <c r="F522" t="s">
        <v>1585</v>
      </c>
      <c r="G522" t="s">
        <v>13117</v>
      </c>
      <c r="H522">
        <f t="shared" si="16"/>
        <v>1</v>
      </c>
      <c r="I522">
        <f>COUNTIF(对战开拓区!N:S,词典!F522)+COUNTIF(对战帐篷!N:S,词典!F522)+COUNTIF(训练家之丘!N:S,词典!F522)+COUNTIF(徒弟!N:S,词典!F522)+COUNTIF(quizlady!C:C,词典!F522)+COUNTIF(零散文本转换!S:X,词典!F522)</f>
        <v>0</v>
      </c>
      <c r="J522" t="s">
        <v>14191</v>
      </c>
      <c r="K522" t="str">
        <f t="shared" si="17"/>
        <v>const u8 gEasyChatWord_Service[] = _("服务");</v>
      </c>
    </row>
    <row r="523" spans="1:11" x14ac:dyDescent="0.3">
      <c r="A523" t="s">
        <v>2122</v>
      </c>
      <c r="B523" t="s">
        <v>13118</v>
      </c>
      <c r="C523" t="s">
        <v>620</v>
      </c>
      <c r="D523" t="s">
        <v>4441</v>
      </c>
      <c r="E523" s="1" t="s">
        <v>620</v>
      </c>
      <c r="F523" s="5" t="s">
        <v>9161</v>
      </c>
      <c r="G523" t="s">
        <v>13118</v>
      </c>
      <c r="H523">
        <f t="shared" si="16"/>
        <v>1</v>
      </c>
      <c r="I523">
        <f>COUNTIF(对战开拓区!N:S,词典!F523)+COUNTIF(对战帐篷!N:S,词典!F523)+COUNTIF(训练家之丘!N:S,词典!F523)+COUNTIF(徒弟!N:S,词典!F523)+COUNTIF(quizlady!C:C,词典!F523)+COUNTIF(零散文本转换!S:X,词典!F523)</f>
        <v>1</v>
      </c>
      <c r="J523" t="s">
        <v>14192</v>
      </c>
      <c r="K523" t="str">
        <f t="shared" si="17"/>
        <v>const u8 gEasyChatWord_Work[] = _("造型");</v>
      </c>
    </row>
    <row r="524" spans="1:11" x14ac:dyDescent="0.3">
      <c r="A524" t="s">
        <v>2122</v>
      </c>
      <c r="B524" t="s">
        <v>13119</v>
      </c>
      <c r="C524" t="s">
        <v>621</v>
      </c>
      <c r="D524" t="s">
        <v>4442</v>
      </c>
      <c r="E524" s="1" t="s">
        <v>621</v>
      </c>
      <c r="F524" t="s">
        <v>1586</v>
      </c>
      <c r="G524" t="s">
        <v>13119</v>
      </c>
      <c r="H524">
        <f t="shared" si="16"/>
        <v>1</v>
      </c>
      <c r="I524">
        <f>COUNTIF(对战开拓区!N:S,词典!F524)+COUNTIF(对战帐篷!N:S,词典!F524)+COUNTIF(训练家之丘!N:S,词典!F524)+COUNTIF(徒弟!N:S,词典!F524)+COUNTIF(quizlady!C:C,词典!F524)+COUNTIF(零散文本转换!S:X,词典!F524)</f>
        <v>0</v>
      </c>
      <c r="J524" t="s">
        <v>14193</v>
      </c>
      <c r="K524" t="str">
        <f t="shared" si="17"/>
        <v>const u8 gEasyChatWord_System[] = _("系统");</v>
      </c>
    </row>
    <row r="525" spans="1:11" x14ac:dyDescent="0.3">
      <c r="A525" t="s">
        <v>2122</v>
      </c>
      <c r="B525" t="s">
        <v>13120</v>
      </c>
      <c r="C525" t="s">
        <v>622</v>
      </c>
      <c r="D525" t="s">
        <v>4443</v>
      </c>
      <c r="E525" s="1" t="s">
        <v>622</v>
      </c>
      <c r="F525" s="5" t="s">
        <v>10333</v>
      </c>
      <c r="G525" t="s">
        <v>13120</v>
      </c>
      <c r="H525">
        <f t="shared" si="16"/>
        <v>1</v>
      </c>
      <c r="I525">
        <f>COUNTIF(对战开拓区!N:S,词典!F525)+COUNTIF(对战帐篷!N:S,词典!F525)+COUNTIF(训练家之丘!N:S,词典!F525)+COUNTIF(徒弟!N:S,词典!F525)+COUNTIF(quizlady!C:C,词典!F525)+COUNTIF(零散文本转换!S:X,词典!F525)</f>
        <v>1</v>
      </c>
      <c r="J525" t="s">
        <v>14194</v>
      </c>
      <c r="K525" t="str">
        <f t="shared" si="17"/>
        <v>const u8 gEasyChatWord_Train[] = _("起床");</v>
      </c>
    </row>
    <row r="526" spans="1:11" x14ac:dyDescent="0.3">
      <c r="A526" t="s">
        <v>2122</v>
      </c>
      <c r="B526" t="s">
        <v>13121</v>
      </c>
      <c r="C526" t="s">
        <v>623</v>
      </c>
      <c r="D526" t="s">
        <v>4444</v>
      </c>
      <c r="E526" s="1" t="s">
        <v>623</v>
      </c>
      <c r="F526" t="s">
        <v>2011</v>
      </c>
      <c r="G526" t="s">
        <v>13121</v>
      </c>
      <c r="H526">
        <f t="shared" si="16"/>
        <v>1</v>
      </c>
      <c r="I526">
        <f>COUNTIF(对战开拓区!N:S,词典!F526)+COUNTIF(对战帐篷!N:S,词典!F526)+COUNTIF(训练家之丘!N:S,词典!F526)+COUNTIF(徒弟!N:S,词典!F526)+COUNTIF(quizlady!C:C,词典!F526)+COUNTIF(零散文本转换!S:X,词典!F526)</f>
        <v>1</v>
      </c>
      <c r="J526" t="s">
        <v>14195</v>
      </c>
      <c r="K526" t="str">
        <f t="shared" si="17"/>
        <v>const u8 gEasyChatWord_Class[] = _("班级");</v>
      </c>
    </row>
    <row r="527" spans="1:11" x14ac:dyDescent="0.3">
      <c r="A527" t="s">
        <v>2122</v>
      </c>
      <c r="B527" t="s">
        <v>13122</v>
      </c>
      <c r="C527" t="s">
        <v>624</v>
      </c>
      <c r="D527" t="s">
        <v>4445</v>
      </c>
      <c r="E527" s="1" t="s">
        <v>624</v>
      </c>
      <c r="F527" t="s">
        <v>2012</v>
      </c>
      <c r="G527" t="s">
        <v>13122</v>
      </c>
      <c r="H527">
        <f t="shared" si="16"/>
        <v>1</v>
      </c>
      <c r="I527">
        <f>COUNTIF(对战开拓区!N:S,词典!F527)+COUNTIF(对战帐篷!N:S,词典!F527)+COUNTIF(训练家之丘!N:S,词典!F527)+COUNTIF(徒弟!N:S,词典!F527)+COUNTIF(quizlady!C:C,词典!F527)+COUNTIF(零散文本转换!S:X,词典!F527)</f>
        <v>1</v>
      </c>
      <c r="J527" t="s">
        <v>14196</v>
      </c>
      <c r="K527" t="str">
        <f t="shared" si="17"/>
        <v>const u8 gEasyChatWord_Lessons[] = _("课程");</v>
      </c>
    </row>
    <row r="528" spans="1:11" x14ac:dyDescent="0.3">
      <c r="A528" t="s">
        <v>2122</v>
      </c>
      <c r="B528" t="s">
        <v>13123</v>
      </c>
      <c r="C528" t="s">
        <v>625</v>
      </c>
      <c r="D528" t="s">
        <v>4446</v>
      </c>
      <c r="E528" s="1" t="s">
        <v>625</v>
      </c>
      <c r="F528" t="s">
        <v>1587</v>
      </c>
      <c r="G528" t="s">
        <v>13123</v>
      </c>
      <c r="H528">
        <f t="shared" si="16"/>
        <v>1</v>
      </c>
      <c r="I528">
        <f>COUNTIF(对战开拓区!N:S,词典!F528)+COUNTIF(对战帐篷!N:S,词典!F528)+COUNTIF(训练家之丘!N:S,词典!F528)+COUNTIF(徒弟!N:S,词典!F528)+COUNTIF(quizlady!C:C,词典!F528)+COUNTIF(零散文本转换!S:X,词典!F528)</f>
        <v>3</v>
      </c>
      <c r="J528" t="s">
        <v>14197</v>
      </c>
      <c r="K528" t="str">
        <f t="shared" si="17"/>
        <v>const u8 gEasyChatWord_Information[] = _("信息");</v>
      </c>
    </row>
    <row r="529" spans="1:11" x14ac:dyDescent="0.3">
      <c r="A529" t="s">
        <v>2122</v>
      </c>
      <c r="B529" t="s">
        <v>13124</v>
      </c>
      <c r="C529" t="s">
        <v>626</v>
      </c>
      <c r="D529" t="s">
        <v>4447</v>
      </c>
      <c r="E529" s="1" t="s">
        <v>626</v>
      </c>
      <c r="F529" t="s">
        <v>1588</v>
      </c>
      <c r="G529" t="s">
        <v>13124</v>
      </c>
      <c r="H529">
        <f t="shared" si="16"/>
        <v>1</v>
      </c>
      <c r="I529">
        <f>COUNTIF(对战开拓区!N:S,词典!F529)+COUNTIF(对战帐篷!N:S,词典!F529)+COUNTIF(训练家之丘!N:S,词典!F529)+COUNTIF(徒弟!N:S,词典!F529)+COUNTIF(quizlady!C:C,词典!F529)+COUNTIF(零散文本转换!S:X,词典!F529)</f>
        <v>6</v>
      </c>
      <c r="J529" t="s">
        <v>14198</v>
      </c>
      <c r="K529" t="str">
        <f t="shared" si="17"/>
        <v>const u8 gEasyChatWord_Living[] = _("生活");</v>
      </c>
    </row>
    <row r="530" spans="1:11" x14ac:dyDescent="0.3">
      <c r="A530" t="s">
        <v>2122</v>
      </c>
      <c r="B530" t="s">
        <v>13125</v>
      </c>
      <c r="C530" t="s">
        <v>627</v>
      </c>
      <c r="D530" t="s">
        <v>4448</v>
      </c>
      <c r="E530" s="1" t="s">
        <v>627</v>
      </c>
      <c r="F530" t="s">
        <v>2013</v>
      </c>
      <c r="G530" t="s">
        <v>13125</v>
      </c>
      <c r="H530">
        <f t="shared" si="16"/>
        <v>1</v>
      </c>
      <c r="I530">
        <f>COUNTIF(对战开拓区!N:S,词典!F530)+COUNTIF(对战帐篷!N:S,词典!F530)+COUNTIF(训练家之丘!N:S,词典!F530)+COUNTIF(徒弟!N:S,词典!F530)+COUNTIF(quizlady!C:C,词典!F530)+COUNTIF(零散文本转换!S:X,词典!F530)</f>
        <v>4</v>
      </c>
      <c r="J530" t="s">
        <v>14199</v>
      </c>
      <c r="K530" t="str">
        <f t="shared" si="17"/>
        <v>const u8 gEasyChatWord_Teacher[] = _("老师");</v>
      </c>
    </row>
    <row r="531" spans="1:11" x14ac:dyDescent="0.3">
      <c r="A531" t="s">
        <v>2122</v>
      </c>
      <c r="B531" t="s">
        <v>13126</v>
      </c>
      <c r="C531" t="s">
        <v>628</v>
      </c>
      <c r="D531" t="s">
        <v>4449</v>
      </c>
      <c r="E531" s="1" t="s">
        <v>628</v>
      </c>
      <c r="F531" t="s">
        <v>1589</v>
      </c>
      <c r="G531" t="s">
        <v>13126</v>
      </c>
      <c r="H531">
        <f t="shared" si="16"/>
        <v>1</v>
      </c>
      <c r="I531">
        <f>COUNTIF(对战开拓区!N:S,词典!F531)+COUNTIF(对战帐篷!N:S,词典!F531)+COUNTIF(训练家之丘!N:S,词典!F531)+COUNTIF(徒弟!N:S,词典!F531)+COUNTIF(quizlady!C:C,词典!F531)+COUNTIF(零散文本转换!S:X,词典!F531)</f>
        <v>0</v>
      </c>
      <c r="J531" t="s">
        <v>14200</v>
      </c>
      <c r="K531" t="str">
        <f t="shared" si="17"/>
        <v>const u8 gEasyChatWord_Tournament[] = _("锦标赛");</v>
      </c>
    </row>
    <row r="532" spans="1:11" x14ac:dyDescent="0.3">
      <c r="A532" t="s">
        <v>2122</v>
      </c>
      <c r="B532" t="s">
        <v>13127</v>
      </c>
      <c r="C532" t="s">
        <v>629</v>
      </c>
      <c r="D532" t="s">
        <v>1314</v>
      </c>
      <c r="E532" s="1" t="s">
        <v>629</v>
      </c>
      <c r="F532" t="s">
        <v>2014</v>
      </c>
      <c r="G532" t="s">
        <v>13127</v>
      </c>
      <c r="H532">
        <f t="shared" si="16"/>
        <v>1</v>
      </c>
      <c r="I532">
        <f>COUNTIF(对战开拓区!N:S,词典!F532)+COUNTIF(对战帐篷!N:S,词典!F532)+COUNTIF(训练家之丘!N:S,词典!F532)+COUNTIF(徒弟!N:S,词典!F532)+COUNTIF(quizlady!C:C,词典!F532)+COUNTIF(零散文本转换!S:X,词典!F532)</f>
        <v>1</v>
      </c>
      <c r="J532" t="s">
        <v>14201</v>
      </c>
      <c r="K532" t="str">
        <f t="shared" si="17"/>
        <v>const u8 gEasyChatWord_Letter[] = _("信件");</v>
      </c>
    </row>
    <row r="533" spans="1:11" x14ac:dyDescent="0.3">
      <c r="A533" t="s">
        <v>2122</v>
      </c>
      <c r="B533" t="s">
        <v>13128</v>
      </c>
      <c r="C533" t="s">
        <v>630</v>
      </c>
      <c r="D533" t="s">
        <v>4450</v>
      </c>
      <c r="E533" s="1" t="s">
        <v>630</v>
      </c>
      <c r="F533" t="s">
        <v>1590</v>
      </c>
      <c r="G533" t="s">
        <v>13128</v>
      </c>
      <c r="H533">
        <f t="shared" si="16"/>
        <v>1</v>
      </c>
      <c r="I533">
        <f>COUNTIF(对战开拓区!N:S,词典!F533)+COUNTIF(对战帐篷!N:S,词典!F533)+COUNTIF(训练家之丘!N:S,词典!F533)+COUNTIF(徒弟!N:S,词典!F533)+COUNTIF(quizlady!C:C,词典!F533)+COUNTIF(零散文本转换!S:X,词典!F533)</f>
        <v>0</v>
      </c>
      <c r="J533" t="s">
        <v>14202</v>
      </c>
      <c r="K533" t="str">
        <f t="shared" si="17"/>
        <v>const u8 gEasyChatWord_Event[] = _("事件");</v>
      </c>
    </row>
    <row r="534" spans="1:11" x14ac:dyDescent="0.3">
      <c r="A534" t="s">
        <v>2122</v>
      </c>
      <c r="B534" t="s">
        <v>13129</v>
      </c>
      <c r="C534" t="s">
        <v>631</v>
      </c>
      <c r="D534" t="s">
        <v>4451</v>
      </c>
      <c r="E534" s="1" t="s">
        <v>631</v>
      </c>
      <c r="F534" t="s">
        <v>1817</v>
      </c>
      <c r="G534" t="s">
        <v>13129</v>
      </c>
      <c r="H534">
        <f t="shared" si="16"/>
        <v>1</v>
      </c>
      <c r="I534">
        <f>COUNTIF(对战开拓区!N:S,词典!F534)+COUNTIF(对战帐篷!N:S,词典!F534)+COUNTIF(训练家之丘!N:S,词典!F534)+COUNTIF(徒弟!N:S,词典!F534)+COUNTIF(quizlady!C:C,词典!F534)+COUNTIF(零散文本转换!S:X,词典!F534)</f>
        <v>0</v>
      </c>
      <c r="J534" t="s">
        <v>14203</v>
      </c>
      <c r="K534" t="str">
        <f t="shared" si="17"/>
        <v>const u8 gEasyChatWord_Digital[] = _("数字");</v>
      </c>
    </row>
    <row r="535" spans="1:11" x14ac:dyDescent="0.3">
      <c r="A535" t="s">
        <v>2122</v>
      </c>
      <c r="B535" t="s">
        <v>13130</v>
      </c>
      <c r="C535" t="s">
        <v>632</v>
      </c>
      <c r="D535" t="s">
        <v>4452</v>
      </c>
      <c r="E535" s="1" t="s">
        <v>632</v>
      </c>
      <c r="F535" t="s">
        <v>1591</v>
      </c>
      <c r="G535" t="s">
        <v>13130</v>
      </c>
      <c r="H535">
        <f t="shared" si="16"/>
        <v>1</v>
      </c>
      <c r="I535">
        <f>COUNTIF(对战开拓区!N:S,词典!F535)+COUNTIF(对战帐篷!N:S,词典!F535)+COUNTIF(训练家之丘!N:S,词典!F535)+COUNTIF(徒弟!N:S,词典!F535)+COUNTIF(quizlady!C:C,词典!F535)+COUNTIF(零散文本转换!S:X,词典!F535)</f>
        <v>0</v>
      </c>
      <c r="J535" t="s">
        <v>14204</v>
      </c>
      <c r="K535" t="str">
        <f t="shared" si="17"/>
        <v>const u8 gEasyChatWord_Test[] = _("测试");</v>
      </c>
    </row>
    <row r="536" spans="1:11" x14ac:dyDescent="0.3">
      <c r="A536" t="s">
        <v>2122</v>
      </c>
      <c r="B536" t="s">
        <v>13131</v>
      </c>
      <c r="C536" t="s">
        <v>5939</v>
      </c>
      <c r="D536" t="s">
        <v>4453</v>
      </c>
      <c r="E536" s="1" t="s">
        <v>14224</v>
      </c>
      <c r="F536" t="s">
        <v>1592</v>
      </c>
      <c r="G536" t="s">
        <v>13131</v>
      </c>
      <c r="H536">
        <f t="shared" si="16"/>
        <v>1</v>
      </c>
      <c r="I536">
        <f>COUNTIF(对战开拓区!N:S,词典!F536)+COUNTIF(对战帐篷!N:S,词典!F536)+COUNTIF(训练家之丘!N:S,词典!F536)+COUNTIF(徒弟!N:S,词典!F536)+COUNTIF(quizlady!C:C,词典!F536)+COUNTIF(零散文本转换!S:X,词典!F536)</f>
        <v>3</v>
      </c>
      <c r="J536" t="s">
        <v>14205</v>
      </c>
      <c r="K536" t="str">
        <f t="shared" si="17"/>
        <v>const u8 gEasyChatWord_DeptStore[] = _("百货商店");</v>
      </c>
    </row>
    <row r="537" spans="1:11" x14ac:dyDescent="0.3">
      <c r="A537" t="s">
        <v>2122</v>
      </c>
      <c r="B537" t="s">
        <v>13132</v>
      </c>
      <c r="C537" t="s">
        <v>633</v>
      </c>
      <c r="D537" t="s">
        <v>4454</v>
      </c>
      <c r="E537" s="1" t="s">
        <v>633</v>
      </c>
      <c r="F537" t="s">
        <v>1593</v>
      </c>
      <c r="G537" t="s">
        <v>13132</v>
      </c>
      <c r="H537">
        <f t="shared" si="16"/>
        <v>1</v>
      </c>
      <c r="I537">
        <f>COUNTIF(对战开拓区!N:S,词典!F537)+COUNTIF(对战帐篷!N:S,词典!F537)+COUNTIF(训练家之丘!N:S,词典!F537)+COUNTIF(徒弟!N:S,词典!F537)+COUNTIF(quizlady!C:C,词典!F537)+COUNTIF(零散文本转换!S:X,词典!F537)</f>
        <v>7</v>
      </c>
      <c r="J537" t="s">
        <v>14206</v>
      </c>
      <c r="K537" t="str">
        <f t="shared" si="17"/>
        <v>const u8 gEasyChatWord_Television[] = _("电视");</v>
      </c>
    </row>
    <row r="538" spans="1:11" x14ac:dyDescent="0.3">
      <c r="A538" t="s">
        <v>2122</v>
      </c>
      <c r="B538" t="s">
        <v>13133</v>
      </c>
      <c r="C538" t="s">
        <v>634</v>
      </c>
      <c r="D538" t="s">
        <v>4455</v>
      </c>
      <c r="E538" s="1" t="s">
        <v>634</v>
      </c>
      <c r="F538" t="s">
        <v>1594</v>
      </c>
      <c r="G538" t="s">
        <v>13133</v>
      </c>
      <c r="H538">
        <f t="shared" si="16"/>
        <v>1</v>
      </c>
      <c r="I538">
        <f>COUNTIF(对战开拓区!N:S,词典!F538)+COUNTIF(对战帐篷!N:S,词典!F538)+COUNTIF(训练家之丘!N:S,词典!F538)+COUNTIF(徒弟!N:S,词典!F538)+COUNTIF(quizlady!C:C,词典!F538)+COUNTIF(零散文本转换!S:X,词典!F538)</f>
        <v>3</v>
      </c>
      <c r="J538" t="s">
        <v>14207</v>
      </c>
      <c r="K538" t="str">
        <f t="shared" si="17"/>
        <v>const u8 gEasyChatWord_Phone[] = _("电话");</v>
      </c>
    </row>
    <row r="539" spans="1:11" x14ac:dyDescent="0.3">
      <c r="A539" t="s">
        <v>2122</v>
      </c>
      <c r="B539" t="s">
        <v>13134</v>
      </c>
      <c r="C539" t="s">
        <v>635</v>
      </c>
      <c r="D539" t="s">
        <v>4456</v>
      </c>
      <c r="E539" s="1" t="s">
        <v>635</v>
      </c>
      <c r="F539" t="s">
        <v>2019</v>
      </c>
      <c r="G539" t="s">
        <v>13134</v>
      </c>
      <c r="H539">
        <f t="shared" si="16"/>
        <v>1</v>
      </c>
      <c r="I539">
        <f>COUNTIF(对战开拓区!N:S,词典!F539)+COUNTIF(对战帐篷!N:S,词典!F539)+COUNTIF(训练家之丘!N:S,词典!F539)+COUNTIF(徒弟!N:S,词典!F539)+COUNTIF(quizlady!C:C,词典!F539)+COUNTIF(零散文本转换!S:X,词典!F539)</f>
        <v>2</v>
      </c>
      <c r="J539" t="s">
        <v>14208</v>
      </c>
      <c r="K539" t="str">
        <f t="shared" si="17"/>
        <v>const u8 gEasyChatWord_Item[] = _("物品");</v>
      </c>
    </row>
    <row r="540" spans="1:11" x14ac:dyDescent="0.3">
      <c r="A540" t="s">
        <v>2122</v>
      </c>
      <c r="B540" t="s">
        <v>13135</v>
      </c>
      <c r="C540" t="s">
        <v>636</v>
      </c>
      <c r="D540" t="s">
        <v>4457</v>
      </c>
      <c r="E540" s="1" t="s">
        <v>636</v>
      </c>
      <c r="F540" t="s">
        <v>2045</v>
      </c>
      <c r="G540" t="s">
        <v>13135</v>
      </c>
      <c r="H540">
        <f t="shared" si="16"/>
        <v>1</v>
      </c>
      <c r="I540">
        <f>COUNTIF(对战开拓区!N:S,词典!F540)+COUNTIF(对战帐篷!N:S,词典!F540)+COUNTIF(训练家之丘!N:S,词典!F540)+COUNTIF(徒弟!N:S,词典!F540)+COUNTIF(quizlady!C:C,词典!F540)+COUNTIF(零散文本转换!S:X,词典!F540)</f>
        <v>3</v>
      </c>
      <c r="J540" t="s">
        <v>14209</v>
      </c>
      <c r="K540" t="str">
        <f t="shared" si="17"/>
        <v>const u8 gEasyChatWord_Name[] = _("名字");</v>
      </c>
    </row>
    <row r="541" spans="1:11" x14ac:dyDescent="0.3">
      <c r="A541" t="s">
        <v>2122</v>
      </c>
      <c r="B541" t="s">
        <v>13136</v>
      </c>
      <c r="C541" t="s">
        <v>637</v>
      </c>
      <c r="D541" t="s">
        <v>4458</v>
      </c>
      <c r="E541" s="1" t="s">
        <v>637</v>
      </c>
      <c r="F541" t="s">
        <v>1595</v>
      </c>
      <c r="G541" t="s">
        <v>13136</v>
      </c>
      <c r="H541">
        <f t="shared" si="16"/>
        <v>1</v>
      </c>
      <c r="I541">
        <f>COUNTIF(对战开拓区!N:S,词典!F541)+COUNTIF(对战帐篷!N:S,词典!F541)+COUNTIF(训练家之丘!N:S,词典!F541)+COUNTIF(徒弟!N:S,词典!F541)+COUNTIF(quizlady!C:C,词典!F541)+COUNTIF(零散文本转换!S:X,词典!F541)</f>
        <v>2</v>
      </c>
      <c r="J541" t="s">
        <v>14210</v>
      </c>
      <c r="K541" t="str">
        <f t="shared" si="17"/>
        <v>const u8 gEasyChatWord_News[] = _("新闻");</v>
      </c>
    </row>
    <row r="542" spans="1:11" x14ac:dyDescent="0.3">
      <c r="A542" t="s">
        <v>2122</v>
      </c>
      <c r="B542" t="s">
        <v>13137</v>
      </c>
      <c r="C542" t="s">
        <v>638</v>
      </c>
      <c r="D542" t="s">
        <v>4459</v>
      </c>
      <c r="E542" s="1" t="s">
        <v>638</v>
      </c>
      <c r="F542" t="s">
        <v>8498</v>
      </c>
      <c r="G542" t="s">
        <v>13137</v>
      </c>
      <c r="H542">
        <f t="shared" si="16"/>
        <v>1</v>
      </c>
      <c r="I542">
        <f>COUNTIF(对战开拓区!N:S,词典!F542)+COUNTIF(对战帐篷!N:S,词典!F542)+COUNTIF(训练家之丘!N:S,词典!F542)+COUNTIF(徒弟!N:S,词典!F542)+COUNTIF(quizlady!C:C,词典!F542)+COUNTIF(零散文本转换!S:X,词典!F542)</f>
        <v>3</v>
      </c>
      <c r="J542" t="s">
        <v>14211</v>
      </c>
      <c r="K542" t="str">
        <f t="shared" si="17"/>
        <v>const u8 gEasyChatWord_Popular[] = _("流行");</v>
      </c>
    </row>
    <row r="543" spans="1:11" x14ac:dyDescent="0.3">
      <c r="A543" t="s">
        <v>2122</v>
      </c>
      <c r="B543" t="s">
        <v>13138</v>
      </c>
      <c r="C543" t="s">
        <v>639</v>
      </c>
      <c r="D543" t="s">
        <v>4460</v>
      </c>
      <c r="E543" s="1" t="s">
        <v>639</v>
      </c>
      <c r="F543" t="s">
        <v>2020</v>
      </c>
      <c r="G543" t="s">
        <v>13138</v>
      </c>
      <c r="H543">
        <f t="shared" si="16"/>
        <v>1</v>
      </c>
      <c r="I543">
        <f>COUNTIF(对战开拓区!N:S,词典!F543)+COUNTIF(对战帐篷!N:S,词典!F543)+COUNTIF(训练家之丘!N:S,词典!F543)+COUNTIF(徒弟!N:S,词典!F543)+COUNTIF(quizlady!C:C,词典!F543)+COUNTIF(零散文本转换!S:X,词典!F543)</f>
        <v>8</v>
      </c>
      <c r="J543" t="s">
        <v>14212</v>
      </c>
      <c r="K543" t="str">
        <f t="shared" si="17"/>
        <v>const u8 gEasyChatWord_Party[] = _("派对");</v>
      </c>
    </row>
    <row r="544" spans="1:11" x14ac:dyDescent="0.3">
      <c r="A544" t="s">
        <v>2122</v>
      </c>
      <c r="B544" t="s">
        <v>13139</v>
      </c>
      <c r="C544" t="s">
        <v>640</v>
      </c>
      <c r="D544" t="s">
        <v>4461</v>
      </c>
      <c r="E544" s="1" t="s">
        <v>640</v>
      </c>
      <c r="F544" t="s">
        <v>1559</v>
      </c>
      <c r="G544" t="s">
        <v>13139</v>
      </c>
      <c r="H544">
        <f t="shared" si="16"/>
        <v>1</v>
      </c>
      <c r="I544">
        <f>COUNTIF(对战开拓区!N:S,词典!F544)+COUNTIF(对战帐篷!N:S,词典!F544)+COUNTIF(训练家之丘!N:S,词典!F544)+COUNTIF(徒弟!N:S,词典!F544)+COUNTIF(quizlady!C:C,词典!F544)+COUNTIF(零散文本转换!S:X,词典!F544)</f>
        <v>14</v>
      </c>
      <c r="J544" t="s">
        <v>14213</v>
      </c>
      <c r="K544" t="str">
        <f t="shared" si="17"/>
        <v>const u8 gEasyChatWord_Study[] = _("学习");</v>
      </c>
    </row>
    <row r="545" spans="1:11" x14ac:dyDescent="0.3">
      <c r="A545" t="s">
        <v>2122</v>
      </c>
      <c r="B545" t="s">
        <v>13140</v>
      </c>
      <c r="C545" t="s">
        <v>641</v>
      </c>
      <c r="D545" t="s">
        <v>4462</v>
      </c>
      <c r="E545" s="1" t="s">
        <v>641</v>
      </c>
      <c r="F545" s="5" t="s">
        <v>9885</v>
      </c>
      <c r="G545" t="s">
        <v>13140</v>
      </c>
      <c r="H545">
        <f t="shared" si="16"/>
        <v>1</v>
      </c>
      <c r="I545">
        <f>COUNTIF(对战开拓区!N:S,词典!F545)+COUNTIF(对战帐篷!N:S,词典!F545)+COUNTIF(训练家之丘!N:S,词典!F545)+COUNTIF(徒弟!N:S,词典!F545)+COUNTIF(quizlady!C:C,词典!F545)+COUNTIF(零散文本转换!S:X,词典!F545)</f>
        <v>1</v>
      </c>
      <c r="J545" t="s">
        <v>14214</v>
      </c>
      <c r="K545" t="str">
        <f t="shared" si="17"/>
        <v>const u8 gEasyChatWord_Machine[] = _("作业");</v>
      </c>
    </row>
    <row r="546" spans="1:11" x14ac:dyDescent="0.3">
      <c r="A546" t="s">
        <v>2122</v>
      </c>
      <c r="B546" t="s">
        <v>13141</v>
      </c>
      <c r="C546" t="s">
        <v>642</v>
      </c>
      <c r="D546" t="s">
        <v>4463</v>
      </c>
      <c r="E546" s="1" t="s">
        <v>642</v>
      </c>
      <c r="F546" t="s">
        <v>1597</v>
      </c>
      <c r="G546" t="s">
        <v>13141</v>
      </c>
      <c r="H546">
        <f t="shared" si="16"/>
        <v>1</v>
      </c>
      <c r="I546">
        <f>COUNTIF(对战开拓区!N:S,词典!F546)+COUNTIF(对战帐篷!N:S,词典!F546)+COUNTIF(训练家之丘!N:S,词典!F546)+COUNTIF(徒弟!N:S,词典!F546)+COUNTIF(quizlady!C:C,词典!F546)+COUNTIF(零散文本转换!S:X,词典!F546)</f>
        <v>1</v>
      </c>
      <c r="J546" t="s">
        <v>14215</v>
      </c>
      <c r="K546" t="str">
        <f t="shared" si="17"/>
        <v>const u8 gEasyChatWord_Mail[] = _("邮件");</v>
      </c>
    </row>
    <row r="547" spans="1:11" x14ac:dyDescent="0.3">
      <c r="A547" t="s">
        <v>2122</v>
      </c>
      <c r="B547" t="s">
        <v>13142</v>
      </c>
      <c r="C547" t="s">
        <v>643</v>
      </c>
      <c r="D547" t="s">
        <v>4464</v>
      </c>
      <c r="E547" s="1" t="s">
        <v>643</v>
      </c>
      <c r="F547" s="5" t="s">
        <v>8547</v>
      </c>
      <c r="G547" t="s">
        <v>13142</v>
      </c>
      <c r="H547">
        <f t="shared" si="16"/>
        <v>1</v>
      </c>
      <c r="I547">
        <f>COUNTIF(对战开拓区!N:S,词典!F547)+COUNTIF(对战帐篷!N:S,词典!F547)+COUNTIF(训练家之丘!N:S,词典!F547)+COUNTIF(徒弟!N:S,词典!F547)+COUNTIF(quizlady!C:C,词典!F547)+COUNTIF(零散文本转换!S:X,词典!F547)</f>
        <v>6</v>
      </c>
      <c r="J547" t="s">
        <v>14216</v>
      </c>
      <c r="K547" t="str">
        <f t="shared" si="17"/>
        <v>const u8 gEasyChatWord_Message[] = _("保证");</v>
      </c>
    </row>
    <row r="548" spans="1:11" x14ac:dyDescent="0.3">
      <c r="A548" t="s">
        <v>2122</v>
      </c>
      <c r="B548" t="s">
        <v>13143</v>
      </c>
      <c r="C548" t="s">
        <v>644</v>
      </c>
      <c r="D548" t="s">
        <v>4465</v>
      </c>
      <c r="E548" s="1" t="s">
        <v>644</v>
      </c>
      <c r="F548" t="s">
        <v>2035</v>
      </c>
      <c r="G548" t="s">
        <v>13143</v>
      </c>
      <c r="H548">
        <f t="shared" si="16"/>
        <v>1</v>
      </c>
      <c r="I548">
        <f>COUNTIF(对战开拓区!N:S,词典!F548)+COUNTIF(对战帐篷!N:S,词典!F548)+COUNTIF(训练家之丘!N:S,词典!F548)+COUNTIF(徒弟!N:S,词典!F548)+COUNTIF(quizlady!C:C,词典!F548)+COUNTIF(零散文本转换!S:X,词典!F548)</f>
        <v>1</v>
      </c>
      <c r="J548" t="s">
        <v>14217</v>
      </c>
      <c r="K548" t="str">
        <f t="shared" si="17"/>
        <v>const u8 gEasyChatWord_Promise[] = _("约定");</v>
      </c>
    </row>
    <row r="549" spans="1:11" x14ac:dyDescent="0.3">
      <c r="A549" t="s">
        <v>2122</v>
      </c>
      <c r="B549" t="s">
        <v>13144</v>
      </c>
      <c r="C549" t="s">
        <v>645</v>
      </c>
      <c r="D549" t="s">
        <v>4466</v>
      </c>
      <c r="E549" s="1" t="s">
        <v>645</v>
      </c>
      <c r="F549" t="s">
        <v>2034</v>
      </c>
      <c r="G549" t="s">
        <v>13144</v>
      </c>
      <c r="H549">
        <f t="shared" si="16"/>
        <v>1</v>
      </c>
      <c r="I549">
        <f>COUNTIF(对战开拓区!N:S,词典!F549)+COUNTIF(对战帐篷!N:S,词典!F549)+COUNTIF(训练家之丘!N:S,词典!F549)+COUNTIF(徒弟!N:S,词典!F549)+COUNTIF(quizlady!C:C,词典!F549)+COUNTIF(零散文本转换!S:X,词典!F549)</f>
        <v>4</v>
      </c>
      <c r="J549" t="s">
        <v>14218</v>
      </c>
      <c r="K549" t="str">
        <f t="shared" si="17"/>
        <v>const u8 gEasyChatWord_Dream[] = _("梦想");</v>
      </c>
    </row>
    <row r="550" spans="1:11" x14ac:dyDescent="0.3">
      <c r="A550" t="s">
        <v>2122</v>
      </c>
      <c r="B550" t="s">
        <v>13145</v>
      </c>
      <c r="C550" t="s">
        <v>646</v>
      </c>
      <c r="D550" t="s">
        <v>4467</v>
      </c>
      <c r="E550" s="1" t="s">
        <v>646</v>
      </c>
      <c r="F550" t="s">
        <v>1598</v>
      </c>
      <c r="G550" t="s">
        <v>13145</v>
      </c>
      <c r="H550">
        <f t="shared" si="16"/>
        <v>1</v>
      </c>
      <c r="I550">
        <f>COUNTIF(对战开拓区!N:S,词典!F550)+COUNTIF(对战帐篷!N:S,词典!F550)+COUNTIF(训练家之丘!N:S,词典!F550)+COUNTIF(徒弟!N:S,词典!F550)+COUNTIF(quizlady!C:C,词典!F550)+COUNTIF(零散文本转换!S:X,词典!F550)</f>
        <v>1</v>
      </c>
      <c r="J550" t="s">
        <v>14219</v>
      </c>
      <c r="K550" t="str">
        <f t="shared" si="17"/>
        <v>const u8 gEasyChatWord_Kindergarten[] = _("幼儿园");</v>
      </c>
    </row>
    <row r="551" spans="1:11" x14ac:dyDescent="0.3">
      <c r="A551" t="s">
        <v>2122</v>
      </c>
      <c r="B551" t="s">
        <v>13146</v>
      </c>
      <c r="C551" t="s">
        <v>647</v>
      </c>
      <c r="D551" t="s">
        <v>4468</v>
      </c>
      <c r="E551" s="1" t="s">
        <v>647</v>
      </c>
      <c r="F551" s="5" t="s">
        <v>8530</v>
      </c>
      <c r="G551" t="s">
        <v>13146</v>
      </c>
      <c r="H551">
        <f t="shared" si="16"/>
        <v>1</v>
      </c>
      <c r="I551">
        <f>COUNTIF(对战开拓区!N:S,词典!F551)+COUNTIF(对战帐篷!N:S,词典!F551)+COUNTIF(训练家之丘!N:S,词典!F551)+COUNTIF(徒弟!N:S,词典!F551)+COUNTIF(quizlady!C:C,词典!F551)+COUNTIF(零散文本转换!S:X,词典!F551)</f>
        <v>7</v>
      </c>
      <c r="J551" t="s">
        <v>14220</v>
      </c>
      <c r="K551" t="str">
        <f t="shared" si="17"/>
        <v>const u8 gEasyChatWord_Life[] = _("梦");</v>
      </c>
    </row>
    <row r="552" spans="1:11" x14ac:dyDescent="0.3">
      <c r="A552" t="s">
        <v>2122</v>
      </c>
      <c r="B552" t="s">
        <v>13147</v>
      </c>
      <c r="C552" t="s">
        <v>648</v>
      </c>
      <c r="D552" t="s">
        <v>4469</v>
      </c>
      <c r="E552" s="1" t="s">
        <v>648</v>
      </c>
      <c r="F552" t="s">
        <v>9070</v>
      </c>
      <c r="G552" t="s">
        <v>13147</v>
      </c>
      <c r="H552">
        <f t="shared" si="16"/>
        <v>1</v>
      </c>
      <c r="I552">
        <f>COUNTIF(对战开拓区!N:S,词典!F552)+COUNTIF(对战帐篷!N:S,词典!F552)+COUNTIF(训练家之丘!N:S,词典!F552)+COUNTIF(徒弟!N:S,词典!F552)+COUNTIF(quizlady!C:C,词典!F552)+COUNTIF(零散文本转换!S:X,词典!F552)</f>
        <v>4</v>
      </c>
      <c r="J552" t="s">
        <v>14221</v>
      </c>
      <c r="K552" t="str">
        <f t="shared" si="17"/>
        <v>const u8 gEasyChatWord_Radio[] = _("电台");</v>
      </c>
    </row>
    <row r="553" spans="1:11" x14ac:dyDescent="0.3">
      <c r="A553" t="s">
        <v>2122</v>
      </c>
      <c r="B553" t="s">
        <v>13148</v>
      </c>
      <c r="C553" t="s">
        <v>649</v>
      </c>
      <c r="D553" t="s">
        <v>4470</v>
      </c>
      <c r="E553" s="1" t="s">
        <v>649</v>
      </c>
      <c r="F553" t="s">
        <v>2046</v>
      </c>
      <c r="G553" t="s">
        <v>13148</v>
      </c>
      <c r="H553">
        <f t="shared" si="16"/>
        <v>1</v>
      </c>
      <c r="I553">
        <f>COUNTIF(对战开拓区!N:S,词典!F553)+COUNTIF(对战帐篷!N:S,词典!F553)+COUNTIF(训练家之丘!N:S,词典!F553)+COUNTIF(徒弟!N:S,词典!F553)+COUNTIF(quizlady!C:C,词典!F553)+COUNTIF(零散文本转换!S:X,词典!F553)</f>
        <v>3</v>
      </c>
      <c r="J553" t="s">
        <v>14222</v>
      </c>
      <c r="K553" t="str">
        <f t="shared" si="17"/>
        <v>const u8 gEasyChatWord_Rental[] = _("租借");</v>
      </c>
    </row>
    <row r="554" spans="1:11" x14ac:dyDescent="0.3">
      <c r="A554" t="s">
        <v>2122</v>
      </c>
      <c r="B554" t="s">
        <v>13149</v>
      </c>
      <c r="C554" t="s">
        <v>650</v>
      </c>
      <c r="D554" t="s">
        <v>4471</v>
      </c>
      <c r="E554" s="1" t="s">
        <v>650</v>
      </c>
      <c r="F554" t="s">
        <v>1599</v>
      </c>
      <c r="G554" t="s">
        <v>13149</v>
      </c>
      <c r="H554">
        <f t="shared" si="16"/>
        <v>1</v>
      </c>
      <c r="I554">
        <f>COUNTIF(对战开拓区!N:S,词典!F554)+COUNTIF(对战帐篷!N:S,词典!F554)+COUNTIF(训练家之丘!N:S,词典!F554)+COUNTIF(徒弟!N:S,词典!F554)+COUNTIF(quizlady!C:C,词典!F554)+COUNTIF(零散文本转换!S:X,词典!F554)</f>
        <v>6</v>
      </c>
      <c r="J554" t="s">
        <v>14223</v>
      </c>
      <c r="K554" t="str">
        <f t="shared" si="17"/>
        <v>const u8 gEasyChatWord_World[] = _("世界");</v>
      </c>
    </row>
    <row r="555" spans="1:11" x14ac:dyDescent="0.3">
      <c r="A555" t="s">
        <v>2123</v>
      </c>
      <c r="B555" t="s">
        <v>13150</v>
      </c>
      <c r="C555" t="s">
        <v>747</v>
      </c>
      <c r="D555" t="s">
        <v>4472</v>
      </c>
      <c r="E555" s="2" t="s">
        <v>747</v>
      </c>
      <c r="F555" t="s">
        <v>2090</v>
      </c>
      <c r="G555" t="s">
        <v>13150</v>
      </c>
      <c r="H555">
        <f t="shared" si="16"/>
        <v>1</v>
      </c>
      <c r="I555">
        <f>COUNTIF(对战开拓区!N:S,词典!F555)+COUNTIF(对战帐篷!N:S,词典!F555)+COUNTIF(训练家之丘!N:S,词典!F555)+COUNTIF(徒弟!N:S,词典!F555)+COUNTIF(quizlady!C:C,词典!F555)+COUNTIF(零散文本转换!S:X,词典!F555)</f>
        <v>0</v>
      </c>
      <c r="J555" t="s">
        <v>14225</v>
      </c>
      <c r="K555" t="str">
        <f t="shared" si="17"/>
        <v>const u8 gEasyChatWord_Highs[] = _("最高");</v>
      </c>
    </row>
    <row r="556" spans="1:11" x14ac:dyDescent="0.3">
      <c r="A556" t="s">
        <v>2123</v>
      </c>
      <c r="B556" t="s">
        <v>13151</v>
      </c>
      <c r="C556" t="s">
        <v>748</v>
      </c>
      <c r="D556" t="s">
        <v>4473</v>
      </c>
      <c r="E556" s="2" t="s">
        <v>748</v>
      </c>
      <c r="F556" t="s">
        <v>2091</v>
      </c>
      <c r="G556" t="s">
        <v>13151</v>
      </c>
      <c r="H556">
        <f t="shared" si="16"/>
        <v>1</v>
      </c>
      <c r="I556">
        <f>COUNTIF(对战开拓区!N:S,词典!F556)+COUNTIF(对战帐篷!N:S,词典!F556)+COUNTIF(训练家之丘!N:S,词典!F556)+COUNTIF(徒弟!N:S,词典!F556)+COUNTIF(quizlady!C:C,词典!F556)+COUNTIF(零散文本转换!S:X,词典!F556)</f>
        <v>0</v>
      </c>
      <c r="J556" t="s">
        <v>14226</v>
      </c>
      <c r="K556" t="str">
        <f t="shared" si="17"/>
        <v>const u8 gEasyChatWord_Lows[] = _("最低");</v>
      </c>
    </row>
    <row r="557" spans="1:11" x14ac:dyDescent="0.3">
      <c r="A557" t="s">
        <v>2123</v>
      </c>
      <c r="B557" t="s">
        <v>13152</v>
      </c>
      <c r="C557" t="s">
        <v>749</v>
      </c>
      <c r="D557" t="s">
        <v>4474</v>
      </c>
      <c r="E557" s="2" t="s">
        <v>749</v>
      </c>
      <c r="F557" s="5" t="s">
        <v>1952</v>
      </c>
      <c r="G557" t="s">
        <v>13152</v>
      </c>
      <c r="H557">
        <f t="shared" si="16"/>
        <v>1</v>
      </c>
      <c r="I557">
        <f>COUNTIF(对战开拓区!N:S,词典!F557)+COUNTIF(对战帐篷!N:S,词典!F557)+COUNTIF(训练家之丘!N:S,词典!F557)+COUNTIF(徒弟!N:S,词典!F557)+COUNTIF(quizlady!C:C,词典!F557)+COUNTIF(零散文本转换!S:X,词典!F557)</f>
        <v>3</v>
      </c>
      <c r="J557" t="s">
        <v>14227</v>
      </c>
      <c r="K557" t="str">
        <f t="shared" si="17"/>
        <v>const u8 gEasyChatWord_Um[] = _("中");</v>
      </c>
    </row>
    <row r="558" spans="1:11" x14ac:dyDescent="0.3">
      <c r="A558" t="s">
        <v>2123</v>
      </c>
      <c r="B558" t="s">
        <v>13153</v>
      </c>
      <c r="C558" t="s">
        <v>750</v>
      </c>
      <c r="D558" t="s">
        <v>4475</v>
      </c>
      <c r="E558" s="2" t="s">
        <v>750</v>
      </c>
      <c r="F558" t="s">
        <v>2051</v>
      </c>
      <c r="G558" t="s">
        <v>13153</v>
      </c>
      <c r="H558">
        <f t="shared" si="16"/>
        <v>1</v>
      </c>
      <c r="I558">
        <f>COUNTIF(对战开拓区!N:S,词典!F558)+COUNTIF(对战帐篷!N:S,词典!F558)+COUNTIF(训练家之丘!N:S,词典!F558)+COUNTIF(徒弟!N:S,词典!F558)+COUNTIF(quizlady!C:C,词典!F558)+COUNTIF(零散文本转换!S:X,词典!F558)</f>
        <v>0</v>
      </c>
      <c r="J558" t="s">
        <v>14228</v>
      </c>
      <c r="K558" t="str">
        <f t="shared" si="17"/>
        <v>const u8 gEasyChatWord_Rear[] = _("后方");</v>
      </c>
    </row>
    <row r="559" spans="1:11" x14ac:dyDescent="0.3">
      <c r="A559" t="s">
        <v>2123</v>
      </c>
      <c r="B559" t="s">
        <v>13154</v>
      </c>
      <c r="C559" t="s">
        <v>751</v>
      </c>
      <c r="D559" t="s">
        <v>4476</v>
      </c>
      <c r="E559" s="2" t="s">
        <v>751</v>
      </c>
      <c r="F559" s="5" t="s">
        <v>9147</v>
      </c>
      <c r="G559" t="s">
        <v>13154</v>
      </c>
      <c r="H559">
        <f t="shared" si="16"/>
        <v>1</v>
      </c>
      <c r="I559">
        <f>COUNTIF(对战开拓区!N:S,词典!F559)+COUNTIF(对战帐篷!N:S,词典!F559)+COUNTIF(训练家之丘!N:S,词典!F559)+COUNTIF(徒弟!N:S,词典!F559)+COUNTIF(quizlady!C:C,词典!F559)+COUNTIF(零散文本转换!S:X,词典!F559)</f>
        <v>1</v>
      </c>
      <c r="J559" t="s">
        <v>14229</v>
      </c>
      <c r="K559" t="str">
        <f t="shared" si="17"/>
        <v>const u8 gEasyChatWord_Things[] = _("整个");</v>
      </c>
    </row>
    <row r="560" spans="1:11" x14ac:dyDescent="0.3">
      <c r="A560" t="s">
        <v>2123</v>
      </c>
      <c r="B560" t="s">
        <v>13155</v>
      </c>
      <c r="C560" t="s">
        <v>752</v>
      </c>
      <c r="D560" t="s">
        <v>4477</v>
      </c>
      <c r="E560" s="2" t="s">
        <v>752</v>
      </c>
      <c r="F560" t="s">
        <v>1650</v>
      </c>
      <c r="G560" t="s">
        <v>13155</v>
      </c>
      <c r="H560">
        <f t="shared" si="16"/>
        <v>1</v>
      </c>
      <c r="I560">
        <f>COUNTIF(对战开拓区!N:S,词典!F560)+COUNTIF(对战帐篷!N:S,词典!F560)+COUNTIF(训练家之丘!N:S,词典!F560)+COUNTIF(徒弟!N:S,词典!F560)+COUNTIF(quizlady!C:C,词典!F560)+COUNTIF(零散文本转换!S:X,词典!F560)</f>
        <v>3</v>
      </c>
      <c r="J560" t="s">
        <v>14230</v>
      </c>
      <c r="K560" t="str">
        <f t="shared" si="17"/>
        <v>const u8 gEasyChatWord_Thing[] = _("东西");</v>
      </c>
    </row>
    <row r="561" spans="1:11" x14ac:dyDescent="0.3">
      <c r="A561" t="s">
        <v>2123</v>
      </c>
      <c r="B561" t="s">
        <v>13156</v>
      </c>
      <c r="C561" t="s">
        <v>753</v>
      </c>
      <c r="D561" t="s">
        <v>4478</v>
      </c>
      <c r="E561" s="2" t="s">
        <v>753</v>
      </c>
      <c r="F561" t="s">
        <v>2052</v>
      </c>
      <c r="G561" t="s">
        <v>13156</v>
      </c>
      <c r="H561">
        <f t="shared" si="16"/>
        <v>1</v>
      </c>
      <c r="I561">
        <f>COUNTIF(对战开拓区!N:S,词典!F561)+COUNTIF(对战帐篷!N:S,词典!F561)+COUNTIF(训练家之丘!N:S,词典!F561)+COUNTIF(徒弟!N:S,词典!F561)+COUNTIF(quizlady!C:C,词典!F561)+COUNTIF(零散文本转换!S:X,词典!F561)</f>
        <v>1</v>
      </c>
      <c r="J561" t="s">
        <v>14231</v>
      </c>
      <c r="K561" t="str">
        <f t="shared" si="17"/>
        <v>const u8 gEasyChatWord_Below[] = _("下面");</v>
      </c>
    </row>
    <row r="562" spans="1:11" x14ac:dyDescent="0.3">
      <c r="A562" t="s">
        <v>2123</v>
      </c>
      <c r="B562" t="s">
        <v>13157</v>
      </c>
      <c r="C562" t="s">
        <v>754</v>
      </c>
      <c r="D562" t="s">
        <v>4479</v>
      </c>
      <c r="E562" s="2" t="s">
        <v>754</v>
      </c>
      <c r="F562" t="s">
        <v>1651</v>
      </c>
      <c r="G562" t="s">
        <v>13157</v>
      </c>
      <c r="H562">
        <f t="shared" si="16"/>
        <v>1</v>
      </c>
      <c r="I562">
        <f>COUNTIF(对战开拓区!N:S,词典!F562)+COUNTIF(对战帐篷!N:S,词典!F562)+COUNTIF(训练家之丘!N:S,词典!F562)+COUNTIF(徒弟!N:S,词典!F562)+COUNTIF(quizlady!C:C,词典!F562)+COUNTIF(零散文本转换!S:X,词典!F562)</f>
        <v>1</v>
      </c>
      <c r="J562" t="s">
        <v>14232</v>
      </c>
      <c r="K562" t="str">
        <f t="shared" si="17"/>
        <v>const u8 gEasyChatWord_Above[] = _("上面");</v>
      </c>
    </row>
    <row r="563" spans="1:11" x14ac:dyDescent="0.3">
      <c r="A563" t="s">
        <v>2123</v>
      </c>
      <c r="B563" t="s">
        <v>13158</v>
      </c>
      <c r="C563" t="s">
        <v>755</v>
      </c>
      <c r="D563" t="s">
        <v>4480</v>
      </c>
      <c r="E563" s="2" t="s">
        <v>755</v>
      </c>
      <c r="F563" s="5" t="s">
        <v>9106</v>
      </c>
      <c r="G563" t="s">
        <v>13158</v>
      </c>
      <c r="H563">
        <f t="shared" si="16"/>
        <v>1</v>
      </c>
      <c r="I563">
        <f>COUNTIF(对战开拓区!N:S,词典!F563)+COUNTIF(对战帐篷!N:S,词典!F563)+COUNTIF(训练家之丘!N:S,词典!F563)+COUNTIF(徒弟!N:S,词典!F563)+COUNTIF(quizlady!C:C,词典!F563)+COUNTIF(零散文本转换!S:X,词典!F563)</f>
        <v>5</v>
      </c>
      <c r="J563" t="s">
        <v>14233</v>
      </c>
      <c r="K563" t="str">
        <f t="shared" si="17"/>
        <v>const u8 gEasyChatWord_Back[] = _("出");</v>
      </c>
    </row>
    <row r="564" spans="1:11" x14ac:dyDescent="0.3">
      <c r="A564" t="s">
        <v>2123</v>
      </c>
      <c r="B564" t="s">
        <v>13159</v>
      </c>
      <c r="C564" t="s">
        <v>756</v>
      </c>
      <c r="D564" t="s">
        <v>4481</v>
      </c>
      <c r="E564" s="2" t="s">
        <v>756</v>
      </c>
      <c r="F564" t="s">
        <v>2053</v>
      </c>
      <c r="G564" t="s">
        <v>13159</v>
      </c>
      <c r="H564">
        <f t="shared" si="16"/>
        <v>1</v>
      </c>
      <c r="I564">
        <f>COUNTIF(对战开拓区!N:S,词典!F564)+COUNTIF(对战帐篷!N:S,词典!F564)+COUNTIF(训练家之丘!N:S,词典!F564)+COUNTIF(徒弟!N:S,词典!F564)+COUNTIF(quizlady!C:C,词典!F564)+COUNTIF(零散文本转换!S:X,词典!F564)</f>
        <v>3</v>
      </c>
      <c r="J564" t="s">
        <v>14234</v>
      </c>
      <c r="K564" t="str">
        <f t="shared" si="17"/>
        <v>const u8 gEasyChatWord_High[] = _("高");</v>
      </c>
    </row>
    <row r="565" spans="1:11" x14ac:dyDescent="0.3">
      <c r="A565" t="s">
        <v>2123</v>
      </c>
      <c r="B565" t="s">
        <v>13160</v>
      </c>
      <c r="C565" t="s">
        <v>757</v>
      </c>
      <c r="D565" t="s">
        <v>4482</v>
      </c>
      <c r="E565" s="2" t="s">
        <v>757</v>
      </c>
      <c r="F565" t="s">
        <v>1845</v>
      </c>
      <c r="G565" t="s">
        <v>13160</v>
      </c>
      <c r="H565">
        <f t="shared" si="16"/>
        <v>1</v>
      </c>
      <c r="I565">
        <f>COUNTIF(对战开拓区!N:S,词典!F565)+COUNTIF(对战帐篷!N:S,词典!F565)+COUNTIF(训练家之丘!N:S,词典!F565)+COUNTIF(徒弟!N:S,词典!F565)+COUNTIF(quizlady!C:C,词典!F565)+COUNTIF(零散文本转换!S:X,词典!F565)</f>
        <v>8</v>
      </c>
      <c r="J565" t="s">
        <v>14235</v>
      </c>
      <c r="K565" t="str">
        <f t="shared" si="17"/>
        <v>const u8 gEasyChatWord_Here[] = _("这里");</v>
      </c>
    </row>
    <row r="566" spans="1:11" x14ac:dyDescent="0.3">
      <c r="A566" t="s">
        <v>2123</v>
      </c>
      <c r="B566" t="s">
        <v>13161</v>
      </c>
      <c r="C566" t="s">
        <v>758</v>
      </c>
      <c r="D566" t="s">
        <v>4483</v>
      </c>
      <c r="E566" s="2" t="s">
        <v>758</v>
      </c>
      <c r="F566" t="s">
        <v>2032</v>
      </c>
      <c r="G566" t="s">
        <v>13161</v>
      </c>
      <c r="H566">
        <f t="shared" si="16"/>
        <v>1</v>
      </c>
      <c r="I566">
        <f>COUNTIF(对战开拓区!N:S,词典!F566)+COUNTIF(对战帐篷!N:S,词典!F566)+COUNTIF(训练家之丘!N:S,词典!F566)+COUNTIF(徒弟!N:S,词典!F566)+COUNTIF(quizlady!C:C,词典!F566)+COUNTIF(零散文本转换!S:X,词典!F566)</f>
        <v>10</v>
      </c>
      <c r="J566" t="s">
        <v>14236</v>
      </c>
      <c r="K566" t="str">
        <f t="shared" si="17"/>
        <v>const u8 gEasyChatWord_Inside[] = _("里面");</v>
      </c>
    </row>
    <row r="567" spans="1:11" x14ac:dyDescent="0.3">
      <c r="A567" t="s">
        <v>2123</v>
      </c>
      <c r="B567" t="s">
        <v>13162</v>
      </c>
      <c r="C567" t="s">
        <v>759</v>
      </c>
      <c r="D567" t="s">
        <v>4484</v>
      </c>
      <c r="E567" s="2" t="s">
        <v>759</v>
      </c>
      <c r="F567" t="s">
        <v>2033</v>
      </c>
      <c r="G567" t="s">
        <v>13162</v>
      </c>
      <c r="H567">
        <f t="shared" si="16"/>
        <v>1</v>
      </c>
      <c r="I567">
        <f>COUNTIF(对战开拓区!N:S,词典!F567)+COUNTIF(对战帐篷!N:S,词典!F567)+COUNTIF(训练家之丘!N:S,词典!F567)+COUNTIF(徒弟!N:S,词典!F567)+COUNTIF(quizlady!C:C,词典!F567)+COUNTIF(零散文本转换!S:X,词典!F567)</f>
        <v>0</v>
      </c>
      <c r="J567" t="s">
        <v>14237</v>
      </c>
      <c r="K567" t="str">
        <f t="shared" si="17"/>
        <v>const u8 gEasyChatWord_Outside[] = _("外面");</v>
      </c>
    </row>
    <row r="568" spans="1:11" x14ac:dyDescent="0.3">
      <c r="A568" t="s">
        <v>2123</v>
      </c>
      <c r="B568" t="s">
        <v>13163</v>
      </c>
      <c r="C568" t="s">
        <v>760</v>
      </c>
      <c r="D568" t="s">
        <v>4485</v>
      </c>
      <c r="E568" s="2" t="s">
        <v>760</v>
      </c>
      <c r="F568" s="5" t="s">
        <v>9925</v>
      </c>
      <c r="G568" t="s">
        <v>13163</v>
      </c>
      <c r="H568">
        <f t="shared" si="16"/>
        <v>1</v>
      </c>
      <c r="I568">
        <f>COUNTIF(对战开拓区!N:S,词典!F568)+COUNTIF(对战帐篷!N:S,词典!F568)+COUNTIF(训练家之丘!N:S,词典!F568)+COUNTIF(徒弟!N:S,词典!F568)+COUNTIF(quizlady!C:C,词典!F568)+COUNTIF(零散文本转换!S:X,词典!F568)</f>
        <v>2</v>
      </c>
      <c r="J568" t="s">
        <v>14238</v>
      </c>
      <c r="K568" t="str">
        <f t="shared" si="17"/>
        <v>const u8 gEasyChatWord_Beside[] = _("休息");</v>
      </c>
    </row>
    <row r="569" spans="1:11" x14ac:dyDescent="0.3">
      <c r="A569" t="s">
        <v>2123</v>
      </c>
      <c r="B569" t="s">
        <v>13164</v>
      </c>
      <c r="C569" t="s">
        <v>3887</v>
      </c>
      <c r="D569" t="s">
        <v>4486</v>
      </c>
      <c r="E569" s="2" t="s">
        <v>14267</v>
      </c>
      <c r="F569" s="5" t="s">
        <v>8513</v>
      </c>
      <c r="G569" t="s">
        <v>13164</v>
      </c>
      <c r="H569">
        <f t="shared" si="16"/>
        <v>1</v>
      </c>
      <c r="I569">
        <f>COUNTIF(对战开拓区!N:S,词典!F569)+COUNTIF(对战帐篷!N:S,词典!F569)+COUNTIF(训练家之丘!N:S,词典!F569)+COUNTIF(徒弟!N:S,词典!F569)+COUNTIF(quizlady!C:C,词典!F569)+COUNTIF(零散文本转换!S:X,词典!F569)</f>
        <v>30</v>
      </c>
      <c r="J569" t="s">
        <v>14239</v>
      </c>
      <c r="K569" t="str">
        <f t="shared" si="17"/>
        <v>const u8 gEasyChatWord_ThisIsItExcl[] = _("就");</v>
      </c>
    </row>
    <row r="570" spans="1:11" x14ac:dyDescent="0.3">
      <c r="A570" t="s">
        <v>2123</v>
      </c>
      <c r="B570" t="s">
        <v>13165</v>
      </c>
      <c r="C570" t="s">
        <v>761</v>
      </c>
      <c r="D570" t="s">
        <v>4487</v>
      </c>
      <c r="E570" s="2" t="s">
        <v>761</v>
      </c>
      <c r="F570" t="s">
        <v>1919</v>
      </c>
      <c r="G570" t="s">
        <v>13165</v>
      </c>
      <c r="H570">
        <f t="shared" si="16"/>
        <v>1</v>
      </c>
      <c r="I570">
        <f>COUNTIF(对战开拓区!N:S,词典!F570)+COUNTIF(对战帐篷!N:S,词典!F570)+COUNTIF(训练家之丘!N:S,词典!F570)+COUNTIF(徒弟!N:S,词典!F570)+COUNTIF(quizlady!C:C,词典!F570)+COUNTIF(零散文本转换!S:X,词典!F570)</f>
        <v>87</v>
      </c>
      <c r="J570" t="s">
        <v>14240</v>
      </c>
      <c r="K570" t="str">
        <f t="shared" si="17"/>
        <v>const u8 gEasyChatWord_This[] = _("这");</v>
      </c>
    </row>
    <row r="571" spans="1:11" x14ac:dyDescent="0.3">
      <c r="A571" t="s">
        <v>2123</v>
      </c>
      <c r="B571" t="s">
        <v>13166</v>
      </c>
      <c r="C571" t="s">
        <v>762</v>
      </c>
      <c r="D571" t="s">
        <v>4488</v>
      </c>
      <c r="E571" s="2" t="s">
        <v>762</v>
      </c>
      <c r="F571" s="5" t="s">
        <v>8563</v>
      </c>
      <c r="G571" t="s">
        <v>13166</v>
      </c>
      <c r="H571">
        <f t="shared" si="16"/>
        <v>1</v>
      </c>
      <c r="I571">
        <f>COUNTIF(对战开拓区!N:S,词典!F571)+COUNTIF(对战帐篷!N:S,词典!F571)+COUNTIF(训练家之丘!N:S,词典!F571)+COUNTIF(徒弟!N:S,词典!F571)+COUNTIF(quizlady!C:C,词典!F571)+COUNTIF(零散文本转换!S:X,词典!F571)</f>
        <v>19</v>
      </c>
      <c r="J571" t="s">
        <v>14241</v>
      </c>
      <c r="K571" t="str">
        <f t="shared" si="17"/>
        <v>const u8 gEasyChatWord_Every[] = _("这样");</v>
      </c>
    </row>
    <row r="572" spans="1:11" x14ac:dyDescent="0.3">
      <c r="A572" t="s">
        <v>2123</v>
      </c>
      <c r="B572" t="s">
        <v>13167</v>
      </c>
      <c r="C572" t="s">
        <v>763</v>
      </c>
      <c r="D572" t="s">
        <v>4489</v>
      </c>
      <c r="E572" s="2" t="s">
        <v>763</v>
      </c>
      <c r="F572" t="s">
        <v>1652</v>
      </c>
      <c r="G572" t="s">
        <v>13167</v>
      </c>
      <c r="H572">
        <f t="shared" si="16"/>
        <v>1</v>
      </c>
      <c r="I572">
        <f>COUNTIF(对战开拓区!N:S,词典!F572)+COUNTIF(对战帐篷!N:S,词典!F572)+COUNTIF(训练家之丘!N:S,词典!F572)+COUNTIF(徒弟!N:S,词典!F572)+COUNTIF(quizlady!C:C,词典!F572)+COUNTIF(零散文本转换!S:X,词典!F572)</f>
        <v>3</v>
      </c>
      <c r="J572" t="s">
        <v>14242</v>
      </c>
      <c r="K572" t="str">
        <f t="shared" si="17"/>
        <v>const u8 gEasyChatWord_These[] = _("这些");</v>
      </c>
    </row>
    <row r="573" spans="1:11" x14ac:dyDescent="0.3">
      <c r="A573" t="s">
        <v>2123</v>
      </c>
      <c r="B573" t="s">
        <v>13168</v>
      </c>
      <c r="C573" t="s">
        <v>5940</v>
      </c>
      <c r="D573" t="s">
        <v>4490</v>
      </c>
      <c r="E573" s="2" t="s">
        <v>14268</v>
      </c>
      <c r="F573" s="5" t="s">
        <v>10321</v>
      </c>
      <c r="G573" t="s">
        <v>13168</v>
      </c>
      <c r="H573">
        <f t="shared" si="16"/>
        <v>1</v>
      </c>
      <c r="I573">
        <f>COUNTIF(对战开拓区!N:S,词典!F573)+COUNTIF(对战帐篷!N:S,词典!F573)+COUNTIF(训练家之丘!N:S,词典!F573)+COUNTIF(徒弟!N:S,词典!F573)+COUNTIF(quizlady!C:C,词典!F573)+COUNTIF(零散文本转换!S:X,词典!F573)</f>
        <v>8</v>
      </c>
      <c r="J573" t="s">
        <v>14243</v>
      </c>
      <c r="K573" t="str">
        <f t="shared" si="17"/>
        <v>const u8 gEasyChatWord_TheseWere[] = _("这个");</v>
      </c>
    </row>
    <row r="574" spans="1:11" x14ac:dyDescent="0.3">
      <c r="A574" t="s">
        <v>2123</v>
      </c>
      <c r="B574" t="s">
        <v>13169</v>
      </c>
      <c r="C574" t="s">
        <v>764</v>
      </c>
      <c r="D574" t="s">
        <v>4491</v>
      </c>
      <c r="E574" s="2" t="s">
        <v>764</v>
      </c>
      <c r="F574" s="5" t="s">
        <v>8558</v>
      </c>
      <c r="G574" t="s">
        <v>13169</v>
      </c>
      <c r="H574">
        <f t="shared" si="16"/>
        <v>1</v>
      </c>
      <c r="I574">
        <f>COUNTIF(对战开拓区!N:S,词典!F574)+COUNTIF(对战帐篷!N:S,词典!F574)+COUNTIF(训练家之丘!N:S,词典!F574)+COUNTIF(徒弟!N:S,词典!F574)+COUNTIF(quizlady!C:C,词典!F574)+COUNTIF(零散文本转换!S:X,词典!F574)</f>
        <v>12</v>
      </c>
      <c r="J574" t="s">
        <v>14244</v>
      </c>
      <c r="K574" t="str">
        <f t="shared" si="17"/>
        <v>const u8 gEasyChatWord_Down[] = _("这是");</v>
      </c>
    </row>
    <row r="575" spans="1:11" x14ac:dyDescent="0.3">
      <c r="A575" t="s">
        <v>2123</v>
      </c>
      <c r="B575" t="s">
        <v>13170</v>
      </c>
      <c r="C575" t="s">
        <v>766</v>
      </c>
      <c r="D575" t="s">
        <v>4492</v>
      </c>
      <c r="E575" s="2" t="s">
        <v>766</v>
      </c>
      <c r="F575" t="s">
        <v>1756</v>
      </c>
      <c r="G575" t="s">
        <v>13170</v>
      </c>
      <c r="H575">
        <f t="shared" si="16"/>
        <v>1</v>
      </c>
      <c r="I575">
        <f>COUNTIF(对战开拓区!N:S,词典!F575)+COUNTIF(对战帐篷!N:S,词典!F575)+COUNTIF(训练家之丘!N:S,词典!F575)+COUNTIF(徒弟!N:S,词典!F575)+COUNTIF(quizlady!C:C,词典!F575)+COUNTIF(零散文本转换!S:X,词典!F575)</f>
        <v>24</v>
      </c>
      <c r="J575" t="s">
        <v>14245</v>
      </c>
      <c r="K575" t="str">
        <f t="shared" si="17"/>
        <v>const u8 gEasyChatWord_That[] = _("那");</v>
      </c>
    </row>
    <row r="576" spans="1:11" x14ac:dyDescent="0.3">
      <c r="A576" t="s">
        <v>2123</v>
      </c>
      <c r="B576" t="s">
        <v>13171</v>
      </c>
      <c r="C576" t="s">
        <v>5941</v>
      </c>
      <c r="D576" t="s">
        <v>4493</v>
      </c>
      <c r="E576" s="2" t="s">
        <v>14269</v>
      </c>
      <c r="F576" s="5" t="s">
        <v>9093</v>
      </c>
      <c r="G576" t="s">
        <v>13171</v>
      </c>
      <c r="H576">
        <f t="shared" si="16"/>
        <v>1</v>
      </c>
      <c r="I576">
        <f>COUNTIF(对战开拓区!N:S,词典!F576)+COUNTIF(对战帐篷!N:S,词典!F576)+COUNTIF(训练家之丘!N:S,词典!F576)+COUNTIF(徒弟!N:S,词典!F576)+COUNTIF(quizlady!C:C,词典!F576)+COUNTIF(零散文本转换!S:X,词典!F576)</f>
        <v>2</v>
      </c>
      <c r="J576" t="s">
        <v>14246</v>
      </c>
      <c r="K576" t="str">
        <f t="shared" si="17"/>
        <v>const u8 gEasyChatWord_ThoseAre[] = _("方面");</v>
      </c>
    </row>
    <row r="577" spans="1:11" x14ac:dyDescent="0.3">
      <c r="A577" t="s">
        <v>2123</v>
      </c>
      <c r="B577" t="s">
        <v>13172</v>
      </c>
      <c r="C577" t="s">
        <v>5942</v>
      </c>
      <c r="D577" t="s">
        <v>4494</v>
      </c>
      <c r="E577" s="2" t="s">
        <v>14270</v>
      </c>
      <c r="F577" s="5" t="s">
        <v>9176</v>
      </c>
      <c r="G577" t="s">
        <v>13172</v>
      </c>
      <c r="H577">
        <f t="shared" ref="H577:H640" si="18">COUNTIF(F:F,F577)</f>
        <v>1</v>
      </c>
      <c r="I577">
        <f>COUNTIF(对战开拓区!N:S,词典!F577)+COUNTIF(对战帐篷!N:S,词典!F577)+COUNTIF(训练家之丘!N:S,词典!F577)+COUNTIF(徒弟!N:S,词典!F577)+COUNTIF(quizlady!C:C,词典!F577)+COUNTIF(零散文本转换!S:X,词典!F577)</f>
        <v>6</v>
      </c>
      <c r="J577" t="s">
        <v>14247</v>
      </c>
      <c r="K577" t="str">
        <f t="shared" si="17"/>
        <v>const u8 gEasyChatWord_ThoseWere[] = _("事情");</v>
      </c>
    </row>
    <row r="578" spans="1:11" x14ac:dyDescent="0.3">
      <c r="A578" t="s">
        <v>2123</v>
      </c>
      <c r="B578" t="s">
        <v>13173</v>
      </c>
      <c r="C578" t="s">
        <v>5943</v>
      </c>
      <c r="D578" t="s">
        <v>4495</v>
      </c>
      <c r="E578" s="2" t="s">
        <v>14271</v>
      </c>
      <c r="F578" t="s">
        <v>9528</v>
      </c>
      <c r="G578" t="s">
        <v>13173</v>
      </c>
      <c r="H578">
        <f t="shared" si="18"/>
        <v>1</v>
      </c>
      <c r="I578">
        <f>COUNTIF(对战开拓区!N:S,词典!F578)+COUNTIF(对战帐篷!N:S,词典!F578)+COUNTIF(训练家之丘!N:S,词典!F578)+COUNTIF(徒弟!N:S,词典!F578)+COUNTIF(quizlady!C:C,词典!F578)+COUNTIF(零散文本转换!S:X,词典!F578)</f>
        <v>2</v>
      </c>
      <c r="J578" t="s">
        <v>14248</v>
      </c>
      <c r="K578" t="str">
        <f t="shared" ref="K578:K641" si="19">SUBSTITUTE(J578,E578,F578)</f>
        <v>const u8 gEasyChatWord_ThatsItExcl[] = _("就是这样！");</v>
      </c>
    </row>
    <row r="579" spans="1:11" x14ac:dyDescent="0.3">
      <c r="A579" t="s">
        <v>2123</v>
      </c>
      <c r="B579" t="s">
        <v>13174</v>
      </c>
      <c r="C579" t="s">
        <v>767</v>
      </c>
      <c r="D579" t="s">
        <v>4496</v>
      </c>
      <c r="E579" s="2" t="s">
        <v>767</v>
      </c>
      <c r="F579" s="5" t="s">
        <v>10182</v>
      </c>
      <c r="G579" t="s">
        <v>13174</v>
      </c>
      <c r="H579">
        <f t="shared" si="18"/>
        <v>1</v>
      </c>
      <c r="I579">
        <f>COUNTIF(对战开拓区!N:S,词典!F579)+COUNTIF(对战帐篷!N:S,词典!F579)+COUNTIF(训练家之丘!N:S,词典!F579)+COUNTIF(徒弟!N:S,词典!F579)+COUNTIF(quizlady!C:C,词典!F579)+COUNTIF(零散文本转换!S:X,词典!F579)</f>
        <v>1</v>
      </c>
      <c r="J579" t="s">
        <v>14249</v>
      </c>
      <c r="K579" t="str">
        <f t="shared" si="19"/>
        <v>const u8 gEasyChatWord_Am[] = _("相关");</v>
      </c>
    </row>
    <row r="580" spans="1:11" x14ac:dyDescent="0.3">
      <c r="A580" t="s">
        <v>2123</v>
      </c>
      <c r="B580" t="s">
        <v>13175</v>
      </c>
      <c r="C580" t="s">
        <v>5944</v>
      </c>
      <c r="D580" t="s">
        <v>4497</v>
      </c>
      <c r="E580" s="2" t="s">
        <v>14272</v>
      </c>
      <c r="F580" t="s">
        <v>1480</v>
      </c>
      <c r="G580" t="s">
        <v>13175</v>
      </c>
      <c r="H580">
        <f t="shared" si="18"/>
        <v>1</v>
      </c>
      <c r="I580">
        <f>COUNTIF(对战开拓区!N:S,词典!F580)+COUNTIF(对战帐篷!N:S,词典!F580)+COUNTIF(训练家之丘!N:S,词典!F580)+COUNTIF(徒弟!N:S,词典!F580)+COUNTIF(quizlady!C:C,词典!F580)+COUNTIF(零散文本转换!S:X,词典!F580)</f>
        <v>5</v>
      </c>
      <c r="J580" t="s">
        <v>14250</v>
      </c>
      <c r="K580" t="str">
        <f t="shared" si="19"/>
        <v>const u8 gEasyChatWord_ThatWas[] = _("那是");</v>
      </c>
    </row>
    <row r="581" spans="1:11" x14ac:dyDescent="0.3">
      <c r="A581" t="s">
        <v>2123</v>
      </c>
      <c r="B581" t="s">
        <v>13176</v>
      </c>
      <c r="C581" t="s">
        <v>768</v>
      </c>
      <c r="D581" t="s">
        <v>4498</v>
      </c>
      <c r="E581" s="2" t="s">
        <v>768</v>
      </c>
      <c r="F581" t="s">
        <v>1654</v>
      </c>
      <c r="G581" t="s">
        <v>13176</v>
      </c>
      <c r="H581">
        <f t="shared" si="18"/>
        <v>1</v>
      </c>
      <c r="I581">
        <f>COUNTIF(对战开拓区!N:S,词典!F581)+COUNTIF(对战帐篷!N:S,词典!F581)+COUNTIF(训练家之丘!N:S,词典!F581)+COUNTIF(徒弟!N:S,词典!F581)+COUNTIF(quizlady!C:C,词典!F581)+COUNTIF(零散文本转换!S:X,词典!F581)</f>
        <v>0</v>
      </c>
      <c r="J581" t="s">
        <v>14251</v>
      </c>
      <c r="K581" t="str">
        <f t="shared" si="19"/>
        <v>const u8 gEasyChatWord_Front[] = _("前面");</v>
      </c>
    </row>
    <row r="582" spans="1:11" x14ac:dyDescent="0.3">
      <c r="A582" t="s">
        <v>2123</v>
      </c>
      <c r="B582" t="s">
        <v>13177</v>
      </c>
      <c r="C582" t="s">
        <v>769</v>
      </c>
      <c r="D582" t="s">
        <v>4499</v>
      </c>
      <c r="E582" s="2" t="s">
        <v>769</v>
      </c>
      <c r="F582" t="s">
        <v>9113</v>
      </c>
      <c r="G582" t="s">
        <v>13177</v>
      </c>
      <c r="H582">
        <f t="shared" si="18"/>
        <v>1</v>
      </c>
      <c r="I582">
        <f>COUNTIF(对战开拓区!N:S,词典!F582)+COUNTIF(对战帐篷!N:S,词典!F582)+COUNTIF(训练家之丘!N:S,词典!F582)+COUNTIF(徒弟!N:S,词典!F582)+COUNTIF(quizlady!C:C,词典!F582)+COUNTIF(零散文本转换!S:X,词典!F582)</f>
        <v>2</v>
      </c>
      <c r="J582" t="s">
        <v>14252</v>
      </c>
      <c r="K582" t="str">
        <f t="shared" si="19"/>
        <v>const u8 gEasyChatWord_Up[] = _("上");</v>
      </c>
    </row>
    <row r="583" spans="1:11" x14ac:dyDescent="0.3">
      <c r="A583" t="s">
        <v>2123</v>
      </c>
      <c r="B583" t="s">
        <v>13178</v>
      </c>
      <c r="C583" t="s">
        <v>770</v>
      </c>
      <c r="D583" t="s">
        <v>4500</v>
      </c>
      <c r="E583" s="2" t="s">
        <v>770</v>
      </c>
      <c r="F583" s="5" t="s">
        <v>9182</v>
      </c>
      <c r="G583" t="s">
        <v>13178</v>
      </c>
      <c r="H583">
        <f t="shared" si="18"/>
        <v>1</v>
      </c>
      <c r="I583">
        <f>COUNTIF(对战开拓区!N:S,词典!F583)+COUNTIF(对战帐篷!N:S,词典!F583)+COUNTIF(训练家之丘!N:S,词典!F583)+COUNTIF(徒弟!N:S,词典!F583)+COUNTIF(quizlady!C:C,词典!F583)+COUNTIF(零散文本转换!S:X,词典!F583)</f>
        <v>5</v>
      </c>
      <c r="J583" t="s">
        <v>14253</v>
      </c>
      <c r="K583" t="str">
        <f t="shared" si="19"/>
        <v>const u8 gEasyChatWord_Choice[] = _("下");</v>
      </c>
    </row>
    <row r="584" spans="1:11" x14ac:dyDescent="0.3">
      <c r="A584" t="s">
        <v>2123</v>
      </c>
      <c r="B584" t="s">
        <v>13179</v>
      </c>
      <c r="C584" t="s">
        <v>771</v>
      </c>
      <c r="D584" t="s">
        <v>4501</v>
      </c>
      <c r="E584" s="2" t="s">
        <v>771</v>
      </c>
      <c r="F584" t="s">
        <v>1655</v>
      </c>
      <c r="G584" t="s">
        <v>13179</v>
      </c>
      <c r="H584">
        <f t="shared" si="18"/>
        <v>1</v>
      </c>
      <c r="I584">
        <f>COUNTIF(对战开拓区!N:S,词典!F584)+COUNTIF(对战帐篷!N:S,词典!F584)+COUNTIF(训练家之丘!N:S,词典!F584)+COUNTIF(徒弟!N:S,词典!F584)+COUNTIF(quizlady!C:C,词典!F584)+COUNTIF(零散文本转换!S:X,词典!F584)</f>
        <v>1</v>
      </c>
      <c r="J584" t="s">
        <v>14254</v>
      </c>
      <c r="K584" t="str">
        <f t="shared" si="19"/>
        <v>const u8 gEasyChatWord_Far[] = _("远");</v>
      </c>
    </row>
    <row r="585" spans="1:11" x14ac:dyDescent="0.3">
      <c r="A585" t="s">
        <v>2123</v>
      </c>
      <c r="B585" t="s">
        <v>13180</v>
      </c>
      <c r="C585" t="s">
        <v>772</v>
      </c>
      <c r="D585" t="s">
        <v>4502</v>
      </c>
      <c r="E585" s="2" t="s">
        <v>772</v>
      </c>
      <c r="F585" s="5" t="s">
        <v>10185</v>
      </c>
      <c r="G585" t="s">
        <v>13180</v>
      </c>
      <c r="H585">
        <f t="shared" si="18"/>
        <v>1</v>
      </c>
      <c r="I585">
        <f>COUNTIF(对战开拓区!N:S,词典!F585)+COUNTIF(对战帐篷!N:S,词典!F585)+COUNTIF(训练家之丘!N:S,词典!F585)+COUNTIF(徒弟!N:S,词典!F585)+COUNTIF(quizlady!C:C,词典!F585)+COUNTIF(零散文本转换!S:X,词典!F585)</f>
        <v>3</v>
      </c>
      <c r="J585" t="s">
        <v>14255</v>
      </c>
      <c r="K585" t="str">
        <f t="shared" si="19"/>
        <v>const u8 gEasyChatWord_Away[] = _("防止");</v>
      </c>
    </row>
    <row r="586" spans="1:11" x14ac:dyDescent="0.3">
      <c r="A586" t="s">
        <v>2123</v>
      </c>
      <c r="B586" t="s">
        <v>13181</v>
      </c>
      <c r="C586" t="s">
        <v>773</v>
      </c>
      <c r="D586" t="s">
        <v>4503</v>
      </c>
      <c r="E586" s="2" t="s">
        <v>773</v>
      </c>
      <c r="F586" t="s">
        <v>1656</v>
      </c>
      <c r="G586" t="s">
        <v>13181</v>
      </c>
      <c r="H586">
        <f t="shared" si="18"/>
        <v>1</v>
      </c>
      <c r="I586">
        <f>COUNTIF(对战开拓区!N:S,词典!F586)+COUNTIF(对战帐篷!N:S,词典!F586)+COUNTIF(训练家之丘!N:S,词典!F586)+COUNTIF(徒弟!N:S,词典!F586)+COUNTIF(quizlady!C:C,词典!F586)+COUNTIF(零散文本转换!S:X,词典!F586)</f>
        <v>1</v>
      </c>
      <c r="J586" t="s">
        <v>14256</v>
      </c>
      <c r="K586" t="str">
        <f t="shared" si="19"/>
        <v>const u8 gEasyChatWord_Near[] = _("近");</v>
      </c>
    </row>
    <row r="587" spans="1:11" x14ac:dyDescent="0.3">
      <c r="A587" t="s">
        <v>2123</v>
      </c>
      <c r="B587" t="s">
        <v>13182</v>
      </c>
      <c r="C587" t="s">
        <v>774</v>
      </c>
      <c r="D587" t="s">
        <v>4504</v>
      </c>
      <c r="E587" s="2" t="s">
        <v>774</v>
      </c>
      <c r="F587" t="s">
        <v>1657</v>
      </c>
      <c r="G587" t="s">
        <v>13182</v>
      </c>
      <c r="H587">
        <f t="shared" si="18"/>
        <v>1</v>
      </c>
      <c r="I587">
        <f>COUNTIF(对战开拓区!N:S,词典!F587)+COUNTIF(对战帐篷!N:S,词典!F587)+COUNTIF(训练家之丘!N:S,词典!F587)+COUNTIF(徒弟!N:S,词典!F587)+COUNTIF(quizlady!C:C,词典!F587)+COUNTIF(零散文本转换!S:X,词典!F587)</f>
        <v>3</v>
      </c>
      <c r="J587" t="s">
        <v>14257</v>
      </c>
      <c r="K587" t="str">
        <f t="shared" si="19"/>
        <v>const u8 gEasyChatWord_Where[] = _("哪里");</v>
      </c>
    </row>
    <row r="588" spans="1:11" x14ac:dyDescent="0.3">
      <c r="A588" t="s">
        <v>2123</v>
      </c>
      <c r="B588" t="s">
        <v>13183</v>
      </c>
      <c r="C588" t="s">
        <v>775</v>
      </c>
      <c r="D588" t="s">
        <v>4505</v>
      </c>
      <c r="E588" s="2" t="s">
        <v>775</v>
      </c>
      <c r="F588" s="5" t="s">
        <v>8562</v>
      </c>
      <c r="G588" t="s">
        <v>13183</v>
      </c>
      <c r="H588">
        <f t="shared" si="18"/>
        <v>1</v>
      </c>
      <c r="I588">
        <f>COUNTIF(对战开拓区!N:S,词典!F588)+COUNTIF(对战帐篷!N:S,词典!F588)+COUNTIF(训练家之丘!N:S,词典!F588)+COUNTIF(徒弟!N:S,词典!F588)+COUNTIF(quizlady!C:C,词典!F588)+COUNTIF(零散文本转换!S:X,词典!F588)</f>
        <v>11</v>
      </c>
      <c r="J588" t="s">
        <v>14258</v>
      </c>
      <c r="K588" t="str">
        <f t="shared" si="19"/>
        <v>const u8 gEasyChatWord_When[] = _("这么");</v>
      </c>
    </row>
    <row r="589" spans="1:11" x14ac:dyDescent="0.3">
      <c r="A589" t="s">
        <v>2123</v>
      </c>
      <c r="B589" t="s">
        <v>13184</v>
      </c>
      <c r="C589" t="s">
        <v>776</v>
      </c>
      <c r="D589" t="s">
        <v>4506</v>
      </c>
      <c r="E589" s="2" t="s">
        <v>776</v>
      </c>
      <c r="F589" t="s">
        <v>1658</v>
      </c>
      <c r="G589" t="s">
        <v>13184</v>
      </c>
      <c r="H589">
        <f t="shared" si="18"/>
        <v>1</v>
      </c>
      <c r="I589">
        <f>COUNTIF(对战开拓区!N:S,词典!F589)+COUNTIF(对战帐篷!N:S,词典!F589)+COUNTIF(训练家之丘!N:S,词典!F589)+COUNTIF(徒弟!N:S,词典!F589)+COUNTIF(quizlady!C:C,词典!F589)+COUNTIF(零散文本转换!S:X,词典!F589)</f>
        <v>21</v>
      </c>
      <c r="J589" t="s">
        <v>14259</v>
      </c>
      <c r="K589" t="str">
        <f t="shared" si="19"/>
        <v>const u8 gEasyChatWord_What[] = _("什么");</v>
      </c>
    </row>
    <row r="590" spans="1:11" x14ac:dyDescent="0.3">
      <c r="A590" t="s">
        <v>2123</v>
      </c>
      <c r="B590" t="s">
        <v>13185</v>
      </c>
      <c r="C590" t="s">
        <v>777</v>
      </c>
      <c r="D590" t="s">
        <v>4507</v>
      </c>
      <c r="E590" s="2" t="s">
        <v>777</v>
      </c>
      <c r="F590" t="s">
        <v>2054</v>
      </c>
      <c r="G590" t="s">
        <v>13185</v>
      </c>
      <c r="H590">
        <f t="shared" si="18"/>
        <v>1</v>
      </c>
      <c r="I590">
        <f>COUNTIF(对战开拓区!N:S,词典!F590)+COUNTIF(对战帐篷!N:S,词典!F590)+COUNTIF(训练家之丘!N:S,词典!F590)+COUNTIF(徒弟!N:S,词典!F590)+COUNTIF(quizlady!C:C,词典!F590)+COUNTIF(零散文本转换!S:X,词典!F590)</f>
        <v>1</v>
      </c>
      <c r="J590" t="s">
        <v>14260</v>
      </c>
      <c r="K590" t="str">
        <f t="shared" si="19"/>
        <v>const u8 gEasyChatWord_Deep[] = _("深");</v>
      </c>
    </row>
    <row r="591" spans="1:11" x14ac:dyDescent="0.3">
      <c r="A591" t="s">
        <v>2123</v>
      </c>
      <c r="B591" t="s">
        <v>13186</v>
      </c>
      <c r="C591" t="s">
        <v>778</v>
      </c>
      <c r="D591" t="s">
        <v>4508</v>
      </c>
      <c r="E591" s="2" t="s">
        <v>778</v>
      </c>
      <c r="F591" t="s">
        <v>2055</v>
      </c>
      <c r="G591" t="s">
        <v>13186</v>
      </c>
      <c r="H591">
        <f t="shared" si="18"/>
        <v>1</v>
      </c>
      <c r="I591">
        <f>COUNTIF(对战开拓区!N:S,词典!F591)+COUNTIF(对战帐篷!N:S,词典!F591)+COUNTIF(训练家之丘!N:S,词典!F591)+COUNTIF(徒弟!N:S,词典!F591)+COUNTIF(quizlady!C:C,词典!F591)+COUNTIF(零散文本转换!S:X,词典!F591)</f>
        <v>0</v>
      </c>
      <c r="J591" t="s">
        <v>14261</v>
      </c>
      <c r="K591" t="str">
        <f t="shared" si="19"/>
        <v>const u8 gEasyChatWord_Shallow[] = _("浅");</v>
      </c>
    </row>
    <row r="592" spans="1:11" x14ac:dyDescent="0.3">
      <c r="A592" t="s">
        <v>2123</v>
      </c>
      <c r="B592" t="s">
        <v>13187</v>
      </c>
      <c r="C592" t="s">
        <v>779</v>
      </c>
      <c r="D592" t="s">
        <v>4509</v>
      </c>
      <c r="E592" s="2" t="s">
        <v>779</v>
      </c>
      <c r="F592" t="s">
        <v>2056</v>
      </c>
      <c r="G592" t="s">
        <v>13187</v>
      </c>
      <c r="H592">
        <f t="shared" si="18"/>
        <v>1</v>
      </c>
      <c r="I592">
        <f>COUNTIF(对战开拓区!N:S,词典!F592)+COUNTIF(对战帐篷!N:S,词典!F592)+COUNTIF(训练家之丘!N:S,词典!F592)+COUNTIF(徒弟!N:S,词典!F592)+COUNTIF(quizlady!C:C,词典!F592)+COUNTIF(零散文本转换!S:X,词典!F592)</f>
        <v>22</v>
      </c>
      <c r="J592" t="s">
        <v>14262</v>
      </c>
      <c r="K592" t="str">
        <f t="shared" si="19"/>
        <v>const u8 gEasyChatWord_Why[] = _("为什么");</v>
      </c>
    </row>
    <row r="593" spans="1:11" x14ac:dyDescent="0.3">
      <c r="A593" t="s">
        <v>2123</v>
      </c>
      <c r="B593" t="s">
        <v>13188</v>
      </c>
      <c r="C593" t="s">
        <v>780</v>
      </c>
      <c r="D593" t="s">
        <v>4510</v>
      </c>
      <c r="E593" s="2" t="s">
        <v>780</v>
      </c>
      <c r="F593" t="s">
        <v>2057</v>
      </c>
      <c r="G593" t="s">
        <v>13188</v>
      </c>
      <c r="H593">
        <f t="shared" si="18"/>
        <v>1</v>
      </c>
      <c r="I593">
        <f>COUNTIF(对战开拓区!N:S,词典!F593)+COUNTIF(对战帐篷!N:S,词典!F593)+COUNTIF(训练家之丘!N:S,词典!F593)+COUNTIF(徒弟!N:S,词典!F593)+COUNTIF(quizlady!C:C,词典!F593)+COUNTIF(零散文本转换!S:X,词典!F593)</f>
        <v>3</v>
      </c>
      <c r="J593" t="s">
        <v>14263</v>
      </c>
      <c r="K593" t="str">
        <f t="shared" si="19"/>
        <v>const u8 gEasyChatWord_Confused[] = _("困惑");</v>
      </c>
    </row>
    <row r="594" spans="1:11" x14ac:dyDescent="0.3">
      <c r="A594" t="s">
        <v>2123</v>
      </c>
      <c r="B594" t="s">
        <v>13189</v>
      </c>
      <c r="C594" t="s">
        <v>781</v>
      </c>
      <c r="D594" t="s">
        <v>4511</v>
      </c>
      <c r="E594" s="2" t="s">
        <v>781</v>
      </c>
      <c r="F594" s="5" t="s">
        <v>10181</v>
      </c>
      <c r="G594" t="s">
        <v>13189</v>
      </c>
      <c r="H594">
        <f t="shared" si="18"/>
        <v>1</v>
      </c>
      <c r="I594">
        <f>COUNTIF(对战开拓区!N:S,词典!F594)+COUNTIF(对战帐篷!N:S,词典!F594)+COUNTIF(训练家之丘!N:S,词典!F594)+COUNTIF(徒弟!N:S,词典!F594)+COUNTIF(quizlady!C:C,词典!F594)+COUNTIF(零散文本转换!S:X,词典!F594)</f>
        <v>2</v>
      </c>
      <c r="J594" t="s">
        <v>14264</v>
      </c>
      <c r="K594" t="str">
        <f t="shared" si="19"/>
        <v>const u8 gEasyChatWord_Opposite[] = _("混乱");</v>
      </c>
    </row>
    <row r="595" spans="1:11" x14ac:dyDescent="0.3">
      <c r="A595" t="s">
        <v>2123</v>
      </c>
      <c r="B595" t="s">
        <v>13190</v>
      </c>
      <c r="C595" t="s">
        <v>782</v>
      </c>
      <c r="D595" t="s">
        <v>4512</v>
      </c>
      <c r="E595" s="2" t="s">
        <v>782</v>
      </c>
      <c r="F595" s="5" t="s">
        <v>9560</v>
      </c>
      <c r="G595" t="s">
        <v>13190</v>
      </c>
      <c r="H595">
        <f t="shared" si="18"/>
        <v>1</v>
      </c>
      <c r="I595">
        <f>COUNTIF(对战开拓区!N:S,词典!F595)+COUNTIF(对战帐篷!N:S,词典!F595)+COUNTIF(训练家之丘!N:S,词典!F595)+COUNTIF(徒弟!N:S,词典!F595)+COUNTIF(quizlady!C:C,词典!F595)+COUNTIF(零散文本转换!S:X,词典!F595)</f>
        <v>5</v>
      </c>
      <c r="J595" t="s">
        <v>14265</v>
      </c>
      <c r="K595" t="str">
        <f t="shared" si="19"/>
        <v>const u8 gEasyChatWord_Left[] = _("容易");</v>
      </c>
    </row>
    <row r="596" spans="1:11" x14ac:dyDescent="0.3">
      <c r="A596" t="s">
        <v>2123</v>
      </c>
      <c r="B596" t="s">
        <v>13191</v>
      </c>
      <c r="C596" t="s">
        <v>783</v>
      </c>
      <c r="D596" t="s">
        <v>4513</v>
      </c>
      <c r="E596" s="2" t="s">
        <v>783</v>
      </c>
      <c r="F596" s="5" t="s">
        <v>9897</v>
      </c>
      <c r="G596" t="s">
        <v>13191</v>
      </c>
      <c r="H596">
        <f t="shared" si="18"/>
        <v>1</v>
      </c>
      <c r="I596">
        <f>COUNTIF(对战开拓区!N:S,词典!F596)+COUNTIF(对战帐篷!N:S,词典!F596)+COUNTIF(训练家之丘!N:S,词典!F596)+COUNTIF(徒弟!N:S,词典!F596)+COUNTIF(quizlady!C:C,词典!F596)+COUNTIF(零散文本转换!S:X,词典!F596)</f>
        <v>1</v>
      </c>
      <c r="J596" t="s">
        <v>14266</v>
      </c>
      <c r="K596" t="str">
        <f t="shared" si="19"/>
        <v>const u8 gEasyChatWord_Right[] = _("错过");</v>
      </c>
    </row>
    <row r="597" spans="1:11" x14ac:dyDescent="0.3">
      <c r="A597" t="s">
        <v>2124</v>
      </c>
      <c r="B597" t="s">
        <v>13192</v>
      </c>
      <c r="C597" t="s">
        <v>163</v>
      </c>
      <c r="D597" t="s">
        <v>4514</v>
      </c>
      <c r="E597" s="1" t="s">
        <v>163</v>
      </c>
      <c r="F597" t="s">
        <v>1340</v>
      </c>
      <c r="G597" t="s">
        <v>13192</v>
      </c>
      <c r="H597">
        <f t="shared" si="18"/>
        <v>1</v>
      </c>
      <c r="I597">
        <f>COUNTIF(对战开拓区!N:S,词典!F597)+COUNTIF(对战帐篷!N:S,词典!F597)+COUNTIF(训练家之丘!N:S,词典!F597)+COUNTIF(徒弟!N:S,词典!F597)+COUNTIF(quizlady!C:C,词典!F597)+COUNTIF(零散文本转换!S:X,词典!F597)</f>
        <v>7</v>
      </c>
      <c r="J597" t="s">
        <v>14273</v>
      </c>
      <c r="K597" t="str">
        <f t="shared" si="19"/>
        <v>const u8 gEasyChatWord_Opponent[] = _("对手");</v>
      </c>
    </row>
    <row r="598" spans="1:11" x14ac:dyDescent="0.3">
      <c r="A598" t="s">
        <v>2124</v>
      </c>
      <c r="B598" t="s">
        <v>13193</v>
      </c>
      <c r="C598" t="s">
        <v>164</v>
      </c>
      <c r="D598" t="s">
        <v>164</v>
      </c>
      <c r="E598" s="1" t="s">
        <v>164</v>
      </c>
      <c r="F598" s="5" t="s">
        <v>9072</v>
      </c>
      <c r="G598" t="s">
        <v>13193</v>
      </c>
      <c r="H598">
        <f t="shared" si="18"/>
        <v>1</v>
      </c>
      <c r="I598">
        <f>COUNTIF(对战开拓区!N:S,词典!F598)+COUNTIF(对战帐篷!N:S,词典!F598)+COUNTIF(训练家之丘!N:S,词典!F598)+COUNTIF(徒弟!N:S,词典!F598)+COUNTIF(quizlady!C:C,词典!F598)+COUNTIF(零散文本转换!S:X,词典!F598)</f>
        <v>4</v>
      </c>
      <c r="J598" t="s">
        <v>14274</v>
      </c>
      <c r="K598" t="str">
        <f t="shared" si="19"/>
        <v>const u8 gEasyChatWord_是个[] = _("是个");</v>
      </c>
    </row>
    <row r="599" spans="1:11" x14ac:dyDescent="0.3">
      <c r="A599" t="s">
        <v>2124</v>
      </c>
      <c r="B599" t="s">
        <v>13194</v>
      </c>
      <c r="C599" t="s">
        <v>165</v>
      </c>
      <c r="D599" t="s">
        <v>4515</v>
      </c>
      <c r="E599" s="1" t="s">
        <v>165</v>
      </c>
      <c r="F599" t="s">
        <v>1412</v>
      </c>
      <c r="G599" t="s">
        <v>13194</v>
      </c>
      <c r="H599">
        <f t="shared" si="18"/>
        <v>1</v>
      </c>
      <c r="I599">
        <f>COUNTIF(对战开拓区!N:S,词典!F599)+COUNTIF(对战帐篷!N:S,词典!F599)+COUNTIF(训练家之丘!N:S,词典!F599)+COUNTIF(徒弟!N:S,词典!F599)+COUNTIF(quizlady!C:C,词典!F599)+COUNTIF(零散文本转换!S:X,词典!F599)</f>
        <v>293</v>
      </c>
      <c r="J599" t="s">
        <v>14275</v>
      </c>
      <c r="K599" t="str">
        <f t="shared" si="19"/>
        <v>const u8 gEasyChatWord_You[] = _("你");</v>
      </c>
    </row>
    <row r="600" spans="1:11" x14ac:dyDescent="0.3">
      <c r="A600" t="s">
        <v>2124</v>
      </c>
      <c r="B600" t="s">
        <v>13195</v>
      </c>
      <c r="C600" t="s">
        <v>166</v>
      </c>
      <c r="D600" t="s">
        <v>4516</v>
      </c>
      <c r="E600" s="1" t="s">
        <v>166</v>
      </c>
      <c r="F600" s="5" t="s">
        <v>10424</v>
      </c>
      <c r="G600" t="s">
        <v>13195</v>
      </c>
      <c r="H600">
        <f t="shared" si="18"/>
        <v>1</v>
      </c>
      <c r="I600">
        <f>COUNTIF(对战开拓区!N:S,词典!F600)+COUNTIF(对战帐篷!N:S,词典!F600)+COUNTIF(训练家之丘!N:S,词典!F600)+COUNTIF(徒弟!N:S,词典!F600)+COUNTIF(quizlady!C:C,词典!F600)+COUNTIF(零散文本转换!S:X,词典!F600)</f>
        <v>1</v>
      </c>
      <c r="J600" t="s">
        <v>14276</v>
      </c>
      <c r="K600" t="str">
        <f t="shared" si="19"/>
        <v>const u8 gEasyChatWord_Yours[] = _("你们");</v>
      </c>
    </row>
    <row r="601" spans="1:11" x14ac:dyDescent="0.3">
      <c r="A601" t="s">
        <v>2124</v>
      </c>
      <c r="B601" t="s">
        <v>13196</v>
      </c>
      <c r="C601" t="s">
        <v>167</v>
      </c>
      <c r="D601" t="s">
        <v>4517</v>
      </c>
      <c r="E601" s="1" t="s">
        <v>167</v>
      </c>
      <c r="F601" s="5" t="s">
        <v>9200</v>
      </c>
      <c r="G601" t="s">
        <v>13196</v>
      </c>
      <c r="H601">
        <f t="shared" si="18"/>
        <v>1</v>
      </c>
      <c r="I601">
        <f>COUNTIF(对战开拓区!N:S,词典!F601)+COUNTIF(对战帐篷!N:S,词典!F601)+COUNTIF(训练家之丘!N:S,词典!F601)+COUNTIF(徒弟!N:S,词典!F601)+COUNTIF(quizlady!C:C,词典!F601)+COUNTIF(零散文本转换!S:X,词典!F601)</f>
        <v>2</v>
      </c>
      <c r="J601" t="s">
        <v>14277</v>
      </c>
      <c r="K601" t="str">
        <f t="shared" si="19"/>
        <v>const u8 gEasyChatWord_Son[] = _("大家");</v>
      </c>
    </row>
    <row r="602" spans="1:11" x14ac:dyDescent="0.3">
      <c r="A602" t="s">
        <v>2124</v>
      </c>
      <c r="B602" t="s">
        <v>13197</v>
      </c>
      <c r="C602" t="s">
        <v>168</v>
      </c>
      <c r="D602" t="s">
        <v>4518</v>
      </c>
      <c r="E602" s="1" t="s">
        <v>168</v>
      </c>
      <c r="F602" t="s">
        <v>1413</v>
      </c>
      <c r="G602" t="s">
        <v>13197</v>
      </c>
      <c r="H602">
        <f t="shared" si="18"/>
        <v>1</v>
      </c>
      <c r="I602">
        <f>COUNTIF(对战开拓区!N:S,词典!F602)+COUNTIF(对战帐篷!N:S,词典!F602)+COUNTIF(训练家之丘!N:S,词典!F602)+COUNTIF(徒弟!N:S,词典!F602)+COUNTIF(quizlady!C:C,词典!F602)+COUNTIF(零散文本转换!S:X,词典!F602)</f>
        <v>59</v>
      </c>
      <c r="J602" t="s">
        <v>14278</v>
      </c>
      <c r="K602" t="str">
        <f t="shared" si="19"/>
        <v>const u8 gEasyChatWord_Your[] = _("你的");</v>
      </c>
    </row>
    <row r="603" spans="1:11" x14ac:dyDescent="0.3">
      <c r="A603" t="s">
        <v>2124</v>
      </c>
      <c r="B603" t="s">
        <v>13198</v>
      </c>
      <c r="C603" t="s">
        <v>2903</v>
      </c>
      <c r="D603" t="s">
        <v>4519</v>
      </c>
      <c r="E603" s="1" t="s">
        <v>169</v>
      </c>
      <c r="F603" t="s">
        <v>1414</v>
      </c>
      <c r="G603" t="s">
        <v>13198</v>
      </c>
      <c r="H603">
        <f t="shared" si="18"/>
        <v>1</v>
      </c>
      <c r="I603">
        <f>COUNTIF(对战开拓区!N:S,词典!F603)+COUNTIF(对战帐篷!N:S,词典!F603)+COUNTIF(训练家之丘!N:S,词典!F603)+COUNTIF(徒弟!N:S,词典!F603)+COUNTIF(quizlady!C:C,词典!F603)+COUNTIF(零散文本转换!S:X,词典!F603)</f>
        <v>14</v>
      </c>
      <c r="J603" t="s">
        <v>14279</v>
      </c>
      <c r="K603" t="str">
        <f t="shared" si="19"/>
        <v>const u8 gEasyChatWord_Youre[] = _("你是");</v>
      </c>
    </row>
    <row r="604" spans="1:11" x14ac:dyDescent="0.3">
      <c r="A604" t="s">
        <v>2124</v>
      </c>
      <c r="B604" t="s">
        <v>13199</v>
      </c>
      <c r="C604" t="s">
        <v>2921</v>
      </c>
      <c r="D604" t="s">
        <v>4520</v>
      </c>
      <c r="E604" s="1" t="s">
        <v>170</v>
      </c>
      <c r="F604" t="s">
        <v>1415</v>
      </c>
      <c r="G604" t="s">
        <v>13199</v>
      </c>
      <c r="H604">
        <f t="shared" si="18"/>
        <v>1</v>
      </c>
      <c r="I604">
        <f>COUNTIF(对战开拓区!N:S,词典!F604)+COUNTIF(对战帐篷!N:S,词典!F604)+COUNTIF(训练家之丘!N:S,词典!F604)+COUNTIF(徒弟!N:S,词典!F604)+COUNTIF(quizlady!C:C,词典!F604)+COUNTIF(零散文本转换!S:X,词典!F604)</f>
        <v>1</v>
      </c>
      <c r="J604" t="s">
        <v>14280</v>
      </c>
      <c r="K604" t="str">
        <f t="shared" si="19"/>
        <v>const u8 gEasyChatWord_Youve[] = _("你已经");</v>
      </c>
    </row>
    <row r="605" spans="1:11" x14ac:dyDescent="0.3">
      <c r="A605" t="s">
        <v>2124</v>
      </c>
      <c r="B605" t="s">
        <v>13200</v>
      </c>
      <c r="C605" t="s">
        <v>171</v>
      </c>
      <c r="D605" t="s">
        <v>4521</v>
      </c>
      <c r="E605" s="1" t="s">
        <v>171</v>
      </c>
      <c r="F605" t="s">
        <v>9545</v>
      </c>
      <c r="G605" t="s">
        <v>13200</v>
      </c>
      <c r="H605">
        <f t="shared" si="18"/>
        <v>1</v>
      </c>
      <c r="I605">
        <f>COUNTIF(对战开拓区!N:S,词典!F605)+COUNTIF(对战帐篷!N:S,词典!F605)+COUNTIF(训练家之丘!N:S,词典!F605)+COUNTIF(徒弟!N:S,词典!F605)+COUNTIF(quizlady!C:C,词典!F605)+COUNTIF(零散文本转换!S:X,词典!F605)</f>
        <v>9</v>
      </c>
      <c r="J605" t="s">
        <v>14281</v>
      </c>
      <c r="K605" t="str">
        <f t="shared" si="19"/>
        <v>const u8 gEasyChatWord_Mother[] = _("妈妈");</v>
      </c>
    </row>
    <row r="606" spans="1:11" x14ac:dyDescent="0.3">
      <c r="A606" t="s">
        <v>2124</v>
      </c>
      <c r="B606" t="s">
        <v>13201</v>
      </c>
      <c r="C606" t="s">
        <v>172</v>
      </c>
      <c r="D606" t="s">
        <v>4522</v>
      </c>
      <c r="E606" s="1" t="s">
        <v>172</v>
      </c>
      <c r="F606" t="s">
        <v>9565</v>
      </c>
      <c r="G606" t="s">
        <v>13201</v>
      </c>
      <c r="H606">
        <f t="shared" si="18"/>
        <v>1</v>
      </c>
      <c r="I606">
        <f>COUNTIF(对战开拓区!N:S,词典!F606)+COUNTIF(对战帐篷!N:S,词典!F606)+COUNTIF(训练家之丘!N:S,词典!F606)+COUNTIF(徒弟!N:S,词典!F606)+COUNTIF(quizlady!C:C,词典!F606)+COUNTIF(零散文本转换!S:X,词典!F606)</f>
        <v>1</v>
      </c>
      <c r="J606" t="s">
        <v>14282</v>
      </c>
      <c r="K606" t="str">
        <f t="shared" si="19"/>
        <v>const u8 gEasyChatWord_Grandfather[] = _("爷爷");</v>
      </c>
    </row>
    <row r="607" spans="1:11" x14ac:dyDescent="0.3">
      <c r="A607" t="s">
        <v>2124</v>
      </c>
      <c r="B607" t="s">
        <v>13202</v>
      </c>
      <c r="C607" t="s">
        <v>173</v>
      </c>
      <c r="D607" t="s">
        <v>4523</v>
      </c>
      <c r="E607" s="1" t="s">
        <v>173</v>
      </c>
      <c r="F607" t="s">
        <v>9561</v>
      </c>
      <c r="G607" t="s">
        <v>13202</v>
      </c>
      <c r="H607">
        <f t="shared" si="18"/>
        <v>1</v>
      </c>
      <c r="I607">
        <f>COUNTIF(对战开拓区!N:S,词典!F607)+COUNTIF(对战帐篷!N:S,词典!F607)+COUNTIF(训练家之丘!N:S,词典!F607)+COUNTIF(徒弟!N:S,词典!F607)+COUNTIF(quizlady!C:C,词典!F607)+COUNTIF(零散文本转换!S:X,词典!F607)</f>
        <v>0</v>
      </c>
      <c r="J607" t="s">
        <v>14283</v>
      </c>
      <c r="K607" t="str">
        <f t="shared" si="19"/>
        <v>const u8 gEasyChatWord_Uncle[] = _("叔叔");</v>
      </c>
    </row>
    <row r="608" spans="1:11" x14ac:dyDescent="0.3">
      <c r="A608" t="s">
        <v>2124</v>
      </c>
      <c r="B608" t="s">
        <v>13203</v>
      </c>
      <c r="C608" t="s">
        <v>174</v>
      </c>
      <c r="D608" t="s">
        <v>4524</v>
      </c>
      <c r="E608" s="1" t="s">
        <v>174</v>
      </c>
      <c r="F608" t="s">
        <v>9564</v>
      </c>
      <c r="G608" t="s">
        <v>13203</v>
      </c>
      <c r="H608">
        <f t="shared" si="18"/>
        <v>1</v>
      </c>
      <c r="I608">
        <f>COUNTIF(对战开拓区!N:S,词典!F608)+COUNTIF(对战帐篷!N:S,词典!F608)+COUNTIF(训练家之丘!N:S,词典!F608)+COUNTIF(徒弟!N:S,词典!F608)+COUNTIF(quizlady!C:C,词典!F608)+COUNTIF(零散文本转换!S:X,词典!F608)</f>
        <v>8</v>
      </c>
      <c r="J608" t="s">
        <v>14284</v>
      </c>
      <c r="K608" t="str">
        <f t="shared" si="19"/>
        <v>const u8 gEasyChatWord_Father[] = _("爸爸");</v>
      </c>
    </row>
    <row r="609" spans="1:28" x14ac:dyDescent="0.3">
      <c r="A609" t="s">
        <v>2124</v>
      </c>
      <c r="B609" t="s">
        <v>13204</v>
      </c>
      <c r="C609" t="s">
        <v>175</v>
      </c>
      <c r="D609" t="s">
        <v>4525</v>
      </c>
      <c r="E609" s="1" t="s">
        <v>175</v>
      </c>
      <c r="F609" t="s">
        <v>1416</v>
      </c>
      <c r="G609" t="s">
        <v>13204</v>
      </c>
      <c r="H609">
        <f t="shared" si="18"/>
        <v>1</v>
      </c>
      <c r="I609">
        <f>COUNTIF(对战开拓区!N:S,词典!F609)+COUNTIF(对战帐篷!N:S,词典!F609)+COUNTIF(训练家之丘!N:S,词典!F609)+COUNTIF(徒弟!N:S,词典!F609)+COUNTIF(quizlady!C:C,词典!F609)+COUNTIF(零散文本转换!S:X,词典!F609)</f>
        <v>0</v>
      </c>
      <c r="J609" t="s">
        <v>14285</v>
      </c>
      <c r="K609" t="str">
        <f t="shared" si="19"/>
        <v>const u8 gEasyChatWord_Boy[] = _("男孩");</v>
      </c>
    </row>
    <row r="610" spans="1:28" x14ac:dyDescent="0.3">
      <c r="A610" t="s">
        <v>2124</v>
      </c>
      <c r="B610" t="s">
        <v>13205</v>
      </c>
      <c r="C610" t="s">
        <v>176</v>
      </c>
      <c r="D610" t="s">
        <v>4526</v>
      </c>
      <c r="E610" s="1" t="s">
        <v>176</v>
      </c>
      <c r="F610" t="s">
        <v>8515</v>
      </c>
      <c r="G610" t="s">
        <v>13205</v>
      </c>
      <c r="H610">
        <f t="shared" si="18"/>
        <v>1</v>
      </c>
      <c r="I610">
        <f>COUNTIF(对战开拓区!N:S,词典!F610)+COUNTIF(对战帐篷!N:S,词典!F610)+COUNTIF(训练家之丘!N:S,词典!F610)+COUNTIF(徒弟!N:S,词典!F610)+COUNTIF(quizlady!C:C,词典!F610)+COUNTIF(零散文本转换!S:X,词典!F610)</f>
        <v>6</v>
      </c>
      <c r="J610" t="s">
        <v>14286</v>
      </c>
      <c r="K610" t="str">
        <f t="shared" si="19"/>
        <v>const u8 gEasyChatWord_Adult[] = _("大人");</v>
      </c>
    </row>
    <row r="611" spans="1:28" x14ac:dyDescent="0.3">
      <c r="A611" t="s">
        <v>2124</v>
      </c>
      <c r="B611" t="s">
        <v>13206</v>
      </c>
      <c r="C611" t="s">
        <v>177</v>
      </c>
      <c r="D611" t="s">
        <v>4527</v>
      </c>
      <c r="E611" s="1" t="s">
        <v>177</v>
      </c>
      <c r="F611" t="s">
        <v>1417</v>
      </c>
      <c r="G611" t="s">
        <v>13206</v>
      </c>
      <c r="H611">
        <f t="shared" si="18"/>
        <v>1</v>
      </c>
      <c r="I611">
        <f>COUNTIF(对战开拓区!N:S,词典!F611)+COUNTIF(对战帐篷!N:S,词典!F611)+COUNTIF(训练家之丘!N:S,词典!F611)+COUNTIF(徒弟!N:S,词典!F611)+COUNTIF(quizlady!C:C,词典!F611)+COUNTIF(零散文本转换!S:X,词典!F611)</f>
        <v>0</v>
      </c>
      <c r="J611" t="s">
        <v>14287</v>
      </c>
      <c r="K611" t="str">
        <f t="shared" si="19"/>
        <v>const u8 gEasyChatWord_Brother[] = _("兄弟");</v>
      </c>
    </row>
    <row r="612" spans="1:28" x14ac:dyDescent="0.3">
      <c r="A612" t="s">
        <v>2124</v>
      </c>
      <c r="B612" t="s">
        <v>13207</v>
      </c>
      <c r="C612" t="s">
        <v>178</v>
      </c>
      <c r="D612" t="s">
        <v>4528</v>
      </c>
      <c r="E612" s="1" t="s">
        <v>178</v>
      </c>
      <c r="F612" t="s">
        <v>1418</v>
      </c>
      <c r="G612" t="s">
        <v>13207</v>
      </c>
      <c r="H612">
        <f t="shared" si="18"/>
        <v>1</v>
      </c>
      <c r="I612">
        <f>COUNTIF(对战开拓区!N:S,词典!F612)+COUNTIF(对战帐篷!N:S,词典!F612)+COUNTIF(训练家之丘!N:S,词典!F612)+COUNTIF(徒弟!N:S,词典!F612)+COUNTIF(quizlady!C:C,词典!F612)+COUNTIF(零散文本转换!S:X,词典!F612)</f>
        <v>1</v>
      </c>
      <c r="J612" t="s">
        <v>14288</v>
      </c>
      <c r="K612" t="str">
        <f t="shared" si="19"/>
        <v>const u8 gEasyChatWord_Sister[] = _("姐妹");</v>
      </c>
    </row>
    <row r="613" spans="1:28" x14ac:dyDescent="0.3">
      <c r="A613" t="s">
        <v>2124</v>
      </c>
      <c r="B613" t="s">
        <v>13208</v>
      </c>
      <c r="C613" t="s">
        <v>179</v>
      </c>
      <c r="D613" t="s">
        <v>4529</v>
      </c>
      <c r="E613" s="1" t="s">
        <v>179</v>
      </c>
      <c r="F613" t="s">
        <v>9566</v>
      </c>
      <c r="G613" t="s">
        <v>13208</v>
      </c>
      <c r="H613">
        <f t="shared" si="18"/>
        <v>1</v>
      </c>
      <c r="I613">
        <f>COUNTIF(对战开拓区!N:S,词典!F613)+COUNTIF(对战帐篷!N:S,词典!F613)+COUNTIF(训练家之丘!N:S,词典!F613)+COUNTIF(徒弟!N:S,词典!F613)+COUNTIF(quizlady!C:C,词典!F613)+COUNTIF(零散文本转换!S:X,词典!F613)</f>
        <v>1</v>
      </c>
      <c r="J613" t="s">
        <v>14289</v>
      </c>
      <c r="K613" t="str">
        <f t="shared" si="19"/>
        <v>const u8 gEasyChatWord_Grandmother[] = _("奶奶");</v>
      </c>
    </row>
    <row r="614" spans="1:28" x14ac:dyDescent="0.3">
      <c r="A614" t="s">
        <v>2124</v>
      </c>
      <c r="B614" t="s">
        <v>13209</v>
      </c>
      <c r="C614" t="s">
        <v>180</v>
      </c>
      <c r="D614" t="s">
        <v>4530</v>
      </c>
      <c r="E614" s="1" t="s">
        <v>180</v>
      </c>
      <c r="F614" t="s">
        <v>1419</v>
      </c>
      <c r="G614" t="s">
        <v>13209</v>
      </c>
      <c r="H614">
        <f t="shared" si="18"/>
        <v>1</v>
      </c>
      <c r="I614">
        <f>COUNTIF(对战开拓区!N:S,词典!F614)+COUNTIF(对战帐篷!N:S,词典!F614)+COUNTIF(训练家之丘!N:S,词典!F614)+COUNTIF(徒弟!N:S,词典!F614)+COUNTIF(quizlady!C:C,词典!F614)+COUNTIF(零散文本转换!S:X,词典!F614)</f>
        <v>0</v>
      </c>
      <c r="J614" t="s">
        <v>14290</v>
      </c>
      <c r="K614" t="str">
        <f t="shared" si="19"/>
        <v>const u8 gEasyChatWord_Aunt[] = _("阿姨");</v>
      </c>
    </row>
    <row r="615" spans="1:28" x14ac:dyDescent="0.3">
      <c r="A615" t="s">
        <v>2124</v>
      </c>
      <c r="B615" t="s">
        <v>13210</v>
      </c>
      <c r="C615" t="s">
        <v>181</v>
      </c>
      <c r="D615" t="s">
        <v>4531</v>
      </c>
      <c r="E615" s="1" t="s">
        <v>181</v>
      </c>
      <c r="F615" t="s">
        <v>1876</v>
      </c>
      <c r="G615" t="s">
        <v>13210</v>
      </c>
      <c r="H615">
        <f t="shared" si="18"/>
        <v>1</v>
      </c>
      <c r="I615">
        <f>COUNTIF(对战开拓区!N:S,词典!F615)+COUNTIF(对战帐篷!N:S,词典!F615)+COUNTIF(训练家之丘!N:S,词典!F615)+COUNTIF(徒弟!N:S,词典!F615)+COUNTIF(quizlady!C:C,词典!F615)+COUNTIF(零散文本转换!S:X,词典!F615)</f>
        <v>0</v>
      </c>
      <c r="J615" t="s">
        <v>14291</v>
      </c>
      <c r="K615" t="str">
        <f t="shared" si="19"/>
        <v>const u8 gEasyChatWord_Parent[] = _("家长");</v>
      </c>
    </row>
    <row r="616" spans="1:28" x14ac:dyDescent="0.3">
      <c r="A616" t="s">
        <v>2124</v>
      </c>
      <c r="B616" t="s">
        <v>13211</v>
      </c>
      <c r="C616" t="s">
        <v>182</v>
      </c>
      <c r="D616" t="s">
        <v>4532</v>
      </c>
      <c r="E616" s="1" t="s">
        <v>182</v>
      </c>
      <c r="F616" t="s">
        <v>1682</v>
      </c>
      <c r="G616" t="s">
        <v>13211</v>
      </c>
      <c r="H616">
        <f t="shared" si="18"/>
        <v>1</v>
      </c>
      <c r="I616">
        <f>COUNTIF(对战开拓区!N:S,词典!F616)+COUNTIF(对战帐篷!N:S,词典!F616)+COUNTIF(训练家之丘!N:S,词典!F616)+COUNTIF(徒弟!N:S,词典!F616)+COUNTIF(quizlady!C:C,词典!F616)+COUNTIF(零散文本转换!S:X,词典!F616)</f>
        <v>0</v>
      </c>
      <c r="J616" t="s">
        <v>14292</v>
      </c>
      <c r="K616" t="str">
        <f t="shared" si="19"/>
        <v>const u8 gEasyChatWord_Man[] = _("男人");</v>
      </c>
    </row>
    <row r="617" spans="1:28" x14ac:dyDescent="0.3">
      <c r="A617" t="s">
        <v>2124</v>
      </c>
      <c r="B617" t="s">
        <v>13212</v>
      </c>
      <c r="C617" t="s">
        <v>183</v>
      </c>
      <c r="D617" t="s">
        <v>4533</v>
      </c>
      <c r="E617" s="1" t="s">
        <v>183</v>
      </c>
      <c r="F617" t="s">
        <v>1678</v>
      </c>
      <c r="G617" t="s">
        <v>13212</v>
      </c>
      <c r="H617">
        <f t="shared" si="18"/>
        <v>1</v>
      </c>
      <c r="I617">
        <f>COUNTIF(对战开拓区!N:S,词典!F617)+COUNTIF(对战帐篷!N:S,词典!F617)+COUNTIF(训练家之丘!N:S,词典!F617)+COUNTIF(徒弟!N:S,词典!F617)+COUNTIF(quizlady!C:C,词典!F617)+COUNTIF(零散文本转换!S:X,词典!F617)</f>
        <v>613</v>
      </c>
      <c r="J617" t="s">
        <v>14293</v>
      </c>
      <c r="K617" t="str">
        <f t="shared" si="19"/>
        <v>const u8 gEasyChatWord_Me[] = _("我");</v>
      </c>
    </row>
    <row r="618" spans="1:28" x14ac:dyDescent="0.3">
      <c r="A618" t="s">
        <v>2124</v>
      </c>
      <c r="B618" t="s">
        <v>13213</v>
      </c>
      <c r="C618" t="s">
        <v>184</v>
      </c>
      <c r="D618" t="s">
        <v>4534</v>
      </c>
      <c r="E618" s="1" t="s">
        <v>184</v>
      </c>
      <c r="F618" t="s">
        <v>1421</v>
      </c>
      <c r="G618" t="s">
        <v>13213</v>
      </c>
      <c r="H618">
        <f t="shared" si="18"/>
        <v>1</v>
      </c>
      <c r="I618">
        <f>COUNTIF(对战开拓区!N:S,词典!F618)+COUNTIF(对战帐篷!N:S,词典!F618)+COUNTIF(训练家之丘!N:S,词典!F618)+COUNTIF(徒弟!N:S,词典!F618)+COUNTIF(quizlady!C:C,词典!F618)+COUNTIF(零散文本转换!S:X,词典!F618)</f>
        <v>4</v>
      </c>
      <c r="J618" t="s">
        <v>14294</v>
      </c>
      <c r="K618" t="str">
        <f t="shared" si="19"/>
        <v>const u8 gEasyChatWord_Girl[] = _("女孩");</v>
      </c>
    </row>
    <row r="619" spans="1:28" s="5" customFormat="1" x14ac:dyDescent="0.3">
      <c r="A619" t="s">
        <v>2124</v>
      </c>
      <c r="B619" t="s">
        <v>13214</v>
      </c>
      <c r="C619" t="s">
        <v>185</v>
      </c>
      <c r="D619" t="s">
        <v>4535</v>
      </c>
      <c r="E619" s="1" t="s">
        <v>185</v>
      </c>
      <c r="F619" s="5" t="s">
        <v>14361</v>
      </c>
      <c r="G619" t="s">
        <v>13214</v>
      </c>
      <c r="H619">
        <f t="shared" si="18"/>
        <v>1</v>
      </c>
      <c r="I619">
        <f>COUNTIF(对战开拓区!N:S,词典!F619)+COUNTIF(对战帐篷!N:S,词典!F619)+COUNTIF(训练家之丘!N:S,词典!F619)+COUNTIF(徒弟!N:S,词典!F619)+COUNTIF(quizlady!C:C,词典!F619)+COUNTIF(零散文本转换!S:X,词典!F619)</f>
        <v>0</v>
      </c>
      <c r="J619" t="s">
        <v>14295</v>
      </c>
      <c r="K619" t="str">
        <f t="shared" si="19"/>
        <v>const u8 gEasyChatWord_Babe[] = _("宝宝");</v>
      </c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</row>
    <row r="620" spans="1:28" x14ac:dyDescent="0.3">
      <c r="A620" t="s">
        <v>2124</v>
      </c>
      <c r="B620" t="s">
        <v>13215</v>
      </c>
      <c r="C620" t="s">
        <v>186</v>
      </c>
      <c r="D620" t="s">
        <v>4536</v>
      </c>
      <c r="E620" s="1" t="s">
        <v>186</v>
      </c>
      <c r="F620" t="s">
        <v>1423</v>
      </c>
      <c r="G620" t="s">
        <v>13215</v>
      </c>
      <c r="H620">
        <f t="shared" si="18"/>
        <v>1</v>
      </c>
      <c r="I620">
        <f>COUNTIF(对战开拓区!N:S,词典!F620)+COUNTIF(对战帐篷!N:S,词典!F620)+COUNTIF(训练家之丘!N:S,词典!F620)+COUNTIF(徒弟!N:S,词典!F620)+COUNTIF(quizlady!C:C,词典!F620)+COUNTIF(零散文本转换!S:X,词典!F620)</f>
        <v>2</v>
      </c>
      <c r="J620" t="s">
        <v>14296</v>
      </c>
      <c r="K620" t="str">
        <f t="shared" si="19"/>
        <v>const u8 gEasyChatWord_Family[] = _("家庭");</v>
      </c>
    </row>
    <row r="621" spans="1:28" s="5" customFormat="1" x14ac:dyDescent="0.3">
      <c r="A621" t="s">
        <v>2124</v>
      </c>
      <c r="B621" t="s">
        <v>13216</v>
      </c>
      <c r="C621" t="s">
        <v>187</v>
      </c>
      <c r="D621" t="s">
        <v>4537</v>
      </c>
      <c r="E621" s="1" t="s">
        <v>187</v>
      </c>
      <c r="F621" s="5" t="s">
        <v>14363</v>
      </c>
      <c r="G621" t="s">
        <v>13216</v>
      </c>
      <c r="H621">
        <f t="shared" si="18"/>
        <v>1</v>
      </c>
      <c r="I621">
        <f>COUNTIF(对战开拓区!N:S,词典!F621)+COUNTIF(对战帐篷!N:S,词典!F621)+COUNTIF(训练家之丘!N:S,词典!F621)+COUNTIF(徒弟!N:S,词典!F621)+COUNTIF(quizlady!C:C,词典!F621)+COUNTIF(零散文本转换!S:X,词典!F621)</f>
        <v>0</v>
      </c>
      <c r="J621" t="s">
        <v>14297</v>
      </c>
      <c r="K621" t="str">
        <f t="shared" si="19"/>
        <v>const u8 gEasyChatWord_Her[] = _("女的");</v>
      </c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</row>
    <row r="622" spans="1:28" x14ac:dyDescent="0.3">
      <c r="A622" t="s">
        <v>2124</v>
      </c>
      <c r="B622" t="s">
        <v>13217</v>
      </c>
      <c r="C622" t="s">
        <v>188</v>
      </c>
      <c r="D622" t="s">
        <v>4538</v>
      </c>
      <c r="E622" s="1" t="s">
        <v>188</v>
      </c>
      <c r="F622" s="5" t="s">
        <v>14362</v>
      </c>
      <c r="G622" t="s">
        <v>13217</v>
      </c>
      <c r="H622">
        <f t="shared" si="18"/>
        <v>1</v>
      </c>
      <c r="I622">
        <f>COUNTIF(对战开拓区!N:S,词典!F622)+COUNTIF(对战帐篷!N:S,词典!F622)+COUNTIF(训练家之丘!N:S,词典!F622)+COUNTIF(徒弟!N:S,词典!F622)+COUNTIF(quizlady!C:C,词典!F622)+COUNTIF(零散文本转换!S:X,词典!F622)</f>
        <v>0</v>
      </c>
      <c r="J622" t="s">
        <v>14298</v>
      </c>
      <c r="K622" t="str">
        <f t="shared" si="19"/>
        <v>const u8 gEasyChatWord_Him[] = _("男的");</v>
      </c>
    </row>
    <row r="623" spans="1:28" x14ac:dyDescent="0.3">
      <c r="A623" t="s">
        <v>2124</v>
      </c>
      <c r="B623" t="s">
        <v>13218</v>
      </c>
      <c r="C623" t="s">
        <v>157</v>
      </c>
      <c r="D623" t="s">
        <v>4539</v>
      </c>
      <c r="E623" s="1" t="s">
        <v>157</v>
      </c>
      <c r="F623" t="s">
        <v>1425</v>
      </c>
      <c r="G623" t="s">
        <v>13218</v>
      </c>
      <c r="H623">
        <f t="shared" si="18"/>
        <v>1</v>
      </c>
      <c r="I623">
        <f>COUNTIF(对战开拓区!N:S,词典!F623)+COUNTIF(对战帐篷!N:S,词典!F623)+COUNTIF(训练家之丘!N:S,词典!F623)+COUNTIF(徒弟!N:S,词典!F623)+COUNTIF(quizlady!C:C,词典!F623)+COUNTIF(零散文本转换!S:X,词典!F623)</f>
        <v>2</v>
      </c>
      <c r="J623" t="s">
        <v>14299</v>
      </c>
      <c r="K623" t="str">
        <f t="shared" si="19"/>
        <v>const u8 gEasyChatWord_He[] = _("他");</v>
      </c>
    </row>
    <row r="624" spans="1:28" x14ac:dyDescent="0.3">
      <c r="A624" t="s">
        <v>2124</v>
      </c>
      <c r="B624" t="s">
        <v>13219</v>
      </c>
      <c r="C624" t="s">
        <v>189</v>
      </c>
      <c r="D624" t="s">
        <v>4540</v>
      </c>
      <c r="E624" s="1" t="s">
        <v>189</v>
      </c>
      <c r="F624" t="s">
        <v>1748</v>
      </c>
      <c r="G624" t="s">
        <v>13219</v>
      </c>
      <c r="H624">
        <f t="shared" si="18"/>
        <v>1</v>
      </c>
      <c r="I624">
        <f>COUNTIF(对战开拓区!N:S,词典!F624)+COUNTIF(对战帐篷!N:S,词典!F624)+COUNTIF(训练家之丘!N:S,词典!F624)+COUNTIF(徒弟!N:S,词典!F624)+COUNTIF(quizlady!C:C,词典!F624)+COUNTIF(零散文本转换!S:X,词典!F624)</f>
        <v>1</v>
      </c>
      <c r="J624" t="s">
        <v>14300</v>
      </c>
      <c r="K624" t="str">
        <f t="shared" si="19"/>
        <v>const u8 gEasyChatWord_Place[] = _("位置");</v>
      </c>
    </row>
    <row r="625" spans="1:28" x14ac:dyDescent="0.3">
      <c r="A625" t="s">
        <v>2124</v>
      </c>
      <c r="B625" t="s">
        <v>13220</v>
      </c>
      <c r="C625" t="s">
        <v>190</v>
      </c>
      <c r="D625" t="s">
        <v>4541</v>
      </c>
      <c r="E625" s="1" t="s">
        <v>190</v>
      </c>
      <c r="F625" t="s">
        <v>1426</v>
      </c>
      <c r="G625" t="s">
        <v>13220</v>
      </c>
      <c r="H625">
        <f t="shared" si="18"/>
        <v>1</v>
      </c>
      <c r="I625">
        <f>COUNTIF(对战开拓区!N:S,词典!F625)+COUNTIF(对战帐篷!N:S,词典!F625)+COUNTIF(训练家之丘!N:S,词典!F625)+COUNTIF(徒弟!N:S,词典!F625)+COUNTIF(quizlady!C:C,词典!F625)+COUNTIF(零散文本转换!S:X,词典!F625)</f>
        <v>1</v>
      </c>
      <c r="J625" t="s">
        <v>14301</v>
      </c>
      <c r="K625" t="str">
        <f t="shared" si="19"/>
        <v>const u8 gEasyChatWord_Daughter[] = _("女儿");</v>
      </c>
    </row>
    <row r="626" spans="1:28" x14ac:dyDescent="0.3">
      <c r="A626" t="s">
        <v>2124</v>
      </c>
      <c r="B626" t="s">
        <v>13221</v>
      </c>
      <c r="C626" t="s">
        <v>191</v>
      </c>
      <c r="D626" t="s">
        <v>4542</v>
      </c>
      <c r="E626" s="1" t="s">
        <v>191</v>
      </c>
      <c r="F626" t="s">
        <v>1683</v>
      </c>
      <c r="G626" t="s">
        <v>13221</v>
      </c>
      <c r="H626">
        <f t="shared" si="18"/>
        <v>1</v>
      </c>
      <c r="I626">
        <f>COUNTIF(对战开拓区!N:S,词典!F626)+COUNTIF(对战帐篷!N:S,词典!F626)+COUNTIF(训练家之丘!N:S,词典!F626)+COUNTIF(徒弟!N:S,词典!F626)+COUNTIF(quizlady!C:C,词典!F626)+COUNTIF(零散文本转换!S:X,词典!F626)</f>
        <v>0</v>
      </c>
      <c r="J626" t="s">
        <v>14302</v>
      </c>
      <c r="K626" t="str">
        <f t="shared" si="19"/>
        <v>const u8 gEasyChatWord_His[] = _("他的");</v>
      </c>
    </row>
    <row r="627" spans="1:28" x14ac:dyDescent="0.3">
      <c r="A627" t="s">
        <v>2124</v>
      </c>
      <c r="B627" t="s">
        <v>13222</v>
      </c>
      <c r="C627" t="s">
        <v>5945</v>
      </c>
      <c r="D627" t="s">
        <v>4543</v>
      </c>
      <c r="E627" s="1" t="s">
        <v>192</v>
      </c>
      <c r="F627" t="s">
        <v>1684</v>
      </c>
      <c r="G627" t="s">
        <v>13222</v>
      </c>
      <c r="H627">
        <f t="shared" si="18"/>
        <v>1</v>
      </c>
      <c r="I627">
        <f>COUNTIF(对战开拓区!N:S,词典!F627)+COUNTIF(对战帐篷!N:S,词典!F627)+COUNTIF(训练家之丘!N:S,词典!F627)+COUNTIF(徒弟!N:S,词典!F627)+COUNTIF(quizlady!C:C,词典!F627)+COUNTIF(零散文本转换!S:X,词典!F627)</f>
        <v>0</v>
      </c>
      <c r="J627" t="s">
        <v>14303</v>
      </c>
      <c r="K627" t="str">
        <f t="shared" si="19"/>
        <v>const u8 gEasyChatWord_Hes[] = _("他是");</v>
      </c>
    </row>
    <row r="628" spans="1:28" x14ac:dyDescent="0.3">
      <c r="A628" t="s">
        <v>2124</v>
      </c>
      <c r="B628" t="s">
        <v>13223</v>
      </c>
      <c r="C628" t="s">
        <v>3898</v>
      </c>
      <c r="D628" t="s">
        <v>4544</v>
      </c>
      <c r="E628" s="1" t="s">
        <v>193</v>
      </c>
      <c r="F628" t="s">
        <v>1501</v>
      </c>
      <c r="G628" t="s">
        <v>13223</v>
      </c>
      <c r="H628">
        <f t="shared" si="18"/>
        <v>1</v>
      </c>
      <c r="I628">
        <f>COUNTIF(对战开拓区!N:S,词典!F628)+COUNTIF(对战帐篷!N:S,词典!F628)+COUNTIF(训练家之丘!N:S,词典!F628)+COUNTIF(徒弟!N:S,词典!F628)+COUNTIF(quizlady!C:C,词典!F628)+COUNTIF(零散文本转换!S:X,词典!F628)</f>
        <v>30</v>
      </c>
      <c r="J628" t="s">
        <v>14304</v>
      </c>
      <c r="K628" t="str">
        <f t="shared" si="19"/>
        <v>const u8 gEasyChatWord_Arent[] = _("不是");</v>
      </c>
    </row>
    <row r="629" spans="1:28" x14ac:dyDescent="0.3">
      <c r="A629" t="s">
        <v>2124</v>
      </c>
      <c r="B629" t="s">
        <v>13224</v>
      </c>
      <c r="C629" t="s">
        <v>194</v>
      </c>
      <c r="D629" t="s">
        <v>4545</v>
      </c>
      <c r="E629" s="1" t="s">
        <v>194</v>
      </c>
      <c r="F629" t="s">
        <v>1685</v>
      </c>
      <c r="G629" t="s">
        <v>13224</v>
      </c>
      <c r="H629">
        <f t="shared" si="18"/>
        <v>1</v>
      </c>
      <c r="I629">
        <f>COUNTIF(对战开拓区!N:S,词典!F629)+COUNTIF(对战帐篷!N:S,词典!F629)+COUNTIF(训练家之丘!N:S,词典!F629)+COUNTIF(徒弟!N:S,词典!F629)+COUNTIF(quizlady!C:C,词典!F629)+COUNTIF(零散文本转换!S:X,词典!F629)</f>
        <v>0</v>
      </c>
      <c r="J629" t="s">
        <v>14305</v>
      </c>
      <c r="K629" t="str">
        <f t="shared" si="19"/>
        <v>const u8 gEasyChatWord_Siblings[] = _("兄弟姐妹");</v>
      </c>
    </row>
    <row r="630" spans="1:28" s="5" customFormat="1" x14ac:dyDescent="0.3">
      <c r="A630" t="s">
        <v>2124</v>
      </c>
      <c r="B630" t="s">
        <v>13225</v>
      </c>
      <c r="C630" t="s">
        <v>195</v>
      </c>
      <c r="D630" t="s">
        <v>4546</v>
      </c>
      <c r="E630" s="1" t="s">
        <v>195</v>
      </c>
      <c r="F630" s="5" t="s">
        <v>9153</v>
      </c>
      <c r="G630" t="s">
        <v>13225</v>
      </c>
      <c r="H630">
        <f t="shared" si="18"/>
        <v>1</v>
      </c>
      <c r="I630">
        <f>COUNTIF(对战开拓区!N:S,词典!F630)+COUNTIF(对战帐篷!N:S,词典!F630)+COUNTIF(训练家之丘!N:S,词典!F630)+COUNTIF(徒弟!N:S,词典!F630)+COUNTIF(quizlady!C:C,词典!F630)+COUNTIF(零散文本转换!S:X,词典!F630)</f>
        <v>2</v>
      </c>
      <c r="J630" t="s">
        <v>14306</v>
      </c>
      <c r="K630" t="str">
        <f t="shared" si="19"/>
        <v>const u8 gEasyChatWord_Kid[] = _("家");</v>
      </c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</row>
    <row r="631" spans="1:28" x14ac:dyDescent="0.3">
      <c r="A631" t="s">
        <v>2124</v>
      </c>
      <c r="B631" t="s">
        <v>13226</v>
      </c>
      <c r="C631" t="s">
        <v>196</v>
      </c>
      <c r="D631" t="s">
        <v>4547</v>
      </c>
      <c r="E631" s="1" t="s">
        <v>196</v>
      </c>
      <c r="F631" t="s">
        <v>1749</v>
      </c>
      <c r="G631" t="s">
        <v>13226</v>
      </c>
      <c r="H631">
        <f t="shared" si="18"/>
        <v>1</v>
      </c>
      <c r="I631">
        <f>COUNTIF(对战开拓区!N:S,词典!F631)+COUNTIF(对战帐篷!N:S,词典!F631)+COUNTIF(训练家之丘!N:S,词典!F631)+COUNTIF(徒弟!N:S,词典!F631)+COUNTIF(quizlady!C:C,词典!F631)+COUNTIF(零散文本转换!S:X,词典!F631)</f>
        <v>12</v>
      </c>
      <c r="J631" t="s">
        <v>14307</v>
      </c>
      <c r="K631" t="str">
        <f t="shared" si="19"/>
        <v>const u8 gEasyChatWord_Children[] = _("孩子");</v>
      </c>
    </row>
    <row r="632" spans="1:28" x14ac:dyDescent="0.3">
      <c r="A632" t="s">
        <v>2124</v>
      </c>
      <c r="B632" t="s">
        <v>13227</v>
      </c>
      <c r="C632" t="s">
        <v>5946</v>
      </c>
      <c r="D632" t="s">
        <v>4548</v>
      </c>
      <c r="E632" s="1" t="s">
        <v>197</v>
      </c>
      <c r="F632" t="s">
        <v>1427</v>
      </c>
      <c r="G632" t="s">
        <v>13227</v>
      </c>
      <c r="H632">
        <f t="shared" si="18"/>
        <v>1</v>
      </c>
      <c r="I632">
        <f>COUNTIF(对战开拓区!N:S,词典!F632)+COUNTIF(对战帐篷!N:S,词典!F632)+COUNTIF(训练家之丘!N:S,词典!F632)+COUNTIF(徒弟!N:S,词典!F632)+COUNTIF(quizlady!C:C,词典!F632)+COUNTIF(零散文本转换!S:X,词典!F632)</f>
        <v>1</v>
      </c>
      <c r="J632" t="s">
        <v>14308</v>
      </c>
      <c r="K632" t="str">
        <f t="shared" si="19"/>
        <v>const u8 gEasyChatWord_Mr[] = _("先生");</v>
      </c>
    </row>
    <row r="633" spans="1:28" x14ac:dyDescent="0.3">
      <c r="A633" t="s">
        <v>2124</v>
      </c>
      <c r="B633" t="s">
        <v>13228</v>
      </c>
      <c r="C633" t="s">
        <v>5947</v>
      </c>
      <c r="D633" t="s">
        <v>4549</v>
      </c>
      <c r="E633" s="1" t="s">
        <v>198</v>
      </c>
      <c r="F633" t="s">
        <v>1428</v>
      </c>
      <c r="G633" t="s">
        <v>13228</v>
      </c>
      <c r="H633">
        <f t="shared" si="18"/>
        <v>1</v>
      </c>
      <c r="I633">
        <f>COUNTIF(对战开拓区!N:S,词典!F633)+COUNTIF(对战帐篷!N:S,词典!F633)+COUNTIF(训练家之丘!N:S,词典!F633)+COUNTIF(徒弟!N:S,词典!F633)+COUNTIF(quizlady!C:C,词典!F633)+COUNTIF(零散文本转换!S:X,词典!F633)</f>
        <v>4</v>
      </c>
      <c r="J633" t="s">
        <v>14309</v>
      </c>
      <c r="K633" t="str">
        <f t="shared" si="19"/>
        <v>const u8 gEasyChatWord_Mrs[] = _("太太");</v>
      </c>
    </row>
    <row r="634" spans="1:28" x14ac:dyDescent="0.3">
      <c r="A634" t="s">
        <v>2124</v>
      </c>
      <c r="B634" t="s">
        <v>13229</v>
      </c>
      <c r="C634" t="s">
        <v>199</v>
      </c>
      <c r="D634" t="s">
        <v>4550</v>
      </c>
      <c r="E634" s="1" t="s">
        <v>199</v>
      </c>
      <c r="F634" t="s">
        <v>1429</v>
      </c>
      <c r="G634" t="s">
        <v>13229</v>
      </c>
      <c r="H634">
        <f t="shared" si="18"/>
        <v>1</v>
      </c>
      <c r="I634">
        <f>COUNTIF(对战开拓区!N:S,词典!F634)+COUNTIF(对战帐篷!N:S,词典!F634)+COUNTIF(训练家之丘!N:S,词典!F634)+COUNTIF(徒弟!N:S,词典!F634)+COUNTIF(quizlady!C:C,词典!F634)+COUNTIF(零散文本转换!S:X,词典!F634)</f>
        <v>5</v>
      </c>
      <c r="J634" t="s">
        <v>14310</v>
      </c>
      <c r="K634" t="str">
        <f t="shared" si="19"/>
        <v>const u8 gEasyChatWord_Myself[] = _("我自己");</v>
      </c>
    </row>
    <row r="635" spans="1:28" x14ac:dyDescent="0.3">
      <c r="A635" t="s">
        <v>2124</v>
      </c>
      <c r="B635" t="s">
        <v>13230</v>
      </c>
      <c r="C635" t="s">
        <v>2928</v>
      </c>
      <c r="D635" t="s">
        <v>4551</v>
      </c>
      <c r="E635" s="1" t="s">
        <v>14348</v>
      </c>
      <c r="F635" t="s">
        <v>1879</v>
      </c>
      <c r="G635" t="s">
        <v>13230</v>
      </c>
      <c r="H635">
        <f t="shared" si="18"/>
        <v>1</v>
      </c>
      <c r="I635">
        <f>COUNTIF(对战开拓区!N:S,词典!F635)+COUNTIF(对战帐篷!N:S,词典!F635)+COUNTIF(训练家之丘!N:S,词典!F635)+COUNTIF(徒弟!N:S,词典!F635)+COUNTIF(quizlady!C:C,词典!F635)+COUNTIF(零散文本转换!S:X,词典!F635)</f>
        <v>1</v>
      </c>
      <c r="J635" t="s">
        <v>14311</v>
      </c>
      <c r="K635" t="str">
        <f t="shared" si="19"/>
        <v>const u8 gEasyChatWord_IWas[] = _("我之前");</v>
      </c>
    </row>
    <row r="636" spans="1:28" x14ac:dyDescent="0.3">
      <c r="A636" t="s">
        <v>2124</v>
      </c>
      <c r="B636" t="s">
        <v>13231</v>
      </c>
      <c r="C636" t="s">
        <v>3850</v>
      </c>
      <c r="D636" t="s">
        <v>4552</v>
      </c>
      <c r="E636" s="1" t="s">
        <v>14349</v>
      </c>
      <c r="F636" t="s">
        <v>1881</v>
      </c>
      <c r="G636" t="s">
        <v>13231</v>
      </c>
      <c r="H636">
        <f t="shared" si="18"/>
        <v>1</v>
      </c>
      <c r="I636">
        <f>COUNTIF(对战开拓区!N:S,词典!F636)+COUNTIF(对战帐篷!N:S,词典!F636)+COUNTIF(训练家之丘!N:S,词典!F636)+COUNTIF(徒弟!N:S,词典!F636)+COUNTIF(quizlady!C:C,词典!F636)+COUNTIF(零散文本转换!S:X,词典!F636)</f>
        <v>5</v>
      </c>
      <c r="J636" t="s">
        <v>14312</v>
      </c>
      <c r="K636" t="str">
        <f t="shared" si="19"/>
        <v>const u8 gEasyChatWord_ToMe[] = _("对我");</v>
      </c>
    </row>
    <row r="637" spans="1:28" x14ac:dyDescent="0.3">
      <c r="A637" t="s">
        <v>2124</v>
      </c>
      <c r="B637" t="s">
        <v>13232</v>
      </c>
      <c r="C637" t="s">
        <v>200</v>
      </c>
      <c r="D637" t="s">
        <v>4553</v>
      </c>
      <c r="E637" s="1" t="s">
        <v>200</v>
      </c>
      <c r="F637" t="s">
        <v>1431</v>
      </c>
      <c r="G637" t="s">
        <v>13232</v>
      </c>
      <c r="H637">
        <f t="shared" si="18"/>
        <v>1</v>
      </c>
      <c r="I637">
        <f>COUNTIF(对战开拓区!N:S,词典!F637)+COUNTIF(对战帐篷!N:S,词典!F637)+COUNTIF(训练家之丘!N:S,词典!F637)+COUNTIF(徒弟!N:S,词典!F637)+COUNTIF(quizlady!C:C,词典!F637)+COUNTIF(零散文本转换!S:X,词典!F637)</f>
        <v>174</v>
      </c>
      <c r="J637" t="s">
        <v>14313</v>
      </c>
      <c r="K637" t="str">
        <f t="shared" si="19"/>
        <v>const u8 gEasyChatWord_My[] = _("我的");</v>
      </c>
    </row>
    <row r="638" spans="1:28" x14ac:dyDescent="0.3">
      <c r="A638" t="s">
        <v>2124</v>
      </c>
      <c r="B638" t="s">
        <v>13233</v>
      </c>
      <c r="C638" t="s">
        <v>2901</v>
      </c>
      <c r="D638" t="s">
        <v>4554</v>
      </c>
      <c r="E638" s="1" t="s">
        <v>14350</v>
      </c>
      <c r="F638" t="s">
        <v>1430</v>
      </c>
      <c r="G638" t="s">
        <v>13233</v>
      </c>
      <c r="H638">
        <f t="shared" si="18"/>
        <v>1</v>
      </c>
      <c r="I638">
        <f>COUNTIF(对战开拓区!N:S,词典!F638)+COUNTIF(对战帐篷!N:S,词典!F638)+COUNTIF(训练家之丘!N:S,词典!F638)+COUNTIF(徒弟!N:S,词典!F638)+COUNTIF(quizlady!C:C,词典!F638)+COUNTIF(零散文本转换!S:X,词典!F638)</f>
        <v>43</v>
      </c>
      <c r="J638" t="s">
        <v>14314</v>
      </c>
      <c r="K638" t="str">
        <f t="shared" si="19"/>
        <v>const u8 gEasyChatWord_IAm[] = _("我是");</v>
      </c>
    </row>
    <row r="639" spans="1:28" x14ac:dyDescent="0.3">
      <c r="A639" t="s">
        <v>2124</v>
      </c>
      <c r="B639" t="s">
        <v>13234</v>
      </c>
      <c r="C639" t="s">
        <v>2908</v>
      </c>
      <c r="D639" t="s">
        <v>4555</v>
      </c>
      <c r="E639" s="1" t="s">
        <v>201</v>
      </c>
      <c r="F639" t="s">
        <v>1885</v>
      </c>
      <c r="G639" t="s">
        <v>13234</v>
      </c>
      <c r="H639">
        <f t="shared" si="18"/>
        <v>1</v>
      </c>
      <c r="I639">
        <f>COUNTIF(对战开拓区!N:S,词典!F639)+COUNTIF(对战帐篷!N:S,词典!F639)+COUNTIF(训练家之丘!N:S,词典!F639)+COUNTIF(徒弟!N:S,词典!F639)+COUNTIF(quizlady!C:C,词典!F639)+COUNTIF(零散文本转换!S:X,词典!F639)</f>
        <v>5</v>
      </c>
      <c r="J639" t="s">
        <v>14315</v>
      </c>
      <c r="K639" t="str">
        <f t="shared" si="19"/>
        <v>const u8 gEasyChatWord_Ive[] = _("我已经");</v>
      </c>
    </row>
    <row r="640" spans="1:28" x14ac:dyDescent="0.3">
      <c r="A640" t="s">
        <v>2124</v>
      </c>
      <c r="B640" t="s">
        <v>13235</v>
      </c>
      <c r="C640" t="s">
        <v>202</v>
      </c>
      <c r="D640" t="s">
        <v>4556</v>
      </c>
      <c r="E640" s="1" t="s">
        <v>202</v>
      </c>
      <c r="F640" t="s">
        <v>8532</v>
      </c>
      <c r="G640" t="s">
        <v>13235</v>
      </c>
      <c r="H640">
        <f t="shared" si="18"/>
        <v>1</v>
      </c>
      <c r="I640">
        <f>COUNTIF(对战开拓区!N:S,词典!F640)+COUNTIF(对战帐篷!N:S,词典!F640)+COUNTIF(训练家之丘!N:S,词典!F640)+COUNTIF(徒弟!N:S,词典!F640)+COUNTIF(quizlady!C:C,词典!F640)+COUNTIF(零散文本转换!S:X,词典!F640)</f>
        <v>2</v>
      </c>
      <c r="J640" t="s">
        <v>14316</v>
      </c>
      <c r="K640" t="str">
        <f t="shared" si="19"/>
        <v>const u8 gEasyChatWord_Who[] = _("自己的");</v>
      </c>
    </row>
    <row r="641" spans="1:11" x14ac:dyDescent="0.3">
      <c r="A641" t="s">
        <v>2124</v>
      </c>
      <c r="B641" t="s">
        <v>13236</v>
      </c>
      <c r="C641" t="s">
        <v>203</v>
      </c>
      <c r="D641" t="s">
        <v>4557</v>
      </c>
      <c r="E641" s="1" t="s">
        <v>203</v>
      </c>
      <c r="F641" t="s">
        <v>1432</v>
      </c>
      <c r="G641" t="s">
        <v>13236</v>
      </c>
      <c r="H641">
        <f t="shared" ref="H641:H704" si="20">COUNTIF(F:F,F641)</f>
        <v>1</v>
      </c>
      <c r="I641">
        <f>COUNTIF(对战开拓区!N:S,词典!F641)+COUNTIF(对战帐篷!N:S,词典!F641)+COUNTIF(训练家之丘!N:S,词典!F641)+COUNTIF(徒弟!N:S,词典!F641)+COUNTIF(quizlady!C:C,词典!F641)+COUNTIF(零散文本转换!S:X,词典!F641)</f>
        <v>1</v>
      </c>
      <c r="J641" t="s">
        <v>14317</v>
      </c>
      <c r="K641" t="str">
        <f t="shared" si="19"/>
        <v>const u8 gEasyChatWord_Someone[] = _("某人");</v>
      </c>
    </row>
    <row r="642" spans="1:11" x14ac:dyDescent="0.3">
      <c r="A642" t="s">
        <v>2124</v>
      </c>
      <c r="B642" t="s">
        <v>13237</v>
      </c>
      <c r="C642" t="s">
        <v>5948</v>
      </c>
      <c r="D642" t="s">
        <v>4558</v>
      </c>
      <c r="E642" s="1" t="s">
        <v>14351</v>
      </c>
      <c r="F642" s="5" t="s">
        <v>13614</v>
      </c>
      <c r="G642" t="s">
        <v>13237</v>
      </c>
      <c r="H642">
        <f t="shared" si="20"/>
        <v>1</v>
      </c>
      <c r="I642">
        <f>COUNTIF(对战开拓区!N:S,词典!F642)+COUNTIF(对战帐篷!N:S,词典!F642)+COUNTIF(训练家之丘!N:S,词典!F642)+COUNTIF(徒弟!N:S,词典!F642)+COUNTIF(quizlady!C:C,词典!F642)+COUNTIF(零散文本转换!S:X,词典!F642)</f>
        <v>0</v>
      </c>
      <c r="J642" t="s">
        <v>14318</v>
      </c>
      <c r="K642" t="str">
        <f t="shared" ref="K642:K705" si="21">SUBSTITUTE(J642,E642,F642)</f>
        <v>const u8 gEasyChatWord_WhoWas[] = _("的人");</v>
      </c>
    </row>
    <row r="643" spans="1:11" x14ac:dyDescent="0.3">
      <c r="A643" t="s">
        <v>2124</v>
      </c>
      <c r="B643" t="s">
        <v>13238</v>
      </c>
      <c r="C643" t="s">
        <v>5949</v>
      </c>
      <c r="D643" t="s">
        <v>4559</v>
      </c>
      <c r="E643" s="1" t="s">
        <v>14352</v>
      </c>
      <c r="F643" t="s">
        <v>1751</v>
      </c>
      <c r="G643" t="s">
        <v>13238</v>
      </c>
      <c r="H643">
        <f t="shared" si="20"/>
        <v>1</v>
      </c>
      <c r="I643">
        <f>COUNTIF(对战开拓区!N:S,词典!F643)+COUNTIF(对战帐篷!N:S,词典!F643)+COUNTIF(训练家之丘!N:S,词典!F643)+COUNTIF(徒弟!N:S,词典!F643)+COUNTIF(quizlady!C:C,词典!F643)+COUNTIF(零散文本转换!S:X,词典!F643)</f>
        <v>0</v>
      </c>
      <c r="J643" t="s">
        <v>14319</v>
      </c>
      <c r="K643" t="str">
        <f t="shared" si="21"/>
        <v>const u8 gEasyChatWord_ToWhom[] = _("对谁");</v>
      </c>
    </row>
    <row r="644" spans="1:11" x14ac:dyDescent="0.3">
      <c r="A644" t="s">
        <v>2124</v>
      </c>
      <c r="B644" t="s">
        <v>13239</v>
      </c>
      <c r="C644" t="s">
        <v>204</v>
      </c>
      <c r="D644" t="s">
        <v>4560</v>
      </c>
      <c r="E644" s="1" t="s">
        <v>204</v>
      </c>
      <c r="F644" t="s">
        <v>1434</v>
      </c>
      <c r="G644" t="s">
        <v>13239</v>
      </c>
      <c r="H644">
        <f t="shared" si="20"/>
        <v>1</v>
      </c>
      <c r="I644">
        <f>COUNTIF(对战开拓区!N:S,词典!F644)+COUNTIF(对战帐篷!N:S,词典!F644)+COUNTIF(训练家之丘!N:S,词典!F644)+COUNTIF(徒弟!N:S,词典!F644)+COUNTIF(quizlady!C:C,词典!F644)+COUNTIF(零散文本转换!S:X,词典!F644)</f>
        <v>0</v>
      </c>
      <c r="J644" t="s">
        <v>14320</v>
      </c>
      <c r="K644" t="str">
        <f t="shared" si="21"/>
        <v>const u8 gEasyChatWord_Whose[] = _("谁的");</v>
      </c>
    </row>
    <row r="645" spans="1:11" x14ac:dyDescent="0.3">
      <c r="A645" t="s">
        <v>2124</v>
      </c>
      <c r="B645" t="s">
        <v>13240</v>
      </c>
      <c r="C645" t="s">
        <v>3865</v>
      </c>
      <c r="D645" t="s">
        <v>4561</v>
      </c>
      <c r="E645" s="1" t="s">
        <v>14353</v>
      </c>
      <c r="F645" t="s">
        <v>1433</v>
      </c>
      <c r="G645" t="s">
        <v>13240</v>
      </c>
      <c r="H645">
        <f t="shared" si="20"/>
        <v>1</v>
      </c>
      <c r="I645">
        <f>COUNTIF(对战开拓区!N:S,词典!F645)+COUNTIF(对战帐篷!N:S,词典!F645)+COUNTIF(训练家之丘!N:S,词典!F645)+COUNTIF(徒弟!N:S,词典!F645)+COUNTIF(quizlady!C:C,词典!F645)+COUNTIF(零散文本转换!S:X,词典!F645)</f>
        <v>1</v>
      </c>
      <c r="J645" t="s">
        <v>14321</v>
      </c>
      <c r="K645" t="str">
        <f t="shared" si="21"/>
        <v>const u8 gEasyChatWord_WhoIs[] = _("谁是");</v>
      </c>
    </row>
    <row r="646" spans="1:11" x14ac:dyDescent="0.3">
      <c r="A646" t="s">
        <v>2124</v>
      </c>
      <c r="B646" t="s">
        <v>13241</v>
      </c>
      <c r="C646" t="s">
        <v>2905</v>
      </c>
      <c r="D646" t="s">
        <v>4561</v>
      </c>
      <c r="E646" s="1" t="s">
        <v>205</v>
      </c>
      <c r="F646" t="s">
        <v>1887</v>
      </c>
      <c r="G646" t="s">
        <v>13241</v>
      </c>
      <c r="H646">
        <f t="shared" si="20"/>
        <v>1</v>
      </c>
      <c r="I646">
        <f>COUNTIF(对战开拓区!N:S,词典!F646)+COUNTIF(对战帐篷!N:S,词典!F646)+COUNTIF(训练家之丘!N:S,词典!F646)+COUNTIF(徒弟!N:S,词典!F646)+COUNTIF(quizlady!C:C,词典!F646)+COUNTIF(零散文本转换!S:X,词典!F646)</f>
        <v>1</v>
      </c>
      <c r="J646" t="s">
        <v>14322</v>
      </c>
      <c r="K646" t="str">
        <f t="shared" si="21"/>
        <v>const u8 gEasyChatWord_Its[] = _("它是");</v>
      </c>
    </row>
    <row r="647" spans="1:11" x14ac:dyDescent="0.3">
      <c r="A647" t="s">
        <v>2124</v>
      </c>
      <c r="B647" t="s">
        <v>13242</v>
      </c>
      <c r="C647" t="s">
        <v>206</v>
      </c>
      <c r="D647" t="s">
        <v>4563</v>
      </c>
      <c r="E647" s="1" t="s">
        <v>206</v>
      </c>
      <c r="F647" t="s">
        <v>1435</v>
      </c>
      <c r="G647" t="s">
        <v>13242</v>
      </c>
      <c r="H647">
        <f t="shared" si="20"/>
        <v>1</v>
      </c>
      <c r="I647">
        <f>COUNTIF(对战开拓区!N:S,词典!F647)+COUNTIF(对战帐篷!N:S,词典!F647)+COUNTIF(训练家之丘!N:S,词典!F647)+COUNTIF(徒弟!N:S,词典!F647)+COUNTIF(quizlady!C:C,词典!F647)+COUNTIF(零散文本转换!S:X,词典!F647)</f>
        <v>1</v>
      </c>
      <c r="J647" t="s">
        <v>14323</v>
      </c>
      <c r="K647" t="str">
        <f t="shared" si="21"/>
        <v>const u8 gEasyChatWord_Lady[] = _("女士");</v>
      </c>
    </row>
    <row r="648" spans="1:11" x14ac:dyDescent="0.3">
      <c r="A648" t="s">
        <v>2124</v>
      </c>
      <c r="B648" t="s">
        <v>13243</v>
      </c>
      <c r="C648" t="s">
        <v>207</v>
      </c>
      <c r="D648" t="s">
        <v>4564</v>
      </c>
      <c r="E648" s="1" t="s">
        <v>207</v>
      </c>
      <c r="F648" t="s">
        <v>1436</v>
      </c>
      <c r="G648" t="s">
        <v>13243</v>
      </c>
      <c r="H648">
        <f t="shared" si="20"/>
        <v>1</v>
      </c>
      <c r="I648">
        <f>COUNTIF(对战开拓区!N:S,词典!F648)+COUNTIF(对战帐篷!N:S,词典!F648)+COUNTIF(训练家之丘!N:S,词典!F648)+COUNTIF(徒弟!N:S,词典!F648)+COUNTIF(quizlady!C:C,词典!F648)+COUNTIF(零散文本转换!S:X,词典!F648)</f>
        <v>9</v>
      </c>
      <c r="J648" t="s">
        <v>14324</v>
      </c>
      <c r="K648" t="str">
        <f t="shared" si="21"/>
        <v>const u8 gEasyChatWord_Friend[] = _("朋友");</v>
      </c>
    </row>
    <row r="649" spans="1:11" x14ac:dyDescent="0.3">
      <c r="A649" t="s">
        <v>2124</v>
      </c>
      <c r="B649" t="s">
        <v>13244</v>
      </c>
      <c r="C649" t="s">
        <v>208</v>
      </c>
      <c r="D649" t="s">
        <v>4565</v>
      </c>
      <c r="E649" s="1" t="s">
        <v>208</v>
      </c>
      <c r="F649" t="s">
        <v>1804</v>
      </c>
      <c r="G649" t="s">
        <v>13244</v>
      </c>
      <c r="H649">
        <f t="shared" si="20"/>
        <v>1</v>
      </c>
      <c r="I649">
        <f>COUNTIF(对战开拓区!N:S,词典!F649)+COUNTIF(对战帐篷!N:S,词典!F649)+COUNTIF(训练家之丘!N:S,词典!F649)+COUNTIF(徒弟!N:S,词典!F649)+COUNTIF(quizlady!C:C,词典!F649)+COUNTIF(零散文本转换!S:X,词典!F649)</f>
        <v>1</v>
      </c>
      <c r="J649" t="s">
        <v>14325</v>
      </c>
      <c r="K649" t="str">
        <f t="shared" si="21"/>
        <v>const u8 gEasyChatWord_Ally[] = _("同伴");</v>
      </c>
    </row>
    <row r="650" spans="1:11" x14ac:dyDescent="0.3">
      <c r="A650" t="s">
        <v>2124</v>
      </c>
      <c r="B650" t="s">
        <v>13245</v>
      </c>
      <c r="C650" t="s">
        <v>209</v>
      </c>
      <c r="D650" t="s">
        <v>4566</v>
      </c>
      <c r="E650" s="1" t="s">
        <v>209</v>
      </c>
      <c r="F650" t="s">
        <v>1420</v>
      </c>
      <c r="G650" t="s">
        <v>13245</v>
      </c>
      <c r="H650">
        <f t="shared" si="20"/>
        <v>1</v>
      </c>
      <c r="I650">
        <f>COUNTIF(对战开拓区!N:S,词典!F650)+COUNTIF(对战帐篷!N:S,词典!F650)+COUNTIF(训练家之丘!N:S,词典!F650)+COUNTIF(徒弟!N:S,词典!F650)+COUNTIF(quizlady!C:C,词典!F650)+COUNTIF(零散文本转换!S:X,词典!F650)</f>
        <v>9</v>
      </c>
      <c r="J650" t="s">
        <v>14326</v>
      </c>
      <c r="K650" t="str">
        <f t="shared" si="21"/>
        <v>const u8 gEasyChatWord_Person[] = _("人");</v>
      </c>
    </row>
    <row r="651" spans="1:11" x14ac:dyDescent="0.3">
      <c r="A651" t="s">
        <v>2124</v>
      </c>
      <c r="B651" t="s">
        <v>13246</v>
      </c>
      <c r="C651" t="s">
        <v>210</v>
      </c>
      <c r="D651" t="s">
        <v>4567</v>
      </c>
      <c r="E651" s="1" t="s">
        <v>210</v>
      </c>
      <c r="F651" t="s">
        <v>8574</v>
      </c>
      <c r="G651" t="s">
        <v>13246</v>
      </c>
      <c r="H651">
        <f t="shared" si="20"/>
        <v>1</v>
      </c>
      <c r="I651">
        <f>COUNTIF(对战开拓区!N:S,词典!F651)+COUNTIF(对战帐篷!N:S,词典!F651)+COUNTIF(训练家之丘!N:S,词典!F651)+COUNTIF(徒弟!N:S,词典!F651)+COUNTIF(quizlady!C:C,词典!F651)+COUNTIF(零散文本转换!S:X,词典!F651)</f>
        <v>4</v>
      </c>
      <c r="J651" t="s">
        <v>14327</v>
      </c>
      <c r="K651" t="str">
        <f t="shared" si="21"/>
        <v>const u8 gEasyChatWord_Dude[] = _("男");</v>
      </c>
    </row>
    <row r="652" spans="1:11" x14ac:dyDescent="0.3">
      <c r="A652" t="s">
        <v>2124</v>
      </c>
      <c r="B652" t="s">
        <v>13247</v>
      </c>
      <c r="C652" t="s">
        <v>211</v>
      </c>
      <c r="D652" t="s">
        <v>4568</v>
      </c>
      <c r="E652" s="1" t="s">
        <v>211</v>
      </c>
      <c r="F652" t="s">
        <v>9523</v>
      </c>
      <c r="G652" t="s">
        <v>13247</v>
      </c>
      <c r="H652">
        <f t="shared" si="20"/>
        <v>1</v>
      </c>
      <c r="I652">
        <f>COUNTIF(对战开拓区!N:S,词典!F652)+COUNTIF(对战帐篷!N:S,词典!F652)+COUNTIF(训练家之丘!N:S,词典!F652)+COUNTIF(徒弟!N:S,词典!F652)+COUNTIF(quizlady!C:C,词典!F652)+COUNTIF(零散文本转换!S:X,词典!F652)</f>
        <v>2</v>
      </c>
      <c r="J652" t="s">
        <v>14328</v>
      </c>
      <c r="K652" t="str">
        <f t="shared" si="21"/>
        <v>const u8 gEasyChatWord_They[] = _("女");</v>
      </c>
    </row>
    <row r="653" spans="1:11" x14ac:dyDescent="0.3">
      <c r="A653" t="s">
        <v>2124</v>
      </c>
      <c r="B653" t="s">
        <v>13248</v>
      </c>
      <c r="C653" t="s">
        <v>5950</v>
      </c>
      <c r="D653" t="s">
        <v>4569</v>
      </c>
      <c r="E653" s="1" t="s">
        <v>14354</v>
      </c>
      <c r="F653" t="s">
        <v>1437</v>
      </c>
      <c r="G653" t="s">
        <v>13248</v>
      </c>
      <c r="H653">
        <f t="shared" si="20"/>
        <v>1</v>
      </c>
      <c r="I653">
        <f>COUNTIF(对战开拓区!N:S,词典!F653)+COUNTIF(对战帐篷!N:S,词典!F653)+COUNTIF(训练家之丘!N:S,词典!F653)+COUNTIF(徒弟!N:S,词典!F653)+COUNTIF(quizlady!C:C,词典!F653)+COUNTIF(零散文本转换!S:X,词典!F653)</f>
        <v>5</v>
      </c>
      <c r="J653" t="s">
        <v>14329</v>
      </c>
      <c r="K653" t="str">
        <f t="shared" si="21"/>
        <v>const u8 gEasyChatWord_TheyWere[] = _("他们");</v>
      </c>
    </row>
    <row r="654" spans="1:11" x14ac:dyDescent="0.3">
      <c r="A654" t="s">
        <v>2124</v>
      </c>
      <c r="B654" t="s">
        <v>13249</v>
      </c>
      <c r="C654" t="s">
        <v>5951</v>
      </c>
      <c r="D654" t="s">
        <v>4570</v>
      </c>
      <c r="E654" s="1" t="s">
        <v>14355</v>
      </c>
      <c r="F654" t="s">
        <v>1889</v>
      </c>
      <c r="G654" t="s">
        <v>13249</v>
      </c>
      <c r="H654">
        <f t="shared" si="20"/>
        <v>1</v>
      </c>
      <c r="I654">
        <f>COUNTIF(对战开拓区!N:S,词典!F654)+COUNTIF(对战帐篷!N:S,词典!F654)+COUNTIF(训练家之丘!N:S,词典!F654)+COUNTIF(徒弟!N:S,词典!F654)+COUNTIF(quizlady!C:C,词典!F654)+COUNTIF(零散文本转换!S:X,词典!F654)</f>
        <v>0</v>
      </c>
      <c r="J654" t="s">
        <v>14330</v>
      </c>
      <c r="K654" t="str">
        <f t="shared" si="21"/>
        <v>const u8 gEasyChatWord_ToThem[] = _("对他们");</v>
      </c>
    </row>
    <row r="655" spans="1:11" x14ac:dyDescent="0.3">
      <c r="A655" t="s">
        <v>2124</v>
      </c>
      <c r="B655" t="s">
        <v>13250</v>
      </c>
      <c r="C655" t="s">
        <v>212</v>
      </c>
      <c r="D655" t="s">
        <v>4571</v>
      </c>
      <c r="E655" s="1" t="s">
        <v>212</v>
      </c>
      <c r="F655" t="s">
        <v>1439</v>
      </c>
      <c r="G655" t="s">
        <v>13250</v>
      </c>
      <c r="H655">
        <f t="shared" si="20"/>
        <v>1</v>
      </c>
      <c r="I655">
        <f>COUNTIF(对战开拓区!N:S,词典!F655)+COUNTIF(对战帐篷!N:S,词典!F655)+COUNTIF(训练家之丘!N:S,词典!F655)+COUNTIF(徒弟!N:S,词典!F655)+COUNTIF(quizlady!C:C,词典!F655)+COUNTIF(零散文本转换!S:X,词典!F655)</f>
        <v>0</v>
      </c>
      <c r="J655" t="s">
        <v>14331</v>
      </c>
      <c r="K655" t="str">
        <f t="shared" si="21"/>
        <v>const u8 gEasyChatWord_Their[] = _("他们的");</v>
      </c>
    </row>
    <row r="656" spans="1:11" x14ac:dyDescent="0.3">
      <c r="A656" t="s">
        <v>2124</v>
      </c>
      <c r="B656" t="s">
        <v>13251</v>
      </c>
      <c r="C656" t="s">
        <v>5952</v>
      </c>
      <c r="D656" t="s">
        <v>4572</v>
      </c>
      <c r="E656" s="1" t="s">
        <v>14356</v>
      </c>
      <c r="F656" t="s">
        <v>1438</v>
      </c>
      <c r="G656" t="s">
        <v>13251</v>
      </c>
      <c r="H656">
        <f t="shared" si="20"/>
        <v>1</v>
      </c>
      <c r="I656">
        <f>COUNTIF(对战开拓区!N:S,词典!F656)+COUNTIF(对战帐篷!N:S,词典!F656)+COUNTIF(训练家之丘!N:S,词典!F656)+COUNTIF(徒弟!N:S,词典!F656)+COUNTIF(quizlady!C:C,词典!F656)+COUNTIF(零散文本转换!S:X,词典!F656)</f>
        <v>0</v>
      </c>
      <c r="J656" t="s">
        <v>14332</v>
      </c>
      <c r="K656" t="str">
        <f t="shared" si="21"/>
        <v>const u8 gEasyChatWord_Theyre[] = _("他们是");</v>
      </c>
    </row>
    <row r="657" spans="1:11" x14ac:dyDescent="0.3">
      <c r="A657" t="s">
        <v>2124</v>
      </c>
      <c r="B657" t="s">
        <v>13252</v>
      </c>
      <c r="C657" t="s">
        <v>5953</v>
      </c>
      <c r="D657" t="s">
        <v>4573</v>
      </c>
      <c r="E657" s="1" t="s">
        <v>213</v>
      </c>
      <c r="F657" t="s">
        <v>1440</v>
      </c>
      <c r="G657" t="s">
        <v>13252</v>
      </c>
      <c r="H657">
        <f t="shared" si="20"/>
        <v>1</v>
      </c>
      <c r="I657">
        <f>COUNTIF(对战开拓区!N:S,词典!F657)+COUNTIF(对战帐篷!N:S,词典!F657)+COUNTIF(训练家之丘!N:S,词典!F657)+COUNTIF(徒弟!N:S,词典!F657)+COUNTIF(quizlady!C:C,词典!F657)+COUNTIF(零散文本转换!S:X,词典!F657)</f>
        <v>0</v>
      </c>
      <c r="J657" t="s">
        <v>14333</v>
      </c>
      <c r="K657" t="str">
        <f t="shared" si="21"/>
        <v>const u8 gEasyChatWord_Theyve[] = _("他们已经");</v>
      </c>
    </row>
    <row r="658" spans="1:11" x14ac:dyDescent="0.3">
      <c r="A658" t="s">
        <v>2124</v>
      </c>
      <c r="B658" t="s">
        <v>13253</v>
      </c>
      <c r="C658" t="s">
        <v>214</v>
      </c>
      <c r="D658" t="s">
        <v>4574</v>
      </c>
      <c r="E658" s="1" t="s">
        <v>214</v>
      </c>
      <c r="F658" t="s">
        <v>1441</v>
      </c>
      <c r="G658" t="s">
        <v>13253</v>
      </c>
      <c r="H658">
        <f t="shared" si="20"/>
        <v>1</v>
      </c>
      <c r="I658">
        <f>COUNTIF(对战开拓区!N:S,词典!F658)+COUNTIF(对战帐篷!N:S,词典!F658)+COUNTIF(训练家之丘!N:S,词典!F658)+COUNTIF(徒弟!N:S,词典!F658)+COUNTIF(quizlady!C:C,词典!F658)+COUNTIF(零散文本转换!S:X,词典!F658)</f>
        <v>22</v>
      </c>
      <c r="J658" t="s">
        <v>14334</v>
      </c>
      <c r="K658" t="str">
        <f t="shared" si="21"/>
        <v>const u8 gEasyChatWord_We[] = _("我们");</v>
      </c>
    </row>
    <row r="659" spans="1:11" x14ac:dyDescent="0.3">
      <c r="A659" t="s">
        <v>2124</v>
      </c>
      <c r="B659" t="s">
        <v>13254</v>
      </c>
      <c r="C659" t="s">
        <v>215</v>
      </c>
      <c r="D659" t="s">
        <v>4575</v>
      </c>
      <c r="E659" s="1" t="s">
        <v>215</v>
      </c>
      <c r="F659" t="s">
        <v>1890</v>
      </c>
      <c r="G659" t="s">
        <v>13254</v>
      </c>
      <c r="H659">
        <f t="shared" si="20"/>
        <v>1</v>
      </c>
      <c r="I659">
        <f>COUNTIF(对战开拓区!N:S,词典!F659)+COUNTIF(对战帐篷!N:S,词典!F659)+COUNTIF(训练家之丘!N:S,词典!F659)+COUNTIF(徒弟!N:S,词典!F659)+COUNTIF(quizlady!C:C,词典!F659)+COUNTIF(零散文本转换!S:X,词典!F659)</f>
        <v>3</v>
      </c>
      <c r="J659" t="s">
        <v>14335</v>
      </c>
      <c r="K659" t="str">
        <f t="shared" si="21"/>
        <v>const u8 gEasyChatWord_Been[] = _("已经");</v>
      </c>
    </row>
    <row r="660" spans="1:11" x14ac:dyDescent="0.3">
      <c r="A660" t="s">
        <v>2124</v>
      </c>
      <c r="B660" t="s">
        <v>13255</v>
      </c>
      <c r="C660" t="s">
        <v>5954</v>
      </c>
      <c r="D660" t="s">
        <v>4576</v>
      </c>
      <c r="E660" s="1" t="s">
        <v>14357</v>
      </c>
      <c r="F660" t="s">
        <v>1893</v>
      </c>
      <c r="G660" t="s">
        <v>13255</v>
      </c>
      <c r="H660">
        <f t="shared" si="20"/>
        <v>1</v>
      </c>
      <c r="I660">
        <f>COUNTIF(对战开拓区!N:S,词典!F660)+COUNTIF(对战帐篷!N:S,词典!F660)+COUNTIF(训练家之丘!N:S,词典!F660)+COUNTIF(徒弟!N:S,词典!F660)+COUNTIF(quizlady!C:C,词典!F660)+COUNTIF(零散文本转换!S:X,词典!F660)</f>
        <v>0</v>
      </c>
      <c r="J660" t="s">
        <v>14336</v>
      </c>
      <c r="K660" t="str">
        <f t="shared" si="21"/>
        <v>const u8 gEasyChatWord_ToUs[] = _("对我们");</v>
      </c>
    </row>
    <row r="661" spans="1:11" x14ac:dyDescent="0.3">
      <c r="A661" t="s">
        <v>2124</v>
      </c>
      <c r="B661" t="s">
        <v>13256</v>
      </c>
      <c r="C661" t="s">
        <v>217</v>
      </c>
      <c r="D661" t="s">
        <v>4577</v>
      </c>
      <c r="E661" s="1" t="s">
        <v>217</v>
      </c>
      <c r="F661" t="s">
        <v>1443</v>
      </c>
      <c r="G661" t="s">
        <v>13256</v>
      </c>
      <c r="H661">
        <f t="shared" si="20"/>
        <v>1</v>
      </c>
      <c r="I661">
        <f>COUNTIF(对战开拓区!N:S,词典!F661)+COUNTIF(对战帐篷!N:S,词典!F661)+COUNTIF(训练家之丘!N:S,词典!F661)+COUNTIF(徒弟!N:S,词典!F661)+COUNTIF(quizlady!C:C,词典!F661)+COUNTIF(零散文本转换!S:X,词典!F661)</f>
        <v>4</v>
      </c>
      <c r="J661" t="s">
        <v>14337</v>
      </c>
      <c r="K661" t="str">
        <f t="shared" si="21"/>
        <v>const u8 gEasyChatWord_Our[] = _("我们的");</v>
      </c>
    </row>
    <row r="662" spans="1:11" x14ac:dyDescent="0.3">
      <c r="A662" t="s">
        <v>2124</v>
      </c>
      <c r="B662" t="s">
        <v>13257</v>
      </c>
      <c r="C662" t="s">
        <v>5955</v>
      </c>
      <c r="D662" t="s">
        <v>4578</v>
      </c>
      <c r="E662" s="1" t="s">
        <v>218</v>
      </c>
      <c r="F662" t="s">
        <v>1444</v>
      </c>
      <c r="G662" t="s">
        <v>13257</v>
      </c>
      <c r="H662">
        <f t="shared" si="20"/>
        <v>1</v>
      </c>
      <c r="I662">
        <f>COUNTIF(对战开拓区!N:S,词典!F662)+COUNTIF(对战帐篷!N:S,词典!F662)+COUNTIF(训练家之丘!N:S,词典!F662)+COUNTIF(徒弟!N:S,词典!F662)+COUNTIF(quizlady!C:C,词典!F662)+COUNTIF(零散文本转换!S:X,词典!F662)</f>
        <v>1</v>
      </c>
      <c r="J662" t="s">
        <v>14338</v>
      </c>
      <c r="K662" t="str">
        <f t="shared" si="21"/>
        <v>const u8 gEasyChatWord_WeRe[] = _("我们是");</v>
      </c>
    </row>
    <row r="663" spans="1:11" x14ac:dyDescent="0.3">
      <c r="A663" t="s">
        <v>2124</v>
      </c>
      <c r="B663" t="s">
        <v>13258</v>
      </c>
      <c r="C663" t="s">
        <v>219</v>
      </c>
      <c r="D663" t="s">
        <v>4579</v>
      </c>
      <c r="E663" s="1" t="s">
        <v>219</v>
      </c>
      <c r="F663" t="s">
        <v>1894</v>
      </c>
      <c r="G663" t="s">
        <v>13258</v>
      </c>
      <c r="H663">
        <f t="shared" si="20"/>
        <v>1</v>
      </c>
      <c r="I663">
        <f>COUNTIF(对战开拓区!N:S,词典!F663)+COUNTIF(对战帐篷!N:S,词典!F663)+COUNTIF(训练家之丘!N:S,词典!F663)+COUNTIF(徒弟!N:S,词典!F663)+COUNTIF(quizlady!C:C,词典!F663)+COUNTIF(零散文本转换!S:X,词典!F663)</f>
        <v>3</v>
      </c>
      <c r="J663" t="s">
        <v>14339</v>
      </c>
      <c r="K663" t="str">
        <f t="shared" si="21"/>
        <v>const u8 gEasyChatWord_Rival[] = _("劲敌");</v>
      </c>
    </row>
    <row r="664" spans="1:11" x14ac:dyDescent="0.3">
      <c r="A664" t="s">
        <v>2124</v>
      </c>
      <c r="B664" t="s">
        <v>13259</v>
      </c>
      <c r="C664" t="s">
        <v>5956</v>
      </c>
      <c r="D664" t="s">
        <v>4580</v>
      </c>
      <c r="E664" s="1" t="s">
        <v>220</v>
      </c>
      <c r="F664" t="s">
        <v>1896</v>
      </c>
      <c r="G664" t="s">
        <v>13259</v>
      </c>
      <c r="H664">
        <f t="shared" si="20"/>
        <v>1</v>
      </c>
      <c r="I664">
        <f>COUNTIF(对战开拓区!N:S,词典!F664)+COUNTIF(对战帐篷!N:S,词典!F664)+COUNTIF(训练家之丘!N:S,词典!F664)+COUNTIF(徒弟!N:S,词典!F664)+COUNTIF(quizlady!C:C,词典!F664)+COUNTIF(零散文本转换!S:X,词典!F664)</f>
        <v>0</v>
      </c>
      <c r="J664" t="s">
        <v>14340</v>
      </c>
      <c r="K664" t="str">
        <f t="shared" si="21"/>
        <v>const u8 gEasyChatWord_Weve[] = _("我们已经");</v>
      </c>
    </row>
    <row r="665" spans="1:11" x14ac:dyDescent="0.3">
      <c r="A665" t="s">
        <v>2124</v>
      </c>
      <c r="B665" t="s">
        <v>13260</v>
      </c>
      <c r="C665" t="s">
        <v>221</v>
      </c>
      <c r="D665" t="s">
        <v>4581</v>
      </c>
      <c r="E665" s="1" t="s">
        <v>221</v>
      </c>
      <c r="F665" t="s">
        <v>1445</v>
      </c>
      <c r="G665" t="s">
        <v>13260</v>
      </c>
      <c r="H665">
        <f t="shared" si="20"/>
        <v>1</v>
      </c>
      <c r="I665">
        <f>COUNTIF(对战开拓区!N:S,词典!F665)+COUNTIF(对战帐篷!N:S,词典!F665)+COUNTIF(训练家之丘!N:S,词典!F665)+COUNTIF(徒弟!N:S,词典!F665)+COUNTIF(quizlady!C:C,词典!F665)+COUNTIF(零散文本转换!S:X,词典!F665)</f>
        <v>0</v>
      </c>
      <c r="J665" t="s">
        <v>14341</v>
      </c>
      <c r="K665" t="str">
        <f t="shared" si="21"/>
        <v>const u8 gEasyChatWord_Woman[] = _("女人");</v>
      </c>
    </row>
    <row r="666" spans="1:11" x14ac:dyDescent="0.3">
      <c r="A666" t="s">
        <v>2124</v>
      </c>
      <c r="B666" t="s">
        <v>13261</v>
      </c>
      <c r="C666" t="s">
        <v>222</v>
      </c>
      <c r="D666" t="s">
        <v>4582</v>
      </c>
      <c r="E666" s="1" t="s">
        <v>222</v>
      </c>
      <c r="F666" t="s">
        <v>1424</v>
      </c>
      <c r="G666" t="s">
        <v>13261</v>
      </c>
      <c r="H666">
        <f t="shared" si="20"/>
        <v>1</v>
      </c>
      <c r="I666">
        <f>COUNTIF(对战开拓区!N:S,词典!F666)+COUNTIF(对战帐篷!N:S,词典!F666)+COUNTIF(训练家之丘!N:S,词典!F666)+COUNTIF(徒弟!N:S,词典!F666)+COUNTIF(quizlady!C:C,词典!F666)+COUNTIF(零散文本转换!S:X,词典!F666)</f>
        <v>1</v>
      </c>
      <c r="J666" t="s">
        <v>14342</v>
      </c>
      <c r="K666" t="str">
        <f t="shared" si="21"/>
        <v>const u8 gEasyChatWord_She[] = _("她");</v>
      </c>
    </row>
    <row r="667" spans="1:11" x14ac:dyDescent="0.3">
      <c r="A667" t="s">
        <v>2124</v>
      </c>
      <c r="B667" t="s">
        <v>13262</v>
      </c>
      <c r="C667" t="s">
        <v>5957</v>
      </c>
      <c r="D667" t="s">
        <v>4583</v>
      </c>
      <c r="E667" s="1" t="s">
        <v>14358</v>
      </c>
      <c r="F667" t="s">
        <v>1446</v>
      </c>
      <c r="G667" t="s">
        <v>13262</v>
      </c>
      <c r="H667">
        <f t="shared" si="20"/>
        <v>1</v>
      </c>
      <c r="I667">
        <f>COUNTIF(对战开拓区!N:S,词典!F667)+COUNTIF(对战帐篷!N:S,词典!F667)+COUNTIF(训练家之丘!N:S,词典!F667)+COUNTIF(徒弟!N:S,词典!F667)+COUNTIF(quizlady!C:C,词典!F667)+COUNTIF(零散文本转换!S:X,词典!F667)</f>
        <v>0</v>
      </c>
      <c r="J667" t="s">
        <v>14343</v>
      </c>
      <c r="K667" t="str">
        <f t="shared" si="21"/>
        <v>const u8 gEasyChatWord_SheWas[] = _("她是");</v>
      </c>
    </row>
    <row r="668" spans="1:11" x14ac:dyDescent="0.3">
      <c r="A668" t="s">
        <v>2124</v>
      </c>
      <c r="B668" t="s">
        <v>13263</v>
      </c>
      <c r="C668" t="s">
        <v>5958</v>
      </c>
      <c r="D668" t="s">
        <v>4584</v>
      </c>
      <c r="E668" s="1" t="s">
        <v>14359</v>
      </c>
      <c r="F668" t="s">
        <v>1752</v>
      </c>
      <c r="G668" t="s">
        <v>13263</v>
      </c>
      <c r="H668">
        <f t="shared" si="20"/>
        <v>1</v>
      </c>
      <c r="I668">
        <f>COUNTIF(对战开拓区!N:S,词典!F668)+COUNTIF(对战帐篷!N:S,词典!F668)+COUNTIF(训练家之丘!N:S,词典!F668)+COUNTIF(徒弟!N:S,词典!F668)+COUNTIF(quizlady!C:C,词典!F668)+COUNTIF(零散文本转换!S:X,词典!F668)</f>
        <v>0</v>
      </c>
      <c r="J668" t="s">
        <v>14344</v>
      </c>
      <c r="K668" t="str">
        <f t="shared" si="21"/>
        <v>const u8 gEasyChatWord_ToHer[] = _("对她");</v>
      </c>
    </row>
    <row r="669" spans="1:11" x14ac:dyDescent="0.3">
      <c r="A669" t="s">
        <v>2124</v>
      </c>
      <c r="B669" t="s">
        <v>13264</v>
      </c>
      <c r="C669" t="s">
        <v>2105</v>
      </c>
      <c r="D669" t="s">
        <v>4585</v>
      </c>
      <c r="E669" s="1" t="s">
        <v>2105</v>
      </c>
      <c r="F669" t="s">
        <v>1897</v>
      </c>
      <c r="G669" t="s">
        <v>13264</v>
      </c>
      <c r="H669">
        <f t="shared" si="20"/>
        <v>1</v>
      </c>
      <c r="I669">
        <f>COUNTIF(对战开拓区!N:S,词典!F669)+COUNTIF(对战帐篷!N:S,词典!F669)+COUNTIF(训练家之丘!N:S,词典!F669)+COUNTIF(徒弟!N:S,词典!F669)+COUNTIF(quizlady!C:C,词典!F669)+COUNTIF(零散文本转换!S:X,词典!F669)</f>
        <v>0</v>
      </c>
      <c r="J669" t="s">
        <v>14345</v>
      </c>
      <c r="K669" t="str">
        <f t="shared" si="21"/>
        <v>const u8 gEasyChatWord_Hers[] = _("她的");</v>
      </c>
    </row>
    <row r="670" spans="1:11" x14ac:dyDescent="0.3">
      <c r="A670" t="s">
        <v>2124</v>
      </c>
      <c r="B670" t="s">
        <v>13265</v>
      </c>
      <c r="C670" t="s">
        <v>5959</v>
      </c>
      <c r="D670" t="s">
        <v>4586</v>
      </c>
      <c r="E670" s="1" t="s">
        <v>14360</v>
      </c>
      <c r="F670" s="5" t="s">
        <v>9096</v>
      </c>
      <c r="G670" t="s">
        <v>13265</v>
      </c>
      <c r="H670">
        <f t="shared" si="20"/>
        <v>1</v>
      </c>
      <c r="I670">
        <f>COUNTIF(对战开拓区!N:S,词典!F670)+COUNTIF(对战帐篷!N:S,词典!F670)+COUNTIF(训练家之丘!N:S,词典!F670)+COUNTIF(徒弟!N:S,词典!F670)+COUNTIF(quizlady!C:C,词典!F670)+COUNTIF(零散文本转换!S:X,词典!F670)</f>
        <v>1</v>
      </c>
      <c r="J670" t="s">
        <v>14346</v>
      </c>
      <c r="K670" t="str">
        <f t="shared" si="21"/>
        <v>const u8 gEasyChatWord_SheIs[] = _("者");</v>
      </c>
    </row>
    <row r="671" spans="1:11" x14ac:dyDescent="0.3">
      <c r="A671" t="s">
        <v>2124</v>
      </c>
      <c r="B671" t="s">
        <v>13266</v>
      </c>
      <c r="C671" t="s">
        <v>223</v>
      </c>
      <c r="D671" t="s">
        <v>4587</v>
      </c>
      <c r="E671" s="1" t="s">
        <v>223</v>
      </c>
      <c r="F671" t="s">
        <v>1447</v>
      </c>
      <c r="G671" t="s">
        <v>13266</v>
      </c>
      <c r="H671">
        <f t="shared" si="20"/>
        <v>1</v>
      </c>
      <c r="I671">
        <f>COUNTIF(对战开拓区!N:S,词典!F671)+COUNTIF(对战帐篷!N:S,词典!F671)+COUNTIF(训练家之丘!N:S,词典!F671)+COUNTIF(徒弟!N:S,词典!F671)+COUNTIF(quizlady!C:C,词典!F671)+COUNTIF(零散文本转换!S:X,词典!F671)</f>
        <v>10</v>
      </c>
      <c r="J671" t="s">
        <v>14347</v>
      </c>
      <c r="K671" t="str">
        <f t="shared" si="21"/>
        <v>const u8 gEasyChatWord_Some[] = _("一些");</v>
      </c>
    </row>
    <row r="672" spans="1:11" x14ac:dyDescent="0.3">
      <c r="A672" t="s">
        <v>2125</v>
      </c>
      <c r="B672" t="s">
        <v>13267</v>
      </c>
      <c r="C672" t="s">
        <v>283</v>
      </c>
      <c r="D672" t="s">
        <v>4588</v>
      </c>
      <c r="E672" s="2" t="s">
        <v>283</v>
      </c>
      <c r="F672" s="5" t="s">
        <v>8536</v>
      </c>
      <c r="G672" t="s">
        <v>13267</v>
      </c>
      <c r="H672">
        <f t="shared" si="20"/>
        <v>1</v>
      </c>
      <c r="I672">
        <f>COUNTIF(对战开拓区!N:S,词典!F672)+COUNTIF(对战帐篷!N:S,词典!F672)+COUNTIF(训练家之丘!N:S,词典!F672)+COUNTIF(徒弟!N:S,词典!F672)+COUNTIF(quizlady!C:C,词典!F672)+COUNTIF(零散文本转换!S:X,词典!F672)</f>
        <v>6</v>
      </c>
      <c r="J672" t="s">
        <v>14366</v>
      </c>
      <c r="K672" t="str">
        <f t="shared" si="21"/>
        <v>const u8 gEasyChatWord_Listen[] = _("点");</v>
      </c>
    </row>
    <row r="673" spans="1:11" x14ac:dyDescent="0.3">
      <c r="A673" t="s">
        <v>2125</v>
      </c>
      <c r="B673" t="s">
        <v>13268</v>
      </c>
      <c r="C673" t="s">
        <v>3837</v>
      </c>
      <c r="D673" t="s">
        <v>4589</v>
      </c>
      <c r="E673" s="2" t="s">
        <v>14426</v>
      </c>
      <c r="F673" t="s">
        <v>1465</v>
      </c>
      <c r="G673" t="s">
        <v>13268</v>
      </c>
      <c r="H673">
        <f t="shared" si="20"/>
        <v>1</v>
      </c>
      <c r="I673">
        <f>COUNTIF(对战开拓区!N:S,词典!F673)+COUNTIF(对战帐篷!N:S,词典!F673)+COUNTIF(训练家之丘!N:S,词典!F673)+COUNTIF(徒弟!N:S,词典!F673)+COUNTIF(quizlady!C:C,词典!F673)+COUNTIF(零散文本转换!S:X,词典!F673)</f>
        <v>8</v>
      </c>
      <c r="J673" t="s">
        <v>14367</v>
      </c>
      <c r="K673" t="str">
        <f t="shared" si="21"/>
        <v>const u8 gEasyChatWord_NotVery[] = _("不太");</v>
      </c>
    </row>
    <row r="674" spans="1:11" x14ac:dyDescent="0.3">
      <c r="A674" t="s">
        <v>2125</v>
      </c>
      <c r="B674" t="s">
        <v>13269</v>
      </c>
      <c r="C674" t="s">
        <v>285</v>
      </c>
      <c r="D674" t="s">
        <v>4590</v>
      </c>
      <c r="E674" s="2" t="s">
        <v>285</v>
      </c>
      <c r="F674" t="s">
        <v>1916</v>
      </c>
      <c r="G674" t="s">
        <v>13269</v>
      </c>
      <c r="H674">
        <f t="shared" si="20"/>
        <v>1</v>
      </c>
      <c r="I674">
        <f>COUNTIF(对战开拓区!N:S,词典!F674)+COUNTIF(对战帐篷!N:S,词典!F674)+COUNTIF(训练家之丘!N:S,词典!F674)+COUNTIF(徒弟!N:S,词典!F674)+COUNTIF(quizlady!C:C,词典!F674)+COUNTIF(零散文本转换!S:X,词典!F674)</f>
        <v>3</v>
      </c>
      <c r="J674" t="s">
        <v>14368</v>
      </c>
      <c r="K674" t="str">
        <f t="shared" si="21"/>
        <v>const u8 gEasyChatWord_Mean[] = _("意思");</v>
      </c>
    </row>
    <row r="675" spans="1:11" x14ac:dyDescent="0.3">
      <c r="A675" t="s">
        <v>2125</v>
      </c>
      <c r="B675" t="s">
        <v>13270</v>
      </c>
      <c r="C675" t="s">
        <v>286</v>
      </c>
      <c r="D675" t="s">
        <v>4591</v>
      </c>
      <c r="E675" s="2" t="s">
        <v>286</v>
      </c>
      <c r="F675" t="s">
        <v>1466</v>
      </c>
      <c r="G675" t="s">
        <v>13270</v>
      </c>
      <c r="H675">
        <f t="shared" si="20"/>
        <v>1</v>
      </c>
      <c r="I675">
        <f>COUNTIF(对战开拓区!N:S,词典!F675)+COUNTIF(对战帐篷!N:S,词典!F675)+COUNTIF(训练家之丘!N:S,词典!F675)+COUNTIF(徒弟!N:S,词典!F675)+COUNTIF(quizlady!C:C,词典!F675)+COUNTIF(零散文本转换!S:X,词典!F675)</f>
        <v>4</v>
      </c>
      <c r="J675" t="s">
        <v>14369</v>
      </c>
      <c r="K675" t="str">
        <f t="shared" si="21"/>
        <v>const u8 gEasyChatWord_Lie[] = _("谎言");</v>
      </c>
    </row>
    <row r="676" spans="1:11" x14ac:dyDescent="0.3">
      <c r="A676" t="s">
        <v>2125</v>
      </c>
      <c r="B676" t="s">
        <v>13271</v>
      </c>
      <c r="C676" t="s">
        <v>287</v>
      </c>
      <c r="D676" t="s">
        <v>4592</v>
      </c>
      <c r="E676" s="2" t="s">
        <v>287</v>
      </c>
      <c r="F676" s="5" t="s">
        <v>9903</v>
      </c>
      <c r="G676" t="s">
        <v>13271</v>
      </c>
      <c r="H676">
        <f t="shared" si="20"/>
        <v>1</v>
      </c>
      <c r="I676">
        <f>COUNTIF(对战开拓区!N:S,词典!F676)+COUNTIF(对战帐篷!N:S,词典!F676)+COUNTIF(训练家之丘!N:S,词典!F676)+COUNTIF(徒弟!N:S,词典!F676)+COUNTIF(quizlady!C:C,词典!F676)+COUNTIF(零散文本转换!S:X,词典!F676)</f>
        <v>1</v>
      </c>
      <c r="J676" t="s">
        <v>14370</v>
      </c>
      <c r="K676" t="str">
        <f t="shared" si="21"/>
        <v>const u8 gEasyChatWord_Lay[] = _("怀疑");</v>
      </c>
    </row>
    <row r="677" spans="1:11" x14ac:dyDescent="0.3">
      <c r="A677" t="s">
        <v>2125</v>
      </c>
      <c r="B677" t="s">
        <v>13272</v>
      </c>
      <c r="C677" t="s">
        <v>289</v>
      </c>
      <c r="D677" t="s">
        <v>4593</v>
      </c>
      <c r="E677" s="2" t="s">
        <v>289</v>
      </c>
      <c r="F677" t="s">
        <v>1467</v>
      </c>
      <c r="G677" t="s">
        <v>13272</v>
      </c>
      <c r="H677">
        <f t="shared" si="20"/>
        <v>1</v>
      </c>
      <c r="I677">
        <f>COUNTIF(对战开拓区!N:S,词典!F677)+COUNTIF(对战帐篷!N:S,词典!F677)+COUNTIF(训练家之丘!N:S,词典!F677)+COUNTIF(徒弟!N:S,词典!F677)+COUNTIF(quizlady!C:C,词典!F677)+COUNTIF(零散文本转换!S:X,词典!F677)</f>
        <v>0</v>
      </c>
      <c r="J677" t="s">
        <v>14371</v>
      </c>
      <c r="K677" t="str">
        <f t="shared" si="21"/>
        <v>const u8 gEasyChatWord_Recommend[] = _("推荐");</v>
      </c>
    </row>
    <row r="678" spans="1:11" x14ac:dyDescent="0.3">
      <c r="A678" t="s">
        <v>2125</v>
      </c>
      <c r="B678" t="s">
        <v>13273</v>
      </c>
      <c r="C678" t="s">
        <v>290</v>
      </c>
      <c r="D678" t="s">
        <v>4594</v>
      </c>
      <c r="E678" s="2" t="s">
        <v>290</v>
      </c>
      <c r="F678" t="s">
        <v>1468</v>
      </c>
      <c r="G678" t="s">
        <v>13273</v>
      </c>
      <c r="H678">
        <f t="shared" si="20"/>
        <v>1</v>
      </c>
      <c r="I678">
        <f>COUNTIF(对战开拓区!N:S,词典!F678)+COUNTIF(对战帐篷!N:S,词典!F678)+COUNTIF(训练家之丘!N:S,词典!F678)+COUNTIF(徒弟!N:S,词典!F678)+COUNTIF(quizlady!C:C,词典!F678)+COUNTIF(零散文本转换!S:X,词典!F678)</f>
        <v>0</v>
      </c>
      <c r="J678" t="s">
        <v>14372</v>
      </c>
      <c r="K678" t="str">
        <f t="shared" si="21"/>
        <v>const u8 gEasyChatWord_Nitwit[] = _("笨蛋");</v>
      </c>
    </row>
    <row r="679" spans="1:11" x14ac:dyDescent="0.3">
      <c r="A679" t="s">
        <v>2125</v>
      </c>
      <c r="B679" t="s">
        <v>13274</v>
      </c>
      <c r="C679" t="s">
        <v>291</v>
      </c>
      <c r="D679" t="s">
        <v>4595</v>
      </c>
      <c r="E679" s="2" t="s">
        <v>291</v>
      </c>
      <c r="F679" t="s">
        <v>1469</v>
      </c>
      <c r="G679" t="s">
        <v>13274</v>
      </c>
      <c r="H679">
        <f t="shared" si="20"/>
        <v>1</v>
      </c>
      <c r="I679">
        <f>COUNTIF(对战开拓区!N:S,词典!F679)+COUNTIF(对战帐篷!N:S,词典!F679)+COUNTIF(训练家之丘!N:S,词典!F679)+COUNTIF(徒弟!N:S,词典!F679)+COUNTIF(quizlady!C:C,词典!F679)+COUNTIF(零散文本转换!S:X,词典!F679)</f>
        <v>4</v>
      </c>
      <c r="J679" t="s">
        <v>14373</v>
      </c>
      <c r="K679" t="str">
        <f t="shared" si="21"/>
        <v>const u8 gEasyChatWord_Quite[] = _("相当");</v>
      </c>
    </row>
    <row r="680" spans="1:11" x14ac:dyDescent="0.3">
      <c r="A680" t="s">
        <v>2125</v>
      </c>
      <c r="B680" t="s">
        <v>13275</v>
      </c>
      <c r="C680" t="s">
        <v>292</v>
      </c>
      <c r="D680" t="s">
        <v>4596</v>
      </c>
      <c r="E680" s="2" t="s">
        <v>292</v>
      </c>
      <c r="F680" t="s">
        <v>1753</v>
      </c>
      <c r="G680" t="s">
        <v>13275</v>
      </c>
      <c r="H680">
        <f t="shared" si="20"/>
        <v>1</v>
      </c>
      <c r="I680">
        <f>COUNTIF(对战开拓区!N:S,词典!F680)+COUNTIF(对战帐篷!N:S,词典!F680)+COUNTIF(训练家之丘!N:S,词典!F680)+COUNTIF(徒弟!N:S,词典!F680)+COUNTIF(quizlady!C:C,词典!F680)+COUNTIF(零散文本转换!S:X,词典!F680)</f>
        <v>4</v>
      </c>
      <c r="J680" t="s">
        <v>14374</v>
      </c>
      <c r="K680" t="str">
        <f t="shared" si="21"/>
        <v>const u8 gEasyChatWord_From[] = _("从");</v>
      </c>
    </row>
    <row r="681" spans="1:11" x14ac:dyDescent="0.3">
      <c r="A681" t="s">
        <v>2125</v>
      </c>
      <c r="B681" t="s">
        <v>13276</v>
      </c>
      <c r="C681" t="s">
        <v>293</v>
      </c>
      <c r="D681" t="s">
        <v>4597</v>
      </c>
      <c r="E681" s="2" t="s">
        <v>293</v>
      </c>
      <c r="F681" s="5" t="s">
        <v>8493</v>
      </c>
      <c r="G681" t="s">
        <v>13276</v>
      </c>
      <c r="H681">
        <f t="shared" si="20"/>
        <v>1</v>
      </c>
      <c r="I681">
        <f>COUNTIF(对战开拓区!N:S,词典!F681)+COUNTIF(对战帐篷!N:S,词典!F681)+COUNTIF(训练家之丘!N:S,词典!F681)+COUNTIF(徒弟!N:S,词典!F681)+COUNTIF(quizlady!C:C,词典!F681)+COUNTIF(零散文本转换!S:X,词典!F681)</f>
        <v>2</v>
      </c>
      <c r="J681" t="s">
        <v>14375</v>
      </c>
      <c r="K681" t="str">
        <f t="shared" si="21"/>
        <v>const u8 gEasyChatWord_Feeling[] = _("来自");</v>
      </c>
    </row>
    <row r="682" spans="1:11" x14ac:dyDescent="0.3">
      <c r="A682" t="s">
        <v>2125</v>
      </c>
      <c r="B682" t="s">
        <v>13277</v>
      </c>
      <c r="C682" t="s">
        <v>117</v>
      </c>
      <c r="D682" t="s">
        <v>4598</v>
      </c>
      <c r="E682" s="2" t="s">
        <v>117</v>
      </c>
      <c r="F682" t="s">
        <v>1470</v>
      </c>
      <c r="G682" t="s">
        <v>13277</v>
      </c>
      <c r="H682">
        <f t="shared" si="20"/>
        <v>1</v>
      </c>
      <c r="I682">
        <f>COUNTIF(对战开拓区!N:S,词典!F682)+COUNTIF(对战帐篷!N:S,词典!F682)+COUNTIF(训练家之丘!N:S,词典!F682)+COUNTIF(徒弟!N:S,词典!F682)+COUNTIF(quizlady!C:C,词典!F682)+COUNTIF(零散文本转换!S:X,词典!F682)</f>
        <v>31</v>
      </c>
      <c r="J682" t="s">
        <v>14376</v>
      </c>
      <c r="K682" t="str">
        <f t="shared" si="21"/>
        <v>const u8 gEasyChatWord_But[] = _("但是");</v>
      </c>
    </row>
    <row r="683" spans="1:11" x14ac:dyDescent="0.3">
      <c r="A683" t="s">
        <v>2125</v>
      </c>
      <c r="B683" t="s">
        <v>13278</v>
      </c>
      <c r="C683" t="s">
        <v>294</v>
      </c>
      <c r="D683" t="s">
        <v>4599</v>
      </c>
      <c r="E683" s="2" t="s">
        <v>294</v>
      </c>
      <c r="F683" s="5" t="s">
        <v>8505</v>
      </c>
      <c r="G683" t="s">
        <v>13278</v>
      </c>
      <c r="H683">
        <f t="shared" si="20"/>
        <v>1</v>
      </c>
      <c r="I683">
        <f>COUNTIF(对战开拓区!N:S,词典!F683)+COUNTIF(对战帐篷!N:S,词典!F683)+COUNTIF(训练家之丘!N:S,词典!F683)+COUNTIF(徒弟!N:S,词典!F683)+COUNTIF(quizlady!C:C,词典!F683)+COUNTIF(零散文本转换!S:X,词典!F683)</f>
        <v>3</v>
      </c>
      <c r="J683" t="s">
        <v>14377</v>
      </c>
      <c r="K683" t="str">
        <f t="shared" si="21"/>
        <v>const u8 gEasyChatWord_However[] = _("而且");</v>
      </c>
    </row>
    <row r="684" spans="1:11" x14ac:dyDescent="0.3">
      <c r="A684" t="s">
        <v>2125</v>
      </c>
      <c r="B684" t="s">
        <v>13279</v>
      </c>
      <c r="C684" t="s">
        <v>295</v>
      </c>
      <c r="D684" t="s">
        <v>4600</v>
      </c>
      <c r="E684" s="2" t="s">
        <v>295</v>
      </c>
      <c r="F684" s="5" t="s">
        <v>8510</v>
      </c>
      <c r="G684" t="s">
        <v>13279</v>
      </c>
      <c r="H684">
        <f t="shared" si="20"/>
        <v>1</v>
      </c>
      <c r="I684">
        <f>COUNTIF(对战开拓区!N:S,词典!F684)+COUNTIF(对战帐篷!N:S,词典!F684)+COUNTIF(训练家之丘!N:S,词典!F684)+COUNTIF(徒弟!N:S,词典!F684)+COUNTIF(quizlady!C:C,词典!F684)+COUNTIF(零散文本转换!S:X,词典!F684)</f>
        <v>6</v>
      </c>
      <c r="J684" t="s">
        <v>14378</v>
      </c>
      <c r="K684" t="str">
        <f t="shared" si="21"/>
        <v>const u8 gEasyChatWord_Case[] = _("因为");</v>
      </c>
    </row>
    <row r="685" spans="1:11" x14ac:dyDescent="0.3">
      <c r="A685" t="s">
        <v>2125</v>
      </c>
      <c r="B685" t="s">
        <v>13280</v>
      </c>
      <c r="C685" t="s">
        <v>297</v>
      </c>
      <c r="D685" t="s">
        <v>4601</v>
      </c>
      <c r="E685" s="2" t="s">
        <v>297</v>
      </c>
      <c r="F685" s="5" t="s">
        <v>8511</v>
      </c>
      <c r="G685" t="s">
        <v>13280</v>
      </c>
      <c r="H685">
        <f t="shared" si="20"/>
        <v>1</v>
      </c>
      <c r="I685">
        <f>COUNTIF(对战开拓区!N:S,词典!F685)+COUNTIF(对战帐篷!N:S,词典!F685)+COUNTIF(训练家之丘!N:S,词典!F685)+COUNTIF(徒弟!N:S,词典!F685)+COUNTIF(quizlady!C:C,词典!F685)+COUNTIF(零散文本转换!S:X,词典!F685)</f>
        <v>4</v>
      </c>
      <c r="J685" t="s">
        <v>14379</v>
      </c>
      <c r="K685" t="str">
        <f t="shared" si="21"/>
        <v>const u8 gEasyChatWord_The[] = _("所以");</v>
      </c>
    </row>
    <row r="686" spans="1:11" x14ac:dyDescent="0.3">
      <c r="A686" t="s">
        <v>2125</v>
      </c>
      <c r="B686" t="s">
        <v>13281</v>
      </c>
      <c r="C686" t="s">
        <v>298</v>
      </c>
      <c r="D686" t="s">
        <v>4602</v>
      </c>
      <c r="E686" s="2" t="s">
        <v>298</v>
      </c>
      <c r="F686" t="s">
        <v>1775</v>
      </c>
      <c r="G686" t="s">
        <v>13281</v>
      </c>
      <c r="H686">
        <f t="shared" si="20"/>
        <v>1</v>
      </c>
      <c r="I686">
        <f>COUNTIF(对战开拓区!N:S,词典!F686)+COUNTIF(对战帐篷!N:S,词典!F686)+COUNTIF(训练家之丘!N:S,词典!F686)+COUNTIF(徒弟!N:S,词典!F686)+COUNTIF(quizlady!C:C,词典!F686)+COUNTIF(零散文本转换!S:X,词典!F686)</f>
        <v>16</v>
      </c>
      <c r="J686" t="s">
        <v>14380</v>
      </c>
      <c r="K686" t="str">
        <f t="shared" si="21"/>
        <v>const u8 gEasyChatWord_Miss[] = _("想");</v>
      </c>
    </row>
    <row r="687" spans="1:11" x14ac:dyDescent="0.3">
      <c r="A687" t="s">
        <v>2125</v>
      </c>
      <c r="B687" t="s">
        <v>13282</v>
      </c>
      <c r="C687" t="s">
        <v>299</v>
      </c>
      <c r="D687" t="s">
        <v>4603</v>
      </c>
      <c r="E687" s="2" t="s">
        <v>299</v>
      </c>
      <c r="F687" t="s">
        <v>8508</v>
      </c>
      <c r="G687" t="s">
        <v>13282</v>
      </c>
      <c r="H687">
        <f t="shared" si="20"/>
        <v>1</v>
      </c>
      <c r="I687">
        <f>COUNTIF(对战开拓区!N:S,词典!F687)+COUNTIF(对战帐篷!N:S,词典!F687)+COUNTIF(训练家之丘!N:S,词典!F687)+COUNTIF(徒弟!N:S,词典!F687)+COUNTIF(quizlady!C:C,词典!F687)+COUNTIF(零散文本转换!S:X,词典!F687)</f>
        <v>1</v>
      </c>
      <c r="J687" t="s">
        <v>14381</v>
      </c>
      <c r="K687" t="str">
        <f t="shared" si="21"/>
        <v>const u8 gEasyChatWord_How[] = _("虽然");</v>
      </c>
    </row>
    <row r="688" spans="1:11" x14ac:dyDescent="0.3">
      <c r="A688" t="s">
        <v>2125</v>
      </c>
      <c r="B688" t="s">
        <v>13283</v>
      </c>
      <c r="C688" t="s">
        <v>301</v>
      </c>
      <c r="D688" t="s">
        <v>4604</v>
      </c>
      <c r="E688" s="2" t="s">
        <v>301</v>
      </c>
      <c r="F688" t="s">
        <v>1472</v>
      </c>
      <c r="G688" t="s">
        <v>13283</v>
      </c>
      <c r="H688">
        <f t="shared" si="20"/>
        <v>1</v>
      </c>
      <c r="I688">
        <f>COUNTIF(对战开拓区!N:S,词典!F688)+COUNTIF(对战帐篷!N:S,词典!F688)+COUNTIF(训练家之丘!N:S,词典!F688)+COUNTIF(徒弟!N:S,词典!F688)+COUNTIF(quizlady!C:C,词典!F688)+COUNTIF(零散文本转换!S:X,词典!F688)</f>
        <v>1</v>
      </c>
      <c r="J688" t="s">
        <v>14382</v>
      </c>
      <c r="K688" t="str">
        <f t="shared" si="21"/>
        <v>const u8 gEasyChatWord_Hit[] = _("打");</v>
      </c>
    </row>
    <row r="689" spans="1:11" x14ac:dyDescent="0.3">
      <c r="A689" t="s">
        <v>2125</v>
      </c>
      <c r="B689" t="s">
        <v>13284</v>
      </c>
      <c r="C689" t="s">
        <v>302</v>
      </c>
      <c r="D689" t="s">
        <v>4605</v>
      </c>
      <c r="E689" s="2" t="s">
        <v>302</v>
      </c>
      <c r="F689" t="s">
        <v>1754</v>
      </c>
      <c r="G689" t="s">
        <v>13284</v>
      </c>
      <c r="H689">
        <f t="shared" si="20"/>
        <v>1</v>
      </c>
      <c r="I689">
        <f>COUNTIF(对战开拓区!N:S,词典!F689)+COUNTIF(对战帐篷!N:S,词典!F689)+COUNTIF(训练家之丘!N:S,词典!F689)+COUNTIF(徒弟!N:S,词典!F689)+COUNTIF(quizlady!C:C,词典!F689)+COUNTIF(零散文本转换!S:X,词典!F689)</f>
        <v>3</v>
      </c>
      <c r="J689" t="s">
        <v>14383</v>
      </c>
      <c r="K689" t="str">
        <f t="shared" si="21"/>
        <v>const u8 gEasyChatWord_Enough[] = _("足够");</v>
      </c>
    </row>
    <row r="690" spans="1:11" x14ac:dyDescent="0.3">
      <c r="A690" t="s">
        <v>2125</v>
      </c>
      <c r="B690" t="s">
        <v>13285</v>
      </c>
      <c r="C690" t="s">
        <v>3893</v>
      </c>
      <c r="D690" t="s">
        <v>4606</v>
      </c>
      <c r="E690" s="2" t="s">
        <v>14427</v>
      </c>
      <c r="F690" t="s">
        <v>1473</v>
      </c>
      <c r="G690" t="s">
        <v>13285</v>
      </c>
      <c r="H690">
        <f t="shared" si="20"/>
        <v>1</v>
      </c>
      <c r="I690">
        <f>COUNTIF(对战开拓区!N:S,词典!F690)+COUNTIF(对战帐篷!N:S,词典!F690)+COUNTIF(训练家之丘!N:S,词典!F690)+COUNTIF(徒弟!N:S,词典!F690)+COUNTIF(quizlady!C:C,词典!F690)+COUNTIF(零散文本转换!S:X,词典!F690)</f>
        <v>3</v>
      </c>
      <c r="J690" t="s">
        <v>14384</v>
      </c>
      <c r="K690" t="str">
        <f t="shared" si="21"/>
        <v>const u8 gEasyChatWord_ALot[] = _("很多");</v>
      </c>
    </row>
    <row r="691" spans="1:11" x14ac:dyDescent="0.3">
      <c r="A691" t="s">
        <v>2125</v>
      </c>
      <c r="B691" t="s">
        <v>13286</v>
      </c>
      <c r="C691" t="s">
        <v>2909</v>
      </c>
      <c r="D691" t="s">
        <v>4607</v>
      </c>
      <c r="E691" s="2" t="s">
        <v>14428</v>
      </c>
      <c r="F691" t="s">
        <v>1474</v>
      </c>
      <c r="G691" t="s">
        <v>13286</v>
      </c>
      <c r="H691">
        <f t="shared" si="20"/>
        <v>1</v>
      </c>
      <c r="I691">
        <f>COUNTIF(对战开拓区!N:S,词典!F691)+COUNTIF(对战帐篷!N:S,词典!F691)+COUNTIF(训练家之丘!N:S,词典!F691)+COUNTIF(徒弟!N:S,词典!F691)+COUNTIF(quizlady!C:C,词典!F691)+COUNTIF(零散文本转换!S:X,词典!F691)</f>
        <v>10</v>
      </c>
      <c r="J691" t="s">
        <v>14385</v>
      </c>
      <c r="K691" t="str">
        <f t="shared" si="21"/>
        <v>const u8 gEasyChatWord_ALittle[] = _("一点");</v>
      </c>
    </row>
    <row r="692" spans="1:11" x14ac:dyDescent="0.3">
      <c r="A692" t="s">
        <v>2125</v>
      </c>
      <c r="B692" t="s">
        <v>13287</v>
      </c>
      <c r="C692" t="s">
        <v>303</v>
      </c>
      <c r="D692" t="s">
        <v>4608</v>
      </c>
      <c r="E692" s="2" t="s">
        <v>303</v>
      </c>
      <c r="F692" t="s">
        <v>1755</v>
      </c>
      <c r="G692" t="s">
        <v>13287</v>
      </c>
      <c r="H692">
        <f t="shared" si="20"/>
        <v>1</v>
      </c>
      <c r="I692">
        <f>COUNTIF(对战开拓区!N:S,词典!F692)+COUNTIF(对战帐篷!N:S,词典!F692)+COUNTIF(训练家之丘!N:S,词典!F692)+COUNTIF(徒弟!N:S,词典!F692)+COUNTIF(quizlady!C:C,词典!F692)+COUNTIF(零散文本转换!S:X,词典!F692)</f>
        <v>6</v>
      </c>
      <c r="J692" t="s">
        <v>14386</v>
      </c>
      <c r="K692" t="str">
        <f t="shared" si="21"/>
        <v>const u8 gEasyChatWord_Absolutely[] = _("绝对");</v>
      </c>
    </row>
    <row r="693" spans="1:11" x14ac:dyDescent="0.3">
      <c r="A693" t="s">
        <v>2125</v>
      </c>
      <c r="B693" t="s">
        <v>13288</v>
      </c>
      <c r="C693" t="s">
        <v>304</v>
      </c>
      <c r="D693" t="s">
        <v>4609</v>
      </c>
      <c r="E693" s="2" t="s">
        <v>304</v>
      </c>
      <c r="F693" t="s">
        <v>1475</v>
      </c>
      <c r="G693" t="s">
        <v>13288</v>
      </c>
      <c r="H693">
        <f t="shared" si="20"/>
        <v>1</v>
      </c>
      <c r="I693">
        <f>COUNTIF(对战开拓区!N:S,词典!F693)+COUNTIF(对战帐篷!N:S,词典!F693)+COUNTIF(训练家之丘!N:S,词典!F693)+COUNTIF(徒弟!N:S,词典!F693)+COUNTIF(quizlady!C:C,词典!F693)+COUNTIF(零散文本转换!S:X,词典!F693)</f>
        <v>17</v>
      </c>
      <c r="J693" t="s">
        <v>14387</v>
      </c>
      <c r="K693" t="str">
        <f t="shared" si="21"/>
        <v>const u8 gEasyChatWord_And[] = _("和");</v>
      </c>
    </row>
    <row r="694" spans="1:11" x14ac:dyDescent="0.3">
      <c r="A694" t="s">
        <v>2125</v>
      </c>
      <c r="B694" t="s">
        <v>13289</v>
      </c>
      <c r="C694" t="s">
        <v>305</v>
      </c>
      <c r="D694" t="s">
        <v>4610</v>
      </c>
      <c r="E694" s="2" t="s">
        <v>305</v>
      </c>
      <c r="F694" t="s">
        <v>1805</v>
      </c>
      <c r="G694" t="s">
        <v>13289</v>
      </c>
      <c r="H694">
        <f t="shared" si="20"/>
        <v>1</v>
      </c>
      <c r="I694">
        <f>COUNTIF(对战开拓区!N:S,词典!F694)+COUNTIF(对战帐篷!N:S,词典!F694)+COUNTIF(训练家之丘!N:S,词典!F694)+COUNTIF(徒弟!N:S,词典!F694)+COUNTIF(quizlady!C:C,词典!F694)+COUNTIF(零散文本转换!S:X,词典!F694)</f>
        <v>11</v>
      </c>
      <c r="J694" t="s">
        <v>14388</v>
      </c>
      <c r="K694" t="str">
        <f t="shared" si="21"/>
        <v>const u8 gEasyChatWord_Only[] = _("只");</v>
      </c>
    </row>
    <row r="695" spans="1:11" x14ac:dyDescent="0.3">
      <c r="A695" t="s">
        <v>2125</v>
      </c>
      <c r="B695" t="s">
        <v>13290</v>
      </c>
      <c r="C695" t="s">
        <v>306</v>
      </c>
      <c r="D695" t="s">
        <v>4611</v>
      </c>
      <c r="E695" s="2" t="s">
        <v>306</v>
      </c>
      <c r="F695" t="s">
        <v>1476</v>
      </c>
      <c r="G695" t="s">
        <v>13290</v>
      </c>
      <c r="H695">
        <f t="shared" si="20"/>
        <v>1</v>
      </c>
      <c r="I695">
        <f>COUNTIF(对战开拓区!N:S,词典!F695)+COUNTIF(对战帐篷!N:S,词典!F695)+COUNTIF(训练家之丘!N:S,词典!F695)+COUNTIF(徒弟!N:S,词典!F695)+COUNTIF(quizlady!C:C,词典!F695)+COUNTIF(零散文本转换!S:X,词典!F695)</f>
        <v>1</v>
      </c>
      <c r="J695" t="s">
        <v>14389</v>
      </c>
      <c r="K695" t="str">
        <f t="shared" si="21"/>
        <v>const u8 gEasyChatWord_Around[] = _("周围");</v>
      </c>
    </row>
    <row r="696" spans="1:11" x14ac:dyDescent="0.3">
      <c r="A696" t="s">
        <v>2125</v>
      </c>
      <c r="B696" t="s">
        <v>13291</v>
      </c>
      <c r="C696" t="s">
        <v>307</v>
      </c>
      <c r="D696" t="s">
        <v>4612</v>
      </c>
      <c r="E696" s="2" t="s">
        <v>307</v>
      </c>
      <c r="F696" s="5" t="s">
        <v>8524</v>
      </c>
      <c r="G696" t="s">
        <v>13291</v>
      </c>
      <c r="H696">
        <f t="shared" si="20"/>
        <v>1</v>
      </c>
      <c r="I696">
        <f>COUNTIF(对战开拓区!N:S,词典!F696)+COUNTIF(对战帐篷!N:S,词典!F696)+COUNTIF(训练家之丘!N:S,词典!F696)+COUNTIF(徒弟!N:S,词典!F696)+COUNTIF(quizlady!C:C,词典!F696)+COUNTIF(零散文本转换!S:X,词典!F696)</f>
        <v>1</v>
      </c>
      <c r="J696" t="s">
        <v>14390</v>
      </c>
      <c r="K696" t="str">
        <f t="shared" si="21"/>
        <v>const u8 gEasyChatWord_Probably[] = _("终究");</v>
      </c>
    </row>
    <row r="697" spans="1:11" x14ac:dyDescent="0.3">
      <c r="A697" t="s">
        <v>2125</v>
      </c>
      <c r="B697" t="s">
        <v>13292</v>
      </c>
      <c r="C697" t="s">
        <v>308</v>
      </c>
      <c r="D697" t="s">
        <v>4613</v>
      </c>
      <c r="E697" s="2" t="s">
        <v>308</v>
      </c>
      <c r="F697" t="s">
        <v>1478</v>
      </c>
      <c r="G697" t="s">
        <v>13292</v>
      </c>
      <c r="H697">
        <f t="shared" si="20"/>
        <v>1</v>
      </c>
      <c r="I697">
        <f>COUNTIF(对战开拓区!N:S,词典!F697)+COUNTIF(对战帐篷!N:S,词典!F697)+COUNTIF(训练家之丘!N:S,词典!F697)+COUNTIF(徒弟!N:S,词典!F697)+COUNTIF(quizlady!C:C,词典!F697)+COUNTIF(零散文本转换!S:X,词典!F697)</f>
        <v>5</v>
      </c>
      <c r="J697" t="s">
        <v>14391</v>
      </c>
      <c r="K697" t="str">
        <f t="shared" si="21"/>
        <v>const u8 gEasyChatWord_If[] = _("如果");</v>
      </c>
    </row>
    <row r="698" spans="1:11" x14ac:dyDescent="0.3">
      <c r="A698" t="s">
        <v>2125</v>
      </c>
      <c r="B698" t="s">
        <v>13293</v>
      </c>
      <c r="C698" t="s">
        <v>309</v>
      </c>
      <c r="D698" t="s">
        <v>4614</v>
      </c>
      <c r="E698" s="2" t="s">
        <v>309</v>
      </c>
      <c r="F698" t="s">
        <v>8492</v>
      </c>
      <c r="G698" t="s">
        <v>13293</v>
      </c>
      <c r="H698">
        <f t="shared" si="20"/>
        <v>1</v>
      </c>
      <c r="I698">
        <f>COUNTIF(对战开拓区!N:S,词典!F698)+COUNTIF(对战帐篷!N:S,词典!F698)+COUNTIF(训练家之丘!N:S,词典!F698)+COUNTIF(徒弟!N:S,词典!F698)+COUNTIF(quizlady!C:C,词典!F698)+COUNTIF(零散文本转换!S:X,词典!F698)</f>
        <v>68</v>
      </c>
      <c r="J698" t="s">
        <v>14392</v>
      </c>
      <c r="K698" t="str">
        <f t="shared" si="21"/>
        <v>const u8 gEasyChatWord_Very[] = _("很");</v>
      </c>
    </row>
    <row r="699" spans="1:11" x14ac:dyDescent="0.3">
      <c r="A699" t="s">
        <v>2125</v>
      </c>
      <c r="B699" t="s">
        <v>13294</v>
      </c>
      <c r="C699" t="s">
        <v>3884</v>
      </c>
      <c r="D699" t="s">
        <v>4615</v>
      </c>
      <c r="E699" s="2" t="s">
        <v>14429</v>
      </c>
      <c r="F699" s="5" t="s">
        <v>9118</v>
      </c>
      <c r="G699" t="s">
        <v>13294</v>
      </c>
      <c r="H699">
        <f t="shared" si="20"/>
        <v>1</v>
      </c>
      <c r="I699">
        <f>COUNTIF(对战开拓区!N:S,词典!F699)+COUNTIF(对战帐篷!N:S,词典!F699)+COUNTIF(训练家之丘!N:S,词典!F699)+COUNTIF(徒弟!N:S,词典!F699)+COUNTIF(quizlady!C:C,词典!F699)+COUNTIF(零散文本转换!S:X,词典!F699)</f>
        <v>1</v>
      </c>
      <c r="J699" t="s">
        <v>14393</v>
      </c>
      <c r="K699" t="str">
        <f t="shared" si="21"/>
        <v>const u8 gEasyChatWord_ATinyBit[] = _("一种");</v>
      </c>
    </row>
    <row r="700" spans="1:11" x14ac:dyDescent="0.3">
      <c r="A700" t="s">
        <v>2125</v>
      </c>
      <c r="B700" t="s">
        <v>13295</v>
      </c>
      <c r="C700" t="s">
        <v>310</v>
      </c>
      <c r="D700" t="s">
        <v>4616</v>
      </c>
      <c r="E700" s="2" t="s">
        <v>310</v>
      </c>
      <c r="F700" t="s">
        <v>8484</v>
      </c>
      <c r="G700" t="s">
        <v>13295</v>
      </c>
      <c r="H700">
        <f t="shared" si="20"/>
        <v>1</v>
      </c>
      <c r="I700">
        <f>COUNTIF(对战开拓区!N:S,词典!F700)+COUNTIF(对战帐篷!N:S,词典!F700)+COUNTIF(训练家之丘!N:S,词典!F700)+COUNTIF(徒弟!N:S,词典!F700)+COUNTIF(quizlady!C:C,词典!F700)+COUNTIF(零散文本转换!S:X,词典!F700)</f>
        <v>0</v>
      </c>
      <c r="J700" t="s">
        <v>14394</v>
      </c>
      <c r="K700" t="str">
        <f t="shared" si="21"/>
        <v>const u8 gEasyChatWord_Wild[] = _("野生");</v>
      </c>
    </row>
    <row r="701" spans="1:11" x14ac:dyDescent="0.3">
      <c r="A701" t="s">
        <v>2125</v>
      </c>
      <c r="B701" t="s">
        <v>13296</v>
      </c>
      <c r="C701" t="s">
        <v>3844</v>
      </c>
      <c r="D701" t="s">
        <v>4617</v>
      </c>
      <c r="E701" s="2" t="s">
        <v>311</v>
      </c>
      <c r="F701" s="5" t="s">
        <v>8523</v>
      </c>
      <c r="G701" t="s">
        <v>13296</v>
      </c>
      <c r="H701">
        <f t="shared" si="20"/>
        <v>1</v>
      </c>
      <c r="I701">
        <f>COUNTIF(对战开拓区!N:S,词典!F701)+COUNTIF(对战帐篷!N:S,词典!F701)+COUNTIF(训练家之丘!N:S,词典!F701)+COUNTIF(徒弟!N:S,词典!F701)+COUNTIF(quizlady!C:C,词典!F701)+COUNTIF(零散文本转换!S:X,词典!F701)</f>
        <v>2</v>
      </c>
      <c r="J701" t="s">
        <v>14395</v>
      </c>
      <c r="K701" t="str">
        <f t="shared" si="21"/>
        <v>const u8 gEasyChatWord_Thats[] = _("毕竟");</v>
      </c>
    </row>
    <row r="702" spans="1:11" x14ac:dyDescent="0.3">
      <c r="A702" t="s">
        <v>2125</v>
      </c>
      <c r="B702" t="s">
        <v>13297</v>
      </c>
      <c r="C702" t="s">
        <v>312</v>
      </c>
      <c r="D702" t="s">
        <v>4618</v>
      </c>
      <c r="E702" s="2" t="s">
        <v>312</v>
      </c>
      <c r="F702" t="s">
        <v>1481</v>
      </c>
      <c r="G702" t="s">
        <v>13297</v>
      </c>
      <c r="H702">
        <f t="shared" si="20"/>
        <v>1</v>
      </c>
      <c r="I702">
        <f>COUNTIF(对战开拓区!N:S,词典!F702)+COUNTIF(对战帐篷!N:S,词典!F702)+COUNTIF(训练家之丘!N:S,词典!F702)+COUNTIF(徒弟!N:S,词典!F702)+COUNTIF(quizlady!C:C,词典!F702)+COUNTIF(零散文本转换!S:X,词典!F702)</f>
        <v>13</v>
      </c>
      <c r="J702" t="s">
        <v>14396</v>
      </c>
      <c r="K702" t="str">
        <f t="shared" si="21"/>
        <v>const u8 gEasyChatWord_Just[] = _("只是");</v>
      </c>
    </row>
    <row r="703" spans="1:11" x14ac:dyDescent="0.3">
      <c r="A703" t="s">
        <v>2125</v>
      </c>
      <c r="B703" t="s">
        <v>13298</v>
      </c>
      <c r="C703" t="s">
        <v>5960</v>
      </c>
      <c r="D703" t="s">
        <v>4619</v>
      </c>
      <c r="E703" s="2" t="s">
        <v>14430</v>
      </c>
      <c r="F703" s="5" t="s">
        <v>10446</v>
      </c>
      <c r="G703" t="s">
        <v>13298</v>
      </c>
      <c r="H703">
        <f t="shared" si="20"/>
        <v>1</v>
      </c>
      <c r="I703">
        <f>COUNTIF(对战开拓区!N:S,词典!F703)+COUNTIF(对战帐篷!N:S,词典!F703)+COUNTIF(训练家之丘!N:S,词典!F703)+COUNTIF(徒弟!N:S,词典!F703)+COUNTIF(quizlady!C:C,词典!F703)+COUNTIF(零散文本转换!S:X,词典!F703)</f>
        <v>1</v>
      </c>
      <c r="J703" t="s">
        <v>14397</v>
      </c>
      <c r="K703" t="str">
        <f t="shared" si="21"/>
        <v>const u8 gEasyChatWord_EvenSo[] = _("每");</v>
      </c>
    </row>
    <row r="704" spans="1:11" x14ac:dyDescent="0.3">
      <c r="A704" t="s">
        <v>2125</v>
      </c>
      <c r="B704" t="s">
        <v>13299</v>
      </c>
      <c r="C704" t="s">
        <v>3861</v>
      </c>
      <c r="D704" t="s">
        <v>4620</v>
      </c>
      <c r="E704" s="2" t="s">
        <v>14431</v>
      </c>
      <c r="F704" t="s">
        <v>1922</v>
      </c>
      <c r="G704" t="s">
        <v>13299</v>
      </c>
      <c r="H704">
        <f t="shared" si="20"/>
        <v>1</v>
      </c>
      <c r="I704">
        <f>COUNTIF(对战开拓区!N:S,词典!F704)+COUNTIF(对战帐篷!N:S,词典!F704)+COUNTIF(训练家之丘!N:S,词典!F704)+COUNTIF(徒弟!N:S,词典!F704)+COUNTIF(quizlady!C:C,词典!F704)+COUNTIF(零散文本转换!S:X,词典!F704)</f>
        <v>4</v>
      </c>
      <c r="J704" t="s">
        <v>14398</v>
      </c>
      <c r="K704" t="str">
        <f t="shared" si="21"/>
        <v>const u8 gEasyChatWord_MustBe[] = _("一定是");</v>
      </c>
    </row>
    <row r="705" spans="1:11" x14ac:dyDescent="0.3">
      <c r="A705" t="s">
        <v>2125</v>
      </c>
      <c r="B705" t="s">
        <v>13300</v>
      </c>
      <c r="C705" t="s">
        <v>313</v>
      </c>
      <c r="D705" t="s">
        <v>4621</v>
      </c>
      <c r="E705" s="2" t="s">
        <v>313</v>
      </c>
      <c r="F705" s="5" t="s">
        <v>9082</v>
      </c>
      <c r="G705" t="s">
        <v>13300</v>
      </c>
      <c r="H705">
        <f t="shared" ref="H705:H768" si="22">COUNTIF(F:F,F705)</f>
        <v>1</v>
      </c>
      <c r="I705">
        <f>COUNTIF(对战开拓区!N:S,词典!F705)+COUNTIF(对战帐篷!N:S,词典!F705)+COUNTIF(训练家之丘!N:S,词典!F705)+COUNTIF(徒弟!N:S,词典!F705)+COUNTIF(quizlady!C:C,词典!F705)+COUNTIF(零散文本转换!S:X,词典!F705)</f>
        <v>2</v>
      </c>
      <c r="J705" t="s">
        <v>14399</v>
      </c>
      <c r="K705" t="str">
        <f t="shared" si="21"/>
        <v>const u8 gEasyChatWord_Naturally[] = _("都是");</v>
      </c>
    </row>
    <row r="706" spans="1:11" x14ac:dyDescent="0.3">
      <c r="A706" t="s">
        <v>2125</v>
      </c>
      <c r="B706" t="s">
        <v>13301</v>
      </c>
      <c r="C706" t="s">
        <v>5961</v>
      </c>
      <c r="D706" t="s">
        <v>4622</v>
      </c>
      <c r="E706" s="2" t="s">
        <v>14432</v>
      </c>
      <c r="F706" t="s">
        <v>1482</v>
      </c>
      <c r="G706" t="s">
        <v>13301</v>
      </c>
      <c r="H706">
        <f t="shared" si="22"/>
        <v>1</v>
      </c>
      <c r="I706">
        <f>COUNTIF(对战开拓区!N:S,词典!F706)+COUNTIF(对战帐篷!N:S,词典!F706)+COUNTIF(训练家之丘!N:S,词典!F706)+COUNTIF(徒弟!N:S,词典!F706)+COUNTIF(quizlady!C:C,词典!F706)+COUNTIF(零散文本转换!S:X,词典!F706)</f>
        <v>1</v>
      </c>
      <c r="J706" t="s">
        <v>14400</v>
      </c>
      <c r="K706" t="str">
        <f t="shared" ref="K706:K769" si="23">SUBSTITUTE(J706,E706,F706)</f>
        <v>const u8 gEasyChatWord_ForNow[] = _("目前，");</v>
      </c>
    </row>
    <row r="707" spans="1:11" x14ac:dyDescent="0.3">
      <c r="A707" t="s">
        <v>2125</v>
      </c>
      <c r="B707" t="s">
        <v>13302</v>
      </c>
      <c r="C707" t="s">
        <v>314</v>
      </c>
      <c r="D707" t="s">
        <v>4623</v>
      </c>
      <c r="E707" s="2" t="s">
        <v>314</v>
      </c>
      <c r="F707" s="5" t="s">
        <v>8534</v>
      </c>
      <c r="G707" t="s">
        <v>13302</v>
      </c>
      <c r="H707">
        <f t="shared" si="22"/>
        <v>1</v>
      </c>
      <c r="I707">
        <f>COUNTIF(对战开拓区!N:S,词典!F707)+COUNTIF(对战帐篷!N:S,词典!F707)+COUNTIF(训练家之丘!N:S,词典!F707)+COUNTIF(徒弟!N:S,词典!F707)+COUNTIF(quizlady!C:C,词典!F707)+COUNTIF(零散文本转换!S:X,词典!F707)</f>
        <v>22</v>
      </c>
      <c r="J707" t="s">
        <v>14401</v>
      </c>
      <c r="K707" t="str">
        <f t="shared" si="23"/>
        <v>const u8 gEasyChatWord_Understood[] = _("都");</v>
      </c>
    </row>
    <row r="708" spans="1:11" x14ac:dyDescent="0.3">
      <c r="A708" t="s">
        <v>2125</v>
      </c>
      <c r="B708" t="s">
        <v>13303</v>
      </c>
      <c r="C708" t="s">
        <v>315</v>
      </c>
      <c r="D708" t="s">
        <v>4624</v>
      </c>
      <c r="E708" s="2" t="s">
        <v>315</v>
      </c>
      <c r="F708" s="5" t="s">
        <v>8539</v>
      </c>
      <c r="G708" t="s">
        <v>13303</v>
      </c>
      <c r="H708">
        <f t="shared" si="22"/>
        <v>1</v>
      </c>
      <c r="I708">
        <f>COUNTIF(对战开拓区!N:S,词典!F708)+COUNTIF(对战帐篷!N:S,词典!F708)+COUNTIF(训练家之丘!N:S,词典!F708)+COUNTIF(徒弟!N:S,词典!F708)+COUNTIF(quizlady!C:C,词典!F708)+COUNTIF(零散文本转换!S:X,词典!F708)</f>
        <v>11</v>
      </c>
      <c r="J708" t="s">
        <v>14402</v>
      </c>
      <c r="K708" t="str">
        <f t="shared" si="23"/>
        <v>const u8 gEasyChatWord_Joking[] = _("像");</v>
      </c>
    </row>
    <row r="709" spans="1:11" x14ac:dyDescent="0.3">
      <c r="A709" t="s">
        <v>2125</v>
      </c>
      <c r="B709" t="s">
        <v>13304</v>
      </c>
      <c r="C709" t="s">
        <v>316</v>
      </c>
      <c r="D709" t="s">
        <v>4625</v>
      </c>
      <c r="E709" s="2" t="s">
        <v>316</v>
      </c>
      <c r="F709" t="s">
        <v>1758</v>
      </c>
      <c r="G709" t="s">
        <v>13304</v>
      </c>
      <c r="H709">
        <f t="shared" si="22"/>
        <v>1</v>
      </c>
      <c r="I709">
        <f>COUNTIF(对战开拓区!N:S,词典!F709)+COUNTIF(对战帐篷!N:S,词典!F709)+COUNTIF(训练家之丘!N:S,词典!F709)+COUNTIF(徒弟!N:S,词典!F709)+COUNTIF(quizlady!C:C,词典!F709)+COUNTIF(零散文本转换!S:X,词典!F709)</f>
        <v>13</v>
      </c>
      <c r="J709" t="s">
        <v>14403</v>
      </c>
      <c r="K709" t="str">
        <f t="shared" si="23"/>
        <v>const u8 gEasyChatWord_Ready[] = _("准备好");</v>
      </c>
    </row>
    <row r="710" spans="1:11" x14ac:dyDescent="0.3">
      <c r="A710" t="s">
        <v>2125</v>
      </c>
      <c r="B710" t="s">
        <v>13305</v>
      </c>
      <c r="C710" t="s">
        <v>317</v>
      </c>
      <c r="D710" t="s">
        <v>4626</v>
      </c>
      <c r="E710" s="2" t="s">
        <v>317</v>
      </c>
      <c r="F710" t="s">
        <v>1484</v>
      </c>
      <c r="G710" t="s">
        <v>13305</v>
      </c>
      <c r="H710">
        <f t="shared" si="22"/>
        <v>1</v>
      </c>
      <c r="I710">
        <f>COUNTIF(对战开拓区!N:S,词典!F710)+COUNTIF(对战帐篷!N:S,词典!F710)+COUNTIF(训练家之丘!N:S,词典!F710)+COUNTIF(徒弟!N:S,词典!F710)+COUNTIF(quizlady!C:C,词典!F710)+COUNTIF(零散文本转换!S:X,词典!F710)</f>
        <v>0</v>
      </c>
      <c r="J710" t="s">
        <v>14404</v>
      </c>
      <c r="K710" t="str">
        <f t="shared" si="23"/>
        <v>const u8 gEasyChatWord_Something[] = _("某物");</v>
      </c>
    </row>
    <row r="711" spans="1:11" x14ac:dyDescent="0.3">
      <c r="A711" t="s">
        <v>2125</v>
      </c>
      <c r="B711" t="s">
        <v>13306</v>
      </c>
      <c r="C711" t="s">
        <v>318</v>
      </c>
      <c r="D711" t="s">
        <v>4627</v>
      </c>
      <c r="E711" s="2" t="s">
        <v>318</v>
      </c>
      <c r="F711" t="s">
        <v>1942</v>
      </c>
      <c r="G711" t="s">
        <v>13306</v>
      </c>
      <c r="H711">
        <f t="shared" si="22"/>
        <v>1</v>
      </c>
      <c r="I711">
        <f>COUNTIF(对战开拓区!N:S,词典!F711)+COUNTIF(对战帐篷!N:S,词典!F711)+COUNTIF(训练家之丘!N:S,词典!F711)+COUNTIF(徒弟!N:S,词典!F711)+COUNTIF(quizlady!C:C,词典!F711)+COUNTIF(零散文本转换!S:X,词典!F711)</f>
        <v>0</v>
      </c>
      <c r="J711" t="s">
        <v>14405</v>
      </c>
      <c r="K711" t="str">
        <f t="shared" si="23"/>
        <v>const u8 gEasyChatWord_Somehow[] = _("不知为何");</v>
      </c>
    </row>
    <row r="712" spans="1:11" x14ac:dyDescent="0.3">
      <c r="A712" t="s">
        <v>2125</v>
      </c>
      <c r="B712" t="s">
        <v>13307</v>
      </c>
      <c r="C712" t="s">
        <v>319</v>
      </c>
      <c r="D712" t="s">
        <v>4628</v>
      </c>
      <c r="E712" s="2" t="s">
        <v>319</v>
      </c>
      <c r="F712" t="s">
        <v>1759</v>
      </c>
      <c r="G712" t="s">
        <v>13307</v>
      </c>
      <c r="H712">
        <f t="shared" si="22"/>
        <v>1</v>
      </c>
      <c r="I712">
        <f>COUNTIF(对战开拓区!N:S,词典!F712)+COUNTIF(对战帐篷!N:S,词典!F712)+COUNTIF(训练家之丘!N:S,词典!F712)+COUNTIF(徒弟!N:S,词典!F712)+COUNTIF(quizlady!C:C,词典!F712)+COUNTIF(零散文本转换!S:X,词典!F712)</f>
        <v>1</v>
      </c>
      <c r="J712" t="s">
        <v>14406</v>
      </c>
      <c r="K712" t="str">
        <f t="shared" si="23"/>
        <v>const u8 gEasyChatWord_Although[] = _("尽管");</v>
      </c>
    </row>
    <row r="713" spans="1:11" x14ac:dyDescent="0.3">
      <c r="A713" t="s">
        <v>2125</v>
      </c>
      <c r="B713" t="s">
        <v>13308</v>
      </c>
      <c r="C713" t="s">
        <v>320</v>
      </c>
      <c r="D713" t="s">
        <v>4629</v>
      </c>
      <c r="E713" s="2" t="s">
        <v>320</v>
      </c>
      <c r="F713" t="s">
        <v>1806</v>
      </c>
      <c r="G713" t="s">
        <v>13308</v>
      </c>
      <c r="H713">
        <f t="shared" si="22"/>
        <v>1</v>
      </c>
      <c r="I713">
        <f>COUNTIF(对战开拓区!N:S,词典!F713)+COUNTIF(对战帐篷!N:S,词典!F713)+COUNTIF(训练家之丘!N:S,词典!F713)+COUNTIF(徒弟!N:S,词典!F713)+COUNTIF(quizlady!C:C,词典!F713)+COUNTIF(零散文本转换!S:X,词典!F713)</f>
        <v>24</v>
      </c>
      <c r="J713" t="s">
        <v>14407</v>
      </c>
      <c r="K713" t="str">
        <f t="shared" si="23"/>
        <v>const u8 gEasyChatWord_Also[] = _("也");</v>
      </c>
    </row>
    <row r="714" spans="1:11" x14ac:dyDescent="0.3">
      <c r="A714" t="s">
        <v>2125</v>
      </c>
      <c r="B714" t="s">
        <v>13309</v>
      </c>
      <c r="C714" t="s">
        <v>321</v>
      </c>
      <c r="D714" t="s">
        <v>4630</v>
      </c>
      <c r="E714" s="2" t="s">
        <v>321</v>
      </c>
      <c r="F714" s="5" t="s">
        <v>8497</v>
      </c>
      <c r="G714" t="s">
        <v>13309</v>
      </c>
      <c r="H714">
        <f t="shared" si="22"/>
        <v>1</v>
      </c>
      <c r="I714">
        <f>COUNTIF(对战开拓区!N:S,词典!F714)+COUNTIF(对战帐篷!N:S,词典!F714)+COUNTIF(训练家之丘!N:S,词典!F714)+COUNTIF(徒弟!N:S,词典!F714)+COUNTIF(quizlady!C:C,词典!F714)+COUNTIF(零散文本转换!S:X,词典!F714)</f>
        <v>4</v>
      </c>
      <c r="J714" t="s">
        <v>14408</v>
      </c>
      <c r="K714" t="str">
        <f t="shared" si="23"/>
        <v>const u8 gEasyChatWord_Perfect[] = _("全都");</v>
      </c>
    </row>
    <row r="715" spans="1:11" x14ac:dyDescent="0.3">
      <c r="A715" t="s">
        <v>2125</v>
      </c>
      <c r="B715" t="s">
        <v>13310</v>
      </c>
      <c r="C715" t="s">
        <v>5962</v>
      </c>
      <c r="D715" t="s">
        <v>4631</v>
      </c>
      <c r="E715" s="2" t="s">
        <v>14433</v>
      </c>
      <c r="F715" t="s">
        <v>1923</v>
      </c>
      <c r="G715" t="s">
        <v>13310</v>
      </c>
      <c r="H715">
        <f t="shared" si="22"/>
        <v>1</v>
      </c>
      <c r="I715">
        <f>COUNTIF(对战开拓区!N:S,词典!F715)+COUNTIF(对战帐篷!N:S,词典!F715)+COUNTIF(训练家之丘!N:S,词典!F715)+COUNTIF(徒弟!N:S,词典!F715)+COUNTIF(quizlady!C:C,词典!F715)+COUNTIF(零散文本转换!S:X,词典!F715)</f>
        <v>0</v>
      </c>
      <c r="J715" t="s">
        <v>14409</v>
      </c>
      <c r="K715" t="str">
        <f t="shared" si="23"/>
        <v>const u8 gEasyChatWord_AsMuchAs[] = _("尽可能");</v>
      </c>
    </row>
    <row r="716" spans="1:11" x14ac:dyDescent="0.3">
      <c r="A716" t="s">
        <v>2125</v>
      </c>
      <c r="B716" t="s">
        <v>13311</v>
      </c>
      <c r="C716" t="s">
        <v>322</v>
      </c>
      <c r="D716" t="s">
        <v>4632</v>
      </c>
      <c r="E716" s="2" t="s">
        <v>322</v>
      </c>
      <c r="F716" t="s">
        <v>1485</v>
      </c>
      <c r="G716" t="s">
        <v>13311</v>
      </c>
      <c r="H716">
        <f t="shared" si="22"/>
        <v>1</v>
      </c>
      <c r="I716">
        <f>COUNTIF(对战开拓区!N:S,词典!F716)+COUNTIF(对战帐篷!N:S,词典!F716)+COUNTIF(训练家之丘!N:S,词典!F716)+COUNTIF(徒弟!N:S,词典!F716)+COUNTIF(quizlady!C:C,词典!F716)+COUNTIF(零散文本转换!S:X,词典!F716)</f>
        <v>38</v>
      </c>
      <c r="J716" t="s">
        <v>14410</v>
      </c>
      <c r="K716" t="str">
        <f t="shared" si="23"/>
        <v>const u8 gEasyChatWord_Really[] = _("真的");</v>
      </c>
    </row>
    <row r="717" spans="1:11" x14ac:dyDescent="0.3">
      <c r="A717" t="s">
        <v>2125</v>
      </c>
      <c r="B717" t="s">
        <v>13312</v>
      </c>
      <c r="C717" t="s">
        <v>323</v>
      </c>
      <c r="D717" t="s">
        <v>4633</v>
      </c>
      <c r="E717" s="2" t="s">
        <v>323</v>
      </c>
      <c r="F717" t="s">
        <v>8551</v>
      </c>
      <c r="G717" t="s">
        <v>13312</v>
      </c>
      <c r="H717">
        <f t="shared" si="22"/>
        <v>1</v>
      </c>
      <c r="I717">
        <f>COUNTIF(对战开拓区!N:S,词典!F717)+COUNTIF(对战帐篷!N:S,词典!F717)+COUNTIF(训练家之丘!N:S,词典!F717)+COUNTIF(徒弟!N:S,词典!F717)+COUNTIF(quizlady!C:C,词典!F717)+COUNTIF(零散文本转换!S:X,词典!F717)</f>
        <v>4</v>
      </c>
      <c r="J717" t="s">
        <v>14411</v>
      </c>
      <c r="K717" t="str">
        <f t="shared" si="23"/>
        <v>const u8 gEasyChatWord_Truly[] = _("真正");</v>
      </c>
    </row>
    <row r="718" spans="1:11" x14ac:dyDescent="0.3">
      <c r="A718" t="s">
        <v>2125</v>
      </c>
      <c r="B718" t="s">
        <v>13313</v>
      </c>
      <c r="C718" t="s">
        <v>324</v>
      </c>
      <c r="D718" t="s">
        <v>4634</v>
      </c>
      <c r="E718" s="2" t="s">
        <v>324</v>
      </c>
      <c r="F718" s="5" t="s">
        <v>9124</v>
      </c>
      <c r="G718" t="s">
        <v>13313</v>
      </c>
      <c r="H718">
        <f t="shared" si="22"/>
        <v>1</v>
      </c>
      <c r="I718">
        <f>COUNTIF(对战开拓区!N:S,词典!F718)+COUNTIF(对战帐篷!N:S,词典!F718)+COUNTIF(训练家之丘!N:S,词典!F718)+COUNTIF(徒弟!N:S,词典!F718)+COUNTIF(quizlady!C:C,词典!F718)+COUNTIF(零散文本转换!S:X,词典!F718)</f>
        <v>3</v>
      </c>
      <c r="J718" t="s">
        <v>14412</v>
      </c>
      <c r="K718" t="str">
        <f t="shared" si="23"/>
        <v>const u8 gEasyChatWord_Seriously[] = _("只有");</v>
      </c>
    </row>
    <row r="719" spans="1:11" x14ac:dyDescent="0.3">
      <c r="A719" t="s">
        <v>2125</v>
      </c>
      <c r="B719" t="s">
        <v>13314</v>
      </c>
      <c r="C719" t="s">
        <v>325</v>
      </c>
      <c r="D719" t="s">
        <v>4635</v>
      </c>
      <c r="E719" s="2" t="s">
        <v>325</v>
      </c>
      <c r="F719" t="s">
        <v>1761</v>
      </c>
      <c r="G719" t="s">
        <v>13314</v>
      </c>
      <c r="H719">
        <f t="shared" si="22"/>
        <v>1</v>
      </c>
      <c r="I719">
        <f>COUNTIF(对战开拓区!N:S,词典!F719)+COUNTIF(对战帐篷!N:S,词典!F719)+COUNTIF(训练家之丘!N:S,词典!F719)+COUNTIF(徒弟!N:S,词典!F719)+COUNTIF(quizlady!C:C,词典!F719)+COUNTIF(零散文本转换!S:X,词典!F719)</f>
        <v>15</v>
      </c>
      <c r="J719" t="s">
        <v>14413</v>
      </c>
      <c r="K719" t="str">
        <f t="shared" si="23"/>
        <v>const u8 gEasyChatWord_Totally[] = _("完全");</v>
      </c>
    </row>
    <row r="720" spans="1:11" x14ac:dyDescent="0.3">
      <c r="A720" t="s">
        <v>2125</v>
      </c>
      <c r="B720" t="s">
        <v>13315</v>
      </c>
      <c r="C720" t="s">
        <v>326</v>
      </c>
      <c r="D720" t="s">
        <v>4636</v>
      </c>
      <c r="E720" s="2" t="s">
        <v>326</v>
      </c>
      <c r="F720" t="s">
        <v>1486</v>
      </c>
      <c r="G720" t="s">
        <v>13315</v>
      </c>
      <c r="H720">
        <f t="shared" si="22"/>
        <v>1</v>
      </c>
      <c r="I720">
        <f>COUNTIF(对战开拓区!N:S,词典!F720)+COUNTIF(对战帐篷!N:S,词典!F720)+COUNTIF(训练家之丘!N:S,词典!F720)+COUNTIF(徒弟!N:S,词典!F720)+COUNTIF(quizlady!C:C,词典!F720)+COUNTIF(零散文本转换!S:X,词典!F720)</f>
        <v>3</v>
      </c>
      <c r="J720" t="s">
        <v>14414</v>
      </c>
      <c r="K720" t="str">
        <f t="shared" si="23"/>
        <v>const u8 gEasyChatWord_Until[] = _("直到");</v>
      </c>
    </row>
    <row r="721" spans="1:11" x14ac:dyDescent="0.3">
      <c r="A721" t="s">
        <v>2125</v>
      </c>
      <c r="B721" t="s">
        <v>13316</v>
      </c>
      <c r="C721" t="s">
        <v>5963</v>
      </c>
      <c r="D721" t="s">
        <v>4637</v>
      </c>
      <c r="E721" s="2" t="s">
        <v>14434</v>
      </c>
      <c r="F721" t="s">
        <v>1924</v>
      </c>
      <c r="G721" t="s">
        <v>13316</v>
      </c>
      <c r="H721">
        <f t="shared" si="22"/>
        <v>1</v>
      </c>
      <c r="I721">
        <f>COUNTIF(对战开拓区!N:S,词典!F721)+COUNTIF(对战帐篷!N:S,词典!F721)+COUNTIF(训练家之丘!N:S,词典!F721)+COUNTIF(徒弟!N:S,词典!F721)+COUNTIF(quizlady!C:C,词典!F721)+COUNTIF(零散文本转换!S:X,词典!F721)</f>
        <v>14</v>
      </c>
      <c r="J721" t="s">
        <v>14415</v>
      </c>
      <c r="K721" t="str">
        <f t="shared" si="23"/>
        <v>const u8 gEasyChatWord_AsIf[] = _("好像");</v>
      </c>
    </row>
    <row r="722" spans="1:11" x14ac:dyDescent="0.3">
      <c r="A722" t="s">
        <v>2125</v>
      </c>
      <c r="B722" t="s">
        <v>13317</v>
      </c>
      <c r="C722" t="s">
        <v>327</v>
      </c>
      <c r="D722" t="s">
        <v>4638</v>
      </c>
      <c r="E722" s="2" t="s">
        <v>327</v>
      </c>
      <c r="F722" t="s">
        <v>1807</v>
      </c>
      <c r="G722" t="s">
        <v>13317</v>
      </c>
      <c r="H722">
        <f t="shared" si="22"/>
        <v>1</v>
      </c>
      <c r="I722">
        <f>COUNTIF(对战开拓区!N:S,词典!F722)+COUNTIF(对战帐篷!N:S,词典!F722)+COUNTIF(训练家之丘!N:S,词典!F722)+COUNTIF(徒弟!N:S,词典!F722)+COUNTIF(quizlady!C:C,词典!F722)+COUNTIF(零散文本转换!S:X,词典!F722)</f>
        <v>1</v>
      </c>
      <c r="J722" t="s">
        <v>14416</v>
      </c>
      <c r="K722" t="str">
        <f t="shared" si="23"/>
        <v>const u8 gEasyChatWord_Mood[] = _("心情");</v>
      </c>
    </row>
    <row r="723" spans="1:11" x14ac:dyDescent="0.3">
      <c r="A723" t="s">
        <v>2125</v>
      </c>
      <c r="B723" t="s">
        <v>13318</v>
      </c>
      <c r="C723" t="s">
        <v>328</v>
      </c>
      <c r="D723" t="s">
        <v>4639</v>
      </c>
      <c r="E723" s="2" t="s">
        <v>328</v>
      </c>
      <c r="F723" s="5" t="s">
        <v>8495</v>
      </c>
      <c r="G723" t="s">
        <v>13318</v>
      </c>
      <c r="H723">
        <f t="shared" si="22"/>
        <v>1</v>
      </c>
      <c r="I723">
        <f>COUNTIF(对战开拓区!N:S,词典!F723)+COUNTIF(对战帐篷!N:S,词典!F723)+COUNTIF(训练家之丘!N:S,词典!F723)+COUNTIF(徒弟!N:S,词典!F723)+COUNTIF(quizlady!C:C,词典!F723)+COUNTIF(零散文本转换!S:X,词典!F723)</f>
        <v>7</v>
      </c>
      <c r="J723" t="s">
        <v>14417</v>
      </c>
      <c r="K723" t="str">
        <f t="shared" si="23"/>
        <v>const u8 gEasyChatWord_Rather[] = _("全力");</v>
      </c>
    </row>
    <row r="724" spans="1:11" x14ac:dyDescent="0.3">
      <c r="A724" t="s">
        <v>2125</v>
      </c>
      <c r="B724" t="s">
        <v>13319</v>
      </c>
      <c r="C724" t="s">
        <v>329</v>
      </c>
      <c r="D724" t="s">
        <v>4640</v>
      </c>
      <c r="E724" s="2" t="s">
        <v>329</v>
      </c>
      <c r="F724" t="s">
        <v>1479</v>
      </c>
      <c r="G724" t="s">
        <v>13319</v>
      </c>
      <c r="H724">
        <f t="shared" si="22"/>
        <v>1</v>
      </c>
      <c r="I724">
        <f>COUNTIF(对战开拓区!N:S,词典!F724)+COUNTIF(对战帐篷!N:S,词典!F724)+COUNTIF(训练家之丘!N:S,词典!F724)+COUNTIF(徒弟!N:S,词典!F724)+COUNTIF(quizlady!C:C,词典!F724)+COUNTIF(零散文本转换!S:X,词典!F724)</f>
        <v>15</v>
      </c>
      <c r="J724" t="s">
        <v>14418</v>
      </c>
      <c r="K724" t="str">
        <f t="shared" si="23"/>
        <v>const u8 gEasyChatWord_Awfully[] = _("非常");</v>
      </c>
    </row>
    <row r="725" spans="1:11" x14ac:dyDescent="0.3">
      <c r="A725" t="s">
        <v>2125</v>
      </c>
      <c r="B725" t="s">
        <v>13320</v>
      </c>
      <c r="C725" t="s">
        <v>330</v>
      </c>
      <c r="D725" t="s">
        <v>4641</v>
      </c>
      <c r="E725" s="2" t="s">
        <v>330</v>
      </c>
      <c r="F725" t="s">
        <v>1381</v>
      </c>
      <c r="G725" t="s">
        <v>13320</v>
      </c>
      <c r="H725">
        <f t="shared" si="22"/>
        <v>1</v>
      </c>
      <c r="I725">
        <f>COUNTIF(对战开拓区!N:S,词典!F725)+COUNTIF(对战帐篷!N:S,词典!F725)+COUNTIF(训练家之丘!N:S,词典!F725)+COUNTIF(徒弟!N:S,词典!F725)+COUNTIF(quizlady!C:C,词典!F725)+COUNTIF(零散文本转换!S:X,词典!F725)</f>
        <v>1</v>
      </c>
      <c r="J725" t="s">
        <v>14419</v>
      </c>
      <c r="K725" t="str">
        <f t="shared" si="23"/>
        <v>const u8 gEasyChatWord_Mode[] = _("模式");</v>
      </c>
    </row>
    <row r="726" spans="1:11" x14ac:dyDescent="0.3">
      <c r="A726" t="s">
        <v>2125</v>
      </c>
      <c r="B726" t="s">
        <v>13321</v>
      </c>
      <c r="C726" t="s">
        <v>331</v>
      </c>
      <c r="D726" t="s">
        <v>4642</v>
      </c>
      <c r="E726" s="2" t="s">
        <v>331</v>
      </c>
      <c r="F726" t="s">
        <v>1487</v>
      </c>
      <c r="G726" t="s">
        <v>13321</v>
      </c>
      <c r="H726">
        <f t="shared" si="22"/>
        <v>1</v>
      </c>
      <c r="I726">
        <f>COUNTIF(对战开拓区!N:S,词典!F726)+COUNTIF(对战帐篷!N:S,词典!F726)+COUNTIF(训练家之丘!N:S,词典!F726)+COUNTIF(徒弟!N:S,词典!F726)+COUNTIF(quizlady!C:C,词典!F726)+COUNTIF(零散文本转换!S:X,词典!F726)</f>
        <v>11</v>
      </c>
      <c r="J726" t="s">
        <v>14420</v>
      </c>
      <c r="K726" t="str">
        <f t="shared" si="23"/>
        <v>const u8 gEasyChatWord_More[] = _("更多");</v>
      </c>
    </row>
    <row r="727" spans="1:11" x14ac:dyDescent="0.3">
      <c r="A727" t="s">
        <v>2125</v>
      </c>
      <c r="B727" t="s">
        <v>13322</v>
      </c>
      <c r="C727" t="s">
        <v>5964</v>
      </c>
      <c r="D727" t="s">
        <v>4643</v>
      </c>
      <c r="E727" s="2" t="s">
        <v>14435</v>
      </c>
      <c r="F727" s="5" t="s">
        <v>10447</v>
      </c>
      <c r="G727" t="s">
        <v>13322</v>
      </c>
      <c r="H727">
        <f t="shared" si="22"/>
        <v>1</v>
      </c>
      <c r="I727">
        <f>COUNTIF(对战开拓区!N:S,词典!F727)+COUNTIF(对战帐篷!N:S,词典!F727)+COUNTIF(训练家之丘!N:S,词典!F727)+COUNTIF(徒弟!N:S,词典!F727)+COUNTIF(quizlady!C:C,词典!F727)+COUNTIF(零散文本转换!S:X,词典!F727)</f>
        <v>1</v>
      </c>
      <c r="J727" t="s">
        <v>14421</v>
      </c>
      <c r="K727" t="str">
        <f t="shared" si="23"/>
        <v>const u8 gEasyChatWord_TooLate[] = _("机会");</v>
      </c>
    </row>
    <row r="728" spans="1:11" x14ac:dyDescent="0.3">
      <c r="A728" t="s">
        <v>2125</v>
      </c>
      <c r="B728" t="s">
        <v>13323</v>
      </c>
      <c r="C728" t="s">
        <v>333</v>
      </c>
      <c r="D728" t="s">
        <v>4644</v>
      </c>
      <c r="E728" s="2" t="s">
        <v>333</v>
      </c>
      <c r="F728" t="s">
        <v>1808</v>
      </c>
      <c r="G728" t="s">
        <v>13323</v>
      </c>
      <c r="H728">
        <f t="shared" si="22"/>
        <v>1</v>
      </c>
      <c r="I728">
        <f>COUNTIF(对战开拓区!N:S,词典!F728)+COUNTIF(对战帐篷!N:S,词典!F728)+COUNTIF(训练家之丘!N:S,词典!F728)+COUNTIF(徒弟!N:S,词典!F728)+COUNTIF(quizlady!C:C,词典!F728)+COUNTIF(零散文本转换!S:X,词典!F728)</f>
        <v>4</v>
      </c>
      <c r="J728" t="s">
        <v>14422</v>
      </c>
      <c r="K728" t="str">
        <f t="shared" si="23"/>
        <v>const u8 gEasyChatWord_Finally[] = _("终于");</v>
      </c>
    </row>
    <row r="729" spans="1:11" x14ac:dyDescent="0.3">
      <c r="A729" t="s">
        <v>2125</v>
      </c>
      <c r="B729" t="s">
        <v>13324</v>
      </c>
      <c r="C729" t="s">
        <v>334</v>
      </c>
      <c r="D729" t="s">
        <v>4645</v>
      </c>
      <c r="E729" s="2" t="s">
        <v>334</v>
      </c>
      <c r="F729" t="s">
        <v>1489</v>
      </c>
      <c r="G729" t="s">
        <v>13324</v>
      </c>
      <c r="H729">
        <f t="shared" si="22"/>
        <v>1</v>
      </c>
      <c r="I729">
        <f>COUNTIF(对战开拓区!N:S,词典!F729)+COUNTIF(对战帐篷!N:S,词典!F729)+COUNTIF(训练家之丘!N:S,词典!F729)+COUNTIF(徒弟!N:S,词典!F729)+COUNTIF(quizlady!C:C,词典!F729)+COUNTIF(零散文本转换!S:X,词典!F729)</f>
        <v>5</v>
      </c>
      <c r="J729" t="s">
        <v>14423</v>
      </c>
      <c r="K729" t="str">
        <f t="shared" si="23"/>
        <v>const u8 gEasyChatWord_Any[] = _("任何");</v>
      </c>
    </row>
    <row r="730" spans="1:11" x14ac:dyDescent="0.3">
      <c r="A730" t="s">
        <v>2125</v>
      </c>
      <c r="B730" t="s">
        <v>13325</v>
      </c>
      <c r="C730" t="s">
        <v>335</v>
      </c>
      <c r="D730" t="s">
        <v>4646</v>
      </c>
      <c r="E730" s="2" t="s">
        <v>335</v>
      </c>
      <c r="F730" t="s">
        <v>1925</v>
      </c>
      <c r="G730" t="s">
        <v>13325</v>
      </c>
      <c r="H730">
        <f t="shared" si="22"/>
        <v>1</v>
      </c>
      <c r="I730">
        <f>COUNTIF(对战开拓区!N:S,词典!F730)+COUNTIF(对战帐篷!N:S,词典!F730)+COUNTIF(训练家之丘!N:S,词典!F730)+COUNTIF(徒弟!N:S,词典!F730)+COUNTIF(quizlady!C:C,词典!F730)+COUNTIF(零散文本转换!S:X,词典!F730)</f>
        <v>1</v>
      </c>
      <c r="J730" t="s">
        <v>14424</v>
      </c>
      <c r="K730" t="str">
        <f t="shared" si="23"/>
        <v>const u8 gEasyChatWord_Instead[] = _("反而");</v>
      </c>
    </row>
    <row r="731" spans="1:11" x14ac:dyDescent="0.3">
      <c r="A731" t="s">
        <v>2125</v>
      </c>
      <c r="B731" t="s">
        <v>13326</v>
      </c>
      <c r="C731" t="s">
        <v>336</v>
      </c>
      <c r="D731" t="s">
        <v>4647</v>
      </c>
      <c r="E731" s="2" t="s">
        <v>336</v>
      </c>
      <c r="F731" t="s">
        <v>9510</v>
      </c>
      <c r="G731" t="s">
        <v>13326</v>
      </c>
      <c r="H731">
        <f t="shared" si="22"/>
        <v>1</v>
      </c>
      <c r="I731">
        <f>COUNTIF(对战开拓区!N:S,词典!F731)+COUNTIF(对战帐篷!N:S,词典!F731)+COUNTIF(训练家之丘!N:S,词典!F731)+COUNTIF(徒弟!N:S,词典!F731)+COUNTIF(quizlady!C:C,词典!F731)+COUNTIF(零散文本转换!S:X,词典!F731)</f>
        <v>2</v>
      </c>
      <c r="J731" t="s">
        <v>14425</v>
      </c>
      <c r="K731" t="str">
        <f t="shared" si="23"/>
        <v>const u8 gEasyChatWord_Fantastic[] = _("太棒了");</v>
      </c>
    </row>
    <row r="732" spans="1:11" x14ac:dyDescent="0.3">
      <c r="A732" t="s">
        <v>2126</v>
      </c>
      <c r="B732" t="s">
        <v>13327</v>
      </c>
      <c r="C732" t="s">
        <v>26</v>
      </c>
      <c r="D732" t="s">
        <v>4648</v>
      </c>
      <c r="E732" s="1" t="s">
        <v>26</v>
      </c>
      <c r="F732" t="s">
        <v>1713</v>
      </c>
      <c r="G732" t="s">
        <v>13327</v>
      </c>
      <c r="H732">
        <f t="shared" si="22"/>
        <v>1</v>
      </c>
      <c r="I732">
        <f>COUNTIF(对战开拓区!N:S,词典!F732)+COUNTIF(对战帐篷!N:S,词典!F732)+COUNTIF(训练家之丘!N:S,词典!F732)+COUNTIF(徒弟!N:S,词典!F732)+COUNTIF(quizlady!C:C,词典!F732)+COUNTIF(零散文本转换!S:X,词典!F732)</f>
        <v>5</v>
      </c>
      <c r="J732" t="s">
        <v>14436</v>
      </c>
      <c r="K732" t="str">
        <f t="shared" si="23"/>
        <v>const u8 gEasyChatWord_Dark[] = _("恶");</v>
      </c>
    </row>
    <row r="733" spans="1:11" x14ac:dyDescent="0.3">
      <c r="A733" t="s">
        <v>2126</v>
      </c>
      <c r="B733" t="s">
        <v>13328</v>
      </c>
      <c r="C733" t="s">
        <v>27</v>
      </c>
      <c r="D733" t="s">
        <v>868</v>
      </c>
      <c r="E733" s="1" t="s">
        <v>27</v>
      </c>
      <c r="F733" t="s">
        <v>10419</v>
      </c>
      <c r="G733" t="s">
        <v>13328</v>
      </c>
      <c r="H733">
        <f t="shared" si="22"/>
        <v>1</v>
      </c>
      <c r="I733">
        <f>COUNTIF(对战开拓区!N:S,词典!F733)+COUNTIF(对战帐篷!N:S,词典!F733)+COUNTIF(训练家之丘!N:S,词典!F733)+COUNTIF(徒弟!N:S,词典!F733)+COUNTIF(quizlady!C:C,词典!F733)+COUNTIF(零散文本转换!S:X,词典!F733)</f>
        <v>7</v>
      </c>
      <c r="J733" t="s">
        <v>14437</v>
      </c>
      <c r="K733" t="str">
        <f t="shared" si="23"/>
        <v>const u8 gEasyChatWord_Stench[] = _("臭味");</v>
      </c>
    </row>
    <row r="734" spans="1:11" x14ac:dyDescent="0.3">
      <c r="A734" t="s">
        <v>2126</v>
      </c>
      <c r="B734" t="s">
        <v>13329</v>
      </c>
      <c r="C734" t="s">
        <v>3882</v>
      </c>
      <c r="D734" t="s">
        <v>4649</v>
      </c>
      <c r="E734" s="1" t="s">
        <v>14545</v>
      </c>
      <c r="F734" t="s">
        <v>920</v>
      </c>
      <c r="G734" t="s">
        <v>13329</v>
      </c>
      <c r="H734">
        <f t="shared" si="22"/>
        <v>1</v>
      </c>
      <c r="I734">
        <f>COUNTIF(对战开拓区!N:S,词典!F734)+COUNTIF(对战帐篷!N:S,词典!F734)+COUNTIF(训练家之丘!N:S,词典!F734)+COUNTIF(徒弟!N:S,词典!F734)+COUNTIF(quizlady!C:C,词典!F734)+COUNTIF(零散文本转换!S:X,词典!F734)</f>
        <v>1</v>
      </c>
      <c r="J734" t="s">
        <v>14438</v>
      </c>
      <c r="K734" t="str">
        <f t="shared" si="23"/>
        <v>const u8 gEasyChatWord_ThickFat[] = _("厚脂肪");</v>
      </c>
    </row>
    <row r="735" spans="1:11" x14ac:dyDescent="0.3">
      <c r="A735" t="s">
        <v>2126</v>
      </c>
      <c r="B735" t="s">
        <v>13330</v>
      </c>
      <c r="C735" t="s">
        <v>5965</v>
      </c>
      <c r="D735" t="s">
        <v>4650</v>
      </c>
      <c r="E735" s="1" t="s">
        <v>14546</v>
      </c>
      <c r="F735" t="s">
        <v>916</v>
      </c>
      <c r="G735" t="s">
        <v>13330</v>
      </c>
      <c r="H735">
        <f t="shared" si="22"/>
        <v>1</v>
      </c>
      <c r="I735">
        <f>COUNTIF(对战开拓区!N:S,词典!F735)+COUNTIF(对战帐篷!N:S,词典!F735)+COUNTIF(训练家之丘!N:S,词典!F735)+COUNTIF(徒弟!N:S,词典!F735)+COUNTIF(quizlady!C:C,词典!F735)+COUNTIF(零散文本转换!S:X,词典!F735)</f>
        <v>0</v>
      </c>
      <c r="J735" t="s">
        <v>14439</v>
      </c>
      <c r="K735" t="str">
        <f t="shared" si="23"/>
        <v>const u8 gEasyChatWord_RainDish[] = _("雨盘");</v>
      </c>
    </row>
    <row r="736" spans="1:11" x14ac:dyDescent="0.3">
      <c r="A736" t="s">
        <v>2126</v>
      </c>
      <c r="B736" t="s">
        <v>13331</v>
      </c>
      <c r="C736" t="s">
        <v>28</v>
      </c>
      <c r="D736" t="s">
        <v>869</v>
      </c>
      <c r="E736" s="1" t="s">
        <v>28</v>
      </c>
      <c r="F736" t="s">
        <v>870</v>
      </c>
      <c r="G736" t="s">
        <v>13331</v>
      </c>
      <c r="H736">
        <f t="shared" si="22"/>
        <v>1</v>
      </c>
      <c r="I736">
        <f>COUNTIF(对战开拓区!N:S,词典!F736)+COUNTIF(对战帐篷!N:S,词典!F736)+COUNTIF(训练家之丘!N:S,词典!F736)+COUNTIF(徒弟!N:S,词典!F736)+COUNTIF(quizlady!C:C,词典!F736)+COUNTIF(零散文本转换!S:X,词典!F736)</f>
        <v>1</v>
      </c>
      <c r="J736" t="s">
        <v>14440</v>
      </c>
      <c r="K736" t="str">
        <f t="shared" si="23"/>
        <v>const u8 gEasyChatWord_Drizzle[] = _("降雨");</v>
      </c>
    </row>
    <row r="737" spans="1:11" x14ac:dyDescent="0.3">
      <c r="A737" t="s">
        <v>2126</v>
      </c>
      <c r="B737" t="s">
        <v>13332</v>
      </c>
      <c r="C737" t="s">
        <v>5966</v>
      </c>
      <c r="D737" t="s">
        <v>4651</v>
      </c>
      <c r="E737" s="1" t="s">
        <v>14547</v>
      </c>
      <c r="F737" t="s">
        <v>950</v>
      </c>
      <c r="G737" t="s">
        <v>13332</v>
      </c>
      <c r="H737">
        <f t="shared" si="22"/>
        <v>1</v>
      </c>
      <c r="I737">
        <f>COUNTIF(对战开拓区!N:S,词典!F737)+COUNTIF(对战帐篷!N:S,词典!F737)+COUNTIF(训练家之丘!N:S,词典!F737)+COUNTIF(徒弟!N:S,词典!F737)+COUNTIF(quizlady!C:C,词典!F737)+COUNTIF(零散文本转换!S:X,词典!F737)</f>
        <v>0</v>
      </c>
      <c r="J737" t="s">
        <v>14441</v>
      </c>
      <c r="K737" t="str">
        <f t="shared" si="23"/>
        <v>const u8 gEasyChatWord_ArenaTrap[] = _("沙穴");</v>
      </c>
    </row>
    <row r="738" spans="1:11" x14ac:dyDescent="0.3">
      <c r="A738" t="s">
        <v>2126</v>
      </c>
      <c r="B738" t="s">
        <v>13333</v>
      </c>
      <c r="C738" t="s">
        <v>29</v>
      </c>
      <c r="D738" t="s">
        <v>892</v>
      </c>
      <c r="E738" s="1" t="s">
        <v>29</v>
      </c>
      <c r="F738" t="s">
        <v>893</v>
      </c>
      <c r="G738" t="s">
        <v>13333</v>
      </c>
      <c r="H738">
        <f t="shared" si="22"/>
        <v>1</v>
      </c>
      <c r="I738">
        <f>COUNTIF(对战开拓区!N:S,词典!F738)+COUNTIF(对战帐篷!N:S,词典!F738)+COUNTIF(训练家之丘!N:S,词典!F738)+COUNTIF(徒弟!N:S,词典!F738)+COUNTIF(quizlady!C:C,词典!F738)+COUNTIF(零散文本转换!S:X,词典!F738)</f>
        <v>2</v>
      </c>
      <c r="J738" t="s">
        <v>14442</v>
      </c>
      <c r="K738" t="str">
        <f t="shared" si="23"/>
        <v>const u8 gEasyChatWord_Intimidate[] = _("威吓");</v>
      </c>
    </row>
    <row r="739" spans="1:11" x14ac:dyDescent="0.3">
      <c r="A739" t="s">
        <v>2126</v>
      </c>
      <c r="B739" t="s">
        <v>13334</v>
      </c>
      <c r="C739" t="s">
        <v>5967</v>
      </c>
      <c r="D739" t="s">
        <v>4652</v>
      </c>
      <c r="E739" s="1" t="s">
        <v>14548</v>
      </c>
      <c r="F739" s="5" t="s">
        <v>9534</v>
      </c>
      <c r="G739" t="s">
        <v>13334</v>
      </c>
      <c r="H739">
        <f t="shared" si="22"/>
        <v>1</v>
      </c>
      <c r="I739">
        <f>COUNTIF(对战开拓区!N:S,词典!F739)+COUNTIF(对战帐篷!N:S,词典!F739)+COUNTIF(训练家之丘!N:S,词典!F739)+COUNTIF(徒弟!N:S,词典!F739)+COUNTIF(quizlady!C:C,词典!F739)+COUNTIF(零散文本转换!S:X,词典!F739)</f>
        <v>4</v>
      </c>
      <c r="J739" t="s">
        <v>14443</v>
      </c>
      <c r="K739" t="str">
        <f t="shared" si="23"/>
        <v>const u8 gEasyChatWord_RockHead[] = _("坚持");</v>
      </c>
    </row>
    <row r="740" spans="1:11" x14ac:dyDescent="0.3">
      <c r="A740" t="s">
        <v>2126</v>
      </c>
      <c r="B740" t="s">
        <v>13335</v>
      </c>
      <c r="C740" t="s">
        <v>30</v>
      </c>
      <c r="D740" t="s">
        <v>4653</v>
      </c>
      <c r="E740" s="1" t="s">
        <v>30</v>
      </c>
      <c r="F740" t="s">
        <v>1328</v>
      </c>
      <c r="G740" t="s">
        <v>13335</v>
      </c>
      <c r="H740">
        <f t="shared" si="22"/>
        <v>1</v>
      </c>
      <c r="I740">
        <f>COUNTIF(对战开拓区!N:S,词典!F740)+COUNTIF(对战帐篷!N:S,词典!F740)+COUNTIF(训练家之丘!N:S,词典!F740)+COUNTIF(徒弟!N:S,词典!F740)+COUNTIF(quizlady!C:C,词典!F740)+COUNTIF(零散文本转换!S:X,词典!F740)</f>
        <v>0</v>
      </c>
      <c r="J740" t="s">
        <v>14444</v>
      </c>
      <c r="K740" t="str">
        <f t="shared" si="23"/>
        <v>const u8 gEasyChatWord_Color[] = _("颜色");</v>
      </c>
    </row>
    <row r="741" spans="1:11" x14ac:dyDescent="0.3">
      <c r="A741" t="s">
        <v>2126</v>
      </c>
      <c r="B741" t="s">
        <v>13336</v>
      </c>
      <c r="C741" t="s">
        <v>5968</v>
      </c>
      <c r="D741" t="s">
        <v>4654</v>
      </c>
      <c r="E741" s="1" t="s">
        <v>14549</v>
      </c>
      <c r="F741" t="s">
        <v>1329</v>
      </c>
      <c r="G741" t="s">
        <v>13336</v>
      </c>
      <c r="H741">
        <f t="shared" si="22"/>
        <v>1</v>
      </c>
      <c r="I741">
        <f>COUNTIF(对战开拓区!N:S,词典!F741)+COUNTIF(对战帐篷!N:S,词典!F741)+COUNTIF(训练家之丘!N:S,词典!F741)+COUNTIF(徒弟!N:S,词典!F741)+COUNTIF(quizlady!C:C,词典!F741)+COUNTIF(零散文本转换!S:X,词典!F741)</f>
        <v>0</v>
      </c>
      <c r="J741" t="s">
        <v>14445</v>
      </c>
      <c r="K741" t="str">
        <f t="shared" si="23"/>
        <v>const u8 gEasyChatWord_AltColor[] = _("异色");</v>
      </c>
    </row>
    <row r="742" spans="1:11" x14ac:dyDescent="0.3">
      <c r="A742" t="s">
        <v>2126</v>
      </c>
      <c r="B742" t="s">
        <v>13337</v>
      </c>
      <c r="C742" t="s">
        <v>31</v>
      </c>
      <c r="D742" t="s">
        <v>4655</v>
      </c>
      <c r="E742" s="1" t="s">
        <v>31</v>
      </c>
      <c r="F742" t="s">
        <v>1370</v>
      </c>
      <c r="G742" t="s">
        <v>13337</v>
      </c>
      <c r="H742">
        <f t="shared" si="22"/>
        <v>1</v>
      </c>
      <c r="I742">
        <f>COUNTIF(对战开拓区!N:S,词典!F742)+COUNTIF(对战帐篷!N:S,词典!F742)+COUNTIF(训练家之丘!N:S,词典!F742)+COUNTIF(徒弟!N:S,词典!F742)+COUNTIF(quizlady!C:C,词典!F742)+COUNTIF(零散文本转换!S:X,词典!F742)</f>
        <v>2</v>
      </c>
      <c r="J742" t="s">
        <v>14446</v>
      </c>
      <c r="K742" t="str">
        <f t="shared" si="23"/>
        <v>const u8 gEasyChatWord_Rock[] = _("岩石");</v>
      </c>
    </row>
    <row r="743" spans="1:11" x14ac:dyDescent="0.3">
      <c r="A743" t="s">
        <v>2126</v>
      </c>
      <c r="B743" t="s">
        <v>13338</v>
      </c>
      <c r="C743" t="s">
        <v>32</v>
      </c>
      <c r="D743" t="s">
        <v>4656</v>
      </c>
      <c r="E743" s="1" t="s">
        <v>32</v>
      </c>
      <c r="F743" t="s">
        <v>8533</v>
      </c>
      <c r="G743" t="s">
        <v>13338</v>
      </c>
      <c r="H743">
        <f t="shared" si="22"/>
        <v>1</v>
      </c>
      <c r="I743">
        <f>COUNTIF(对战开拓区!N:S,词典!F743)+COUNTIF(对战帐篷!N:S,词典!F743)+COUNTIF(训练家之丘!N:S,词典!F743)+COUNTIF(徒弟!N:S,词典!F743)+COUNTIF(quizlady!C:C,词典!F743)+COUNTIF(零散文本转换!S:X,词典!F743)</f>
        <v>5</v>
      </c>
      <c r="J743" t="s">
        <v>14447</v>
      </c>
      <c r="K743" t="str">
        <f t="shared" si="23"/>
        <v>const u8 gEasyChatWord_Beautiful[] = _("魅力");</v>
      </c>
    </row>
    <row r="744" spans="1:11" x14ac:dyDescent="0.3">
      <c r="A744" t="s">
        <v>2126</v>
      </c>
      <c r="B744" t="s">
        <v>13339</v>
      </c>
      <c r="C744" t="s">
        <v>33</v>
      </c>
      <c r="D744" t="s">
        <v>4657</v>
      </c>
      <c r="E744" s="1" t="s">
        <v>33</v>
      </c>
      <c r="F744" t="s">
        <v>1716</v>
      </c>
      <c r="G744" t="s">
        <v>13339</v>
      </c>
      <c r="H744">
        <f t="shared" si="22"/>
        <v>1</v>
      </c>
      <c r="I744">
        <f>COUNTIF(对战开拓区!N:S,词典!F744)+COUNTIF(对战帐篷!N:S,词典!F744)+COUNTIF(训练家之丘!N:S,词典!F744)+COUNTIF(徒弟!N:S,词典!F744)+COUNTIF(quizlady!C:C,词典!F744)+COUNTIF(零散文本转换!S:X,词典!F744)</f>
        <v>8</v>
      </c>
      <c r="J744" t="s">
        <v>14448</v>
      </c>
      <c r="K744" t="str">
        <f t="shared" si="23"/>
        <v>const u8 gEasyChatWord_Beauty[] = _("美丽");</v>
      </c>
    </row>
    <row r="745" spans="1:11" x14ac:dyDescent="0.3">
      <c r="A745" t="s">
        <v>2126</v>
      </c>
      <c r="B745" t="s">
        <v>13340</v>
      </c>
      <c r="C745" t="s">
        <v>5969</v>
      </c>
      <c r="D745" t="s">
        <v>4658</v>
      </c>
      <c r="E745" s="1" t="s">
        <v>14550</v>
      </c>
      <c r="F745" t="s">
        <v>952</v>
      </c>
      <c r="G745" t="s">
        <v>13340</v>
      </c>
      <c r="H745">
        <f t="shared" si="22"/>
        <v>1</v>
      </c>
      <c r="I745">
        <f>COUNTIF(对战开拓区!N:S,词典!F745)+COUNTIF(对战帐篷!N:S,词典!F745)+COUNTIF(训练家之丘!N:S,词典!F745)+COUNTIF(徒弟!N:S,词典!F745)+COUNTIF(quizlady!C:C,词典!F745)+COUNTIF(零散文本转换!S:X,词典!F745)</f>
        <v>0</v>
      </c>
      <c r="J745" t="s">
        <v>14449</v>
      </c>
      <c r="K745" t="str">
        <f t="shared" si="23"/>
        <v>const u8 gEasyChatWord_AirLock[] = _("气闸");</v>
      </c>
    </row>
    <row r="746" spans="1:11" x14ac:dyDescent="0.3">
      <c r="A746" t="s">
        <v>2126</v>
      </c>
      <c r="B746" t="s">
        <v>13341</v>
      </c>
      <c r="C746" t="s">
        <v>34</v>
      </c>
      <c r="D746" t="s">
        <v>1049</v>
      </c>
      <c r="E746" s="1" t="s">
        <v>34</v>
      </c>
      <c r="F746" s="5" t="s">
        <v>9526</v>
      </c>
      <c r="G746" t="s">
        <v>13341</v>
      </c>
      <c r="H746">
        <f t="shared" si="22"/>
        <v>1</v>
      </c>
      <c r="I746">
        <f>COUNTIF(对战开拓区!N:S,词典!F746)+COUNTIF(对战帐篷!N:S,词典!F746)+COUNTIF(训练家之丘!N:S,词典!F746)+COUNTIF(徒弟!N:S,词典!F746)+COUNTIF(quizlady!C:C,词典!F746)+COUNTIF(零散文本转换!S:X,词典!F746)</f>
        <v>1</v>
      </c>
      <c r="J746" t="s">
        <v>14450</v>
      </c>
      <c r="K746" t="str">
        <f t="shared" si="23"/>
        <v>const u8 gEasyChatWord_Psychic[] = _("优雅");</v>
      </c>
    </row>
    <row r="747" spans="1:11" x14ac:dyDescent="0.3">
      <c r="A747" t="s">
        <v>2126</v>
      </c>
      <c r="B747" t="s">
        <v>13342</v>
      </c>
      <c r="C747" t="s">
        <v>5970</v>
      </c>
      <c r="D747" t="s">
        <v>4659</v>
      </c>
      <c r="E747" s="1" t="s">
        <v>14551</v>
      </c>
      <c r="F747" t="s">
        <v>924</v>
      </c>
      <c r="G747" t="s">
        <v>13342</v>
      </c>
      <c r="H747">
        <f t="shared" si="22"/>
        <v>1</v>
      </c>
      <c r="I747">
        <f>COUNTIF(对战开拓区!N:S,词典!F747)+COUNTIF(对战帐篷!N:S,词典!F747)+COUNTIF(训练家之丘!N:S,词典!F747)+COUNTIF(徒弟!N:S,词典!F747)+COUNTIF(quizlady!C:C,词典!F747)+COUNTIF(零散文本转换!S:X,词典!F747)</f>
        <v>0</v>
      </c>
      <c r="J747" t="s">
        <v>14451</v>
      </c>
      <c r="K747" t="str">
        <f t="shared" si="23"/>
        <v>const u8 gEasyChatWord_HyperCutter[] = _("怪力钳");</v>
      </c>
    </row>
    <row r="748" spans="1:11" x14ac:dyDescent="0.3">
      <c r="A748" t="s">
        <v>2126</v>
      </c>
      <c r="B748" t="s">
        <v>13343</v>
      </c>
      <c r="C748" t="s">
        <v>35</v>
      </c>
      <c r="D748" t="s">
        <v>4660</v>
      </c>
      <c r="E748" s="1" t="s">
        <v>35</v>
      </c>
      <c r="F748" t="s">
        <v>1718</v>
      </c>
      <c r="G748" t="s">
        <v>13343</v>
      </c>
      <c r="H748">
        <f t="shared" si="22"/>
        <v>1</v>
      </c>
      <c r="I748">
        <f>COUNTIF(对战开拓区!N:S,词典!F748)+COUNTIF(对战帐篷!N:S,词典!F748)+COUNTIF(训练家之丘!N:S,词典!F748)+COUNTIF(徒弟!N:S,词典!F748)+COUNTIF(quizlady!C:C,词典!F748)+COUNTIF(零散文本转换!S:X,词典!F748)</f>
        <v>2</v>
      </c>
      <c r="J748" t="s">
        <v>14452</v>
      </c>
      <c r="K748" t="str">
        <f t="shared" si="23"/>
        <v>const u8 gEasyChatWord_Fighting[] = _("格斗");</v>
      </c>
    </row>
    <row r="749" spans="1:11" x14ac:dyDescent="0.3">
      <c r="A749" t="s">
        <v>2126</v>
      </c>
      <c r="B749" t="s">
        <v>13344</v>
      </c>
      <c r="C749" t="s">
        <v>5971</v>
      </c>
      <c r="D749" t="s">
        <v>4661</v>
      </c>
      <c r="E749" s="1" t="s">
        <v>14552</v>
      </c>
      <c r="F749" t="s">
        <v>894</v>
      </c>
      <c r="G749" t="s">
        <v>13344</v>
      </c>
      <c r="H749">
        <f t="shared" si="22"/>
        <v>1</v>
      </c>
      <c r="I749">
        <f>COUNTIF(对战开拓区!N:S,词典!F749)+COUNTIF(对战帐篷!N:S,词典!F749)+COUNTIF(训练家之丘!N:S,词典!F749)+COUNTIF(徒弟!N:S,词典!F749)+COUNTIF(quizlady!C:C,词典!F749)+COUNTIF(零散文本转换!S:X,词典!F749)</f>
        <v>2</v>
      </c>
      <c r="J749" t="s">
        <v>14453</v>
      </c>
      <c r="K749" t="str">
        <f t="shared" si="23"/>
        <v>const u8 gEasyChatWord_ShadowTag[] = _("踩影");</v>
      </c>
    </row>
    <row r="750" spans="1:11" x14ac:dyDescent="0.3">
      <c r="A750" t="s">
        <v>2126</v>
      </c>
      <c r="B750" t="s">
        <v>13345</v>
      </c>
      <c r="C750" t="s">
        <v>36</v>
      </c>
      <c r="D750" t="s">
        <v>4662</v>
      </c>
      <c r="E750" s="1" t="s">
        <v>36</v>
      </c>
      <c r="F750" t="s">
        <v>1371</v>
      </c>
      <c r="G750" t="s">
        <v>13345</v>
      </c>
      <c r="H750">
        <f t="shared" si="22"/>
        <v>1</v>
      </c>
      <c r="I750">
        <f>COUNTIF(对战开拓区!N:S,词典!F750)+COUNTIF(对战帐篷!N:S,词典!F750)+COUNTIF(训练家之丘!N:S,词典!F750)+COUNTIF(徒弟!N:S,词典!F750)+COUNTIF(quizlady!C:C,词典!F750)+COUNTIF(零散文本转换!S:X,词典!F750)</f>
        <v>7</v>
      </c>
      <c r="J750" t="s">
        <v>14454</v>
      </c>
      <c r="K750" t="str">
        <f t="shared" si="23"/>
        <v>const u8 gEasyChatWord_Smart[] = _("聪明");</v>
      </c>
    </row>
    <row r="751" spans="1:11" x14ac:dyDescent="0.3">
      <c r="A751" t="s">
        <v>2126</v>
      </c>
      <c r="B751" t="s">
        <v>13346</v>
      </c>
      <c r="C751" t="s">
        <v>37</v>
      </c>
      <c r="D751" t="s">
        <v>4663</v>
      </c>
      <c r="E751" s="1" t="s">
        <v>37</v>
      </c>
      <c r="F751" s="5" t="s">
        <v>9509</v>
      </c>
      <c r="G751" t="s">
        <v>13346</v>
      </c>
      <c r="H751">
        <f t="shared" si="22"/>
        <v>1</v>
      </c>
      <c r="I751">
        <f>COUNTIF(对战开拓区!N:S,词典!F751)+COUNTIF(对战帐篷!N:S,词典!F751)+COUNTIF(训练家之丘!N:S,词典!F751)+COUNTIF(徒弟!N:S,词典!F751)+COUNTIF(quizlady!C:C,词典!F751)+COUNTIF(零散文本转换!S:X,词典!F751)</f>
        <v>3</v>
      </c>
      <c r="J751" t="s">
        <v>14455</v>
      </c>
      <c r="K751" t="str">
        <f t="shared" si="23"/>
        <v>const u8 gEasyChatWord_Smartness[] = _("冷静");</v>
      </c>
    </row>
    <row r="752" spans="1:11" x14ac:dyDescent="0.3">
      <c r="A752" t="s">
        <v>2126</v>
      </c>
      <c r="B752" t="s">
        <v>13347</v>
      </c>
      <c r="C752" t="s">
        <v>3874</v>
      </c>
      <c r="D752" t="s">
        <v>4664</v>
      </c>
      <c r="E752" s="1" t="s">
        <v>14553</v>
      </c>
      <c r="F752" t="s">
        <v>871</v>
      </c>
      <c r="G752" t="s">
        <v>13347</v>
      </c>
      <c r="H752">
        <f t="shared" si="22"/>
        <v>1</v>
      </c>
      <c r="I752">
        <f>COUNTIF(对战开拓区!N:S,词典!F752)+COUNTIF(对战帐篷!N:S,词典!F752)+COUNTIF(训练家之丘!N:S,词典!F752)+COUNTIF(徒弟!N:S,词典!F752)+COUNTIF(quizlady!C:C,词典!F752)+COUNTIF(零散文本转换!S:X,词典!F752)</f>
        <v>4</v>
      </c>
      <c r="J752" t="s">
        <v>14456</v>
      </c>
      <c r="K752" t="str">
        <f t="shared" si="23"/>
        <v>const u8 gEasyChatWord_SpeedBoost[] = _("加速");</v>
      </c>
    </row>
    <row r="753" spans="1:11" x14ac:dyDescent="0.3">
      <c r="A753" t="s">
        <v>2126</v>
      </c>
      <c r="B753" t="s">
        <v>13348</v>
      </c>
      <c r="C753" t="s">
        <v>38</v>
      </c>
      <c r="D753" t="s">
        <v>4665</v>
      </c>
      <c r="E753" s="1" t="s">
        <v>38</v>
      </c>
      <c r="F753" t="s">
        <v>1720</v>
      </c>
      <c r="G753" t="s">
        <v>13348</v>
      </c>
      <c r="H753">
        <f t="shared" si="22"/>
        <v>1</v>
      </c>
      <c r="I753">
        <f>COUNTIF(对战开拓区!N:S,词典!F753)+COUNTIF(对战帐篷!N:S,词典!F753)+COUNTIF(训练家之丘!N:S,词典!F753)+COUNTIF(徒弟!N:S,词典!F753)+COUNTIF(quizlady!C:C,词典!F753)+COUNTIF(零散文本转换!S:X,词典!F753)</f>
        <v>29</v>
      </c>
      <c r="J753" t="s">
        <v>14457</v>
      </c>
      <c r="K753" t="str">
        <f t="shared" si="23"/>
        <v>const u8 gEasyChatWord_Cool[] = _("帅气");</v>
      </c>
    </row>
    <row r="754" spans="1:11" x14ac:dyDescent="0.3">
      <c r="A754" t="s">
        <v>2126</v>
      </c>
      <c r="B754" t="s">
        <v>13349</v>
      </c>
      <c r="C754" t="s">
        <v>39</v>
      </c>
      <c r="D754" t="s">
        <v>4666</v>
      </c>
      <c r="E754" s="1" t="s">
        <v>39</v>
      </c>
      <c r="F754" s="5" t="s">
        <v>9877</v>
      </c>
      <c r="G754" t="s">
        <v>13349</v>
      </c>
      <c r="H754">
        <f t="shared" si="22"/>
        <v>1</v>
      </c>
      <c r="I754">
        <f>COUNTIF(对战开拓区!N:S,词典!F754)+COUNTIF(对战帐篷!N:S,词典!F754)+COUNTIF(训练家之丘!N:S,词典!F754)+COUNTIF(徒弟!N:S,词典!F754)+COUNTIF(quizlady!C:C,词典!F754)+COUNTIF(零散文本转换!S:X,词典!F754)</f>
        <v>1</v>
      </c>
      <c r="J754" t="s">
        <v>14458</v>
      </c>
      <c r="K754" t="str">
        <f t="shared" si="23"/>
        <v>const u8 gEasyChatWord_Coolness[] = _("保持");</v>
      </c>
    </row>
    <row r="755" spans="1:11" x14ac:dyDescent="0.3">
      <c r="A755" t="s">
        <v>2126</v>
      </c>
      <c r="B755" t="s">
        <v>13350</v>
      </c>
      <c r="C755" t="s">
        <v>5972</v>
      </c>
      <c r="D755" t="s">
        <v>4667</v>
      </c>
      <c r="E755" s="1" t="s">
        <v>14554</v>
      </c>
      <c r="F755" s="5" t="s">
        <v>9108</v>
      </c>
      <c r="G755" t="s">
        <v>13350</v>
      </c>
      <c r="H755">
        <f t="shared" si="22"/>
        <v>1</v>
      </c>
      <c r="I755">
        <f>COUNTIF(对战开拓区!N:S,词典!F755)+COUNTIF(对战帐篷!N:S,词典!F755)+COUNTIF(训练家之丘!N:S,词典!F755)+COUNTIF(徒弟!N:S,词典!F755)+COUNTIF(quizlady!C:C,词典!F755)+COUNTIF(零散文本转换!S:X,词典!F755)</f>
        <v>3</v>
      </c>
      <c r="J755" t="s">
        <v>14459</v>
      </c>
      <c r="K755" t="str">
        <f t="shared" si="23"/>
        <v>const u8 gEasyChatWord_BattleArmor[] = _("装甲");</v>
      </c>
    </row>
    <row r="756" spans="1:11" x14ac:dyDescent="0.3">
      <c r="A756" t="s">
        <v>2126</v>
      </c>
      <c r="B756" t="s">
        <v>13351</v>
      </c>
      <c r="C756" t="s">
        <v>40</v>
      </c>
      <c r="D756" t="s">
        <v>4668</v>
      </c>
      <c r="E756" s="1" t="s">
        <v>40</v>
      </c>
      <c r="F756" t="s">
        <v>1372</v>
      </c>
      <c r="G756" t="s">
        <v>13351</v>
      </c>
      <c r="H756">
        <f t="shared" si="22"/>
        <v>1</v>
      </c>
      <c r="I756">
        <f>COUNTIF(对战开拓区!N:S,词典!F756)+COUNTIF(对战帐篷!N:S,词典!F756)+COUNTIF(训练家之丘!N:S,词典!F756)+COUNTIF(徒弟!N:S,词典!F756)+COUNTIF(quizlady!C:C,词典!F756)+COUNTIF(零散文本转换!S:X,词典!F756)</f>
        <v>16</v>
      </c>
      <c r="J756" t="s">
        <v>14460</v>
      </c>
      <c r="K756" t="str">
        <f t="shared" si="23"/>
        <v>const u8 gEasyChatWord_Cute[] = _("可爱");</v>
      </c>
    </row>
    <row r="757" spans="1:11" x14ac:dyDescent="0.3">
      <c r="A757" t="s">
        <v>2126</v>
      </c>
      <c r="B757" t="s">
        <v>13352</v>
      </c>
      <c r="C757" t="s">
        <v>41</v>
      </c>
      <c r="D757" t="s">
        <v>4669</v>
      </c>
      <c r="E757" s="1" t="s">
        <v>41</v>
      </c>
      <c r="F757" s="5" t="s">
        <v>9879</v>
      </c>
      <c r="G757" t="s">
        <v>13352</v>
      </c>
      <c r="H757">
        <f t="shared" si="22"/>
        <v>1</v>
      </c>
      <c r="I757">
        <f>COUNTIF(对战开拓区!N:S,词典!F757)+COUNTIF(对战帐篷!N:S,词典!F757)+COUNTIF(训练家之丘!N:S,词典!F757)+COUNTIF(徒弟!N:S,词典!F757)+COUNTIF(quizlady!C:C,词典!F757)+COUNTIF(零散文本转换!S:X,词典!F757)</f>
        <v>3</v>
      </c>
      <c r="J757" t="s">
        <v>14461</v>
      </c>
      <c r="K757" t="str">
        <f t="shared" si="23"/>
        <v>const u8 gEasyChatWord_Cuteness[] = _("队伍");</v>
      </c>
    </row>
    <row r="758" spans="1:11" x14ac:dyDescent="0.3">
      <c r="A758" t="s">
        <v>2126</v>
      </c>
      <c r="B758" t="s">
        <v>13353</v>
      </c>
      <c r="C758" t="s">
        <v>42</v>
      </c>
      <c r="D758" t="s">
        <v>872</v>
      </c>
      <c r="E758" s="1" t="s">
        <v>42</v>
      </c>
      <c r="F758" t="s">
        <v>873</v>
      </c>
      <c r="G758" t="s">
        <v>13353</v>
      </c>
      <c r="H758">
        <f t="shared" si="22"/>
        <v>1</v>
      </c>
      <c r="I758">
        <f>COUNTIF(对战开拓区!N:S,词典!F758)+COUNTIF(对战帐篷!N:S,词典!F758)+COUNTIF(训练家之丘!N:S,词典!F758)+COUNTIF(徒弟!N:S,词典!F758)+COUNTIF(quizlady!C:C,词典!F758)+COUNTIF(零散文本转换!S:X,词典!F758)</f>
        <v>0</v>
      </c>
      <c r="J758" t="s">
        <v>14462</v>
      </c>
      <c r="K758" t="str">
        <f t="shared" si="23"/>
        <v>const u8 gEasyChatWord_Sturdy[] = _("结实");</v>
      </c>
    </row>
    <row r="759" spans="1:11" x14ac:dyDescent="0.3">
      <c r="A759" t="s">
        <v>2126</v>
      </c>
      <c r="B759" t="s">
        <v>13354</v>
      </c>
      <c r="C759" t="s">
        <v>3915</v>
      </c>
      <c r="D759" t="s">
        <v>4670</v>
      </c>
      <c r="E759" s="1" t="s">
        <v>14555</v>
      </c>
      <c r="F759" t="s">
        <v>891</v>
      </c>
      <c r="G759" t="s">
        <v>13354</v>
      </c>
      <c r="H759">
        <f t="shared" si="22"/>
        <v>1</v>
      </c>
      <c r="I759">
        <f>COUNTIF(对战开拓区!N:S,词典!F759)+COUNTIF(对战帐篷!N:S,词典!F759)+COUNTIF(训练家之丘!N:S,词典!F759)+COUNTIF(徒弟!N:S,词典!F759)+COUNTIF(quizlady!C:C,词典!F759)+COUNTIF(零散文本转换!S:X,词典!F759)</f>
        <v>3</v>
      </c>
      <c r="J759" t="s">
        <v>14463</v>
      </c>
      <c r="K759" t="str">
        <f t="shared" si="23"/>
        <v>const u8 gEasyChatWord_SuctionCups[] = _("吸盘");</v>
      </c>
    </row>
    <row r="760" spans="1:11" x14ac:dyDescent="0.3">
      <c r="A760" t="s">
        <v>2126</v>
      </c>
      <c r="B760" t="s">
        <v>13355</v>
      </c>
      <c r="C760" t="s">
        <v>43</v>
      </c>
      <c r="D760" t="s">
        <v>4671</v>
      </c>
      <c r="E760" s="1" t="s">
        <v>43</v>
      </c>
      <c r="F760" t="s">
        <v>1723</v>
      </c>
      <c r="G760" t="s">
        <v>13355</v>
      </c>
      <c r="H760">
        <f t="shared" si="22"/>
        <v>1</v>
      </c>
      <c r="I760">
        <f>COUNTIF(对战开拓区!N:S,词典!F760)+COUNTIF(对战帐篷!N:S,词典!F760)+COUNTIF(训练家之丘!N:S,词典!F760)+COUNTIF(徒弟!N:S,词典!F760)+COUNTIF(quizlady!C:C,词典!F760)+COUNTIF(零散文本转换!S:X,词典!F760)</f>
        <v>3</v>
      </c>
      <c r="J760" t="s">
        <v>14464</v>
      </c>
      <c r="K760" t="str">
        <f t="shared" si="23"/>
        <v>const u8 gEasyChatWord_Grass[] = _("草");</v>
      </c>
    </row>
    <row r="761" spans="1:11" x14ac:dyDescent="0.3">
      <c r="A761" t="s">
        <v>2126</v>
      </c>
      <c r="B761" t="s">
        <v>13356</v>
      </c>
      <c r="C761" t="s">
        <v>5973</v>
      </c>
      <c r="D761" t="s">
        <v>4672</v>
      </c>
      <c r="E761" s="1" t="s">
        <v>14556</v>
      </c>
      <c r="F761" s="5" t="s">
        <v>9546</v>
      </c>
      <c r="G761" t="s">
        <v>13356</v>
      </c>
      <c r="H761">
        <f t="shared" si="22"/>
        <v>1</v>
      </c>
      <c r="I761">
        <f>COUNTIF(对战开拓区!N:S,词典!F761)+COUNTIF(对战帐篷!N:S,词典!F761)+COUNTIF(训练家之丘!N:S,词典!F761)+COUNTIF(徒弟!N:S,词典!F761)+COUNTIF(quizlady!C:C,词典!F761)+COUNTIF(零散文本转换!S:X,词典!F761)</f>
        <v>3</v>
      </c>
      <c r="J761" t="s">
        <v>14465</v>
      </c>
      <c r="K761" t="str">
        <f t="shared" si="23"/>
        <v>const u8 gEasyChatWord_ClearBody[] = _("身体");</v>
      </c>
    </row>
    <row r="762" spans="1:11" x14ac:dyDescent="0.3">
      <c r="A762" t="s">
        <v>2126</v>
      </c>
      <c r="B762" t="s">
        <v>13357</v>
      </c>
      <c r="C762" t="s">
        <v>44</v>
      </c>
      <c r="D762" t="s">
        <v>945</v>
      </c>
      <c r="E762" s="1" t="s">
        <v>44</v>
      </c>
      <c r="F762" t="s">
        <v>946</v>
      </c>
      <c r="G762" t="s">
        <v>13357</v>
      </c>
      <c r="H762">
        <f t="shared" si="22"/>
        <v>1</v>
      </c>
      <c r="I762">
        <f>COUNTIF(对战开拓区!N:S,词典!F762)+COUNTIF(对战帐篷!N:S,词典!F762)+COUNTIF(训练家之丘!N:S,词典!F762)+COUNTIF(徒弟!N:S,词典!F762)+COUNTIF(quizlady!C:C,词典!F762)+COUNTIF(零散文本转换!S:X,词典!F762)</f>
        <v>0</v>
      </c>
      <c r="J762" t="s">
        <v>14466</v>
      </c>
      <c r="K762" t="str">
        <f t="shared" si="23"/>
        <v>const u8 gEasyChatWord_Torrent[] = _("激流");</v>
      </c>
    </row>
    <row r="763" spans="1:11" x14ac:dyDescent="0.3">
      <c r="A763" t="s">
        <v>2126</v>
      </c>
      <c r="B763" t="s">
        <v>13358</v>
      </c>
      <c r="C763" t="s">
        <v>45</v>
      </c>
      <c r="D763" t="s">
        <v>4673</v>
      </c>
      <c r="E763" s="1" t="s">
        <v>45</v>
      </c>
      <c r="F763" t="s">
        <v>1724</v>
      </c>
      <c r="G763" t="s">
        <v>13358</v>
      </c>
      <c r="H763">
        <f t="shared" si="22"/>
        <v>1</v>
      </c>
      <c r="I763">
        <f>COUNTIF(对战开拓区!N:S,词典!F763)+COUNTIF(对战帐篷!N:S,词典!F763)+COUNTIF(训练家之丘!N:S,词典!F763)+COUNTIF(徒弟!N:S,词典!F763)+COUNTIF(quizlady!C:C,词典!F763)+COUNTIF(零散文本转换!S:X,词典!F763)</f>
        <v>2</v>
      </c>
      <c r="J763" t="s">
        <v>14467</v>
      </c>
      <c r="K763" t="str">
        <f t="shared" si="23"/>
        <v>const u8 gEasyChatWord_Ghost[] = _("幽灵");</v>
      </c>
    </row>
    <row r="764" spans="1:11" x14ac:dyDescent="0.3">
      <c r="A764" t="s">
        <v>2126</v>
      </c>
      <c r="B764" t="s">
        <v>13359</v>
      </c>
      <c r="C764" t="s">
        <v>46</v>
      </c>
      <c r="D764" t="s">
        <v>4674</v>
      </c>
      <c r="E764" s="1" t="s">
        <v>46</v>
      </c>
      <c r="F764" t="s">
        <v>1373</v>
      </c>
      <c r="G764" t="s">
        <v>13359</v>
      </c>
      <c r="H764">
        <f t="shared" si="22"/>
        <v>1</v>
      </c>
      <c r="I764">
        <f>COUNTIF(对战开拓区!N:S,词典!F764)+COUNTIF(对战帐篷!N:S,词典!F764)+COUNTIF(训练家之丘!N:S,词典!F764)+COUNTIF(徒弟!N:S,词典!F764)+COUNTIF(quizlady!C:C,词典!F764)+COUNTIF(零散文本转换!S:X,词典!F764)</f>
        <v>5</v>
      </c>
      <c r="J764" t="s">
        <v>14468</v>
      </c>
      <c r="K764" t="str">
        <f t="shared" si="23"/>
        <v>const u8 gEasyChatWord_Ice[] = _("冰");</v>
      </c>
    </row>
    <row r="765" spans="1:11" x14ac:dyDescent="0.3">
      <c r="A765" t="s">
        <v>2126</v>
      </c>
      <c r="B765" t="s">
        <v>13360</v>
      </c>
      <c r="C765" t="s">
        <v>47</v>
      </c>
      <c r="D765" t="s">
        <v>937</v>
      </c>
      <c r="E765" s="1" t="s">
        <v>47</v>
      </c>
      <c r="F765" t="s">
        <v>938</v>
      </c>
      <c r="G765" t="s">
        <v>13360</v>
      </c>
      <c r="H765">
        <f t="shared" si="22"/>
        <v>1</v>
      </c>
      <c r="I765">
        <f>COUNTIF(对战开拓区!N:S,词典!F765)+COUNTIF(对战帐篷!N:S,词典!F765)+COUNTIF(训练家之丘!N:S,词典!F765)+COUNTIF(徒弟!N:S,词典!F765)+COUNTIF(quizlady!C:C,词典!F765)+COUNTIF(零散文本转换!S:X,词典!F765)</f>
        <v>6</v>
      </c>
      <c r="J765" t="s">
        <v>14469</v>
      </c>
      <c r="K765" t="str">
        <f t="shared" si="23"/>
        <v>const u8 gEasyChatWord_Guts[] = _("毅力");</v>
      </c>
    </row>
    <row r="766" spans="1:11" x14ac:dyDescent="0.3">
      <c r="A766" t="s">
        <v>2126</v>
      </c>
      <c r="B766" t="s">
        <v>13361</v>
      </c>
      <c r="C766" t="s">
        <v>5974</v>
      </c>
      <c r="D766" t="s">
        <v>4675</v>
      </c>
      <c r="E766" s="1" t="s">
        <v>14557</v>
      </c>
      <c r="F766" s="5" t="s">
        <v>13606</v>
      </c>
      <c r="G766" t="s">
        <v>13361</v>
      </c>
      <c r="H766">
        <f t="shared" si="22"/>
        <v>1</v>
      </c>
      <c r="I766">
        <f>COUNTIF(对战开拓区!N:S,词典!F766)+COUNTIF(对战帐篷!N:S,词典!F766)+COUNTIF(训练家之丘!N:S,词典!F766)+COUNTIF(徒弟!N:S,词典!F766)+COUNTIF(quizlady!C:C,词典!F766)+COUNTIF(零散文本转换!S:X,词典!F766)</f>
        <v>1</v>
      </c>
      <c r="J766" t="s">
        <v>14470</v>
      </c>
      <c r="K766" t="str">
        <f t="shared" si="23"/>
        <v>const u8 gEasyChatWord_RoughSkin[] = _("变强");</v>
      </c>
    </row>
    <row r="767" spans="1:11" x14ac:dyDescent="0.3">
      <c r="A767" t="s">
        <v>2126</v>
      </c>
      <c r="B767" t="s">
        <v>13362</v>
      </c>
      <c r="C767" t="s">
        <v>3899</v>
      </c>
      <c r="D767" t="s">
        <v>4676</v>
      </c>
      <c r="E767" s="1" t="s">
        <v>14558</v>
      </c>
      <c r="F767" s="5" t="s">
        <v>9882</v>
      </c>
      <c r="G767" t="s">
        <v>13362</v>
      </c>
      <c r="H767">
        <f t="shared" si="22"/>
        <v>1</v>
      </c>
      <c r="I767">
        <f>COUNTIF(对战开拓区!N:S,词典!F767)+COUNTIF(对战帐篷!N:S,词典!F767)+COUNTIF(训练家之丘!N:S,词典!F767)+COUNTIF(徒弟!N:S,词典!F767)+COUNTIF(quizlady!C:C,词典!F767)+COUNTIF(零散文本转换!S:X,词典!F767)</f>
        <v>3</v>
      </c>
      <c r="J767" t="s">
        <v>14471</v>
      </c>
      <c r="K767" t="str">
        <f t="shared" si="23"/>
        <v>const u8 gEasyChatWord_ShellArmor[] = _("坚硬");</v>
      </c>
    </row>
    <row r="768" spans="1:11" x14ac:dyDescent="0.3">
      <c r="A768" t="s">
        <v>2126</v>
      </c>
      <c r="B768" t="s">
        <v>13363</v>
      </c>
      <c r="C768" t="s">
        <v>5975</v>
      </c>
      <c r="D768" t="s">
        <v>4677</v>
      </c>
      <c r="E768" s="1" t="s">
        <v>14559</v>
      </c>
      <c r="F768" t="s">
        <v>901</v>
      </c>
      <c r="G768" t="s">
        <v>13363</v>
      </c>
      <c r="H768">
        <f t="shared" si="22"/>
        <v>1</v>
      </c>
      <c r="I768">
        <f>COUNTIF(对战开拓区!N:S,词典!F768)+COUNTIF(对战帐篷!N:S,词典!F768)+COUNTIF(训练家之丘!N:S,词典!F768)+COUNTIF(徒弟!N:S,词典!F768)+COUNTIF(quizlady!C:C,词典!F768)+COUNTIF(零散文本转换!S:X,词典!F768)</f>
        <v>0</v>
      </c>
      <c r="J768" t="s">
        <v>14472</v>
      </c>
      <c r="K768" t="str">
        <f t="shared" si="23"/>
        <v>const u8 gEasyChatWord_NaturalCure[] = _("自然回复");</v>
      </c>
    </row>
    <row r="769" spans="1:11" x14ac:dyDescent="0.3">
      <c r="A769" t="s">
        <v>2126</v>
      </c>
      <c r="B769" t="s">
        <v>13364</v>
      </c>
      <c r="C769" t="s">
        <v>48</v>
      </c>
      <c r="D769" t="s">
        <v>874</v>
      </c>
      <c r="E769" s="1" t="s">
        <v>48</v>
      </c>
      <c r="F769" s="5" t="s">
        <v>9888</v>
      </c>
      <c r="G769" t="s">
        <v>13364</v>
      </c>
      <c r="H769">
        <f t="shared" ref="H769:H832" si="24">COUNTIF(F:F,F769)</f>
        <v>1</v>
      </c>
      <c r="I769">
        <f>COUNTIF(对战开拓区!N:S,词典!F769)+COUNTIF(对战帐篷!N:S,词典!F769)+COUNTIF(训练家之丘!N:S,词典!F769)+COUNTIF(徒弟!N:S,词典!F769)+COUNTIF(quizlady!C:C,词典!F769)+COUNTIF(零散文本转换!S:X,词典!F769)</f>
        <v>1</v>
      </c>
      <c r="J769" t="s">
        <v>14473</v>
      </c>
      <c r="K769" t="str">
        <f t="shared" si="23"/>
        <v>const u8 gEasyChatWord_Damp[] = _("潮湿");</v>
      </c>
    </row>
    <row r="770" spans="1:11" x14ac:dyDescent="0.3">
      <c r="A770" t="s">
        <v>2126</v>
      </c>
      <c r="B770" t="s">
        <v>13365</v>
      </c>
      <c r="C770" t="s">
        <v>49</v>
      </c>
      <c r="D770" t="s">
        <v>4678</v>
      </c>
      <c r="E770" s="1" t="s">
        <v>49</v>
      </c>
      <c r="F770" t="s">
        <v>1374</v>
      </c>
      <c r="G770" t="s">
        <v>13365</v>
      </c>
      <c r="H770">
        <f t="shared" si="24"/>
        <v>1</v>
      </c>
      <c r="I770">
        <f>COUNTIF(对战开拓区!N:S,词典!F770)+COUNTIF(对战帐篷!N:S,词典!F770)+COUNTIF(训练家之丘!N:S,词典!F770)+COUNTIF(徒弟!N:S,词典!F770)+COUNTIF(quizlady!C:C,词典!F770)+COUNTIF(零散文本转换!S:X,词典!F770)</f>
        <v>1</v>
      </c>
      <c r="J770" t="s">
        <v>14474</v>
      </c>
      <c r="K770" t="str">
        <f t="shared" ref="K770:K833" si="25">SUBSTITUTE(J770,E770,F770)</f>
        <v>const u8 gEasyChatWord_Ground[] = _("地面");</v>
      </c>
    </row>
    <row r="771" spans="1:11" x14ac:dyDescent="0.3">
      <c r="A771" t="s">
        <v>2126</v>
      </c>
      <c r="B771" t="s">
        <v>13366</v>
      </c>
      <c r="C771" t="s">
        <v>50</v>
      </c>
      <c r="D771" t="s">
        <v>875</v>
      </c>
      <c r="E771" s="1" t="s">
        <v>50</v>
      </c>
      <c r="F771" s="5" t="s">
        <v>12588</v>
      </c>
      <c r="G771" t="s">
        <v>13366</v>
      </c>
      <c r="H771">
        <f t="shared" si="24"/>
        <v>1</v>
      </c>
      <c r="I771">
        <f>COUNTIF(对战开拓区!N:S,词典!F771)+COUNTIF(对战帐篷!N:S,词典!F771)+COUNTIF(训练家之丘!N:S,词典!F771)+COUNTIF(徒弟!N:S,词典!F771)+COUNTIF(quizlady!C:C,词典!F771)+COUNTIF(零散文本转换!S:X,词典!F771)</f>
        <v>1</v>
      </c>
      <c r="J771" t="s">
        <v>14475</v>
      </c>
      <c r="K771" t="str">
        <f t="shared" si="25"/>
        <v>const u8 gEasyChatWord_Limber[] = _("黑暗");</v>
      </c>
    </row>
    <row r="772" spans="1:11" x14ac:dyDescent="0.3">
      <c r="A772" t="s">
        <v>2126</v>
      </c>
      <c r="B772" t="s">
        <v>13367</v>
      </c>
      <c r="C772" t="s">
        <v>5976</v>
      </c>
      <c r="D772" t="s">
        <v>4679</v>
      </c>
      <c r="E772" s="1" t="s">
        <v>14560</v>
      </c>
      <c r="F772" t="s">
        <v>913</v>
      </c>
      <c r="G772" t="s">
        <v>13367</v>
      </c>
      <c r="H772">
        <f t="shared" si="24"/>
        <v>1</v>
      </c>
      <c r="I772">
        <f>COUNTIF(对战开拓区!N:S,词典!F772)+COUNTIF(对战帐篷!N:S,词典!F772)+COUNTIF(训练家之丘!N:S,词典!F772)+COUNTIF(徒弟!N:S,词典!F772)+COUNTIF(quizlady!C:C,词典!F772)+COUNTIF(零散文本转换!S:X,词典!F772)</f>
        <v>0</v>
      </c>
      <c r="J772" t="s">
        <v>14476</v>
      </c>
      <c r="K772" t="str">
        <f t="shared" si="25"/>
        <v>const u8 gEasyChatWord_MagnetPull[] = _("磁力");</v>
      </c>
    </row>
    <row r="773" spans="1:11" x14ac:dyDescent="0.3">
      <c r="A773" t="s">
        <v>2126</v>
      </c>
      <c r="B773" t="s">
        <v>13368</v>
      </c>
      <c r="C773" t="s">
        <v>5977</v>
      </c>
      <c r="D773" t="s">
        <v>4680</v>
      </c>
      <c r="E773" s="1" t="s">
        <v>14561</v>
      </c>
      <c r="F773" s="5" t="s">
        <v>13608</v>
      </c>
      <c r="G773" t="s">
        <v>13368</v>
      </c>
      <c r="H773">
        <f t="shared" si="24"/>
        <v>1</v>
      </c>
      <c r="I773">
        <f>COUNTIF(对战开拓区!N:S,词典!F773)+COUNTIF(对战帐篷!N:S,词典!F773)+COUNTIF(训练家之丘!N:S,词典!F773)+COUNTIF(徒弟!N:S,词典!F773)+COUNTIF(quizlady!C:C,词典!F773)+COUNTIF(零散文本转换!S:X,词典!F773)</f>
        <v>1</v>
      </c>
      <c r="J773" t="s">
        <v>14477</v>
      </c>
      <c r="K773" t="str">
        <f t="shared" si="25"/>
        <v>const u8 gEasyChatWord_WhiteSmoke[] = _("迷路");</v>
      </c>
    </row>
    <row r="774" spans="1:11" x14ac:dyDescent="0.3">
      <c r="A774" t="s">
        <v>2126</v>
      </c>
      <c r="B774" t="s">
        <v>13369</v>
      </c>
      <c r="C774" t="s">
        <v>51</v>
      </c>
      <c r="D774" t="s">
        <v>899</v>
      </c>
      <c r="E774" s="1" t="s">
        <v>51</v>
      </c>
      <c r="F774" t="s">
        <v>900</v>
      </c>
      <c r="G774" t="s">
        <v>13369</v>
      </c>
      <c r="H774">
        <f t="shared" si="24"/>
        <v>1</v>
      </c>
      <c r="I774">
        <f>COUNTIF(对战开拓区!N:S,词典!F774)+COUNTIF(对战帐篷!N:S,词典!F774)+COUNTIF(训练家之丘!N:S,词典!F774)+COUNTIF(徒弟!N:S,词典!F774)+COUNTIF(quizlady!C:C,词典!F774)+COUNTIF(零散文本转换!S:X,词典!F774)</f>
        <v>3</v>
      </c>
      <c r="J774" t="s">
        <v>14478</v>
      </c>
      <c r="K774" t="str">
        <f t="shared" si="25"/>
        <v>const u8 gEasyChatWord_Synchronize[] = _("同步");</v>
      </c>
    </row>
    <row r="775" spans="1:11" x14ac:dyDescent="0.3">
      <c r="A775" t="s">
        <v>2126</v>
      </c>
      <c r="B775" t="s">
        <v>13370</v>
      </c>
      <c r="C775" t="s">
        <v>52</v>
      </c>
      <c r="D775" t="s">
        <v>941</v>
      </c>
      <c r="E775" s="1" t="s">
        <v>52</v>
      </c>
      <c r="F775" t="s">
        <v>942</v>
      </c>
      <c r="G775" t="s">
        <v>13370</v>
      </c>
      <c r="H775">
        <f t="shared" si="24"/>
        <v>1</v>
      </c>
      <c r="I775">
        <f>COUNTIF(对战开拓区!N:S,词典!F775)+COUNTIF(对战帐篷!N:S,词典!F775)+COUNTIF(训练家之丘!N:S,词典!F775)+COUNTIF(徒弟!N:S,词典!F775)+COUNTIF(quizlady!C:C,词典!F775)+COUNTIF(零散文本转换!S:X,词典!F775)</f>
        <v>0</v>
      </c>
      <c r="J775" t="s">
        <v>14479</v>
      </c>
      <c r="K775" t="str">
        <f t="shared" si="25"/>
        <v>const u8 gEasyChatWord_Overgrow[] = _("茂盛");</v>
      </c>
    </row>
    <row r="776" spans="1:11" x14ac:dyDescent="0.3">
      <c r="A776" t="s">
        <v>2126</v>
      </c>
      <c r="B776" t="s">
        <v>13371</v>
      </c>
      <c r="C776" t="s">
        <v>3851</v>
      </c>
      <c r="D776" t="s">
        <v>4681</v>
      </c>
      <c r="E776" s="1" t="s">
        <v>14562</v>
      </c>
      <c r="F776" s="5" t="s">
        <v>9157</v>
      </c>
      <c r="G776" t="s">
        <v>13371</v>
      </c>
      <c r="H776">
        <f t="shared" si="24"/>
        <v>1</v>
      </c>
      <c r="I776">
        <f>COUNTIF(对战开拓区!N:S,词典!F776)+COUNTIF(对战帐篷!N:S,词典!F776)+COUNTIF(训练家之丘!N:S,词典!F776)+COUNTIF(徒弟!N:S,词典!F776)+COUNTIF(quizlady!C:C,词典!F776)+COUNTIF(零散文本转换!S:X,词典!F776)</f>
        <v>5</v>
      </c>
      <c r="J776" t="s">
        <v>14480</v>
      </c>
      <c r="K776" t="str">
        <f t="shared" si="25"/>
        <v>const u8 gEasyChatWord_SwiftSwim[] = _("快速游泳");</v>
      </c>
    </row>
    <row r="777" spans="1:11" x14ac:dyDescent="0.3">
      <c r="A777" t="s">
        <v>2126</v>
      </c>
      <c r="B777" t="s">
        <v>13372</v>
      </c>
      <c r="C777" t="s">
        <v>5978</v>
      </c>
      <c r="D777" t="s">
        <v>4682</v>
      </c>
      <c r="E777" s="1" t="s">
        <v>14563</v>
      </c>
      <c r="F777" t="s">
        <v>917</v>
      </c>
      <c r="G777" t="s">
        <v>13372</v>
      </c>
      <c r="H777">
        <f t="shared" si="24"/>
        <v>1</v>
      </c>
      <c r="I777">
        <f>COUNTIF(对战开拓区!N:S,词典!F777)+COUNTIF(对战帐篷!N:S,词典!F777)+COUNTIF(训练家之丘!N:S,词典!F777)+COUNTIF(徒弟!N:S,词典!F777)+COUNTIF(quizlady!C:C,词典!F777)+COUNTIF(零散文本转换!S:X,词典!F777)</f>
        <v>0</v>
      </c>
      <c r="J777" t="s">
        <v>14481</v>
      </c>
      <c r="K777" t="str">
        <f t="shared" si="25"/>
        <v>const u8 gEasyChatWord_SandStream[] = _("扬沙");</v>
      </c>
    </row>
    <row r="778" spans="1:11" x14ac:dyDescent="0.3">
      <c r="A778" t="s">
        <v>2126</v>
      </c>
      <c r="B778" t="s">
        <v>13373</v>
      </c>
      <c r="C778" t="s">
        <v>5979</v>
      </c>
      <c r="D778" t="s">
        <v>4683</v>
      </c>
      <c r="E778" s="1" t="s">
        <v>14564</v>
      </c>
      <c r="F778" t="s">
        <v>876</v>
      </c>
      <c r="G778" t="s">
        <v>13373</v>
      </c>
      <c r="H778">
        <f t="shared" si="24"/>
        <v>1</v>
      </c>
      <c r="I778">
        <f>COUNTIF(对战开拓区!N:S,词典!F778)+COUNTIF(对战帐篷!N:S,词典!F778)+COUNTIF(训练家之丘!N:S,词典!F778)+COUNTIF(徒弟!N:S,词典!F778)+COUNTIF(quizlady!C:C,词典!F778)+COUNTIF(零散文本转换!S:X,词典!F778)</f>
        <v>0</v>
      </c>
      <c r="J778" t="s">
        <v>14482</v>
      </c>
      <c r="K778" t="str">
        <f t="shared" si="25"/>
        <v>const u8 gEasyChatWord_SandVeil[] = _("沙隐");</v>
      </c>
    </row>
    <row r="779" spans="1:11" x14ac:dyDescent="0.3">
      <c r="A779" t="s">
        <v>2126</v>
      </c>
      <c r="B779" t="s">
        <v>13374</v>
      </c>
      <c r="C779" t="s">
        <v>5980</v>
      </c>
      <c r="D779" t="s">
        <v>4684</v>
      </c>
      <c r="E779" s="1" t="s">
        <v>14565</v>
      </c>
      <c r="F779" t="s">
        <v>923</v>
      </c>
      <c r="G779" t="s">
        <v>13374</v>
      </c>
      <c r="H779">
        <f t="shared" si="24"/>
        <v>1</v>
      </c>
      <c r="I779">
        <f>COUNTIF(对战开拓区!N:S,词典!F779)+COUNTIF(对战帐篷!N:S,词典!F779)+COUNTIF(训练家之丘!N:S,词典!F779)+COUNTIF(徒弟!N:S,词典!F779)+COUNTIF(quizlady!C:C,词典!F779)+COUNTIF(零散文本转换!S:X,词典!F779)</f>
        <v>0</v>
      </c>
      <c r="J779" t="s">
        <v>14483</v>
      </c>
      <c r="K779" t="str">
        <f t="shared" si="25"/>
        <v>const u8 gEasyChatWord_KeenEye[] = _("锐利目光");</v>
      </c>
    </row>
    <row r="780" spans="1:11" x14ac:dyDescent="0.3">
      <c r="A780" t="s">
        <v>2126</v>
      </c>
      <c r="B780" t="s">
        <v>13375</v>
      </c>
      <c r="C780" t="s">
        <v>5981</v>
      </c>
      <c r="D780" t="s">
        <v>4685</v>
      </c>
      <c r="E780" s="1" t="s">
        <v>14566</v>
      </c>
      <c r="F780" t="s">
        <v>911</v>
      </c>
      <c r="G780" t="s">
        <v>13375</v>
      </c>
      <c r="H780">
        <f t="shared" si="24"/>
        <v>1</v>
      </c>
      <c r="I780">
        <f>COUNTIF(对战开拓区!N:S,词典!F780)+COUNTIF(对战帐篷!N:S,词典!F780)+COUNTIF(训练家之丘!N:S,词典!F780)+COUNTIF(徒弟!N:S,词典!F780)+COUNTIF(quizlady!C:C,词典!F780)+COUNTIF(零散文本转换!S:X,词典!F780)</f>
        <v>0</v>
      </c>
      <c r="J780" t="s">
        <v>14484</v>
      </c>
      <c r="K780" t="str">
        <f t="shared" si="25"/>
        <v>const u8 gEasyChatWord_InnerFocus[] = _("精神力");</v>
      </c>
    </row>
    <row r="781" spans="1:11" x14ac:dyDescent="0.3">
      <c r="A781" t="s">
        <v>2126</v>
      </c>
      <c r="B781" t="s">
        <v>13376</v>
      </c>
      <c r="C781" t="s">
        <v>53</v>
      </c>
      <c r="D781" t="s">
        <v>877</v>
      </c>
      <c r="E781" s="1" t="s">
        <v>53</v>
      </c>
      <c r="F781" s="5" t="s">
        <v>13609</v>
      </c>
      <c r="G781" t="s">
        <v>13376</v>
      </c>
      <c r="H781">
        <f t="shared" si="24"/>
        <v>1</v>
      </c>
      <c r="I781">
        <f>COUNTIF(对战开拓区!N:S,词典!F781)+COUNTIF(对战帐篷!N:S,词典!F781)+COUNTIF(训练家之丘!N:S,词典!F781)+COUNTIF(徒弟!N:S,词典!F781)+COUNTIF(quizlady!C:C,词典!F781)+COUNTIF(零散文本转换!S:X,词典!F781)</f>
        <v>6</v>
      </c>
      <c r="J781" t="s">
        <v>14485</v>
      </c>
      <c r="K781" t="str">
        <f t="shared" si="25"/>
        <v>const u8 gEasyChatWord_Static[] = _("刺激");</v>
      </c>
    </row>
    <row r="782" spans="1:11" x14ac:dyDescent="0.3">
      <c r="A782" t="s">
        <v>2126</v>
      </c>
      <c r="B782" t="s">
        <v>13377</v>
      </c>
      <c r="C782" t="s">
        <v>54</v>
      </c>
      <c r="D782" t="s">
        <v>4686</v>
      </c>
      <c r="E782" s="1" t="s">
        <v>54</v>
      </c>
      <c r="F782" t="s">
        <v>1330</v>
      </c>
      <c r="G782" t="s">
        <v>13377</v>
      </c>
      <c r="H782">
        <f t="shared" si="24"/>
        <v>1</v>
      </c>
      <c r="I782">
        <f>COUNTIF(对战开拓区!N:S,词典!F782)+COUNTIF(对战帐篷!N:S,词典!F782)+COUNTIF(训练家之丘!N:S,词典!F782)+COUNTIF(徒弟!N:S,词典!F782)+COUNTIF(quizlady!C:C,词典!F782)+COUNTIF(零散文本转换!S:X,词典!F782)</f>
        <v>11</v>
      </c>
      <c r="J782" t="s">
        <v>14486</v>
      </c>
      <c r="K782" t="str">
        <f t="shared" si="25"/>
        <v>const u8 gEasyChatWord_Type[] = _("属性");</v>
      </c>
    </row>
    <row r="783" spans="1:11" x14ac:dyDescent="0.3">
      <c r="A783" t="s">
        <v>2126</v>
      </c>
      <c r="B783" t="s">
        <v>13378</v>
      </c>
      <c r="C783" t="s">
        <v>55</v>
      </c>
      <c r="D783" t="s">
        <v>4687</v>
      </c>
      <c r="E783" s="1" t="s">
        <v>55</v>
      </c>
      <c r="F783" t="s">
        <v>1726</v>
      </c>
      <c r="G783" t="s">
        <v>13378</v>
      </c>
      <c r="H783">
        <f t="shared" si="24"/>
        <v>1</v>
      </c>
      <c r="I783">
        <f>COUNTIF(对战开拓区!N:S,词典!F783)+COUNTIF(对战帐篷!N:S,词典!F783)+COUNTIF(训练家之丘!N:S,词典!F783)+COUNTIF(徒弟!N:S,词典!F783)+COUNTIF(quizlady!C:C,词典!F783)+COUNTIF(零散文本转换!S:X,词典!F783)</f>
        <v>2</v>
      </c>
      <c r="J783" t="s">
        <v>14487</v>
      </c>
      <c r="K783" t="str">
        <f t="shared" si="25"/>
        <v>const u8 gEasyChatWord_Tough[] = _("强壮");</v>
      </c>
    </row>
    <row r="784" spans="1:11" x14ac:dyDescent="0.3">
      <c r="A784" t="s">
        <v>2126</v>
      </c>
      <c r="B784" t="s">
        <v>13379</v>
      </c>
      <c r="C784" t="s">
        <v>56</v>
      </c>
      <c r="D784" t="s">
        <v>4688</v>
      </c>
      <c r="E784" s="1" t="s">
        <v>56</v>
      </c>
      <c r="F784" s="5" t="s">
        <v>14364</v>
      </c>
      <c r="G784" t="s">
        <v>13379</v>
      </c>
      <c r="H784">
        <f t="shared" si="24"/>
        <v>1</v>
      </c>
      <c r="I784">
        <f>COUNTIF(对战开拓区!N:S,词典!F784)+COUNTIF(对战帐篷!N:S,词典!F784)+COUNTIF(训练家之丘!N:S,词典!F784)+COUNTIF(徒弟!N:S,词典!F784)+COUNTIF(quizlady!C:C,词典!F784)+COUNTIF(零散文本转换!S:X,词典!F784)</f>
        <v>0</v>
      </c>
      <c r="J784" t="s">
        <v>14488</v>
      </c>
      <c r="K784" t="str">
        <f t="shared" si="25"/>
        <v>const u8 gEasyChatWord_Toughness[] = _("厉害");</v>
      </c>
    </row>
    <row r="785" spans="1:11" x14ac:dyDescent="0.3">
      <c r="A785" t="s">
        <v>2126</v>
      </c>
      <c r="B785" t="s">
        <v>13380</v>
      </c>
      <c r="C785" t="s">
        <v>5982</v>
      </c>
      <c r="D785" t="s">
        <v>4689</v>
      </c>
      <c r="E785" s="1" t="s">
        <v>14567</v>
      </c>
      <c r="F785" t="s">
        <v>936</v>
      </c>
      <c r="G785" t="s">
        <v>13380</v>
      </c>
      <c r="H785">
        <f t="shared" si="24"/>
        <v>1</v>
      </c>
      <c r="I785">
        <f>COUNTIF(对战开拓区!N:S,词典!F785)+COUNTIF(对战帐篷!N:S,词典!F785)+COUNTIF(训练家之丘!N:S,词典!F785)+COUNTIF(徒弟!N:S,词典!F785)+COUNTIF(quizlady!C:C,词典!F785)+COUNTIF(零散文本转换!S:X,词典!F785)</f>
        <v>1</v>
      </c>
      <c r="J785" t="s">
        <v>14489</v>
      </c>
      <c r="K785" t="str">
        <f t="shared" si="25"/>
        <v>const u8 gEasyChatWord_ShedSkin[] = _("蜕皮");</v>
      </c>
    </row>
    <row r="786" spans="1:11" s="5" customFormat="1" x14ac:dyDescent="0.3">
      <c r="A786" s="5" t="s">
        <v>2126</v>
      </c>
      <c r="B786" s="5" t="s">
        <v>13381</v>
      </c>
      <c r="C786" s="5" t="s">
        <v>5983</v>
      </c>
      <c r="D786" s="5" t="s">
        <v>4690</v>
      </c>
      <c r="E786" s="7" t="s">
        <v>14568</v>
      </c>
      <c r="F786" s="5" t="s">
        <v>9922</v>
      </c>
      <c r="G786" s="5" t="s">
        <v>13381</v>
      </c>
      <c r="H786" s="5">
        <f t="shared" si="24"/>
        <v>1</v>
      </c>
      <c r="I786">
        <f>COUNTIF(对战开拓区!N:S,词典!F786)+COUNTIF(对战帐篷!N:S,词典!F786)+COUNTIF(训练家之丘!N:S,词典!F786)+COUNTIF(徒弟!N:S,词典!F786)+COUNTIF(quizlady!C:C,词典!F786)+COUNTIF(零散文本转换!S:X,词典!F786)</f>
        <v>2</v>
      </c>
      <c r="J786" s="5" t="s">
        <v>14490</v>
      </c>
      <c r="K786" t="str">
        <f t="shared" si="25"/>
        <v>const u8 gEasyChatWord_HugePower[] = _("炫耀");</v>
      </c>
    </row>
    <row r="787" spans="1:11" x14ac:dyDescent="0.3">
      <c r="A787" t="s">
        <v>2126</v>
      </c>
      <c r="B787" t="s">
        <v>13382</v>
      </c>
      <c r="C787" t="s">
        <v>5984</v>
      </c>
      <c r="D787" t="s">
        <v>4691</v>
      </c>
      <c r="E787" s="1" t="s">
        <v>14569</v>
      </c>
      <c r="F787" t="s">
        <v>878</v>
      </c>
      <c r="G787" t="s">
        <v>13382</v>
      </c>
      <c r="H787">
        <f t="shared" si="24"/>
        <v>1</v>
      </c>
      <c r="I787">
        <f>COUNTIF(对战开拓区!N:S,词典!F787)+COUNTIF(对战帐篷!N:S,词典!F787)+COUNTIF(训练家之丘!N:S,词典!F787)+COUNTIF(徒弟!N:S,词典!F787)+COUNTIF(quizlady!C:C,词典!F787)+COUNTIF(零散文本转换!S:X,词典!F787)</f>
        <v>0</v>
      </c>
      <c r="J787" t="s">
        <v>14491</v>
      </c>
      <c r="K787" t="str">
        <f t="shared" si="25"/>
        <v>const u8 gEasyChatWord_VoltAbsorb[] = _("蓄电");</v>
      </c>
    </row>
    <row r="788" spans="1:11" x14ac:dyDescent="0.3">
      <c r="A788" t="s">
        <v>2126</v>
      </c>
      <c r="B788" t="s">
        <v>13383</v>
      </c>
      <c r="C788" t="s">
        <v>5985</v>
      </c>
      <c r="D788" t="s">
        <v>4692</v>
      </c>
      <c r="E788" s="1" t="s">
        <v>14570</v>
      </c>
      <c r="F788" t="s">
        <v>879</v>
      </c>
      <c r="G788" t="s">
        <v>13383</v>
      </c>
      <c r="H788">
        <f t="shared" si="24"/>
        <v>1</v>
      </c>
      <c r="I788">
        <f>COUNTIF(对战开拓区!N:S,词典!F788)+COUNTIF(对战帐篷!N:S,词典!F788)+COUNTIF(训练家之丘!N:S,词典!F788)+COUNTIF(徒弟!N:S,词典!F788)+COUNTIF(quizlady!C:C,词典!F788)+COUNTIF(零散文本转换!S:X,词典!F788)</f>
        <v>0</v>
      </c>
      <c r="J788" t="s">
        <v>14492</v>
      </c>
      <c r="K788" t="str">
        <f t="shared" si="25"/>
        <v>const u8 gEasyChatWord_WaterAbsorb[] = _("储水");</v>
      </c>
    </row>
    <row r="789" spans="1:11" x14ac:dyDescent="0.3">
      <c r="A789" t="s">
        <v>2126</v>
      </c>
      <c r="B789" t="s">
        <v>13384</v>
      </c>
      <c r="C789" t="s">
        <v>57</v>
      </c>
      <c r="D789" t="s">
        <v>4693</v>
      </c>
      <c r="E789" s="1" t="s">
        <v>57</v>
      </c>
      <c r="F789" t="s">
        <v>1728</v>
      </c>
      <c r="G789" t="s">
        <v>13384</v>
      </c>
      <c r="H789">
        <f t="shared" si="24"/>
        <v>1</v>
      </c>
      <c r="I789">
        <f>COUNTIF(对战开拓区!N:S,词典!F789)+COUNTIF(对战帐篷!N:S,词典!F789)+COUNTIF(训练家之丘!N:S,词典!F789)+COUNTIF(徒弟!N:S,词典!F789)+COUNTIF(quizlady!C:C,词典!F789)+COUNTIF(零散文本转换!S:X,词典!F789)</f>
        <v>0</v>
      </c>
      <c r="J789" t="s">
        <v>14493</v>
      </c>
      <c r="K789" t="str">
        <f t="shared" si="25"/>
        <v>const u8 gEasyChatWord_Electric[] = _("电");</v>
      </c>
    </row>
    <row r="790" spans="1:11" x14ac:dyDescent="0.3">
      <c r="A790" t="s">
        <v>2126</v>
      </c>
      <c r="B790" t="s">
        <v>13385</v>
      </c>
      <c r="C790" t="s">
        <v>58</v>
      </c>
      <c r="D790" t="s">
        <v>934</v>
      </c>
      <c r="E790" s="1" t="s">
        <v>58</v>
      </c>
      <c r="F790" s="5" t="s">
        <v>9915</v>
      </c>
      <c r="G790" t="s">
        <v>13385</v>
      </c>
      <c r="H790">
        <f t="shared" si="24"/>
        <v>1</v>
      </c>
      <c r="I790">
        <f>COUNTIF(对战开拓区!N:S,词典!F790)+COUNTIF(对战帐篷!N:S,词典!F790)+COUNTIF(训练家之丘!N:S,词典!F790)+COUNTIF(徒弟!N:S,词典!F790)+COUNTIF(quizlady!C:C,词典!F790)+COUNTIF(零散文本转换!S:X,词典!F790)</f>
        <v>1</v>
      </c>
      <c r="J790" t="s">
        <v>14494</v>
      </c>
      <c r="K790" t="str">
        <f t="shared" si="25"/>
        <v>const u8 gEasyChatWord_Forecast[] = _("天气预报");</v>
      </c>
    </row>
    <row r="791" spans="1:11" x14ac:dyDescent="0.3">
      <c r="A791" t="s">
        <v>2126</v>
      </c>
      <c r="B791" t="s">
        <v>13386</v>
      </c>
      <c r="C791" t="s">
        <v>5986</v>
      </c>
      <c r="D791" t="s">
        <v>4694</v>
      </c>
      <c r="E791" s="1" t="s">
        <v>14571</v>
      </c>
      <c r="F791" t="s">
        <v>903</v>
      </c>
      <c r="G791" t="s">
        <v>13386</v>
      </c>
      <c r="H791">
        <f t="shared" si="24"/>
        <v>1</v>
      </c>
      <c r="I791">
        <f>COUNTIF(对战开拓区!N:S,词典!F791)+COUNTIF(对战帐篷!N:S,词典!F791)+COUNTIF(训练家之丘!N:S,词典!F791)+COUNTIF(徒弟!N:S,词典!F791)+COUNTIF(quizlady!C:C,词典!F791)+COUNTIF(零散文本转换!S:X,词典!F791)</f>
        <v>0</v>
      </c>
      <c r="J791" t="s">
        <v>14495</v>
      </c>
      <c r="K791" t="str">
        <f t="shared" si="25"/>
        <v>const u8 gEasyChatWord_SereneGrace[] = _("天恩");</v>
      </c>
    </row>
    <row r="792" spans="1:11" x14ac:dyDescent="0.3">
      <c r="A792" t="s">
        <v>2126</v>
      </c>
      <c r="B792" t="s">
        <v>13387</v>
      </c>
      <c r="C792" t="s">
        <v>59</v>
      </c>
      <c r="D792" t="s">
        <v>4695</v>
      </c>
      <c r="E792" s="1" t="s">
        <v>59</v>
      </c>
      <c r="F792" t="s">
        <v>1729</v>
      </c>
      <c r="G792" t="s">
        <v>13387</v>
      </c>
      <c r="H792">
        <f t="shared" si="24"/>
        <v>1</v>
      </c>
      <c r="I792">
        <f>COUNTIF(对战开拓区!N:S,词典!F792)+COUNTIF(对战帐篷!N:S,词典!F792)+COUNTIF(训练家之丘!N:S,词典!F792)+COUNTIF(徒弟!N:S,词典!F792)+COUNTIF(quizlady!C:C,词典!F792)+COUNTIF(零散文本转换!S:X,词典!F792)</f>
        <v>2</v>
      </c>
      <c r="J792" t="s">
        <v>14496</v>
      </c>
      <c r="K792" t="str">
        <f t="shared" si="25"/>
        <v>const u8 gEasyChatWord_Poison[] = _("毒");</v>
      </c>
    </row>
    <row r="793" spans="1:11" x14ac:dyDescent="0.3">
      <c r="A793" t="s">
        <v>2126</v>
      </c>
      <c r="B793" t="s">
        <v>13388</v>
      </c>
      <c r="C793" t="s">
        <v>5987</v>
      </c>
      <c r="D793" t="s">
        <v>4696</v>
      </c>
      <c r="E793" s="1" t="s">
        <v>14572</v>
      </c>
      <c r="F793" t="s">
        <v>910</v>
      </c>
      <c r="G793" t="s">
        <v>13388</v>
      </c>
      <c r="H793">
        <f t="shared" si="24"/>
        <v>1</v>
      </c>
      <c r="I793">
        <f>COUNTIF(对战开拓区!N:S,词典!F793)+COUNTIF(对战帐篷!N:S,词典!F793)+COUNTIF(训练家之丘!N:S,词典!F793)+COUNTIF(徒弟!N:S,词典!F793)+COUNTIF(quizlady!C:C,词典!F793)+COUNTIF(零散文本转换!S:X,词典!F793)</f>
        <v>0</v>
      </c>
      <c r="J793" t="s">
        <v>14497</v>
      </c>
      <c r="K793" t="str">
        <f t="shared" si="25"/>
        <v>const u8 gEasyChatWord_PoisonPoint[] = _("毒刺");</v>
      </c>
    </row>
    <row r="794" spans="1:11" x14ac:dyDescent="0.3">
      <c r="A794" t="s">
        <v>2126</v>
      </c>
      <c r="B794" t="s">
        <v>13389</v>
      </c>
      <c r="C794" t="s">
        <v>60</v>
      </c>
      <c r="D794" t="s">
        <v>4697</v>
      </c>
      <c r="E794" s="1" t="s">
        <v>60</v>
      </c>
      <c r="F794" t="s">
        <v>1376</v>
      </c>
      <c r="G794" t="s">
        <v>13389</v>
      </c>
      <c r="H794">
        <f t="shared" si="24"/>
        <v>1</v>
      </c>
      <c r="I794">
        <f>COUNTIF(对战开拓区!N:S,词典!F794)+COUNTIF(对战帐篷!N:S,词典!F794)+COUNTIF(训练家之丘!N:S,词典!F794)+COUNTIF(徒弟!N:S,词典!F794)+COUNTIF(quizlady!C:C,词典!F794)+COUNTIF(零散文本转换!S:X,词典!F794)</f>
        <v>5</v>
      </c>
      <c r="J794" t="s">
        <v>14498</v>
      </c>
      <c r="K794" t="str">
        <f t="shared" si="25"/>
        <v>const u8 gEasyChatWord_Dragon[] = _("龙");</v>
      </c>
    </row>
    <row r="795" spans="1:11" x14ac:dyDescent="0.3">
      <c r="A795" t="s">
        <v>2126</v>
      </c>
      <c r="B795" t="s">
        <v>13390</v>
      </c>
      <c r="C795" t="s">
        <v>61</v>
      </c>
      <c r="D795" t="s">
        <v>908</v>
      </c>
      <c r="E795" s="1" t="s">
        <v>61</v>
      </c>
      <c r="F795" t="s">
        <v>909</v>
      </c>
      <c r="G795" t="s">
        <v>13390</v>
      </c>
      <c r="H795">
        <f t="shared" si="24"/>
        <v>1</v>
      </c>
      <c r="I795">
        <f>COUNTIF(对战开拓区!N:S,词典!F795)+COUNTIF(对战帐篷!N:S,词典!F795)+COUNTIF(训练家之丘!N:S,词典!F795)+COUNTIF(徒弟!N:S,词典!F795)+COUNTIF(quizlady!C:C,词典!F795)+COUNTIF(零散文本转换!S:X,词典!F795)</f>
        <v>0</v>
      </c>
      <c r="J795" t="s">
        <v>14499</v>
      </c>
      <c r="K795" t="str">
        <f t="shared" si="25"/>
        <v>const u8 gEasyChatWord_Trace[] = _("复制");</v>
      </c>
    </row>
    <row r="796" spans="1:11" x14ac:dyDescent="0.3">
      <c r="A796" t="s">
        <v>2126</v>
      </c>
      <c r="B796" t="s">
        <v>13391</v>
      </c>
      <c r="C796" t="s">
        <v>62</v>
      </c>
      <c r="D796" t="s">
        <v>880</v>
      </c>
      <c r="E796" s="1" t="s">
        <v>62</v>
      </c>
      <c r="F796" t="s">
        <v>881</v>
      </c>
      <c r="G796" t="s">
        <v>13391</v>
      </c>
      <c r="H796">
        <f t="shared" si="24"/>
        <v>1</v>
      </c>
      <c r="I796">
        <f>COUNTIF(对战开拓区!N:S,词典!F796)+COUNTIF(对战帐篷!N:S,词典!F796)+COUNTIF(训练家之丘!N:S,词典!F796)+COUNTIF(徒弟!N:S,词典!F796)+COUNTIF(quizlady!C:C,词典!F796)+COUNTIF(零散文本转换!S:X,词典!F796)</f>
        <v>0</v>
      </c>
      <c r="J796" t="s">
        <v>14500</v>
      </c>
      <c r="K796" t="str">
        <f t="shared" si="25"/>
        <v>const u8 gEasyChatWord_Oblivious[] = _("迟钝");</v>
      </c>
    </row>
    <row r="797" spans="1:11" x14ac:dyDescent="0.3">
      <c r="A797" t="s">
        <v>2126</v>
      </c>
      <c r="B797" t="s">
        <v>13392</v>
      </c>
      <c r="C797" t="s">
        <v>63</v>
      </c>
      <c r="D797" t="s">
        <v>927</v>
      </c>
      <c r="E797" s="1" t="s">
        <v>63</v>
      </c>
      <c r="F797" t="s">
        <v>928</v>
      </c>
      <c r="G797" t="s">
        <v>13392</v>
      </c>
      <c r="H797">
        <f t="shared" si="24"/>
        <v>1</v>
      </c>
      <c r="I797">
        <f>COUNTIF(对战开拓区!N:S,词典!F797)+COUNTIF(对战帐篷!N:S,词典!F797)+COUNTIF(训练家之丘!N:S,词典!F797)+COUNTIF(徒弟!N:S,词典!F797)+COUNTIF(quizlady!C:C,词典!F797)+COUNTIF(零散文本转换!S:X,词典!F797)</f>
        <v>0</v>
      </c>
      <c r="J797" t="s">
        <v>14501</v>
      </c>
      <c r="K797" t="str">
        <f t="shared" si="25"/>
        <v>const u8 gEasyChatWord_Truant[] = _("懒惰");</v>
      </c>
    </row>
    <row r="798" spans="1:11" x14ac:dyDescent="0.3">
      <c r="A798" t="s">
        <v>2126</v>
      </c>
      <c r="B798" t="s">
        <v>13393</v>
      </c>
      <c r="C798" t="s">
        <v>5988</v>
      </c>
      <c r="D798" t="s">
        <v>4698</v>
      </c>
      <c r="E798" s="1" t="s">
        <v>14573</v>
      </c>
      <c r="F798" t="s">
        <v>922</v>
      </c>
      <c r="G798" t="s">
        <v>13393</v>
      </c>
      <c r="H798">
        <f t="shared" si="24"/>
        <v>1</v>
      </c>
      <c r="I798">
        <f>COUNTIF(对战开拓区!N:S,词典!F798)+COUNTIF(对战帐篷!N:S,词典!F798)+COUNTIF(训练家之丘!N:S,词典!F798)+COUNTIF(徒弟!N:S,词典!F798)+COUNTIF(quizlady!C:C,词典!F798)+COUNTIF(零散文本转换!S:X,词典!F798)</f>
        <v>4</v>
      </c>
      <c r="J798" t="s">
        <v>14502</v>
      </c>
      <c r="K798" t="str">
        <f t="shared" si="25"/>
        <v>const u8 gEasyChatWord_RunAway[] = _("逃跑");</v>
      </c>
    </row>
    <row r="799" spans="1:11" x14ac:dyDescent="0.3">
      <c r="A799" t="s">
        <v>2126</v>
      </c>
      <c r="B799" t="s">
        <v>13394</v>
      </c>
      <c r="C799" t="s">
        <v>5989</v>
      </c>
      <c r="D799" t="s">
        <v>4699</v>
      </c>
      <c r="E799" s="1" t="s">
        <v>14574</v>
      </c>
      <c r="F799" t="s">
        <v>935</v>
      </c>
      <c r="G799" t="s">
        <v>13394</v>
      </c>
      <c r="H799">
        <f t="shared" si="24"/>
        <v>1</v>
      </c>
      <c r="I799">
        <f>COUNTIF(对战开拓区!N:S,词典!F799)+COUNTIF(对战帐篷!N:S,词典!F799)+COUNTIF(训练家之丘!N:S,词典!F799)+COUNTIF(徒弟!N:S,词典!F799)+COUNTIF(quizlady!C:C,词典!F799)+COUNTIF(零散文本转换!S:X,词典!F799)</f>
        <v>0</v>
      </c>
      <c r="J799" t="s">
        <v>14503</v>
      </c>
      <c r="K799" t="str">
        <f t="shared" si="25"/>
        <v>const u8 gEasyChatWord_StickyHold[] = _("黏着");</v>
      </c>
    </row>
    <row r="800" spans="1:11" x14ac:dyDescent="0.3">
      <c r="A800" t="s">
        <v>2126</v>
      </c>
      <c r="B800" t="s">
        <v>13395</v>
      </c>
      <c r="C800" t="s">
        <v>5990</v>
      </c>
      <c r="D800" t="s">
        <v>4700</v>
      </c>
      <c r="E800" s="1" t="s">
        <v>14575</v>
      </c>
      <c r="F800" t="s">
        <v>882</v>
      </c>
      <c r="G800" t="s">
        <v>13395</v>
      </c>
      <c r="H800">
        <f t="shared" si="24"/>
        <v>1</v>
      </c>
      <c r="I800">
        <f>COUNTIF(对战开拓区!N:S,词典!F800)+COUNTIF(对战帐篷!N:S,词典!F800)+COUNTIF(训练家之丘!N:S,词典!F800)+COUNTIF(徒弟!N:S,词典!F800)+COUNTIF(quizlady!C:C,词典!F800)+COUNTIF(零散文本转换!S:X,词典!F800)</f>
        <v>0</v>
      </c>
      <c r="J800" t="s">
        <v>14504</v>
      </c>
      <c r="K800" t="str">
        <f t="shared" si="25"/>
        <v>const u8 gEasyChatWord_CloudNine[] = _("无关天气");</v>
      </c>
    </row>
    <row r="801" spans="1:11" x14ac:dyDescent="0.3">
      <c r="A801" t="s">
        <v>2126</v>
      </c>
      <c r="B801" t="s">
        <v>13396</v>
      </c>
      <c r="C801" t="s">
        <v>64</v>
      </c>
      <c r="D801" t="s">
        <v>4701</v>
      </c>
      <c r="E801" s="1" t="s">
        <v>64</v>
      </c>
      <c r="F801" t="s">
        <v>1730</v>
      </c>
      <c r="G801" t="s">
        <v>13396</v>
      </c>
      <c r="H801">
        <f t="shared" si="24"/>
        <v>1</v>
      </c>
      <c r="I801">
        <f>COUNTIF(对战开拓区!N:S,词典!F801)+COUNTIF(对战帐篷!N:S,词典!F801)+COUNTIF(训练家之丘!N:S,词典!F801)+COUNTIF(徒弟!N:S,词典!F801)+COUNTIF(quizlady!C:C,词典!F801)+COUNTIF(零散文本转换!S:X,词典!F801)</f>
        <v>3</v>
      </c>
      <c r="J801" t="s">
        <v>14505</v>
      </c>
      <c r="K801" t="str">
        <f t="shared" si="25"/>
        <v>const u8 gEasyChatWord_Normal[] = _("一般");</v>
      </c>
    </row>
    <row r="802" spans="1:11" x14ac:dyDescent="0.3">
      <c r="A802" t="s">
        <v>2126</v>
      </c>
      <c r="B802" t="s">
        <v>13397</v>
      </c>
      <c r="C802" t="s">
        <v>65</v>
      </c>
      <c r="D802" t="s">
        <v>4702</v>
      </c>
      <c r="E802" s="1" t="s">
        <v>65</v>
      </c>
      <c r="F802" t="s">
        <v>1377</v>
      </c>
      <c r="G802" t="s">
        <v>13397</v>
      </c>
      <c r="H802">
        <f t="shared" si="24"/>
        <v>1</v>
      </c>
      <c r="I802">
        <f>COUNTIF(对战开拓区!N:S,词典!F802)+COUNTIF(对战帐篷!N:S,词典!F802)+COUNTIF(训练家之丘!N:S,词典!F802)+COUNTIF(徒弟!N:S,词典!F802)+COUNTIF(quizlady!C:C,词典!F802)+COUNTIF(零散文本转换!S:X,词典!F802)</f>
        <v>3</v>
      </c>
      <c r="J802" t="s">
        <v>14506</v>
      </c>
      <c r="K802" t="str">
        <f t="shared" si="25"/>
        <v>const u8 gEasyChatWord_Steel[] = _("钢");</v>
      </c>
    </row>
    <row r="803" spans="1:11" x14ac:dyDescent="0.3">
      <c r="A803" t="s">
        <v>2126</v>
      </c>
      <c r="B803" t="s">
        <v>13398</v>
      </c>
      <c r="C803" t="s">
        <v>66</v>
      </c>
      <c r="D803" t="s">
        <v>906</v>
      </c>
      <c r="E803" s="1" t="s">
        <v>66</v>
      </c>
      <c r="F803" t="s">
        <v>907</v>
      </c>
      <c r="G803" t="s">
        <v>13398</v>
      </c>
      <c r="H803">
        <f t="shared" si="24"/>
        <v>1</v>
      </c>
      <c r="I803">
        <f>COUNTIF(对战开拓区!N:S,词典!F803)+COUNTIF(对战帐篷!N:S,词典!F803)+COUNTIF(训练家之丘!N:S,词典!F803)+COUNTIF(徒弟!N:S,词典!F803)+COUNTIF(quizlady!C:C,词典!F803)+COUNTIF(零散文本转换!S:X,词典!F803)</f>
        <v>1</v>
      </c>
      <c r="J803" t="s">
        <v>14507</v>
      </c>
      <c r="K803" t="str">
        <f t="shared" si="25"/>
        <v>const u8 gEasyChatWord_Illuminate[] = _("发光");</v>
      </c>
    </row>
    <row r="804" spans="1:11" x14ac:dyDescent="0.3">
      <c r="A804" t="s">
        <v>2126</v>
      </c>
      <c r="B804" t="s">
        <v>13399</v>
      </c>
      <c r="C804" t="s">
        <v>3903</v>
      </c>
      <c r="D804" t="s">
        <v>4703</v>
      </c>
      <c r="E804" s="1" t="s">
        <v>14576</v>
      </c>
      <c r="F804" t="s">
        <v>921</v>
      </c>
      <c r="G804" t="s">
        <v>13399</v>
      </c>
      <c r="H804">
        <f t="shared" si="24"/>
        <v>1</v>
      </c>
      <c r="I804">
        <f>COUNTIF(对战开拓区!N:S,词典!F804)+COUNTIF(对战帐篷!N:S,词典!F804)+COUNTIF(训练家之丘!N:S,词典!F804)+COUNTIF(徒弟!N:S,词典!F804)+COUNTIF(quizlady!C:C,词典!F804)+COUNTIF(零散文本转换!S:X,词典!F804)</f>
        <v>1</v>
      </c>
      <c r="J804" t="s">
        <v>14508</v>
      </c>
      <c r="K804" t="str">
        <f t="shared" si="25"/>
        <v>const u8 gEasyChatWord_EarlyBird[] = _("早起");</v>
      </c>
    </row>
    <row r="805" spans="1:11" x14ac:dyDescent="0.3">
      <c r="A805" t="s">
        <v>2126</v>
      </c>
      <c r="B805" t="s">
        <v>13400</v>
      </c>
      <c r="C805" t="s">
        <v>67</v>
      </c>
      <c r="D805" t="s">
        <v>929</v>
      </c>
      <c r="E805" s="1" t="s">
        <v>67</v>
      </c>
      <c r="F805" t="s">
        <v>930</v>
      </c>
      <c r="G805" t="s">
        <v>13400</v>
      </c>
      <c r="H805">
        <f t="shared" si="24"/>
        <v>1</v>
      </c>
      <c r="I805">
        <f>COUNTIF(对战开拓区!N:S,词典!F805)+COUNTIF(对战帐篷!N:S,词典!F805)+COUNTIF(训练家之丘!N:S,词典!F805)+COUNTIF(徒弟!N:S,词典!F805)+COUNTIF(quizlady!C:C,词典!F805)+COUNTIF(零散文本转换!S:X,词典!F805)</f>
        <v>0</v>
      </c>
      <c r="J805" t="s">
        <v>14509</v>
      </c>
      <c r="K805" t="str">
        <f t="shared" si="25"/>
        <v>const u8 gEasyChatWord_Hustle[] = _("活力");</v>
      </c>
    </row>
    <row r="806" spans="1:11" x14ac:dyDescent="0.3">
      <c r="A806" t="s">
        <v>2126</v>
      </c>
      <c r="B806" t="s">
        <v>13401</v>
      </c>
      <c r="C806" t="s">
        <v>68</v>
      </c>
      <c r="D806" t="s">
        <v>4704</v>
      </c>
      <c r="E806" s="1" t="s">
        <v>68</v>
      </c>
      <c r="F806" s="5" t="s">
        <v>10190</v>
      </c>
      <c r="G806" t="s">
        <v>13401</v>
      </c>
      <c r="H806">
        <f t="shared" si="24"/>
        <v>1</v>
      </c>
      <c r="I806">
        <f>COUNTIF(对战开拓区!N:S,词典!F806)+COUNTIF(对战帐篷!N:S,词典!F806)+COUNTIF(训练家之丘!N:S,词典!F806)+COUNTIF(徒弟!N:S,词典!F806)+COUNTIF(quizlady!C:C,词典!F806)+COUNTIF(零散文本转换!S:X,词典!F806)</f>
        <v>2</v>
      </c>
      <c r="J806" t="s">
        <v>14510</v>
      </c>
      <c r="K806" t="str">
        <f t="shared" si="25"/>
        <v>const u8 gEasyChatWord_Shine[] = _("超能");</v>
      </c>
    </row>
    <row r="807" spans="1:11" x14ac:dyDescent="0.3">
      <c r="A807" t="s">
        <v>2126</v>
      </c>
      <c r="B807" t="s">
        <v>13402</v>
      </c>
      <c r="C807" t="s">
        <v>70</v>
      </c>
      <c r="D807" t="s">
        <v>4705</v>
      </c>
      <c r="E807" s="1" t="s">
        <v>70</v>
      </c>
      <c r="F807" t="s">
        <v>1379</v>
      </c>
      <c r="G807" t="s">
        <v>13402</v>
      </c>
      <c r="H807">
        <f t="shared" si="24"/>
        <v>1</v>
      </c>
      <c r="I807">
        <f>COUNTIF(对战开拓区!N:S,词典!F807)+COUNTIF(对战帐篷!N:S,词典!F807)+COUNTIF(训练家之丘!N:S,词典!F807)+COUNTIF(徒弟!N:S,词典!F807)+COUNTIF(quizlady!C:C,词典!F807)+COUNTIF(零散文本转换!S:X,词典!F807)</f>
        <v>7</v>
      </c>
      <c r="J807" t="s">
        <v>14511</v>
      </c>
      <c r="K807" t="str">
        <f t="shared" si="25"/>
        <v>const u8 gEasyChatWord_Flying[] = _("飞行");</v>
      </c>
    </row>
    <row r="808" spans="1:11" s="5" customFormat="1" x14ac:dyDescent="0.3">
      <c r="A808" s="5" t="s">
        <v>2126</v>
      </c>
      <c r="B808" s="5" t="s">
        <v>13403</v>
      </c>
      <c r="C808" s="5" t="s">
        <v>71</v>
      </c>
      <c r="D808" s="5" t="s">
        <v>949</v>
      </c>
      <c r="E808" s="7" t="s">
        <v>71</v>
      </c>
      <c r="F808" s="5" t="s">
        <v>9932</v>
      </c>
      <c r="G808" s="5" t="s">
        <v>13403</v>
      </c>
      <c r="H808" s="5">
        <f t="shared" si="24"/>
        <v>1</v>
      </c>
      <c r="I808">
        <f>COUNTIF(对战开拓区!N:S,词典!F808)+COUNTIF(对战帐篷!N:S,词典!F808)+COUNTIF(训练家之丘!N:S,词典!F808)+COUNTIF(徒弟!N:S,词典!F808)+COUNTIF(quizlady!C:C,词典!F808)+COUNTIF(零散文本转换!S:X,词典!F808)</f>
        <v>2</v>
      </c>
      <c r="J808" s="5" t="s">
        <v>14512</v>
      </c>
      <c r="K808" t="str">
        <f t="shared" si="25"/>
        <v>const u8 gEasyChatWord_Drought[] = _("下落");</v>
      </c>
    </row>
    <row r="809" spans="1:11" x14ac:dyDescent="0.3">
      <c r="A809" t="s">
        <v>2126</v>
      </c>
      <c r="B809" t="s">
        <v>13404</v>
      </c>
      <c r="C809" t="s">
        <v>72</v>
      </c>
      <c r="D809" t="s">
        <v>4706</v>
      </c>
      <c r="E809" s="1" t="s">
        <v>72</v>
      </c>
      <c r="F809" t="s">
        <v>902</v>
      </c>
      <c r="G809" t="s">
        <v>13404</v>
      </c>
      <c r="H809">
        <f t="shared" si="24"/>
        <v>1</v>
      </c>
      <c r="I809">
        <f>COUNTIF(对战开拓区!N:S,词典!F809)+COUNTIF(对战帐篷!N:S,词典!F809)+COUNTIF(训练家之丘!N:S,词典!F809)+COUNTIF(徒弟!N:S,词典!F809)+COUNTIF(quizlady!C:C,词典!F809)+COUNTIF(零散文本转换!S:X,词典!F809)</f>
        <v>1</v>
      </c>
      <c r="J809" t="s">
        <v>14513</v>
      </c>
      <c r="K809" t="str">
        <f t="shared" si="25"/>
        <v>const u8 gEasyChatWord_Lightningrod[] = _("避雷针");</v>
      </c>
    </row>
    <row r="810" spans="1:11" x14ac:dyDescent="0.3">
      <c r="A810" t="s">
        <v>2126</v>
      </c>
      <c r="B810" t="s">
        <v>13405</v>
      </c>
      <c r="C810" t="s">
        <v>73</v>
      </c>
      <c r="D810" t="s">
        <v>4707</v>
      </c>
      <c r="E810" s="1" t="s">
        <v>73</v>
      </c>
      <c r="F810" t="s">
        <v>883</v>
      </c>
      <c r="G810" t="s">
        <v>13405</v>
      </c>
      <c r="H810">
        <f t="shared" si="24"/>
        <v>1</v>
      </c>
      <c r="I810">
        <f>COUNTIF(对战开拓区!N:S,词典!F810)+COUNTIF(对战帐篷!N:S,词典!F810)+COUNTIF(训练家之丘!N:S,词典!F810)+COUNTIF(徒弟!N:S,词典!F810)+COUNTIF(quizlady!C:C,词典!F810)+COUNTIF(零散文本转换!S:X,词典!F810)</f>
        <v>0</v>
      </c>
      <c r="J810" t="s">
        <v>14514</v>
      </c>
      <c r="K810" t="str">
        <f t="shared" si="25"/>
        <v>const u8 gEasyChatWord_Compoundeyes[] = _("复眼");</v>
      </c>
    </row>
    <row r="811" spans="1:11" x14ac:dyDescent="0.3">
      <c r="A811" t="s">
        <v>2126</v>
      </c>
      <c r="B811" t="s">
        <v>13406</v>
      </c>
      <c r="C811" t="s">
        <v>5991</v>
      </c>
      <c r="D811" t="s">
        <v>4708</v>
      </c>
      <c r="E811" s="1" t="s">
        <v>14577</v>
      </c>
      <c r="F811" t="s">
        <v>939</v>
      </c>
      <c r="G811" t="s">
        <v>13406</v>
      </c>
      <c r="H811">
        <f t="shared" si="24"/>
        <v>1</v>
      </c>
      <c r="I811">
        <f>COUNTIF(对战开拓区!N:S,词典!F811)+COUNTIF(对战帐篷!N:S,词典!F811)+COUNTIF(训练家之丘!N:S,词典!F811)+COUNTIF(徒弟!N:S,词典!F811)+COUNTIF(quizlady!C:C,词典!F811)+COUNTIF(零散文本转换!S:X,词典!F811)</f>
        <v>0</v>
      </c>
      <c r="J811" t="s">
        <v>14515</v>
      </c>
      <c r="K811" t="str">
        <f t="shared" si="25"/>
        <v>const u8 gEasyChatWord_MarvelScale[] = _("神奇鳞片");</v>
      </c>
    </row>
    <row r="812" spans="1:11" x14ac:dyDescent="0.3">
      <c r="A812" t="s">
        <v>2126</v>
      </c>
      <c r="B812" t="s">
        <v>13407</v>
      </c>
      <c r="C812" t="s">
        <v>5992</v>
      </c>
      <c r="D812" t="s">
        <v>4709</v>
      </c>
      <c r="E812" s="1" t="s">
        <v>14578</v>
      </c>
      <c r="F812" t="s">
        <v>895</v>
      </c>
      <c r="G812" t="s">
        <v>13407</v>
      </c>
      <c r="H812">
        <f t="shared" si="24"/>
        <v>1</v>
      </c>
      <c r="I812">
        <f>COUNTIF(对战开拓区!N:S,词典!F812)+COUNTIF(对战帐篷!N:S,词典!F812)+COUNTIF(训练家之丘!N:S,词典!F812)+COUNTIF(徒弟!N:S,词典!F812)+COUNTIF(quizlady!C:C,词典!F812)+COUNTIF(零散文本转换!S:X,词典!F812)</f>
        <v>1</v>
      </c>
      <c r="J812" t="s">
        <v>14516</v>
      </c>
      <c r="K812" t="str">
        <f t="shared" si="25"/>
        <v>const u8 gEasyChatWord_WonderGuard[] = _("神奇守护");</v>
      </c>
    </row>
    <row r="813" spans="1:11" x14ac:dyDescent="0.3">
      <c r="A813" t="s">
        <v>2126</v>
      </c>
      <c r="B813" t="s">
        <v>13408</v>
      </c>
      <c r="C813" t="s">
        <v>74</v>
      </c>
      <c r="D813" t="s">
        <v>884</v>
      </c>
      <c r="E813" s="1" t="s">
        <v>74</v>
      </c>
      <c r="F813" t="s">
        <v>885</v>
      </c>
      <c r="G813" t="s">
        <v>13408</v>
      </c>
      <c r="H813">
        <f t="shared" si="24"/>
        <v>1</v>
      </c>
      <c r="I813">
        <f>COUNTIF(对战开拓区!N:S,词典!F813)+COUNTIF(对战帐篷!N:S,词典!F813)+COUNTIF(训练家之丘!N:S,词典!F813)+COUNTIF(徒弟!N:S,词典!F813)+COUNTIF(quizlady!C:C,词典!F813)+COUNTIF(零散文本转换!S:X,词典!F813)</f>
        <v>2</v>
      </c>
      <c r="J813" t="s">
        <v>14517</v>
      </c>
      <c r="K813" t="str">
        <f t="shared" si="25"/>
        <v>const u8 gEasyChatWord_Insomnia[] = _("不眠");</v>
      </c>
    </row>
    <row r="814" spans="1:11" x14ac:dyDescent="0.3">
      <c r="A814" t="s">
        <v>2126</v>
      </c>
      <c r="B814" t="s">
        <v>13409</v>
      </c>
      <c r="C814" t="s">
        <v>75</v>
      </c>
      <c r="D814" t="s">
        <v>896</v>
      </c>
      <c r="E814" s="1" t="s">
        <v>75</v>
      </c>
      <c r="F814" t="s">
        <v>897</v>
      </c>
      <c r="G814" t="s">
        <v>13409</v>
      </c>
      <c r="H814">
        <f t="shared" si="24"/>
        <v>1</v>
      </c>
      <c r="I814">
        <f>COUNTIF(对战开拓区!N:S,词典!F814)+COUNTIF(对战帐篷!N:S,词典!F814)+COUNTIF(训练家之丘!N:S,词典!F814)+COUNTIF(徒弟!N:S,词典!F814)+COUNTIF(quizlady!C:C,词典!F814)+COUNTIF(零散文本转换!S:X,词典!F814)</f>
        <v>0</v>
      </c>
      <c r="J814" t="s">
        <v>14518</v>
      </c>
      <c r="K814" t="str">
        <f t="shared" si="25"/>
        <v>const u8 gEasyChatWord_Levitate[] = _("飘浮");</v>
      </c>
    </row>
    <row r="815" spans="1:11" x14ac:dyDescent="0.3">
      <c r="A815" t="s">
        <v>2126</v>
      </c>
      <c r="B815" t="s">
        <v>13410</v>
      </c>
      <c r="C815" t="s">
        <v>76</v>
      </c>
      <c r="D815" t="s">
        <v>932</v>
      </c>
      <c r="E815" s="1" t="s">
        <v>76</v>
      </c>
      <c r="F815" s="5" t="s">
        <v>9895</v>
      </c>
      <c r="G815" t="s">
        <v>13410</v>
      </c>
      <c r="H815">
        <f t="shared" si="24"/>
        <v>1</v>
      </c>
      <c r="I815">
        <f>COUNTIF(对战开拓区!N:S,词典!F815)+COUNTIF(对战帐篷!N:S,词典!F815)+COUNTIF(训练家之丘!N:S,词典!F815)+COUNTIF(徒弟!N:S,词典!F815)+COUNTIF(quizlady!C:C,词典!F815)+COUNTIF(零散文本转换!S:X,词典!F815)</f>
        <v>1</v>
      </c>
      <c r="J815" t="s">
        <v>14519</v>
      </c>
      <c r="K815" t="str">
        <f t="shared" si="25"/>
        <v>const u8 gEasyChatWord_Plus[] = _("水平");</v>
      </c>
    </row>
    <row r="816" spans="1:11" x14ac:dyDescent="0.3">
      <c r="A816" t="s">
        <v>2126</v>
      </c>
      <c r="B816" t="s">
        <v>13411</v>
      </c>
      <c r="C816" t="s">
        <v>77</v>
      </c>
      <c r="D816" t="s">
        <v>918</v>
      </c>
      <c r="E816" s="1" t="s">
        <v>77</v>
      </c>
      <c r="F816" t="s">
        <v>919</v>
      </c>
      <c r="G816" t="s">
        <v>13411</v>
      </c>
      <c r="H816">
        <f t="shared" si="24"/>
        <v>1</v>
      </c>
      <c r="I816">
        <f>COUNTIF(对战开拓区!N:S,词典!F816)+COUNTIF(对战帐篷!N:S,词典!F816)+COUNTIF(训练家之丘!N:S,词典!F816)+COUNTIF(徒弟!N:S,词典!F816)+COUNTIF(quizlady!C:C,词典!F816)+COUNTIF(零散文本转换!S:X,词典!F816)</f>
        <v>1</v>
      </c>
      <c r="J816" t="s">
        <v>14520</v>
      </c>
      <c r="K816" t="str">
        <f t="shared" si="25"/>
        <v>const u8 gEasyChatWord_Pressure[] = _("压迫感");</v>
      </c>
    </row>
    <row r="817" spans="1:11" x14ac:dyDescent="0.3">
      <c r="A817" t="s">
        <v>2126</v>
      </c>
      <c r="B817" t="s">
        <v>13412</v>
      </c>
      <c r="C817" t="s">
        <v>5993</v>
      </c>
      <c r="D817" t="s">
        <v>4710</v>
      </c>
      <c r="E817" s="1" t="s">
        <v>14579</v>
      </c>
      <c r="F817" t="s">
        <v>940</v>
      </c>
      <c r="G817" t="s">
        <v>13412</v>
      </c>
      <c r="H817">
        <f t="shared" si="24"/>
        <v>1</v>
      </c>
      <c r="I817">
        <f>COUNTIF(对战开拓区!N:S,词典!F817)+COUNTIF(对战帐篷!N:S,词典!F817)+COUNTIF(训练家之丘!N:S,词典!F817)+COUNTIF(徒弟!N:S,词典!F817)+COUNTIF(quizlady!C:C,词典!F817)+COUNTIF(零散文本转换!S:X,词典!F817)</f>
        <v>1</v>
      </c>
      <c r="J817" t="s">
        <v>14521</v>
      </c>
      <c r="K817" t="str">
        <f t="shared" si="25"/>
        <v>const u8 gEasyChatWord_LiquidOoze[] = _("污泥浆");</v>
      </c>
    </row>
    <row r="818" spans="1:11" x14ac:dyDescent="0.3">
      <c r="A818" t="s">
        <v>2126</v>
      </c>
      <c r="B818" t="s">
        <v>13413</v>
      </c>
      <c r="C818" t="s">
        <v>2915</v>
      </c>
      <c r="D818" t="s">
        <v>4711</v>
      </c>
      <c r="E818" s="1" t="s">
        <v>14580</v>
      </c>
      <c r="F818" t="s">
        <v>886</v>
      </c>
      <c r="G818" t="s">
        <v>13413</v>
      </c>
      <c r="H818">
        <f t="shared" si="24"/>
        <v>1</v>
      </c>
      <c r="I818">
        <f>COUNTIF(对战开拓区!N:S,词典!F818)+COUNTIF(对战帐篷!N:S,词典!F818)+COUNTIF(训练家之丘!N:S,词典!F818)+COUNTIF(徒弟!N:S,词典!F818)+COUNTIF(quizlady!C:C,词典!F818)+COUNTIF(零散文本转换!S:X,词典!F818)</f>
        <v>2</v>
      </c>
      <c r="J818" t="s">
        <v>14522</v>
      </c>
      <c r="K818" t="str">
        <f t="shared" si="25"/>
        <v>const u8 gEasyChatWord_ColorChange[] = _("变色");</v>
      </c>
    </row>
    <row r="819" spans="1:11" x14ac:dyDescent="0.3">
      <c r="A819" t="s">
        <v>2126</v>
      </c>
      <c r="B819" t="s">
        <v>13414</v>
      </c>
      <c r="C819" t="s">
        <v>78</v>
      </c>
      <c r="D819" t="s">
        <v>914</v>
      </c>
      <c r="E819" s="1" t="s">
        <v>78</v>
      </c>
      <c r="F819" t="s">
        <v>915</v>
      </c>
      <c r="G819" t="s">
        <v>13414</v>
      </c>
      <c r="H819">
        <f t="shared" si="24"/>
        <v>1</v>
      </c>
      <c r="I819">
        <f>COUNTIF(对战开拓区!N:S,词典!F819)+COUNTIF(对战帐篷!N:S,词典!F819)+COUNTIF(训练家之丘!N:S,词典!F819)+COUNTIF(徒弟!N:S,词典!F819)+COUNTIF(quizlady!C:C,词典!F819)+COUNTIF(零散文本转换!S:X,词典!F819)</f>
        <v>1</v>
      </c>
      <c r="J819" t="s">
        <v>14523</v>
      </c>
      <c r="K819" t="str">
        <f t="shared" si="25"/>
        <v>const u8 gEasyChatWord_Soundproof[] = _("隔音");</v>
      </c>
    </row>
    <row r="820" spans="1:11" x14ac:dyDescent="0.3">
      <c r="A820" t="s">
        <v>2126</v>
      </c>
      <c r="B820" t="s">
        <v>13415</v>
      </c>
      <c r="C820" t="s">
        <v>5994</v>
      </c>
      <c r="D820" t="s">
        <v>4712</v>
      </c>
      <c r="E820" s="1" t="s">
        <v>14581</v>
      </c>
      <c r="F820" t="s">
        <v>898</v>
      </c>
      <c r="G820" t="s">
        <v>13415</v>
      </c>
      <c r="H820">
        <f t="shared" si="24"/>
        <v>1</v>
      </c>
      <c r="I820">
        <f>COUNTIF(对战开拓区!N:S,词典!F820)+COUNTIF(对战帐篷!N:S,词典!F820)+COUNTIF(训练家之丘!N:S,词典!F820)+COUNTIF(徒弟!N:S,词典!F820)+COUNTIF(quizlady!C:C,词典!F820)+COUNTIF(零散文本转换!S:X,词典!F820)</f>
        <v>0</v>
      </c>
      <c r="J820" t="s">
        <v>14524</v>
      </c>
      <c r="K820" t="str">
        <f t="shared" si="25"/>
        <v>const u8 gEasyChatWord_EffectSpore[] = _("孢子");</v>
      </c>
    </row>
    <row r="821" spans="1:11" x14ac:dyDescent="0.3">
      <c r="A821" t="s">
        <v>2126</v>
      </c>
      <c r="B821" t="s">
        <v>13416</v>
      </c>
      <c r="C821" t="s">
        <v>5995</v>
      </c>
      <c r="D821" t="s">
        <v>4713</v>
      </c>
      <c r="E821" s="1" t="s">
        <v>14582</v>
      </c>
      <c r="F821" t="s">
        <v>2109</v>
      </c>
      <c r="G821" t="s">
        <v>13416</v>
      </c>
      <c r="H821">
        <f t="shared" si="24"/>
        <v>1</v>
      </c>
      <c r="I821">
        <f>COUNTIF(对战开拓区!N:S,词典!F821)+COUNTIF(对战帐篷!N:S,词典!F821)+COUNTIF(训练家之丘!N:S,词典!F821)+COUNTIF(徒弟!N:S,词典!F821)+COUNTIF(quizlady!C:C,词典!F821)+COUNTIF(零散文本转换!S:X,词典!F821)</f>
        <v>0</v>
      </c>
      <c r="J821" t="s">
        <v>14525</v>
      </c>
      <c r="K821" t="str">
        <f t="shared" si="25"/>
        <v>const u8 gEasyChatWord_Pkrs[] = _("宝可病毒");</v>
      </c>
    </row>
    <row r="822" spans="1:11" x14ac:dyDescent="0.3">
      <c r="A822" t="s">
        <v>2126</v>
      </c>
      <c r="B822" t="s">
        <v>13417</v>
      </c>
      <c r="C822" t="s">
        <v>79</v>
      </c>
      <c r="D822" t="s">
        <v>4714</v>
      </c>
      <c r="E822" s="1" t="s">
        <v>79</v>
      </c>
      <c r="F822" s="5" t="s">
        <v>9539</v>
      </c>
      <c r="G822" t="s">
        <v>13417</v>
      </c>
      <c r="H822">
        <f t="shared" si="24"/>
        <v>1</v>
      </c>
      <c r="I822">
        <f>COUNTIF(对战开拓区!N:S,词典!F822)+COUNTIF(对战帐篷!N:S,词典!F822)+COUNTIF(训练家之丘!N:S,词典!F822)+COUNTIF(徒弟!N:S,词典!F822)+COUNTIF(quizlady!C:C,词典!F822)+COUNTIF(零散文本转换!S:X,词典!F822)</f>
        <v>1</v>
      </c>
      <c r="J822" t="s">
        <v>14526</v>
      </c>
      <c r="K822" t="str">
        <f t="shared" si="25"/>
        <v>const u8 gEasyChatWord_Fire[] = _("状态");</v>
      </c>
    </row>
    <row r="823" spans="1:11" x14ac:dyDescent="0.3">
      <c r="A823" t="s">
        <v>2126</v>
      </c>
      <c r="B823" t="s">
        <v>13418</v>
      </c>
      <c r="C823" t="s">
        <v>3921</v>
      </c>
      <c r="D823" t="s">
        <v>4715</v>
      </c>
      <c r="E823" s="1" t="s">
        <v>14583</v>
      </c>
      <c r="F823" s="5" t="s">
        <v>9548</v>
      </c>
      <c r="G823" t="s">
        <v>13418</v>
      </c>
      <c r="H823">
        <f t="shared" si="24"/>
        <v>1</v>
      </c>
      <c r="I823">
        <f>COUNTIF(对战开拓区!N:S,词典!F823)+COUNTIF(对战帐篷!N:S,词典!F823)+COUNTIF(训练家之丘!N:S,词典!F823)+COUNTIF(徒弟!N:S,词典!F823)+COUNTIF(quizlady!C:C,词典!F823)+COUNTIF(零散文本转换!S:X,词典!F823)</f>
        <v>4</v>
      </c>
      <c r="J823" t="s">
        <v>14527</v>
      </c>
      <c r="K823" t="str">
        <f t="shared" si="25"/>
        <v>const u8 gEasyChatWord_FlameBody[] = _("火车");</v>
      </c>
    </row>
    <row r="824" spans="1:11" x14ac:dyDescent="0.3">
      <c r="A824" t="s">
        <v>2126</v>
      </c>
      <c r="B824" t="s">
        <v>13419</v>
      </c>
      <c r="C824" t="s">
        <v>80</v>
      </c>
      <c r="D824" t="s">
        <v>933</v>
      </c>
      <c r="E824" s="1" t="s">
        <v>80</v>
      </c>
      <c r="F824" s="5" t="s">
        <v>9893</v>
      </c>
      <c r="G824" t="s">
        <v>13419</v>
      </c>
      <c r="H824">
        <f t="shared" si="24"/>
        <v>1</v>
      </c>
      <c r="I824">
        <f>COUNTIF(对战开拓区!N:S,词典!F824)+COUNTIF(对战帐篷!N:S,词典!F824)+COUNTIF(训练家之丘!N:S,词典!F824)+COUNTIF(徒弟!N:S,词典!F824)+COUNTIF(quizlady!C:C,词典!F824)+COUNTIF(零散文本转换!S:X,词典!F824)</f>
        <v>2</v>
      </c>
      <c r="J824" t="s">
        <v>14528</v>
      </c>
      <c r="K824" t="str">
        <f t="shared" si="25"/>
        <v>const u8 gEasyChatWord_Minus[] = _("正常");</v>
      </c>
    </row>
    <row r="825" spans="1:11" x14ac:dyDescent="0.3">
      <c r="A825" t="s">
        <v>2126</v>
      </c>
      <c r="B825" t="s">
        <v>13420</v>
      </c>
      <c r="C825" t="s">
        <v>5996</v>
      </c>
      <c r="D825" t="s">
        <v>4716</v>
      </c>
      <c r="E825" s="1" t="s">
        <v>14584</v>
      </c>
      <c r="F825" t="s">
        <v>890</v>
      </c>
      <c r="G825" t="s">
        <v>13420</v>
      </c>
      <c r="H825">
        <f t="shared" si="24"/>
        <v>1</v>
      </c>
      <c r="I825">
        <f>COUNTIF(对战开拓区!N:S,词典!F825)+COUNTIF(对战帐篷!N:S,词典!F825)+COUNTIF(训练家之丘!N:S,词典!F825)+COUNTIF(徒弟!N:S,词典!F825)+COUNTIF(quizlady!C:C,词典!F825)+COUNTIF(零散文本转换!S:X,词典!F825)</f>
        <v>5</v>
      </c>
      <c r="J825" t="s">
        <v>14529</v>
      </c>
      <c r="K825" t="str">
        <f t="shared" si="25"/>
        <v>const u8 gEasyChatWord_OwnTempo[] = _("我行我素");</v>
      </c>
    </row>
    <row r="826" spans="1:11" x14ac:dyDescent="0.3">
      <c r="A826" t="s">
        <v>2126</v>
      </c>
      <c r="B826" t="s">
        <v>13421</v>
      </c>
      <c r="C826" t="s">
        <v>5997</v>
      </c>
      <c r="D826" t="s">
        <v>4717</v>
      </c>
      <c r="E826" s="1" t="s">
        <v>14585</v>
      </c>
      <c r="F826" s="5" t="s">
        <v>9894</v>
      </c>
      <c r="G826" t="s">
        <v>13421</v>
      </c>
      <c r="H826">
        <f t="shared" si="24"/>
        <v>1</v>
      </c>
      <c r="I826">
        <f>COUNTIF(对战开拓区!N:S,词典!F826)+COUNTIF(对战帐篷!N:S,词典!F826)+COUNTIF(训练家之丘!N:S,词典!F826)+COUNTIF(徒弟!N:S,词典!F826)+COUNTIF(quizlady!C:C,词典!F826)+COUNTIF(零散文本转换!S:X,词典!F826)</f>
        <v>3</v>
      </c>
      <c r="J826" t="s">
        <v>14530</v>
      </c>
      <c r="K826" t="str">
        <f t="shared" si="25"/>
        <v>const u8 gEasyChatWord_MagmaArmor[] = _("发挥");</v>
      </c>
    </row>
    <row r="827" spans="1:11" x14ac:dyDescent="0.3">
      <c r="A827" t="s">
        <v>2126</v>
      </c>
      <c r="B827" t="s">
        <v>13422</v>
      </c>
      <c r="C827" t="s">
        <v>81</v>
      </c>
      <c r="D827" t="s">
        <v>4718</v>
      </c>
      <c r="E827" s="1" t="s">
        <v>81</v>
      </c>
      <c r="F827" t="s">
        <v>1380</v>
      </c>
      <c r="G827" t="s">
        <v>13422</v>
      </c>
      <c r="H827">
        <f t="shared" si="24"/>
        <v>1</v>
      </c>
      <c r="I827">
        <f>COUNTIF(对战开拓区!N:S,词典!F827)+COUNTIF(对战帐篷!N:S,词典!F827)+COUNTIF(训练家之丘!N:S,词典!F827)+COUNTIF(徒弟!N:S,词典!F827)+COUNTIF(quizlady!C:C,词典!F827)+COUNTIF(零散文本转换!S:X,词典!F827)</f>
        <v>9</v>
      </c>
      <c r="J827" t="s">
        <v>14531</v>
      </c>
      <c r="K827" t="str">
        <f t="shared" si="25"/>
        <v>const u8 gEasyChatWord_Water[] = _("水");</v>
      </c>
    </row>
    <row r="828" spans="1:11" x14ac:dyDescent="0.3">
      <c r="A828" t="s">
        <v>2126</v>
      </c>
      <c r="B828" t="s">
        <v>13423</v>
      </c>
      <c r="C828" t="s">
        <v>5998</v>
      </c>
      <c r="D828" t="s">
        <v>4719</v>
      </c>
      <c r="E828" s="1" t="s">
        <v>14586</v>
      </c>
      <c r="F828" t="s">
        <v>912</v>
      </c>
      <c r="G828" t="s">
        <v>13423</v>
      </c>
      <c r="H828">
        <f t="shared" si="24"/>
        <v>1</v>
      </c>
      <c r="I828">
        <f>COUNTIF(对战开拓区!N:S,词典!F828)+COUNTIF(对战帐篷!N:S,词典!F828)+COUNTIF(训练家之丘!N:S,词典!F828)+COUNTIF(徒弟!N:S,词典!F828)+COUNTIF(quizlady!C:C,词典!F828)+COUNTIF(零散文本转换!S:X,词典!F828)</f>
        <v>0</v>
      </c>
      <c r="J828" t="s">
        <v>14532</v>
      </c>
      <c r="K828" t="str">
        <f t="shared" si="25"/>
        <v>const u8 gEasyChatWord_WaterVeil[] = _("水幕");</v>
      </c>
    </row>
    <row r="829" spans="1:11" x14ac:dyDescent="0.3">
      <c r="A829" t="s">
        <v>2126</v>
      </c>
      <c r="B829" t="s">
        <v>13424</v>
      </c>
      <c r="C829" t="s">
        <v>82</v>
      </c>
      <c r="D829" t="s">
        <v>4720</v>
      </c>
      <c r="E829" s="1" t="s">
        <v>82</v>
      </c>
      <c r="F829" t="s">
        <v>1733</v>
      </c>
      <c r="G829" t="s">
        <v>13424</v>
      </c>
      <c r="H829">
        <f t="shared" si="24"/>
        <v>1</v>
      </c>
      <c r="I829">
        <f>COUNTIF(对战开拓区!N:S,词典!F829)+COUNTIF(对战帐篷!N:S,词典!F829)+COUNTIF(训练家之丘!N:S,词典!F829)+COUNTIF(徒弟!N:S,词典!F829)+COUNTIF(quizlady!C:C,词典!F829)+COUNTIF(零散文本转换!S:X,词典!F829)</f>
        <v>14</v>
      </c>
      <c r="J829" t="s">
        <v>14533</v>
      </c>
      <c r="K829" t="str">
        <f t="shared" si="25"/>
        <v>const u8 gEasyChatWord_Bug[] = _("虫");</v>
      </c>
    </row>
    <row r="830" spans="1:11" x14ac:dyDescent="0.3">
      <c r="A830" t="s">
        <v>2126</v>
      </c>
      <c r="B830" t="s">
        <v>13425</v>
      </c>
      <c r="C830" t="s">
        <v>83</v>
      </c>
      <c r="D830" t="s">
        <v>947</v>
      </c>
      <c r="E830" s="1" t="s">
        <v>83</v>
      </c>
      <c r="F830" t="s">
        <v>948</v>
      </c>
      <c r="G830" t="s">
        <v>13425</v>
      </c>
      <c r="H830">
        <f t="shared" si="24"/>
        <v>1</v>
      </c>
      <c r="I830">
        <f>COUNTIF(对战开拓区!N:S,词典!F830)+COUNTIF(对战帐篷!N:S,词典!F830)+COUNTIF(训练家之丘!N:S,词典!F830)+COUNTIF(徒弟!N:S,词典!F830)+COUNTIF(quizlady!C:C,词典!F830)+COUNTIF(零散文本转换!S:X,词典!F830)</f>
        <v>0</v>
      </c>
      <c r="J830" t="s">
        <v>14534</v>
      </c>
      <c r="K830" t="str">
        <f t="shared" si="25"/>
        <v>const u8 gEasyChatWord_Swarm[] = _("虫之预感");</v>
      </c>
    </row>
    <row r="831" spans="1:11" x14ac:dyDescent="0.3">
      <c r="A831" t="s">
        <v>2126</v>
      </c>
      <c r="B831" t="s">
        <v>13426</v>
      </c>
      <c r="C831" t="s">
        <v>3853</v>
      </c>
      <c r="D831" t="s">
        <v>4721</v>
      </c>
      <c r="E831" s="1" t="s">
        <v>14587</v>
      </c>
      <c r="F831" t="s">
        <v>931</v>
      </c>
      <c r="G831" t="s">
        <v>13426</v>
      </c>
      <c r="H831">
        <f t="shared" si="24"/>
        <v>1</v>
      </c>
      <c r="I831">
        <f>COUNTIF(对战开拓区!N:S,词典!F831)+COUNTIF(对战帐篷!N:S,词典!F831)+COUNTIF(训练家之丘!N:S,词典!F831)+COUNTIF(徒弟!N:S,词典!F831)+COUNTIF(quizlady!C:C,词典!F831)+COUNTIF(零散文本转换!S:X,词典!F831)</f>
        <v>1</v>
      </c>
      <c r="J831" t="s">
        <v>14535</v>
      </c>
      <c r="K831" t="str">
        <f t="shared" si="25"/>
        <v>const u8 gEasyChatWord_CuteCharm[] = _("迷人之躯");</v>
      </c>
    </row>
    <row r="832" spans="1:11" x14ac:dyDescent="0.3">
      <c r="A832" t="s">
        <v>2126</v>
      </c>
      <c r="B832" t="s">
        <v>13427</v>
      </c>
      <c r="C832" t="s">
        <v>84</v>
      </c>
      <c r="D832" t="s">
        <v>887</v>
      </c>
      <c r="E832" s="1" t="s">
        <v>84</v>
      </c>
      <c r="F832" t="s">
        <v>888</v>
      </c>
      <c r="G832" t="s">
        <v>13427</v>
      </c>
      <c r="H832">
        <f t="shared" si="24"/>
        <v>1</v>
      </c>
      <c r="I832">
        <f>COUNTIF(对战开拓区!N:S,词典!F832)+COUNTIF(对战帐篷!N:S,词典!F832)+COUNTIF(训练家之丘!N:S,词典!F832)+COUNTIF(徒弟!N:S,词典!F832)+COUNTIF(quizlady!C:C,词典!F832)+COUNTIF(零散文本转换!S:X,词典!F832)</f>
        <v>2</v>
      </c>
      <c r="J832" t="s">
        <v>14536</v>
      </c>
      <c r="K832" t="str">
        <f t="shared" si="25"/>
        <v>const u8 gEasyChatWord_Immunity[] = _("免疫");</v>
      </c>
    </row>
    <row r="833" spans="1:11" x14ac:dyDescent="0.3">
      <c r="A833" t="s">
        <v>2126</v>
      </c>
      <c r="B833" t="s">
        <v>13428</v>
      </c>
      <c r="C833" t="s">
        <v>85</v>
      </c>
      <c r="D833" t="s">
        <v>943</v>
      </c>
      <c r="E833" s="1" t="s">
        <v>85</v>
      </c>
      <c r="F833" t="s">
        <v>944</v>
      </c>
      <c r="G833" t="s">
        <v>13428</v>
      </c>
      <c r="H833">
        <f t="shared" ref="H833:H896" si="26">COUNTIF(F:F,F833)</f>
        <v>1</v>
      </c>
      <c r="I833">
        <f>COUNTIF(对战开拓区!N:S,词典!F833)+COUNTIF(对战帐篷!N:S,词典!F833)+COUNTIF(训练家之丘!N:S,词典!F833)+COUNTIF(徒弟!N:S,词典!F833)+COUNTIF(quizlady!C:C,词典!F833)+COUNTIF(零散文本转换!S:X,词典!F833)</f>
        <v>0</v>
      </c>
      <c r="J833" t="s">
        <v>14537</v>
      </c>
      <c r="K833" t="str">
        <f t="shared" si="25"/>
        <v>const u8 gEasyChatWord_Blaze[] = _("猛火");</v>
      </c>
    </row>
    <row r="834" spans="1:11" x14ac:dyDescent="0.3">
      <c r="A834" t="s">
        <v>2126</v>
      </c>
      <c r="B834" t="s">
        <v>13429</v>
      </c>
      <c r="C834" t="s">
        <v>86</v>
      </c>
      <c r="D834" t="s">
        <v>925</v>
      </c>
      <c r="E834" s="1" t="s">
        <v>86</v>
      </c>
      <c r="F834" t="s">
        <v>926</v>
      </c>
      <c r="G834" t="s">
        <v>13429</v>
      </c>
      <c r="H834">
        <f t="shared" si="26"/>
        <v>1</v>
      </c>
      <c r="I834">
        <f>COUNTIF(对战开拓区!N:S,词典!F834)+COUNTIF(对战帐篷!N:S,词典!F834)+COUNTIF(训练家之丘!N:S,词典!F834)+COUNTIF(徒弟!N:S,词典!F834)+COUNTIF(quizlady!C:C,词典!F834)+COUNTIF(零散文本转换!S:X,词典!F834)</f>
        <v>0</v>
      </c>
      <c r="J834" t="s">
        <v>14538</v>
      </c>
      <c r="K834" t="str">
        <f t="shared" ref="K834:K897" si="27">SUBSTITUTE(J834,E834,F834)</f>
        <v>const u8 gEasyChatWord_Pickup[] = _("捡拾");</v>
      </c>
    </row>
    <row r="835" spans="1:11" x14ac:dyDescent="0.3">
      <c r="A835" t="s">
        <v>2126</v>
      </c>
      <c r="B835" t="s">
        <v>13430</v>
      </c>
      <c r="C835" t="s">
        <v>87</v>
      </c>
      <c r="D835" t="s">
        <v>4722</v>
      </c>
      <c r="E835" s="1" t="s">
        <v>87</v>
      </c>
      <c r="F835" t="s">
        <v>1735</v>
      </c>
      <c r="G835" t="s">
        <v>13430</v>
      </c>
      <c r="H835">
        <f t="shared" si="26"/>
        <v>1</v>
      </c>
      <c r="I835">
        <f>COUNTIF(对战开拓区!N:S,词典!F835)+COUNTIF(对战帐篷!N:S,词典!F835)+COUNTIF(训练家之丘!N:S,词典!F835)+COUNTIF(徒弟!N:S,词典!F835)+COUNTIF(quizlady!C:C,词典!F835)+COUNTIF(零散文本转换!S:X,词典!F835)</f>
        <v>0</v>
      </c>
      <c r="J835" t="s">
        <v>14539</v>
      </c>
      <c r="K835" t="str">
        <f t="shared" si="27"/>
        <v>const u8 gEasyChatWord_Pattern[] = _("图案");</v>
      </c>
    </row>
    <row r="836" spans="1:11" x14ac:dyDescent="0.3">
      <c r="A836" t="s">
        <v>2126</v>
      </c>
      <c r="B836" t="s">
        <v>13431</v>
      </c>
      <c r="C836" t="s">
        <v>5999</v>
      </c>
      <c r="D836" t="s">
        <v>4723</v>
      </c>
      <c r="E836" s="1" t="s">
        <v>14588</v>
      </c>
      <c r="F836" s="5" t="s">
        <v>9936</v>
      </c>
      <c r="G836" t="s">
        <v>13431</v>
      </c>
      <c r="H836">
        <f t="shared" si="26"/>
        <v>1</v>
      </c>
      <c r="I836">
        <f>COUNTIF(对战开拓区!N:S,词典!F836)+COUNTIF(对战帐篷!N:S,词典!F836)+COUNTIF(训练家之丘!N:S,词典!F836)+COUNTIF(徒弟!N:S,词典!F836)+COUNTIF(quizlady!C:C,词典!F836)+COUNTIF(零散文本转换!S:X,词典!F836)</f>
        <v>1</v>
      </c>
      <c r="J836" t="s">
        <v>14540</v>
      </c>
      <c r="K836" t="str">
        <f t="shared" si="27"/>
        <v>const u8 gEasyChatWord_FlashFire[] = _("火焰");</v>
      </c>
    </row>
    <row r="837" spans="1:11" x14ac:dyDescent="0.3">
      <c r="A837" t="s">
        <v>2126</v>
      </c>
      <c r="B837" t="s">
        <v>13432</v>
      </c>
      <c r="C837" t="s">
        <v>6000</v>
      </c>
      <c r="D837" t="s">
        <v>4724</v>
      </c>
      <c r="E837" s="1" t="s">
        <v>14589</v>
      </c>
      <c r="F837" t="s">
        <v>951</v>
      </c>
      <c r="G837" t="s">
        <v>13432</v>
      </c>
      <c r="H837">
        <f t="shared" si="26"/>
        <v>1</v>
      </c>
      <c r="I837">
        <f>COUNTIF(对战开拓区!N:S,词典!F837)+COUNTIF(对战帐篷!N:S,词典!F837)+COUNTIF(训练家之丘!N:S,词典!F837)+COUNTIF(徒弟!N:S,词典!F837)+COUNTIF(quizlady!C:C,词典!F837)+COUNTIF(零散文本转换!S:X,词典!F837)</f>
        <v>0</v>
      </c>
      <c r="J837" t="s">
        <v>14541</v>
      </c>
      <c r="K837" t="str">
        <f t="shared" si="27"/>
        <v>const u8 gEasyChatWord_VitalSpirit[] = _("干劲");</v>
      </c>
    </row>
    <row r="838" spans="1:11" x14ac:dyDescent="0.3">
      <c r="A838" t="s">
        <v>2126</v>
      </c>
      <c r="B838" t="s">
        <v>13433</v>
      </c>
      <c r="C838" t="s">
        <v>88</v>
      </c>
      <c r="D838" t="s">
        <v>904</v>
      </c>
      <c r="E838" s="1" t="s">
        <v>88</v>
      </c>
      <c r="F838" t="s">
        <v>905</v>
      </c>
      <c r="G838" t="s">
        <v>13433</v>
      </c>
      <c r="H838">
        <f t="shared" si="26"/>
        <v>1</v>
      </c>
      <c r="I838">
        <f>COUNTIF(对战开拓区!N:S,词典!F838)+COUNTIF(对战帐篷!N:S,词典!F838)+COUNTIF(训练家之丘!N:S,词典!F838)+COUNTIF(徒弟!N:S,词典!F838)+COUNTIF(quizlady!C:C,词典!F838)+COUNTIF(零散文本转换!S:X,词典!F838)</f>
        <v>0</v>
      </c>
      <c r="J838" t="s">
        <v>14542</v>
      </c>
      <c r="K838" t="str">
        <f t="shared" si="27"/>
        <v>const u8 gEasyChatWord_Chlorophyll[] = _("叶绿素");</v>
      </c>
    </row>
    <row r="839" spans="1:11" x14ac:dyDescent="0.3">
      <c r="A839" t="s">
        <v>2126</v>
      </c>
      <c r="B839" t="s">
        <v>13434</v>
      </c>
      <c r="C839" t="s">
        <v>3889</v>
      </c>
      <c r="D839" t="s">
        <v>4725</v>
      </c>
      <c r="E839" s="1" t="s">
        <v>14590</v>
      </c>
      <c r="F839" s="5" t="s">
        <v>9886</v>
      </c>
      <c r="G839" t="s">
        <v>13434</v>
      </c>
      <c r="H839">
        <f t="shared" si="26"/>
        <v>1</v>
      </c>
      <c r="I839">
        <f>COUNTIF(对战开拓区!N:S,词典!F839)+COUNTIF(对战帐篷!N:S,词典!F839)+COUNTIF(训练家之丘!N:S,词典!F839)+COUNTIF(徒弟!N:S,词典!F839)+COUNTIF(quizlady!C:C,词典!F839)+COUNTIF(零散文本转换!S:X,词典!F839)</f>
        <v>3</v>
      </c>
      <c r="J839" t="s">
        <v>14543</v>
      </c>
      <c r="K839" t="str">
        <f t="shared" si="27"/>
        <v>const u8 gEasyChatWord_PurePower[] = _("机器");</v>
      </c>
    </row>
    <row r="840" spans="1:11" x14ac:dyDescent="0.3">
      <c r="A840" t="s">
        <v>2126</v>
      </c>
      <c r="B840" t="s">
        <v>13435</v>
      </c>
      <c r="C840" t="s">
        <v>6001</v>
      </c>
      <c r="D840" t="s">
        <v>4726</v>
      </c>
      <c r="E840" s="1" t="s">
        <v>14591</v>
      </c>
      <c r="F840" t="s">
        <v>889</v>
      </c>
      <c r="G840" t="s">
        <v>13435</v>
      </c>
      <c r="H840">
        <f t="shared" si="26"/>
        <v>1</v>
      </c>
      <c r="I840">
        <f>COUNTIF(对战开拓区!N:S,词典!F840)+COUNTIF(对战帐篷!N:S,词典!F840)+COUNTIF(训练家之丘!N:S,词典!F840)+COUNTIF(徒弟!N:S,词典!F840)+COUNTIF(quizlady!C:C,词典!F840)+COUNTIF(零散文本转换!S:X,词典!F840)</f>
        <v>0</v>
      </c>
      <c r="J840" t="s">
        <v>14544</v>
      </c>
      <c r="K840" t="str">
        <f t="shared" si="27"/>
        <v>const u8 gEasyChatWord_ShieldDust[] = _("鳞粉");</v>
      </c>
    </row>
    <row r="841" spans="1:11" x14ac:dyDescent="0.3">
      <c r="A841" t="s">
        <v>2127</v>
      </c>
      <c r="B841" t="s">
        <v>13436</v>
      </c>
      <c r="C841" t="s">
        <v>296</v>
      </c>
      <c r="D841" t="s">
        <v>4727</v>
      </c>
      <c r="E841" s="2" t="s">
        <v>296</v>
      </c>
      <c r="F841" t="s">
        <v>2048</v>
      </c>
      <c r="G841" t="s">
        <v>13436</v>
      </c>
      <c r="H841">
        <f t="shared" si="26"/>
        <v>1</v>
      </c>
      <c r="I841">
        <f>COUNTIF(对战开拓区!N:S,词典!F841)+COUNTIF(对战帐篷!N:S,词典!F841)+COUNTIF(训练家之丘!N:S,词典!F841)+COUNTIF(徒弟!N:S,词典!F841)+COUNTIF(quizlady!C:C,词典!F841)+COUNTIF(零散文本转换!S:X,词典!F841)</f>
        <v>0</v>
      </c>
      <c r="J841" t="s">
        <v>14592</v>
      </c>
      <c r="K841" t="str">
        <f t="shared" si="27"/>
        <v>const u8 gEasyChatWord_Fall[] = _("秋天");</v>
      </c>
    </row>
    <row r="842" spans="1:11" x14ac:dyDescent="0.3">
      <c r="A842" t="s">
        <v>2127</v>
      </c>
      <c r="B842" t="s">
        <v>13437</v>
      </c>
      <c r="C842" t="s">
        <v>704</v>
      </c>
      <c r="D842" t="s">
        <v>4728</v>
      </c>
      <c r="E842" s="2" t="s">
        <v>704</v>
      </c>
      <c r="F842" t="s">
        <v>1630</v>
      </c>
      <c r="G842" t="s">
        <v>13437</v>
      </c>
      <c r="H842">
        <f t="shared" si="26"/>
        <v>1</v>
      </c>
      <c r="I842">
        <f>COUNTIF(对战开拓区!N:S,词典!F842)+COUNTIF(对战帐篷!N:S,词典!F842)+COUNTIF(训练家之丘!N:S,词典!F842)+COUNTIF(徒弟!N:S,词典!F842)+COUNTIF(quizlady!C:C,词典!F842)+COUNTIF(零散文本转换!S:X,词典!F842)</f>
        <v>0</v>
      </c>
      <c r="J842" t="s">
        <v>14593</v>
      </c>
      <c r="K842" t="str">
        <f t="shared" si="27"/>
        <v>const u8 gEasyChatWord_Morning[] = _("早晨");</v>
      </c>
    </row>
    <row r="843" spans="1:11" x14ac:dyDescent="0.3">
      <c r="A843" t="s">
        <v>2127</v>
      </c>
      <c r="B843" t="s">
        <v>13438</v>
      </c>
      <c r="C843" t="s">
        <v>705</v>
      </c>
      <c r="D843" t="s">
        <v>4729</v>
      </c>
      <c r="E843" s="2" t="s">
        <v>705</v>
      </c>
      <c r="F843" t="s">
        <v>1631</v>
      </c>
      <c r="G843" t="s">
        <v>13438</v>
      </c>
      <c r="H843">
        <f t="shared" si="26"/>
        <v>1</v>
      </c>
      <c r="I843">
        <f>COUNTIF(对战开拓区!N:S,词典!F843)+COUNTIF(对战帐篷!N:S,词典!F843)+COUNTIF(训练家之丘!N:S,词典!F843)+COUNTIF(徒弟!N:S,词典!F843)+COUNTIF(quizlady!C:C,词典!F843)+COUNTIF(零散文本转换!S:X,词典!F843)</f>
        <v>3</v>
      </c>
      <c r="J843" t="s">
        <v>14594</v>
      </c>
      <c r="K843" t="str">
        <f t="shared" si="27"/>
        <v>const u8 gEasyChatWord_Tomorrow[] = _("明天");</v>
      </c>
    </row>
    <row r="844" spans="1:11" x14ac:dyDescent="0.3">
      <c r="A844" t="s">
        <v>2127</v>
      </c>
      <c r="B844" t="s">
        <v>13439</v>
      </c>
      <c r="C844" t="s">
        <v>706</v>
      </c>
      <c r="D844" t="s">
        <v>4730</v>
      </c>
      <c r="E844" s="2" t="s">
        <v>706</v>
      </c>
      <c r="F844" t="s">
        <v>1488</v>
      </c>
      <c r="G844" t="s">
        <v>13439</v>
      </c>
      <c r="H844">
        <f t="shared" si="26"/>
        <v>1</v>
      </c>
      <c r="I844">
        <f>COUNTIF(对战开拓区!N:S,词典!F844)+COUNTIF(对战帐篷!N:S,词典!F844)+COUNTIF(训练家之丘!N:S,词典!F844)+COUNTIF(徒弟!N:S,词典!F844)+COUNTIF(quizlady!C:C,词典!F844)+COUNTIF(零散文本转换!S:X,词典!F844)</f>
        <v>0</v>
      </c>
      <c r="J844" t="s">
        <v>14595</v>
      </c>
      <c r="K844" t="str">
        <f t="shared" si="27"/>
        <v>const u8 gEasyChatWord_Last[] = _("最后");</v>
      </c>
    </row>
    <row r="845" spans="1:11" x14ac:dyDescent="0.3">
      <c r="A845" t="s">
        <v>2127</v>
      </c>
      <c r="B845" t="s">
        <v>13440</v>
      </c>
      <c r="C845" t="s">
        <v>707</v>
      </c>
      <c r="D845" t="s">
        <v>4731</v>
      </c>
      <c r="E845" s="2" t="s">
        <v>707</v>
      </c>
      <c r="F845" s="5" t="s">
        <v>8504</v>
      </c>
      <c r="G845" t="s">
        <v>13440</v>
      </c>
      <c r="H845">
        <f t="shared" si="26"/>
        <v>1</v>
      </c>
      <c r="I845">
        <f>COUNTIF(对战开拓区!N:S,词典!F845)+COUNTIF(对战帐篷!N:S,词典!F845)+COUNTIF(训练家之丘!N:S,词典!F845)+COUNTIF(徒弟!N:S,词典!F845)+COUNTIF(quizlady!C:C,词典!F845)+COUNTIF(零散文本转换!S:X,词典!F845)</f>
        <v>2</v>
      </c>
      <c r="J845" t="s">
        <v>14596</v>
      </c>
      <c r="K845" t="str">
        <f t="shared" si="27"/>
        <v>const u8 gEasyChatWord_Day[] = _("马上");</v>
      </c>
    </row>
    <row r="846" spans="1:11" x14ac:dyDescent="0.3">
      <c r="A846" t="s">
        <v>2127</v>
      </c>
      <c r="B846" t="s">
        <v>13441</v>
      </c>
      <c r="C846" t="s">
        <v>708</v>
      </c>
      <c r="D846" t="s">
        <v>4732</v>
      </c>
      <c r="E846" s="2" t="s">
        <v>708</v>
      </c>
      <c r="F846" t="s">
        <v>1633</v>
      </c>
      <c r="G846" t="s">
        <v>13441</v>
      </c>
      <c r="H846">
        <f t="shared" si="26"/>
        <v>1</v>
      </c>
      <c r="I846">
        <f>COUNTIF(对战开拓区!N:S,词典!F846)+COUNTIF(对战帐篷!N:S,词典!F846)+COUNTIF(训练家之丘!N:S,词典!F846)+COUNTIF(徒弟!N:S,词典!F846)+COUNTIF(quizlady!C:C,词典!F846)+COUNTIF(零散文本转换!S:X,词典!F846)</f>
        <v>1</v>
      </c>
      <c r="J846" t="s">
        <v>14597</v>
      </c>
      <c r="K846" t="str">
        <f t="shared" si="27"/>
        <v>const u8 gEasyChatWord_Sometime[] = _("有时");</v>
      </c>
    </row>
    <row r="847" spans="1:11" x14ac:dyDescent="0.3">
      <c r="A847" t="s">
        <v>2127</v>
      </c>
      <c r="B847" t="s">
        <v>13442</v>
      </c>
      <c r="C847" t="s">
        <v>709</v>
      </c>
      <c r="D847" t="s">
        <v>4733</v>
      </c>
      <c r="E847" s="2" t="s">
        <v>709</v>
      </c>
      <c r="F847" t="s">
        <v>1634</v>
      </c>
      <c r="G847" t="s">
        <v>13442</v>
      </c>
      <c r="H847">
        <f t="shared" si="26"/>
        <v>1</v>
      </c>
      <c r="I847">
        <f>COUNTIF(对战开拓区!N:S,词典!F847)+COUNTIF(对战帐篷!N:S,词典!F847)+COUNTIF(训练家之丘!N:S,词典!F847)+COUNTIF(徒弟!N:S,词典!F847)+COUNTIF(quizlady!C:C,词典!F847)+COUNTIF(零散文本转换!S:X,词典!F847)</f>
        <v>9</v>
      </c>
      <c r="J847" t="s">
        <v>14598</v>
      </c>
      <c r="K847" t="str">
        <f t="shared" si="27"/>
        <v>const u8 gEasyChatWord_Always[] = _("总是");</v>
      </c>
    </row>
    <row r="848" spans="1:11" x14ac:dyDescent="0.3">
      <c r="A848" t="s">
        <v>2127</v>
      </c>
      <c r="B848" t="s">
        <v>13443</v>
      </c>
      <c r="C848" t="s">
        <v>710</v>
      </c>
      <c r="D848" t="s">
        <v>4734</v>
      </c>
      <c r="E848" s="2" t="s">
        <v>710</v>
      </c>
      <c r="F848" t="s">
        <v>10334</v>
      </c>
      <c r="G848" t="s">
        <v>13443</v>
      </c>
      <c r="H848">
        <f t="shared" si="26"/>
        <v>1</v>
      </c>
      <c r="I848">
        <f>COUNTIF(对战开拓区!N:S,词典!F848)+COUNTIF(对战帐篷!N:S,词典!F848)+COUNTIF(训练家之丘!N:S,词典!F848)+COUNTIF(徒弟!N:S,词典!F848)+COUNTIF(quizlady!C:C,词典!F848)+COUNTIF(零散文本转换!S:X,词典!F848)</f>
        <v>3</v>
      </c>
      <c r="J848" t="s">
        <v>14599</v>
      </c>
      <c r="K848" t="str">
        <f t="shared" si="27"/>
        <v>const u8 gEasyChatWord_Current[] = _("时");</v>
      </c>
    </row>
    <row r="849" spans="1:11" x14ac:dyDescent="0.3">
      <c r="A849" t="s">
        <v>2127</v>
      </c>
      <c r="B849" t="s">
        <v>13444</v>
      </c>
      <c r="C849" t="s">
        <v>711</v>
      </c>
      <c r="D849" t="s">
        <v>4735</v>
      </c>
      <c r="E849" s="2" t="s">
        <v>711</v>
      </c>
      <c r="F849" t="s">
        <v>1508</v>
      </c>
      <c r="G849" t="s">
        <v>13444</v>
      </c>
      <c r="H849">
        <f t="shared" si="26"/>
        <v>1</v>
      </c>
      <c r="I849">
        <f>COUNTIF(对战开拓区!N:S,词典!F849)+COUNTIF(对战帐篷!N:S,词典!F849)+COUNTIF(训练家之丘!N:S,词典!F849)+COUNTIF(徒弟!N:S,词典!F849)+COUNTIF(quizlady!C:C,词典!F849)+COUNTIF(零散文本转换!S:X,词典!F849)</f>
        <v>11</v>
      </c>
      <c r="J849" t="s">
        <v>14600</v>
      </c>
      <c r="K849" t="str">
        <f t="shared" si="27"/>
        <v>const u8 gEasyChatWord_Forever[] = _("永远");</v>
      </c>
    </row>
    <row r="850" spans="1:11" x14ac:dyDescent="0.3">
      <c r="A850" t="s">
        <v>2127</v>
      </c>
      <c r="B850" t="s">
        <v>13445</v>
      </c>
      <c r="C850" t="s">
        <v>712</v>
      </c>
      <c r="D850" t="s">
        <v>4736</v>
      </c>
      <c r="E850" s="2" t="s">
        <v>712</v>
      </c>
      <c r="F850" t="s">
        <v>1635</v>
      </c>
      <c r="G850" t="s">
        <v>13445</v>
      </c>
      <c r="H850">
        <f t="shared" si="26"/>
        <v>1</v>
      </c>
      <c r="I850">
        <f>COUNTIF(对战开拓区!N:S,词典!F850)+COUNTIF(对战帐篷!N:S,词典!F850)+COUNTIF(训练家之丘!N:S,词典!F850)+COUNTIF(徒弟!N:S,词典!F850)+COUNTIF(quizlady!C:C,词典!F850)+COUNTIF(零散文本转换!S:X,词典!F850)</f>
        <v>2</v>
      </c>
      <c r="J850" t="s">
        <v>14601</v>
      </c>
      <c r="K850" t="str">
        <f t="shared" si="27"/>
        <v>const u8 gEasyChatWord_Days[] = _("天");</v>
      </c>
    </row>
    <row r="851" spans="1:11" x14ac:dyDescent="0.3">
      <c r="A851" t="s">
        <v>2127</v>
      </c>
      <c r="B851" t="s">
        <v>13446</v>
      </c>
      <c r="C851" t="s">
        <v>713</v>
      </c>
      <c r="D851" t="s">
        <v>4737</v>
      </c>
      <c r="E851" s="2" t="s">
        <v>713</v>
      </c>
      <c r="F851" s="5" t="s">
        <v>9085</v>
      </c>
      <c r="G851" t="s">
        <v>13446</v>
      </c>
      <c r="H851">
        <f t="shared" si="26"/>
        <v>1</v>
      </c>
      <c r="I851">
        <f>COUNTIF(对战开拓区!N:S,词典!F851)+COUNTIF(对战帐篷!N:S,词典!F851)+COUNTIF(训练家之丘!N:S,词典!F851)+COUNTIF(徒弟!N:S,词典!F851)+COUNTIF(quizlady!C:C,词典!F851)+COUNTIF(零散文本转换!S:X,词典!F851)</f>
        <v>3</v>
      </c>
      <c r="J851" t="s">
        <v>14602</v>
      </c>
      <c r="K851" t="str">
        <f t="shared" si="27"/>
        <v>const u8 gEasyChatWord_End[] = _("一天");</v>
      </c>
    </row>
    <row r="852" spans="1:11" x14ac:dyDescent="0.3">
      <c r="A852" t="s">
        <v>2127</v>
      </c>
      <c r="B852" t="s">
        <v>13447</v>
      </c>
      <c r="C852" t="s">
        <v>714</v>
      </c>
      <c r="D852" t="s">
        <v>4738</v>
      </c>
      <c r="E852" s="2" t="s">
        <v>714</v>
      </c>
      <c r="F852" t="s">
        <v>2026</v>
      </c>
      <c r="G852" t="s">
        <v>13447</v>
      </c>
      <c r="H852">
        <f t="shared" si="26"/>
        <v>1</v>
      </c>
      <c r="I852">
        <f>COUNTIF(对战开拓区!N:S,词典!F852)+COUNTIF(对战帐篷!N:S,词典!F852)+COUNTIF(训练家之丘!N:S,词典!F852)+COUNTIF(徒弟!N:S,词典!F852)+COUNTIF(quizlady!C:C,词典!F852)+COUNTIF(零散文本转换!S:X,词典!F852)</f>
        <v>0</v>
      </c>
      <c r="J852" t="s">
        <v>14603</v>
      </c>
      <c r="K852" t="str">
        <f t="shared" si="27"/>
        <v>const u8 gEasyChatWord_Tuesday[] = _("星期二");</v>
      </c>
    </row>
    <row r="853" spans="1:11" x14ac:dyDescent="0.3">
      <c r="A853" t="s">
        <v>2127</v>
      </c>
      <c r="B853" t="s">
        <v>13448</v>
      </c>
      <c r="C853" t="s">
        <v>715</v>
      </c>
      <c r="D853" t="s">
        <v>4739</v>
      </c>
      <c r="E853" s="2" t="s">
        <v>715</v>
      </c>
      <c r="F853" t="s">
        <v>1637</v>
      </c>
      <c r="G853" t="s">
        <v>13448</v>
      </c>
      <c r="H853">
        <f t="shared" si="26"/>
        <v>1</v>
      </c>
      <c r="I853">
        <f>COUNTIF(对战开拓区!N:S,词典!F853)+COUNTIF(对战帐篷!N:S,词典!F853)+COUNTIF(训练家之丘!N:S,词典!F853)+COUNTIF(徒弟!N:S,词典!F853)+COUNTIF(quizlady!C:C,词典!F853)+COUNTIF(零散文本转换!S:X,词典!F853)</f>
        <v>2</v>
      </c>
      <c r="J853" t="s">
        <v>14604</v>
      </c>
      <c r="K853" t="str">
        <f t="shared" si="27"/>
        <v>const u8 gEasyChatWord_Yesterday[] = _("昨天");</v>
      </c>
    </row>
    <row r="854" spans="1:11" x14ac:dyDescent="0.3">
      <c r="A854" t="s">
        <v>2127</v>
      </c>
      <c r="B854" t="s">
        <v>13449</v>
      </c>
      <c r="C854" t="s">
        <v>716</v>
      </c>
      <c r="D854" t="s">
        <v>4740</v>
      </c>
      <c r="E854" s="2" t="s">
        <v>716</v>
      </c>
      <c r="F854" t="s">
        <v>1638</v>
      </c>
      <c r="G854" t="s">
        <v>13449</v>
      </c>
      <c r="H854">
        <f t="shared" si="26"/>
        <v>1</v>
      </c>
      <c r="I854">
        <f>COUNTIF(对战开拓区!N:S,词典!F854)+COUNTIF(对战帐篷!N:S,词典!F854)+COUNTIF(训练家之丘!N:S,词典!F854)+COUNTIF(徒弟!N:S,词典!F854)+COUNTIF(quizlady!C:C,词典!F854)+COUNTIF(零散文本转换!S:X,词典!F854)</f>
        <v>8</v>
      </c>
      <c r="J854" t="s">
        <v>14605</v>
      </c>
      <c r="K854" t="str">
        <f t="shared" si="27"/>
        <v>const u8 gEasyChatWord_Today[] = _("今天");</v>
      </c>
    </row>
    <row r="855" spans="1:11" x14ac:dyDescent="0.3">
      <c r="A855" t="s">
        <v>2127</v>
      </c>
      <c r="B855" t="s">
        <v>13450</v>
      </c>
      <c r="C855" t="s">
        <v>717</v>
      </c>
      <c r="D855" t="s">
        <v>4741</v>
      </c>
      <c r="E855" s="2" t="s">
        <v>717</v>
      </c>
      <c r="F855" t="s">
        <v>2029</v>
      </c>
      <c r="G855" t="s">
        <v>13450</v>
      </c>
      <c r="H855">
        <f t="shared" si="26"/>
        <v>1</v>
      </c>
      <c r="I855">
        <f>COUNTIF(对战开拓区!N:S,词典!F855)+COUNTIF(对战帐篷!N:S,词典!F855)+COUNTIF(训练家之丘!N:S,词典!F855)+COUNTIF(徒弟!N:S,词典!F855)+COUNTIF(quizlady!C:C,词典!F855)+COUNTIF(零散文本转换!S:X,词典!F855)</f>
        <v>1</v>
      </c>
      <c r="J855" t="s">
        <v>14606</v>
      </c>
      <c r="K855" t="str">
        <f t="shared" si="27"/>
        <v>const u8 gEasyChatWord_Friday[] = _("星期五");</v>
      </c>
    </row>
    <row r="856" spans="1:11" x14ac:dyDescent="0.3">
      <c r="A856" t="s">
        <v>2127</v>
      </c>
      <c r="B856" t="s">
        <v>13451</v>
      </c>
      <c r="C856" t="s">
        <v>718</v>
      </c>
      <c r="D856" t="s">
        <v>4742</v>
      </c>
      <c r="E856" s="2" t="s">
        <v>718</v>
      </c>
      <c r="F856" t="s">
        <v>2025</v>
      </c>
      <c r="G856" t="s">
        <v>13451</v>
      </c>
      <c r="H856">
        <f t="shared" si="26"/>
        <v>1</v>
      </c>
      <c r="I856">
        <f>COUNTIF(对战开拓区!N:S,词典!F856)+COUNTIF(对战帐篷!N:S,词典!F856)+COUNTIF(训练家之丘!N:S,词典!F856)+COUNTIF(徒弟!N:S,词典!F856)+COUNTIF(quizlady!C:C,词典!F856)+COUNTIF(零散文本转换!S:X,词典!F856)</f>
        <v>1</v>
      </c>
      <c r="J856" t="s">
        <v>14607</v>
      </c>
      <c r="K856" t="str">
        <f t="shared" si="27"/>
        <v>const u8 gEasyChatWord_Monday[] = _("星期一");</v>
      </c>
    </row>
    <row r="857" spans="1:11" x14ac:dyDescent="0.3">
      <c r="A857" t="s">
        <v>2127</v>
      </c>
      <c r="B857" t="s">
        <v>13452</v>
      </c>
      <c r="C857" t="s">
        <v>719</v>
      </c>
      <c r="D857" t="s">
        <v>4743</v>
      </c>
      <c r="E857" s="2" t="s">
        <v>719</v>
      </c>
      <c r="F857" t="s">
        <v>1639</v>
      </c>
      <c r="G857" t="s">
        <v>13452</v>
      </c>
      <c r="H857">
        <f t="shared" si="26"/>
        <v>1</v>
      </c>
      <c r="I857">
        <f>COUNTIF(对战开拓区!N:S,词典!F857)+COUNTIF(对战帐篷!N:S,词典!F857)+COUNTIF(训练家之丘!N:S,词典!F857)+COUNTIF(徒弟!N:S,词典!F857)+COUNTIF(quizlady!C:C,词典!F857)+COUNTIF(零散文本转换!S:X,词典!F857)</f>
        <v>2</v>
      </c>
      <c r="J857" t="s">
        <v>14608</v>
      </c>
      <c r="K857" t="str">
        <f t="shared" si="27"/>
        <v>const u8 gEasyChatWord_Later[] = _("稍后");</v>
      </c>
    </row>
    <row r="858" spans="1:11" x14ac:dyDescent="0.3">
      <c r="A858" t="s">
        <v>2127</v>
      </c>
      <c r="B858" t="s">
        <v>13453</v>
      </c>
      <c r="C858" t="s">
        <v>720</v>
      </c>
      <c r="D858" t="s">
        <v>4744</v>
      </c>
      <c r="E858" s="2" t="s">
        <v>720</v>
      </c>
      <c r="F858" t="s">
        <v>10335</v>
      </c>
      <c r="G858" t="s">
        <v>13453</v>
      </c>
      <c r="H858">
        <f t="shared" si="26"/>
        <v>1</v>
      </c>
      <c r="I858">
        <f>COUNTIF(对战开拓区!N:S,词典!F858)+COUNTIF(对战帐篷!N:S,词典!F858)+COUNTIF(训练家之丘!N:S,词典!F858)+COUNTIF(徒弟!N:S,词典!F858)+COUNTIF(quizlady!C:C,词典!F858)+COUNTIF(零散文本转换!S:X,词典!F858)</f>
        <v>1</v>
      </c>
      <c r="J858" t="s">
        <v>14609</v>
      </c>
      <c r="K858" t="str">
        <f t="shared" si="27"/>
        <v>const u8 gEasyChatWord_Earlier[] = _("早点");</v>
      </c>
    </row>
    <row r="859" spans="1:11" x14ac:dyDescent="0.3">
      <c r="A859" t="s">
        <v>2127</v>
      </c>
      <c r="B859" t="s">
        <v>13454</v>
      </c>
      <c r="C859" t="s">
        <v>721</v>
      </c>
      <c r="D859" t="s">
        <v>4745</v>
      </c>
      <c r="E859" s="2" t="s">
        <v>721</v>
      </c>
      <c r="F859" s="5" t="s">
        <v>9083</v>
      </c>
      <c r="G859" t="s">
        <v>13454</v>
      </c>
      <c r="H859">
        <f t="shared" si="26"/>
        <v>1</v>
      </c>
      <c r="I859">
        <f>COUNTIF(对战开拓区!N:S,词典!F859)+COUNTIF(对战帐篷!N:S,词典!F859)+COUNTIF(训练家之丘!N:S,词典!F859)+COUNTIF(徒弟!N:S,词典!F859)+COUNTIF(quizlady!C:C,词典!F859)+COUNTIF(零散文本转换!S:X,词典!F859)</f>
        <v>5</v>
      </c>
      <c r="J859" t="s">
        <v>14610</v>
      </c>
      <c r="K859" t="str">
        <f t="shared" si="27"/>
        <v>const u8 gEasyChatWord_Another[] = _("每天");</v>
      </c>
    </row>
    <row r="860" spans="1:11" x14ac:dyDescent="0.3">
      <c r="A860" t="s">
        <v>2127</v>
      </c>
      <c r="B860" t="s">
        <v>13455</v>
      </c>
      <c r="C860" t="s">
        <v>703</v>
      </c>
      <c r="D860" t="s">
        <v>4746</v>
      </c>
      <c r="E860" s="2" t="s">
        <v>703</v>
      </c>
      <c r="F860" t="s">
        <v>1492</v>
      </c>
      <c r="G860" t="s">
        <v>13455</v>
      </c>
      <c r="H860">
        <f t="shared" si="26"/>
        <v>1</v>
      </c>
      <c r="I860">
        <f>COUNTIF(对战开拓区!N:S,词典!F860)+COUNTIF(对战帐篷!N:S,词典!F860)+COUNTIF(训练家之丘!N:S,词典!F860)+COUNTIF(徒弟!N:S,词典!F860)+COUNTIF(quizlady!C:C,词典!F860)+COUNTIF(零散文本转换!S:X,词典!F860)</f>
        <v>10</v>
      </c>
      <c r="J860" t="s">
        <v>14611</v>
      </c>
      <c r="K860" t="str">
        <f t="shared" si="27"/>
        <v>const u8 gEasyChatWord_Time[] = _("时间");</v>
      </c>
    </row>
    <row r="861" spans="1:11" x14ac:dyDescent="0.3">
      <c r="A861" t="s">
        <v>2127</v>
      </c>
      <c r="B861" t="s">
        <v>13456</v>
      </c>
      <c r="C861" t="s">
        <v>722</v>
      </c>
      <c r="D861" t="s">
        <v>4747</v>
      </c>
      <c r="E861" s="2" t="s">
        <v>722</v>
      </c>
      <c r="F861" t="s">
        <v>1636</v>
      </c>
      <c r="G861" t="s">
        <v>13456</v>
      </c>
      <c r="H861">
        <f t="shared" si="26"/>
        <v>1</v>
      </c>
      <c r="I861">
        <f>COUNTIF(对战开拓区!N:S,词典!F861)+COUNTIF(对战帐篷!N:S,词典!F861)+COUNTIF(训练家之丘!N:S,词典!F861)+COUNTIF(徒弟!N:S,词典!F861)+COUNTIF(quizlady!C:C,词典!F861)+COUNTIF(零散文本转换!S:X,词典!F861)</f>
        <v>13</v>
      </c>
      <c r="J861" t="s">
        <v>14612</v>
      </c>
      <c r="K861" t="str">
        <f t="shared" si="27"/>
        <v>const u8 gEasyChatWord_Finish[] = _("结束");</v>
      </c>
    </row>
    <row r="862" spans="1:11" x14ac:dyDescent="0.3">
      <c r="A862" t="s">
        <v>2127</v>
      </c>
      <c r="B862" t="s">
        <v>13457</v>
      </c>
      <c r="C862" t="s">
        <v>723</v>
      </c>
      <c r="D862" t="s">
        <v>4748</v>
      </c>
      <c r="E862" s="2" t="s">
        <v>723</v>
      </c>
      <c r="F862" t="s">
        <v>2027</v>
      </c>
      <c r="G862" t="s">
        <v>13457</v>
      </c>
      <c r="H862">
        <f t="shared" si="26"/>
        <v>1</v>
      </c>
      <c r="I862">
        <f>COUNTIF(对战开拓区!N:S,词典!F862)+COUNTIF(对战帐篷!N:S,词典!F862)+COUNTIF(训练家之丘!N:S,词典!F862)+COUNTIF(徒弟!N:S,词典!F862)+COUNTIF(quizlady!C:C,词典!F862)+COUNTIF(零散文本转换!S:X,词典!F862)</f>
        <v>0</v>
      </c>
      <c r="J862" t="s">
        <v>14613</v>
      </c>
      <c r="K862" t="str">
        <f t="shared" si="27"/>
        <v>const u8 gEasyChatWord_Wednesday[] = _("星期三");</v>
      </c>
    </row>
    <row r="863" spans="1:11" x14ac:dyDescent="0.3">
      <c r="A863" t="s">
        <v>2127</v>
      </c>
      <c r="B863" t="s">
        <v>13458</v>
      </c>
      <c r="C863" t="s">
        <v>724</v>
      </c>
      <c r="D863" t="s">
        <v>4749</v>
      </c>
      <c r="E863" s="2" t="s">
        <v>724</v>
      </c>
      <c r="F863" t="s">
        <v>9900</v>
      </c>
      <c r="G863" t="s">
        <v>13458</v>
      </c>
      <c r="H863">
        <f t="shared" si="26"/>
        <v>1</v>
      </c>
      <c r="I863">
        <f>COUNTIF(对战开拓区!N:S,词典!F863)+COUNTIF(对战帐篷!N:S,词典!F863)+COUNTIF(训练家之丘!N:S,词典!F863)+COUNTIF(徒弟!N:S,词典!F863)+COUNTIF(quizlady!C:C,词典!F863)+COUNTIF(零散文本转换!S:X,词典!F863)</f>
        <v>7</v>
      </c>
      <c r="J863" t="s">
        <v>14614</v>
      </c>
      <c r="K863" t="str">
        <f t="shared" si="27"/>
        <v>const u8 gEasyChatWord_Soon[] = _("很快");</v>
      </c>
    </row>
    <row r="864" spans="1:11" x14ac:dyDescent="0.3">
      <c r="A864" t="s">
        <v>2127</v>
      </c>
      <c r="B864" t="s">
        <v>13459</v>
      </c>
      <c r="C864" t="s">
        <v>725</v>
      </c>
      <c r="D864" t="s">
        <v>4750</v>
      </c>
      <c r="E864" s="2" t="s">
        <v>725</v>
      </c>
      <c r="F864" s="5" t="s">
        <v>9088</v>
      </c>
      <c r="G864" t="s">
        <v>13459</v>
      </c>
      <c r="H864">
        <f t="shared" si="26"/>
        <v>1</v>
      </c>
      <c r="I864">
        <f>COUNTIF(对战开拓区!N:S,词典!F864)+COUNTIF(对战帐篷!N:S,词典!F864)+COUNTIF(训练家之丘!N:S,词典!F864)+COUNTIF(徒弟!N:S,词典!F864)+COUNTIF(quizlady!C:C,词典!F864)+COUNTIF(零散文本转换!S:X,词典!F864)</f>
        <v>1</v>
      </c>
      <c r="J864" t="s">
        <v>14615</v>
      </c>
      <c r="K864" t="str">
        <f t="shared" si="27"/>
        <v>const u8 gEasyChatWord_Start[] = _("比起");</v>
      </c>
    </row>
    <row r="865" spans="1:11" x14ac:dyDescent="0.3">
      <c r="A865" t="s">
        <v>2127</v>
      </c>
      <c r="B865" t="s">
        <v>13460</v>
      </c>
      <c r="C865" t="s">
        <v>726</v>
      </c>
      <c r="D865" t="s">
        <v>4751</v>
      </c>
      <c r="E865" s="2" t="s">
        <v>726</v>
      </c>
      <c r="F865" t="s">
        <v>1641</v>
      </c>
      <c r="G865" t="s">
        <v>13460</v>
      </c>
      <c r="H865">
        <f t="shared" si="26"/>
        <v>1</v>
      </c>
      <c r="I865">
        <f>COUNTIF(对战开拓区!N:S,词典!F865)+COUNTIF(对战帐篷!N:S,词典!F865)+COUNTIF(训练家之丘!N:S,词典!F865)+COUNTIF(徒弟!N:S,词典!F865)+COUNTIF(quizlady!C:C,词典!F865)+COUNTIF(零散文本转换!S:X,词典!F865)</f>
        <v>0</v>
      </c>
      <c r="J865" t="s">
        <v>14616</v>
      </c>
      <c r="K865" t="str">
        <f t="shared" si="27"/>
        <v>const u8 gEasyChatWord_Month[] = _("月");</v>
      </c>
    </row>
    <row r="866" spans="1:11" x14ac:dyDescent="0.3">
      <c r="A866" t="s">
        <v>2127</v>
      </c>
      <c r="B866" t="s">
        <v>13461</v>
      </c>
      <c r="C866" t="s">
        <v>727</v>
      </c>
      <c r="D866" t="s">
        <v>4752</v>
      </c>
      <c r="E866" s="2" t="s">
        <v>727</v>
      </c>
      <c r="F866" t="s">
        <v>1642</v>
      </c>
      <c r="G866" t="s">
        <v>13461</v>
      </c>
      <c r="H866">
        <f t="shared" si="26"/>
        <v>1</v>
      </c>
      <c r="I866">
        <f>COUNTIF(对战开拓区!N:S,词典!F866)+COUNTIF(对战帐篷!N:S,词典!F866)+COUNTIF(训练家之丘!N:S,词典!F866)+COUNTIF(徒弟!N:S,词典!F866)+COUNTIF(quizlady!C:C,词典!F866)+COUNTIF(零散文本转换!S:X,词典!F866)</f>
        <v>6</v>
      </c>
      <c r="J866" t="s">
        <v>14617</v>
      </c>
      <c r="K866" t="str">
        <f t="shared" si="27"/>
        <v>const u8 gEasyChatWord_Stop[] = _("停止");</v>
      </c>
    </row>
    <row r="867" spans="1:11" x14ac:dyDescent="0.3">
      <c r="A867" t="s">
        <v>2127</v>
      </c>
      <c r="B867" t="s">
        <v>13462</v>
      </c>
      <c r="C867" t="s">
        <v>728</v>
      </c>
      <c r="D867" t="s">
        <v>4753</v>
      </c>
      <c r="E867" s="2" t="s">
        <v>728</v>
      </c>
      <c r="F867" t="s">
        <v>1757</v>
      </c>
      <c r="G867" t="s">
        <v>13462</v>
      </c>
      <c r="H867">
        <f t="shared" si="26"/>
        <v>1</v>
      </c>
      <c r="I867">
        <f>COUNTIF(对战开拓区!N:S,词典!F867)+COUNTIF(对战帐篷!N:S,词典!F867)+COUNTIF(训练家之丘!N:S,词典!F867)+COUNTIF(徒弟!N:S,词典!F867)+COUNTIF(quizlady!C:C,词典!F867)+COUNTIF(零散文本转换!S:X,词典!F867)</f>
        <v>21</v>
      </c>
      <c r="J867" t="s">
        <v>14618</v>
      </c>
      <c r="K867" t="str">
        <f t="shared" si="27"/>
        <v>const u8 gEasyChatWord_Now[] = _("现在");</v>
      </c>
    </row>
    <row r="868" spans="1:11" x14ac:dyDescent="0.3">
      <c r="A868" t="s">
        <v>2127</v>
      </c>
      <c r="B868" t="s">
        <v>13463</v>
      </c>
      <c r="C868" t="s">
        <v>729</v>
      </c>
      <c r="D868" t="s">
        <v>4754</v>
      </c>
      <c r="E868" s="2" t="s">
        <v>729</v>
      </c>
      <c r="F868" s="5" t="s">
        <v>12592</v>
      </c>
      <c r="G868" t="s">
        <v>13463</v>
      </c>
      <c r="H868">
        <f t="shared" si="26"/>
        <v>1</v>
      </c>
      <c r="I868">
        <f>COUNTIF(对战开拓区!N:S,词典!F868)+COUNTIF(对战帐篷!N:S,词典!F868)+COUNTIF(训练家之丘!N:S,词典!F868)+COUNTIF(徒弟!N:S,词典!F868)+COUNTIF(quizlady!C:C,词典!F868)+COUNTIF(零散文本转换!S:X,词典!F868)</f>
        <v>1</v>
      </c>
      <c r="J868" t="s">
        <v>14619</v>
      </c>
      <c r="K868" t="str">
        <f t="shared" si="27"/>
        <v>const u8 gEasyChatWord_Final[] = _("最初");</v>
      </c>
    </row>
    <row r="869" spans="1:11" x14ac:dyDescent="0.3">
      <c r="A869" t="s">
        <v>2127</v>
      </c>
      <c r="B869" t="s">
        <v>13464</v>
      </c>
      <c r="C869" t="s">
        <v>730</v>
      </c>
      <c r="D869" t="s">
        <v>4755</v>
      </c>
      <c r="E869" s="2" t="s">
        <v>730</v>
      </c>
      <c r="F869" t="s">
        <v>1643</v>
      </c>
      <c r="G869" t="s">
        <v>13464</v>
      </c>
      <c r="H869">
        <f t="shared" si="26"/>
        <v>1</v>
      </c>
      <c r="I869">
        <f>COUNTIF(对战开拓区!N:S,词典!F869)+COUNTIF(对战帐篷!N:S,词典!F869)+COUNTIF(训练家之丘!N:S,词典!F869)+COUNTIF(徒弟!N:S,词典!F869)+COUNTIF(quizlady!C:C,词典!F869)+COUNTIF(零散文本转换!S:X,词典!F869)</f>
        <v>2</v>
      </c>
      <c r="J869" t="s">
        <v>14620</v>
      </c>
      <c r="K869" t="str">
        <f t="shared" si="27"/>
        <v>const u8 gEasyChatWord_Next[] = _("下一个");</v>
      </c>
    </row>
    <row r="870" spans="1:11" x14ac:dyDescent="0.3">
      <c r="A870" t="s">
        <v>2127</v>
      </c>
      <c r="B870" t="s">
        <v>13465</v>
      </c>
      <c r="C870" t="s">
        <v>731</v>
      </c>
      <c r="D870" t="s">
        <v>4756</v>
      </c>
      <c r="E870" s="2" t="s">
        <v>731</v>
      </c>
      <c r="F870" t="s">
        <v>1644</v>
      </c>
      <c r="G870" t="s">
        <v>13465</v>
      </c>
      <c r="H870">
        <f t="shared" si="26"/>
        <v>1</v>
      </c>
      <c r="I870">
        <f>COUNTIF(对战开拓区!N:S,词典!F870)+COUNTIF(对战帐篷!N:S,词典!F870)+COUNTIF(训练家之丘!N:S,词典!F870)+COUNTIF(徒弟!N:S,词典!F870)+COUNTIF(quizlady!C:C,词典!F870)+COUNTIF(零散文本转换!S:X,词典!F870)</f>
        <v>0</v>
      </c>
      <c r="J870" t="s">
        <v>14621</v>
      </c>
      <c r="K870" t="str">
        <f t="shared" si="27"/>
        <v>const u8 gEasyChatWord_Age[] = _("年龄");</v>
      </c>
    </row>
    <row r="871" spans="1:11" x14ac:dyDescent="0.3">
      <c r="A871" t="s">
        <v>2127</v>
      </c>
      <c r="B871" t="s">
        <v>13466</v>
      </c>
      <c r="C871" t="s">
        <v>732</v>
      </c>
      <c r="D871" t="s">
        <v>4757</v>
      </c>
      <c r="E871" s="2" t="s">
        <v>732</v>
      </c>
      <c r="F871" t="s">
        <v>2030</v>
      </c>
      <c r="G871" t="s">
        <v>13466</v>
      </c>
      <c r="H871">
        <f t="shared" si="26"/>
        <v>1</v>
      </c>
      <c r="I871">
        <f>COUNTIF(对战开拓区!N:S,词典!F871)+COUNTIF(对战帐篷!N:S,词典!F871)+COUNTIF(训练家之丘!N:S,词典!F871)+COUNTIF(徒弟!N:S,词典!F871)+COUNTIF(quizlady!C:C,词典!F871)+COUNTIF(零散文本转换!S:X,词典!F871)</f>
        <v>0</v>
      </c>
      <c r="J871" t="s">
        <v>14622</v>
      </c>
      <c r="K871" t="str">
        <f t="shared" si="27"/>
        <v>const u8 gEasyChatWord_Saturday[] = _("星期六");</v>
      </c>
    </row>
    <row r="872" spans="1:11" x14ac:dyDescent="0.3">
      <c r="A872" t="s">
        <v>2127</v>
      </c>
      <c r="B872" t="s">
        <v>13467</v>
      </c>
      <c r="C872" t="s">
        <v>733</v>
      </c>
      <c r="D872" t="s">
        <v>4758</v>
      </c>
      <c r="E872" s="2" t="s">
        <v>733</v>
      </c>
      <c r="F872" t="s">
        <v>1645</v>
      </c>
      <c r="G872" t="s">
        <v>13467</v>
      </c>
      <c r="H872">
        <f t="shared" si="26"/>
        <v>1</v>
      </c>
      <c r="I872">
        <f>COUNTIF(对战开拓区!N:S,词典!F872)+COUNTIF(对战帐篷!N:S,词典!F872)+COUNTIF(训练家之丘!N:S,词典!F872)+COUNTIF(徒弟!N:S,词典!F872)+COUNTIF(quizlady!C:C,词典!F872)+COUNTIF(零散文本转换!S:X,词典!F872)</f>
        <v>2</v>
      </c>
      <c r="J872" t="s">
        <v>14623</v>
      </c>
      <c r="K872" t="str">
        <f t="shared" si="27"/>
        <v>const u8 gEasyChatWord_Summer[] = _("夏天");</v>
      </c>
    </row>
    <row r="873" spans="1:11" x14ac:dyDescent="0.3">
      <c r="A873" t="s">
        <v>2127</v>
      </c>
      <c r="B873" t="s">
        <v>13468</v>
      </c>
      <c r="C873" t="s">
        <v>734</v>
      </c>
      <c r="D873" t="s">
        <v>4759</v>
      </c>
      <c r="E873" s="2" t="s">
        <v>734</v>
      </c>
      <c r="F873" t="s">
        <v>1646</v>
      </c>
      <c r="G873" t="s">
        <v>13468</v>
      </c>
      <c r="H873">
        <f t="shared" si="26"/>
        <v>1</v>
      </c>
      <c r="I873">
        <f>COUNTIF(对战开拓区!N:S,词典!F873)+COUNTIF(对战帐篷!N:S,词典!F873)+COUNTIF(训练家之丘!N:S,词典!F873)+COUNTIF(徒弟!N:S,词典!F873)+COUNTIF(quizlady!C:C,词典!F873)+COUNTIF(零散文本转换!S:X,词典!F873)</f>
        <v>3</v>
      </c>
      <c r="J873" t="s">
        <v>14624</v>
      </c>
      <c r="K873" t="str">
        <f t="shared" si="27"/>
        <v>const u8 gEasyChatWord_Sunday[] = _("星期日");</v>
      </c>
    </row>
    <row r="874" spans="1:11" x14ac:dyDescent="0.3">
      <c r="A874" t="s">
        <v>2127</v>
      </c>
      <c r="B874" t="s">
        <v>13469</v>
      </c>
      <c r="C874" t="s">
        <v>735</v>
      </c>
      <c r="D874" t="s">
        <v>4760</v>
      </c>
      <c r="E874" s="2" t="s">
        <v>735</v>
      </c>
      <c r="F874" t="s">
        <v>1640</v>
      </c>
      <c r="G874" t="s">
        <v>13469</v>
      </c>
      <c r="H874">
        <f t="shared" si="26"/>
        <v>1</v>
      </c>
      <c r="I874">
        <f>COUNTIF(对战开拓区!N:S,词典!F874)+COUNTIF(对战帐篷!N:S,词典!F874)+COUNTIF(训练家之丘!N:S,词典!F874)+COUNTIF(徒弟!N:S,词典!F874)+COUNTIF(quizlady!C:C,词典!F874)+COUNTIF(零散文本转换!S:X,词典!F874)</f>
        <v>3</v>
      </c>
      <c r="J874" t="s">
        <v>14625</v>
      </c>
      <c r="K874" t="str">
        <f t="shared" si="27"/>
        <v>const u8 gEasyChatWord_Beginning[] = _("开始");</v>
      </c>
    </row>
    <row r="875" spans="1:11" x14ac:dyDescent="0.3">
      <c r="A875" t="s">
        <v>2127</v>
      </c>
      <c r="B875" t="s">
        <v>13470</v>
      </c>
      <c r="C875" t="s">
        <v>736</v>
      </c>
      <c r="D875" t="s">
        <v>4761</v>
      </c>
      <c r="E875" s="2" t="s">
        <v>736</v>
      </c>
      <c r="F875" t="s">
        <v>1647</v>
      </c>
      <c r="G875" t="s">
        <v>13470</v>
      </c>
      <c r="H875">
        <f t="shared" si="26"/>
        <v>1</v>
      </c>
      <c r="I875">
        <f>COUNTIF(对战开拓区!N:S,词典!F875)+COUNTIF(对战帐篷!N:S,词典!F875)+COUNTIF(训练家之丘!N:S,词典!F875)+COUNTIF(徒弟!N:S,词典!F875)+COUNTIF(quizlady!C:C,词典!F875)+COUNTIF(零散文本转换!S:X,词典!F875)</f>
        <v>0</v>
      </c>
      <c r="J875" t="s">
        <v>14626</v>
      </c>
      <c r="K875" t="str">
        <f t="shared" si="27"/>
        <v>const u8 gEasyChatWord_Spring[] = _("春天");</v>
      </c>
    </row>
    <row r="876" spans="1:11" x14ac:dyDescent="0.3">
      <c r="A876" t="s">
        <v>2127</v>
      </c>
      <c r="B876" t="s">
        <v>13471</v>
      </c>
      <c r="C876" t="s">
        <v>737</v>
      </c>
      <c r="D876" t="s">
        <v>4762</v>
      </c>
      <c r="E876" s="2" t="s">
        <v>737</v>
      </c>
      <c r="F876" t="s">
        <v>1632</v>
      </c>
      <c r="G876" t="s">
        <v>13471</v>
      </c>
      <c r="H876">
        <f t="shared" si="26"/>
        <v>1</v>
      </c>
      <c r="I876">
        <f>COUNTIF(对战开拓区!N:S,词典!F876)+COUNTIF(对战帐篷!N:S,词典!F876)+COUNTIF(训练家之丘!N:S,词典!F876)+COUNTIF(徒弟!N:S,词典!F876)+COUNTIF(quizlady!C:C,词典!F876)+COUNTIF(零散文本转换!S:X,词典!F876)</f>
        <v>1</v>
      </c>
      <c r="J876" t="s">
        <v>14627</v>
      </c>
      <c r="K876" t="str">
        <f t="shared" si="27"/>
        <v>const u8 gEasyChatWord_Daytime[] = _("白天");</v>
      </c>
    </row>
    <row r="877" spans="1:11" x14ac:dyDescent="0.3">
      <c r="A877" t="s">
        <v>2127</v>
      </c>
      <c r="B877" t="s">
        <v>13472</v>
      </c>
      <c r="C877" t="s">
        <v>738</v>
      </c>
      <c r="D877" t="s">
        <v>4763</v>
      </c>
      <c r="E877" s="2" t="s">
        <v>738</v>
      </c>
      <c r="F877" t="s">
        <v>2031</v>
      </c>
      <c r="G877" t="s">
        <v>13472</v>
      </c>
      <c r="H877">
        <f t="shared" si="26"/>
        <v>1</v>
      </c>
      <c r="I877">
        <f>COUNTIF(对战开拓区!N:S,词典!F877)+COUNTIF(对战帐篷!N:S,词典!F877)+COUNTIF(训练家之丘!N:S,词典!F877)+COUNTIF(徒弟!N:S,词典!F877)+COUNTIF(quizlady!C:C,词典!F877)+COUNTIF(零散文本转换!S:X,词典!F877)</f>
        <v>2</v>
      </c>
      <c r="J877" t="s">
        <v>14628</v>
      </c>
      <c r="K877" t="str">
        <f t="shared" si="27"/>
        <v>const u8 gEasyChatWord_Winter[] = _("冬天");</v>
      </c>
    </row>
    <row r="878" spans="1:11" x14ac:dyDescent="0.3">
      <c r="A878" t="s">
        <v>2127</v>
      </c>
      <c r="B878" t="s">
        <v>13473</v>
      </c>
      <c r="C878" t="s">
        <v>739</v>
      </c>
      <c r="D878" t="s">
        <v>4764</v>
      </c>
      <c r="E878" s="2" t="s">
        <v>739</v>
      </c>
      <c r="F878" s="5" t="s">
        <v>10307</v>
      </c>
      <c r="G878" t="s">
        <v>13473</v>
      </c>
      <c r="H878">
        <f t="shared" si="26"/>
        <v>1</v>
      </c>
      <c r="I878">
        <f>COUNTIF(对战开拓区!N:S,词典!F878)+COUNTIF(对战帐篷!N:S,词典!F878)+COUNTIF(训练家之丘!N:S,词典!F878)+COUNTIF(徒弟!N:S,词典!F878)+COUNTIF(quizlady!C:C,词典!F878)+COUNTIF(零散文本转换!S:X,词典!F878)</f>
        <v>3</v>
      </c>
      <c r="J878" t="s">
        <v>14629</v>
      </c>
      <c r="K878" t="str">
        <f t="shared" si="27"/>
        <v>const u8 gEasyChatWord_Daily[] = _("再");</v>
      </c>
    </row>
    <row r="879" spans="1:11" x14ac:dyDescent="0.3">
      <c r="A879" t="s">
        <v>2127</v>
      </c>
      <c r="B879" t="s">
        <v>13474</v>
      </c>
      <c r="C879" t="s">
        <v>740</v>
      </c>
      <c r="D879" t="s">
        <v>4765</v>
      </c>
      <c r="E879" s="2" t="s">
        <v>740</v>
      </c>
      <c r="F879" s="5" t="s">
        <v>10458</v>
      </c>
      <c r="G879" t="s">
        <v>13474</v>
      </c>
      <c r="H879">
        <f t="shared" si="26"/>
        <v>1</v>
      </c>
      <c r="I879">
        <f>COUNTIF(对战开拓区!N:S,词典!F879)+COUNTIF(对战帐篷!N:S,词典!F879)+COUNTIF(训练家之丘!N:S,词典!F879)+COUNTIF(徒弟!N:S,词典!F879)+COUNTIF(quizlady!C:C,词典!F879)+COUNTIF(零散文本转换!S:X,词典!F879)</f>
        <v>2</v>
      </c>
      <c r="J879" t="s">
        <v>14630</v>
      </c>
      <c r="K879" t="str">
        <f t="shared" si="27"/>
        <v>const u8 gEasyChatWord_Olden[] = _("回");</v>
      </c>
    </row>
    <row r="880" spans="1:11" x14ac:dyDescent="0.3">
      <c r="A880" t="s">
        <v>2127</v>
      </c>
      <c r="B880" t="s">
        <v>13475</v>
      </c>
      <c r="C880" t="s">
        <v>741</v>
      </c>
      <c r="D880" t="s">
        <v>4766</v>
      </c>
      <c r="E880" s="2" t="s">
        <v>741</v>
      </c>
      <c r="F880" t="s">
        <v>1648</v>
      </c>
      <c r="G880" t="s">
        <v>13475</v>
      </c>
      <c r="H880">
        <f t="shared" si="26"/>
        <v>1</v>
      </c>
      <c r="I880">
        <f>COUNTIF(对战开拓区!N:S,词典!F880)+COUNTIF(对战帐篷!N:S,词典!F880)+COUNTIF(训练家之丘!N:S,词典!F880)+COUNTIF(徒弟!N:S,词典!F880)+COUNTIF(quizlady!C:C,词典!F880)+COUNTIF(零散文本转换!S:X,词典!F880)</f>
        <v>2</v>
      </c>
      <c r="J880" t="s">
        <v>14631</v>
      </c>
      <c r="K880" t="str">
        <f t="shared" si="27"/>
        <v>const u8 gEasyChatWord_Almost[] = _("几乎");</v>
      </c>
    </row>
    <row r="881" spans="1:11" x14ac:dyDescent="0.3">
      <c r="A881" t="s">
        <v>2127</v>
      </c>
      <c r="B881" t="s">
        <v>13476</v>
      </c>
      <c r="C881" t="s">
        <v>742</v>
      </c>
      <c r="D881" t="s">
        <v>4767</v>
      </c>
      <c r="E881" s="2" t="s">
        <v>742</v>
      </c>
      <c r="F881" s="5" t="s">
        <v>13612</v>
      </c>
      <c r="G881" t="s">
        <v>13476</v>
      </c>
      <c r="H881">
        <f t="shared" si="26"/>
        <v>1</v>
      </c>
      <c r="I881">
        <f>COUNTIF(对战开拓区!N:S,词典!F881)+COUNTIF(对战帐篷!N:S,词典!F881)+COUNTIF(训练家之丘!N:S,词典!F881)+COUNTIF(徒弟!N:S,词典!F881)+COUNTIF(quizlady!C:C,词典!F881)+COUNTIF(零散文本转换!S:X,词典!F881)</f>
        <v>1</v>
      </c>
      <c r="J881" t="s">
        <v>14632</v>
      </c>
      <c r="K881" t="str">
        <f t="shared" si="27"/>
        <v>const u8 gEasyChatWord_Nearly[] = _("很久");</v>
      </c>
    </row>
    <row r="882" spans="1:11" x14ac:dyDescent="0.3">
      <c r="A882" t="s">
        <v>2127</v>
      </c>
      <c r="B882" t="s">
        <v>13477</v>
      </c>
      <c r="C882" t="s">
        <v>743</v>
      </c>
      <c r="D882" t="s">
        <v>4768</v>
      </c>
      <c r="E882" s="2" t="s">
        <v>743</v>
      </c>
      <c r="F882" t="s">
        <v>2028</v>
      </c>
      <c r="G882" t="s">
        <v>13477</v>
      </c>
      <c r="H882">
        <f t="shared" si="26"/>
        <v>1</v>
      </c>
      <c r="I882">
        <f>COUNTIF(对战开拓区!N:S,词典!F882)+COUNTIF(对战帐篷!N:S,词典!F882)+COUNTIF(训练家之丘!N:S,词典!F882)+COUNTIF(徒弟!N:S,词典!F882)+COUNTIF(quizlady!C:C,词典!F882)+COUNTIF(零散文本转换!S:X,词典!F882)</f>
        <v>0</v>
      </c>
      <c r="J882" t="s">
        <v>14633</v>
      </c>
      <c r="K882" t="str">
        <f t="shared" si="27"/>
        <v>const u8 gEasyChatWord_Thursday[] = _("星期四");</v>
      </c>
    </row>
    <row r="883" spans="1:11" x14ac:dyDescent="0.3">
      <c r="A883" t="s">
        <v>2127</v>
      </c>
      <c r="B883" t="s">
        <v>13478</v>
      </c>
      <c r="C883" t="s">
        <v>744</v>
      </c>
      <c r="D883" t="s">
        <v>4769</v>
      </c>
      <c r="E883" s="2" t="s">
        <v>744</v>
      </c>
      <c r="F883" t="s">
        <v>1649</v>
      </c>
      <c r="G883" t="s">
        <v>13478</v>
      </c>
      <c r="H883">
        <f t="shared" si="26"/>
        <v>1</v>
      </c>
      <c r="I883">
        <f>COUNTIF(对战开拓区!N:S,词典!F883)+COUNTIF(对战帐篷!N:S,词典!F883)+COUNTIF(训练家之丘!N:S,词典!F883)+COUNTIF(徒弟!N:S,词典!F883)+COUNTIF(quizlady!C:C,词典!F883)+COUNTIF(零散文本转换!S:X,词典!F883)</f>
        <v>0</v>
      </c>
      <c r="J883" t="s">
        <v>14634</v>
      </c>
      <c r="K883" t="str">
        <f t="shared" si="27"/>
        <v>const u8 gEasyChatWord_Nighttime[] = _("夜间");</v>
      </c>
    </row>
    <row r="884" spans="1:11" x14ac:dyDescent="0.3">
      <c r="A884" t="s">
        <v>2127</v>
      </c>
      <c r="B884" t="s">
        <v>13479</v>
      </c>
      <c r="C884" t="s">
        <v>745</v>
      </c>
      <c r="D884" t="s">
        <v>4770</v>
      </c>
      <c r="E884" s="2" t="s">
        <v>745</v>
      </c>
      <c r="F884" t="s">
        <v>2024</v>
      </c>
      <c r="G884" t="s">
        <v>13479</v>
      </c>
      <c r="H884">
        <f t="shared" si="26"/>
        <v>1</v>
      </c>
      <c r="I884">
        <f>COUNTIF(对战开拓区!N:S,词典!F884)+COUNTIF(对战帐篷!N:S,词典!F884)+COUNTIF(训练家之丘!N:S,词典!F884)+COUNTIF(徒弟!N:S,词典!F884)+COUNTIF(quizlady!C:C,词典!F884)+COUNTIF(零散文本转换!S:X,词典!F884)</f>
        <v>4</v>
      </c>
      <c r="J884" t="s">
        <v>14635</v>
      </c>
      <c r="K884" t="str">
        <f t="shared" si="27"/>
        <v>const u8 gEasyChatWord_Night[] = _("夜晚");</v>
      </c>
    </row>
    <row r="885" spans="1:11" x14ac:dyDescent="0.3">
      <c r="A885" t="s">
        <v>2127</v>
      </c>
      <c r="B885" t="s">
        <v>13480</v>
      </c>
      <c r="C885" t="s">
        <v>746</v>
      </c>
      <c r="D885" t="s">
        <v>4771</v>
      </c>
      <c r="E885" s="2" t="s">
        <v>746</v>
      </c>
      <c r="F885" t="s">
        <v>1457</v>
      </c>
      <c r="G885" t="s">
        <v>13480</v>
      </c>
      <c r="H885">
        <f t="shared" si="26"/>
        <v>1</v>
      </c>
      <c r="I885">
        <f>COUNTIF(对战开拓区!N:S,词典!F885)+COUNTIF(对战帐篷!N:S,词典!F885)+COUNTIF(训练家之丘!N:S,词典!F885)+COUNTIF(徒弟!N:S,词典!F885)+COUNTIF(quizlady!C:C,词典!F885)+COUNTIF(零散文本转换!S:X,词典!F885)</f>
        <v>2</v>
      </c>
      <c r="J885" t="s">
        <v>14636</v>
      </c>
      <c r="K885" t="str">
        <f t="shared" si="27"/>
        <v>const u8 gEasyChatWord_Week[] = _("周");</v>
      </c>
    </row>
    <row r="886" spans="1:11" x14ac:dyDescent="0.3">
      <c r="A886" t="s">
        <v>2128</v>
      </c>
      <c r="B886" t="s">
        <v>13481</v>
      </c>
      <c r="C886" t="s">
        <v>2919</v>
      </c>
      <c r="D886" t="s">
        <v>4772</v>
      </c>
      <c r="E886" s="1" t="s">
        <v>14665</v>
      </c>
      <c r="F886" t="s">
        <v>1359</v>
      </c>
      <c r="G886" t="s">
        <v>13481</v>
      </c>
      <c r="H886">
        <f t="shared" si="26"/>
        <v>1</v>
      </c>
      <c r="I886">
        <f>COUNTIF(对战开拓区!N:S,词典!F886)+COUNTIF(对战帐篷!N:S,词典!F886)+COUNTIF(训练家之丘!N:S,词典!F886)+COUNTIF(徒弟!N:S,词典!F886)+COUNTIF(quizlady!C:C,词典!F886)+COUNTIF(零散文本转换!S:X,词典!F886)</f>
        <v>2</v>
      </c>
      <c r="J886" t="s">
        <v>14637</v>
      </c>
      <c r="K886" t="str">
        <f t="shared" si="27"/>
        <v>const u8 gEasyChatWord_IChooseYou[] = _("就决定是你了");</v>
      </c>
    </row>
    <row r="887" spans="1:11" x14ac:dyDescent="0.3">
      <c r="A887" t="s">
        <v>2128</v>
      </c>
      <c r="B887" t="s">
        <v>13482</v>
      </c>
      <c r="C887" t="s">
        <v>2</v>
      </c>
      <c r="D887" t="s">
        <v>4773</v>
      </c>
      <c r="E887" s="1" t="s">
        <v>2</v>
      </c>
      <c r="F887" s="5" t="s">
        <v>10308</v>
      </c>
      <c r="G887" t="s">
        <v>13482</v>
      </c>
      <c r="H887">
        <f t="shared" si="26"/>
        <v>1</v>
      </c>
      <c r="I887">
        <f>COUNTIF(对战开拓区!N:S,词典!F887)+COUNTIF(对战帐篷!N:S,词典!F887)+COUNTIF(训练家之丘!N:S,词典!F887)+COUNTIF(徒弟!N:S,词典!F887)+COUNTIF(quizlady!C:C,词典!F887)+COUNTIF(零散文本转换!S:X,词典!F887)</f>
        <v>1</v>
      </c>
      <c r="J887" t="s">
        <v>14638</v>
      </c>
      <c r="K887" t="str">
        <f t="shared" si="27"/>
        <v>const u8 gEasyChatWord_Gotcha[] = _("捕获");</v>
      </c>
    </row>
    <row r="888" spans="1:11" x14ac:dyDescent="0.3">
      <c r="A888" t="s">
        <v>2128</v>
      </c>
      <c r="B888" t="s">
        <v>13483</v>
      </c>
      <c r="C888" t="s">
        <v>3</v>
      </c>
      <c r="D888" t="s">
        <v>4774</v>
      </c>
      <c r="E888" s="1" t="s">
        <v>3</v>
      </c>
      <c r="F888" t="s">
        <v>1319</v>
      </c>
      <c r="G888" t="s">
        <v>13483</v>
      </c>
      <c r="H888">
        <f t="shared" si="26"/>
        <v>1</v>
      </c>
      <c r="I888">
        <f>COUNTIF(对战开拓区!N:S,词典!F888)+COUNTIF(对战帐篷!N:S,词典!F888)+COUNTIF(训练家之丘!N:S,词典!F888)+COUNTIF(徒弟!N:S,词典!F888)+COUNTIF(quizlady!C:C,词典!F888)+COUNTIF(零散文本转换!S:X,词典!F888)</f>
        <v>1</v>
      </c>
      <c r="J888" t="s">
        <v>14639</v>
      </c>
      <c r="K888" t="str">
        <f t="shared" si="27"/>
        <v>const u8 gEasyChatWord_Trade[] = _("交换");</v>
      </c>
    </row>
    <row r="889" spans="1:11" x14ac:dyDescent="0.3">
      <c r="A889" t="s">
        <v>2128</v>
      </c>
      <c r="B889" t="s">
        <v>13484</v>
      </c>
      <c r="C889" t="s">
        <v>4</v>
      </c>
      <c r="D889" t="s">
        <v>1317</v>
      </c>
      <c r="E889" s="1" t="s">
        <v>4</v>
      </c>
      <c r="F889" t="s">
        <v>1318</v>
      </c>
      <c r="G889" t="s">
        <v>13484</v>
      </c>
      <c r="H889">
        <f t="shared" si="26"/>
        <v>1</v>
      </c>
      <c r="I889">
        <f>COUNTIF(对战开拓区!N:S,词典!F889)+COUNTIF(对战帐篷!N:S,词典!F889)+COUNTIF(训练家之丘!N:S,词典!F889)+COUNTIF(徒弟!N:S,词典!F889)+COUNTIF(quizlady!C:C,词典!F889)+COUNTIF(零散文本转换!S:X,词典!F889)</f>
        <v>1</v>
      </c>
      <c r="J889" t="s">
        <v>14640</v>
      </c>
      <c r="K889" t="str">
        <f t="shared" si="27"/>
        <v>const u8 gEasyChatWord_Sapphire[] = _("蓝宝石");</v>
      </c>
    </row>
    <row r="890" spans="1:11" x14ac:dyDescent="0.3">
      <c r="A890" t="s">
        <v>2128</v>
      </c>
      <c r="B890" t="s">
        <v>13485</v>
      </c>
      <c r="C890" t="s">
        <v>5</v>
      </c>
      <c r="D890" t="s">
        <v>4775</v>
      </c>
      <c r="E890" s="1" t="s">
        <v>5</v>
      </c>
      <c r="F890" t="s">
        <v>1320</v>
      </c>
      <c r="G890" t="s">
        <v>13485</v>
      </c>
      <c r="H890">
        <f t="shared" si="26"/>
        <v>1</v>
      </c>
      <c r="I890">
        <f>COUNTIF(对战开拓区!N:S,词典!F890)+COUNTIF(对战帐篷!N:S,词典!F890)+COUNTIF(训练家之丘!N:S,词典!F890)+COUNTIF(徒弟!N:S,词典!F890)+COUNTIF(quizlady!C:C,词典!F890)+COUNTIF(零散文本转换!S:X,词典!F890)</f>
        <v>1</v>
      </c>
      <c r="J890" t="s">
        <v>14641</v>
      </c>
      <c r="K890" t="str">
        <f t="shared" si="27"/>
        <v>const u8 gEasyChatWord_Evolve[] = _("进化");</v>
      </c>
    </row>
    <row r="891" spans="1:11" x14ac:dyDescent="0.3">
      <c r="A891" t="s">
        <v>2128</v>
      </c>
      <c r="B891" t="s">
        <v>13486</v>
      </c>
      <c r="C891" t="s">
        <v>6</v>
      </c>
      <c r="D891" t="s">
        <v>4776</v>
      </c>
      <c r="E891" s="1" t="s">
        <v>6</v>
      </c>
      <c r="F891" t="s">
        <v>1360</v>
      </c>
      <c r="G891" t="s">
        <v>13486</v>
      </c>
      <c r="H891">
        <f t="shared" si="26"/>
        <v>1</v>
      </c>
      <c r="I891">
        <f>COUNTIF(对战开拓区!N:S,词典!F891)+COUNTIF(对战帐篷!N:S,词典!F891)+COUNTIF(训练家之丘!N:S,词典!F891)+COUNTIF(徒弟!N:S,词典!F891)+COUNTIF(quizlady!C:C,词典!F891)+COUNTIF(零散文本转换!S:X,词典!F891)</f>
        <v>0</v>
      </c>
      <c r="J891" t="s">
        <v>14642</v>
      </c>
      <c r="K891" t="str">
        <f t="shared" si="27"/>
        <v>const u8 gEasyChatWord_Encyclopedia[] = _("百科");</v>
      </c>
    </row>
    <row r="892" spans="1:11" x14ac:dyDescent="0.3">
      <c r="A892" t="s">
        <v>2128</v>
      </c>
      <c r="B892" t="s">
        <v>13487</v>
      </c>
      <c r="C892" t="s">
        <v>7</v>
      </c>
      <c r="D892" t="s">
        <v>4777</v>
      </c>
      <c r="E892" s="1" t="s">
        <v>7</v>
      </c>
      <c r="F892" t="s">
        <v>1321</v>
      </c>
      <c r="G892" t="s">
        <v>13487</v>
      </c>
      <c r="H892">
        <f t="shared" si="26"/>
        <v>1</v>
      </c>
      <c r="I892">
        <f>COUNTIF(对战开拓区!N:S,词典!F892)+COUNTIF(对战帐篷!N:S,词典!F892)+COUNTIF(训练家之丘!N:S,词典!F892)+COUNTIF(徒弟!N:S,词典!F892)+COUNTIF(quizlady!C:C,词典!F892)+COUNTIF(零散文本转换!S:X,词典!F892)</f>
        <v>0</v>
      </c>
      <c r="J892" t="s">
        <v>14643</v>
      </c>
      <c r="K892" t="str">
        <f t="shared" si="27"/>
        <v>const u8 gEasyChatWord_Nature[] = _("性格");</v>
      </c>
    </row>
    <row r="893" spans="1:11" x14ac:dyDescent="0.3">
      <c r="A893" t="s">
        <v>2128</v>
      </c>
      <c r="B893" t="s">
        <v>13488</v>
      </c>
      <c r="C893" t="s">
        <v>8</v>
      </c>
      <c r="D893" t="s">
        <v>4778</v>
      </c>
      <c r="E893" s="1" t="s">
        <v>8</v>
      </c>
      <c r="F893" t="s">
        <v>1361</v>
      </c>
      <c r="G893" t="s">
        <v>13488</v>
      </c>
      <c r="H893">
        <f t="shared" si="26"/>
        <v>1</v>
      </c>
      <c r="I893">
        <f>COUNTIF(对战开拓区!N:S,词典!F893)+COUNTIF(对战帐篷!N:S,词典!F893)+COUNTIF(训练家之丘!N:S,词典!F893)+COUNTIF(徒弟!N:S,词典!F893)+COUNTIF(quizlady!C:C,词典!F893)+COUNTIF(零散文本转换!S:X,词典!F893)</f>
        <v>1</v>
      </c>
      <c r="J893" t="s">
        <v>14644</v>
      </c>
      <c r="K893" t="str">
        <f t="shared" si="27"/>
        <v>const u8 gEasyChatWord_Center[] = _("中心");</v>
      </c>
    </row>
    <row r="894" spans="1:11" x14ac:dyDescent="0.3">
      <c r="A894" t="s">
        <v>2128</v>
      </c>
      <c r="B894" t="s">
        <v>13489</v>
      </c>
      <c r="C894" t="s">
        <v>9</v>
      </c>
      <c r="D894" t="s">
        <v>4779</v>
      </c>
      <c r="E894" s="1" t="s">
        <v>9</v>
      </c>
      <c r="F894" t="s">
        <v>1322</v>
      </c>
      <c r="G894" t="s">
        <v>13489</v>
      </c>
      <c r="H894">
        <f t="shared" si="26"/>
        <v>1</v>
      </c>
      <c r="I894">
        <f>COUNTIF(对战开拓区!N:S,词典!F894)+COUNTIF(对战帐篷!N:S,词典!F894)+COUNTIF(训练家之丘!N:S,词典!F894)+COUNTIF(徒弟!N:S,词典!F894)+COUNTIF(quizlady!C:C,词典!F894)+COUNTIF(零散文本转换!S:X,词典!F894)</f>
        <v>8</v>
      </c>
      <c r="J894" t="s">
        <v>14645</v>
      </c>
      <c r="K894" t="str">
        <f t="shared" si="27"/>
        <v>const u8 gEasyChatWord_Egg[] = _("蛋");</v>
      </c>
    </row>
    <row r="895" spans="1:11" x14ac:dyDescent="0.3">
      <c r="A895" t="s">
        <v>2128</v>
      </c>
      <c r="B895" t="s">
        <v>13490</v>
      </c>
      <c r="C895" t="s">
        <v>10</v>
      </c>
      <c r="D895" t="s">
        <v>4780</v>
      </c>
      <c r="E895" s="1" t="s">
        <v>10</v>
      </c>
      <c r="F895" t="s">
        <v>1363</v>
      </c>
      <c r="G895" t="s">
        <v>13490</v>
      </c>
      <c r="H895">
        <f t="shared" si="26"/>
        <v>1</v>
      </c>
      <c r="I895">
        <f>COUNTIF(对战开拓区!N:S,词典!F895)+COUNTIF(对战帐篷!N:S,词典!F895)+COUNTIF(训练家之丘!N:S,词典!F895)+COUNTIF(徒弟!N:S,词典!F895)+COUNTIF(quizlady!C:C,词典!F895)+COUNTIF(零散文本转换!S:X,词典!F895)</f>
        <v>1</v>
      </c>
      <c r="J895" t="s">
        <v>14646</v>
      </c>
      <c r="K895" t="str">
        <f t="shared" si="27"/>
        <v>const u8 gEasyChatWord_Link[] = _("连接");</v>
      </c>
    </row>
    <row r="896" spans="1:11" x14ac:dyDescent="0.3">
      <c r="A896" t="s">
        <v>2128</v>
      </c>
      <c r="B896" t="s">
        <v>13491</v>
      </c>
      <c r="C896" t="s">
        <v>6002</v>
      </c>
      <c r="D896" t="s">
        <v>4781</v>
      </c>
      <c r="E896" s="1" t="s">
        <v>14664</v>
      </c>
      <c r="F896" t="s">
        <v>1364</v>
      </c>
      <c r="G896" t="s">
        <v>13491</v>
      </c>
      <c r="H896">
        <f t="shared" si="26"/>
        <v>1</v>
      </c>
      <c r="I896">
        <f>COUNTIF(对战开拓区!N:S,词典!F896)+COUNTIF(对战帐篷!N:S,词典!F896)+COUNTIF(训练家之丘!N:S,词典!F896)+COUNTIF(徒弟!N:S,词典!F896)+COUNTIF(quizlady!C:C,词典!F896)+COUNTIF(零散文本转换!S:X,词典!F896)</f>
        <v>0</v>
      </c>
      <c r="J896" t="s">
        <v>14647</v>
      </c>
      <c r="K896" t="str">
        <f t="shared" si="27"/>
        <v>const u8 gEasyChatWord_SpAbility[] = _("特性");</v>
      </c>
    </row>
    <row r="897" spans="1:11" x14ac:dyDescent="0.3">
      <c r="A897" t="s">
        <v>2128</v>
      </c>
      <c r="B897" t="s">
        <v>13492</v>
      </c>
      <c r="C897" t="s">
        <v>1</v>
      </c>
      <c r="D897" t="s">
        <v>4782</v>
      </c>
      <c r="E897" s="1" t="s">
        <v>1</v>
      </c>
      <c r="F897" t="s">
        <v>1323</v>
      </c>
      <c r="G897" t="s">
        <v>13492</v>
      </c>
      <c r="H897">
        <f t="shared" ref="H897:H960" si="28">COUNTIF(F:F,F897)</f>
        <v>1</v>
      </c>
      <c r="I897">
        <f>COUNTIF(对战开拓区!N:S,词典!F897)+COUNTIF(对战帐篷!N:S,词典!F897)+COUNTIF(训练家之丘!N:S,词典!F897)+COUNTIF(徒弟!N:S,词典!F897)+COUNTIF(quizlady!C:C,词典!F897)+COUNTIF(零散文本转换!S:X,词典!F897)</f>
        <v>37</v>
      </c>
      <c r="J897" t="s">
        <v>14648</v>
      </c>
      <c r="K897" t="str">
        <f t="shared" si="27"/>
        <v>const u8 gEasyChatWord_Trainer[] = _("训练家");</v>
      </c>
    </row>
    <row r="898" spans="1:11" x14ac:dyDescent="0.3">
      <c r="A898" t="s">
        <v>2128</v>
      </c>
      <c r="B898" t="s">
        <v>13493</v>
      </c>
      <c r="C898" t="s">
        <v>11</v>
      </c>
      <c r="D898" t="s">
        <v>4783</v>
      </c>
      <c r="E898" s="1" t="s">
        <v>11</v>
      </c>
      <c r="F898" t="s">
        <v>1324</v>
      </c>
      <c r="G898" t="s">
        <v>13493</v>
      </c>
      <c r="H898">
        <f t="shared" si="28"/>
        <v>1</v>
      </c>
      <c r="I898">
        <f>COUNTIF(对战开拓区!N:S,词典!F898)+COUNTIF(对战帐篷!N:S,词典!F898)+COUNTIF(训练家之丘!N:S,词典!F898)+COUNTIF(徒弟!N:S,词典!F898)+COUNTIF(quizlady!C:C,词典!F898)+COUNTIF(零散文本转换!S:X,词典!F898)</f>
        <v>4</v>
      </c>
      <c r="J898" t="s">
        <v>14649</v>
      </c>
      <c r="K898" t="str">
        <f t="shared" ref="K898:K961" si="29">SUBSTITUTE(J898,E898,F898)</f>
        <v>const u8 gEasyChatWord_Version[] = _("版本");</v>
      </c>
    </row>
    <row r="899" spans="1:11" x14ac:dyDescent="0.3">
      <c r="A899" t="s">
        <v>2128</v>
      </c>
      <c r="B899" t="s">
        <v>13494</v>
      </c>
      <c r="C899" t="s">
        <v>6003</v>
      </c>
      <c r="D899" t="s">
        <v>4784</v>
      </c>
      <c r="E899" s="1" t="s">
        <v>12</v>
      </c>
      <c r="F899" t="s">
        <v>1366</v>
      </c>
      <c r="G899" t="s">
        <v>13494</v>
      </c>
      <c r="H899">
        <f t="shared" si="28"/>
        <v>1</v>
      </c>
      <c r="I899">
        <f>COUNTIF(对战开拓区!N:S,词典!F899)+COUNTIF(对战帐篷!N:S,词典!F899)+COUNTIF(训练家之丘!N:S,词典!F899)+COUNTIF(徒弟!N:S,词典!F899)+COUNTIF(quizlady!C:C,词典!F899)+COUNTIF(零散文本转换!S:X,词典!F899)</f>
        <v>4</v>
      </c>
      <c r="J899" t="s">
        <v>14650</v>
      </c>
      <c r="K899" t="str">
        <f t="shared" si="29"/>
        <v>const u8 gEasyChatWord_Pokenav[] = _("宝可导航");</v>
      </c>
    </row>
    <row r="900" spans="1:11" x14ac:dyDescent="0.3">
      <c r="A900" t="s">
        <v>2128</v>
      </c>
      <c r="B900" t="s">
        <v>13495</v>
      </c>
      <c r="C900" t="s">
        <v>3838</v>
      </c>
      <c r="D900" t="s">
        <v>4785</v>
      </c>
      <c r="E900" s="1" t="s">
        <v>0</v>
      </c>
      <c r="F900" t="s">
        <v>1325</v>
      </c>
      <c r="G900" t="s">
        <v>13495</v>
      </c>
      <c r="H900">
        <f t="shared" si="28"/>
        <v>1</v>
      </c>
      <c r="I900">
        <f>COUNTIF(对战开拓区!N:S,词典!F900)+COUNTIF(对战帐篷!N:S,词典!F900)+COUNTIF(训练家之丘!N:S,词典!F900)+COUNTIF(徒弟!N:S,词典!F900)+COUNTIF(quizlady!C:C,词典!F900)+COUNTIF(零散文本转换!S:X,词典!F900)</f>
        <v>116</v>
      </c>
      <c r="J900" t="s">
        <v>14651</v>
      </c>
      <c r="K900" t="str">
        <f t="shared" si="29"/>
        <v>const u8 gEasyChatWord_Pokemon[] = _("宝可梦");</v>
      </c>
    </row>
    <row r="901" spans="1:11" x14ac:dyDescent="0.3">
      <c r="A901" t="s">
        <v>2128</v>
      </c>
      <c r="B901" t="s">
        <v>13496</v>
      </c>
      <c r="C901" t="s">
        <v>13</v>
      </c>
      <c r="D901" t="s">
        <v>4786</v>
      </c>
      <c r="E901" s="1" t="s">
        <v>13</v>
      </c>
      <c r="F901" t="s">
        <v>1368</v>
      </c>
      <c r="G901" t="s">
        <v>13496</v>
      </c>
      <c r="H901">
        <f t="shared" si="28"/>
        <v>1</v>
      </c>
      <c r="I901">
        <f>COUNTIF(对战开拓区!N:S,词典!F901)+COUNTIF(对战帐篷!N:S,词典!F901)+COUNTIF(训练家之丘!N:S,词典!F901)+COUNTIF(徒弟!N:S,词典!F901)+COUNTIF(quizlady!C:C,词典!F901)+COUNTIF(零散文本转换!S:X,词典!F901)</f>
        <v>8</v>
      </c>
      <c r="J901" t="s">
        <v>14652</v>
      </c>
      <c r="K901" t="str">
        <f t="shared" si="29"/>
        <v>const u8 gEasyChatWord_Get[] = _("得到");</v>
      </c>
    </row>
    <row r="902" spans="1:11" x14ac:dyDescent="0.3">
      <c r="A902" t="s">
        <v>2128</v>
      </c>
      <c r="B902" t="s">
        <v>13497</v>
      </c>
      <c r="C902" t="s">
        <v>3869</v>
      </c>
      <c r="D902" t="s">
        <v>4787</v>
      </c>
      <c r="E902" s="1" t="s">
        <v>14</v>
      </c>
      <c r="F902" t="s">
        <v>1705</v>
      </c>
      <c r="G902" t="s">
        <v>13497</v>
      </c>
      <c r="H902">
        <f t="shared" si="28"/>
        <v>1</v>
      </c>
      <c r="I902">
        <f>COUNTIF(对战开拓区!N:S,词典!F902)+COUNTIF(对战帐篷!N:S,词典!F902)+COUNTIF(训练家之丘!N:S,词典!F902)+COUNTIF(徒弟!N:S,词典!F902)+COUNTIF(quizlady!C:C,词典!F902)+COUNTIF(零散文本转换!S:X,词典!F902)</f>
        <v>7</v>
      </c>
      <c r="J902" t="s">
        <v>14653</v>
      </c>
      <c r="K902" t="str">
        <f t="shared" si="29"/>
        <v>const u8 gEasyChatWord_Pokedex[] = _("图鉴");</v>
      </c>
    </row>
    <row r="903" spans="1:11" x14ac:dyDescent="0.3">
      <c r="A903" t="s">
        <v>2128</v>
      </c>
      <c r="B903" t="s">
        <v>13498</v>
      </c>
      <c r="C903" t="s">
        <v>15</v>
      </c>
      <c r="D903" t="s">
        <v>1315</v>
      </c>
      <c r="E903" s="1" t="s">
        <v>15</v>
      </c>
      <c r="F903" t="s">
        <v>1316</v>
      </c>
      <c r="G903" t="s">
        <v>13498</v>
      </c>
      <c r="H903">
        <f t="shared" si="28"/>
        <v>1</v>
      </c>
      <c r="I903">
        <f>COUNTIF(对战开拓区!N:S,词典!F903)+COUNTIF(对战帐篷!N:S,词典!F903)+COUNTIF(训练家之丘!N:S,词典!F903)+COUNTIF(徒弟!N:S,词典!F903)+COUNTIF(quizlady!C:C,词典!F903)+COUNTIF(零散文本转换!S:X,词典!F903)</f>
        <v>1</v>
      </c>
      <c r="J903" t="s">
        <v>14654</v>
      </c>
      <c r="K903" t="str">
        <f t="shared" si="29"/>
        <v>const u8 gEasyChatWord_Ruby[] = _("红宝石");</v>
      </c>
    </row>
    <row r="904" spans="1:11" x14ac:dyDescent="0.3">
      <c r="A904" t="s">
        <v>2128</v>
      </c>
      <c r="B904" t="s">
        <v>13499</v>
      </c>
      <c r="C904" t="s">
        <v>16</v>
      </c>
      <c r="D904" t="s">
        <v>4788</v>
      </c>
      <c r="E904" s="1" t="s">
        <v>16</v>
      </c>
      <c r="F904" t="s">
        <v>1327</v>
      </c>
      <c r="G904" t="s">
        <v>13499</v>
      </c>
      <c r="H904">
        <f t="shared" si="28"/>
        <v>1</v>
      </c>
      <c r="I904">
        <f>COUNTIF(对战开拓区!N:S,词典!F904)+COUNTIF(对战帐篷!N:S,词典!F904)+COUNTIF(训练家之丘!N:S,词典!F904)+COUNTIF(徒弟!N:S,词典!F904)+COUNTIF(quizlady!C:C,词典!F904)+COUNTIF(零散文本转换!S:X,词典!F904)</f>
        <v>4</v>
      </c>
      <c r="J904" t="s">
        <v>14655</v>
      </c>
      <c r="K904" t="str">
        <f t="shared" si="29"/>
        <v>const u8 gEasyChatWord_Level[] = _("等级");</v>
      </c>
    </row>
    <row r="905" spans="1:11" x14ac:dyDescent="0.3">
      <c r="A905" t="s">
        <v>2128</v>
      </c>
      <c r="B905" t="s">
        <v>13500</v>
      </c>
      <c r="C905" t="s">
        <v>17</v>
      </c>
      <c r="D905" t="s">
        <v>4789</v>
      </c>
      <c r="E905" s="1" t="s">
        <v>17</v>
      </c>
      <c r="F905" t="s">
        <v>1706</v>
      </c>
      <c r="G905" t="s">
        <v>13500</v>
      </c>
      <c r="H905">
        <f t="shared" si="28"/>
        <v>1</v>
      </c>
      <c r="I905">
        <f>COUNTIF(对战开拓区!N:S,词典!F905)+COUNTIF(对战帐篷!N:S,词典!F905)+COUNTIF(训练家之丘!N:S,词典!F905)+COUNTIF(徒弟!N:S,词典!F905)+COUNTIF(quizlady!C:C,词典!F905)+COUNTIF(零散文本转换!S:X,词典!F905)</f>
        <v>0</v>
      </c>
      <c r="J905" t="s">
        <v>14656</v>
      </c>
      <c r="K905" t="str">
        <f t="shared" si="29"/>
        <v>const u8 gEasyChatWord_Red[] = _("红");</v>
      </c>
    </row>
    <row r="906" spans="1:11" x14ac:dyDescent="0.3">
      <c r="A906" t="s">
        <v>2128</v>
      </c>
      <c r="B906" t="s">
        <v>13501</v>
      </c>
      <c r="C906" t="s">
        <v>18</v>
      </c>
      <c r="D906" t="s">
        <v>4790</v>
      </c>
      <c r="E906" s="1" t="s">
        <v>18</v>
      </c>
      <c r="F906" t="s">
        <v>1707</v>
      </c>
      <c r="G906" t="s">
        <v>13501</v>
      </c>
      <c r="H906">
        <f t="shared" si="28"/>
        <v>1</v>
      </c>
      <c r="I906">
        <f>COUNTIF(对战开拓区!N:S,词典!F906)+COUNTIF(对战帐篷!N:S,词典!F906)+COUNTIF(训练家之丘!N:S,词典!F906)+COUNTIF(徒弟!N:S,词典!F906)+COUNTIF(quizlady!C:C,词典!F906)+COUNTIF(零散文本转换!S:X,词典!F906)</f>
        <v>0</v>
      </c>
      <c r="J906" t="s">
        <v>14657</v>
      </c>
      <c r="K906" t="str">
        <f t="shared" si="29"/>
        <v>const u8 gEasyChatWord_Green[] = _("绿");</v>
      </c>
    </row>
    <row r="907" spans="1:11" x14ac:dyDescent="0.3">
      <c r="A907" t="s">
        <v>2128</v>
      </c>
      <c r="B907" t="s">
        <v>13502</v>
      </c>
      <c r="C907" t="s">
        <v>19</v>
      </c>
      <c r="D907" t="s">
        <v>4791</v>
      </c>
      <c r="E907" s="1" t="s">
        <v>19</v>
      </c>
      <c r="F907" t="s">
        <v>1708</v>
      </c>
      <c r="G907" t="s">
        <v>13502</v>
      </c>
      <c r="H907">
        <f t="shared" si="28"/>
        <v>1</v>
      </c>
      <c r="I907">
        <f>COUNTIF(对战开拓区!N:S,词典!F907)+COUNTIF(对战帐篷!N:S,词典!F907)+COUNTIF(训练家之丘!N:S,词典!F907)+COUNTIF(徒弟!N:S,词典!F907)+COUNTIF(quizlady!C:C,词典!F907)+COUNTIF(零散文本转换!S:X,词典!F907)</f>
        <v>0</v>
      </c>
      <c r="J907" t="s">
        <v>14658</v>
      </c>
      <c r="K907" t="str">
        <f t="shared" si="29"/>
        <v>const u8 gEasyChatWord_Bag[] = _("包包");</v>
      </c>
    </row>
    <row r="908" spans="1:11" x14ac:dyDescent="0.3">
      <c r="A908" t="s">
        <v>2128</v>
      </c>
      <c r="B908" t="s">
        <v>13503</v>
      </c>
      <c r="C908" t="s">
        <v>20</v>
      </c>
      <c r="D908" t="s">
        <v>4792</v>
      </c>
      <c r="E908" s="1" t="s">
        <v>20</v>
      </c>
      <c r="F908" t="s">
        <v>1711</v>
      </c>
      <c r="G908" t="s">
        <v>13503</v>
      </c>
      <c r="H908">
        <f t="shared" si="28"/>
        <v>1</v>
      </c>
      <c r="I908">
        <f>COUNTIF(对战开拓区!N:S,词典!F908)+COUNTIF(对战帐篷!N:S,词典!F908)+COUNTIF(训练家之丘!N:S,词典!F908)+COUNTIF(徒弟!N:S,词典!F908)+COUNTIF(quizlady!C:C,词典!F908)+COUNTIF(零散文本转换!S:X,词典!F908)</f>
        <v>4</v>
      </c>
      <c r="J908" t="s">
        <v>14659</v>
      </c>
      <c r="K908" t="str">
        <f t="shared" si="29"/>
        <v>const u8 gEasyChatWord_Flame[] = _("火");</v>
      </c>
    </row>
    <row r="909" spans="1:11" x14ac:dyDescent="0.3">
      <c r="A909" t="s">
        <v>2128</v>
      </c>
      <c r="B909" t="s">
        <v>13504</v>
      </c>
      <c r="C909" t="s">
        <v>21</v>
      </c>
      <c r="D909" t="s">
        <v>4793</v>
      </c>
      <c r="E909" s="1" t="s">
        <v>21</v>
      </c>
      <c r="F909" t="s">
        <v>1709</v>
      </c>
      <c r="G909" t="s">
        <v>13504</v>
      </c>
      <c r="H909">
        <f t="shared" si="28"/>
        <v>1</v>
      </c>
      <c r="I909">
        <f>COUNTIF(对战开拓区!N:S,词典!F909)+COUNTIF(对战帐篷!N:S,词典!F909)+COUNTIF(训练家之丘!N:S,词典!F909)+COUNTIF(徒弟!N:S,词典!F909)+COUNTIF(quizlady!C:C,词典!F909)+COUNTIF(零散文本转换!S:X,词典!F909)</f>
        <v>0</v>
      </c>
      <c r="J909" t="s">
        <v>14660</v>
      </c>
      <c r="K909" t="str">
        <f t="shared" si="29"/>
        <v>const u8 gEasyChatWord_Gold[] = _("金");</v>
      </c>
    </row>
    <row r="910" spans="1:11" x14ac:dyDescent="0.3">
      <c r="A910" t="s">
        <v>2128</v>
      </c>
      <c r="B910" t="s">
        <v>13505</v>
      </c>
      <c r="C910" t="s">
        <v>23</v>
      </c>
      <c r="D910" t="s">
        <v>4794</v>
      </c>
      <c r="E910" s="1" t="s">
        <v>23</v>
      </c>
      <c r="F910" t="s">
        <v>1710</v>
      </c>
      <c r="G910" t="s">
        <v>13505</v>
      </c>
      <c r="H910">
        <f t="shared" si="28"/>
        <v>1</v>
      </c>
      <c r="I910">
        <f>COUNTIF(对战开拓区!N:S,词典!F910)+COUNTIF(对战帐篷!N:S,词典!F910)+COUNTIF(训练家之丘!N:S,词典!F910)+COUNTIF(徒弟!N:S,词典!F910)+COUNTIF(quizlady!C:C,词典!F910)+COUNTIF(零散文本转换!S:X,词典!F910)</f>
        <v>0</v>
      </c>
      <c r="J910" t="s">
        <v>14661</v>
      </c>
      <c r="K910" t="str">
        <f t="shared" si="29"/>
        <v>const u8 gEasyChatWord_Leaf[] = _("叶");</v>
      </c>
    </row>
    <row r="911" spans="1:11" x14ac:dyDescent="0.3">
      <c r="A911" t="s">
        <v>2128</v>
      </c>
      <c r="B911" t="s">
        <v>13506</v>
      </c>
      <c r="C911" t="s">
        <v>24</v>
      </c>
      <c r="D911" t="s">
        <v>4795</v>
      </c>
      <c r="E911" s="1" t="s">
        <v>24</v>
      </c>
      <c r="F911" t="s">
        <v>1369</v>
      </c>
      <c r="G911" t="s">
        <v>13506</v>
      </c>
      <c r="H911">
        <f t="shared" si="28"/>
        <v>1</v>
      </c>
      <c r="I911">
        <f>COUNTIF(对战开拓区!N:S,词典!F911)+COUNTIF(对战帐篷!N:S,词典!F911)+COUNTIF(训练家之丘!N:S,词典!F911)+COUNTIF(徒弟!N:S,词典!F911)+COUNTIF(quizlady!C:C,词典!F911)+COUNTIF(零散文本转换!S:X,词典!F911)</f>
        <v>0</v>
      </c>
      <c r="J911" t="s">
        <v>14662</v>
      </c>
      <c r="K911" t="str">
        <f t="shared" si="29"/>
        <v>const u8 gEasyChatWord_Silver[] = _("银");</v>
      </c>
    </row>
    <row r="912" spans="1:11" x14ac:dyDescent="0.3">
      <c r="A912" t="s">
        <v>2128</v>
      </c>
      <c r="B912" t="s">
        <v>13507</v>
      </c>
      <c r="C912" t="s">
        <v>25</v>
      </c>
      <c r="D912" t="s">
        <v>4796</v>
      </c>
      <c r="E912" s="1" t="s">
        <v>25</v>
      </c>
      <c r="F912" t="s">
        <v>1712</v>
      </c>
      <c r="G912" t="s">
        <v>13507</v>
      </c>
      <c r="H912">
        <f t="shared" si="28"/>
        <v>1</v>
      </c>
      <c r="I912">
        <f>COUNTIF(对战开拓区!N:S,词典!F912)+COUNTIF(对战帐篷!N:S,词典!F912)+COUNTIF(训练家之丘!N:S,词典!F912)+COUNTIF(徒弟!N:S,词典!F912)+COUNTIF(quizlady!C:C,词典!F912)+COUNTIF(零散文本转换!S:X,词典!F912)</f>
        <v>0</v>
      </c>
      <c r="J912" t="s">
        <v>14663</v>
      </c>
      <c r="K912" t="str">
        <f t="shared" si="29"/>
        <v>const u8 gEasyChatWord_Emerald[] = _("绿宝石");</v>
      </c>
    </row>
    <row r="913" spans="1:11" x14ac:dyDescent="0.3">
      <c r="A913" t="s">
        <v>2129</v>
      </c>
      <c r="B913" t="s">
        <v>13508</v>
      </c>
      <c r="C913" t="s">
        <v>6004</v>
      </c>
      <c r="D913" t="s">
        <v>4797</v>
      </c>
      <c r="E913" s="2" t="s">
        <v>14699</v>
      </c>
      <c r="F913" t="s">
        <v>14365</v>
      </c>
      <c r="G913" t="s">
        <v>13508</v>
      </c>
      <c r="H913">
        <f t="shared" si="28"/>
        <v>1</v>
      </c>
      <c r="I913">
        <f>COUNTIF(对战开拓区!N:S,词典!F913)+COUNTIF(对战帐篷!N:S,词典!F913)+COUNTIF(训练家之丘!N:S,词典!F913)+COUNTIF(徒弟!N:S,词典!F913)+COUNTIF(quizlady!C:C,词典!F913)+COUNTIF(零散文本转换!S:X,词典!F913)</f>
        <v>0</v>
      </c>
      <c r="J913" t="s">
        <v>14666</v>
      </c>
      <c r="K913" t="str">
        <f t="shared" si="29"/>
        <v>const u8 gEasyChatWord_KthxBye[] = _("谢谢，再见。");</v>
      </c>
    </row>
    <row r="914" spans="1:11" x14ac:dyDescent="0.3">
      <c r="A914" t="s">
        <v>2129</v>
      </c>
      <c r="B914" t="s">
        <v>13509</v>
      </c>
      <c r="C914" t="s">
        <v>6005</v>
      </c>
      <c r="D914" t="s">
        <v>4798</v>
      </c>
      <c r="E914" s="2" t="s">
        <v>14700</v>
      </c>
      <c r="F914" t="s">
        <v>2104</v>
      </c>
      <c r="G914" t="s">
        <v>13509</v>
      </c>
      <c r="H914">
        <f t="shared" si="28"/>
        <v>1</v>
      </c>
      <c r="I914">
        <f>COUNTIF(对战开拓区!N:S,词典!F914)+COUNTIF(对战帐篷!N:S,词典!F914)+COUNTIF(训练家之丘!N:S,词典!F914)+COUNTIF(徒弟!N:S,词典!F914)+COUNTIF(quizlady!C:C,词典!F914)+COUNTIF(零散文本转换!S:X,词典!F914)</f>
        <v>3</v>
      </c>
      <c r="J914" t="s">
        <v>14667</v>
      </c>
      <c r="K914" t="str">
        <f t="shared" si="29"/>
        <v>const u8 gEasyChatWord_YesSirExcl[] = _("是，先生！");</v>
      </c>
    </row>
    <row r="915" spans="1:11" x14ac:dyDescent="0.3">
      <c r="A915" t="s">
        <v>2129</v>
      </c>
      <c r="B915" t="s">
        <v>13510</v>
      </c>
      <c r="C915" t="s">
        <v>6006</v>
      </c>
      <c r="D915" t="s">
        <v>4799</v>
      </c>
      <c r="E915" s="2" t="s">
        <v>14701</v>
      </c>
      <c r="F915" t="s">
        <v>1669</v>
      </c>
      <c r="G915" t="s">
        <v>13510</v>
      </c>
      <c r="H915">
        <f t="shared" si="28"/>
        <v>1</v>
      </c>
      <c r="I915">
        <f>COUNTIF(对战开拓区!N:S,词典!F915)+COUNTIF(对战帐篷!N:S,词典!F915)+COUNTIF(训练家之丘!N:S,词典!F915)+COUNTIF(徒弟!N:S,词典!F915)+COUNTIF(quizlady!C:C,词典!F915)+COUNTIF(零散文本转换!S:X,词典!F915)</f>
        <v>1</v>
      </c>
      <c r="J915" t="s">
        <v>14668</v>
      </c>
      <c r="K915" t="str">
        <f t="shared" si="29"/>
        <v>const u8 gEasyChatWord_AvantGarde[] = _("前卫");</v>
      </c>
    </row>
    <row r="916" spans="1:11" x14ac:dyDescent="0.3">
      <c r="A916" t="s">
        <v>2129</v>
      </c>
      <c r="B916" t="s">
        <v>13511</v>
      </c>
      <c r="C916" t="s">
        <v>842</v>
      </c>
      <c r="D916" t="s">
        <v>4800</v>
      </c>
      <c r="E916" s="2" t="s">
        <v>842</v>
      </c>
      <c r="F916" t="s">
        <v>1670</v>
      </c>
      <c r="G916" t="s">
        <v>13511</v>
      </c>
      <c r="H916">
        <f t="shared" si="28"/>
        <v>1</v>
      </c>
      <c r="I916">
        <f>COUNTIF(对战开拓区!N:S,词典!F916)+COUNTIF(对战帐篷!N:S,词典!F916)+COUNTIF(训练家之丘!N:S,词典!F916)+COUNTIF(徒弟!N:S,词典!F916)+COUNTIF(quizlady!C:C,词典!F916)+COUNTIF(零散文本转换!S:X,词典!F916)</f>
        <v>0</v>
      </c>
      <c r="J916" t="s">
        <v>14669</v>
      </c>
      <c r="K916" t="str">
        <f t="shared" si="29"/>
        <v>const u8 gEasyChatWord_Couple[] = _("情侣");</v>
      </c>
    </row>
    <row r="917" spans="1:11" x14ac:dyDescent="0.3">
      <c r="A917" t="s">
        <v>2129</v>
      </c>
      <c r="B917" t="s">
        <v>13512</v>
      </c>
      <c r="C917" t="s">
        <v>6007</v>
      </c>
      <c r="D917" t="s">
        <v>4801</v>
      </c>
      <c r="E917" s="2" t="s">
        <v>14702</v>
      </c>
      <c r="F917" t="s">
        <v>2070</v>
      </c>
      <c r="G917" t="s">
        <v>13512</v>
      </c>
      <c r="H917">
        <f t="shared" si="28"/>
        <v>1</v>
      </c>
      <c r="I917">
        <f>COUNTIF(对战开拓区!N:S,词典!F917)+COUNTIF(对战帐篷!N:S,词典!F917)+COUNTIF(训练家之丘!N:S,词典!F917)+COUNTIF(徒弟!N:S,词典!F917)+COUNTIF(quizlady!C:C,词典!F917)+COUNTIF(零散文本转换!S:X,词典!F917)</f>
        <v>0</v>
      </c>
      <c r="J917" t="s">
        <v>14670</v>
      </c>
      <c r="K917" t="str">
        <f t="shared" si="29"/>
        <v>const u8 gEasyChatWord_MuchObliged[] = _("非常感谢");</v>
      </c>
    </row>
    <row r="918" spans="1:11" x14ac:dyDescent="0.3">
      <c r="A918" t="s">
        <v>2129</v>
      </c>
      <c r="B918" t="s">
        <v>13513</v>
      </c>
      <c r="C918" t="s">
        <v>3892</v>
      </c>
      <c r="D918" t="s">
        <v>4802</v>
      </c>
      <c r="E918" s="2" t="s">
        <v>843</v>
      </c>
      <c r="F918" t="s">
        <v>1354</v>
      </c>
      <c r="G918" t="s">
        <v>13513</v>
      </c>
      <c r="H918">
        <f t="shared" si="28"/>
        <v>1</v>
      </c>
      <c r="I918">
        <f>COUNTIF(对战开拓区!N:S,词典!F918)+COUNTIF(对战帐篷!N:S,词典!F918)+COUNTIF(训练家之丘!N:S,词典!F918)+COUNTIF(徒弟!N:S,词典!F918)+COUNTIF(quizlady!C:C,词典!F918)+COUNTIF(零散文本转换!S:X,词典!F918)</f>
        <v>4</v>
      </c>
      <c r="J918" t="s">
        <v>14671</v>
      </c>
      <c r="K918" t="str">
        <f t="shared" si="29"/>
        <v>const u8 gEasyChatWord_YeehawExcl[] = _("耶！");</v>
      </c>
    </row>
    <row r="919" spans="1:11" x14ac:dyDescent="0.3">
      <c r="A919" t="s">
        <v>2129</v>
      </c>
      <c r="B919" t="s">
        <v>13514</v>
      </c>
      <c r="C919" t="s">
        <v>844</v>
      </c>
      <c r="D919" t="s">
        <v>4803</v>
      </c>
      <c r="E919" s="2" t="s">
        <v>844</v>
      </c>
      <c r="F919" t="s">
        <v>10320</v>
      </c>
      <c r="G919" t="s">
        <v>13514</v>
      </c>
      <c r="H919">
        <f t="shared" si="28"/>
        <v>1</v>
      </c>
      <c r="I919">
        <f>COUNTIF(对战开拓区!N:S,词典!F919)+COUNTIF(对战帐篷!N:S,词典!F919)+COUNTIF(训练家之丘!N:S,词典!F919)+COUNTIF(徒弟!N:S,词典!F919)+COUNTIF(quizlady!C:C,词典!F919)+COUNTIF(零散文本转换!S:X,词典!F919)</f>
        <v>4</v>
      </c>
      <c r="J919" t="s">
        <v>14672</v>
      </c>
      <c r="K919" t="str">
        <f t="shared" si="29"/>
        <v>const u8 gEasyChatWord_Mega[] = _("超");</v>
      </c>
    </row>
    <row r="920" spans="1:11" x14ac:dyDescent="0.3">
      <c r="A920" t="s">
        <v>2129</v>
      </c>
      <c r="B920" t="s">
        <v>13515</v>
      </c>
      <c r="C920" t="s">
        <v>6008</v>
      </c>
      <c r="D920" t="s">
        <v>4804</v>
      </c>
      <c r="E920" s="2" t="s">
        <v>14703</v>
      </c>
      <c r="F920" t="s">
        <v>2071</v>
      </c>
      <c r="G920" t="s">
        <v>13515</v>
      </c>
      <c r="H920">
        <f t="shared" si="28"/>
        <v>1</v>
      </c>
      <c r="I920">
        <f>COUNTIF(对战开拓区!N:S,词典!F920)+COUNTIF(对战帐篷!N:S,词典!F920)+COUNTIF(训练家之丘!N:S,词典!F920)+COUNTIF(徒弟!N:S,词典!F920)+COUNTIF(quizlady!C:C,词典!F920)+COUNTIF(零散文本转换!S:X,词典!F920)</f>
        <v>0</v>
      </c>
      <c r="J920" t="s">
        <v>14673</v>
      </c>
      <c r="K920" t="str">
        <f t="shared" si="29"/>
        <v>const u8 gEasyChatWord_1HitKOExcl[] = _("一击KO！");</v>
      </c>
    </row>
    <row r="921" spans="1:11" x14ac:dyDescent="0.3">
      <c r="A921" t="s">
        <v>2129</v>
      </c>
      <c r="B921" t="s">
        <v>13516</v>
      </c>
      <c r="C921" t="s">
        <v>845</v>
      </c>
      <c r="D921" t="s">
        <v>4805</v>
      </c>
      <c r="E921" s="2" t="s">
        <v>845</v>
      </c>
      <c r="F921" t="s">
        <v>1671</v>
      </c>
      <c r="G921" t="s">
        <v>13516</v>
      </c>
      <c r="H921">
        <f t="shared" si="28"/>
        <v>1</v>
      </c>
      <c r="I921">
        <f>COUNTIF(对战开拓区!N:S,词典!F921)+COUNTIF(对战帐篷!N:S,词典!F921)+COUNTIF(训练家之丘!N:S,词典!F921)+COUNTIF(徒弟!N:S,词典!F921)+COUNTIF(quizlady!C:C,词典!F921)+COUNTIF(零散文本转换!S:X,词典!F921)</f>
        <v>0</v>
      </c>
      <c r="J921" t="s">
        <v>14674</v>
      </c>
      <c r="K921" t="str">
        <f t="shared" si="29"/>
        <v>const u8 gEasyChatWord_Destiny[] = _("命运");</v>
      </c>
    </row>
    <row r="922" spans="1:11" x14ac:dyDescent="0.3">
      <c r="A922" t="s">
        <v>2129</v>
      </c>
      <c r="B922" t="s">
        <v>13517</v>
      </c>
      <c r="C922" t="s">
        <v>846</v>
      </c>
      <c r="D922" t="s">
        <v>4806</v>
      </c>
      <c r="E922" s="2" t="s">
        <v>846</v>
      </c>
      <c r="F922" t="s">
        <v>1672</v>
      </c>
      <c r="G922" t="s">
        <v>13517</v>
      </c>
      <c r="H922">
        <f t="shared" si="28"/>
        <v>1</v>
      </c>
      <c r="I922">
        <f>COUNTIF(对战开拓区!N:S,词典!F922)+COUNTIF(对战帐篷!N:S,词典!F922)+COUNTIF(训练家之丘!N:S,词典!F922)+COUNTIF(徒弟!N:S,词典!F922)+COUNTIF(quizlady!C:C,词典!F922)+COUNTIF(零散文本转换!S:X,词典!F922)</f>
        <v>0</v>
      </c>
      <c r="J922" t="s">
        <v>14675</v>
      </c>
      <c r="K922" t="str">
        <f t="shared" si="29"/>
        <v>const u8 gEasyChatWord_Cancel[] = _("取消");</v>
      </c>
    </row>
    <row r="923" spans="1:11" x14ac:dyDescent="0.3">
      <c r="A923" t="s">
        <v>2129</v>
      </c>
      <c r="B923" t="s">
        <v>13518</v>
      </c>
      <c r="C923" t="s">
        <v>847</v>
      </c>
      <c r="D923" t="s">
        <v>4807</v>
      </c>
      <c r="E923" s="2" t="s">
        <v>847</v>
      </c>
      <c r="F923" t="s">
        <v>1673</v>
      </c>
      <c r="G923" t="s">
        <v>13518</v>
      </c>
      <c r="H923">
        <f t="shared" si="28"/>
        <v>1</v>
      </c>
      <c r="I923">
        <f>COUNTIF(对战开拓区!N:S,词典!F923)+COUNTIF(对战帐篷!N:S,词典!F923)+COUNTIF(训练家之丘!N:S,词典!F923)+COUNTIF(徒弟!N:S,词典!F923)+COUNTIF(quizlady!C:C,词典!F923)+COUNTIF(零散文本转换!S:X,词典!F923)</f>
        <v>3</v>
      </c>
      <c r="J923" t="s">
        <v>14676</v>
      </c>
      <c r="K923" t="str">
        <f t="shared" si="29"/>
        <v>const u8 gEasyChatWord_New[] = _("新");</v>
      </c>
    </row>
    <row r="924" spans="1:11" x14ac:dyDescent="0.3">
      <c r="A924" t="s">
        <v>2129</v>
      </c>
      <c r="B924" t="s">
        <v>13519</v>
      </c>
      <c r="C924" t="s">
        <v>848</v>
      </c>
      <c r="D924" t="s">
        <v>4808</v>
      </c>
      <c r="E924" s="2" t="s">
        <v>848</v>
      </c>
      <c r="F924" t="s">
        <v>2072</v>
      </c>
      <c r="G924" t="s">
        <v>13519</v>
      </c>
      <c r="H924">
        <f t="shared" si="28"/>
        <v>1</v>
      </c>
      <c r="I924">
        <f>COUNTIF(对战开拓区!N:S,词典!F924)+COUNTIF(对战帐篷!N:S,词典!F924)+COUNTIF(训练家之丘!N:S,词典!F924)+COUNTIF(徒弟!N:S,词典!F924)+COUNTIF(quizlady!C:C,词典!F924)+COUNTIF(零散文本转换!S:X,词典!F924)</f>
        <v>0</v>
      </c>
      <c r="J924" t="s">
        <v>14677</v>
      </c>
      <c r="K924" t="str">
        <f t="shared" si="29"/>
        <v>const u8 gEasyChatWord_Flatten[] = _("扁平化");</v>
      </c>
    </row>
    <row r="925" spans="1:11" x14ac:dyDescent="0.3">
      <c r="A925" t="s">
        <v>2129</v>
      </c>
      <c r="B925" t="s">
        <v>13520</v>
      </c>
      <c r="C925" t="s">
        <v>849</v>
      </c>
      <c r="D925" t="s">
        <v>4809</v>
      </c>
      <c r="E925" s="2" t="s">
        <v>849</v>
      </c>
      <c r="F925" t="s">
        <v>1483</v>
      </c>
      <c r="G925" t="s">
        <v>13520</v>
      </c>
      <c r="H925">
        <f t="shared" si="28"/>
        <v>1</v>
      </c>
      <c r="I925">
        <f>COUNTIF(对战开拓区!N:S,词典!F925)+COUNTIF(对战帐篷!N:S,词典!F925)+COUNTIF(训练家之丘!N:S,词典!F925)+COUNTIF(徒弟!N:S,词典!F925)+COUNTIF(quizlady!C:C,词典!F925)+COUNTIF(零散文本转换!S:X,词典!F925)</f>
        <v>3</v>
      </c>
      <c r="J925" t="s">
        <v>14678</v>
      </c>
      <c r="K925" t="str">
        <f t="shared" si="29"/>
        <v>const u8 gEasyChatWord_Kidding[] = _("开玩笑");</v>
      </c>
    </row>
    <row r="926" spans="1:11" x14ac:dyDescent="0.3">
      <c r="A926" t="s">
        <v>2129</v>
      </c>
      <c r="B926" t="s">
        <v>13521</v>
      </c>
      <c r="C926" t="s">
        <v>850</v>
      </c>
      <c r="D926" t="s">
        <v>4810</v>
      </c>
      <c r="E926" s="2" t="s">
        <v>850</v>
      </c>
      <c r="F926" t="s">
        <v>2073</v>
      </c>
      <c r="G926" t="s">
        <v>13521</v>
      </c>
      <c r="H926">
        <f t="shared" si="28"/>
        <v>1</v>
      </c>
      <c r="I926">
        <f>COUNTIF(对战开拓区!N:S,词典!F926)+COUNTIF(对战帐篷!N:S,词典!F926)+COUNTIF(训练家之丘!N:S,词典!F926)+COUNTIF(徒弟!N:S,词典!F926)+COUNTIF(quizlady!C:C,词典!F926)+COUNTIF(零散文本转换!S:X,词典!F926)</f>
        <v>1</v>
      </c>
      <c r="J926" t="s">
        <v>14679</v>
      </c>
      <c r="K926" t="str">
        <f t="shared" si="29"/>
        <v>const u8 gEasyChatWord_Loser[] = _("失败者");</v>
      </c>
    </row>
    <row r="927" spans="1:11" x14ac:dyDescent="0.3">
      <c r="A927" t="s">
        <v>2129</v>
      </c>
      <c r="B927" t="s">
        <v>13522</v>
      </c>
      <c r="C927" t="s">
        <v>851</v>
      </c>
      <c r="D927" t="s">
        <v>4811</v>
      </c>
      <c r="E927" s="2" t="s">
        <v>851</v>
      </c>
      <c r="F927" t="s">
        <v>1345</v>
      </c>
      <c r="G927" t="s">
        <v>13522</v>
      </c>
      <c r="H927">
        <f t="shared" si="28"/>
        <v>1</v>
      </c>
      <c r="I927">
        <f>COUNTIF(对战开拓区!N:S,词典!F927)+COUNTIF(对战帐篷!N:S,词典!F927)+COUNTIF(训练家之丘!N:S,词典!F927)+COUNTIF(徒弟!N:S,词典!F927)+COUNTIF(quizlady!C:C,词典!F927)+COUNTIF(零散文本转换!S:X,词典!F927)</f>
        <v>15</v>
      </c>
      <c r="J927" t="s">
        <v>14680</v>
      </c>
      <c r="K927" t="str">
        <f t="shared" si="29"/>
        <v>const u8 gEasyChatWord_Losing[] = _("失败");</v>
      </c>
    </row>
    <row r="928" spans="1:11" x14ac:dyDescent="0.3">
      <c r="A928" t="s">
        <v>2129</v>
      </c>
      <c r="B928" t="s">
        <v>13523</v>
      </c>
      <c r="C928" t="s">
        <v>852</v>
      </c>
      <c r="D928" t="s">
        <v>4812</v>
      </c>
      <c r="E928" s="2" t="s">
        <v>852</v>
      </c>
      <c r="F928" t="s">
        <v>1814</v>
      </c>
      <c r="G928" t="s">
        <v>13523</v>
      </c>
      <c r="H928">
        <f t="shared" si="28"/>
        <v>1</v>
      </c>
      <c r="I928">
        <f>COUNTIF(对战开拓区!N:S,词典!F928)+COUNTIF(对战帐篷!N:S,词典!F928)+COUNTIF(训练家之丘!N:S,词典!F928)+COUNTIF(徒弟!N:S,词典!F928)+COUNTIF(quizlady!C:C,词典!F928)+COUNTIF(零散文本转换!S:X,词典!F928)</f>
        <v>4</v>
      </c>
      <c r="J928" t="s">
        <v>14681</v>
      </c>
      <c r="K928" t="str">
        <f t="shared" si="29"/>
        <v>const u8 gEasyChatWord_Happening[] = _("发生");</v>
      </c>
    </row>
    <row r="929" spans="1:11" x14ac:dyDescent="0.3">
      <c r="A929" t="s">
        <v>2129</v>
      </c>
      <c r="B929" t="s">
        <v>13524</v>
      </c>
      <c r="C929" t="s">
        <v>6009</v>
      </c>
      <c r="D929" t="s">
        <v>4813</v>
      </c>
      <c r="E929" s="2" t="s">
        <v>14704</v>
      </c>
      <c r="F929" t="s">
        <v>2074</v>
      </c>
      <c r="G929" t="s">
        <v>13524</v>
      </c>
      <c r="H929">
        <f t="shared" si="28"/>
        <v>1</v>
      </c>
      <c r="I929">
        <f>COUNTIF(对战开拓区!N:S,词典!F929)+COUNTIF(对战帐篷!N:S,词典!F929)+COUNTIF(训练家之丘!N:S,词典!F929)+COUNTIF(徒弟!N:S,词典!F929)+COUNTIF(quizlady!C:C,词典!F929)+COUNTIF(零散文本转换!S:X,词典!F929)</f>
        <v>1</v>
      </c>
      <c r="J929" t="s">
        <v>14682</v>
      </c>
      <c r="K929" t="str">
        <f t="shared" si="29"/>
        <v>const u8 gEasyChatWord_HipAnd[] = _("嘻哈和");</v>
      </c>
    </row>
    <row r="930" spans="1:11" x14ac:dyDescent="0.3">
      <c r="A930" t="s">
        <v>2129</v>
      </c>
      <c r="B930" t="s">
        <v>13525</v>
      </c>
      <c r="C930" t="s">
        <v>853</v>
      </c>
      <c r="D930" t="s">
        <v>4814</v>
      </c>
      <c r="E930" s="2" t="s">
        <v>853</v>
      </c>
      <c r="F930" t="s">
        <v>2075</v>
      </c>
      <c r="G930" t="s">
        <v>13525</v>
      </c>
      <c r="H930">
        <f t="shared" si="28"/>
        <v>1</v>
      </c>
      <c r="I930">
        <f>COUNTIF(对战开拓区!N:S,词典!F930)+COUNTIF(对战帐篷!N:S,词典!F930)+COUNTIF(训练家之丘!N:S,词典!F930)+COUNTIF(徒弟!N:S,词典!F930)+COUNTIF(quizlady!C:C,词典!F930)+COUNTIF(零散文本转换!S:X,词典!F930)</f>
        <v>3</v>
      </c>
      <c r="J930" t="s">
        <v>14683</v>
      </c>
      <c r="K930" t="str">
        <f t="shared" si="29"/>
        <v>const u8 gEasyChatWord_Shake[] = _("摇摆");</v>
      </c>
    </row>
    <row r="931" spans="1:11" x14ac:dyDescent="0.3">
      <c r="A931" t="s">
        <v>2129</v>
      </c>
      <c r="B931" t="s">
        <v>13526</v>
      </c>
      <c r="C931" t="s">
        <v>854</v>
      </c>
      <c r="D931" t="s">
        <v>4815</v>
      </c>
      <c r="E931" s="2" t="s">
        <v>854</v>
      </c>
      <c r="F931" t="s">
        <v>2076</v>
      </c>
      <c r="G931" t="s">
        <v>13526</v>
      </c>
      <c r="H931">
        <f t="shared" si="28"/>
        <v>1</v>
      </c>
      <c r="I931">
        <f>COUNTIF(对战开拓区!N:S,词典!F931)+COUNTIF(对战帐篷!N:S,词典!F931)+COUNTIF(训练家之丘!N:S,词典!F931)+COUNTIF(徒弟!N:S,词典!F931)+COUNTIF(quizlady!C:C,词典!F931)+COUNTIF(零散文本转换!S:X,词典!F931)</f>
        <v>0</v>
      </c>
      <c r="J931" t="s">
        <v>14684</v>
      </c>
      <c r="K931" t="str">
        <f t="shared" si="29"/>
        <v>const u8 gEasyChatWord_Shady[] = _("阴暗");</v>
      </c>
    </row>
    <row r="932" spans="1:11" x14ac:dyDescent="0.3">
      <c r="A932" t="s">
        <v>2129</v>
      </c>
      <c r="B932" t="s">
        <v>13527</v>
      </c>
      <c r="C932" t="s">
        <v>855</v>
      </c>
      <c r="D932" t="s">
        <v>4816</v>
      </c>
      <c r="E932" s="2" t="s">
        <v>855</v>
      </c>
      <c r="F932" t="s">
        <v>2077</v>
      </c>
      <c r="G932" t="s">
        <v>13527</v>
      </c>
      <c r="H932">
        <f t="shared" si="28"/>
        <v>1</v>
      </c>
      <c r="I932">
        <f>COUNTIF(对战开拓区!N:S,词典!F932)+COUNTIF(对战帐篷!N:S,词典!F932)+COUNTIF(训练家之丘!N:S,词典!F932)+COUNTIF(徒弟!N:S,词典!F932)+COUNTIF(quizlady!C:C,词典!F932)+COUNTIF(零散文本转换!S:X,词典!F932)</f>
        <v>0</v>
      </c>
      <c r="J932" t="s">
        <v>14685</v>
      </c>
      <c r="K932" t="str">
        <f t="shared" si="29"/>
        <v>const u8 gEasyChatWord_Upbeat[] = _("乐观");</v>
      </c>
    </row>
    <row r="933" spans="1:11" x14ac:dyDescent="0.3">
      <c r="A933" t="s">
        <v>2129</v>
      </c>
      <c r="B933" t="s">
        <v>13528</v>
      </c>
      <c r="C933" t="s">
        <v>856</v>
      </c>
      <c r="D933" t="s">
        <v>4817</v>
      </c>
      <c r="E933" s="2" t="s">
        <v>856</v>
      </c>
      <c r="F933" t="s">
        <v>2078</v>
      </c>
      <c r="G933" t="s">
        <v>13528</v>
      </c>
      <c r="H933">
        <f t="shared" si="28"/>
        <v>1</v>
      </c>
      <c r="I933">
        <f>COUNTIF(对战开拓区!N:S,词典!F933)+COUNTIF(对战帐篷!N:S,词典!F933)+COUNTIF(训练家之丘!N:S,词典!F933)+COUNTIF(徒弟!N:S,词典!F933)+COUNTIF(quizlady!C:C,词典!F933)+COUNTIF(零散文本转换!S:X,词典!F933)</f>
        <v>0</v>
      </c>
      <c r="J933" t="s">
        <v>14686</v>
      </c>
      <c r="K933" t="str">
        <f t="shared" si="29"/>
        <v>const u8 gEasyChatWord_Modern[] = _("现代");</v>
      </c>
    </row>
    <row r="934" spans="1:11" x14ac:dyDescent="0.3">
      <c r="A934" t="s">
        <v>2129</v>
      </c>
      <c r="B934" t="s">
        <v>13529</v>
      </c>
      <c r="C934" t="s">
        <v>6010</v>
      </c>
      <c r="D934" t="s">
        <v>4818</v>
      </c>
      <c r="E934" s="2" t="s">
        <v>14705</v>
      </c>
      <c r="F934" t="s">
        <v>1399</v>
      </c>
      <c r="G934" t="s">
        <v>13529</v>
      </c>
      <c r="H934">
        <f t="shared" si="28"/>
        <v>1</v>
      </c>
      <c r="I934">
        <f>COUNTIF(对战开拓区!N:S,词典!F934)+COUNTIF(对战帐篷!N:S,词典!F934)+COUNTIF(训练家之丘!N:S,词典!F934)+COUNTIF(徒弟!N:S,词典!F934)+COUNTIF(quizlady!C:C,词典!F934)+COUNTIF(零散文本转换!S:X,词典!F934)</f>
        <v>13</v>
      </c>
      <c r="J934" t="s">
        <v>14687</v>
      </c>
      <c r="K934" t="str">
        <f t="shared" si="29"/>
        <v>const u8 gEasyChatWord_SmellYa[] = _("再见");</v>
      </c>
    </row>
    <row r="935" spans="1:11" x14ac:dyDescent="0.3">
      <c r="A935" t="s">
        <v>2129</v>
      </c>
      <c r="B935" t="s">
        <v>13530</v>
      </c>
      <c r="C935" t="s">
        <v>857</v>
      </c>
      <c r="D935" t="s">
        <v>4819</v>
      </c>
      <c r="E935" s="2" t="s">
        <v>857</v>
      </c>
      <c r="F935" t="s">
        <v>2079</v>
      </c>
      <c r="G935" t="s">
        <v>13530</v>
      </c>
      <c r="H935">
        <f t="shared" si="28"/>
        <v>1</v>
      </c>
      <c r="I935">
        <f>COUNTIF(对战开拓区!N:S,词典!F935)+COUNTIF(对战帐篷!N:S,词典!F935)+COUNTIF(训练家之丘!N:S,词典!F935)+COUNTIF(徒弟!N:S,词典!F935)+COUNTIF(quizlady!C:C,词典!F935)+COUNTIF(零散文本转换!S:X,词典!F935)</f>
        <v>0</v>
      </c>
      <c r="J935" t="s">
        <v>14688</v>
      </c>
      <c r="K935" t="str">
        <f t="shared" si="29"/>
        <v>const u8 gEasyChatWord_Bang[] = _("砰");</v>
      </c>
    </row>
    <row r="936" spans="1:11" x14ac:dyDescent="0.3">
      <c r="A936" t="s">
        <v>2129</v>
      </c>
      <c r="B936" t="s">
        <v>13531</v>
      </c>
      <c r="C936" t="s">
        <v>858</v>
      </c>
      <c r="D936" t="s">
        <v>4820</v>
      </c>
      <c r="E936" s="2" t="s">
        <v>858</v>
      </c>
      <c r="F936" t="s">
        <v>2080</v>
      </c>
      <c r="G936" t="s">
        <v>13531</v>
      </c>
      <c r="H936">
        <f t="shared" si="28"/>
        <v>1</v>
      </c>
      <c r="I936">
        <f>COUNTIF(对战开拓区!N:S,词典!F936)+COUNTIF(对战帐篷!N:S,词典!F936)+COUNTIF(训练家之丘!N:S,词典!F936)+COUNTIF(徒弟!N:S,词典!F936)+COUNTIF(quizlady!C:C,词典!F936)+COUNTIF(零散文本转换!S:X,词典!F936)</f>
        <v>4</v>
      </c>
      <c r="J936" t="s">
        <v>14689</v>
      </c>
      <c r="K936" t="str">
        <f t="shared" si="29"/>
        <v>const u8 gEasyChatWord_Knockout[] = _("击倒");</v>
      </c>
    </row>
    <row r="937" spans="1:11" x14ac:dyDescent="0.3">
      <c r="A937" t="s">
        <v>2129</v>
      </c>
      <c r="B937" t="s">
        <v>13532</v>
      </c>
      <c r="C937" t="s">
        <v>859</v>
      </c>
      <c r="D937" t="s">
        <v>4821</v>
      </c>
      <c r="E937" s="2" t="s">
        <v>859</v>
      </c>
      <c r="F937" t="s">
        <v>1674</v>
      </c>
      <c r="G937" t="s">
        <v>13532</v>
      </c>
      <c r="H937">
        <f t="shared" si="28"/>
        <v>1</v>
      </c>
      <c r="I937">
        <f>COUNTIF(对战开拓区!N:S,词典!F937)+COUNTIF(对战帐篷!N:S,词典!F937)+COUNTIF(训练家之丘!N:S,词典!F937)+COUNTIF(徒弟!N:S,词典!F937)+COUNTIF(quizlady!C:C,词典!F937)+COUNTIF(零散文本转换!S:X,词典!F937)</f>
        <v>0</v>
      </c>
      <c r="J937" t="s">
        <v>14690</v>
      </c>
      <c r="K937" t="str">
        <f t="shared" si="29"/>
        <v>const u8 gEasyChatWord_Hassle[] = _("麻烦");</v>
      </c>
    </row>
    <row r="938" spans="1:11" x14ac:dyDescent="0.3">
      <c r="A938" t="s">
        <v>2129</v>
      </c>
      <c r="B938" t="s">
        <v>13533</v>
      </c>
      <c r="C938" t="s">
        <v>860</v>
      </c>
      <c r="D938" t="s">
        <v>4822</v>
      </c>
      <c r="E938" s="2" t="s">
        <v>860</v>
      </c>
      <c r="F938" t="s">
        <v>2081</v>
      </c>
      <c r="G938" t="s">
        <v>13533</v>
      </c>
      <c r="H938">
        <f t="shared" si="28"/>
        <v>1</v>
      </c>
      <c r="I938">
        <f>COUNTIF(对战开拓区!N:S,词典!F938)+COUNTIF(对战帐篷!N:S,词典!F938)+COUNTIF(训练家之丘!N:S,词典!F938)+COUNTIF(徒弟!N:S,词典!F938)+COUNTIF(quizlady!C:C,词典!F938)+COUNTIF(零散文本转换!S:X,词典!F938)</f>
        <v>1</v>
      </c>
      <c r="J938" t="s">
        <v>14691</v>
      </c>
      <c r="K938" t="str">
        <f t="shared" si="29"/>
        <v>const u8 gEasyChatWord_Winner[] = _("赢家");</v>
      </c>
    </row>
    <row r="939" spans="1:11" x14ac:dyDescent="0.3">
      <c r="A939" t="s">
        <v>2129</v>
      </c>
      <c r="B939" t="s">
        <v>13534</v>
      </c>
      <c r="C939" t="s">
        <v>861</v>
      </c>
      <c r="D939" t="s">
        <v>4823</v>
      </c>
      <c r="E939" s="2" t="s">
        <v>861</v>
      </c>
      <c r="F939" t="s">
        <v>2082</v>
      </c>
      <c r="G939" t="s">
        <v>13534</v>
      </c>
      <c r="H939">
        <f t="shared" si="28"/>
        <v>1</v>
      </c>
      <c r="I939">
        <f>COUNTIF(对战开拓区!N:S,词典!F939)+COUNTIF(对战帐篷!N:S,词典!F939)+COUNTIF(训练家之丘!N:S,词典!F939)+COUNTIF(徒弟!N:S,词典!F939)+COUNTIF(quizlady!C:C,词典!F939)+COUNTIF(零散文本转换!S:X,词典!F939)</f>
        <v>0</v>
      </c>
      <c r="J939" t="s">
        <v>14692</v>
      </c>
      <c r="K939" t="str">
        <f t="shared" si="29"/>
        <v>const u8 gEasyChatWord_Fever[] = _("狂热");</v>
      </c>
    </row>
    <row r="940" spans="1:11" x14ac:dyDescent="0.3">
      <c r="A940" t="s">
        <v>2129</v>
      </c>
      <c r="B940" t="s">
        <v>13535</v>
      </c>
      <c r="C940" t="s">
        <v>862</v>
      </c>
      <c r="D940" t="s">
        <v>4824</v>
      </c>
      <c r="E940" s="2" t="s">
        <v>862</v>
      </c>
      <c r="F940" t="s">
        <v>2083</v>
      </c>
      <c r="G940" t="s">
        <v>13535</v>
      </c>
      <c r="H940">
        <f t="shared" si="28"/>
        <v>1</v>
      </c>
      <c r="I940">
        <f>COUNTIF(对战开拓区!N:S,词典!F940)+COUNTIF(对战帐篷!N:S,词典!F940)+COUNTIF(训练家之丘!N:S,词典!F940)+COUNTIF(徒弟!N:S,词典!F940)+COUNTIF(quizlady!C:C,词典!F940)+COUNTIF(零散文本转换!S:X,词典!F940)</f>
        <v>0</v>
      </c>
      <c r="J940" t="s">
        <v>14693</v>
      </c>
      <c r="K940" t="str">
        <f t="shared" si="29"/>
        <v>const u8 gEasyChatWord_Wannabe[] = _("想要成为");</v>
      </c>
    </row>
    <row r="941" spans="1:11" x14ac:dyDescent="0.3">
      <c r="A941" t="s">
        <v>2129</v>
      </c>
      <c r="B941" t="s">
        <v>13536</v>
      </c>
      <c r="C941" t="s">
        <v>863</v>
      </c>
      <c r="D941" t="s">
        <v>4825</v>
      </c>
      <c r="E941" s="2" t="s">
        <v>863</v>
      </c>
      <c r="F941" t="s">
        <v>1422</v>
      </c>
      <c r="G941" t="s">
        <v>13536</v>
      </c>
      <c r="H941">
        <f t="shared" si="28"/>
        <v>1</v>
      </c>
      <c r="I941">
        <f>COUNTIF(对战开拓区!N:S,词典!F941)+COUNTIF(对战帐篷!N:S,词典!F941)+COUNTIF(训练家之丘!N:S,词典!F941)+COUNTIF(徒弟!N:S,词典!F941)+COUNTIF(quizlady!C:C,词典!F941)+COUNTIF(零散文本转换!S:X,词典!F941)</f>
        <v>1</v>
      </c>
      <c r="J941" t="s">
        <v>14694</v>
      </c>
      <c r="K941" t="str">
        <f t="shared" si="29"/>
        <v>const u8 gEasyChatWord_Baby[] = _("宝贝");</v>
      </c>
    </row>
    <row r="942" spans="1:11" x14ac:dyDescent="0.3">
      <c r="A942" t="s">
        <v>2129</v>
      </c>
      <c r="B942" t="s">
        <v>13537</v>
      </c>
      <c r="C942" t="s">
        <v>864</v>
      </c>
      <c r="D942" t="s">
        <v>4826</v>
      </c>
      <c r="E942" s="2" t="s">
        <v>864</v>
      </c>
      <c r="F942" t="s">
        <v>2084</v>
      </c>
      <c r="G942" t="s">
        <v>13537</v>
      </c>
      <c r="H942">
        <f t="shared" si="28"/>
        <v>1</v>
      </c>
      <c r="I942">
        <f>COUNTIF(对战开拓区!N:S,词典!F942)+COUNTIF(对战帐篷!N:S,词典!F942)+COUNTIF(训练家之丘!N:S,词典!F942)+COUNTIF(徒弟!N:S,词典!F942)+COUNTIF(quizlady!C:C,词典!F942)+COUNTIF(零散文本转换!S:X,词典!F942)</f>
        <v>2</v>
      </c>
      <c r="J942" t="s">
        <v>14695</v>
      </c>
      <c r="K942" t="str">
        <f t="shared" si="29"/>
        <v>const u8 gEasyChatWord_Heart[] = _("心");</v>
      </c>
    </row>
    <row r="943" spans="1:11" x14ac:dyDescent="0.3">
      <c r="A943" t="s">
        <v>2129</v>
      </c>
      <c r="B943" t="s">
        <v>13538</v>
      </c>
      <c r="C943" t="s">
        <v>865</v>
      </c>
      <c r="D943" t="s">
        <v>4827</v>
      </c>
      <c r="E943" s="2" t="s">
        <v>865</v>
      </c>
      <c r="F943" t="s">
        <v>2085</v>
      </c>
      <c r="G943" t="s">
        <v>13538</v>
      </c>
      <c r="H943">
        <f t="shared" si="28"/>
        <v>1</v>
      </c>
      <c r="I943">
        <f>COUNTIF(对战开拓区!N:S,词典!F943)+COUNTIF(对战帐篷!N:S,词典!F943)+COUNTIF(训练家之丘!N:S,词典!F943)+COUNTIF(徒弟!N:S,词典!F943)+COUNTIF(quizlady!C:C,词典!F943)+COUNTIF(零散文本转换!S:X,词典!F943)</f>
        <v>7</v>
      </c>
      <c r="J943" t="s">
        <v>14696</v>
      </c>
      <c r="K943" t="str">
        <f t="shared" si="29"/>
        <v>const u8 gEasyChatWord_Old[] = _("老");</v>
      </c>
    </row>
    <row r="944" spans="1:11" x14ac:dyDescent="0.3">
      <c r="A944" t="s">
        <v>2129</v>
      </c>
      <c r="B944" t="s">
        <v>13539</v>
      </c>
      <c r="C944" t="s">
        <v>866</v>
      </c>
      <c r="D944" t="s">
        <v>4828</v>
      </c>
      <c r="E944" s="2" t="s">
        <v>866</v>
      </c>
      <c r="F944" t="s">
        <v>2086</v>
      </c>
      <c r="G944" t="s">
        <v>13539</v>
      </c>
      <c r="H944">
        <f t="shared" si="28"/>
        <v>1</v>
      </c>
      <c r="I944">
        <f>COUNTIF(对战开拓区!N:S,词典!F944)+COUNTIF(对战帐篷!N:S,词典!F944)+COUNTIF(训练家之丘!N:S,词典!F944)+COUNTIF(徒弟!N:S,词典!F944)+COUNTIF(quizlady!C:C,词典!F944)+COUNTIF(零散文本转换!S:X,词典!F944)</f>
        <v>4</v>
      </c>
      <c r="J944" t="s">
        <v>14697</v>
      </c>
      <c r="K944" t="str">
        <f t="shared" si="29"/>
        <v>const u8 gEasyChatWord_Young[] = _("年轻");</v>
      </c>
    </row>
    <row r="945" spans="1:11" x14ac:dyDescent="0.3">
      <c r="A945" t="s">
        <v>2129</v>
      </c>
      <c r="B945" t="s">
        <v>13540</v>
      </c>
      <c r="C945" t="s">
        <v>867</v>
      </c>
      <c r="D945" t="s">
        <v>4829</v>
      </c>
      <c r="E945" s="2" t="s">
        <v>867</v>
      </c>
      <c r="F945" t="s">
        <v>2087</v>
      </c>
      <c r="G945" t="s">
        <v>13540</v>
      </c>
      <c r="H945">
        <f t="shared" si="28"/>
        <v>1</v>
      </c>
      <c r="I945">
        <f>COUNTIF(对战开拓区!N:S,词典!F945)+COUNTIF(对战帐篷!N:S,词典!F945)+COUNTIF(训练家之丘!N:S,词典!F945)+COUNTIF(徒弟!N:S,词典!F945)+COUNTIF(quizlady!C:C,词典!F945)+COUNTIF(零散文本转换!S:X,词典!F945)</f>
        <v>1</v>
      </c>
      <c r="J945" t="s">
        <v>14698</v>
      </c>
      <c r="K945" t="str">
        <f t="shared" si="29"/>
        <v>const u8 gEasyChatWord_Ugly[] = _("丑陋");</v>
      </c>
    </row>
    <row r="946" spans="1:11" x14ac:dyDescent="0.3">
      <c r="A946" t="s">
        <v>2130</v>
      </c>
      <c r="B946" t="s">
        <v>13541</v>
      </c>
      <c r="C946" t="s">
        <v>3834</v>
      </c>
      <c r="D946" t="s">
        <v>4830</v>
      </c>
      <c r="E946" s="1" t="s">
        <v>224</v>
      </c>
      <c r="F946" t="s">
        <v>8485</v>
      </c>
      <c r="G946" t="s">
        <v>13541</v>
      </c>
      <c r="H946">
        <f t="shared" si="28"/>
        <v>1</v>
      </c>
      <c r="I946">
        <f>COUNTIF(对战开拓区!N:S,词典!F946)+COUNTIF(对战帐篷!N:S,词典!F946)+COUNTIF(训练家之丘!N:S,词典!F946)+COUNTIF(徒弟!N:S,词典!F946)+COUNTIF(quizlady!C:C,词典!F946)+COUNTIF(零散文本转换!S:X,词典!F946)</f>
        <v>341</v>
      </c>
      <c r="J946" t="s">
        <v>14706</v>
      </c>
      <c r="K946" t="str">
        <f t="shared" si="29"/>
        <v>const u8 gEasyChatWord_Excl[] = _("！");</v>
      </c>
    </row>
    <row r="947" spans="1:11" x14ac:dyDescent="0.3">
      <c r="A947" t="s">
        <v>2130</v>
      </c>
      <c r="B947" t="s">
        <v>13542</v>
      </c>
      <c r="C947" t="s">
        <v>3860</v>
      </c>
      <c r="D947" t="s">
        <v>4831</v>
      </c>
      <c r="E947" s="1" t="s">
        <v>226</v>
      </c>
      <c r="F947" t="s">
        <v>8486</v>
      </c>
      <c r="G947" t="s">
        <v>13542</v>
      </c>
      <c r="H947">
        <f t="shared" si="28"/>
        <v>1</v>
      </c>
      <c r="I947">
        <f>COUNTIF(对战开拓区!N:S,词典!F947)+COUNTIF(对战帐篷!N:S,词典!F947)+COUNTIF(训练家之丘!N:S,词典!F947)+COUNTIF(徒弟!N:S,词典!F947)+COUNTIF(quizlady!C:C,词典!F947)+COUNTIF(零散文本转换!S:X,词典!F947)</f>
        <v>55</v>
      </c>
      <c r="J947" t="s">
        <v>14707</v>
      </c>
      <c r="K947" t="str">
        <f t="shared" si="29"/>
        <v>const u8 gEasyChatWord_ExclExcl[] = _("！！");</v>
      </c>
    </row>
    <row r="948" spans="1:11" x14ac:dyDescent="0.3">
      <c r="A948" t="s">
        <v>2130</v>
      </c>
      <c r="B948" t="s">
        <v>13543</v>
      </c>
      <c r="C948" t="s">
        <v>3912</v>
      </c>
      <c r="D948" t="s">
        <v>4832</v>
      </c>
      <c r="E948" s="1" t="s">
        <v>228</v>
      </c>
      <c r="F948" t="s">
        <v>8487</v>
      </c>
      <c r="G948" t="s">
        <v>13543</v>
      </c>
      <c r="H948">
        <f t="shared" si="28"/>
        <v>1</v>
      </c>
      <c r="I948">
        <f>COUNTIF(对战开拓区!N:S,词典!F948)+COUNTIF(对战帐篷!N:S,词典!F948)+COUNTIF(训练家之丘!N:S,词典!F948)+COUNTIF(徒弟!N:S,词典!F948)+COUNTIF(quizlady!C:C,词典!F948)+COUNTIF(零散文本转换!S:X,词典!F948)</f>
        <v>15</v>
      </c>
      <c r="J948" t="s">
        <v>14708</v>
      </c>
      <c r="K948" t="str">
        <f t="shared" si="29"/>
        <v>const u8 gEasyChatWord_QuesExcl[] = _("？！");</v>
      </c>
    </row>
    <row r="949" spans="1:11" x14ac:dyDescent="0.3">
      <c r="A949" t="s">
        <v>2130</v>
      </c>
      <c r="B949" t="s">
        <v>13544</v>
      </c>
      <c r="C949" t="s">
        <v>3843</v>
      </c>
      <c r="D949" t="s">
        <v>4833</v>
      </c>
      <c r="E949" s="1" t="s">
        <v>229</v>
      </c>
      <c r="F949" t="s">
        <v>8488</v>
      </c>
      <c r="G949" t="s">
        <v>13544</v>
      </c>
      <c r="H949">
        <f t="shared" si="28"/>
        <v>1</v>
      </c>
      <c r="I949">
        <f>COUNTIF(对战开拓区!N:S,词典!F949)+COUNTIF(对战帐篷!N:S,词典!F949)+COUNTIF(训练家之丘!N:S,词典!F949)+COUNTIF(徒弟!N:S,词典!F949)+COUNTIF(quizlady!C:C,词典!F949)+COUNTIF(零散文本转换!S:X,词典!F949)</f>
        <v>143</v>
      </c>
      <c r="J949" t="s">
        <v>14709</v>
      </c>
      <c r="K949" t="str">
        <f t="shared" si="29"/>
        <v>const u8 gEasyChatWord_Ques[] = _("？");</v>
      </c>
    </row>
    <row r="950" spans="1:11" x14ac:dyDescent="0.3">
      <c r="A950" t="s">
        <v>2130</v>
      </c>
      <c r="B950" t="s">
        <v>13545</v>
      </c>
      <c r="C950" t="s">
        <v>3873</v>
      </c>
      <c r="D950" t="s">
        <v>4834</v>
      </c>
      <c r="E950" s="1" t="s">
        <v>2106</v>
      </c>
      <c r="F950" t="s">
        <v>2111</v>
      </c>
      <c r="G950" t="s">
        <v>13545</v>
      </c>
      <c r="H950">
        <f t="shared" si="28"/>
        <v>1</v>
      </c>
      <c r="I950">
        <f>COUNTIF(对战开拓区!N:S,词典!F950)+COUNTIF(对战帐篷!N:S,词典!F950)+COUNTIF(训练家之丘!N:S,词典!F950)+COUNTIF(徒弟!N:S,词典!F950)+COUNTIF(quizlady!C:C,词典!F950)+COUNTIF(零散文本转换!S:X,词典!F950)</f>
        <v>140</v>
      </c>
      <c r="J950" t="s">
        <v>14710</v>
      </c>
      <c r="K950" t="str">
        <f t="shared" si="29"/>
        <v>const u8 gEasyChatWord_Ellipsis[] = _("……");</v>
      </c>
    </row>
    <row r="951" spans="1:11" x14ac:dyDescent="0.3">
      <c r="A951" t="s">
        <v>2130</v>
      </c>
      <c r="B951" t="s">
        <v>13546</v>
      </c>
      <c r="C951" t="s">
        <v>6011</v>
      </c>
      <c r="D951" t="s">
        <v>4835</v>
      </c>
      <c r="E951" s="1" t="s">
        <v>2107</v>
      </c>
      <c r="F951" t="s">
        <v>2112</v>
      </c>
      <c r="G951" t="s">
        <v>13546</v>
      </c>
      <c r="H951">
        <f t="shared" si="28"/>
        <v>1</v>
      </c>
      <c r="I951">
        <f>COUNTIF(对战开拓区!N:S,词典!F951)+COUNTIF(对战帐篷!N:S,词典!F951)+COUNTIF(训练家之丘!N:S,词典!F951)+COUNTIF(徒弟!N:S,词典!F951)+COUNTIF(quizlady!C:C,词典!F951)+COUNTIF(零散文本转换!S:X,词典!F951)</f>
        <v>0</v>
      </c>
      <c r="J951" t="s">
        <v>14711</v>
      </c>
      <c r="K951" t="str">
        <f t="shared" si="29"/>
        <v>const u8 gEasyChatWord_EllipsisExcl[] = _("……！");</v>
      </c>
    </row>
    <row r="952" spans="1:11" x14ac:dyDescent="0.3">
      <c r="A952" t="s">
        <v>2130</v>
      </c>
      <c r="B952" t="s">
        <v>13547</v>
      </c>
      <c r="C952" t="s">
        <v>6012</v>
      </c>
      <c r="D952" t="s">
        <v>4836</v>
      </c>
      <c r="E952" s="1" t="s">
        <v>2108</v>
      </c>
      <c r="F952" t="s">
        <v>2108</v>
      </c>
      <c r="G952" t="s">
        <v>13547</v>
      </c>
      <c r="H952">
        <f t="shared" si="28"/>
        <v>1</v>
      </c>
      <c r="I952">
        <f>COUNTIF(对战开拓区!N:S,词典!F952)+COUNTIF(对战帐篷!N:S,词典!F952)+COUNTIF(训练家之丘!N:S,词典!F952)+COUNTIF(徒弟!N:S,词典!F952)+COUNTIF(quizlady!C:C,词典!F952)+COUNTIF(零散文本转换!S:X,词典!F952)</f>
        <v>21</v>
      </c>
      <c r="J952" t="s">
        <v>14712</v>
      </c>
      <c r="K952" t="str">
        <f t="shared" si="29"/>
        <v>const u8 gEasyChatWord_EllipsisEllipsisEllipsis[] = _("………");</v>
      </c>
    </row>
    <row r="953" spans="1:11" x14ac:dyDescent="0.3">
      <c r="A953" t="s">
        <v>2130</v>
      </c>
      <c r="B953" t="s">
        <v>13548</v>
      </c>
      <c r="C953" t="s">
        <v>6013</v>
      </c>
      <c r="D953" t="s">
        <v>4837</v>
      </c>
      <c r="E953" s="1" t="s">
        <v>231</v>
      </c>
      <c r="F953" t="s">
        <v>231</v>
      </c>
      <c r="G953" t="s">
        <v>13548</v>
      </c>
      <c r="H953">
        <f t="shared" si="28"/>
        <v>1</v>
      </c>
      <c r="I953">
        <f>COUNTIF(对战开拓区!N:S,词典!F953)+COUNTIF(对战帐篷!N:S,词典!F953)+COUNTIF(训练家之丘!N:S,词典!F953)+COUNTIF(徒弟!N:S,词典!F953)+COUNTIF(quizlady!C:C,词典!F953)+COUNTIF(零散文本转换!S:X,词典!F953)</f>
        <v>0</v>
      </c>
      <c r="J953" t="s">
        <v>14713</v>
      </c>
      <c r="K953" t="str">
        <f t="shared" si="29"/>
        <v>const u8 gEasyChatWord_Dash[] = _("-");</v>
      </c>
    </row>
    <row r="954" spans="1:11" x14ac:dyDescent="0.3">
      <c r="A954" t="s">
        <v>2130</v>
      </c>
      <c r="B954" t="s">
        <v>13549</v>
      </c>
      <c r="C954" t="s">
        <v>6014</v>
      </c>
      <c r="D954" t="s">
        <v>4838</v>
      </c>
      <c r="E954" s="1" t="s">
        <v>12480</v>
      </c>
      <c r="F954" t="s">
        <v>12480</v>
      </c>
      <c r="G954" t="s">
        <v>13549</v>
      </c>
      <c r="H954">
        <f t="shared" si="28"/>
        <v>1</v>
      </c>
      <c r="I954">
        <f>COUNTIF(对战开拓区!N:S,词典!F954)+COUNTIF(对战帐篷!N:S,词典!F954)+COUNTIF(训练家之丘!N:S,词典!F954)+COUNTIF(徒弟!N:S,词典!F954)+COUNTIF(quizlady!C:C,词典!F954)+COUNTIF(零散文本转换!S:X,词典!F954)</f>
        <v>0</v>
      </c>
      <c r="J954" t="s">
        <v>14714</v>
      </c>
      <c r="K954" t="str">
        <f t="shared" si="29"/>
        <v>const u8 gEasyChatWord_DashDashDash[] = _("- - -");</v>
      </c>
    </row>
    <row r="955" spans="1:11" x14ac:dyDescent="0.3">
      <c r="A955" t="s">
        <v>2130</v>
      </c>
      <c r="B955" t="s">
        <v>13550</v>
      </c>
      <c r="C955" t="s">
        <v>6015</v>
      </c>
      <c r="D955" t="s">
        <v>4839</v>
      </c>
      <c r="E955" s="1" t="s">
        <v>232</v>
      </c>
      <c r="F955" t="s">
        <v>1688</v>
      </c>
      <c r="G955" t="s">
        <v>13550</v>
      </c>
      <c r="H955">
        <f t="shared" si="28"/>
        <v>1</v>
      </c>
      <c r="I955">
        <f>COUNTIF(对战开拓区!N:S,词典!F955)+COUNTIF(对战帐篷!N:S,词典!F955)+COUNTIF(训练家之丘!N:S,词典!F955)+COUNTIF(徒弟!N:S,词典!F955)+COUNTIF(quizlady!C:C,词典!F955)+COUNTIF(零散文本转换!S:X,词典!F955)</f>
        <v>2</v>
      </c>
      <c r="J955" t="s">
        <v>14715</v>
      </c>
      <c r="K955" t="str">
        <f t="shared" si="29"/>
        <v>const u8 gEasyChatWord_UhOh[] = _("啊哦");</v>
      </c>
    </row>
    <row r="956" spans="1:11" x14ac:dyDescent="0.3">
      <c r="A956" t="s">
        <v>2130</v>
      </c>
      <c r="B956" t="s">
        <v>13551</v>
      </c>
      <c r="C956" t="s">
        <v>233</v>
      </c>
      <c r="D956" t="s">
        <v>4840</v>
      </c>
      <c r="E956" s="1" t="s">
        <v>233</v>
      </c>
      <c r="F956" t="s">
        <v>1448</v>
      </c>
      <c r="G956" t="s">
        <v>13551</v>
      </c>
      <c r="H956">
        <f t="shared" si="28"/>
        <v>1</v>
      </c>
      <c r="I956">
        <f>COUNTIF(对战开拓区!N:S,词典!F956)+COUNTIF(对战帐篷!N:S,词典!F956)+COUNTIF(训练家之丘!N:S,词典!F956)+COUNTIF(徒弟!N:S,词典!F956)+COUNTIF(quizlady!C:C,词典!F956)+COUNTIF(零散文本转换!S:X,词典!F956)</f>
        <v>16</v>
      </c>
      <c r="J956" t="s">
        <v>14716</v>
      </c>
      <c r="K956" t="str">
        <f t="shared" si="29"/>
        <v>const u8 gEasyChatWord_Waaah[] = _("哇");</v>
      </c>
    </row>
    <row r="957" spans="1:11" x14ac:dyDescent="0.3">
      <c r="A957" t="s">
        <v>2130</v>
      </c>
      <c r="B957" t="s">
        <v>13552</v>
      </c>
      <c r="C957" t="s">
        <v>234</v>
      </c>
      <c r="D957" t="s">
        <v>4841</v>
      </c>
      <c r="E957" s="1" t="s">
        <v>234</v>
      </c>
      <c r="F957" t="s">
        <v>1689</v>
      </c>
      <c r="G957" t="s">
        <v>13552</v>
      </c>
      <c r="H957">
        <f t="shared" si="28"/>
        <v>1</v>
      </c>
      <c r="I957">
        <f>COUNTIF(对战开拓区!N:S,词典!F957)+COUNTIF(对战帐篷!N:S,词典!F957)+COUNTIF(训练家之丘!N:S,词典!F957)+COUNTIF(徒弟!N:S,词典!F957)+COUNTIF(quizlady!C:C,词典!F957)+COUNTIF(零散文本转换!S:X,词典!F957)</f>
        <v>7</v>
      </c>
      <c r="J957" t="s">
        <v>14717</v>
      </c>
      <c r="K957" t="str">
        <f t="shared" si="29"/>
        <v>const u8 gEasyChatWord_Ahaha[] = _("啊哈哈");</v>
      </c>
    </row>
    <row r="958" spans="1:11" x14ac:dyDescent="0.3">
      <c r="A958" t="s">
        <v>2130</v>
      </c>
      <c r="B958" t="s">
        <v>13553</v>
      </c>
      <c r="C958" t="s">
        <v>6016</v>
      </c>
      <c r="D958" t="s">
        <v>4842</v>
      </c>
      <c r="E958" s="1" t="s">
        <v>235</v>
      </c>
      <c r="F958" t="s">
        <v>1450</v>
      </c>
      <c r="G958" t="s">
        <v>13553</v>
      </c>
      <c r="H958">
        <f t="shared" si="28"/>
        <v>1</v>
      </c>
      <c r="I958">
        <f>COUNTIF(对战开拓区!N:S,词典!F958)+COUNTIF(对战帐篷!N:S,词典!F958)+COUNTIF(训练家之丘!N:S,词典!F958)+COUNTIF(徒弟!N:S,词典!F958)+COUNTIF(quizlady!C:C,词典!F958)+COUNTIF(零散文本转换!S:X,词典!F958)</f>
        <v>1</v>
      </c>
      <c r="J958" t="s">
        <v>14718</v>
      </c>
      <c r="K958" t="str">
        <f t="shared" si="29"/>
        <v>const u8 gEasyChatWord_OhQues[] = _("哦？");</v>
      </c>
    </row>
    <row r="959" spans="1:11" x14ac:dyDescent="0.3">
      <c r="A959" t="s">
        <v>2130</v>
      </c>
      <c r="B959" t="s">
        <v>13554</v>
      </c>
      <c r="C959" t="s">
        <v>236</v>
      </c>
      <c r="D959" t="s">
        <v>4843</v>
      </c>
      <c r="E959" s="1" t="s">
        <v>236</v>
      </c>
      <c r="F959" s="5" t="s">
        <v>8575</v>
      </c>
      <c r="G959" t="s">
        <v>13554</v>
      </c>
      <c r="H959">
        <f t="shared" si="28"/>
        <v>1</v>
      </c>
      <c r="I959">
        <f>COUNTIF(对战开拓区!N:S,词典!F959)+COUNTIF(对战帐篷!N:S,词典!F959)+COUNTIF(训练家之丘!N:S,词典!F959)+COUNTIF(徒弟!N:S,词典!F959)+COUNTIF(quizlady!C:C,词典!F959)+COUNTIF(零散文本转换!S:X,词典!F959)</f>
        <v>2</v>
      </c>
      <c r="J959" t="s">
        <v>14719</v>
      </c>
      <c r="K959" t="str">
        <f t="shared" si="29"/>
        <v>const u8 gEasyChatWord_Nope[] = _("啦");</v>
      </c>
    </row>
    <row r="960" spans="1:11" x14ac:dyDescent="0.3">
      <c r="A960" t="s">
        <v>2130</v>
      </c>
      <c r="B960" t="s">
        <v>13555</v>
      </c>
      <c r="C960" t="s">
        <v>237</v>
      </c>
      <c r="D960" t="s">
        <v>4844</v>
      </c>
      <c r="E960" s="1" t="s">
        <v>237</v>
      </c>
      <c r="F960" t="s">
        <v>1451</v>
      </c>
      <c r="G960" t="s">
        <v>13555</v>
      </c>
      <c r="H960">
        <f t="shared" si="28"/>
        <v>1</v>
      </c>
      <c r="I960">
        <f>COUNTIF(对战开拓区!N:S,词典!F960)+COUNTIF(对战帐篷!N:S,词典!F960)+COUNTIF(训练家之丘!N:S,词典!F960)+COUNTIF(徒弟!N:S,词典!F960)+COUNTIF(quizlady!C:C,词典!F960)+COUNTIF(零散文本转换!S:X,词典!F960)</f>
        <v>2</v>
      </c>
      <c r="J960" t="s">
        <v>14720</v>
      </c>
      <c r="K960" t="str">
        <f t="shared" si="29"/>
        <v>const u8 gEasyChatWord_Urgh[] = _("呃");</v>
      </c>
    </row>
    <row r="961" spans="1:11" x14ac:dyDescent="0.3">
      <c r="A961" t="s">
        <v>2130</v>
      </c>
      <c r="B961" t="s">
        <v>13556</v>
      </c>
      <c r="C961" t="s">
        <v>238</v>
      </c>
      <c r="D961" t="s">
        <v>4845</v>
      </c>
      <c r="E961" s="1" t="s">
        <v>238</v>
      </c>
      <c r="F961" t="s">
        <v>1462</v>
      </c>
      <c r="G961" t="s">
        <v>13556</v>
      </c>
      <c r="H961">
        <f t="shared" ref="H961:H1009" si="30">COUNTIF(F:F,F961)</f>
        <v>1</v>
      </c>
      <c r="I961">
        <f>COUNTIF(对战开拓区!N:S,词典!F961)+COUNTIF(对战帐篷!N:S,词典!F961)+COUNTIF(训练家之丘!N:S,词典!F961)+COUNTIF(徒弟!N:S,词典!F961)+COUNTIF(quizlady!C:C,词典!F961)+COUNTIF(零散文本转换!S:X,词典!F961)</f>
        <v>10</v>
      </c>
      <c r="J961" t="s">
        <v>14721</v>
      </c>
      <c r="K961" t="str">
        <f t="shared" si="29"/>
        <v>const u8 gEasyChatWord_Hmm[] = _("嗯");</v>
      </c>
    </row>
    <row r="962" spans="1:11" x14ac:dyDescent="0.3">
      <c r="A962" t="s">
        <v>2130</v>
      </c>
      <c r="B962" t="s">
        <v>13557</v>
      </c>
      <c r="C962" t="s">
        <v>239</v>
      </c>
      <c r="D962" t="s">
        <v>4846</v>
      </c>
      <c r="E962" s="1" t="s">
        <v>239</v>
      </c>
      <c r="F962" t="s">
        <v>1690</v>
      </c>
      <c r="G962" t="s">
        <v>13557</v>
      </c>
      <c r="H962">
        <f t="shared" si="30"/>
        <v>1</v>
      </c>
      <c r="I962">
        <f>COUNTIF(对战开拓区!N:S,词典!F962)+COUNTIF(对战帐篷!N:S,词典!F962)+COUNTIF(训练家之丘!N:S,词典!F962)+COUNTIF(徒弟!N:S,词典!F962)+COUNTIF(quizlady!C:C,词典!F962)+COUNTIF(零散文本转换!S:X,词典!F962)</f>
        <v>2</v>
      </c>
      <c r="J962" t="s">
        <v>14722</v>
      </c>
      <c r="K962" t="str">
        <f t="shared" ref="K962:K1025" si="31">SUBSTITUTE(J962,E962,F962)</f>
        <v>const u8 gEasyChatWord_Whoah[] = _("哇哦");</v>
      </c>
    </row>
    <row r="963" spans="1:11" x14ac:dyDescent="0.3">
      <c r="A963" t="s">
        <v>2130</v>
      </c>
      <c r="B963" t="s">
        <v>13558</v>
      </c>
      <c r="C963" t="s">
        <v>2920</v>
      </c>
      <c r="D963" t="s">
        <v>4847</v>
      </c>
      <c r="E963" s="1" t="s">
        <v>240</v>
      </c>
      <c r="F963" t="s">
        <v>1899</v>
      </c>
      <c r="G963" t="s">
        <v>13558</v>
      </c>
      <c r="H963">
        <f t="shared" si="30"/>
        <v>1</v>
      </c>
      <c r="I963">
        <f>COUNTIF(对战开拓区!N:S,词典!F963)+COUNTIF(对战帐篷!N:S,词典!F963)+COUNTIF(训练家之丘!N:S,词典!F963)+COUNTIF(徒弟!N:S,词典!F963)+COUNTIF(quizlady!C:C,词典!F963)+COUNTIF(零散文本转换!S:X,词典!F963)</f>
        <v>3</v>
      </c>
      <c r="J963" t="s">
        <v>14723</v>
      </c>
      <c r="K963" t="str">
        <f t="shared" si="31"/>
        <v>const u8 gEasyChatWord_WroooaarExcl[] = _("吼嗷嗷");</v>
      </c>
    </row>
    <row r="964" spans="1:11" x14ac:dyDescent="0.3">
      <c r="A964" t="s">
        <v>2130</v>
      </c>
      <c r="B964" t="s">
        <v>13559</v>
      </c>
      <c r="C964" t="s">
        <v>241</v>
      </c>
      <c r="D964" t="s">
        <v>4848</v>
      </c>
      <c r="E964" s="1" t="s">
        <v>241</v>
      </c>
      <c r="F964" s="5" t="s">
        <v>9515</v>
      </c>
      <c r="G964" t="s">
        <v>13559</v>
      </c>
      <c r="H964">
        <f t="shared" si="30"/>
        <v>1</v>
      </c>
      <c r="I964">
        <f>COUNTIF(对战开拓区!N:S,词典!F964)+COUNTIF(对战帐篷!N:S,词典!F964)+COUNTIF(训练家之丘!N:S,词典!F964)+COUNTIF(徒弟!N:S,词典!F964)+COUNTIF(quizlady!C:C,词典!F964)+COUNTIF(零散文本转换!S:X,词典!F964)</f>
        <v>1</v>
      </c>
      <c r="J964" t="s">
        <v>14724</v>
      </c>
      <c r="K964" t="str">
        <f t="shared" si="31"/>
        <v>const u8 gEasyChatWord_Wow[] = _("可惜");</v>
      </c>
    </row>
    <row r="965" spans="1:11" x14ac:dyDescent="0.3">
      <c r="A965" t="s">
        <v>2130</v>
      </c>
      <c r="B965" t="s">
        <v>13560</v>
      </c>
      <c r="C965" t="s">
        <v>242</v>
      </c>
      <c r="D965" t="s">
        <v>4849</v>
      </c>
      <c r="E965" s="1" t="s">
        <v>242</v>
      </c>
      <c r="F965" t="s">
        <v>1900</v>
      </c>
      <c r="G965" t="s">
        <v>13560</v>
      </c>
      <c r="H965">
        <f t="shared" si="30"/>
        <v>1</v>
      </c>
      <c r="I965">
        <f>COUNTIF(对战开拓区!N:S,词典!F965)+COUNTIF(对战帐篷!N:S,词典!F965)+COUNTIF(训练家之丘!N:S,词典!F965)+COUNTIF(徒弟!N:S,词典!F965)+COUNTIF(quizlady!C:C,词典!F965)+COUNTIF(零散文本转换!S:X,词典!F965)</f>
        <v>4</v>
      </c>
      <c r="J965" t="s">
        <v>14725</v>
      </c>
      <c r="K965" t="str">
        <f t="shared" si="31"/>
        <v>const u8 gEasyChatWord_Giggle[] = _("咯咯");</v>
      </c>
    </row>
    <row r="966" spans="1:11" x14ac:dyDescent="0.3">
      <c r="A966" t="s">
        <v>2130</v>
      </c>
      <c r="B966" t="s">
        <v>13561</v>
      </c>
      <c r="C966" t="s">
        <v>243</v>
      </c>
      <c r="D966" t="s">
        <v>4850</v>
      </c>
      <c r="E966" s="1" t="s">
        <v>243</v>
      </c>
      <c r="F966" t="s">
        <v>1691</v>
      </c>
      <c r="G966" t="s">
        <v>13561</v>
      </c>
      <c r="H966">
        <f t="shared" si="30"/>
        <v>1</v>
      </c>
      <c r="I966">
        <f>COUNTIF(对战开拓区!N:S,词典!F966)+COUNTIF(对战帐篷!N:S,词典!F966)+COUNTIF(训练家之丘!N:S,词典!F966)+COUNTIF(徒弟!N:S,词典!F966)+COUNTIF(quizlady!C:C,词典!F966)+COUNTIF(零散文本转换!S:X,词典!F966)</f>
        <v>0</v>
      </c>
      <c r="J966" t="s">
        <v>14726</v>
      </c>
      <c r="K966" t="str">
        <f t="shared" si="31"/>
        <v>const u8 gEasyChatWord_Sigh[] = _("唉");</v>
      </c>
    </row>
    <row r="967" spans="1:11" x14ac:dyDescent="0.3">
      <c r="A967" t="s">
        <v>2130</v>
      </c>
      <c r="B967" t="s">
        <v>13562</v>
      </c>
      <c r="C967" t="s">
        <v>244</v>
      </c>
      <c r="D967" t="s">
        <v>4851</v>
      </c>
      <c r="E967" s="1" t="s">
        <v>244</v>
      </c>
      <c r="F967" t="s">
        <v>1452</v>
      </c>
      <c r="G967" t="s">
        <v>13562</v>
      </c>
      <c r="H967">
        <f t="shared" si="30"/>
        <v>1</v>
      </c>
      <c r="I967">
        <f>COUNTIF(对战开拓区!N:S,词典!F967)+COUNTIF(对战帐篷!N:S,词典!F967)+COUNTIF(训练家之丘!N:S,词典!F967)+COUNTIF(徒弟!N:S,词典!F967)+COUNTIF(quizlady!C:C,词典!F967)+COUNTIF(零散文本转换!S:X,词典!F967)</f>
        <v>2</v>
      </c>
      <c r="J967" t="s">
        <v>14727</v>
      </c>
      <c r="K967" t="str">
        <f t="shared" si="31"/>
        <v>const u8 gEasyChatWord_Unbelievable[] = _("难以置信");</v>
      </c>
    </row>
    <row r="968" spans="1:11" x14ac:dyDescent="0.3">
      <c r="A968" t="s">
        <v>2130</v>
      </c>
      <c r="B968" t="s">
        <v>13563</v>
      </c>
      <c r="C968" t="s">
        <v>245</v>
      </c>
      <c r="D968" t="s">
        <v>4852</v>
      </c>
      <c r="E968" s="1" t="s">
        <v>245</v>
      </c>
      <c r="F968" t="s">
        <v>1453</v>
      </c>
      <c r="G968" t="s">
        <v>13563</v>
      </c>
      <c r="H968">
        <f t="shared" si="30"/>
        <v>1</v>
      </c>
      <c r="I968">
        <f>COUNTIF(对战开拓区!N:S,词典!F968)+COUNTIF(对战帐篷!N:S,词典!F968)+COUNTIF(训练家之丘!N:S,词典!F968)+COUNTIF(徒弟!N:S,词典!F968)+COUNTIF(quizlady!C:C,词典!F968)+COUNTIF(零散文本转换!S:X,词典!F968)</f>
        <v>4</v>
      </c>
      <c r="J968" t="s">
        <v>14728</v>
      </c>
      <c r="K968" t="str">
        <f t="shared" si="31"/>
        <v>const u8 gEasyChatWord_Cries[] = _("哭");</v>
      </c>
    </row>
    <row r="969" spans="1:11" x14ac:dyDescent="0.3">
      <c r="A969" t="s">
        <v>2130</v>
      </c>
      <c r="B969" t="s">
        <v>13564</v>
      </c>
      <c r="C969" t="s">
        <v>246</v>
      </c>
      <c r="D969" t="s">
        <v>4853</v>
      </c>
      <c r="E969" s="1" t="s">
        <v>246</v>
      </c>
      <c r="F969" s="5" t="s">
        <v>9911</v>
      </c>
      <c r="G969" t="s">
        <v>13564</v>
      </c>
      <c r="H969">
        <f t="shared" si="30"/>
        <v>1</v>
      </c>
      <c r="I969">
        <f>COUNTIF(对战开拓区!N:S,词典!F969)+COUNTIF(对战帐篷!N:S,词典!F969)+COUNTIF(训练家之丘!N:S,词典!F969)+COUNTIF(徒弟!N:S,词典!F969)+COUNTIF(quizlady!C:C,词典!F969)+COUNTIF(零散文本转换!S:X,词典!F969)</f>
        <v>9</v>
      </c>
      <c r="J969" t="s">
        <v>14729</v>
      </c>
      <c r="K969" t="str">
        <f t="shared" si="31"/>
        <v>const u8 gEasyChatWord_Agree[] = _("拜托");</v>
      </c>
    </row>
    <row r="970" spans="1:11" x14ac:dyDescent="0.3">
      <c r="A970" t="s">
        <v>2130</v>
      </c>
      <c r="B970" t="s">
        <v>13565</v>
      </c>
      <c r="C970" t="s">
        <v>6017</v>
      </c>
      <c r="D970" t="s">
        <v>4854</v>
      </c>
      <c r="E970" s="1" t="s">
        <v>247</v>
      </c>
      <c r="F970" s="5" t="s">
        <v>9507</v>
      </c>
      <c r="G970" t="s">
        <v>13565</v>
      </c>
      <c r="H970">
        <f t="shared" si="30"/>
        <v>1</v>
      </c>
      <c r="I970">
        <f>COUNTIF(对战开拓区!N:S,词典!F970)+COUNTIF(对战帐篷!N:S,词典!F970)+COUNTIF(训练家之丘!N:S,词典!F970)+COUNTIF(徒弟!N:S,词典!F970)+COUNTIF(quizlady!C:C,词典!F970)+COUNTIF(零散文本转换!S:X,词典!F970)</f>
        <v>7</v>
      </c>
      <c r="J970" t="s">
        <v>14730</v>
      </c>
      <c r="K970" t="str">
        <f t="shared" si="31"/>
        <v>const u8 gEasyChatWord_EhQues[] = _("才是");</v>
      </c>
    </row>
    <row r="971" spans="1:11" x14ac:dyDescent="0.3">
      <c r="A971" t="s">
        <v>2130</v>
      </c>
      <c r="B971" t="s">
        <v>13566</v>
      </c>
      <c r="C971" t="s">
        <v>248</v>
      </c>
      <c r="D971" t="s">
        <v>4855</v>
      </c>
      <c r="E971" s="1" t="s">
        <v>248</v>
      </c>
      <c r="F971" s="5" t="s">
        <v>9511</v>
      </c>
      <c r="G971" t="s">
        <v>13566</v>
      </c>
      <c r="H971">
        <f t="shared" si="30"/>
        <v>1</v>
      </c>
      <c r="I971">
        <f>COUNTIF(对战开拓区!N:S,词典!F971)+COUNTIF(对战帐篷!N:S,词典!F971)+COUNTIF(训练家之丘!N:S,词典!F971)+COUNTIF(徒弟!N:S,词典!F971)+COUNTIF(quizlady!C:C,词典!F971)+COUNTIF(零散文本转换!S:X,词典!F971)</f>
        <v>1</v>
      </c>
      <c r="J971" t="s">
        <v>14731</v>
      </c>
      <c r="K971" t="str">
        <f t="shared" si="31"/>
        <v>const u8 gEasyChatWord_Cry[] = _("好了");</v>
      </c>
    </row>
    <row r="972" spans="1:11" x14ac:dyDescent="0.3">
      <c r="A972" t="s">
        <v>2130</v>
      </c>
      <c r="B972" t="s">
        <v>13567</v>
      </c>
      <c r="C972" t="s">
        <v>249</v>
      </c>
      <c r="D972" t="s">
        <v>4856</v>
      </c>
      <c r="E972" s="1" t="s">
        <v>249</v>
      </c>
      <c r="F972" t="s">
        <v>1902</v>
      </c>
      <c r="G972" t="s">
        <v>13567</v>
      </c>
      <c r="H972">
        <f t="shared" si="30"/>
        <v>1</v>
      </c>
      <c r="I972">
        <f>COUNTIF(对战开拓区!N:S,词典!F972)+COUNTIF(对战帐篷!N:S,词典!F972)+COUNTIF(训练家之丘!N:S,词典!F972)+COUNTIF(徒弟!N:S,词典!F972)+COUNTIF(quizlady!C:C,词典!F972)+COUNTIF(零散文本转换!S:X,词典!F972)</f>
        <v>0</v>
      </c>
      <c r="J972" t="s">
        <v>14732</v>
      </c>
      <c r="K972" t="str">
        <f t="shared" si="31"/>
        <v>const u8 gEasyChatWord_Ehehe[] = _("哎嘿嘿");</v>
      </c>
    </row>
    <row r="973" spans="1:11" x14ac:dyDescent="0.3">
      <c r="A973" t="s">
        <v>2130</v>
      </c>
      <c r="B973" t="s">
        <v>13568</v>
      </c>
      <c r="C973" t="s">
        <v>6018</v>
      </c>
      <c r="D973" t="s">
        <v>4857</v>
      </c>
      <c r="E973" s="1" t="s">
        <v>14769</v>
      </c>
      <c r="F973" t="s">
        <v>1692</v>
      </c>
      <c r="G973" t="s">
        <v>13568</v>
      </c>
      <c r="H973">
        <f t="shared" si="30"/>
        <v>1</v>
      </c>
      <c r="I973">
        <f>COUNTIF(对战开拓区!N:S,词典!F973)+COUNTIF(对战帐篷!N:S,词典!F973)+COUNTIF(训练家之丘!N:S,词典!F973)+COUNTIF(徒弟!N:S,词典!F973)+COUNTIF(quizlady!C:C,词典!F973)+COUNTIF(零散文本转换!S:X,词典!F973)</f>
        <v>0</v>
      </c>
      <c r="J973" t="s">
        <v>14733</v>
      </c>
      <c r="K973" t="str">
        <f t="shared" si="31"/>
        <v>const u8 gEasyChatWord_OiOiOi[] = _("喂喂喂");</v>
      </c>
    </row>
    <row r="974" spans="1:11" x14ac:dyDescent="0.3">
      <c r="A974" t="s">
        <v>2130</v>
      </c>
      <c r="B974" t="s">
        <v>13569</v>
      </c>
      <c r="C974" t="s">
        <v>6019</v>
      </c>
      <c r="D974" t="s">
        <v>4858</v>
      </c>
      <c r="E974" s="1" t="s">
        <v>14770</v>
      </c>
      <c r="F974" t="s">
        <v>1903</v>
      </c>
      <c r="G974" t="s">
        <v>13569</v>
      </c>
      <c r="H974">
        <f t="shared" si="30"/>
        <v>1</v>
      </c>
      <c r="I974">
        <f>COUNTIF(对战开拓区!N:S,词典!F974)+COUNTIF(对战帐篷!N:S,词典!F974)+COUNTIF(训练家之丘!N:S,词典!F974)+COUNTIF(徒弟!N:S,词典!F974)+COUNTIF(quizlady!C:C,词典!F974)+COUNTIF(零散文本转换!S:X,词典!F974)</f>
        <v>3</v>
      </c>
      <c r="J974" t="s">
        <v>14734</v>
      </c>
      <c r="K974" t="str">
        <f t="shared" si="31"/>
        <v>const u8 gEasyChatWord_OhYeah[] = _("噢耶");</v>
      </c>
    </row>
    <row r="975" spans="1:11" x14ac:dyDescent="0.3">
      <c r="A975" t="s">
        <v>2130</v>
      </c>
      <c r="B975" t="s">
        <v>13570</v>
      </c>
      <c r="C975" t="s">
        <v>250</v>
      </c>
      <c r="D975" t="s">
        <v>4859</v>
      </c>
      <c r="E975" s="1" t="s">
        <v>250</v>
      </c>
      <c r="F975" t="s">
        <v>8450</v>
      </c>
      <c r="G975" t="s">
        <v>13570</v>
      </c>
      <c r="H975">
        <f t="shared" si="30"/>
        <v>1</v>
      </c>
      <c r="I975">
        <f>COUNTIF(对战开拓区!N:S,词典!F975)+COUNTIF(对战帐篷!N:S,词典!F975)+COUNTIF(训练家之丘!N:S,词典!F975)+COUNTIF(徒弟!N:S,词典!F975)+COUNTIF(quizlady!C:C,词典!F975)+COUNTIF(零散文本转换!S:X,词典!F975)</f>
        <v>23</v>
      </c>
      <c r="J975" t="s">
        <v>14735</v>
      </c>
      <c r="K975" t="str">
        <f t="shared" si="31"/>
        <v>const u8 gEasyChatWord_Oh[] = _("哦");</v>
      </c>
    </row>
    <row r="976" spans="1:11" x14ac:dyDescent="0.3">
      <c r="A976" t="s">
        <v>2130</v>
      </c>
      <c r="B976" t="s">
        <v>13571</v>
      </c>
      <c r="C976" t="s">
        <v>251</v>
      </c>
      <c r="D976" t="s">
        <v>4860</v>
      </c>
      <c r="E976" s="1" t="s">
        <v>251</v>
      </c>
      <c r="F976" t="s">
        <v>1456</v>
      </c>
      <c r="G976" t="s">
        <v>13571</v>
      </c>
      <c r="H976">
        <f t="shared" si="30"/>
        <v>1</v>
      </c>
      <c r="I976">
        <f>COUNTIF(对战开拓区!N:S,词典!F976)+COUNTIF(对战帐篷!N:S,词典!F976)+COUNTIF(训练家之丘!N:S,词典!F976)+COUNTIF(徒弟!N:S,词典!F976)+COUNTIF(quizlady!C:C,词典!F976)+COUNTIF(零散文本转换!S:X,词典!F976)</f>
        <v>2</v>
      </c>
      <c r="J976" t="s">
        <v>14736</v>
      </c>
      <c r="K976" t="str">
        <f t="shared" si="31"/>
        <v>const u8 gEasyChatWord_Oops[] = _("哎呀");</v>
      </c>
    </row>
    <row r="977" spans="1:11" x14ac:dyDescent="0.3">
      <c r="A977" t="s">
        <v>2130</v>
      </c>
      <c r="B977" t="s">
        <v>13572</v>
      </c>
      <c r="C977" t="s">
        <v>252</v>
      </c>
      <c r="D977" t="s">
        <v>4861</v>
      </c>
      <c r="E977" s="1" t="s">
        <v>252</v>
      </c>
      <c r="F977" t="s">
        <v>1693</v>
      </c>
      <c r="G977" t="s">
        <v>13572</v>
      </c>
      <c r="H977">
        <f t="shared" si="30"/>
        <v>1</v>
      </c>
      <c r="I977">
        <f>COUNTIF(对战开拓区!N:S,词典!F977)+COUNTIF(对战帐篷!N:S,词典!F977)+COUNTIF(训练家之丘!N:S,词典!F977)+COUNTIF(徒弟!N:S,词典!F977)+COUNTIF(quizlady!C:C,词典!F977)+COUNTIF(零散文本转换!S:X,词典!F977)</f>
        <v>1</v>
      </c>
      <c r="J977" t="s">
        <v>14737</v>
      </c>
      <c r="K977" t="str">
        <f t="shared" si="31"/>
        <v>const u8 gEasyChatWord_Shocked[] = _("震惊");</v>
      </c>
    </row>
    <row r="978" spans="1:11" x14ac:dyDescent="0.3">
      <c r="A978" t="s">
        <v>2130</v>
      </c>
      <c r="B978" t="s">
        <v>13573</v>
      </c>
      <c r="C978" t="s">
        <v>253</v>
      </c>
      <c r="D978" t="s">
        <v>4862</v>
      </c>
      <c r="E978" s="1" t="s">
        <v>253</v>
      </c>
      <c r="F978" s="5" t="s">
        <v>8578</v>
      </c>
      <c r="G978" t="s">
        <v>13573</v>
      </c>
      <c r="H978">
        <f t="shared" si="30"/>
        <v>1</v>
      </c>
      <c r="I978">
        <f>COUNTIF(对战开拓区!N:S,词典!F978)+COUNTIF(对战帐篷!N:S,词典!F978)+COUNTIF(训练家之丘!N:S,词典!F978)+COUNTIF(徒弟!N:S,词典!F978)+COUNTIF(quizlady!C:C,词典!F978)+COUNTIF(零散文本转换!S:X,词典!F978)</f>
        <v>1</v>
      </c>
      <c r="J978" t="s">
        <v>14738</v>
      </c>
      <c r="K978" t="str">
        <f t="shared" si="31"/>
        <v>const u8 gEasyChatWord_Eek[] = _("罢了");</v>
      </c>
    </row>
    <row r="979" spans="1:11" x14ac:dyDescent="0.3">
      <c r="A979" t="s">
        <v>2130</v>
      </c>
      <c r="B979" t="s">
        <v>13574</v>
      </c>
      <c r="C979" t="s">
        <v>254</v>
      </c>
      <c r="D979" t="s">
        <v>4863</v>
      </c>
      <c r="E979" s="1" t="s">
        <v>254</v>
      </c>
      <c r="F979" s="5" t="s">
        <v>9518</v>
      </c>
      <c r="G979" t="s">
        <v>13574</v>
      </c>
      <c r="H979">
        <f t="shared" si="30"/>
        <v>1</v>
      </c>
      <c r="I979">
        <f>COUNTIF(对战开拓区!N:S,词典!F979)+COUNTIF(对战帐篷!N:S,词典!F979)+COUNTIF(训练家之丘!N:S,词典!F979)+COUNTIF(徒弟!N:S,词典!F979)+COUNTIF(quizlady!C:C,词典!F979)+COUNTIF(零散文本转换!S:X,词典!F979)</f>
        <v>5</v>
      </c>
      <c r="J979" t="s">
        <v>14739</v>
      </c>
      <c r="K979" t="str">
        <f t="shared" si="31"/>
        <v>const u8 gEasyChatWord_Graaah[] = _("样子");</v>
      </c>
    </row>
    <row r="980" spans="1:11" x14ac:dyDescent="0.3">
      <c r="A980" t="s">
        <v>2130</v>
      </c>
      <c r="B980" t="s">
        <v>13575</v>
      </c>
      <c r="C980" t="s">
        <v>255</v>
      </c>
      <c r="D980" t="s">
        <v>4864</v>
      </c>
      <c r="E980" s="1" t="s">
        <v>255</v>
      </c>
      <c r="F980" s="5" t="s">
        <v>10431</v>
      </c>
      <c r="G980" t="s">
        <v>13575</v>
      </c>
      <c r="H980">
        <f t="shared" si="30"/>
        <v>1</v>
      </c>
      <c r="I980">
        <f>COUNTIF(对战开拓区!N:S,词典!F980)+COUNTIF(对战帐篷!N:S,词典!F980)+COUNTIF(训练家之丘!N:S,词典!F980)+COUNTIF(徒弟!N:S,词典!F980)+COUNTIF(quizlady!C:C,词典!F980)+COUNTIF(零散文本转换!S:X,词典!F980)</f>
        <v>1</v>
      </c>
      <c r="J980" t="s">
        <v>14740</v>
      </c>
      <c r="K980" t="str">
        <f t="shared" si="31"/>
        <v>const u8 gEasyChatWord_Gwahahaha[] = _("难怪");</v>
      </c>
    </row>
    <row r="981" spans="1:11" x14ac:dyDescent="0.3">
      <c r="A981" t="s">
        <v>2130</v>
      </c>
      <c r="B981" t="s">
        <v>13576</v>
      </c>
      <c r="C981" t="s">
        <v>256</v>
      </c>
      <c r="D981" t="s">
        <v>4865</v>
      </c>
      <c r="E981" s="1" t="s">
        <v>256</v>
      </c>
      <c r="F981" t="s">
        <v>1767</v>
      </c>
      <c r="G981" t="s">
        <v>13576</v>
      </c>
      <c r="H981">
        <f t="shared" si="30"/>
        <v>1</v>
      </c>
      <c r="I981">
        <f>COUNTIF(对战开拓区!N:S,词典!F981)+COUNTIF(对战帐篷!N:S,词典!F981)+COUNTIF(训练家之丘!N:S,词典!F981)+COUNTIF(徒弟!N:S,词典!F981)+COUNTIF(quizlady!C:C,词典!F981)+COUNTIF(零散文本转换!S:X,词典!F981)</f>
        <v>35</v>
      </c>
      <c r="J981" t="s">
        <v>14741</v>
      </c>
      <c r="K981" t="str">
        <f t="shared" si="31"/>
        <v>const u8 gEasyChatWord_Way[] = _("太");</v>
      </c>
    </row>
    <row r="982" spans="1:11" x14ac:dyDescent="0.3">
      <c r="A982" t="s">
        <v>2130</v>
      </c>
      <c r="B982" t="s">
        <v>13577</v>
      </c>
      <c r="C982" t="s">
        <v>257</v>
      </c>
      <c r="D982" t="s">
        <v>4866</v>
      </c>
      <c r="E982" s="1" t="s">
        <v>257</v>
      </c>
      <c r="F982" t="s">
        <v>1694</v>
      </c>
      <c r="G982" t="s">
        <v>13577</v>
      </c>
      <c r="H982">
        <f t="shared" si="30"/>
        <v>1</v>
      </c>
      <c r="I982">
        <f>COUNTIF(对战开拓区!N:S,词典!F982)+COUNTIF(对战帐篷!N:S,词典!F982)+COUNTIF(训练家之丘!N:S,词典!F982)+COUNTIF(徒弟!N:S,词典!F982)+COUNTIF(quizlady!C:C,词典!F982)+COUNTIF(零散文本转换!S:X,词典!F982)</f>
        <v>2</v>
      </c>
      <c r="J982" t="s">
        <v>14742</v>
      </c>
      <c r="K982" t="str">
        <f t="shared" si="31"/>
        <v>const u8 gEasyChatWord_Tch[] = _("啧");</v>
      </c>
    </row>
    <row r="983" spans="1:11" x14ac:dyDescent="0.3">
      <c r="A983" t="s">
        <v>2130</v>
      </c>
      <c r="B983" t="s">
        <v>13578</v>
      </c>
      <c r="C983" t="s">
        <v>258</v>
      </c>
      <c r="D983" t="s">
        <v>4867</v>
      </c>
      <c r="E983" s="1" t="s">
        <v>258</v>
      </c>
      <c r="F983" t="s">
        <v>1695</v>
      </c>
      <c r="G983" t="s">
        <v>13578</v>
      </c>
      <c r="H983">
        <f t="shared" si="30"/>
        <v>1</v>
      </c>
      <c r="I983">
        <f>COUNTIF(对战开拓区!N:S,词典!F983)+COUNTIF(对战帐篷!N:S,词典!F983)+COUNTIF(训练家之丘!N:S,词典!F983)+COUNTIF(徒弟!N:S,词典!F983)+COUNTIF(quizlady!C:C,词典!F983)+COUNTIF(零散文本转换!S:X,词典!F983)</f>
        <v>0</v>
      </c>
      <c r="J983" t="s">
        <v>14743</v>
      </c>
      <c r="K983" t="str">
        <f t="shared" si="31"/>
        <v>const u8 gEasyChatWord_Hehe[] = _("嘿嘿");</v>
      </c>
    </row>
    <row r="984" spans="1:11" x14ac:dyDescent="0.3">
      <c r="A984" t="s">
        <v>2130</v>
      </c>
      <c r="B984" t="s">
        <v>13579</v>
      </c>
      <c r="C984" t="s">
        <v>259</v>
      </c>
      <c r="D984" t="s">
        <v>4868</v>
      </c>
      <c r="E984" s="1" t="s">
        <v>259</v>
      </c>
      <c r="F984" t="s">
        <v>1696</v>
      </c>
      <c r="G984" t="s">
        <v>13579</v>
      </c>
      <c r="H984">
        <f t="shared" si="30"/>
        <v>1</v>
      </c>
      <c r="I984">
        <f>COUNTIF(对战开拓区!N:S,词典!F984)+COUNTIF(对战帐篷!N:S,词典!F984)+COUNTIF(训练家之丘!N:S,词典!F984)+COUNTIF(徒弟!N:S,词典!F984)+COUNTIF(quizlady!C:C,词典!F984)+COUNTIF(零散文本转换!S:X,词典!F984)</f>
        <v>4</v>
      </c>
      <c r="J984" t="s">
        <v>14744</v>
      </c>
      <c r="K984" t="str">
        <f t="shared" si="31"/>
        <v>const u8 gEasyChatWord_Hah[] = _("哈");</v>
      </c>
    </row>
    <row r="985" spans="1:11" x14ac:dyDescent="0.3">
      <c r="A985" t="s">
        <v>2130</v>
      </c>
      <c r="B985" t="s">
        <v>13580</v>
      </c>
      <c r="C985" t="s">
        <v>260</v>
      </c>
      <c r="D985" t="s">
        <v>4869</v>
      </c>
      <c r="E985" s="1" t="s">
        <v>260</v>
      </c>
      <c r="F985" s="5" t="s">
        <v>8489</v>
      </c>
      <c r="G985" t="s">
        <v>13580</v>
      </c>
      <c r="H985">
        <f t="shared" si="30"/>
        <v>1</v>
      </c>
      <c r="I985">
        <f>COUNTIF(对战开拓区!N:S,词典!F985)+COUNTIF(对战帐篷!N:S,词典!F985)+COUNTIF(训练家之丘!N:S,词典!F985)+COUNTIF(徒弟!N:S,词典!F985)+COUNTIF(quizlady!C:C,词典!F985)+COUNTIF(零散文本转换!S:X,词典!F985)</f>
        <v>32</v>
      </c>
      <c r="J985" t="s">
        <v>14745</v>
      </c>
      <c r="K985" t="str">
        <f t="shared" si="31"/>
        <v>const u8 gEasyChatWord_Yup[] = _("吧");</v>
      </c>
    </row>
    <row r="986" spans="1:11" x14ac:dyDescent="0.3">
      <c r="A986" t="s">
        <v>2130</v>
      </c>
      <c r="B986" t="s">
        <v>13581</v>
      </c>
      <c r="C986" t="s">
        <v>261</v>
      </c>
      <c r="D986" t="s">
        <v>4870</v>
      </c>
      <c r="E986" s="1" t="s">
        <v>261</v>
      </c>
      <c r="F986" t="s">
        <v>1449</v>
      </c>
      <c r="G986" t="s">
        <v>13581</v>
      </c>
      <c r="H986">
        <f t="shared" si="30"/>
        <v>1</v>
      </c>
      <c r="I986">
        <f>COUNTIF(对战开拓区!N:S,词典!F986)+COUNTIF(对战帐篷!N:S,词典!F986)+COUNTIF(训练家之丘!N:S,词典!F986)+COUNTIF(徒弟!N:S,词典!F986)+COUNTIF(quizlady!C:C,词典!F986)+COUNTIF(零散文本转换!S:X,词典!F986)</f>
        <v>10</v>
      </c>
      <c r="J986" t="s">
        <v>14746</v>
      </c>
      <c r="K986" t="str">
        <f t="shared" si="31"/>
        <v>const u8 gEasyChatWord_Hahaha[] = _("哈哈哈");</v>
      </c>
    </row>
    <row r="987" spans="1:11" x14ac:dyDescent="0.3">
      <c r="A987" t="s">
        <v>2130</v>
      </c>
      <c r="B987" t="s">
        <v>13582</v>
      </c>
      <c r="C987" t="s">
        <v>262</v>
      </c>
      <c r="D987" t="s">
        <v>4871</v>
      </c>
      <c r="E987" s="1" t="s">
        <v>262</v>
      </c>
      <c r="F987" t="s">
        <v>1906</v>
      </c>
      <c r="G987" t="s">
        <v>13582</v>
      </c>
      <c r="H987">
        <f t="shared" si="30"/>
        <v>1</v>
      </c>
      <c r="I987">
        <f>COUNTIF(对战开拓区!N:S,词典!F987)+COUNTIF(对战帐篷!N:S,词典!F987)+COUNTIF(训练家之丘!N:S,词典!F987)+COUNTIF(徒弟!N:S,词典!F987)+COUNTIF(quizlady!C:C,词典!F987)+COUNTIF(零散文本转换!S:X,词典!F987)</f>
        <v>1</v>
      </c>
      <c r="J987" t="s">
        <v>14747</v>
      </c>
      <c r="K987" t="str">
        <f t="shared" si="31"/>
        <v>const u8 gEasyChatWord_Aiyeeh[] = _("哎耶");</v>
      </c>
    </row>
    <row r="988" spans="1:11" x14ac:dyDescent="0.3">
      <c r="A988" t="s">
        <v>2130</v>
      </c>
      <c r="B988" t="s">
        <v>13583</v>
      </c>
      <c r="C988" t="s">
        <v>263</v>
      </c>
      <c r="D988" t="s">
        <v>4872</v>
      </c>
      <c r="E988" s="1" t="s">
        <v>263</v>
      </c>
      <c r="F988" t="s">
        <v>1907</v>
      </c>
      <c r="G988" t="s">
        <v>13583</v>
      </c>
      <c r="H988">
        <f t="shared" si="30"/>
        <v>1</v>
      </c>
      <c r="I988">
        <f>COUNTIF(对战开拓区!N:S,词典!F988)+COUNTIF(对战帐篷!N:S,词典!F988)+COUNTIF(训练家之丘!N:S,词典!F988)+COUNTIF(徒弟!N:S,词典!F988)+COUNTIF(quizlady!C:C,词典!F988)+COUNTIF(零散文本转换!S:X,词典!F988)</f>
        <v>0</v>
      </c>
      <c r="J988" t="s">
        <v>14748</v>
      </c>
      <c r="K988" t="str">
        <f t="shared" si="31"/>
        <v>const u8 gEasyChatWord_Hiyah[] = _("嘿呀");</v>
      </c>
    </row>
    <row r="989" spans="1:11" x14ac:dyDescent="0.3">
      <c r="A989" t="s">
        <v>2130</v>
      </c>
      <c r="B989" t="s">
        <v>13584</v>
      </c>
      <c r="C989" t="s">
        <v>264</v>
      </c>
      <c r="D989" t="s">
        <v>4873</v>
      </c>
      <c r="E989" s="1" t="s">
        <v>264</v>
      </c>
      <c r="F989" t="s">
        <v>1697</v>
      </c>
      <c r="G989" t="s">
        <v>13584</v>
      </c>
      <c r="H989">
        <f t="shared" si="30"/>
        <v>1</v>
      </c>
      <c r="I989">
        <f>COUNTIF(对战开拓区!N:S,词典!F989)+COUNTIF(对战帐篷!N:S,词典!F989)+COUNTIF(训练家之丘!N:S,词典!F989)+COUNTIF(徒弟!N:S,词典!F989)+COUNTIF(quizlady!C:C,词典!F989)+COUNTIF(零散文本转换!S:X,词典!F989)</f>
        <v>1</v>
      </c>
      <c r="J989" t="s">
        <v>14749</v>
      </c>
      <c r="K989" t="str">
        <f t="shared" si="31"/>
        <v>const u8 gEasyChatWord_Fufufu[] = _("呼呼呼");</v>
      </c>
    </row>
    <row r="990" spans="1:11" x14ac:dyDescent="0.3">
      <c r="A990" t="s">
        <v>2130</v>
      </c>
      <c r="B990" t="s">
        <v>13585</v>
      </c>
      <c r="C990" t="s">
        <v>265</v>
      </c>
      <c r="D990" t="s">
        <v>4874</v>
      </c>
      <c r="E990" s="1" t="s">
        <v>265</v>
      </c>
      <c r="F990" t="s">
        <v>1698</v>
      </c>
      <c r="G990" t="s">
        <v>13585</v>
      </c>
      <c r="H990">
        <f t="shared" si="30"/>
        <v>1</v>
      </c>
      <c r="I990">
        <f>COUNTIF(对战开拓区!N:S,词典!F990)+COUNTIF(对战帐篷!N:S,词典!F990)+COUNTIF(训练家之丘!N:S,词典!F990)+COUNTIF(徒弟!N:S,词典!F990)+COUNTIF(quizlady!C:C,词典!F990)+COUNTIF(零散文本转换!S:X,词典!F990)</f>
        <v>0</v>
      </c>
      <c r="J990" t="s">
        <v>14750</v>
      </c>
      <c r="K990" t="str">
        <f t="shared" si="31"/>
        <v>const u8 gEasyChatWord_Lol[] = _("笑死");</v>
      </c>
    </row>
    <row r="991" spans="1:11" x14ac:dyDescent="0.3">
      <c r="A991" t="s">
        <v>2130</v>
      </c>
      <c r="B991" t="s">
        <v>13586</v>
      </c>
      <c r="C991" t="s">
        <v>266</v>
      </c>
      <c r="D991" t="s">
        <v>4875</v>
      </c>
      <c r="E991" s="1" t="s">
        <v>266</v>
      </c>
      <c r="F991" s="5" t="s">
        <v>9524</v>
      </c>
      <c r="G991" t="s">
        <v>13586</v>
      </c>
      <c r="H991">
        <f t="shared" si="30"/>
        <v>1</v>
      </c>
      <c r="I991">
        <f>COUNTIF(对战开拓区!N:S,词典!F991)+COUNTIF(对战帐篷!N:S,词典!F991)+COUNTIF(训练家之丘!N:S,词典!F991)+COUNTIF(徒弟!N:S,词典!F991)+COUNTIF(quizlady!C:C,词典!F991)+COUNTIF(零散文本转换!S:X,词典!F991)</f>
        <v>19</v>
      </c>
      <c r="J991" t="s">
        <v>14751</v>
      </c>
      <c r="K991" t="str">
        <f t="shared" si="31"/>
        <v>const u8 gEasyChatWord_Snort[] = _("了吗？");</v>
      </c>
    </row>
    <row r="992" spans="1:11" x14ac:dyDescent="0.3">
      <c r="A992" t="s">
        <v>2130</v>
      </c>
      <c r="B992" t="s">
        <v>13587</v>
      </c>
      <c r="C992" t="s">
        <v>267</v>
      </c>
      <c r="D992" t="s">
        <v>4876</v>
      </c>
      <c r="E992" s="1" t="s">
        <v>267</v>
      </c>
      <c r="F992" t="s">
        <v>1460</v>
      </c>
      <c r="G992" t="s">
        <v>13587</v>
      </c>
      <c r="H992">
        <f t="shared" si="30"/>
        <v>1</v>
      </c>
      <c r="I992">
        <f>COUNTIF(对战开拓区!N:S,词典!F992)+COUNTIF(对战帐篷!N:S,词典!F992)+COUNTIF(训练家之丘!N:S,词典!F992)+COUNTIF(徒弟!N:S,词典!F992)+COUNTIF(quizlady!C:C,词典!F992)+COUNTIF(零散文本转换!S:X,词典!F992)</f>
        <v>2</v>
      </c>
      <c r="J992" t="s">
        <v>14752</v>
      </c>
      <c r="K992" t="str">
        <f t="shared" si="31"/>
        <v>const u8 gEasyChatWord_Humph[] = _("哼");</v>
      </c>
    </row>
    <row r="993" spans="1:11" x14ac:dyDescent="0.3">
      <c r="A993" t="s">
        <v>2130</v>
      </c>
      <c r="B993" t="s">
        <v>13588</v>
      </c>
      <c r="C993" t="s">
        <v>268</v>
      </c>
      <c r="D993" t="s">
        <v>4877</v>
      </c>
      <c r="E993" s="1" t="s">
        <v>268</v>
      </c>
      <c r="F993" t="s">
        <v>1461</v>
      </c>
      <c r="G993" t="s">
        <v>13588</v>
      </c>
      <c r="H993">
        <f t="shared" si="30"/>
        <v>1</v>
      </c>
      <c r="I993">
        <f>COUNTIF(对战开拓区!N:S,词典!F993)+COUNTIF(对战帐篷!N:S,词典!F993)+COUNTIF(训练家之丘!N:S,词典!F993)+COUNTIF(徒弟!N:S,词典!F993)+COUNTIF(quizlady!C:C,词典!F993)+COUNTIF(零散文本转换!S:X,词典!F993)</f>
        <v>1</v>
      </c>
      <c r="J993" t="s">
        <v>14753</v>
      </c>
      <c r="K993" t="str">
        <f t="shared" si="31"/>
        <v>const u8 gEasyChatWord_Hehehe[] = _("呵呵呵");</v>
      </c>
    </row>
    <row r="994" spans="1:11" x14ac:dyDescent="0.3">
      <c r="A994" t="s">
        <v>2130</v>
      </c>
      <c r="B994" t="s">
        <v>13589</v>
      </c>
      <c r="C994" t="s">
        <v>269</v>
      </c>
      <c r="D994" t="s">
        <v>4878</v>
      </c>
      <c r="E994" s="1" t="s">
        <v>269</v>
      </c>
      <c r="F994" t="s">
        <v>1699</v>
      </c>
      <c r="G994" t="s">
        <v>13589</v>
      </c>
      <c r="H994">
        <f t="shared" si="30"/>
        <v>1</v>
      </c>
      <c r="I994">
        <f>COUNTIF(对战开拓区!N:S,词典!F994)+COUNTIF(对战帐篷!N:S,词典!F994)+COUNTIF(训练家之丘!N:S,词典!F994)+COUNTIF(徒弟!N:S,词典!F994)+COUNTIF(quizlady!C:C,词典!F994)+COUNTIF(零散文本转换!S:X,词典!F994)</f>
        <v>0</v>
      </c>
      <c r="J994" t="s">
        <v>14754</v>
      </c>
      <c r="K994" t="str">
        <f t="shared" si="31"/>
        <v>const u8 gEasyChatWord_Heh[] = _("呵");</v>
      </c>
    </row>
    <row r="995" spans="1:11" x14ac:dyDescent="0.3">
      <c r="A995" t="s">
        <v>2130</v>
      </c>
      <c r="B995" t="s">
        <v>13590</v>
      </c>
      <c r="C995" t="s">
        <v>270</v>
      </c>
      <c r="D995" t="s">
        <v>4879</v>
      </c>
      <c r="E995" s="1" t="s">
        <v>270</v>
      </c>
      <c r="F995" t="s">
        <v>1700</v>
      </c>
      <c r="G995" t="s">
        <v>13590</v>
      </c>
      <c r="H995">
        <f t="shared" si="30"/>
        <v>1</v>
      </c>
      <c r="I995">
        <f>COUNTIF(对战开拓区!N:S,词典!F995)+COUNTIF(对战帐篷!N:S,词典!F995)+COUNTIF(训练家之丘!N:S,词典!F995)+COUNTIF(徒弟!N:S,词典!F995)+COUNTIF(quizlady!C:C,词典!F995)+COUNTIF(零散文本转换!S:X,词典!F995)</f>
        <v>0</v>
      </c>
      <c r="J995" t="s">
        <v>14755</v>
      </c>
      <c r="K995" t="str">
        <f t="shared" si="31"/>
        <v>const u8 gEasyChatWord_Hohoho[] = _("嚯嚯嚯");</v>
      </c>
    </row>
    <row r="996" spans="1:11" x14ac:dyDescent="0.3">
      <c r="A996" t="s">
        <v>2130</v>
      </c>
      <c r="B996" t="s">
        <v>13591</v>
      </c>
      <c r="C996" t="s">
        <v>6020</v>
      </c>
      <c r="D996" t="s">
        <v>4880</v>
      </c>
      <c r="E996" s="1" t="s">
        <v>271</v>
      </c>
      <c r="F996" t="s">
        <v>1701</v>
      </c>
      <c r="G996" t="s">
        <v>13591</v>
      </c>
      <c r="H996">
        <f t="shared" si="30"/>
        <v>1</v>
      </c>
      <c r="I996">
        <f>COUNTIF(对战开拓区!N:S,词典!F996)+COUNTIF(对战帐篷!N:S,词典!F996)+COUNTIF(训练家之丘!N:S,词典!F996)+COUNTIF(徒弟!N:S,词典!F996)+COUNTIF(quizlady!C:C,词典!F996)+COUNTIF(零散文本转换!S:X,词典!F996)</f>
        <v>0</v>
      </c>
      <c r="J996" t="s">
        <v>14756</v>
      </c>
      <c r="K996" t="str">
        <f t="shared" si="31"/>
        <v>const u8 gEasyChatWord_UhHuh[] = _("嗯嗯");</v>
      </c>
    </row>
    <row r="997" spans="1:11" x14ac:dyDescent="0.3">
      <c r="A997" t="s">
        <v>2130</v>
      </c>
      <c r="B997" t="s">
        <v>13592</v>
      </c>
      <c r="C997" t="s">
        <v>6021</v>
      </c>
      <c r="D997" t="s">
        <v>4881</v>
      </c>
      <c r="E997" s="1" t="s">
        <v>14771</v>
      </c>
      <c r="F997" t="s">
        <v>1908</v>
      </c>
      <c r="G997" t="s">
        <v>13592</v>
      </c>
      <c r="H997">
        <f t="shared" si="30"/>
        <v>1</v>
      </c>
      <c r="I997">
        <f>COUNTIF(对战开拓区!N:S,词典!F997)+COUNTIF(对战帐篷!N:S,词典!F997)+COUNTIF(训练家之丘!N:S,词典!F997)+COUNTIF(徒弟!N:S,词典!F997)+COUNTIF(quizlady!C:C,词典!F997)+COUNTIF(零散文本转换!S:X,词典!F997)</f>
        <v>9</v>
      </c>
      <c r="J997" t="s">
        <v>14757</v>
      </c>
      <c r="K997" t="str">
        <f t="shared" si="31"/>
        <v>const u8 gEasyChatWord_OhDear[] = _("哦天");</v>
      </c>
    </row>
    <row r="998" spans="1:11" x14ac:dyDescent="0.3">
      <c r="A998" t="s">
        <v>2130</v>
      </c>
      <c r="B998" t="s">
        <v>13593</v>
      </c>
      <c r="C998" t="s">
        <v>272</v>
      </c>
      <c r="D998" t="s">
        <v>4882</v>
      </c>
      <c r="E998" s="1" t="s">
        <v>272</v>
      </c>
      <c r="F998" t="s">
        <v>1909</v>
      </c>
      <c r="G998" t="s">
        <v>13593</v>
      </c>
      <c r="H998">
        <f t="shared" si="30"/>
        <v>1</v>
      </c>
      <c r="I998">
        <f>COUNTIF(对战开拓区!N:S,词典!F998)+COUNTIF(对战帐篷!N:S,词典!F998)+COUNTIF(训练家之丘!N:S,词典!F998)+COUNTIF(徒弟!N:S,词典!F998)+COUNTIF(quizlady!C:C,词典!F998)+COUNTIF(零散文本转换!S:X,词典!F998)</f>
        <v>1</v>
      </c>
      <c r="J998" t="s">
        <v>14758</v>
      </c>
      <c r="K998" t="str">
        <f t="shared" si="31"/>
        <v>const u8 gEasyChatWord_Arrgh[] = _("啊啊");</v>
      </c>
    </row>
    <row r="999" spans="1:11" x14ac:dyDescent="0.3">
      <c r="A999" t="s">
        <v>2130</v>
      </c>
      <c r="B999" t="s">
        <v>13594</v>
      </c>
      <c r="C999" t="s">
        <v>273</v>
      </c>
      <c r="D999" t="s">
        <v>4883</v>
      </c>
      <c r="E999" s="1" t="s">
        <v>273</v>
      </c>
      <c r="F999" s="5" t="s">
        <v>10434</v>
      </c>
      <c r="G999" t="s">
        <v>13594</v>
      </c>
      <c r="H999">
        <f t="shared" si="30"/>
        <v>1</v>
      </c>
      <c r="I999">
        <f>COUNTIF(对战开拓区!N:S,词典!F999)+COUNTIF(对战帐篷!N:S,词典!F999)+COUNTIF(训练家之丘!N:S,词典!F999)+COUNTIF(徒弟!N:S,词典!F999)+COUNTIF(quizlady!C:C,词典!F999)+COUNTIF(零散文本转换!S:X,词典!F999)</f>
        <v>1</v>
      </c>
      <c r="J999" t="s">
        <v>14759</v>
      </c>
      <c r="K999" t="str">
        <f t="shared" si="31"/>
        <v>const u8 gEasyChatWord_Mufufu[] = _("没错");</v>
      </c>
    </row>
    <row r="1000" spans="1:11" x14ac:dyDescent="0.3">
      <c r="A1000" t="s">
        <v>2130</v>
      </c>
      <c r="B1000" t="s">
        <v>13595</v>
      </c>
      <c r="C1000" t="s">
        <v>274</v>
      </c>
      <c r="D1000" t="s">
        <v>4884</v>
      </c>
      <c r="E1000" s="1" t="s">
        <v>274</v>
      </c>
      <c r="F1000" t="s">
        <v>1910</v>
      </c>
      <c r="G1000" t="s">
        <v>13595</v>
      </c>
      <c r="H1000">
        <f t="shared" si="30"/>
        <v>1</v>
      </c>
      <c r="I1000">
        <f>COUNTIF(对战开拓区!N:S,词典!F1000)+COUNTIF(对战帐篷!N:S,词典!F1000)+COUNTIF(训练家之丘!N:S,词典!F1000)+COUNTIF(徒弟!N:S,词典!F1000)+COUNTIF(quizlady!C:C,词典!F1000)+COUNTIF(零散文本转换!S:X,词典!F1000)</f>
        <v>7</v>
      </c>
      <c r="J1000" t="s">
        <v>14760</v>
      </c>
      <c r="K1000" t="str">
        <f t="shared" si="31"/>
        <v>const u8 gEasyChatWord_Mmm[] = _("嗯……");</v>
      </c>
    </row>
    <row r="1001" spans="1:11" x14ac:dyDescent="0.3">
      <c r="A1001" t="s">
        <v>2130</v>
      </c>
      <c r="B1001" t="s">
        <v>13596</v>
      </c>
      <c r="C1001" t="s">
        <v>6022</v>
      </c>
      <c r="D1001" t="s">
        <v>4885</v>
      </c>
      <c r="E1001" s="1" t="s">
        <v>275</v>
      </c>
      <c r="F1001" s="5" t="s">
        <v>13607</v>
      </c>
      <c r="G1001" t="s">
        <v>13596</v>
      </c>
      <c r="H1001">
        <f t="shared" si="30"/>
        <v>1</v>
      </c>
      <c r="I1001">
        <f>COUNTIF(对战开拓区!N:S,词典!F1001)+COUNTIF(对战帐篷!N:S,词典!F1001)+COUNTIF(训练家之丘!N:S,词典!F1001)+COUNTIF(徒弟!N:S,词典!F1001)+COUNTIF(quizlady!C:C,词典!F1001)+COUNTIF(零散文本转换!S:X,词典!F1001)</f>
        <v>2</v>
      </c>
      <c r="J1001" t="s">
        <v>14761</v>
      </c>
      <c r="K1001" t="str">
        <f t="shared" si="31"/>
        <v>const u8 gEasyChatWord_OhKay[] = _("好好");</v>
      </c>
    </row>
    <row r="1002" spans="1:11" x14ac:dyDescent="0.3">
      <c r="A1002" t="s">
        <v>2130</v>
      </c>
      <c r="B1002" t="s">
        <v>13597</v>
      </c>
      <c r="C1002" t="s">
        <v>276</v>
      </c>
      <c r="D1002" t="s">
        <v>4886</v>
      </c>
      <c r="E1002" s="1" t="s">
        <v>276</v>
      </c>
      <c r="F1002" t="s">
        <v>1528</v>
      </c>
      <c r="G1002" t="s">
        <v>13597</v>
      </c>
      <c r="H1002">
        <f t="shared" si="30"/>
        <v>1</v>
      </c>
      <c r="I1002">
        <f>COUNTIF(对战开拓区!N:S,词典!F1002)+COUNTIF(对战帐篷!N:S,词典!F1002)+COUNTIF(训练家之丘!N:S,词典!F1002)+COUNTIF(徒弟!N:S,词典!F1002)+COUNTIF(quizlady!C:C,词典!F1002)+COUNTIF(零散文本转换!S:X,词典!F1002)</f>
        <v>13</v>
      </c>
      <c r="J1002" t="s">
        <v>14762</v>
      </c>
      <c r="K1002" t="str">
        <f t="shared" si="31"/>
        <v>const u8 gEasyChatWord_Okay[] = _("好吧");</v>
      </c>
    </row>
    <row r="1003" spans="1:11" x14ac:dyDescent="0.3">
      <c r="A1003" t="s">
        <v>2130</v>
      </c>
      <c r="B1003" t="s">
        <v>13598</v>
      </c>
      <c r="C1003" t="s">
        <v>277</v>
      </c>
      <c r="D1003" t="s">
        <v>4887</v>
      </c>
      <c r="E1003" s="1" t="s">
        <v>277</v>
      </c>
      <c r="F1003" t="s">
        <v>1463</v>
      </c>
      <c r="G1003" t="s">
        <v>13598</v>
      </c>
      <c r="H1003">
        <f t="shared" si="30"/>
        <v>1</v>
      </c>
      <c r="I1003">
        <f>COUNTIF(对战开拓区!N:S,词典!F1003)+COUNTIF(对战帐篷!N:S,词典!F1003)+COUNTIF(训练家之丘!N:S,词典!F1003)+COUNTIF(徒弟!N:S,词典!F1003)+COUNTIF(quizlady!C:C,词典!F1003)+COUNTIF(零散文本转换!S:X,词典!F1003)</f>
        <v>5</v>
      </c>
      <c r="J1003" t="s">
        <v>14763</v>
      </c>
      <c r="K1003" t="str">
        <f t="shared" si="31"/>
        <v>const u8 gEasyChatWord_Lalala[] = _("啦啦啦");</v>
      </c>
    </row>
    <row r="1004" spans="1:11" x14ac:dyDescent="0.3">
      <c r="A1004" t="s">
        <v>2130</v>
      </c>
      <c r="B1004" t="s">
        <v>13599</v>
      </c>
      <c r="C1004" t="s">
        <v>278</v>
      </c>
      <c r="D1004" t="s">
        <v>4888</v>
      </c>
      <c r="E1004" s="1" t="s">
        <v>278</v>
      </c>
      <c r="F1004" t="s">
        <v>1464</v>
      </c>
      <c r="G1004" t="s">
        <v>13599</v>
      </c>
      <c r="H1004">
        <f t="shared" si="30"/>
        <v>1</v>
      </c>
      <c r="I1004">
        <f>COUNTIF(对战开拓区!N:S,词典!F1004)+COUNTIF(对战帐篷!N:S,词典!F1004)+COUNTIF(训练家之丘!N:S,词典!F1004)+COUNTIF(徒弟!N:S,词典!F1004)+COUNTIF(quizlady!C:C,词典!F1004)+COUNTIF(零散文本转换!S:X,词典!F1004)</f>
        <v>15</v>
      </c>
      <c r="J1004" t="s">
        <v>14764</v>
      </c>
      <c r="K1004" t="str">
        <f t="shared" si="31"/>
        <v>const u8 gEasyChatWord_Yay[] = _("耶");</v>
      </c>
    </row>
    <row r="1005" spans="1:11" x14ac:dyDescent="0.3">
      <c r="A1005" t="s">
        <v>2130</v>
      </c>
      <c r="B1005" t="s">
        <v>13600</v>
      </c>
      <c r="C1005" t="s">
        <v>279</v>
      </c>
      <c r="D1005" t="s">
        <v>4889</v>
      </c>
      <c r="E1005" s="1" t="s">
        <v>279</v>
      </c>
      <c r="F1005" t="s">
        <v>1912</v>
      </c>
      <c r="G1005" t="s">
        <v>13600</v>
      </c>
      <c r="H1005">
        <f t="shared" si="30"/>
        <v>1</v>
      </c>
      <c r="I1005">
        <f>COUNTIF(对战开拓区!N:S,词典!F1005)+COUNTIF(对战帐篷!N:S,词典!F1005)+COUNTIF(训练家之丘!N:S,词典!F1005)+COUNTIF(徒弟!N:S,词典!F1005)+COUNTIF(quizlady!C:C,词典!F1005)+COUNTIF(零散文本转换!S:X,词典!F1005)</f>
        <v>10</v>
      </c>
      <c r="J1005" t="s">
        <v>14765</v>
      </c>
      <c r="K1005" t="str">
        <f t="shared" si="31"/>
        <v>const u8 gEasyChatWord_Aww[] = _("啊");</v>
      </c>
    </row>
    <row r="1006" spans="1:11" x14ac:dyDescent="0.3">
      <c r="A1006" t="s">
        <v>2130</v>
      </c>
      <c r="B1006" t="s">
        <v>13601</v>
      </c>
      <c r="C1006" t="s">
        <v>280</v>
      </c>
      <c r="D1006" t="s">
        <v>4890</v>
      </c>
      <c r="E1006" s="1" t="s">
        <v>280</v>
      </c>
      <c r="F1006" t="s">
        <v>1914</v>
      </c>
      <c r="G1006" t="s">
        <v>13601</v>
      </c>
      <c r="H1006">
        <f t="shared" si="30"/>
        <v>1</v>
      </c>
      <c r="I1006">
        <f>COUNTIF(对战开拓区!N:S,词典!F1006)+COUNTIF(对战帐篷!N:S,词典!F1006)+COUNTIF(训练家之丘!N:S,词典!F1006)+COUNTIF(徒弟!N:S,词典!F1006)+COUNTIF(quizlady!C:C,词典!F1006)+COUNTIF(零散文本转换!S:X,词典!F1006)</f>
        <v>3</v>
      </c>
      <c r="J1006" t="s">
        <v>14766</v>
      </c>
      <c r="K1006" t="str">
        <f t="shared" si="31"/>
        <v>const u8 gEasyChatWord_Wowee[] = _("哇耶");</v>
      </c>
    </row>
    <row r="1007" spans="1:11" x14ac:dyDescent="0.3">
      <c r="A1007" t="s">
        <v>2130</v>
      </c>
      <c r="B1007" t="s">
        <v>13602</v>
      </c>
      <c r="C1007" t="s">
        <v>281</v>
      </c>
      <c r="D1007" t="s">
        <v>4891</v>
      </c>
      <c r="E1007" s="1" t="s">
        <v>281</v>
      </c>
      <c r="F1007" t="s">
        <v>1904</v>
      </c>
      <c r="G1007" t="s">
        <v>13602</v>
      </c>
      <c r="H1007">
        <f t="shared" si="30"/>
        <v>1</v>
      </c>
      <c r="I1007">
        <f>COUNTIF(对战开拓区!N:S,词典!F1007)+COUNTIF(对战帐篷!N:S,词典!F1007)+COUNTIF(训练家之丘!N:S,词典!F1007)+COUNTIF(徒弟!N:S,词典!F1007)+COUNTIF(quizlady!C:C,词典!F1007)+COUNTIF(零散文本转换!S:X,词典!F1007)</f>
        <v>7</v>
      </c>
      <c r="J1007" t="s">
        <v>14767</v>
      </c>
      <c r="K1007" t="str">
        <f t="shared" si="31"/>
        <v>const u8 gEasyChatWord_Gwah[] = _("嘎啊");</v>
      </c>
    </row>
    <row r="1008" spans="1:11" x14ac:dyDescent="0.3">
      <c r="A1008" t="s">
        <v>2130</v>
      </c>
      <c r="B1008" t="s">
        <v>13603</v>
      </c>
      <c r="C1008" t="s">
        <v>282</v>
      </c>
      <c r="D1008" t="s">
        <v>4892</v>
      </c>
      <c r="E1008" s="1" t="s">
        <v>282</v>
      </c>
      <c r="F1008" t="s">
        <v>1702</v>
      </c>
      <c r="G1008" t="s">
        <v>13603</v>
      </c>
      <c r="H1008">
        <f t="shared" si="30"/>
        <v>1</v>
      </c>
      <c r="I1008">
        <f>COUNTIF(对战开拓区!N:S,词典!F1008)+COUNTIF(对战帐篷!N:S,词典!F1008)+COUNTIF(训练家之丘!N:S,词典!F1008)+COUNTIF(徒弟!N:S,词典!F1008)+COUNTIF(quizlady!C:C,词典!F1008)+COUNTIF(零散文本转换!S:X,词典!F1008)</f>
        <v>9</v>
      </c>
      <c r="J1008" t="s">
        <v>14768</v>
      </c>
      <c r="K1008" t="str">
        <f t="shared" si="31"/>
        <v>const u8 gEasyChatWord_Wahahaha[] = _("哇哈哈哈");</v>
      </c>
    </row>
    <row r="1009" spans="2:11" x14ac:dyDescent="0.3">
      <c r="B1009" s="9" t="s">
        <v>9941</v>
      </c>
      <c r="C1009" s="9" t="s">
        <v>9941</v>
      </c>
      <c r="E1009" s="8" t="s">
        <v>9940</v>
      </c>
      <c r="F1009" t="s">
        <v>9940</v>
      </c>
      <c r="G1009" s="9" t="s">
        <v>9941</v>
      </c>
      <c r="H1009">
        <f t="shared" si="30"/>
        <v>1</v>
      </c>
      <c r="K1009" t="str">
        <f t="shared" si="31"/>
        <v/>
      </c>
    </row>
    <row r="1010" spans="2:11" x14ac:dyDescent="0.3">
      <c r="B1010" t="s">
        <v>13604</v>
      </c>
      <c r="C1010" s="3" t="s">
        <v>3836</v>
      </c>
      <c r="E1010" s="1" t="s">
        <v>10460</v>
      </c>
      <c r="F1010" t="s">
        <v>10460</v>
      </c>
      <c r="G1010" t="s">
        <v>13604</v>
      </c>
      <c r="K1010" t="str">
        <f t="shared" si="31"/>
        <v/>
      </c>
    </row>
    <row r="1011" spans="2:11" x14ac:dyDescent="0.3">
      <c r="B1011" t="s">
        <v>8587</v>
      </c>
      <c r="C1011" t="s">
        <v>6863</v>
      </c>
      <c r="E1011" t="s">
        <v>6863</v>
      </c>
      <c r="F1011" t="s">
        <v>6163</v>
      </c>
      <c r="G1011" t="s">
        <v>8587</v>
      </c>
      <c r="K1011" t="str">
        <f t="shared" si="31"/>
        <v/>
      </c>
    </row>
    <row r="1012" spans="2:11" x14ac:dyDescent="0.3">
      <c r="B1012" t="s">
        <v>8588</v>
      </c>
      <c r="C1012" t="s">
        <v>7152</v>
      </c>
      <c r="E1012" t="s">
        <v>7152</v>
      </c>
      <c r="F1012" t="s">
        <v>6743</v>
      </c>
      <c r="G1012" t="s">
        <v>8588</v>
      </c>
      <c r="K1012" t="str">
        <f t="shared" si="31"/>
        <v/>
      </c>
    </row>
    <row r="1013" spans="2:11" x14ac:dyDescent="0.3">
      <c r="B1013" t="s">
        <v>8589</v>
      </c>
      <c r="C1013" t="s">
        <v>7100</v>
      </c>
      <c r="E1013" t="s">
        <v>7100</v>
      </c>
      <c r="F1013" t="s">
        <v>6638</v>
      </c>
      <c r="G1013" t="s">
        <v>8589</v>
      </c>
      <c r="K1013" t="str">
        <f t="shared" si="31"/>
        <v/>
      </c>
    </row>
    <row r="1014" spans="2:11" x14ac:dyDescent="0.3">
      <c r="B1014" t="s">
        <v>8590</v>
      </c>
      <c r="C1014" t="s">
        <v>6865</v>
      </c>
      <c r="E1014" t="s">
        <v>6865</v>
      </c>
      <c r="F1014" t="s">
        <v>6167</v>
      </c>
      <c r="G1014" t="s">
        <v>8590</v>
      </c>
      <c r="K1014" t="str">
        <f t="shared" si="31"/>
        <v/>
      </c>
    </row>
    <row r="1015" spans="2:11" x14ac:dyDescent="0.3">
      <c r="B1015" t="s">
        <v>8591</v>
      </c>
      <c r="C1015" t="s">
        <v>7128</v>
      </c>
      <c r="E1015" t="s">
        <v>7128</v>
      </c>
      <c r="F1015" t="s">
        <v>6694</v>
      </c>
      <c r="G1015" t="s">
        <v>8591</v>
      </c>
      <c r="K1015" t="str">
        <f t="shared" si="31"/>
        <v/>
      </c>
    </row>
    <row r="1016" spans="2:11" x14ac:dyDescent="0.3">
      <c r="B1016" t="s">
        <v>8592</v>
      </c>
      <c r="C1016" t="s">
        <v>7141</v>
      </c>
      <c r="E1016" t="s">
        <v>7141</v>
      </c>
      <c r="F1016" t="s">
        <v>6720</v>
      </c>
      <c r="G1016" t="s">
        <v>8592</v>
      </c>
      <c r="K1016" t="str">
        <f t="shared" si="31"/>
        <v/>
      </c>
    </row>
    <row r="1017" spans="2:11" x14ac:dyDescent="0.3">
      <c r="B1017" t="s">
        <v>8593</v>
      </c>
      <c r="C1017" t="s">
        <v>7142</v>
      </c>
      <c r="E1017" t="s">
        <v>7142</v>
      </c>
      <c r="F1017" t="s">
        <v>6722</v>
      </c>
      <c r="G1017" t="s">
        <v>8593</v>
      </c>
      <c r="K1017" t="str">
        <f t="shared" si="31"/>
        <v/>
      </c>
    </row>
    <row r="1018" spans="2:11" x14ac:dyDescent="0.3">
      <c r="B1018" t="s">
        <v>8594</v>
      </c>
      <c r="C1018" t="s">
        <v>7098</v>
      </c>
      <c r="E1018" t="s">
        <v>7098</v>
      </c>
      <c r="F1018" t="s">
        <v>6634</v>
      </c>
      <c r="G1018" t="s">
        <v>8594</v>
      </c>
      <c r="K1018" t="str">
        <f t="shared" si="31"/>
        <v/>
      </c>
    </row>
    <row r="1019" spans="2:11" x14ac:dyDescent="0.3">
      <c r="B1019" t="s">
        <v>8595</v>
      </c>
      <c r="C1019" t="s">
        <v>6992</v>
      </c>
      <c r="E1019" t="s">
        <v>6992</v>
      </c>
      <c r="F1019" t="s">
        <v>6422</v>
      </c>
      <c r="G1019" t="s">
        <v>8595</v>
      </c>
      <c r="K1019" t="str">
        <f t="shared" si="31"/>
        <v/>
      </c>
    </row>
    <row r="1020" spans="2:11" x14ac:dyDescent="0.3">
      <c r="B1020" t="s">
        <v>8596</v>
      </c>
      <c r="C1020" t="s">
        <v>6990</v>
      </c>
      <c r="E1020" t="s">
        <v>6990</v>
      </c>
      <c r="F1020" t="s">
        <v>6418</v>
      </c>
      <c r="G1020" t="s">
        <v>8596</v>
      </c>
      <c r="K1020" t="str">
        <f t="shared" si="31"/>
        <v/>
      </c>
    </row>
    <row r="1021" spans="2:11" x14ac:dyDescent="0.3">
      <c r="B1021" t="s">
        <v>8597</v>
      </c>
      <c r="C1021" t="s">
        <v>7163</v>
      </c>
      <c r="E1021" t="s">
        <v>7163</v>
      </c>
      <c r="F1021" t="s">
        <v>6765</v>
      </c>
      <c r="G1021" t="s">
        <v>8597</v>
      </c>
      <c r="K1021" t="str">
        <f t="shared" si="31"/>
        <v/>
      </c>
    </row>
    <row r="1022" spans="2:11" x14ac:dyDescent="0.3">
      <c r="B1022" t="s">
        <v>8598</v>
      </c>
      <c r="C1022" t="s">
        <v>7137</v>
      </c>
      <c r="E1022" t="s">
        <v>7137</v>
      </c>
      <c r="F1022" t="s">
        <v>6712</v>
      </c>
      <c r="G1022" t="s">
        <v>8598</v>
      </c>
      <c r="K1022" t="str">
        <f t="shared" si="31"/>
        <v/>
      </c>
    </row>
    <row r="1023" spans="2:11" x14ac:dyDescent="0.3">
      <c r="B1023" t="s">
        <v>8599</v>
      </c>
      <c r="C1023" t="s">
        <v>7147</v>
      </c>
      <c r="E1023" t="s">
        <v>7147</v>
      </c>
      <c r="F1023" t="s">
        <v>6733</v>
      </c>
      <c r="G1023" t="s">
        <v>8599</v>
      </c>
      <c r="K1023" t="str">
        <f t="shared" si="31"/>
        <v/>
      </c>
    </row>
    <row r="1024" spans="2:11" x14ac:dyDescent="0.3">
      <c r="B1024" t="s">
        <v>8600</v>
      </c>
      <c r="C1024" t="s">
        <v>7133</v>
      </c>
      <c r="E1024" t="s">
        <v>7133</v>
      </c>
      <c r="F1024" t="s">
        <v>6704</v>
      </c>
      <c r="G1024" t="s">
        <v>8600</v>
      </c>
      <c r="K1024" t="str">
        <f t="shared" si="31"/>
        <v/>
      </c>
    </row>
    <row r="1025" spans="2:11" x14ac:dyDescent="0.3">
      <c r="B1025" t="s">
        <v>8601</v>
      </c>
      <c r="C1025" t="s">
        <v>7062</v>
      </c>
      <c r="E1025" t="s">
        <v>7062</v>
      </c>
      <c r="F1025" t="s">
        <v>6562</v>
      </c>
      <c r="G1025" t="s">
        <v>8601</v>
      </c>
      <c r="K1025" t="str">
        <f t="shared" si="31"/>
        <v/>
      </c>
    </row>
    <row r="1026" spans="2:11" x14ac:dyDescent="0.3">
      <c r="B1026" t="s">
        <v>8602</v>
      </c>
      <c r="C1026" t="s">
        <v>7166</v>
      </c>
      <c r="E1026" t="s">
        <v>7166</v>
      </c>
      <c r="F1026" t="s">
        <v>6771</v>
      </c>
      <c r="G1026" t="s">
        <v>8602</v>
      </c>
      <c r="K1026" t="str">
        <f t="shared" ref="K1026:K1089" si="32">SUBSTITUTE(J1026,E1026,F1026)</f>
        <v/>
      </c>
    </row>
    <row r="1027" spans="2:11" x14ac:dyDescent="0.3">
      <c r="B1027" t="s">
        <v>8603</v>
      </c>
      <c r="C1027" t="s">
        <v>6844</v>
      </c>
      <c r="E1027" t="s">
        <v>6844</v>
      </c>
      <c r="F1027" t="s">
        <v>6125</v>
      </c>
      <c r="G1027" t="s">
        <v>8603</v>
      </c>
      <c r="K1027" t="str">
        <f t="shared" si="32"/>
        <v/>
      </c>
    </row>
    <row r="1028" spans="2:11" x14ac:dyDescent="0.3">
      <c r="B1028" t="s">
        <v>8604</v>
      </c>
      <c r="C1028" t="s">
        <v>7052</v>
      </c>
      <c r="E1028" t="s">
        <v>7052</v>
      </c>
      <c r="F1028" t="s">
        <v>6542</v>
      </c>
      <c r="G1028" t="s">
        <v>8604</v>
      </c>
      <c r="K1028" t="str">
        <f t="shared" si="32"/>
        <v/>
      </c>
    </row>
    <row r="1029" spans="2:11" x14ac:dyDescent="0.3">
      <c r="B1029" t="s">
        <v>8605</v>
      </c>
      <c r="C1029" t="s">
        <v>7081</v>
      </c>
      <c r="E1029" t="s">
        <v>7081</v>
      </c>
      <c r="F1029" t="s">
        <v>6600</v>
      </c>
      <c r="G1029" t="s">
        <v>8605</v>
      </c>
      <c r="K1029" t="str">
        <f t="shared" si="32"/>
        <v/>
      </c>
    </row>
    <row r="1030" spans="2:11" x14ac:dyDescent="0.3">
      <c r="B1030" t="s">
        <v>8606</v>
      </c>
      <c r="C1030" t="s">
        <v>7125</v>
      </c>
      <c r="E1030" t="s">
        <v>7125</v>
      </c>
      <c r="F1030" t="s">
        <v>6688</v>
      </c>
      <c r="G1030" t="s">
        <v>8606</v>
      </c>
      <c r="K1030" t="str">
        <f t="shared" si="32"/>
        <v/>
      </c>
    </row>
    <row r="1031" spans="2:11" x14ac:dyDescent="0.3">
      <c r="B1031" t="s">
        <v>8607</v>
      </c>
      <c r="C1031" t="s">
        <v>7126</v>
      </c>
      <c r="E1031" t="s">
        <v>7126</v>
      </c>
      <c r="F1031" t="s">
        <v>6690</v>
      </c>
      <c r="G1031" t="s">
        <v>8607</v>
      </c>
      <c r="K1031" t="str">
        <f t="shared" si="32"/>
        <v/>
      </c>
    </row>
    <row r="1032" spans="2:11" x14ac:dyDescent="0.3">
      <c r="B1032" t="s">
        <v>8608</v>
      </c>
      <c r="C1032" t="s">
        <v>7117</v>
      </c>
      <c r="E1032" t="s">
        <v>7117</v>
      </c>
      <c r="F1032" t="s">
        <v>6672</v>
      </c>
      <c r="G1032" t="s">
        <v>8608</v>
      </c>
      <c r="K1032" t="str">
        <f t="shared" si="32"/>
        <v/>
      </c>
    </row>
    <row r="1033" spans="2:11" x14ac:dyDescent="0.3">
      <c r="B1033" t="s">
        <v>8609</v>
      </c>
      <c r="C1033" t="s">
        <v>7112</v>
      </c>
      <c r="E1033" t="s">
        <v>7112</v>
      </c>
      <c r="F1033" t="s">
        <v>6662</v>
      </c>
      <c r="G1033" t="s">
        <v>8609</v>
      </c>
      <c r="K1033" t="str">
        <f t="shared" si="32"/>
        <v/>
      </c>
    </row>
    <row r="1034" spans="2:11" x14ac:dyDescent="0.3">
      <c r="B1034" t="s">
        <v>8610</v>
      </c>
      <c r="C1034" t="s">
        <v>7063</v>
      </c>
      <c r="E1034" t="s">
        <v>7063</v>
      </c>
      <c r="F1034" t="s">
        <v>6564</v>
      </c>
      <c r="G1034" t="s">
        <v>8610</v>
      </c>
      <c r="K1034" t="str">
        <f t="shared" si="32"/>
        <v/>
      </c>
    </row>
    <row r="1035" spans="2:11" x14ac:dyDescent="0.3">
      <c r="B1035" t="s">
        <v>8611</v>
      </c>
      <c r="C1035" t="s">
        <v>7837</v>
      </c>
      <c r="E1035" t="s">
        <v>7837</v>
      </c>
      <c r="F1035" t="s">
        <v>6727</v>
      </c>
      <c r="G1035" t="s">
        <v>8611</v>
      </c>
      <c r="K1035" t="str">
        <f t="shared" si="32"/>
        <v/>
      </c>
    </row>
    <row r="1036" spans="2:11" x14ac:dyDescent="0.3">
      <c r="B1036" t="s">
        <v>8612</v>
      </c>
      <c r="C1036" t="s">
        <v>7151</v>
      </c>
      <c r="E1036" t="s">
        <v>7151</v>
      </c>
      <c r="F1036" t="s">
        <v>6741</v>
      </c>
      <c r="G1036" t="s">
        <v>8612</v>
      </c>
      <c r="K1036" t="str">
        <f t="shared" si="32"/>
        <v/>
      </c>
    </row>
    <row r="1037" spans="2:11" x14ac:dyDescent="0.3">
      <c r="B1037" t="s">
        <v>8613</v>
      </c>
      <c r="C1037" t="s">
        <v>6981</v>
      </c>
      <c r="E1037" t="s">
        <v>6981</v>
      </c>
      <c r="F1037" t="s">
        <v>6400</v>
      </c>
      <c r="G1037" t="s">
        <v>8613</v>
      </c>
      <c r="K1037" t="str">
        <f t="shared" si="32"/>
        <v/>
      </c>
    </row>
    <row r="1038" spans="2:11" x14ac:dyDescent="0.3">
      <c r="B1038" t="s">
        <v>8614</v>
      </c>
      <c r="C1038" t="s">
        <v>7158</v>
      </c>
      <c r="E1038" t="s">
        <v>7158</v>
      </c>
      <c r="F1038" t="s">
        <v>6755</v>
      </c>
      <c r="G1038" t="s">
        <v>8614</v>
      </c>
      <c r="K1038" t="str">
        <f t="shared" si="32"/>
        <v/>
      </c>
    </row>
    <row r="1039" spans="2:11" x14ac:dyDescent="0.3">
      <c r="B1039" t="s">
        <v>8615</v>
      </c>
      <c r="C1039" t="s">
        <v>7138</v>
      </c>
      <c r="E1039" t="s">
        <v>7138</v>
      </c>
      <c r="F1039" t="s">
        <v>6714</v>
      </c>
      <c r="G1039" t="s">
        <v>8615</v>
      </c>
      <c r="K1039" t="str">
        <f t="shared" si="32"/>
        <v/>
      </c>
    </row>
    <row r="1040" spans="2:11" x14ac:dyDescent="0.3">
      <c r="B1040" t="s">
        <v>8616</v>
      </c>
      <c r="C1040" t="s">
        <v>7051</v>
      </c>
      <c r="E1040" t="s">
        <v>7051</v>
      </c>
      <c r="F1040" t="s">
        <v>6540</v>
      </c>
      <c r="G1040" t="s">
        <v>8616</v>
      </c>
      <c r="K1040" t="str">
        <f t="shared" si="32"/>
        <v/>
      </c>
    </row>
    <row r="1041" spans="2:11" x14ac:dyDescent="0.3">
      <c r="B1041" t="s">
        <v>8617</v>
      </c>
      <c r="C1041" t="s">
        <v>7135</v>
      </c>
      <c r="E1041" t="s">
        <v>7135</v>
      </c>
      <c r="F1041" t="s">
        <v>6708</v>
      </c>
      <c r="G1041" t="s">
        <v>8617</v>
      </c>
      <c r="K1041" t="str">
        <f t="shared" si="32"/>
        <v/>
      </c>
    </row>
    <row r="1042" spans="2:11" x14ac:dyDescent="0.3">
      <c r="B1042" t="s">
        <v>8618</v>
      </c>
      <c r="C1042" t="s">
        <v>7025</v>
      </c>
      <c r="E1042" t="s">
        <v>7025</v>
      </c>
      <c r="F1042" t="s">
        <v>6488</v>
      </c>
      <c r="G1042" t="s">
        <v>8618</v>
      </c>
      <c r="K1042" t="str">
        <f t="shared" si="32"/>
        <v/>
      </c>
    </row>
    <row r="1043" spans="2:11" x14ac:dyDescent="0.3">
      <c r="B1043" t="s">
        <v>8619</v>
      </c>
      <c r="C1043" t="s">
        <v>7140</v>
      </c>
      <c r="E1043" t="s">
        <v>7140</v>
      </c>
      <c r="F1043" t="s">
        <v>6718</v>
      </c>
      <c r="G1043" t="s">
        <v>8619</v>
      </c>
      <c r="K1043" t="str">
        <f t="shared" si="32"/>
        <v/>
      </c>
    </row>
    <row r="1044" spans="2:11" x14ac:dyDescent="0.3">
      <c r="B1044" t="s">
        <v>8620</v>
      </c>
      <c r="C1044" t="s">
        <v>7136</v>
      </c>
      <c r="E1044" t="s">
        <v>7136</v>
      </c>
      <c r="F1044" t="s">
        <v>6710</v>
      </c>
      <c r="G1044" t="s">
        <v>8620</v>
      </c>
      <c r="K1044" t="str">
        <f t="shared" si="32"/>
        <v/>
      </c>
    </row>
    <row r="1045" spans="2:11" x14ac:dyDescent="0.3">
      <c r="B1045" t="s">
        <v>8621</v>
      </c>
      <c r="C1045" t="s">
        <v>6840</v>
      </c>
      <c r="E1045" t="s">
        <v>6840</v>
      </c>
      <c r="F1045" t="s">
        <v>6117</v>
      </c>
      <c r="G1045" t="s">
        <v>8621</v>
      </c>
      <c r="K1045" t="str">
        <f t="shared" si="32"/>
        <v/>
      </c>
    </row>
    <row r="1046" spans="2:11" x14ac:dyDescent="0.3">
      <c r="B1046" t="s">
        <v>8622</v>
      </c>
      <c r="C1046" t="s">
        <v>7095</v>
      </c>
      <c r="E1046" t="s">
        <v>7095</v>
      </c>
      <c r="F1046" t="s">
        <v>6628</v>
      </c>
      <c r="G1046" t="s">
        <v>8622</v>
      </c>
      <c r="K1046" t="str">
        <f t="shared" si="32"/>
        <v/>
      </c>
    </row>
    <row r="1047" spans="2:11" x14ac:dyDescent="0.3">
      <c r="B1047" t="s">
        <v>8623</v>
      </c>
      <c r="C1047" t="s">
        <v>7838</v>
      </c>
      <c r="E1047" t="s">
        <v>7838</v>
      </c>
      <c r="F1047" t="s">
        <v>6794</v>
      </c>
      <c r="G1047" t="s">
        <v>8623</v>
      </c>
      <c r="K1047" t="str">
        <f t="shared" si="32"/>
        <v/>
      </c>
    </row>
    <row r="1048" spans="2:11" x14ac:dyDescent="0.3">
      <c r="B1048" t="s">
        <v>8624</v>
      </c>
      <c r="C1048" t="s">
        <v>6886</v>
      </c>
      <c r="E1048" t="s">
        <v>6886</v>
      </c>
      <c r="F1048" t="s">
        <v>6208</v>
      </c>
      <c r="G1048" t="s">
        <v>8624</v>
      </c>
      <c r="K1048" t="str">
        <f t="shared" si="32"/>
        <v/>
      </c>
    </row>
    <row r="1049" spans="2:11" x14ac:dyDescent="0.3">
      <c r="B1049" t="s">
        <v>8625</v>
      </c>
      <c r="C1049" t="s">
        <v>6885</v>
      </c>
      <c r="E1049" t="s">
        <v>6885</v>
      </c>
      <c r="F1049" t="s">
        <v>6206</v>
      </c>
      <c r="G1049" t="s">
        <v>8625</v>
      </c>
      <c r="K1049" t="str">
        <f t="shared" si="32"/>
        <v/>
      </c>
    </row>
    <row r="1050" spans="2:11" x14ac:dyDescent="0.3">
      <c r="B1050" t="s">
        <v>8626</v>
      </c>
      <c r="C1050" t="s">
        <v>7034</v>
      </c>
      <c r="E1050" t="s">
        <v>7034</v>
      </c>
      <c r="F1050" t="s">
        <v>6506</v>
      </c>
      <c r="G1050" t="s">
        <v>8626</v>
      </c>
      <c r="K1050" t="str">
        <f t="shared" si="32"/>
        <v/>
      </c>
    </row>
    <row r="1051" spans="2:11" x14ac:dyDescent="0.3">
      <c r="B1051" t="s">
        <v>8627</v>
      </c>
      <c r="C1051" t="s">
        <v>7149</v>
      </c>
      <c r="E1051" t="s">
        <v>7149</v>
      </c>
      <c r="F1051" t="s">
        <v>6737</v>
      </c>
      <c r="G1051" t="s">
        <v>8627</v>
      </c>
      <c r="K1051" t="str">
        <f t="shared" si="32"/>
        <v/>
      </c>
    </row>
    <row r="1052" spans="2:11" x14ac:dyDescent="0.3">
      <c r="B1052" t="s">
        <v>8628</v>
      </c>
      <c r="C1052" t="s">
        <v>7148</v>
      </c>
      <c r="E1052" t="s">
        <v>7148</v>
      </c>
      <c r="F1052" t="s">
        <v>6735</v>
      </c>
      <c r="G1052" t="s">
        <v>8628</v>
      </c>
      <c r="K1052" t="str">
        <f t="shared" si="32"/>
        <v/>
      </c>
    </row>
    <row r="1053" spans="2:11" x14ac:dyDescent="0.3">
      <c r="B1053" t="s">
        <v>8629</v>
      </c>
      <c r="C1053" t="s">
        <v>7064</v>
      </c>
      <c r="E1053" t="s">
        <v>7064</v>
      </c>
      <c r="F1053" t="s">
        <v>6566</v>
      </c>
      <c r="G1053" t="s">
        <v>8629</v>
      </c>
      <c r="K1053" t="str">
        <f t="shared" si="32"/>
        <v/>
      </c>
    </row>
    <row r="1054" spans="2:11" x14ac:dyDescent="0.3">
      <c r="B1054" t="s">
        <v>8630</v>
      </c>
      <c r="C1054" t="s">
        <v>7103</v>
      </c>
      <c r="E1054" t="s">
        <v>7103</v>
      </c>
      <c r="F1054" t="s">
        <v>6644</v>
      </c>
      <c r="G1054" t="s">
        <v>8630</v>
      </c>
      <c r="K1054" t="str">
        <f t="shared" si="32"/>
        <v/>
      </c>
    </row>
    <row r="1055" spans="2:11" x14ac:dyDescent="0.3">
      <c r="B1055" t="s">
        <v>8631</v>
      </c>
      <c r="C1055" t="s">
        <v>6903</v>
      </c>
      <c r="E1055" t="s">
        <v>6903</v>
      </c>
      <c r="F1055" t="s">
        <v>6242</v>
      </c>
      <c r="G1055" t="s">
        <v>8631</v>
      </c>
      <c r="K1055" t="str">
        <f t="shared" si="32"/>
        <v/>
      </c>
    </row>
    <row r="1056" spans="2:11" x14ac:dyDescent="0.3">
      <c r="B1056" t="s">
        <v>8632</v>
      </c>
      <c r="C1056" t="s">
        <v>7090</v>
      </c>
      <c r="E1056" t="s">
        <v>7090</v>
      </c>
      <c r="F1056" t="s">
        <v>6618</v>
      </c>
      <c r="G1056" t="s">
        <v>8632</v>
      </c>
      <c r="K1056" t="str">
        <f t="shared" si="32"/>
        <v/>
      </c>
    </row>
    <row r="1057" spans="2:11" x14ac:dyDescent="0.3">
      <c r="B1057" t="s">
        <v>8633</v>
      </c>
      <c r="C1057" t="s">
        <v>7143</v>
      </c>
      <c r="E1057" t="s">
        <v>7143</v>
      </c>
      <c r="F1057" t="s">
        <v>6724</v>
      </c>
      <c r="G1057" t="s">
        <v>8633</v>
      </c>
      <c r="K1057" t="str">
        <f t="shared" si="32"/>
        <v/>
      </c>
    </row>
    <row r="1058" spans="2:11" x14ac:dyDescent="0.3">
      <c r="B1058" t="s">
        <v>8634</v>
      </c>
      <c r="C1058" t="s">
        <v>7124</v>
      </c>
      <c r="E1058" t="s">
        <v>7124</v>
      </c>
      <c r="F1058" t="s">
        <v>6686</v>
      </c>
      <c r="G1058" t="s">
        <v>8634</v>
      </c>
      <c r="K1058" t="str">
        <f t="shared" si="32"/>
        <v/>
      </c>
    </row>
    <row r="1059" spans="2:11" x14ac:dyDescent="0.3">
      <c r="B1059" t="s">
        <v>8635</v>
      </c>
      <c r="C1059" t="s">
        <v>7077</v>
      </c>
      <c r="E1059" t="s">
        <v>7077</v>
      </c>
      <c r="F1059" t="s">
        <v>6592</v>
      </c>
      <c r="G1059" t="s">
        <v>8635</v>
      </c>
      <c r="K1059" t="str">
        <f t="shared" si="32"/>
        <v/>
      </c>
    </row>
    <row r="1060" spans="2:11" x14ac:dyDescent="0.3">
      <c r="B1060" t="s">
        <v>8636</v>
      </c>
      <c r="C1060" t="s">
        <v>6874</v>
      </c>
      <c r="E1060" t="s">
        <v>6874</v>
      </c>
      <c r="F1060" t="s">
        <v>6184</v>
      </c>
      <c r="G1060" t="s">
        <v>8636</v>
      </c>
      <c r="K1060" t="str">
        <f t="shared" si="32"/>
        <v/>
      </c>
    </row>
    <row r="1061" spans="2:11" x14ac:dyDescent="0.3">
      <c r="B1061" t="s">
        <v>8637</v>
      </c>
      <c r="C1061" t="s">
        <v>7008</v>
      </c>
      <c r="E1061" t="s">
        <v>7008</v>
      </c>
      <c r="F1061" t="s">
        <v>6454</v>
      </c>
      <c r="G1061" t="s">
        <v>8637</v>
      </c>
      <c r="K1061" t="str">
        <f t="shared" si="32"/>
        <v/>
      </c>
    </row>
    <row r="1062" spans="2:11" x14ac:dyDescent="0.3">
      <c r="B1062" t="s">
        <v>8638</v>
      </c>
      <c r="C1062" t="s">
        <v>7154</v>
      </c>
      <c r="E1062" t="s">
        <v>7154</v>
      </c>
      <c r="F1062" t="s">
        <v>6747</v>
      </c>
      <c r="G1062" t="s">
        <v>8638</v>
      </c>
      <c r="K1062" t="str">
        <f t="shared" si="32"/>
        <v/>
      </c>
    </row>
    <row r="1063" spans="2:11" x14ac:dyDescent="0.3">
      <c r="B1063" t="s">
        <v>8639</v>
      </c>
      <c r="C1063" t="s">
        <v>6842</v>
      </c>
      <c r="E1063" t="s">
        <v>6842</v>
      </c>
      <c r="F1063" t="s">
        <v>6121</v>
      </c>
      <c r="G1063" t="s">
        <v>8639</v>
      </c>
      <c r="K1063" t="str">
        <f t="shared" si="32"/>
        <v/>
      </c>
    </row>
    <row r="1064" spans="2:11" x14ac:dyDescent="0.3">
      <c r="B1064" t="s">
        <v>8640</v>
      </c>
      <c r="C1064" t="s">
        <v>6839</v>
      </c>
      <c r="E1064" t="s">
        <v>6839</v>
      </c>
      <c r="F1064" t="s">
        <v>6115</v>
      </c>
      <c r="G1064" t="s">
        <v>8640</v>
      </c>
      <c r="K1064" t="str">
        <f t="shared" si="32"/>
        <v/>
      </c>
    </row>
    <row r="1065" spans="2:11" x14ac:dyDescent="0.3">
      <c r="B1065" t="s">
        <v>8641</v>
      </c>
      <c r="C1065" t="s">
        <v>6924</v>
      </c>
      <c r="E1065" t="s">
        <v>6924</v>
      </c>
      <c r="F1065" t="s">
        <v>6284</v>
      </c>
      <c r="G1065" t="s">
        <v>8641</v>
      </c>
      <c r="K1065" t="str">
        <f t="shared" si="32"/>
        <v/>
      </c>
    </row>
    <row r="1066" spans="2:11" x14ac:dyDescent="0.3">
      <c r="B1066" t="s">
        <v>8642</v>
      </c>
      <c r="C1066" t="s">
        <v>6854</v>
      </c>
      <c r="E1066" t="s">
        <v>6854</v>
      </c>
      <c r="F1066" t="s">
        <v>6145</v>
      </c>
      <c r="G1066" t="s">
        <v>8642</v>
      </c>
      <c r="K1066" t="str">
        <f t="shared" si="32"/>
        <v/>
      </c>
    </row>
    <row r="1067" spans="2:11" x14ac:dyDescent="0.3">
      <c r="B1067" t="s">
        <v>8643</v>
      </c>
      <c r="C1067" t="s">
        <v>6876</v>
      </c>
      <c r="E1067" t="s">
        <v>6876</v>
      </c>
      <c r="F1067" t="s">
        <v>6188</v>
      </c>
      <c r="G1067" t="s">
        <v>8643</v>
      </c>
      <c r="K1067" t="str">
        <f t="shared" si="32"/>
        <v/>
      </c>
    </row>
    <row r="1068" spans="2:11" x14ac:dyDescent="0.3">
      <c r="B1068" t="s">
        <v>8644</v>
      </c>
      <c r="C1068" t="s">
        <v>7160</v>
      </c>
      <c r="E1068" t="s">
        <v>7160</v>
      </c>
      <c r="F1068" t="s">
        <v>6759</v>
      </c>
      <c r="G1068" t="s">
        <v>8644</v>
      </c>
      <c r="K1068" t="str">
        <f t="shared" si="32"/>
        <v/>
      </c>
    </row>
    <row r="1069" spans="2:11" x14ac:dyDescent="0.3">
      <c r="B1069" t="s">
        <v>8645</v>
      </c>
      <c r="C1069" t="s">
        <v>6875</v>
      </c>
      <c r="E1069" t="s">
        <v>6875</v>
      </c>
      <c r="F1069" t="s">
        <v>6186</v>
      </c>
      <c r="G1069" t="s">
        <v>8645</v>
      </c>
      <c r="K1069" t="str">
        <f t="shared" si="32"/>
        <v/>
      </c>
    </row>
    <row r="1070" spans="2:11" x14ac:dyDescent="0.3">
      <c r="B1070" t="s">
        <v>8646</v>
      </c>
      <c r="C1070" t="s">
        <v>6889</v>
      </c>
      <c r="E1070" t="s">
        <v>6889</v>
      </c>
      <c r="F1070" t="s">
        <v>6214</v>
      </c>
      <c r="G1070" t="s">
        <v>8646</v>
      </c>
      <c r="K1070" t="str">
        <f t="shared" si="32"/>
        <v/>
      </c>
    </row>
    <row r="1071" spans="2:11" x14ac:dyDescent="0.3">
      <c r="B1071" t="s">
        <v>8647</v>
      </c>
      <c r="C1071" t="s">
        <v>7175</v>
      </c>
      <c r="E1071" t="s">
        <v>7175</v>
      </c>
      <c r="F1071" t="s">
        <v>6789</v>
      </c>
      <c r="G1071" t="s">
        <v>8647</v>
      </c>
      <c r="K1071" t="str">
        <f t="shared" si="32"/>
        <v/>
      </c>
    </row>
    <row r="1072" spans="2:11" x14ac:dyDescent="0.3">
      <c r="B1072" t="s">
        <v>8648</v>
      </c>
      <c r="C1072" t="s">
        <v>7048</v>
      </c>
      <c r="E1072" t="s">
        <v>7048</v>
      </c>
      <c r="F1072" t="s">
        <v>6534</v>
      </c>
      <c r="G1072" t="s">
        <v>8648</v>
      </c>
      <c r="K1072" t="str">
        <f t="shared" si="32"/>
        <v/>
      </c>
    </row>
    <row r="1073" spans="2:11" x14ac:dyDescent="0.3">
      <c r="B1073" t="s">
        <v>8649</v>
      </c>
      <c r="C1073" t="s">
        <v>7120</v>
      </c>
      <c r="E1073" t="s">
        <v>7120</v>
      </c>
      <c r="F1073" t="s">
        <v>6678</v>
      </c>
      <c r="G1073" t="s">
        <v>8649</v>
      </c>
      <c r="K1073" t="str">
        <f t="shared" si="32"/>
        <v/>
      </c>
    </row>
    <row r="1074" spans="2:11" x14ac:dyDescent="0.3">
      <c r="B1074" t="s">
        <v>8650</v>
      </c>
      <c r="C1074" t="s">
        <v>7110</v>
      </c>
      <c r="E1074" t="s">
        <v>7110</v>
      </c>
      <c r="F1074" t="s">
        <v>6658</v>
      </c>
      <c r="G1074" t="s">
        <v>8650</v>
      </c>
      <c r="K1074" t="str">
        <f t="shared" si="32"/>
        <v/>
      </c>
    </row>
    <row r="1075" spans="2:11" x14ac:dyDescent="0.3">
      <c r="B1075" t="s">
        <v>8651</v>
      </c>
      <c r="C1075" t="s">
        <v>6940</v>
      </c>
      <c r="E1075" t="s">
        <v>6940</v>
      </c>
      <c r="F1075" t="s">
        <v>6316</v>
      </c>
      <c r="G1075" t="s">
        <v>8651</v>
      </c>
      <c r="K1075" t="str">
        <f t="shared" si="32"/>
        <v/>
      </c>
    </row>
    <row r="1076" spans="2:11" x14ac:dyDescent="0.3">
      <c r="B1076" t="s">
        <v>8652</v>
      </c>
      <c r="C1076" t="s">
        <v>7092</v>
      </c>
      <c r="E1076" t="s">
        <v>7092</v>
      </c>
      <c r="F1076" t="s">
        <v>6622</v>
      </c>
      <c r="G1076" t="s">
        <v>8652</v>
      </c>
      <c r="K1076" t="str">
        <f t="shared" si="32"/>
        <v/>
      </c>
    </row>
    <row r="1077" spans="2:11" x14ac:dyDescent="0.3">
      <c r="B1077" t="s">
        <v>8653</v>
      </c>
      <c r="C1077" t="s">
        <v>7017</v>
      </c>
      <c r="E1077" t="s">
        <v>7017</v>
      </c>
      <c r="F1077" t="s">
        <v>6472</v>
      </c>
      <c r="G1077" t="s">
        <v>8653</v>
      </c>
      <c r="K1077" t="str">
        <f t="shared" si="32"/>
        <v/>
      </c>
    </row>
    <row r="1078" spans="2:11" x14ac:dyDescent="0.3">
      <c r="B1078" t="s">
        <v>8654</v>
      </c>
      <c r="C1078" t="s">
        <v>6921</v>
      </c>
      <c r="E1078" t="s">
        <v>6921</v>
      </c>
      <c r="F1078" t="s">
        <v>6278</v>
      </c>
      <c r="G1078" t="s">
        <v>8654</v>
      </c>
      <c r="K1078" t="str">
        <f t="shared" si="32"/>
        <v/>
      </c>
    </row>
    <row r="1079" spans="2:11" x14ac:dyDescent="0.3">
      <c r="B1079" t="s">
        <v>8655</v>
      </c>
      <c r="C1079" t="s">
        <v>7159</v>
      </c>
      <c r="E1079" t="s">
        <v>7159</v>
      </c>
      <c r="F1079" t="s">
        <v>6757</v>
      </c>
      <c r="G1079" t="s">
        <v>8655</v>
      </c>
      <c r="K1079" t="str">
        <f t="shared" si="32"/>
        <v/>
      </c>
    </row>
    <row r="1080" spans="2:11" x14ac:dyDescent="0.3">
      <c r="B1080" t="s">
        <v>8656</v>
      </c>
      <c r="C1080" t="s">
        <v>6835</v>
      </c>
      <c r="E1080" t="s">
        <v>6835</v>
      </c>
      <c r="F1080" t="s">
        <v>6107</v>
      </c>
      <c r="G1080" t="s">
        <v>8656</v>
      </c>
      <c r="K1080" t="str">
        <f t="shared" si="32"/>
        <v/>
      </c>
    </row>
    <row r="1081" spans="2:11" x14ac:dyDescent="0.3">
      <c r="B1081" t="s">
        <v>8657</v>
      </c>
      <c r="C1081" t="s">
        <v>7108</v>
      </c>
      <c r="E1081" t="s">
        <v>7108</v>
      </c>
      <c r="F1081" t="s">
        <v>6654</v>
      </c>
      <c r="G1081" t="s">
        <v>8657</v>
      </c>
      <c r="K1081" t="str">
        <f t="shared" si="32"/>
        <v/>
      </c>
    </row>
    <row r="1082" spans="2:11" x14ac:dyDescent="0.3">
      <c r="B1082" t="s">
        <v>8658</v>
      </c>
      <c r="C1082" t="s">
        <v>6836</v>
      </c>
      <c r="E1082" t="s">
        <v>6836</v>
      </c>
      <c r="F1082" t="s">
        <v>6109</v>
      </c>
      <c r="G1082" t="s">
        <v>8658</v>
      </c>
      <c r="K1082" t="str">
        <f t="shared" si="32"/>
        <v/>
      </c>
    </row>
    <row r="1083" spans="2:11" x14ac:dyDescent="0.3">
      <c r="B1083" t="s">
        <v>8659</v>
      </c>
      <c r="C1083" t="s">
        <v>7177</v>
      </c>
      <c r="E1083" t="s">
        <v>7177</v>
      </c>
      <c r="F1083" t="s">
        <v>6793</v>
      </c>
      <c r="G1083" t="s">
        <v>8659</v>
      </c>
      <c r="K1083" t="str">
        <f t="shared" si="32"/>
        <v/>
      </c>
    </row>
    <row r="1084" spans="2:11" x14ac:dyDescent="0.3">
      <c r="B1084" t="s">
        <v>8660</v>
      </c>
      <c r="C1084" t="s">
        <v>6864</v>
      </c>
      <c r="E1084" t="s">
        <v>6864</v>
      </c>
      <c r="F1084" t="s">
        <v>6165</v>
      </c>
      <c r="G1084" t="s">
        <v>8660</v>
      </c>
      <c r="K1084" t="str">
        <f t="shared" si="32"/>
        <v/>
      </c>
    </row>
    <row r="1085" spans="2:11" x14ac:dyDescent="0.3">
      <c r="B1085" t="s">
        <v>8661</v>
      </c>
      <c r="C1085" t="s">
        <v>7145</v>
      </c>
      <c r="E1085" t="s">
        <v>7145</v>
      </c>
      <c r="F1085" t="s">
        <v>6729</v>
      </c>
      <c r="G1085" t="s">
        <v>8661</v>
      </c>
      <c r="K1085" t="str">
        <f t="shared" si="32"/>
        <v/>
      </c>
    </row>
    <row r="1086" spans="2:11" x14ac:dyDescent="0.3">
      <c r="B1086" t="s">
        <v>8662</v>
      </c>
      <c r="C1086" t="s">
        <v>6923</v>
      </c>
      <c r="E1086" t="s">
        <v>6923</v>
      </c>
      <c r="F1086" t="s">
        <v>6282</v>
      </c>
      <c r="G1086" t="s">
        <v>8662</v>
      </c>
      <c r="K1086" t="str">
        <f t="shared" si="32"/>
        <v/>
      </c>
    </row>
    <row r="1087" spans="2:11" x14ac:dyDescent="0.3">
      <c r="B1087" t="s">
        <v>8663</v>
      </c>
      <c r="C1087" t="s">
        <v>7076</v>
      </c>
      <c r="E1087" t="s">
        <v>7076</v>
      </c>
      <c r="F1087" t="s">
        <v>6590</v>
      </c>
      <c r="G1087" t="s">
        <v>8663</v>
      </c>
      <c r="K1087" t="str">
        <f t="shared" si="32"/>
        <v/>
      </c>
    </row>
    <row r="1088" spans="2:11" x14ac:dyDescent="0.3">
      <c r="B1088" t="s">
        <v>8664</v>
      </c>
      <c r="C1088" t="s">
        <v>6913</v>
      </c>
      <c r="E1088" t="s">
        <v>6913</v>
      </c>
      <c r="F1088" t="s">
        <v>6262</v>
      </c>
      <c r="G1088" t="s">
        <v>8664</v>
      </c>
      <c r="K1088" t="str">
        <f t="shared" si="32"/>
        <v/>
      </c>
    </row>
    <row r="1089" spans="2:11" x14ac:dyDescent="0.3">
      <c r="B1089" t="s">
        <v>8665</v>
      </c>
      <c r="C1089" t="s">
        <v>7174</v>
      </c>
      <c r="E1089" t="s">
        <v>7174</v>
      </c>
      <c r="F1089" t="s">
        <v>6787</v>
      </c>
      <c r="G1089" t="s">
        <v>8665</v>
      </c>
      <c r="K1089" t="str">
        <f t="shared" si="32"/>
        <v/>
      </c>
    </row>
    <row r="1090" spans="2:11" x14ac:dyDescent="0.3">
      <c r="B1090" t="s">
        <v>8666</v>
      </c>
      <c r="C1090" t="s">
        <v>7099</v>
      </c>
      <c r="E1090" t="s">
        <v>7099</v>
      </c>
      <c r="F1090" t="s">
        <v>6636</v>
      </c>
      <c r="G1090" t="s">
        <v>8666</v>
      </c>
      <c r="K1090" t="str">
        <f t="shared" ref="K1090:K1153" si="33">SUBSTITUTE(J1090,E1090,F1090)</f>
        <v/>
      </c>
    </row>
    <row r="1091" spans="2:11" x14ac:dyDescent="0.3">
      <c r="B1091" t="s">
        <v>8667</v>
      </c>
      <c r="C1091" t="s">
        <v>6982</v>
      </c>
      <c r="E1091" t="s">
        <v>6982</v>
      </c>
      <c r="F1091" t="s">
        <v>6402</v>
      </c>
      <c r="G1091" t="s">
        <v>8667</v>
      </c>
      <c r="K1091" t="str">
        <f t="shared" si="33"/>
        <v/>
      </c>
    </row>
    <row r="1092" spans="2:11" x14ac:dyDescent="0.3">
      <c r="B1092" t="s">
        <v>8668</v>
      </c>
      <c r="C1092" t="s">
        <v>7172</v>
      </c>
      <c r="E1092" t="s">
        <v>7172</v>
      </c>
      <c r="F1092" t="s">
        <v>6783</v>
      </c>
      <c r="G1092" t="s">
        <v>8668</v>
      </c>
      <c r="K1092" t="str">
        <f t="shared" si="33"/>
        <v/>
      </c>
    </row>
    <row r="1093" spans="2:11" x14ac:dyDescent="0.3">
      <c r="B1093" t="s">
        <v>8669</v>
      </c>
      <c r="C1093" t="s">
        <v>7173</v>
      </c>
      <c r="E1093" t="s">
        <v>7173</v>
      </c>
      <c r="F1093" t="s">
        <v>6785</v>
      </c>
      <c r="G1093" t="s">
        <v>8669</v>
      </c>
      <c r="K1093" t="str">
        <f t="shared" si="33"/>
        <v/>
      </c>
    </row>
    <row r="1094" spans="2:11" x14ac:dyDescent="0.3">
      <c r="B1094" t="s">
        <v>8670</v>
      </c>
      <c r="C1094" t="s">
        <v>7139</v>
      </c>
      <c r="E1094" t="s">
        <v>7139</v>
      </c>
      <c r="F1094" t="s">
        <v>6716</v>
      </c>
      <c r="G1094" t="s">
        <v>8670</v>
      </c>
      <c r="K1094" t="str">
        <f t="shared" si="33"/>
        <v/>
      </c>
    </row>
    <row r="1095" spans="2:11" x14ac:dyDescent="0.3">
      <c r="B1095" t="s">
        <v>8671</v>
      </c>
      <c r="C1095" t="s">
        <v>7059</v>
      </c>
      <c r="E1095" t="s">
        <v>7059</v>
      </c>
      <c r="F1095" t="s">
        <v>6556</v>
      </c>
      <c r="G1095" t="s">
        <v>8671</v>
      </c>
      <c r="K1095" t="str">
        <f t="shared" si="33"/>
        <v/>
      </c>
    </row>
    <row r="1096" spans="2:11" x14ac:dyDescent="0.3">
      <c r="B1096" t="s">
        <v>8672</v>
      </c>
      <c r="C1096" t="s">
        <v>7066</v>
      </c>
      <c r="E1096" t="s">
        <v>7066</v>
      </c>
      <c r="F1096" t="s">
        <v>6570</v>
      </c>
      <c r="G1096" t="s">
        <v>8672</v>
      </c>
      <c r="K1096" t="str">
        <f t="shared" si="33"/>
        <v/>
      </c>
    </row>
    <row r="1097" spans="2:11" x14ac:dyDescent="0.3">
      <c r="B1097" t="s">
        <v>8673</v>
      </c>
      <c r="C1097" t="s">
        <v>7065</v>
      </c>
      <c r="E1097" t="s">
        <v>7065</v>
      </c>
      <c r="F1097" t="s">
        <v>6568</v>
      </c>
      <c r="G1097" t="s">
        <v>8673</v>
      </c>
      <c r="K1097" t="str">
        <f t="shared" si="33"/>
        <v/>
      </c>
    </row>
    <row r="1098" spans="2:11" x14ac:dyDescent="0.3">
      <c r="B1098" t="s">
        <v>8674</v>
      </c>
      <c r="C1098" t="s">
        <v>7089</v>
      </c>
      <c r="E1098" t="s">
        <v>7089</v>
      </c>
      <c r="F1098" t="s">
        <v>6616</v>
      </c>
      <c r="G1098" t="s">
        <v>8674</v>
      </c>
      <c r="K1098" t="str">
        <f t="shared" si="33"/>
        <v/>
      </c>
    </row>
    <row r="1099" spans="2:11" x14ac:dyDescent="0.3">
      <c r="B1099" t="s">
        <v>8675</v>
      </c>
      <c r="C1099" t="s">
        <v>7067</v>
      </c>
      <c r="E1099" t="s">
        <v>7067</v>
      </c>
      <c r="F1099" t="s">
        <v>6572</v>
      </c>
      <c r="G1099" t="s">
        <v>8675</v>
      </c>
      <c r="K1099" t="str">
        <f t="shared" si="33"/>
        <v/>
      </c>
    </row>
    <row r="1100" spans="2:11" x14ac:dyDescent="0.3">
      <c r="B1100" t="s">
        <v>8676</v>
      </c>
      <c r="C1100" t="s">
        <v>7131</v>
      </c>
      <c r="E1100" t="s">
        <v>7131</v>
      </c>
      <c r="F1100" t="s">
        <v>6700</v>
      </c>
      <c r="G1100" t="s">
        <v>8676</v>
      </c>
      <c r="K1100" t="str">
        <f t="shared" si="33"/>
        <v/>
      </c>
    </row>
    <row r="1101" spans="2:11" x14ac:dyDescent="0.3">
      <c r="B1101" t="s">
        <v>8677</v>
      </c>
      <c r="C1101" t="s">
        <v>7162</v>
      </c>
      <c r="E1101" t="s">
        <v>7162</v>
      </c>
      <c r="F1101" t="s">
        <v>6763</v>
      </c>
      <c r="G1101" t="s">
        <v>8677</v>
      </c>
      <c r="K1101" t="str">
        <f t="shared" si="33"/>
        <v/>
      </c>
    </row>
    <row r="1102" spans="2:11" x14ac:dyDescent="0.3">
      <c r="B1102" t="s">
        <v>8678</v>
      </c>
      <c r="C1102" t="s">
        <v>6868</v>
      </c>
      <c r="E1102" t="s">
        <v>6868</v>
      </c>
      <c r="F1102" t="s">
        <v>1025</v>
      </c>
      <c r="G1102" t="s">
        <v>8678</v>
      </c>
      <c r="K1102" t="str">
        <f t="shared" si="33"/>
        <v/>
      </c>
    </row>
    <row r="1103" spans="2:11" x14ac:dyDescent="0.3">
      <c r="B1103" t="s">
        <v>8679</v>
      </c>
      <c r="C1103" t="s">
        <v>6867</v>
      </c>
      <c r="E1103" t="s">
        <v>6867</v>
      </c>
      <c r="F1103" t="s">
        <v>6171</v>
      </c>
      <c r="G1103" t="s">
        <v>8679</v>
      </c>
      <c r="K1103" t="str">
        <f t="shared" si="33"/>
        <v/>
      </c>
    </row>
    <row r="1104" spans="2:11" x14ac:dyDescent="0.3">
      <c r="B1104" t="s">
        <v>8680</v>
      </c>
      <c r="C1104" t="s">
        <v>6866</v>
      </c>
      <c r="E1104" t="s">
        <v>6866</v>
      </c>
      <c r="F1104" t="s">
        <v>6169</v>
      </c>
      <c r="G1104" t="s">
        <v>8680</v>
      </c>
      <c r="K1104" t="str">
        <f t="shared" si="33"/>
        <v/>
      </c>
    </row>
    <row r="1105" spans="2:11" x14ac:dyDescent="0.3">
      <c r="B1105" t="s">
        <v>8681</v>
      </c>
      <c r="C1105" t="s">
        <v>7022</v>
      </c>
      <c r="E1105" t="s">
        <v>7022</v>
      </c>
      <c r="F1105" t="s">
        <v>6482</v>
      </c>
      <c r="G1105" t="s">
        <v>8681</v>
      </c>
      <c r="K1105" t="str">
        <f t="shared" si="33"/>
        <v/>
      </c>
    </row>
    <row r="1106" spans="2:11" x14ac:dyDescent="0.3">
      <c r="B1106" t="s">
        <v>8682</v>
      </c>
      <c r="C1106" t="s">
        <v>6939</v>
      </c>
      <c r="E1106" t="s">
        <v>6939</v>
      </c>
      <c r="F1106" t="s">
        <v>6314</v>
      </c>
      <c r="G1106" t="s">
        <v>8682</v>
      </c>
      <c r="K1106" t="str">
        <f t="shared" si="33"/>
        <v/>
      </c>
    </row>
    <row r="1107" spans="2:11" x14ac:dyDescent="0.3">
      <c r="B1107" t="s">
        <v>8683</v>
      </c>
      <c r="C1107" t="s">
        <v>6882</v>
      </c>
      <c r="E1107" t="s">
        <v>6882</v>
      </c>
      <c r="F1107" t="s">
        <v>6200</v>
      </c>
      <c r="G1107" t="s">
        <v>8683</v>
      </c>
      <c r="K1107" t="str">
        <f t="shared" si="33"/>
        <v/>
      </c>
    </row>
    <row r="1108" spans="2:11" x14ac:dyDescent="0.3">
      <c r="B1108" t="s">
        <v>8684</v>
      </c>
      <c r="C1108" t="s">
        <v>6883</v>
      </c>
      <c r="E1108" t="s">
        <v>6883</v>
      </c>
      <c r="F1108" t="s">
        <v>6202</v>
      </c>
      <c r="G1108" t="s">
        <v>8684</v>
      </c>
      <c r="K1108" t="str">
        <f t="shared" si="33"/>
        <v/>
      </c>
    </row>
    <row r="1109" spans="2:11" x14ac:dyDescent="0.3">
      <c r="B1109" t="s">
        <v>8685</v>
      </c>
      <c r="C1109" t="s">
        <v>7091</v>
      </c>
      <c r="E1109" t="s">
        <v>7091</v>
      </c>
      <c r="F1109" t="s">
        <v>6620</v>
      </c>
      <c r="G1109" t="s">
        <v>8685</v>
      </c>
      <c r="K1109" t="str">
        <f t="shared" si="33"/>
        <v/>
      </c>
    </row>
    <row r="1110" spans="2:11" x14ac:dyDescent="0.3">
      <c r="B1110" t="s">
        <v>8686</v>
      </c>
      <c r="C1110" t="s">
        <v>7104</v>
      </c>
      <c r="E1110" t="s">
        <v>7104</v>
      </c>
      <c r="F1110" t="s">
        <v>6646</v>
      </c>
      <c r="G1110" t="s">
        <v>8686</v>
      </c>
      <c r="K1110" t="str">
        <f t="shared" si="33"/>
        <v/>
      </c>
    </row>
    <row r="1111" spans="2:11" x14ac:dyDescent="0.3">
      <c r="B1111" t="s">
        <v>8687</v>
      </c>
      <c r="C1111" t="s">
        <v>6991</v>
      </c>
      <c r="E1111" t="s">
        <v>6991</v>
      </c>
      <c r="F1111" t="s">
        <v>6420</v>
      </c>
      <c r="G1111" t="s">
        <v>8687</v>
      </c>
      <c r="K1111" t="str">
        <f t="shared" si="33"/>
        <v/>
      </c>
    </row>
    <row r="1112" spans="2:11" x14ac:dyDescent="0.3">
      <c r="B1112" t="s">
        <v>8688</v>
      </c>
      <c r="C1112" t="s">
        <v>7054</v>
      </c>
      <c r="E1112" t="s">
        <v>7054</v>
      </c>
      <c r="F1112" t="s">
        <v>6546</v>
      </c>
      <c r="G1112" t="s">
        <v>8688</v>
      </c>
      <c r="K1112" t="str">
        <f t="shared" si="33"/>
        <v/>
      </c>
    </row>
    <row r="1113" spans="2:11" x14ac:dyDescent="0.3">
      <c r="B1113" t="s">
        <v>8689</v>
      </c>
      <c r="C1113" t="s">
        <v>7079</v>
      </c>
      <c r="E1113" t="s">
        <v>7079</v>
      </c>
      <c r="F1113" t="s">
        <v>6596</v>
      </c>
      <c r="G1113" t="s">
        <v>8689</v>
      </c>
      <c r="K1113" t="str">
        <f t="shared" si="33"/>
        <v/>
      </c>
    </row>
    <row r="1114" spans="2:11" x14ac:dyDescent="0.3">
      <c r="B1114" t="s">
        <v>8690</v>
      </c>
      <c r="C1114" t="s">
        <v>7097</v>
      </c>
      <c r="E1114" t="s">
        <v>7097</v>
      </c>
      <c r="F1114" t="s">
        <v>6632</v>
      </c>
      <c r="G1114" t="s">
        <v>8690</v>
      </c>
      <c r="K1114" t="str">
        <f t="shared" si="33"/>
        <v/>
      </c>
    </row>
    <row r="1115" spans="2:11" x14ac:dyDescent="0.3">
      <c r="B1115" t="s">
        <v>8691</v>
      </c>
      <c r="C1115" t="s">
        <v>7102</v>
      </c>
      <c r="E1115" t="s">
        <v>7102</v>
      </c>
      <c r="F1115" t="s">
        <v>6642</v>
      </c>
      <c r="G1115" t="s">
        <v>8691</v>
      </c>
      <c r="K1115" t="str">
        <f t="shared" si="33"/>
        <v/>
      </c>
    </row>
    <row r="1116" spans="2:11" x14ac:dyDescent="0.3">
      <c r="B1116" t="s">
        <v>8692</v>
      </c>
      <c r="C1116" t="s">
        <v>7101</v>
      </c>
      <c r="E1116" t="s">
        <v>7101</v>
      </c>
      <c r="F1116" t="s">
        <v>6640</v>
      </c>
      <c r="G1116" t="s">
        <v>8692</v>
      </c>
      <c r="K1116" t="str">
        <f t="shared" si="33"/>
        <v/>
      </c>
    </row>
    <row r="1117" spans="2:11" x14ac:dyDescent="0.3">
      <c r="B1117" t="s">
        <v>8693</v>
      </c>
      <c r="C1117" t="s">
        <v>7168</v>
      </c>
      <c r="E1117" t="s">
        <v>7168</v>
      </c>
      <c r="F1117" t="s">
        <v>6775</v>
      </c>
      <c r="G1117" t="s">
        <v>8693</v>
      </c>
      <c r="K1117" t="str">
        <f t="shared" si="33"/>
        <v/>
      </c>
    </row>
    <row r="1118" spans="2:11" x14ac:dyDescent="0.3">
      <c r="B1118" t="s">
        <v>8694</v>
      </c>
      <c r="C1118" t="s">
        <v>7167</v>
      </c>
      <c r="E1118" t="s">
        <v>7167</v>
      </c>
      <c r="F1118" t="s">
        <v>6773</v>
      </c>
      <c r="G1118" t="s">
        <v>8694</v>
      </c>
      <c r="K1118" t="str">
        <f t="shared" si="33"/>
        <v/>
      </c>
    </row>
    <row r="1119" spans="2:11" x14ac:dyDescent="0.3">
      <c r="B1119" t="s">
        <v>8695</v>
      </c>
      <c r="C1119" t="s">
        <v>7057</v>
      </c>
      <c r="E1119" t="s">
        <v>7057</v>
      </c>
      <c r="F1119" t="s">
        <v>6552</v>
      </c>
      <c r="G1119" t="s">
        <v>8695</v>
      </c>
      <c r="K1119" t="str">
        <f t="shared" si="33"/>
        <v/>
      </c>
    </row>
    <row r="1120" spans="2:11" x14ac:dyDescent="0.3">
      <c r="B1120" t="s">
        <v>8696</v>
      </c>
      <c r="C1120" t="s">
        <v>7144</v>
      </c>
      <c r="E1120" t="s">
        <v>7144</v>
      </c>
      <c r="F1120" t="s">
        <v>6726</v>
      </c>
      <c r="G1120" t="s">
        <v>8696</v>
      </c>
      <c r="K1120" t="str">
        <f t="shared" si="33"/>
        <v/>
      </c>
    </row>
    <row r="1121" spans="2:11" x14ac:dyDescent="0.3">
      <c r="B1121" t="s">
        <v>8697</v>
      </c>
      <c r="C1121" t="s">
        <v>7106</v>
      </c>
      <c r="E1121" t="s">
        <v>7106</v>
      </c>
      <c r="F1121" t="s">
        <v>6650</v>
      </c>
      <c r="G1121" t="s">
        <v>8697</v>
      </c>
      <c r="K1121" t="str">
        <f t="shared" si="33"/>
        <v/>
      </c>
    </row>
    <row r="1122" spans="2:11" x14ac:dyDescent="0.3">
      <c r="B1122" t="s">
        <v>8698</v>
      </c>
      <c r="C1122" t="s">
        <v>7053</v>
      </c>
      <c r="E1122" t="s">
        <v>7053</v>
      </c>
      <c r="F1122" t="s">
        <v>6544</v>
      </c>
      <c r="G1122" t="s">
        <v>8698</v>
      </c>
      <c r="K1122" t="str">
        <f t="shared" si="33"/>
        <v/>
      </c>
    </row>
    <row r="1123" spans="2:11" x14ac:dyDescent="0.3">
      <c r="B1123" t="s">
        <v>8699</v>
      </c>
      <c r="C1123" t="s">
        <v>6890</v>
      </c>
      <c r="E1123" t="s">
        <v>6890</v>
      </c>
      <c r="F1123" t="s">
        <v>6216</v>
      </c>
      <c r="G1123" t="s">
        <v>8699</v>
      </c>
      <c r="K1123" t="str">
        <f t="shared" si="33"/>
        <v/>
      </c>
    </row>
    <row r="1124" spans="2:11" x14ac:dyDescent="0.3">
      <c r="B1124" t="s">
        <v>8700</v>
      </c>
      <c r="C1124" t="s">
        <v>6985</v>
      </c>
      <c r="E1124" t="s">
        <v>6985</v>
      </c>
      <c r="F1124" t="s">
        <v>6408</v>
      </c>
      <c r="G1124" t="s">
        <v>8700</v>
      </c>
      <c r="K1124" t="str">
        <f t="shared" si="33"/>
        <v/>
      </c>
    </row>
    <row r="1125" spans="2:11" x14ac:dyDescent="0.3">
      <c r="B1125" t="s">
        <v>8701</v>
      </c>
      <c r="C1125" t="s">
        <v>7085</v>
      </c>
      <c r="E1125" t="s">
        <v>7085</v>
      </c>
      <c r="F1125" t="s">
        <v>6608</v>
      </c>
      <c r="G1125" t="s">
        <v>8701</v>
      </c>
      <c r="K1125" t="str">
        <f t="shared" si="33"/>
        <v/>
      </c>
    </row>
    <row r="1126" spans="2:11" x14ac:dyDescent="0.3">
      <c r="B1126" t="s">
        <v>8702</v>
      </c>
      <c r="C1126" t="s">
        <v>6834</v>
      </c>
      <c r="E1126" t="s">
        <v>6834</v>
      </c>
      <c r="F1126" t="s">
        <v>6105</v>
      </c>
      <c r="G1126" t="s">
        <v>8702</v>
      </c>
      <c r="K1126" t="str">
        <f t="shared" si="33"/>
        <v/>
      </c>
    </row>
    <row r="1127" spans="2:11" x14ac:dyDescent="0.3">
      <c r="B1127" t="s">
        <v>8703</v>
      </c>
      <c r="C1127" t="s">
        <v>7086</v>
      </c>
      <c r="E1127" t="s">
        <v>7086</v>
      </c>
      <c r="F1127" t="s">
        <v>6610</v>
      </c>
      <c r="G1127" t="s">
        <v>8703</v>
      </c>
      <c r="K1127" t="str">
        <f t="shared" si="33"/>
        <v/>
      </c>
    </row>
    <row r="1128" spans="2:11" x14ac:dyDescent="0.3">
      <c r="B1128" t="s">
        <v>8704</v>
      </c>
      <c r="C1128" t="s">
        <v>7093</v>
      </c>
      <c r="E1128" t="s">
        <v>7093</v>
      </c>
      <c r="F1128" t="s">
        <v>6624</v>
      </c>
      <c r="G1128" t="s">
        <v>8704</v>
      </c>
      <c r="K1128" t="str">
        <f t="shared" si="33"/>
        <v/>
      </c>
    </row>
    <row r="1129" spans="2:11" x14ac:dyDescent="0.3">
      <c r="B1129" t="s">
        <v>8705</v>
      </c>
      <c r="C1129" t="s">
        <v>7116</v>
      </c>
      <c r="E1129" t="s">
        <v>7116</v>
      </c>
      <c r="F1129" t="s">
        <v>6670</v>
      </c>
      <c r="G1129" t="s">
        <v>8705</v>
      </c>
      <c r="K1129" t="str">
        <f t="shared" si="33"/>
        <v/>
      </c>
    </row>
    <row r="1130" spans="2:11" x14ac:dyDescent="0.3">
      <c r="B1130" t="s">
        <v>8706</v>
      </c>
      <c r="C1130" t="s">
        <v>7069</v>
      </c>
      <c r="E1130" t="s">
        <v>7069</v>
      </c>
      <c r="F1130" t="s">
        <v>6576</v>
      </c>
      <c r="G1130" t="s">
        <v>8706</v>
      </c>
      <c r="K1130" t="str">
        <f t="shared" si="33"/>
        <v/>
      </c>
    </row>
    <row r="1131" spans="2:11" x14ac:dyDescent="0.3">
      <c r="B1131" t="s">
        <v>8707</v>
      </c>
      <c r="C1131" t="s">
        <v>6841</v>
      </c>
      <c r="E1131" t="s">
        <v>6841</v>
      </c>
      <c r="F1131" t="s">
        <v>6119</v>
      </c>
      <c r="G1131" t="s">
        <v>8707</v>
      </c>
      <c r="K1131" t="str">
        <f t="shared" si="33"/>
        <v/>
      </c>
    </row>
    <row r="1132" spans="2:11" x14ac:dyDescent="0.3">
      <c r="B1132" t="s">
        <v>8708</v>
      </c>
      <c r="C1132" t="s">
        <v>7074</v>
      </c>
      <c r="E1132" t="s">
        <v>7074</v>
      </c>
      <c r="F1132" t="s">
        <v>6586</v>
      </c>
      <c r="G1132" t="s">
        <v>8708</v>
      </c>
      <c r="K1132" t="str">
        <f t="shared" si="33"/>
        <v/>
      </c>
    </row>
    <row r="1133" spans="2:11" x14ac:dyDescent="0.3">
      <c r="B1133" t="s">
        <v>8709</v>
      </c>
      <c r="C1133" t="s">
        <v>7033</v>
      </c>
      <c r="E1133" t="s">
        <v>7033</v>
      </c>
      <c r="F1133" t="s">
        <v>6504</v>
      </c>
      <c r="G1133" t="s">
        <v>8709</v>
      </c>
      <c r="K1133" t="str">
        <f t="shared" si="33"/>
        <v/>
      </c>
    </row>
    <row r="1134" spans="2:11" x14ac:dyDescent="0.3">
      <c r="B1134" t="s">
        <v>8710</v>
      </c>
      <c r="C1134" t="s">
        <v>6819</v>
      </c>
      <c r="E1134" t="s">
        <v>6819</v>
      </c>
      <c r="F1134" t="s">
        <v>6075</v>
      </c>
      <c r="G1134" t="s">
        <v>8710</v>
      </c>
      <c r="K1134" t="str">
        <f t="shared" si="33"/>
        <v/>
      </c>
    </row>
    <row r="1135" spans="2:11" x14ac:dyDescent="0.3">
      <c r="B1135" t="s">
        <v>8711</v>
      </c>
      <c r="C1135" t="s">
        <v>6820</v>
      </c>
      <c r="E1135" t="s">
        <v>6820</v>
      </c>
      <c r="F1135" t="s">
        <v>6077</v>
      </c>
      <c r="G1135" t="s">
        <v>8711</v>
      </c>
      <c r="K1135" t="str">
        <f t="shared" si="33"/>
        <v/>
      </c>
    </row>
    <row r="1136" spans="2:11" x14ac:dyDescent="0.3">
      <c r="B1136" t="s">
        <v>8712</v>
      </c>
      <c r="C1136" t="s">
        <v>6937</v>
      </c>
      <c r="E1136" t="s">
        <v>6937</v>
      </c>
      <c r="F1136" t="s">
        <v>6310</v>
      </c>
      <c r="G1136" t="s">
        <v>8712</v>
      </c>
      <c r="K1136" t="str">
        <f t="shared" si="33"/>
        <v/>
      </c>
    </row>
    <row r="1137" spans="2:11" x14ac:dyDescent="0.3">
      <c r="B1137" t="s">
        <v>8713</v>
      </c>
      <c r="C1137" t="s">
        <v>7105</v>
      </c>
      <c r="E1137" t="s">
        <v>7105</v>
      </c>
      <c r="F1137" t="s">
        <v>6648</v>
      </c>
      <c r="G1137" t="s">
        <v>8713</v>
      </c>
      <c r="K1137" t="str">
        <f t="shared" si="33"/>
        <v/>
      </c>
    </row>
    <row r="1138" spans="2:11" x14ac:dyDescent="0.3">
      <c r="B1138" t="s">
        <v>8714</v>
      </c>
      <c r="C1138" t="s">
        <v>7056</v>
      </c>
      <c r="E1138" t="s">
        <v>7056</v>
      </c>
      <c r="F1138" t="s">
        <v>6550</v>
      </c>
      <c r="G1138" t="s">
        <v>8714</v>
      </c>
      <c r="K1138" t="str">
        <f t="shared" si="33"/>
        <v/>
      </c>
    </row>
    <row r="1139" spans="2:11" x14ac:dyDescent="0.3">
      <c r="B1139" t="s">
        <v>8715</v>
      </c>
      <c r="C1139" t="s">
        <v>6853</v>
      </c>
      <c r="E1139" t="s">
        <v>6853</v>
      </c>
      <c r="F1139" t="s">
        <v>6143</v>
      </c>
      <c r="G1139" t="s">
        <v>8715</v>
      </c>
      <c r="K1139" t="str">
        <f t="shared" si="33"/>
        <v/>
      </c>
    </row>
    <row r="1140" spans="2:11" x14ac:dyDescent="0.3">
      <c r="B1140" t="s">
        <v>8716</v>
      </c>
      <c r="C1140" t="s">
        <v>6821</v>
      </c>
      <c r="E1140" t="s">
        <v>6821</v>
      </c>
      <c r="F1140" t="s">
        <v>6079</v>
      </c>
      <c r="G1140" t="s">
        <v>8716</v>
      </c>
      <c r="K1140" t="str">
        <f t="shared" si="33"/>
        <v/>
      </c>
    </row>
    <row r="1141" spans="2:11" x14ac:dyDescent="0.3">
      <c r="B1141" t="s">
        <v>8717</v>
      </c>
      <c r="C1141" t="s">
        <v>7075</v>
      </c>
      <c r="E1141" t="s">
        <v>7075</v>
      </c>
      <c r="F1141" t="s">
        <v>6588</v>
      </c>
      <c r="G1141" t="s">
        <v>8717</v>
      </c>
      <c r="K1141" t="str">
        <f t="shared" si="33"/>
        <v/>
      </c>
    </row>
    <row r="1142" spans="2:11" x14ac:dyDescent="0.3">
      <c r="B1142" t="s">
        <v>8718</v>
      </c>
      <c r="C1142" t="s">
        <v>7176</v>
      </c>
      <c r="E1142" t="s">
        <v>7176</v>
      </c>
      <c r="F1142" t="s">
        <v>6791</v>
      </c>
      <c r="G1142" t="s">
        <v>8718</v>
      </c>
      <c r="K1142" t="str">
        <f t="shared" si="33"/>
        <v/>
      </c>
    </row>
    <row r="1143" spans="2:11" x14ac:dyDescent="0.3">
      <c r="B1143" t="s">
        <v>8719</v>
      </c>
      <c r="C1143" t="s">
        <v>7170</v>
      </c>
      <c r="E1143" t="s">
        <v>7170</v>
      </c>
      <c r="F1143" t="s">
        <v>6779</v>
      </c>
      <c r="G1143" t="s">
        <v>8719</v>
      </c>
      <c r="K1143" t="str">
        <f t="shared" si="33"/>
        <v/>
      </c>
    </row>
    <row r="1144" spans="2:11" x14ac:dyDescent="0.3">
      <c r="B1144" t="s">
        <v>8720</v>
      </c>
      <c r="C1144" t="s">
        <v>7169</v>
      </c>
      <c r="E1144" t="s">
        <v>7169</v>
      </c>
      <c r="F1144" t="s">
        <v>6777</v>
      </c>
      <c r="G1144" t="s">
        <v>8720</v>
      </c>
      <c r="K1144" t="str">
        <f t="shared" si="33"/>
        <v/>
      </c>
    </row>
    <row r="1145" spans="2:11" x14ac:dyDescent="0.3">
      <c r="B1145" t="s">
        <v>8721</v>
      </c>
      <c r="C1145" t="s">
        <v>7171</v>
      </c>
      <c r="E1145" t="s">
        <v>7171</v>
      </c>
      <c r="F1145" t="s">
        <v>6781</v>
      </c>
      <c r="G1145" t="s">
        <v>8721</v>
      </c>
      <c r="K1145" t="str">
        <f t="shared" si="33"/>
        <v/>
      </c>
    </row>
    <row r="1146" spans="2:11" x14ac:dyDescent="0.3">
      <c r="B1146" t="s">
        <v>8722</v>
      </c>
      <c r="C1146" t="s">
        <v>7161</v>
      </c>
      <c r="E1146" t="s">
        <v>7161</v>
      </c>
      <c r="F1146" t="s">
        <v>6761</v>
      </c>
      <c r="G1146" t="s">
        <v>8722</v>
      </c>
      <c r="K1146" t="str">
        <f t="shared" si="33"/>
        <v/>
      </c>
    </row>
    <row r="1147" spans="2:11" x14ac:dyDescent="0.3">
      <c r="B1147" t="s">
        <v>8723</v>
      </c>
      <c r="C1147" t="s">
        <v>6916</v>
      </c>
      <c r="E1147" t="s">
        <v>6916</v>
      </c>
      <c r="F1147" t="s">
        <v>6268</v>
      </c>
      <c r="G1147" t="s">
        <v>8723</v>
      </c>
      <c r="K1147" t="str">
        <f t="shared" si="33"/>
        <v/>
      </c>
    </row>
    <row r="1148" spans="2:11" x14ac:dyDescent="0.3">
      <c r="B1148" t="s">
        <v>8724</v>
      </c>
      <c r="C1148" t="s">
        <v>6915</v>
      </c>
      <c r="E1148" t="s">
        <v>6915</v>
      </c>
      <c r="F1148" t="s">
        <v>6266</v>
      </c>
      <c r="G1148" t="s">
        <v>8724</v>
      </c>
      <c r="K1148" t="str">
        <f t="shared" si="33"/>
        <v/>
      </c>
    </row>
    <row r="1149" spans="2:11" x14ac:dyDescent="0.3">
      <c r="B1149" t="s">
        <v>8725</v>
      </c>
      <c r="C1149" t="s">
        <v>7109</v>
      </c>
      <c r="E1149" t="s">
        <v>7109</v>
      </c>
      <c r="F1149" t="s">
        <v>6656</v>
      </c>
      <c r="G1149" t="s">
        <v>8725</v>
      </c>
      <c r="K1149" t="str">
        <f t="shared" si="33"/>
        <v/>
      </c>
    </row>
    <row r="1150" spans="2:11" x14ac:dyDescent="0.3">
      <c r="B1150" t="s">
        <v>8726</v>
      </c>
      <c r="C1150" t="s">
        <v>7096</v>
      </c>
      <c r="E1150" t="s">
        <v>7096</v>
      </c>
      <c r="F1150" t="s">
        <v>6630</v>
      </c>
      <c r="G1150" t="s">
        <v>8726</v>
      </c>
      <c r="K1150" t="str">
        <f t="shared" si="33"/>
        <v/>
      </c>
    </row>
    <row r="1151" spans="2:11" x14ac:dyDescent="0.3">
      <c r="B1151" t="s">
        <v>8727</v>
      </c>
      <c r="C1151" t="s">
        <v>7165</v>
      </c>
      <c r="E1151" t="s">
        <v>7165</v>
      </c>
      <c r="F1151" t="s">
        <v>6769</v>
      </c>
      <c r="G1151" t="s">
        <v>8727</v>
      </c>
      <c r="K1151" t="str">
        <f t="shared" si="33"/>
        <v/>
      </c>
    </row>
    <row r="1152" spans="2:11" x14ac:dyDescent="0.3">
      <c r="B1152" t="s">
        <v>8728</v>
      </c>
      <c r="C1152" t="s">
        <v>6822</v>
      </c>
      <c r="E1152" t="s">
        <v>6822</v>
      </c>
      <c r="F1152" t="s">
        <v>6081</v>
      </c>
      <c r="G1152" t="s">
        <v>8728</v>
      </c>
      <c r="K1152" t="str">
        <f t="shared" si="33"/>
        <v/>
      </c>
    </row>
    <row r="1153" spans="2:11" x14ac:dyDescent="0.3">
      <c r="B1153" t="s">
        <v>8729</v>
      </c>
      <c r="C1153" t="s">
        <v>6823</v>
      </c>
      <c r="E1153" t="s">
        <v>6823</v>
      </c>
      <c r="F1153" t="s">
        <v>6083</v>
      </c>
      <c r="G1153" t="s">
        <v>8729</v>
      </c>
      <c r="K1153" t="str">
        <f t="shared" si="33"/>
        <v/>
      </c>
    </row>
    <row r="1154" spans="2:11" x14ac:dyDescent="0.3">
      <c r="B1154" t="s">
        <v>8730</v>
      </c>
      <c r="C1154" t="s">
        <v>7049</v>
      </c>
      <c r="E1154" t="s">
        <v>7049</v>
      </c>
      <c r="F1154" t="s">
        <v>6536</v>
      </c>
      <c r="G1154" t="s">
        <v>8730</v>
      </c>
      <c r="K1154" t="str">
        <f t="shared" ref="K1154:K1217" si="34">SUBSTITUTE(J1154,E1154,F1154)</f>
        <v/>
      </c>
    </row>
    <row r="1155" spans="2:11" x14ac:dyDescent="0.3">
      <c r="B1155" t="s">
        <v>8731</v>
      </c>
      <c r="C1155" t="s">
        <v>6922</v>
      </c>
      <c r="E1155" t="s">
        <v>6922</v>
      </c>
      <c r="F1155" t="s">
        <v>6280</v>
      </c>
      <c r="G1155" t="s">
        <v>8731</v>
      </c>
      <c r="K1155" t="str">
        <f t="shared" si="34"/>
        <v/>
      </c>
    </row>
    <row r="1156" spans="2:11" x14ac:dyDescent="0.3">
      <c r="B1156" t="s">
        <v>8732</v>
      </c>
      <c r="C1156" t="s">
        <v>6925</v>
      </c>
      <c r="E1156" t="s">
        <v>6925</v>
      </c>
      <c r="F1156" t="s">
        <v>6286</v>
      </c>
      <c r="G1156" t="s">
        <v>8732</v>
      </c>
      <c r="K1156" t="str">
        <f t="shared" si="34"/>
        <v/>
      </c>
    </row>
    <row r="1157" spans="2:11" x14ac:dyDescent="0.3">
      <c r="B1157" t="s">
        <v>8733</v>
      </c>
      <c r="C1157" t="s">
        <v>7156</v>
      </c>
      <c r="E1157" t="s">
        <v>7156</v>
      </c>
      <c r="F1157" t="s">
        <v>6751</v>
      </c>
      <c r="G1157" t="s">
        <v>8733</v>
      </c>
      <c r="K1157" t="str">
        <f t="shared" si="34"/>
        <v/>
      </c>
    </row>
    <row r="1158" spans="2:11" x14ac:dyDescent="0.3">
      <c r="B1158" t="s">
        <v>8734</v>
      </c>
      <c r="C1158" t="s">
        <v>7068</v>
      </c>
      <c r="E1158" t="s">
        <v>7068</v>
      </c>
      <c r="F1158" t="s">
        <v>6574</v>
      </c>
      <c r="G1158" t="s">
        <v>8734</v>
      </c>
      <c r="K1158" t="str">
        <f t="shared" si="34"/>
        <v/>
      </c>
    </row>
    <row r="1159" spans="2:11" x14ac:dyDescent="0.3">
      <c r="B1159" t="s">
        <v>8735</v>
      </c>
      <c r="C1159" t="s">
        <v>7130</v>
      </c>
      <c r="E1159" t="s">
        <v>7130</v>
      </c>
      <c r="F1159" t="s">
        <v>6698</v>
      </c>
      <c r="G1159" t="s">
        <v>8735</v>
      </c>
      <c r="K1159" t="str">
        <f t="shared" si="34"/>
        <v/>
      </c>
    </row>
    <row r="1160" spans="2:11" x14ac:dyDescent="0.3">
      <c r="B1160" t="s">
        <v>8736</v>
      </c>
      <c r="C1160" t="s">
        <v>7113</v>
      </c>
      <c r="E1160" t="s">
        <v>7113</v>
      </c>
      <c r="F1160" t="s">
        <v>6664</v>
      </c>
      <c r="G1160" t="s">
        <v>8736</v>
      </c>
      <c r="K1160" t="str">
        <f t="shared" si="34"/>
        <v/>
      </c>
    </row>
    <row r="1161" spans="2:11" x14ac:dyDescent="0.3">
      <c r="B1161" t="s">
        <v>8737</v>
      </c>
      <c r="C1161" t="s">
        <v>7087</v>
      </c>
      <c r="E1161" t="s">
        <v>7087</v>
      </c>
      <c r="F1161" t="s">
        <v>6612</v>
      </c>
      <c r="G1161" t="s">
        <v>8737</v>
      </c>
      <c r="K1161" t="str">
        <f t="shared" si="34"/>
        <v/>
      </c>
    </row>
    <row r="1162" spans="2:11" x14ac:dyDescent="0.3">
      <c r="B1162" t="s">
        <v>8738</v>
      </c>
      <c r="C1162" t="s">
        <v>7164</v>
      </c>
      <c r="E1162" t="s">
        <v>7164</v>
      </c>
      <c r="F1162" t="s">
        <v>6767</v>
      </c>
      <c r="G1162" t="s">
        <v>8738</v>
      </c>
      <c r="K1162" t="str">
        <f t="shared" si="34"/>
        <v/>
      </c>
    </row>
    <row r="1163" spans="2:11" x14ac:dyDescent="0.3">
      <c r="B1163" t="s">
        <v>8739</v>
      </c>
      <c r="C1163" t="s">
        <v>7070</v>
      </c>
      <c r="E1163" t="s">
        <v>7070</v>
      </c>
      <c r="F1163" t="s">
        <v>6578</v>
      </c>
      <c r="G1163" t="s">
        <v>8739</v>
      </c>
      <c r="K1163" t="str">
        <f t="shared" si="34"/>
        <v/>
      </c>
    </row>
    <row r="1164" spans="2:11" x14ac:dyDescent="0.3">
      <c r="B1164" t="s">
        <v>8740</v>
      </c>
      <c r="C1164" t="s">
        <v>7080</v>
      </c>
      <c r="E1164" t="s">
        <v>7080</v>
      </c>
      <c r="F1164" t="s">
        <v>6598</v>
      </c>
      <c r="G1164" t="s">
        <v>8740</v>
      </c>
      <c r="K1164" t="str">
        <f t="shared" si="34"/>
        <v/>
      </c>
    </row>
    <row r="1165" spans="2:11" x14ac:dyDescent="0.3">
      <c r="B1165" t="s">
        <v>8741</v>
      </c>
      <c r="C1165" t="s">
        <v>7146</v>
      </c>
      <c r="E1165" t="s">
        <v>7146</v>
      </c>
      <c r="F1165" t="s">
        <v>6731</v>
      </c>
      <c r="G1165" t="s">
        <v>8741</v>
      </c>
      <c r="K1165" t="str">
        <f t="shared" si="34"/>
        <v/>
      </c>
    </row>
    <row r="1166" spans="2:11" x14ac:dyDescent="0.3">
      <c r="B1166" t="s">
        <v>8742</v>
      </c>
      <c r="C1166" t="s">
        <v>7061</v>
      </c>
      <c r="E1166" t="s">
        <v>7061</v>
      </c>
      <c r="F1166" t="s">
        <v>6560</v>
      </c>
      <c r="G1166" t="s">
        <v>8742</v>
      </c>
      <c r="K1166" t="str">
        <f t="shared" si="34"/>
        <v/>
      </c>
    </row>
    <row r="1167" spans="2:11" x14ac:dyDescent="0.3">
      <c r="B1167" t="s">
        <v>8743</v>
      </c>
      <c r="C1167" t="s">
        <v>7030</v>
      </c>
      <c r="E1167" t="s">
        <v>7030</v>
      </c>
      <c r="F1167" t="s">
        <v>6498</v>
      </c>
      <c r="G1167" t="s">
        <v>8743</v>
      </c>
      <c r="K1167" t="str">
        <f t="shared" si="34"/>
        <v/>
      </c>
    </row>
    <row r="1168" spans="2:11" x14ac:dyDescent="0.3">
      <c r="B1168" t="s">
        <v>8744</v>
      </c>
      <c r="C1168" t="s">
        <v>7094</v>
      </c>
      <c r="E1168" t="s">
        <v>7094</v>
      </c>
      <c r="F1168" t="s">
        <v>6626</v>
      </c>
      <c r="G1168" t="s">
        <v>8744</v>
      </c>
      <c r="K1168" t="str">
        <f t="shared" si="34"/>
        <v/>
      </c>
    </row>
    <row r="1169" spans="2:11" x14ac:dyDescent="0.3">
      <c r="B1169" t="s">
        <v>8745</v>
      </c>
      <c r="C1169" t="s">
        <v>7084</v>
      </c>
      <c r="E1169" t="s">
        <v>7084</v>
      </c>
      <c r="F1169" t="s">
        <v>6606</v>
      </c>
      <c r="G1169" t="s">
        <v>8745</v>
      </c>
      <c r="K1169" t="str">
        <f t="shared" si="34"/>
        <v/>
      </c>
    </row>
    <row r="1170" spans="2:11" x14ac:dyDescent="0.3">
      <c r="B1170" t="s">
        <v>8746</v>
      </c>
      <c r="C1170" t="s">
        <v>7082</v>
      </c>
      <c r="E1170" t="s">
        <v>7082</v>
      </c>
      <c r="F1170" t="s">
        <v>6602</v>
      </c>
      <c r="G1170" t="s">
        <v>8746</v>
      </c>
      <c r="K1170" t="str">
        <f t="shared" si="34"/>
        <v/>
      </c>
    </row>
    <row r="1171" spans="2:11" x14ac:dyDescent="0.3">
      <c r="B1171" t="s">
        <v>8747</v>
      </c>
      <c r="C1171" t="s">
        <v>7021</v>
      </c>
      <c r="E1171" t="s">
        <v>7021</v>
      </c>
      <c r="F1171" t="s">
        <v>6480</v>
      </c>
      <c r="G1171" t="s">
        <v>8747</v>
      </c>
      <c r="K1171" t="str">
        <f t="shared" si="34"/>
        <v/>
      </c>
    </row>
    <row r="1172" spans="2:11" x14ac:dyDescent="0.3">
      <c r="B1172" t="s">
        <v>8748</v>
      </c>
      <c r="C1172" t="s">
        <v>7153</v>
      </c>
      <c r="E1172" t="s">
        <v>7153</v>
      </c>
      <c r="F1172" t="s">
        <v>6745</v>
      </c>
      <c r="G1172" t="s">
        <v>8748</v>
      </c>
      <c r="K1172" t="str">
        <f t="shared" si="34"/>
        <v/>
      </c>
    </row>
    <row r="1173" spans="2:11" x14ac:dyDescent="0.3">
      <c r="B1173" t="s">
        <v>8749</v>
      </c>
      <c r="C1173" t="s">
        <v>7132</v>
      </c>
      <c r="E1173" t="s">
        <v>7132</v>
      </c>
      <c r="F1173" t="s">
        <v>6702</v>
      </c>
      <c r="G1173" t="s">
        <v>8749</v>
      </c>
      <c r="K1173" t="str">
        <f t="shared" si="34"/>
        <v/>
      </c>
    </row>
    <row r="1174" spans="2:11" x14ac:dyDescent="0.3">
      <c r="B1174" t="s">
        <v>8750</v>
      </c>
      <c r="C1174" t="s">
        <v>7155</v>
      </c>
      <c r="E1174" t="s">
        <v>7155</v>
      </c>
      <c r="F1174" t="s">
        <v>6749</v>
      </c>
      <c r="G1174" t="s">
        <v>8750</v>
      </c>
      <c r="K1174" t="str">
        <f t="shared" si="34"/>
        <v/>
      </c>
    </row>
    <row r="1175" spans="2:11" x14ac:dyDescent="0.3">
      <c r="B1175" t="s">
        <v>8751</v>
      </c>
      <c r="C1175" t="s">
        <v>7121</v>
      </c>
      <c r="E1175" t="s">
        <v>7121</v>
      </c>
      <c r="F1175" t="s">
        <v>6680</v>
      </c>
      <c r="G1175" t="s">
        <v>8751</v>
      </c>
      <c r="K1175" t="str">
        <f t="shared" si="34"/>
        <v/>
      </c>
    </row>
    <row r="1176" spans="2:11" x14ac:dyDescent="0.3">
      <c r="B1176" t="s">
        <v>8752</v>
      </c>
      <c r="C1176" t="s">
        <v>7119</v>
      </c>
      <c r="E1176" t="s">
        <v>7119</v>
      </c>
      <c r="F1176" t="s">
        <v>6676</v>
      </c>
      <c r="G1176" t="s">
        <v>8752</v>
      </c>
      <c r="K1176" t="str">
        <f t="shared" si="34"/>
        <v/>
      </c>
    </row>
    <row r="1177" spans="2:11" x14ac:dyDescent="0.3">
      <c r="B1177" t="s">
        <v>8753</v>
      </c>
      <c r="C1177" t="s">
        <v>6927</v>
      </c>
      <c r="E1177" t="s">
        <v>6927</v>
      </c>
      <c r="F1177" t="s">
        <v>6290</v>
      </c>
      <c r="G1177" t="s">
        <v>8753</v>
      </c>
      <c r="K1177" t="str">
        <f t="shared" si="34"/>
        <v/>
      </c>
    </row>
    <row r="1178" spans="2:11" x14ac:dyDescent="0.3">
      <c r="B1178" t="s">
        <v>8754</v>
      </c>
      <c r="C1178" t="s">
        <v>6926</v>
      </c>
      <c r="E1178" t="s">
        <v>6926</v>
      </c>
      <c r="F1178" t="s">
        <v>6288</v>
      </c>
      <c r="G1178" t="s">
        <v>8754</v>
      </c>
      <c r="K1178" t="str">
        <f t="shared" si="34"/>
        <v/>
      </c>
    </row>
    <row r="1179" spans="2:11" x14ac:dyDescent="0.3">
      <c r="B1179" t="s">
        <v>8755</v>
      </c>
      <c r="C1179" t="s">
        <v>7078</v>
      </c>
      <c r="E1179" t="s">
        <v>7078</v>
      </c>
      <c r="F1179" t="s">
        <v>6594</v>
      </c>
      <c r="G1179" t="s">
        <v>8755</v>
      </c>
      <c r="K1179" t="str">
        <f t="shared" si="34"/>
        <v/>
      </c>
    </row>
    <row r="1180" spans="2:11" x14ac:dyDescent="0.3">
      <c r="B1180" t="s">
        <v>8756</v>
      </c>
      <c r="C1180" t="s">
        <v>7127</v>
      </c>
      <c r="E1180" t="s">
        <v>7127</v>
      </c>
      <c r="F1180" t="s">
        <v>6692</v>
      </c>
      <c r="G1180" t="s">
        <v>8756</v>
      </c>
      <c r="K1180" t="str">
        <f t="shared" si="34"/>
        <v/>
      </c>
    </row>
    <row r="1181" spans="2:11" x14ac:dyDescent="0.3">
      <c r="B1181" t="s">
        <v>8757</v>
      </c>
      <c r="C1181" t="s">
        <v>7111</v>
      </c>
      <c r="E1181" t="s">
        <v>7111</v>
      </c>
      <c r="F1181" t="s">
        <v>6660</v>
      </c>
      <c r="G1181" t="s">
        <v>8757</v>
      </c>
      <c r="K1181" t="str">
        <f t="shared" si="34"/>
        <v/>
      </c>
    </row>
    <row r="1182" spans="2:11" x14ac:dyDescent="0.3">
      <c r="B1182" t="s">
        <v>8758</v>
      </c>
      <c r="C1182" t="s">
        <v>7055</v>
      </c>
      <c r="E1182" t="s">
        <v>7055</v>
      </c>
      <c r="F1182" t="s">
        <v>6548</v>
      </c>
      <c r="G1182" t="s">
        <v>8758</v>
      </c>
      <c r="K1182" t="str">
        <f t="shared" si="34"/>
        <v/>
      </c>
    </row>
    <row r="1183" spans="2:11" x14ac:dyDescent="0.3">
      <c r="B1183" t="s">
        <v>8759</v>
      </c>
      <c r="C1183" t="s">
        <v>7072</v>
      </c>
      <c r="E1183" t="s">
        <v>7072</v>
      </c>
      <c r="F1183" t="s">
        <v>6582</v>
      </c>
      <c r="G1183" t="s">
        <v>8759</v>
      </c>
      <c r="K1183" t="str">
        <f t="shared" si="34"/>
        <v/>
      </c>
    </row>
    <row r="1184" spans="2:11" x14ac:dyDescent="0.3">
      <c r="B1184" t="s">
        <v>8760</v>
      </c>
      <c r="C1184" t="s">
        <v>7071</v>
      </c>
      <c r="E1184" t="s">
        <v>7071</v>
      </c>
      <c r="F1184" t="s">
        <v>6580</v>
      </c>
      <c r="G1184" t="s">
        <v>8760</v>
      </c>
      <c r="K1184" t="str">
        <f t="shared" si="34"/>
        <v/>
      </c>
    </row>
    <row r="1185" spans="2:11" x14ac:dyDescent="0.3">
      <c r="B1185" t="s">
        <v>8761</v>
      </c>
      <c r="C1185" t="s">
        <v>6872</v>
      </c>
      <c r="E1185" t="s">
        <v>6872</v>
      </c>
      <c r="F1185" t="s">
        <v>6180</v>
      </c>
      <c r="G1185" t="s">
        <v>8761</v>
      </c>
      <c r="K1185" t="str">
        <f t="shared" si="34"/>
        <v/>
      </c>
    </row>
    <row r="1186" spans="2:11" x14ac:dyDescent="0.3">
      <c r="B1186" t="s">
        <v>8762</v>
      </c>
      <c r="C1186" t="s">
        <v>6873</v>
      </c>
      <c r="E1186" t="s">
        <v>6873</v>
      </c>
      <c r="F1186" t="s">
        <v>6182</v>
      </c>
      <c r="G1186" t="s">
        <v>8762</v>
      </c>
      <c r="K1186" t="str">
        <f t="shared" si="34"/>
        <v/>
      </c>
    </row>
    <row r="1187" spans="2:11" x14ac:dyDescent="0.3">
      <c r="B1187" t="s">
        <v>8763</v>
      </c>
      <c r="C1187" t="s">
        <v>7050</v>
      </c>
      <c r="E1187" t="s">
        <v>7050</v>
      </c>
      <c r="F1187" t="s">
        <v>6538</v>
      </c>
      <c r="G1187" t="s">
        <v>8763</v>
      </c>
      <c r="K1187" t="str">
        <f t="shared" si="34"/>
        <v/>
      </c>
    </row>
    <row r="1188" spans="2:11" x14ac:dyDescent="0.3">
      <c r="B1188" t="s">
        <v>8764</v>
      </c>
      <c r="C1188" t="s">
        <v>7118</v>
      </c>
      <c r="E1188" t="s">
        <v>7118</v>
      </c>
      <c r="F1188" t="s">
        <v>6674</v>
      </c>
      <c r="G1188" t="s">
        <v>8764</v>
      </c>
      <c r="K1188" t="str">
        <f t="shared" si="34"/>
        <v/>
      </c>
    </row>
    <row r="1189" spans="2:11" x14ac:dyDescent="0.3">
      <c r="B1189" t="s">
        <v>8765</v>
      </c>
      <c r="C1189" t="s">
        <v>7122</v>
      </c>
      <c r="E1189" t="s">
        <v>7122</v>
      </c>
      <c r="F1189" t="s">
        <v>6682</v>
      </c>
      <c r="G1189" t="s">
        <v>8765</v>
      </c>
      <c r="K1189" t="str">
        <f t="shared" si="34"/>
        <v/>
      </c>
    </row>
    <row r="1190" spans="2:11" x14ac:dyDescent="0.3">
      <c r="B1190" t="s">
        <v>8766</v>
      </c>
      <c r="C1190" t="s">
        <v>7047</v>
      </c>
      <c r="E1190" t="s">
        <v>7047</v>
      </c>
      <c r="F1190" t="s">
        <v>6532</v>
      </c>
      <c r="G1190" t="s">
        <v>8766</v>
      </c>
      <c r="K1190" t="str">
        <f t="shared" si="34"/>
        <v/>
      </c>
    </row>
    <row r="1191" spans="2:11" x14ac:dyDescent="0.3">
      <c r="B1191" t="s">
        <v>8767</v>
      </c>
      <c r="C1191" t="s">
        <v>7150</v>
      </c>
      <c r="E1191" t="s">
        <v>7150</v>
      </c>
      <c r="F1191" t="s">
        <v>6739</v>
      </c>
      <c r="G1191" t="s">
        <v>8767</v>
      </c>
      <c r="K1191" t="str">
        <f t="shared" si="34"/>
        <v/>
      </c>
    </row>
    <row r="1192" spans="2:11" x14ac:dyDescent="0.3">
      <c r="B1192" t="s">
        <v>8768</v>
      </c>
      <c r="C1192" t="s">
        <v>7123</v>
      </c>
      <c r="E1192" t="s">
        <v>7123</v>
      </c>
      <c r="F1192" t="s">
        <v>6684</v>
      </c>
      <c r="G1192" t="s">
        <v>8768</v>
      </c>
      <c r="K1192" t="str">
        <f t="shared" si="34"/>
        <v/>
      </c>
    </row>
    <row r="1193" spans="2:11" x14ac:dyDescent="0.3">
      <c r="B1193" t="s">
        <v>8769</v>
      </c>
      <c r="C1193" t="s">
        <v>7083</v>
      </c>
      <c r="E1193" t="s">
        <v>7083</v>
      </c>
      <c r="F1193" t="s">
        <v>6604</v>
      </c>
      <c r="G1193" t="s">
        <v>8769</v>
      </c>
      <c r="K1193" t="str">
        <f t="shared" si="34"/>
        <v/>
      </c>
    </row>
    <row r="1194" spans="2:11" x14ac:dyDescent="0.3">
      <c r="B1194" t="s">
        <v>8770</v>
      </c>
      <c r="C1194" t="s">
        <v>6843</v>
      </c>
      <c r="E1194" t="s">
        <v>6843</v>
      </c>
      <c r="F1194" t="s">
        <v>6123</v>
      </c>
      <c r="G1194" t="s">
        <v>8770</v>
      </c>
      <c r="K1194" t="str">
        <f t="shared" si="34"/>
        <v/>
      </c>
    </row>
    <row r="1195" spans="2:11" x14ac:dyDescent="0.3">
      <c r="B1195" t="s">
        <v>8771</v>
      </c>
      <c r="C1195" t="s">
        <v>7107</v>
      </c>
      <c r="E1195" t="s">
        <v>7107</v>
      </c>
      <c r="F1195" t="s">
        <v>6652</v>
      </c>
      <c r="G1195" t="s">
        <v>8771</v>
      </c>
      <c r="K1195" t="str">
        <f t="shared" si="34"/>
        <v/>
      </c>
    </row>
    <row r="1196" spans="2:11" x14ac:dyDescent="0.3">
      <c r="B1196" t="s">
        <v>8772</v>
      </c>
      <c r="C1196" t="s">
        <v>6902</v>
      </c>
      <c r="E1196" t="s">
        <v>6902</v>
      </c>
      <c r="F1196" t="s">
        <v>6240</v>
      </c>
      <c r="G1196" t="s">
        <v>8772</v>
      </c>
      <c r="K1196" t="str">
        <f t="shared" si="34"/>
        <v/>
      </c>
    </row>
    <row r="1197" spans="2:11" x14ac:dyDescent="0.3">
      <c r="B1197" t="s">
        <v>8773</v>
      </c>
      <c r="C1197" t="s">
        <v>6833</v>
      </c>
      <c r="E1197" t="s">
        <v>6833</v>
      </c>
      <c r="F1197" t="s">
        <v>6103</v>
      </c>
      <c r="G1197" t="s">
        <v>8773</v>
      </c>
      <c r="K1197" t="str">
        <f t="shared" si="34"/>
        <v/>
      </c>
    </row>
    <row r="1198" spans="2:11" x14ac:dyDescent="0.3">
      <c r="B1198" t="s">
        <v>8774</v>
      </c>
      <c r="C1198" t="s">
        <v>7114</v>
      </c>
      <c r="E1198" t="s">
        <v>7114</v>
      </c>
      <c r="F1198" t="s">
        <v>6666</v>
      </c>
      <c r="G1198" t="s">
        <v>8774</v>
      </c>
      <c r="K1198" t="str">
        <f t="shared" si="34"/>
        <v/>
      </c>
    </row>
    <row r="1199" spans="2:11" x14ac:dyDescent="0.3">
      <c r="B1199" t="s">
        <v>8775</v>
      </c>
      <c r="C1199" t="s">
        <v>7115</v>
      </c>
      <c r="E1199" t="s">
        <v>7115</v>
      </c>
      <c r="F1199" t="s">
        <v>6668</v>
      </c>
      <c r="G1199" t="s">
        <v>8775</v>
      </c>
      <c r="K1199" t="str">
        <f t="shared" si="34"/>
        <v/>
      </c>
    </row>
    <row r="1200" spans="2:11" x14ac:dyDescent="0.3">
      <c r="B1200" t="s">
        <v>8776</v>
      </c>
      <c r="C1200" t="s">
        <v>7157</v>
      </c>
      <c r="E1200" t="s">
        <v>7157</v>
      </c>
      <c r="F1200" t="s">
        <v>6753</v>
      </c>
      <c r="G1200" t="s">
        <v>8776</v>
      </c>
      <c r="K1200" t="str">
        <f t="shared" si="34"/>
        <v/>
      </c>
    </row>
    <row r="1201" spans="2:11" x14ac:dyDescent="0.3">
      <c r="B1201" t="s">
        <v>8777</v>
      </c>
      <c r="C1201" t="s">
        <v>6914</v>
      </c>
      <c r="E1201" t="s">
        <v>6914</v>
      </c>
      <c r="F1201" t="s">
        <v>6264</v>
      </c>
      <c r="G1201" t="s">
        <v>8777</v>
      </c>
      <c r="K1201" t="str">
        <f t="shared" si="34"/>
        <v/>
      </c>
    </row>
    <row r="1202" spans="2:11" x14ac:dyDescent="0.3">
      <c r="B1202" t="s">
        <v>8778</v>
      </c>
      <c r="C1202" t="s">
        <v>7134</v>
      </c>
      <c r="E1202" t="s">
        <v>7134</v>
      </c>
      <c r="F1202" t="s">
        <v>6706</v>
      </c>
      <c r="G1202" t="s">
        <v>8778</v>
      </c>
      <c r="K1202" t="str">
        <f t="shared" si="34"/>
        <v/>
      </c>
    </row>
    <row r="1203" spans="2:11" x14ac:dyDescent="0.3">
      <c r="B1203" t="s">
        <v>8779</v>
      </c>
      <c r="C1203" t="s">
        <v>7088</v>
      </c>
      <c r="E1203" t="s">
        <v>7088</v>
      </c>
      <c r="F1203" t="s">
        <v>6614</v>
      </c>
      <c r="G1203" t="s">
        <v>8779</v>
      </c>
      <c r="K1203" t="str">
        <f t="shared" si="34"/>
        <v/>
      </c>
    </row>
    <row r="1204" spans="2:11" x14ac:dyDescent="0.3">
      <c r="B1204" t="s">
        <v>8780</v>
      </c>
      <c r="C1204" t="s">
        <v>6837</v>
      </c>
      <c r="E1204" t="s">
        <v>6837</v>
      </c>
      <c r="F1204" t="s">
        <v>6111</v>
      </c>
      <c r="G1204" t="s">
        <v>8780</v>
      </c>
      <c r="K1204" t="str">
        <f t="shared" si="34"/>
        <v/>
      </c>
    </row>
    <row r="1205" spans="2:11" x14ac:dyDescent="0.3">
      <c r="B1205" t="s">
        <v>8781</v>
      </c>
      <c r="C1205" t="s">
        <v>7073</v>
      </c>
      <c r="E1205" t="s">
        <v>7073</v>
      </c>
      <c r="F1205" t="s">
        <v>6584</v>
      </c>
      <c r="G1205" t="s">
        <v>8781</v>
      </c>
      <c r="K1205" t="str">
        <f t="shared" si="34"/>
        <v/>
      </c>
    </row>
    <row r="1206" spans="2:11" x14ac:dyDescent="0.3">
      <c r="B1206" t="s">
        <v>8782</v>
      </c>
      <c r="C1206" t="s">
        <v>7007</v>
      </c>
      <c r="E1206" t="s">
        <v>7007</v>
      </c>
      <c r="F1206" t="s">
        <v>6452</v>
      </c>
      <c r="G1206" t="s">
        <v>8782</v>
      </c>
      <c r="K1206" t="str">
        <f t="shared" si="34"/>
        <v/>
      </c>
    </row>
    <row r="1207" spans="2:11" x14ac:dyDescent="0.3">
      <c r="B1207" t="s">
        <v>8783</v>
      </c>
      <c r="C1207" t="s">
        <v>7060</v>
      </c>
      <c r="E1207" t="s">
        <v>7060</v>
      </c>
      <c r="F1207" t="s">
        <v>6558</v>
      </c>
      <c r="G1207" t="s">
        <v>8783</v>
      </c>
      <c r="K1207" t="str">
        <f t="shared" si="34"/>
        <v/>
      </c>
    </row>
    <row r="1208" spans="2:11" x14ac:dyDescent="0.3">
      <c r="B1208" t="s">
        <v>8784</v>
      </c>
      <c r="C1208" t="s">
        <v>7006</v>
      </c>
      <c r="E1208" t="s">
        <v>7006</v>
      </c>
      <c r="F1208" t="s">
        <v>6450</v>
      </c>
      <c r="G1208" t="s">
        <v>8784</v>
      </c>
      <c r="K1208" t="str">
        <f t="shared" si="34"/>
        <v/>
      </c>
    </row>
    <row r="1209" spans="2:11" x14ac:dyDescent="0.3">
      <c r="B1209" t="s">
        <v>8785</v>
      </c>
      <c r="C1209" t="s">
        <v>6986</v>
      </c>
      <c r="E1209" t="s">
        <v>6986</v>
      </c>
      <c r="F1209" t="s">
        <v>6410</v>
      </c>
      <c r="G1209" t="s">
        <v>8785</v>
      </c>
      <c r="K1209" t="str">
        <f t="shared" si="34"/>
        <v/>
      </c>
    </row>
    <row r="1210" spans="2:11" x14ac:dyDescent="0.3">
      <c r="B1210" t="s">
        <v>8786</v>
      </c>
      <c r="C1210" t="s">
        <v>7129</v>
      </c>
      <c r="E1210" t="s">
        <v>7129</v>
      </c>
      <c r="F1210" t="s">
        <v>6696</v>
      </c>
      <c r="G1210" t="s">
        <v>8786</v>
      </c>
      <c r="K1210" t="str">
        <f t="shared" si="34"/>
        <v/>
      </c>
    </row>
    <row r="1211" spans="2:11" x14ac:dyDescent="0.3">
      <c r="B1211" t="s">
        <v>8787</v>
      </c>
      <c r="C1211" t="s">
        <v>7058</v>
      </c>
      <c r="E1211" t="s">
        <v>7058</v>
      </c>
      <c r="F1211" t="s">
        <v>6554</v>
      </c>
      <c r="G1211" t="s">
        <v>8787</v>
      </c>
      <c r="K1211" t="str">
        <f t="shared" si="34"/>
        <v/>
      </c>
    </row>
    <row r="1212" spans="2:11" x14ac:dyDescent="0.3">
      <c r="B1212" t="s">
        <v>8788</v>
      </c>
      <c r="C1212" t="s">
        <v>6838</v>
      </c>
      <c r="E1212" t="s">
        <v>6838</v>
      </c>
      <c r="F1212" t="s">
        <v>6113</v>
      </c>
      <c r="G1212" t="s">
        <v>8788</v>
      </c>
      <c r="K1212" t="str">
        <f t="shared" si="34"/>
        <v/>
      </c>
    </row>
    <row r="1213" spans="2:11" x14ac:dyDescent="0.3">
      <c r="B1213" t="s">
        <v>7839</v>
      </c>
      <c r="C1213" s="1" t="s">
        <v>6863</v>
      </c>
      <c r="D1213" s="1"/>
      <c r="E1213" s="1" t="s">
        <v>6863</v>
      </c>
      <c r="F1213" t="s">
        <v>6163</v>
      </c>
      <c r="G1213" t="s">
        <v>7839</v>
      </c>
      <c r="K1213" t="str">
        <f t="shared" si="34"/>
        <v/>
      </c>
    </row>
    <row r="1214" spans="2:11" x14ac:dyDescent="0.3">
      <c r="B1214" t="s">
        <v>7906</v>
      </c>
      <c r="C1214" s="1" t="s">
        <v>6955</v>
      </c>
      <c r="D1214" s="1"/>
      <c r="E1214" s="1" t="s">
        <v>6955</v>
      </c>
      <c r="F1214" t="s">
        <v>6346</v>
      </c>
      <c r="G1214" t="s">
        <v>7906</v>
      </c>
      <c r="K1214" t="str">
        <f t="shared" si="34"/>
        <v/>
      </c>
    </row>
    <row r="1215" spans="2:11" x14ac:dyDescent="0.3">
      <c r="B1215" t="s">
        <v>7907</v>
      </c>
      <c r="C1215" s="1" t="s">
        <v>6997</v>
      </c>
      <c r="D1215" s="1"/>
      <c r="E1215" s="1" t="s">
        <v>6997</v>
      </c>
      <c r="F1215" t="s">
        <v>6432</v>
      </c>
      <c r="G1215" t="s">
        <v>7907</v>
      </c>
      <c r="K1215" t="str">
        <f t="shared" si="34"/>
        <v/>
      </c>
    </row>
    <row r="1216" spans="2:11" x14ac:dyDescent="0.3">
      <c r="B1216" t="s">
        <v>7840</v>
      </c>
      <c r="C1216" s="1" t="s">
        <v>6865</v>
      </c>
      <c r="D1216" s="1"/>
      <c r="E1216" s="1" t="s">
        <v>6865</v>
      </c>
      <c r="F1216" t="s">
        <v>6167</v>
      </c>
      <c r="G1216" t="s">
        <v>7840</v>
      </c>
      <c r="K1216" t="str">
        <f t="shared" si="34"/>
        <v/>
      </c>
    </row>
    <row r="1217" spans="2:11" x14ac:dyDescent="0.3">
      <c r="B1217" t="s">
        <v>7908</v>
      </c>
      <c r="C1217" s="1" t="s">
        <v>6989</v>
      </c>
      <c r="D1217" s="1"/>
      <c r="E1217" s="1" t="s">
        <v>6989</v>
      </c>
      <c r="F1217" t="s">
        <v>6416</v>
      </c>
      <c r="G1217" t="s">
        <v>7908</v>
      </c>
      <c r="K1217" t="str">
        <f t="shared" si="34"/>
        <v/>
      </c>
    </row>
    <row r="1218" spans="2:11" x14ac:dyDescent="0.3">
      <c r="B1218" t="s">
        <v>7909</v>
      </c>
      <c r="C1218" s="1" t="s">
        <v>6818</v>
      </c>
      <c r="D1218" s="1"/>
      <c r="E1218" s="1" t="s">
        <v>6818</v>
      </c>
      <c r="F1218" t="s">
        <v>6073</v>
      </c>
      <c r="G1218" t="s">
        <v>7909</v>
      </c>
      <c r="K1218" t="str">
        <f t="shared" ref="K1218:K1281" si="35">SUBSTITUTE(J1218,E1218,F1218)</f>
        <v/>
      </c>
    </row>
    <row r="1219" spans="2:11" x14ac:dyDescent="0.3">
      <c r="B1219" t="s">
        <v>7910</v>
      </c>
      <c r="C1219" s="1" t="s">
        <v>6858</v>
      </c>
      <c r="D1219" s="1"/>
      <c r="E1219" s="1" t="s">
        <v>6858</v>
      </c>
      <c r="F1219" t="s">
        <v>6153</v>
      </c>
      <c r="G1219" t="s">
        <v>7910</v>
      </c>
      <c r="K1219" t="str">
        <f t="shared" si="35"/>
        <v/>
      </c>
    </row>
    <row r="1220" spans="2:11" x14ac:dyDescent="0.3">
      <c r="B1220" t="s">
        <v>7911</v>
      </c>
      <c r="C1220" s="1" t="s">
        <v>6980</v>
      </c>
      <c r="D1220" s="1"/>
      <c r="E1220" s="1" t="s">
        <v>6980</v>
      </c>
      <c r="F1220" t="s">
        <v>6398</v>
      </c>
      <c r="G1220" t="s">
        <v>7911</v>
      </c>
      <c r="K1220" t="str">
        <f t="shared" si="35"/>
        <v/>
      </c>
    </row>
    <row r="1221" spans="2:11" x14ac:dyDescent="0.3">
      <c r="B1221" t="s">
        <v>7912</v>
      </c>
      <c r="C1221" s="1" t="s">
        <v>6957</v>
      </c>
      <c r="D1221" s="1"/>
      <c r="E1221" s="1" t="s">
        <v>6957</v>
      </c>
      <c r="F1221" t="s">
        <v>6350</v>
      </c>
      <c r="G1221" t="s">
        <v>7912</v>
      </c>
      <c r="K1221" t="str">
        <f t="shared" si="35"/>
        <v/>
      </c>
    </row>
    <row r="1222" spans="2:11" x14ac:dyDescent="0.3">
      <c r="B1222" t="s">
        <v>7841</v>
      </c>
      <c r="C1222" s="1" t="s">
        <v>6992</v>
      </c>
      <c r="D1222" s="1"/>
      <c r="E1222" s="1" t="s">
        <v>6992</v>
      </c>
      <c r="F1222" t="s">
        <v>6422</v>
      </c>
      <c r="G1222" t="s">
        <v>7841</v>
      </c>
      <c r="K1222" t="str">
        <f t="shared" si="35"/>
        <v/>
      </c>
    </row>
    <row r="1223" spans="2:11" x14ac:dyDescent="0.3">
      <c r="B1223" t="s">
        <v>7913</v>
      </c>
      <c r="C1223" s="1" t="s">
        <v>6965</v>
      </c>
      <c r="D1223" s="1"/>
      <c r="E1223" s="1" t="s">
        <v>6965</v>
      </c>
      <c r="F1223" t="s">
        <v>6368</v>
      </c>
      <c r="G1223" t="s">
        <v>7913</v>
      </c>
      <c r="K1223" t="str">
        <f t="shared" si="35"/>
        <v/>
      </c>
    </row>
    <row r="1224" spans="2:11" x14ac:dyDescent="0.3">
      <c r="B1224" t="s">
        <v>7914</v>
      </c>
      <c r="C1224" s="1" t="s">
        <v>6809</v>
      </c>
      <c r="D1224" s="1"/>
      <c r="E1224" s="1" t="s">
        <v>6809</v>
      </c>
      <c r="F1224" t="s">
        <v>6055</v>
      </c>
      <c r="G1224" t="s">
        <v>7914</v>
      </c>
      <c r="K1224" t="str">
        <f t="shared" si="35"/>
        <v/>
      </c>
    </row>
    <row r="1225" spans="2:11" x14ac:dyDescent="0.3">
      <c r="B1225" t="s">
        <v>7842</v>
      </c>
      <c r="C1225" s="1" t="s">
        <v>6844</v>
      </c>
      <c r="D1225" s="1"/>
      <c r="E1225" s="1" t="s">
        <v>6844</v>
      </c>
      <c r="F1225" t="s">
        <v>6125</v>
      </c>
      <c r="G1225" t="s">
        <v>7842</v>
      </c>
      <c r="K1225" t="str">
        <f t="shared" si="35"/>
        <v/>
      </c>
    </row>
    <row r="1226" spans="2:11" x14ac:dyDescent="0.3">
      <c r="B1226" t="s">
        <v>7915</v>
      </c>
      <c r="C1226" s="1" t="s">
        <v>6869</v>
      </c>
      <c r="D1226" s="1"/>
      <c r="E1226" s="1" t="s">
        <v>6869</v>
      </c>
      <c r="F1226" t="s">
        <v>6174</v>
      </c>
      <c r="G1226" t="s">
        <v>7915</v>
      </c>
      <c r="K1226" t="str">
        <f t="shared" si="35"/>
        <v/>
      </c>
    </row>
    <row r="1227" spans="2:11" x14ac:dyDescent="0.3">
      <c r="B1227" t="s">
        <v>7916</v>
      </c>
      <c r="C1227" s="1" t="s">
        <v>6803</v>
      </c>
      <c r="D1227" s="1"/>
      <c r="E1227" s="1" t="s">
        <v>6803</v>
      </c>
      <c r="F1227" t="s">
        <v>6043</v>
      </c>
      <c r="G1227" t="s">
        <v>7916</v>
      </c>
      <c r="K1227" t="str">
        <f t="shared" si="35"/>
        <v/>
      </c>
    </row>
    <row r="1228" spans="2:11" x14ac:dyDescent="0.3">
      <c r="B1228" t="s">
        <v>7917</v>
      </c>
      <c r="C1228" s="1" t="s">
        <v>6918</v>
      </c>
      <c r="D1228" s="1"/>
      <c r="E1228" s="1" t="s">
        <v>6918</v>
      </c>
      <c r="F1228" t="s">
        <v>6272</v>
      </c>
      <c r="G1228" t="s">
        <v>7917</v>
      </c>
      <c r="K1228" t="str">
        <f t="shared" si="35"/>
        <v/>
      </c>
    </row>
    <row r="1229" spans="2:11" x14ac:dyDescent="0.3">
      <c r="B1229" t="s">
        <v>7918</v>
      </c>
      <c r="C1229" s="1" t="s">
        <v>6795</v>
      </c>
      <c r="D1229" s="1"/>
      <c r="E1229" s="1" t="s">
        <v>6795</v>
      </c>
      <c r="F1229" t="s">
        <v>6027</v>
      </c>
      <c r="G1229" t="s">
        <v>7918</v>
      </c>
      <c r="K1229" t="str">
        <f t="shared" si="35"/>
        <v/>
      </c>
    </row>
    <row r="1230" spans="2:11" x14ac:dyDescent="0.3">
      <c r="B1230" t="s">
        <v>7919</v>
      </c>
      <c r="C1230" s="1" t="s">
        <v>6806</v>
      </c>
      <c r="D1230" s="1"/>
      <c r="E1230" s="1" t="s">
        <v>6806</v>
      </c>
      <c r="F1230" t="s">
        <v>6049</v>
      </c>
      <c r="G1230" t="s">
        <v>7919</v>
      </c>
      <c r="K1230" t="str">
        <f t="shared" si="35"/>
        <v/>
      </c>
    </row>
    <row r="1231" spans="2:11" x14ac:dyDescent="0.3">
      <c r="B1231" t="s">
        <v>7920</v>
      </c>
      <c r="C1231" s="1" t="s">
        <v>6804</v>
      </c>
      <c r="D1231" s="1"/>
      <c r="E1231" s="1" t="s">
        <v>6804</v>
      </c>
      <c r="F1231" t="s">
        <v>6045</v>
      </c>
      <c r="G1231" t="s">
        <v>7920</v>
      </c>
      <c r="K1231" t="str">
        <f t="shared" si="35"/>
        <v/>
      </c>
    </row>
    <row r="1232" spans="2:11" x14ac:dyDescent="0.3">
      <c r="B1232" t="s">
        <v>7921</v>
      </c>
      <c r="C1232" s="1" t="s">
        <v>7046</v>
      </c>
      <c r="D1232" s="1"/>
      <c r="E1232" s="1" t="s">
        <v>7046</v>
      </c>
      <c r="F1232" t="s">
        <v>6530</v>
      </c>
      <c r="G1232" t="s">
        <v>7921</v>
      </c>
      <c r="K1232" t="str">
        <f t="shared" si="35"/>
        <v/>
      </c>
    </row>
    <row r="1233" spans="2:11" x14ac:dyDescent="0.3">
      <c r="B1233" t="s">
        <v>7922</v>
      </c>
      <c r="C1233" s="1" t="s">
        <v>6917</v>
      </c>
      <c r="D1233" s="1"/>
      <c r="E1233" s="1" t="s">
        <v>6917</v>
      </c>
      <c r="F1233" t="s">
        <v>6270</v>
      </c>
      <c r="G1233" t="s">
        <v>7922</v>
      </c>
      <c r="K1233" t="str">
        <f t="shared" si="35"/>
        <v/>
      </c>
    </row>
    <row r="1234" spans="2:11" x14ac:dyDescent="0.3">
      <c r="B1234" t="s">
        <v>7923</v>
      </c>
      <c r="C1234" s="1" t="s">
        <v>6800</v>
      </c>
      <c r="D1234" s="1"/>
      <c r="E1234" s="1" t="s">
        <v>6800</v>
      </c>
      <c r="F1234" t="s">
        <v>6037</v>
      </c>
      <c r="G1234" t="s">
        <v>7923</v>
      </c>
      <c r="K1234" t="str">
        <f t="shared" si="35"/>
        <v/>
      </c>
    </row>
    <row r="1235" spans="2:11" x14ac:dyDescent="0.3">
      <c r="B1235" t="s">
        <v>7924</v>
      </c>
      <c r="C1235" s="1" t="s">
        <v>6798</v>
      </c>
      <c r="D1235" s="1"/>
      <c r="E1235" s="1" t="s">
        <v>6798</v>
      </c>
      <c r="F1235" t="s">
        <v>6033</v>
      </c>
      <c r="G1235" t="s">
        <v>7924</v>
      </c>
      <c r="K1235" t="str">
        <f t="shared" si="35"/>
        <v/>
      </c>
    </row>
    <row r="1236" spans="2:11" x14ac:dyDescent="0.3">
      <c r="B1236" t="s">
        <v>7925</v>
      </c>
      <c r="C1236" s="1" t="s">
        <v>6799</v>
      </c>
      <c r="D1236" s="1"/>
      <c r="E1236" s="1" t="s">
        <v>6799</v>
      </c>
      <c r="F1236" t="s">
        <v>6035</v>
      </c>
      <c r="G1236" t="s">
        <v>7925</v>
      </c>
      <c r="K1236" t="str">
        <f t="shared" si="35"/>
        <v/>
      </c>
    </row>
    <row r="1237" spans="2:11" x14ac:dyDescent="0.3">
      <c r="B1237" t="s">
        <v>7926</v>
      </c>
      <c r="C1237" s="1" t="s">
        <v>6964</v>
      </c>
      <c r="D1237" s="1"/>
      <c r="E1237" s="1" t="s">
        <v>6964</v>
      </c>
      <c r="F1237" t="s">
        <v>6366</v>
      </c>
      <c r="G1237" t="s">
        <v>7926</v>
      </c>
      <c r="K1237" t="str">
        <f t="shared" si="35"/>
        <v/>
      </c>
    </row>
    <row r="1238" spans="2:11" x14ac:dyDescent="0.3">
      <c r="B1238" t="s">
        <v>7843</v>
      </c>
      <c r="C1238" s="1" t="s">
        <v>6981</v>
      </c>
      <c r="D1238" s="1"/>
      <c r="E1238" s="1" t="s">
        <v>6981</v>
      </c>
      <c r="F1238" t="s">
        <v>6400</v>
      </c>
      <c r="G1238" t="s">
        <v>7843</v>
      </c>
      <c r="K1238" t="str">
        <f t="shared" si="35"/>
        <v/>
      </c>
    </row>
    <row r="1239" spans="2:11" x14ac:dyDescent="0.3">
      <c r="B1239" t="s">
        <v>7927</v>
      </c>
      <c r="C1239" s="1" t="s">
        <v>6832</v>
      </c>
      <c r="D1239" s="1"/>
      <c r="E1239" s="1" t="s">
        <v>6832</v>
      </c>
      <c r="F1239" t="s">
        <v>6101</v>
      </c>
      <c r="G1239" t="s">
        <v>7927</v>
      </c>
      <c r="K1239" t="str">
        <f t="shared" si="35"/>
        <v/>
      </c>
    </row>
    <row r="1240" spans="2:11" x14ac:dyDescent="0.3">
      <c r="B1240" t="s">
        <v>7928</v>
      </c>
      <c r="C1240" s="1" t="s">
        <v>6831</v>
      </c>
      <c r="D1240" s="1"/>
      <c r="E1240" s="1" t="s">
        <v>6831</v>
      </c>
      <c r="F1240" t="s">
        <v>6099</v>
      </c>
      <c r="G1240" t="s">
        <v>7928</v>
      </c>
      <c r="K1240" t="str">
        <f t="shared" si="35"/>
        <v/>
      </c>
    </row>
    <row r="1241" spans="2:11" x14ac:dyDescent="0.3">
      <c r="B1241" t="s">
        <v>7929</v>
      </c>
      <c r="C1241" s="1" t="s">
        <v>6830</v>
      </c>
      <c r="D1241" s="1"/>
      <c r="E1241" s="1" t="s">
        <v>6830</v>
      </c>
      <c r="F1241" t="s">
        <v>6097</v>
      </c>
      <c r="G1241" t="s">
        <v>7929</v>
      </c>
      <c r="K1241" t="str">
        <f t="shared" si="35"/>
        <v/>
      </c>
    </row>
    <row r="1242" spans="2:11" x14ac:dyDescent="0.3">
      <c r="B1242" t="s">
        <v>7930</v>
      </c>
      <c r="C1242" s="1" t="s">
        <v>6892</v>
      </c>
      <c r="D1242" s="1"/>
      <c r="E1242" s="1" t="s">
        <v>6892</v>
      </c>
      <c r="F1242" t="s">
        <v>6220</v>
      </c>
      <c r="G1242" t="s">
        <v>7930</v>
      </c>
      <c r="K1242" t="str">
        <f t="shared" si="35"/>
        <v/>
      </c>
    </row>
    <row r="1243" spans="2:11" x14ac:dyDescent="0.3">
      <c r="B1243" t="s">
        <v>7844</v>
      </c>
      <c r="C1243" s="1" t="s">
        <v>7025</v>
      </c>
      <c r="D1243" s="1"/>
      <c r="E1243" s="1" t="s">
        <v>7025</v>
      </c>
      <c r="F1243" t="s">
        <v>6488</v>
      </c>
      <c r="G1243" t="s">
        <v>7844</v>
      </c>
      <c r="K1243" t="str">
        <f t="shared" si="35"/>
        <v/>
      </c>
    </row>
    <row r="1244" spans="2:11" x14ac:dyDescent="0.3">
      <c r="B1244" t="s">
        <v>7845</v>
      </c>
      <c r="C1244" s="1" t="s">
        <v>6840</v>
      </c>
      <c r="D1244" s="1"/>
      <c r="E1244" s="1" t="s">
        <v>6840</v>
      </c>
      <c r="F1244" t="s">
        <v>6117</v>
      </c>
      <c r="G1244" t="s">
        <v>7845</v>
      </c>
      <c r="K1244" t="str">
        <f t="shared" si="35"/>
        <v/>
      </c>
    </row>
    <row r="1245" spans="2:11" x14ac:dyDescent="0.3">
      <c r="B1245" t="s">
        <v>7931</v>
      </c>
      <c r="C1245" s="1" t="s">
        <v>6971</v>
      </c>
      <c r="D1245" s="1"/>
      <c r="E1245" s="1" t="s">
        <v>6971</v>
      </c>
      <c r="F1245" t="s">
        <v>6380</v>
      </c>
      <c r="G1245" t="s">
        <v>7931</v>
      </c>
      <c r="K1245" t="str">
        <f t="shared" si="35"/>
        <v/>
      </c>
    </row>
    <row r="1246" spans="2:11" x14ac:dyDescent="0.3">
      <c r="B1246" t="s">
        <v>7932</v>
      </c>
      <c r="C1246" s="1" t="s">
        <v>6906</v>
      </c>
      <c r="D1246" s="1"/>
      <c r="E1246" s="1" t="s">
        <v>6906</v>
      </c>
      <c r="F1246" t="s">
        <v>6248</v>
      </c>
      <c r="G1246" t="s">
        <v>7932</v>
      </c>
      <c r="K1246" t="str">
        <f t="shared" si="35"/>
        <v/>
      </c>
    </row>
    <row r="1247" spans="2:11" x14ac:dyDescent="0.3">
      <c r="B1247" t="s">
        <v>7933</v>
      </c>
      <c r="C1247" s="1" t="s">
        <v>6967</v>
      </c>
      <c r="D1247" s="1"/>
      <c r="E1247" s="1" t="s">
        <v>6967</v>
      </c>
      <c r="F1247" t="s">
        <v>6372</v>
      </c>
      <c r="G1247" t="s">
        <v>7933</v>
      </c>
      <c r="K1247" t="str">
        <f t="shared" si="35"/>
        <v/>
      </c>
    </row>
    <row r="1248" spans="2:11" x14ac:dyDescent="0.3">
      <c r="B1248" t="s">
        <v>7934</v>
      </c>
      <c r="C1248" s="1" t="s">
        <v>7028</v>
      </c>
      <c r="D1248" s="1"/>
      <c r="E1248" s="1" t="s">
        <v>7028</v>
      </c>
      <c r="F1248" t="s">
        <v>6494</v>
      </c>
      <c r="G1248" t="s">
        <v>7934</v>
      </c>
      <c r="K1248" t="str">
        <f t="shared" si="35"/>
        <v/>
      </c>
    </row>
    <row r="1249" spans="2:11" x14ac:dyDescent="0.3">
      <c r="B1249" t="s">
        <v>7935</v>
      </c>
      <c r="C1249" s="1" t="s">
        <v>6888</v>
      </c>
      <c r="D1249" s="1"/>
      <c r="E1249" s="1" t="s">
        <v>6888</v>
      </c>
      <c r="F1249" t="s">
        <v>6212</v>
      </c>
      <c r="G1249" t="s">
        <v>7935</v>
      </c>
      <c r="K1249" t="str">
        <f t="shared" si="35"/>
        <v/>
      </c>
    </row>
    <row r="1250" spans="2:11" x14ac:dyDescent="0.3">
      <c r="B1250" t="s">
        <v>7936</v>
      </c>
      <c r="C1250" s="1" t="s">
        <v>6849</v>
      </c>
      <c r="D1250" s="1"/>
      <c r="E1250" s="1" t="s">
        <v>6849</v>
      </c>
      <c r="F1250" t="s">
        <v>6135</v>
      </c>
      <c r="G1250" t="s">
        <v>7936</v>
      </c>
      <c r="K1250" t="str">
        <f t="shared" si="35"/>
        <v/>
      </c>
    </row>
    <row r="1251" spans="2:11" x14ac:dyDescent="0.3">
      <c r="B1251" t="s">
        <v>7937</v>
      </c>
      <c r="C1251" s="1" t="s">
        <v>6942</v>
      </c>
      <c r="D1251" s="1"/>
      <c r="E1251" s="1" t="s">
        <v>6942</v>
      </c>
      <c r="F1251" t="s">
        <v>6320</v>
      </c>
      <c r="G1251" t="s">
        <v>7937</v>
      </c>
      <c r="K1251" t="str">
        <f t="shared" si="35"/>
        <v/>
      </c>
    </row>
    <row r="1252" spans="2:11" x14ac:dyDescent="0.3">
      <c r="B1252" t="s">
        <v>7846</v>
      </c>
      <c r="C1252" s="1" t="s">
        <v>6886</v>
      </c>
      <c r="D1252" s="1"/>
      <c r="E1252" s="1" t="s">
        <v>6886</v>
      </c>
      <c r="F1252" t="s">
        <v>6208</v>
      </c>
      <c r="G1252" t="s">
        <v>7846</v>
      </c>
      <c r="K1252" t="str">
        <f t="shared" si="35"/>
        <v/>
      </c>
    </row>
    <row r="1253" spans="2:11" x14ac:dyDescent="0.3">
      <c r="B1253" t="s">
        <v>7847</v>
      </c>
      <c r="C1253" s="1" t="s">
        <v>6885</v>
      </c>
      <c r="D1253" s="1"/>
      <c r="E1253" s="1" t="s">
        <v>6885</v>
      </c>
      <c r="F1253" t="s">
        <v>6206</v>
      </c>
      <c r="G1253" t="s">
        <v>7847</v>
      </c>
      <c r="K1253" t="str">
        <f t="shared" si="35"/>
        <v/>
      </c>
    </row>
    <row r="1254" spans="2:11" x14ac:dyDescent="0.3">
      <c r="B1254" t="s">
        <v>7848</v>
      </c>
      <c r="C1254" s="1" t="s">
        <v>7034</v>
      </c>
      <c r="D1254" s="1"/>
      <c r="E1254" s="1" t="s">
        <v>7034</v>
      </c>
      <c r="F1254" t="s">
        <v>6506</v>
      </c>
      <c r="G1254" t="s">
        <v>7848</v>
      </c>
      <c r="K1254" t="str">
        <f t="shared" si="35"/>
        <v/>
      </c>
    </row>
    <row r="1255" spans="2:11" x14ac:dyDescent="0.3">
      <c r="B1255" t="s">
        <v>7938</v>
      </c>
      <c r="C1255" s="1" t="s">
        <v>6961</v>
      </c>
      <c r="D1255" s="1"/>
      <c r="E1255" s="1" t="s">
        <v>6961</v>
      </c>
      <c r="F1255" t="s">
        <v>6358</v>
      </c>
      <c r="G1255" t="s">
        <v>7938</v>
      </c>
      <c r="K1255" t="str">
        <f t="shared" si="35"/>
        <v/>
      </c>
    </row>
    <row r="1256" spans="2:11" x14ac:dyDescent="0.3">
      <c r="B1256" t="s">
        <v>7939</v>
      </c>
      <c r="C1256" s="1" t="s">
        <v>6962</v>
      </c>
      <c r="D1256" s="1"/>
      <c r="E1256" s="1" t="s">
        <v>6962</v>
      </c>
      <c r="F1256" t="s">
        <v>6360</v>
      </c>
      <c r="G1256" t="s">
        <v>7939</v>
      </c>
      <c r="K1256" t="str">
        <f t="shared" si="35"/>
        <v/>
      </c>
    </row>
    <row r="1257" spans="2:11" x14ac:dyDescent="0.3">
      <c r="B1257" t="s">
        <v>7940</v>
      </c>
      <c r="C1257" s="1" t="s">
        <v>6960</v>
      </c>
      <c r="D1257" s="1"/>
      <c r="E1257" s="1" t="s">
        <v>6960</v>
      </c>
      <c r="F1257" t="s">
        <v>6356</v>
      </c>
      <c r="G1257" t="s">
        <v>7940</v>
      </c>
      <c r="K1257" t="str">
        <f t="shared" si="35"/>
        <v/>
      </c>
    </row>
    <row r="1258" spans="2:11" x14ac:dyDescent="0.3">
      <c r="B1258" t="s">
        <v>7941</v>
      </c>
      <c r="C1258" s="1" t="s">
        <v>6898</v>
      </c>
      <c r="D1258" s="1"/>
      <c r="E1258" s="1" t="s">
        <v>6898</v>
      </c>
      <c r="F1258" t="s">
        <v>6232</v>
      </c>
      <c r="G1258" t="s">
        <v>7941</v>
      </c>
      <c r="K1258" t="str">
        <f t="shared" si="35"/>
        <v/>
      </c>
    </row>
    <row r="1259" spans="2:11" x14ac:dyDescent="0.3">
      <c r="B1259" t="s">
        <v>7942</v>
      </c>
      <c r="C1259" s="1" t="s">
        <v>6850</v>
      </c>
      <c r="D1259" s="1"/>
      <c r="E1259" s="1" t="s">
        <v>6850</v>
      </c>
      <c r="F1259" t="s">
        <v>6137</v>
      </c>
      <c r="G1259" t="s">
        <v>7942</v>
      </c>
      <c r="K1259" t="str">
        <f t="shared" si="35"/>
        <v/>
      </c>
    </row>
    <row r="1260" spans="2:11" x14ac:dyDescent="0.3">
      <c r="B1260" t="s">
        <v>7943</v>
      </c>
      <c r="C1260" s="1" t="s">
        <v>7011</v>
      </c>
      <c r="D1260" s="1"/>
      <c r="E1260" s="1" t="s">
        <v>7011</v>
      </c>
      <c r="F1260" t="s">
        <v>6460</v>
      </c>
      <c r="G1260" t="s">
        <v>7943</v>
      </c>
      <c r="K1260" t="str">
        <f t="shared" si="35"/>
        <v/>
      </c>
    </row>
    <row r="1261" spans="2:11" x14ac:dyDescent="0.3">
      <c r="B1261" t="s">
        <v>7944</v>
      </c>
      <c r="C1261" s="1" t="s">
        <v>6943</v>
      </c>
      <c r="D1261" s="1"/>
      <c r="E1261" s="1" t="s">
        <v>6943</v>
      </c>
      <c r="F1261" t="s">
        <v>6322</v>
      </c>
      <c r="G1261" t="s">
        <v>7944</v>
      </c>
      <c r="K1261" t="str">
        <f t="shared" si="35"/>
        <v/>
      </c>
    </row>
    <row r="1262" spans="2:11" x14ac:dyDescent="0.3">
      <c r="B1262" t="s">
        <v>7945</v>
      </c>
      <c r="C1262" s="1" t="s">
        <v>6817</v>
      </c>
      <c r="D1262" s="1"/>
      <c r="E1262" s="1" t="s">
        <v>6817</v>
      </c>
      <c r="F1262" t="s">
        <v>6071</v>
      </c>
      <c r="G1262" t="s">
        <v>7945</v>
      </c>
      <c r="K1262" t="str">
        <f t="shared" si="35"/>
        <v/>
      </c>
    </row>
    <row r="1263" spans="2:11" x14ac:dyDescent="0.3">
      <c r="B1263" t="s">
        <v>7946</v>
      </c>
      <c r="C1263" s="1" t="s">
        <v>6934</v>
      </c>
      <c r="D1263" s="1"/>
      <c r="E1263" s="1" t="s">
        <v>6934</v>
      </c>
      <c r="F1263" t="s">
        <v>6304</v>
      </c>
      <c r="G1263" t="s">
        <v>7946</v>
      </c>
      <c r="K1263" t="str">
        <f t="shared" si="35"/>
        <v/>
      </c>
    </row>
    <row r="1264" spans="2:11" x14ac:dyDescent="0.3">
      <c r="B1264" t="s">
        <v>7849</v>
      </c>
      <c r="C1264" s="1" t="s">
        <v>6903</v>
      </c>
      <c r="D1264" s="1"/>
      <c r="E1264" s="1" t="s">
        <v>6903</v>
      </c>
      <c r="F1264" t="s">
        <v>6242</v>
      </c>
      <c r="G1264" t="s">
        <v>7849</v>
      </c>
      <c r="K1264" t="str">
        <f t="shared" si="35"/>
        <v/>
      </c>
    </row>
    <row r="1265" spans="2:11" x14ac:dyDescent="0.3">
      <c r="B1265" t="s">
        <v>7947</v>
      </c>
      <c r="C1265" s="1" t="s">
        <v>6933</v>
      </c>
      <c r="D1265" s="1"/>
      <c r="E1265" s="1" t="s">
        <v>6933</v>
      </c>
      <c r="F1265" t="s">
        <v>6302</v>
      </c>
      <c r="G1265" t="s">
        <v>7947</v>
      </c>
      <c r="K1265" t="str">
        <f t="shared" si="35"/>
        <v/>
      </c>
    </row>
    <row r="1266" spans="2:11" x14ac:dyDescent="0.3">
      <c r="B1266" t="s">
        <v>7948</v>
      </c>
      <c r="C1266" s="1" t="s">
        <v>7039</v>
      </c>
      <c r="D1266" s="1"/>
      <c r="E1266" s="1" t="s">
        <v>7039</v>
      </c>
      <c r="F1266" t="s">
        <v>6516</v>
      </c>
      <c r="G1266" t="s">
        <v>7948</v>
      </c>
      <c r="K1266" t="str">
        <f t="shared" si="35"/>
        <v/>
      </c>
    </row>
    <row r="1267" spans="2:11" x14ac:dyDescent="0.3">
      <c r="B1267" t="s">
        <v>7949</v>
      </c>
      <c r="C1267" s="1" t="s">
        <v>6947</v>
      </c>
      <c r="D1267" s="1"/>
      <c r="E1267" s="1" t="s">
        <v>6947</v>
      </c>
      <c r="F1267" t="s">
        <v>6330</v>
      </c>
      <c r="G1267" t="s">
        <v>7949</v>
      </c>
      <c r="K1267" t="str">
        <f t="shared" si="35"/>
        <v/>
      </c>
    </row>
    <row r="1268" spans="2:11" x14ac:dyDescent="0.3">
      <c r="B1268" t="s">
        <v>7950</v>
      </c>
      <c r="C1268" s="1" t="s">
        <v>6904</v>
      </c>
      <c r="D1268" s="1"/>
      <c r="E1268" s="1" t="s">
        <v>6904</v>
      </c>
      <c r="F1268" t="s">
        <v>6244</v>
      </c>
      <c r="G1268" t="s">
        <v>7950</v>
      </c>
      <c r="K1268" t="str">
        <f t="shared" si="35"/>
        <v/>
      </c>
    </row>
    <row r="1269" spans="2:11" x14ac:dyDescent="0.3">
      <c r="B1269" t="s">
        <v>7951</v>
      </c>
      <c r="C1269" s="1" t="s">
        <v>6905</v>
      </c>
      <c r="D1269" s="1"/>
      <c r="E1269" s="1" t="s">
        <v>6905</v>
      </c>
      <c r="F1269" t="s">
        <v>6246</v>
      </c>
      <c r="G1269" t="s">
        <v>7951</v>
      </c>
      <c r="K1269" t="str">
        <f t="shared" si="35"/>
        <v/>
      </c>
    </row>
    <row r="1270" spans="2:11" x14ac:dyDescent="0.3">
      <c r="B1270" t="s">
        <v>7952</v>
      </c>
      <c r="C1270" s="1" t="s">
        <v>6884</v>
      </c>
      <c r="D1270" s="1"/>
      <c r="E1270" s="1" t="s">
        <v>6884</v>
      </c>
      <c r="F1270" t="s">
        <v>6204</v>
      </c>
      <c r="G1270" t="s">
        <v>7952</v>
      </c>
      <c r="K1270" t="str">
        <f t="shared" si="35"/>
        <v/>
      </c>
    </row>
    <row r="1271" spans="2:11" x14ac:dyDescent="0.3">
      <c r="B1271" t="s">
        <v>7953</v>
      </c>
      <c r="C1271" s="1" t="s">
        <v>6816</v>
      </c>
      <c r="D1271" s="1"/>
      <c r="E1271" s="1" t="s">
        <v>6816</v>
      </c>
      <c r="F1271" t="s">
        <v>6069</v>
      </c>
      <c r="G1271" t="s">
        <v>7953</v>
      </c>
      <c r="K1271" t="str">
        <f t="shared" si="35"/>
        <v/>
      </c>
    </row>
    <row r="1272" spans="2:11" x14ac:dyDescent="0.3">
      <c r="B1272" t="s">
        <v>7954</v>
      </c>
      <c r="C1272" s="1" t="s">
        <v>6972</v>
      </c>
      <c r="D1272" s="1"/>
      <c r="E1272" s="1" t="s">
        <v>6972</v>
      </c>
      <c r="F1272" t="s">
        <v>6382</v>
      </c>
      <c r="G1272" t="s">
        <v>7954</v>
      </c>
      <c r="K1272" t="str">
        <f t="shared" si="35"/>
        <v/>
      </c>
    </row>
    <row r="1273" spans="2:11" x14ac:dyDescent="0.3">
      <c r="B1273" t="s">
        <v>7955</v>
      </c>
      <c r="C1273" s="1" t="s">
        <v>6988</v>
      </c>
      <c r="D1273" s="1"/>
      <c r="E1273" s="1" t="s">
        <v>6988</v>
      </c>
      <c r="F1273" t="s">
        <v>6414</v>
      </c>
      <c r="G1273" t="s">
        <v>7955</v>
      </c>
      <c r="K1273" t="str">
        <f t="shared" si="35"/>
        <v/>
      </c>
    </row>
    <row r="1274" spans="2:11" x14ac:dyDescent="0.3">
      <c r="B1274" t="s">
        <v>7956</v>
      </c>
      <c r="C1274" s="1" t="s">
        <v>6946</v>
      </c>
      <c r="D1274" s="1"/>
      <c r="E1274" s="1" t="s">
        <v>6946</v>
      </c>
      <c r="F1274" t="s">
        <v>6328</v>
      </c>
      <c r="G1274" t="s">
        <v>7956</v>
      </c>
      <c r="K1274" t="str">
        <f t="shared" si="35"/>
        <v/>
      </c>
    </row>
    <row r="1275" spans="2:11" x14ac:dyDescent="0.3">
      <c r="B1275" t="s">
        <v>7957</v>
      </c>
      <c r="C1275" s="1" t="s">
        <v>7010</v>
      </c>
      <c r="D1275" s="1"/>
      <c r="E1275" s="1" t="s">
        <v>7010</v>
      </c>
      <c r="F1275" t="s">
        <v>6458</v>
      </c>
      <c r="G1275" t="s">
        <v>7957</v>
      </c>
      <c r="K1275" t="str">
        <f t="shared" si="35"/>
        <v/>
      </c>
    </row>
    <row r="1276" spans="2:11" x14ac:dyDescent="0.3">
      <c r="B1276" t="s">
        <v>7958</v>
      </c>
      <c r="C1276" s="1" t="s">
        <v>6974</v>
      </c>
      <c r="D1276" s="1"/>
      <c r="E1276" s="1" t="s">
        <v>6974</v>
      </c>
      <c r="F1276" t="s">
        <v>6386</v>
      </c>
      <c r="G1276" t="s">
        <v>7958</v>
      </c>
      <c r="K1276" t="str">
        <f t="shared" si="35"/>
        <v/>
      </c>
    </row>
    <row r="1277" spans="2:11" x14ac:dyDescent="0.3">
      <c r="B1277" t="s">
        <v>7959</v>
      </c>
      <c r="C1277" s="1" t="s">
        <v>6893</v>
      </c>
      <c r="D1277" s="1"/>
      <c r="E1277" s="1" t="s">
        <v>6893</v>
      </c>
      <c r="F1277" t="s">
        <v>6222</v>
      </c>
      <c r="G1277" t="s">
        <v>7959</v>
      </c>
      <c r="K1277" t="str">
        <f t="shared" si="35"/>
        <v/>
      </c>
    </row>
    <row r="1278" spans="2:11" x14ac:dyDescent="0.3">
      <c r="B1278" t="s">
        <v>7960</v>
      </c>
      <c r="C1278" s="1" t="s">
        <v>6895</v>
      </c>
      <c r="D1278" s="1"/>
      <c r="E1278" s="1" t="s">
        <v>6895</v>
      </c>
      <c r="F1278" t="s">
        <v>6226</v>
      </c>
      <c r="G1278" t="s">
        <v>7960</v>
      </c>
      <c r="K1278" t="str">
        <f t="shared" si="35"/>
        <v/>
      </c>
    </row>
    <row r="1279" spans="2:11" x14ac:dyDescent="0.3">
      <c r="B1279" t="s">
        <v>7850</v>
      </c>
      <c r="C1279" s="1" t="s">
        <v>6874</v>
      </c>
      <c r="D1279" s="1"/>
      <c r="E1279" s="1" t="s">
        <v>6874</v>
      </c>
      <c r="F1279" t="s">
        <v>6184</v>
      </c>
      <c r="G1279" t="s">
        <v>7850</v>
      </c>
      <c r="K1279" t="str">
        <f t="shared" si="35"/>
        <v/>
      </c>
    </row>
    <row r="1280" spans="2:11" x14ac:dyDescent="0.3">
      <c r="B1280" t="s">
        <v>7851</v>
      </c>
      <c r="C1280" s="1" t="s">
        <v>7008</v>
      </c>
      <c r="D1280" s="1"/>
      <c r="E1280" s="1" t="s">
        <v>7008</v>
      </c>
      <c r="F1280" t="s">
        <v>6454</v>
      </c>
      <c r="G1280" t="s">
        <v>7851</v>
      </c>
      <c r="K1280" t="str">
        <f t="shared" si="35"/>
        <v/>
      </c>
    </row>
    <row r="1281" spans="2:11" x14ac:dyDescent="0.3">
      <c r="B1281" t="s">
        <v>7961</v>
      </c>
      <c r="C1281" s="1" t="s">
        <v>7012</v>
      </c>
      <c r="D1281" s="1"/>
      <c r="E1281" s="1" t="s">
        <v>7012</v>
      </c>
      <c r="F1281" t="s">
        <v>6462</v>
      </c>
      <c r="G1281" t="s">
        <v>7961</v>
      </c>
      <c r="K1281" t="str">
        <f t="shared" si="35"/>
        <v/>
      </c>
    </row>
    <row r="1282" spans="2:11" x14ac:dyDescent="0.3">
      <c r="B1282" t="s">
        <v>7852</v>
      </c>
      <c r="C1282" s="1" t="s">
        <v>6842</v>
      </c>
      <c r="D1282" s="1"/>
      <c r="E1282" s="1" t="s">
        <v>6842</v>
      </c>
      <c r="F1282" t="s">
        <v>6121</v>
      </c>
      <c r="G1282" t="s">
        <v>7852</v>
      </c>
      <c r="K1282" t="str">
        <f t="shared" ref="K1282:K1345" si="36">SUBSTITUTE(J1282,E1282,F1282)</f>
        <v/>
      </c>
    </row>
    <row r="1283" spans="2:11" x14ac:dyDescent="0.3">
      <c r="B1283" t="s">
        <v>7853</v>
      </c>
      <c r="C1283" s="1" t="s">
        <v>6839</v>
      </c>
      <c r="D1283" s="1"/>
      <c r="E1283" s="1" t="s">
        <v>6839</v>
      </c>
      <c r="F1283" t="s">
        <v>6115</v>
      </c>
      <c r="G1283" t="s">
        <v>7853</v>
      </c>
      <c r="K1283" t="str">
        <f t="shared" si="36"/>
        <v/>
      </c>
    </row>
    <row r="1284" spans="2:11" x14ac:dyDescent="0.3">
      <c r="B1284" t="s">
        <v>7854</v>
      </c>
      <c r="C1284" s="1" t="s">
        <v>6924</v>
      </c>
      <c r="D1284" s="1"/>
      <c r="E1284" s="1" t="s">
        <v>6924</v>
      </c>
      <c r="F1284" t="s">
        <v>6284</v>
      </c>
      <c r="G1284" t="s">
        <v>7854</v>
      </c>
      <c r="K1284" t="str">
        <f t="shared" si="36"/>
        <v/>
      </c>
    </row>
    <row r="1285" spans="2:11" x14ac:dyDescent="0.3">
      <c r="B1285" t="s">
        <v>7855</v>
      </c>
      <c r="C1285" s="1" t="s">
        <v>6854</v>
      </c>
      <c r="D1285" s="1"/>
      <c r="E1285" s="1" t="s">
        <v>6854</v>
      </c>
      <c r="F1285" t="s">
        <v>6145</v>
      </c>
      <c r="G1285" t="s">
        <v>7855</v>
      </c>
      <c r="K1285" t="str">
        <f t="shared" si="36"/>
        <v/>
      </c>
    </row>
    <row r="1286" spans="2:11" x14ac:dyDescent="0.3">
      <c r="B1286" t="s">
        <v>7856</v>
      </c>
      <c r="C1286" s="1" t="s">
        <v>6876</v>
      </c>
      <c r="D1286" s="1"/>
      <c r="E1286" s="1" t="s">
        <v>6876</v>
      </c>
      <c r="F1286" t="s">
        <v>6188</v>
      </c>
      <c r="G1286" t="s">
        <v>7856</v>
      </c>
      <c r="K1286" t="str">
        <f t="shared" si="36"/>
        <v/>
      </c>
    </row>
    <row r="1287" spans="2:11" x14ac:dyDescent="0.3">
      <c r="B1287" t="s">
        <v>7962</v>
      </c>
      <c r="C1287" s="1" t="s">
        <v>7014</v>
      </c>
      <c r="D1287" s="1"/>
      <c r="E1287" s="1" t="s">
        <v>7014</v>
      </c>
      <c r="F1287" t="s">
        <v>6466</v>
      </c>
      <c r="G1287" t="s">
        <v>7962</v>
      </c>
      <c r="K1287" t="str">
        <f t="shared" si="36"/>
        <v/>
      </c>
    </row>
    <row r="1288" spans="2:11" x14ac:dyDescent="0.3">
      <c r="B1288" t="s">
        <v>7857</v>
      </c>
      <c r="C1288" s="1" t="s">
        <v>6875</v>
      </c>
      <c r="D1288" s="1"/>
      <c r="E1288" s="1" t="s">
        <v>6875</v>
      </c>
      <c r="F1288" t="s">
        <v>6186</v>
      </c>
      <c r="G1288" t="s">
        <v>7857</v>
      </c>
      <c r="K1288" t="str">
        <f t="shared" si="36"/>
        <v/>
      </c>
    </row>
    <row r="1289" spans="2:11" x14ac:dyDescent="0.3">
      <c r="B1289" t="s">
        <v>7858</v>
      </c>
      <c r="C1289" s="1" t="s">
        <v>6889</v>
      </c>
      <c r="D1289" s="1"/>
      <c r="E1289" s="1" t="s">
        <v>6889</v>
      </c>
      <c r="F1289" t="s">
        <v>6214</v>
      </c>
      <c r="G1289" t="s">
        <v>7858</v>
      </c>
      <c r="K1289" t="str">
        <f t="shared" si="36"/>
        <v/>
      </c>
    </row>
    <row r="1290" spans="2:11" x14ac:dyDescent="0.3">
      <c r="B1290" t="s">
        <v>7963</v>
      </c>
      <c r="C1290" s="1" t="s">
        <v>6857</v>
      </c>
      <c r="D1290" s="1"/>
      <c r="E1290" s="1" t="s">
        <v>6857</v>
      </c>
      <c r="F1290" t="s">
        <v>6151</v>
      </c>
      <c r="G1290" t="s">
        <v>7963</v>
      </c>
      <c r="K1290" t="str">
        <f t="shared" si="36"/>
        <v/>
      </c>
    </row>
    <row r="1291" spans="2:11" x14ac:dyDescent="0.3">
      <c r="B1291" t="s">
        <v>7859</v>
      </c>
      <c r="C1291" s="1" t="s">
        <v>6940</v>
      </c>
      <c r="D1291" s="1"/>
      <c r="E1291" s="1" t="s">
        <v>6940</v>
      </c>
      <c r="F1291" t="s">
        <v>6316</v>
      </c>
      <c r="G1291" t="s">
        <v>7859</v>
      </c>
      <c r="K1291" t="str">
        <f t="shared" si="36"/>
        <v/>
      </c>
    </row>
    <row r="1292" spans="2:11" x14ac:dyDescent="0.3">
      <c r="B1292" t="s">
        <v>7964</v>
      </c>
      <c r="C1292" s="1" t="s">
        <v>6894</v>
      </c>
      <c r="D1292" s="1"/>
      <c r="E1292" s="1" t="s">
        <v>6894</v>
      </c>
      <c r="F1292" t="s">
        <v>6224</v>
      </c>
      <c r="G1292" t="s">
        <v>7964</v>
      </c>
      <c r="K1292" t="str">
        <f t="shared" si="36"/>
        <v/>
      </c>
    </row>
    <row r="1293" spans="2:11" x14ac:dyDescent="0.3">
      <c r="B1293" t="s">
        <v>7860</v>
      </c>
      <c r="C1293" s="1" t="s">
        <v>7017</v>
      </c>
      <c r="D1293" s="1"/>
      <c r="E1293" s="1" t="s">
        <v>7017</v>
      </c>
      <c r="F1293" t="s">
        <v>6472</v>
      </c>
      <c r="G1293" t="s">
        <v>7860</v>
      </c>
      <c r="K1293" t="str">
        <f t="shared" si="36"/>
        <v/>
      </c>
    </row>
    <row r="1294" spans="2:11" x14ac:dyDescent="0.3">
      <c r="B1294" t="s">
        <v>7965</v>
      </c>
      <c r="C1294" s="1" t="s">
        <v>6910</v>
      </c>
      <c r="D1294" s="1"/>
      <c r="E1294" s="1" t="s">
        <v>6910</v>
      </c>
      <c r="F1294" t="s">
        <v>6256</v>
      </c>
      <c r="G1294" t="s">
        <v>7965</v>
      </c>
      <c r="K1294" t="str">
        <f t="shared" si="36"/>
        <v/>
      </c>
    </row>
    <row r="1295" spans="2:11" x14ac:dyDescent="0.3">
      <c r="B1295" t="s">
        <v>7966</v>
      </c>
      <c r="C1295" s="1" t="s">
        <v>6909</v>
      </c>
      <c r="D1295" s="1"/>
      <c r="E1295" s="1" t="s">
        <v>6909</v>
      </c>
      <c r="F1295" t="s">
        <v>6254</v>
      </c>
      <c r="G1295" t="s">
        <v>7966</v>
      </c>
      <c r="K1295" t="str">
        <f t="shared" si="36"/>
        <v/>
      </c>
    </row>
    <row r="1296" spans="2:11" x14ac:dyDescent="0.3">
      <c r="B1296" t="s">
        <v>7967</v>
      </c>
      <c r="C1296" s="1" t="s">
        <v>6911</v>
      </c>
      <c r="D1296" s="1"/>
      <c r="E1296" s="1" t="s">
        <v>6911</v>
      </c>
      <c r="F1296" t="s">
        <v>6258</v>
      </c>
      <c r="G1296" t="s">
        <v>7967</v>
      </c>
      <c r="K1296" t="str">
        <f t="shared" si="36"/>
        <v/>
      </c>
    </row>
    <row r="1297" spans="2:11" x14ac:dyDescent="0.3">
      <c r="B1297" t="s">
        <v>7968</v>
      </c>
      <c r="C1297" s="1" t="s">
        <v>7045</v>
      </c>
      <c r="D1297" s="1"/>
      <c r="E1297" s="1" t="s">
        <v>7045</v>
      </c>
      <c r="F1297" t="s">
        <v>6528</v>
      </c>
      <c r="G1297" t="s">
        <v>7968</v>
      </c>
      <c r="K1297" t="str">
        <f t="shared" si="36"/>
        <v/>
      </c>
    </row>
    <row r="1298" spans="2:11" x14ac:dyDescent="0.3">
      <c r="B1298" t="s">
        <v>7969</v>
      </c>
      <c r="C1298" s="1" t="s">
        <v>6975</v>
      </c>
      <c r="D1298" s="1"/>
      <c r="E1298" s="1" t="s">
        <v>6975</v>
      </c>
      <c r="F1298" t="s">
        <v>6388</v>
      </c>
      <c r="G1298" t="s">
        <v>7969</v>
      </c>
      <c r="K1298" t="str">
        <f t="shared" si="36"/>
        <v/>
      </c>
    </row>
    <row r="1299" spans="2:11" x14ac:dyDescent="0.3">
      <c r="B1299" t="s">
        <v>7970</v>
      </c>
      <c r="C1299" s="1" t="s">
        <v>6994</v>
      </c>
      <c r="D1299" s="1"/>
      <c r="E1299" s="1" t="s">
        <v>6994</v>
      </c>
      <c r="F1299" t="s">
        <v>6426</v>
      </c>
      <c r="G1299" t="s">
        <v>7970</v>
      </c>
      <c r="K1299" t="str">
        <f t="shared" si="36"/>
        <v/>
      </c>
    </row>
    <row r="1300" spans="2:11" x14ac:dyDescent="0.3">
      <c r="B1300" t="s">
        <v>7861</v>
      </c>
      <c r="C1300" s="1" t="s">
        <v>6921</v>
      </c>
      <c r="D1300" s="1"/>
      <c r="E1300" s="1" t="s">
        <v>6921</v>
      </c>
      <c r="F1300" t="s">
        <v>6278</v>
      </c>
      <c r="G1300" t="s">
        <v>7861</v>
      </c>
      <c r="K1300" t="str">
        <f t="shared" si="36"/>
        <v/>
      </c>
    </row>
    <row r="1301" spans="2:11" x14ac:dyDescent="0.3">
      <c r="B1301" t="s">
        <v>7971</v>
      </c>
      <c r="C1301" s="1" t="s">
        <v>7032</v>
      </c>
      <c r="D1301" s="1"/>
      <c r="E1301" s="1" t="s">
        <v>7032</v>
      </c>
      <c r="F1301" t="s">
        <v>6502</v>
      </c>
      <c r="G1301" t="s">
        <v>7971</v>
      </c>
      <c r="K1301" t="str">
        <f t="shared" si="36"/>
        <v/>
      </c>
    </row>
    <row r="1302" spans="2:11" x14ac:dyDescent="0.3">
      <c r="B1302" t="s">
        <v>7972</v>
      </c>
      <c r="C1302" s="1" t="s">
        <v>7031</v>
      </c>
      <c r="D1302" s="1"/>
      <c r="E1302" s="1" t="s">
        <v>7031</v>
      </c>
      <c r="F1302" t="s">
        <v>6500</v>
      </c>
      <c r="G1302" t="s">
        <v>7972</v>
      </c>
      <c r="K1302" t="str">
        <f t="shared" si="36"/>
        <v/>
      </c>
    </row>
    <row r="1303" spans="2:11" x14ac:dyDescent="0.3">
      <c r="B1303" t="s">
        <v>7973</v>
      </c>
      <c r="C1303" s="1" t="s">
        <v>6899</v>
      </c>
      <c r="D1303" s="1"/>
      <c r="E1303" s="1" t="s">
        <v>6899</v>
      </c>
      <c r="F1303" t="s">
        <v>6234</v>
      </c>
      <c r="G1303" t="s">
        <v>7973</v>
      </c>
      <c r="K1303" t="str">
        <f t="shared" si="36"/>
        <v/>
      </c>
    </row>
    <row r="1304" spans="2:11" x14ac:dyDescent="0.3">
      <c r="B1304" t="s">
        <v>7862</v>
      </c>
      <c r="C1304" s="1" t="s">
        <v>6835</v>
      </c>
      <c r="D1304" s="1"/>
      <c r="E1304" s="1" t="s">
        <v>6835</v>
      </c>
      <c r="F1304" t="s">
        <v>6107</v>
      </c>
      <c r="G1304" t="s">
        <v>7862</v>
      </c>
      <c r="K1304" t="str">
        <f t="shared" si="36"/>
        <v/>
      </c>
    </row>
    <row r="1305" spans="2:11" x14ac:dyDescent="0.3">
      <c r="B1305" t="s">
        <v>7974</v>
      </c>
      <c r="C1305" s="1" t="s">
        <v>6796</v>
      </c>
      <c r="D1305" s="1"/>
      <c r="E1305" s="1" t="s">
        <v>6796</v>
      </c>
      <c r="F1305" t="s">
        <v>6029</v>
      </c>
      <c r="G1305" t="s">
        <v>7974</v>
      </c>
      <c r="K1305" t="str">
        <f t="shared" si="36"/>
        <v/>
      </c>
    </row>
    <row r="1306" spans="2:11" x14ac:dyDescent="0.3">
      <c r="B1306" t="s">
        <v>7863</v>
      </c>
      <c r="C1306" s="1" t="s">
        <v>6836</v>
      </c>
      <c r="D1306" s="1"/>
      <c r="E1306" s="1" t="s">
        <v>6836</v>
      </c>
      <c r="F1306" t="s">
        <v>6109</v>
      </c>
      <c r="G1306" t="s">
        <v>7863</v>
      </c>
      <c r="K1306" t="str">
        <f t="shared" si="36"/>
        <v/>
      </c>
    </row>
    <row r="1307" spans="2:11" x14ac:dyDescent="0.3">
      <c r="B1307" t="s">
        <v>7975</v>
      </c>
      <c r="C1307" s="1" t="s">
        <v>6945</v>
      </c>
      <c r="D1307" s="1"/>
      <c r="E1307" s="1" t="s">
        <v>6945</v>
      </c>
      <c r="F1307" t="s">
        <v>6326</v>
      </c>
      <c r="G1307" t="s">
        <v>7975</v>
      </c>
      <c r="K1307" t="str">
        <f t="shared" si="36"/>
        <v/>
      </c>
    </row>
    <row r="1308" spans="2:11" x14ac:dyDescent="0.3">
      <c r="B1308" t="s">
        <v>7976</v>
      </c>
      <c r="C1308" s="1" t="s">
        <v>6996</v>
      </c>
      <c r="D1308" s="1"/>
      <c r="E1308" s="1" t="s">
        <v>6996</v>
      </c>
      <c r="F1308" t="s">
        <v>6430</v>
      </c>
      <c r="G1308" t="s">
        <v>7976</v>
      </c>
      <c r="K1308" t="str">
        <f t="shared" si="36"/>
        <v/>
      </c>
    </row>
    <row r="1309" spans="2:11" x14ac:dyDescent="0.3">
      <c r="B1309" t="s">
        <v>7977</v>
      </c>
      <c r="C1309" s="1" t="s">
        <v>6932</v>
      </c>
      <c r="D1309" s="1"/>
      <c r="E1309" s="1" t="s">
        <v>6932</v>
      </c>
      <c r="F1309" t="s">
        <v>6300</v>
      </c>
      <c r="G1309" t="s">
        <v>7977</v>
      </c>
      <c r="K1309" t="str">
        <f t="shared" si="36"/>
        <v/>
      </c>
    </row>
    <row r="1310" spans="2:11" x14ac:dyDescent="0.3">
      <c r="B1310" t="s">
        <v>7978</v>
      </c>
      <c r="C1310" s="1" t="s">
        <v>6953</v>
      </c>
      <c r="D1310" s="1"/>
      <c r="E1310" s="1" t="s">
        <v>6953</v>
      </c>
      <c r="F1310" t="s">
        <v>6342</v>
      </c>
      <c r="G1310" t="s">
        <v>7978</v>
      </c>
      <c r="K1310" t="str">
        <f t="shared" si="36"/>
        <v/>
      </c>
    </row>
    <row r="1311" spans="2:11" x14ac:dyDescent="0.3">
      <c r="B1311" t="s">
        <v>7979</v>
      </c>
      <c r="C1311" s="1" t="s">
        <v>6954</v>
      </c>
      <c r="D1311" s="1"/>
      <c r="E1311" s="1" t="s">
        <v>6954</v>
      </c>
      <c r="F1311" t="s">
        <v>6344</v>
      </c>
      <c r="G1311" t="s">
        <v>7979</v>
      </c>
      <c r="K1311" t="str">
        <f t="shared" si="36"/>
        <v/>
      </c>
    </row>
    <row r="1312" spans="2:11" x14ac:dyDescent="0.3">
      <c r="B1312" t="s">
        <v>7864</v>
      </c>
      <c r="C1312" s="1" t="s">
        <v>6864</v>
      </c>
      <c r="D1312" s="1"/>
      <c r="E1312" s="1" t="s">
        <v>6864</v>
      </c>
      <c r="F1312" t="s">
        <v>6165</v>
      </c>
      <c r="G1312" t="s">
        <v>7864</v>
      </c>
      <c r="K1312" t="str">
        <f t="shared" si="36"/>
        <v/>
      </c>
    </row>
    <row r="1313" spans="2:11" x14ac:dyDescent="0.3">
      <c r="B1313" t="s">
        <v>7980</v>
      </c>
      <c r="C1313" s="1" t="s">
        <v>6808</v>
      </c>
      <c r="D1313" s="1"/>
      <c r="E1313" s="1" t="s">
        <v>6808</v>
      </c>
      <c r="F1313" t="s">
        <v>6053</v>
      </c>
      <c r="G1313" t="s">
        <v>7980</v>
      </c>
      <c r="K1313" t="str">
        <f t="shared" si="36"/>
        <v/>
      </c>
    </row>
    <row r="1314" spans="2:11" x14ac:dyDescent="0.3">
      <c r="B1314" t="s">
        <v>7981</v>
      </c>
      <c r="C1314" s="1" t="s">
        <v>6920</v>
      </c>
      <c r="D1314" s="1"/>
      <c r="E1314" s="1" t="s">
        <v>6920</v>
      </c>
      <c r="F1314" t="s">
        <v>6276</v>
      </c>
      <c r="G1314" t="s">
        <v>7981</v>
      </c>
      <c r="K1314" t="str">
        <f t="shared" si="36"/>
        <v/>
      </c>
    </row>
    <row r="1315" spans="2:11" x14ac:dyDescent="0.3">
      <c r="B1315" t="s">
        <v>7865</v>
      </c>
      <c r="C1315" s="1" t="s">
        <v>6923</v>
      </c>
      <c r="D1315" s="1"/>
      <c r="E1315" s="1" t="s">
        <v>6923</v>
      </c>
      <c r="F1315" t="s">
        <v>6282</v>
      </c>
      <c r="G1315" t="s">
        <v>7865</v>
      </c>
      <c r="K1315" t="str">
        <f t="shared" si="36"/>
        <v/>
      </c>
    </row>
    <row r="1316" spans="2:11" x14ac:dyDescent="0.3">
      <c r="B1316" t="s">
        <v>7982</v>
      </c>
      <c r="C1316" s="1" t="s">
        <v>6901</v>
      </c>
      <c r="D1316" s="1"/>
      <c r="E1316" s="1" t="s">
        <v>6901</v>
      </c>
      <c r="F1316" t="s">
        <v>6238</v>
      </c>
      <c r="G1316" t="s">
        <v>7982</v>
      </c>
      <c r="K1316" t="str">
        <f t="shared" si="36"/>
        <v/>
      </c>
    </row>
    <row r="1317" spans="2:11" x14ac:dyDescent="0.3">
      <c r="B1317" t="s">
        <v>7866</v>
      </c>
      <c r="C1317" s="1" t="s">
        <v>6913</v>
      </c>
      <c r="D1317" s="1"/>
      <c r="E1317" s="1" t="s">
        <v>6913</v>
      </c>
      <c r="F1317" t="s">
        <v>6262</v>
      </c>
      <c r="G1317" t="s">
        <v>7866</v>
      </c>
      <c r="K1317" t="str">
        <f t="shared" si="36"/>
        <v/>
      </c>
    </row>
    <row r="1318" spans="2:11" x14ac:dyDescent="0.3">
      <c r="B1318" t="s">
        <v>7983</v>
      </c>
      <c r="C1318" s="1" t="s">
        <v>6900</v>
      </c>
      <c r="D1318" s="1"/>
      <c r="E1318" s="1" t="s">
        <v>6900</v>
      </c>
      <c r="F1318" t="s">
        <v>6236</v>
      </c>
      <c r="G1318" t="s">
        <v>7983</v>
      </c>
      <c r="K1318" t="str">
        <f t="shared" si="36"/>
        <v/>
      </c>
    </row>
    <row r="1319" spans="2:11" x14ac:dyDescent="0.3">
      <c r="B1319" t="s">
        <v>7867</v>
      </c>
      <c r="C1319" s="1" t="s">
        <v>6982</v>
      </c>
      <c r="D1319" s="1"/>
      <c r="E1319" s="1" t="s">
        <v>6982</v>
      </c>
      <c r="F1319" t="s">
        <v>6402</v>
      </c>
      <c r="G1319" t="s">
        <v>7867</v>
      </c>
      <c r="K1319" t="str">
        <f t="shared" si="36"/>
        <v/>
      </c>
    </row>
    <row r="1320" spans="2:11" x14ac:dyDescent="0.3">
      <c r="B1320" t="s">
        <v>7984</v>
      </c>
      <c r="C1320" s="1" t="s">
        <v>6941</v>
      </c>
      <c r="D1320" s="1"/>
      <c r="E1320" s="1" t="s">
        <v>6941</v>
      </c>
      <c r="F1320" t="s">
        <v>6318</v>
      </c>
      <c r="G1320" t="s">
        <v>7984</v>
      </c>
      <c r="K1320" t="str">
        <f t="shared" si="36"/>
        <v/>
      </c>
    </row>
    <row r="1321" spans="2:11" x14ac:dyDescent="0.3">
      <c r="B1321" t="s">
        <v>7985</v>
      </c>
      <c r="C1321" s="1" t="s">
        <v>7041</v>
      </c>
      <c r="D1321" s="1"/>
      <c r="E1321" s="1" t="s">
        <v>7041</v>
      </c>
      <c r="F1321" t="s">
        <v>6520</v>
      </c>
      <c r="G1321" t="s">
        <v>7985</v>
      </c>
      <c r="K1321" t="str">
        <f t="shared" si="36"/>
        <v/>
      </c>
    </row>
    <row r="1322" spans="2:11" x14ac:dyDescent="0.3">
      <c r="B1322" t="s">
        <v>7986</v>
      </c>
      <c r="C1322" s="1" t="s">
        <v>6978</v>
      </c>
      <c r="D1322" s="1"/>
      <c r="E1322" s="1" t="s">
        <v>6978</v>
      </c>
      <c r="F1322" t="s">
        <v>6394</v>
      </c>
      <c r="G1322" t="s">
        <v>7986</v>
      </c>
      <c r="K1322" t="str">
        <f t="shared" si="36"/>
        <v/>
      </c>
    </row>
    <row r="1323" spans="2:11" x14ac:dyDescent="0.3">
      <c r="B1323" t="s">
        <v>7987</v>
      </c>
      <c r="C1323" s="1" t="s">
        <v>6977</v>
      </c>
      <c r="D1323" s="1"/>
      <c r="E1323" s="1" t="s">
        <v>6977</v>
      </c>
      <c r="F1323" t="s">
        <v>6392</v>
      </c>
      <c r="G1323" t="s">
        <v>7987</v>
      </c>
      <c r="K1323" t="str">
        <f t="shared" si="36"/>
        <v/>
      </c>
    </row>
    <row r="1324" spans="2:11" x14ac:dyDescent="0.3">
      <c r="B1324" t="s">
        <v>7988</v>
      </c>
      <c r="C1324" s="1" t="s">
        <v>6912</v>
      </c>
      <c r="D1324" s="1"/>
      <c r="E1324" s="1" t="s">
        <v>6912</v>
      </c>
      <c r="F1324" t="s">
        <v>6260</v>
      </c>
      <c r="G1324" t="s">
        <v>7988</v>
      </c>
      <c r="K1324" t="str">
        <f t="shared" si="36"/>
        <v/>
      </c>
    </row>
    <row r="1325" spans="2:11" x14ac:dyDescent="0.3">
      <c r="B1325" t="s">
        <v>7989</v>
      </c>
      <c r="C1325" s="1" t="s">
        <v>7044</v>
      </c>
      <c r="D1325" s="1"/>
      <c r="E1325" s="1" t="s">
        <v>7044</v>
      </c>
      <c r="F1325" t="s">
        <v>6526</v>
      </c>
      <c r="G1325" t="s">
        <v>7989</v>
      </c>
      <c r="K1325" t="str">
        <f t="shared" si="36"/>
        <v/>
      </c>
    </row>
    <row r="1326" spans="2:11" x14ac:dyDescent="0.3">
      <c r="B1326" t="s">
        <v>7868</v>
      </c>
      <c r="C1326" s="1" t="s">
        <v>6868</v>
      </c>
      <c r="D1326" s="1"/>
      <c r="E1326" s="1" t="s">
        <v>6868</v>
      </c>
      <c r="F1326" t="s">
        <v>1025</v>
      </c>
      <c r="G1326" t="s">
        <v>7868</v>
      </c>
      <c r="K1326" t="str">
        <f t="shared" si="36"/>
        <v/>
      </c>
    </row>
    <row r="1327" spans="2:11" x14ac:dyDescent="0.3">
      <c r="B1327" t="s">
        <v>7869</v>
      </c>
      <c r="C1327" s="1" t="s">
        <v>6867</v>
      </c>
      <c r="D1327" s="1"/>
      <c r="E1327" s="1" t="s">
        <v>6867</v>
      </c>
      <c r="F1327" t="s">
        <v>6171</v>
      </c>
      <c r="G1327" t="s">
        <v>7869</v>
      </c>
      <c r="K1327" t="str">
        <f t="shared" si="36"/>
        <v/>
      </c>
    </row>
    <row r="1328" spans="2:11" x14ac:dyDescent="0.3">
      <c r="B1328" t="s">
        <v>7870</v>
      </c>
      <c r="C1328" s="1" t="s">
        <v>6866</v>
      </c>
      <c r="D1328" s="1"/>
      <c r="E1328" s="1" t="s">
        <v>6866</v>
      </c>
      <c r="F1328" t="s">
        <v>6169</v>
      </c>
      <c r="G1328" t="s">
        <v>7870</v>
      </c>
      <c r="K1328" t="str">
        <f t="shared" si="36"/>
        <v/>
      </c>
    </row>
    <row r="1329" spans="2:11" x14ac:dyDescent="0.3">
      <c r="B1329" t="s">
        <v>7990</v>
      </c>
      <c r="C1329" s="1" t="s">
        <v>6935</v>
      </c>
      <c r="D1329" s="1"/>
      <c r="E1329" s="1" t="s">
        <v>6935</v>
      </c>
      <c r="F1329" t="s">
        <v>6306</v>
      </c>
      <c r="G1329" t="s">
        <v>7990</v>
      </c>
      <c r="K1329" t="str">
        <f t="shared" si="36"/>
        <v/>
      </c>
    </row>
    <row r="1330" spans="2:11" x14ac:dyDescent="0.3">
      <c r="B1330" t="s">
        <v>7871</v>
      </c>
      <c r="C1330" s="1" t="s">
        <v>7022</v>
      </c>
      <c r="D1330" s="1"/>
      <c r="E1330" s="1" t="s">
        <v>7022</v>
      </c>
      <c r="F1330" t="s">
        <v>6482</v>
      </c>
      <c r="G1330" t="s">
        <v>7871</v>
      </c>
      <c r="K1330" t="str">
        <f t="shared" si="36"/>
        <v/>
      </c>
    </row>
    <row r="1331" spans="2:11" x14ac:dyDescent="0.3">
      <c r="B1331" t="s">
        <v>7872</v>
      </c>
      <c r="C1331" s="1" t="s">
        <v>6939</v>
      </c>
      <c r="D1331" s="1"/>
      <c r="E1331" s="1" t="s">
        <v>6939</v>
      </c>
      <c r="F1331" t="s">
        <v>6314</v>
      </c>
      <c r="G1331" t="s">
        <v>7872</v>
      </c>
      <c r="K1331" t="str">
        <f t="shared" si="36"/>
        <v/>
      </c>
    </row>
    <row r="1332" spans="2:11" x14ac:dyDescent="0.3">
      <c r="B1332" t="s">
        <v>7991</v>
      </c>
      <c r="C1332" s="1" t="s">
        <v>6936</v>
      </c>
      <c r="D1332" s="1"/>
      <c r="E1332" s="1" t="s">
        <v>6936</v>
      </c>
      <c r="F1332" t="s">
        <v>6308</v>
      </c>
      <c r="G1332" t="s">
        <v>7991</v>
      </c>
      <c r="K1332" t="str">
        <f t="shared" si="36"/>
        <v/>
      </c>
    </row>
    <row r="1333" spans="2:11" x14ac:dyDescent="0.3">
      <c r="B1333" t="s">
        <v>7873</v>
      </c>
      <c r="C1333" s="1" t="s">
        <v>6882</v>
      </c>
      <c r="D1333" s="1"/>
      <c r="E1333" s="1" t="s">
        <v>6882</v>
      </c>
      <c r="F1333" t="s">
        <v>6200</v>
      </c>
      <c r="G1333" t="s">
        <v>7873</v>
      </c>
      <c r="K1333" t="str">
        <f t="shared" si="36"/>
        <v/>
      </c>
    </row>
    <row r="1334" spans="2:11" x14ac:dyDescent="0.3">
      <c r="B1334" t="s">
        <v>7874</v>
      </c>
      <c r="C1334" s="1" t="s">
        <v>6883</v>
      </c>
      <c r="D1334" s="1"/>
      <c r="E1334" s="1" t="s">
        <v>6883</v>
      </c>
      <c r="F1334" t="s">
        <v>6202</v>
      </c>
      <c r="G1334" t="s">
        <v>7874</v>
      </c>
      <c r="K1334" t="str">
        <f t="shared" si="36"/>
        <v/>
      </c>
    </row>
    <row r="1335" spans="2:11" x14ac:dyDescent="0.3">
      <c r="B1335" t="s">
        <v>7992</v>
      </c>
      <c r="C1335" s="1" t="s">
        <v>6855</v>
      </c>
      <c r="D1335" s="1"/>
      <c r="E1335" s="1" t="s">
        <v>6855</v>
      </c>
      <c r="F1335" t="s">
        <v>6147</v>
      </c>
      <c r="G1335" t="s">
        <v>7992</v>
      </c>
      <c r="K1335" t="str">
        <f t="shared" si="36"/>
        <v/>
      </c>
    </row>
    <row r="1336" spans="2:11" x14ac:dyDescent="0.3">
      <c r="B1336" t="s">
        <v>7993</v>
      </c>
      <c r="C1336" s="1" t="s">
        <v>7029</v>
      </c>
      <c r="D1336" s="1"/>
      <c r="E1336" s="1" t="s">
        <v>7029</v>
      </c>
      <c r="F1336" t="s">
        <v>6496</v>
      </c>
      <c r="G1336" t="s">
        <v>7993</v>
      </c>
      <c r="K1336" t="str">
        <f t="shared" si="36"/>
        <v/>
      </c>
    </row>
    <row r="1337" spans="2:11" x14ac:dyDescent="0.3">
      <c r="B1337" t="s">
        <v>7994</v>
      </c>
      <c r="C1337" s="1" t="s">
        <v>6987</v>
      </c>
      <c r="D1337" s="1"/>
      <c r="E1337" s="1" t="s">
        <v>6987</v>
      </c>
      <c r="F1337" t="s">
        <v>6412</v>
      </c>
      <c r="G1337" t="s">
        <v>7994</v>
      </c>
      <c r="K1337" t="str">
        <f t="shared" si="36"/>
        <v/>
      </c>
    </row>
    <row r="1338" spans="2:11" x14ac:dyDescent="0.3">
      <c r="B1338" t="s">
        <v>7875</v>
      </c>
      <c r="C1338" s="1" t="s">
        <v>6991</v>
      </c>
      <c r="D1338" s="1"/>
      <c r="E1338" s="1" t="s">
        <v>6991</v>
      </c>
      <c r="F1338" t="s">
        <v>6420</v>
      </c>
      <c r="G1338" t="s">
        <v>7875</v>
      </c>
      <c r="K1338" t="str">
        <f t="shared" si="36"/>
        <v/>
      </c>
    </row>
    <row r="1339" spans="2:11" x14ac:dyDescent="0.3">
      <c r="B1339" t="s">
        <v>7995</v>
      </c>
      <c r="C1339" s="1" t="s">
        <v>6907</v>
      </c>
      <c r="D1339" s="1"/>
      <c r="E1339" s="1" t="s">
        <v>6907</v>
      </c>
      <c r="F1339" t="s">
        <v>6250</v>
      </c>
      <c r="G1339" t="s">
        <v>7995</v>
      </c>
      <c r="K1339" t="str">
        <f t="shared" si="36"/>
        <v/>
      </c>
    </row>
    <row r="1340" spans="2:11" x14ac:dyDescent="0.3">
      <c r="B1340" t="s">
        <v>7996</v>
      </c>
      <c r="C1340" s="1" t="s">
        <v>6966</v>
      </c>
      <c r="D1340" s="1"/>
      <c r="E1340" s="1" t="s">
        <v>6966</v>
      </c>
      <c r="F1340" t="s">
        <v>6370</v>
      </c>
      <c r="G1340" t="s">
        <v>7996</v>
      </c>
      <c r="K1340" t="str">
        <f t="shared" si="36"/>
        <v/>
      </c>
    </row>
    <row r="1341" spans="2:11" x14ac:dyDescent="0.3">
      <c r="B1341" t="s">
        <v>7997</v>
      </c>
      <c r="C1341" s="1" t="s">
        <v>6851</v>
      </c>
      <c r="D1341" s="1"/>
      <c r="E1341" s="1" t="s">
        <v>6851</v>
      </c>
      <c r="F1341" t="s">
        <v>6139</v>
      </c>
      <c r="G1341" t="s">
        <v>7997</v>
      </c>
      <c r="K1341" t="str">
        <f t="shared" si="36"/>
        <v/>
      </c>
    </row>
    <row r="1342" spans="2:11" x14ac:dyDescent="0.3">
      <c r="B1342" t="s">
        <v>7998</v>
      </c>
      <c r="C1342" s="1" t="s">
        <v>6805</v>
      </c>
      <c r="D1342" s="1"/>
      <c r="E1342" s="1" t="s">
        <v>6805</v>
      </c>
      <c r="F1342" t="s">
        <v>6047</v>
      </c>
      <c r="G1342" t="s">
        <v>7998</v>
      </c>
      <c r="K1342" t="str">
        <f t="shared" si="36"/>
        <v/>
      </c>
    </row>
    <row r="1343" spans="2:11" x14ac:dyDescent="0.3">
      <c r="B1343" t="s">
        <v>7999</v>
      </c>
      <c r="C1343" s="1" t="s">
        <v>2913</v>
      </c>
      <c r="D1343" s="1"/>
      <c r="E1343" s="1" t="s">
        <v>2913</v>
      </c>
      <c r="F1343" t="s">
        <v>6364</v>
      </c>
      <c r="G1343" t="s">
        <v>7999</v>
      </c>
      <c r="K1343" t="str">
        <f t="shared" si="36"/>
        <v/>
      </c>
    </row>
    <row r="1344" spans="2:11" x14ac:dyDescent="0.3">
      <c r="B1344" t="s">
        <v>8000</v>
      </c>
      <c r="C1344" s="1" t="s">
        <v>6963</v>
      </c>
      <c r="D1344" s="1"/>
      <c r="E1344" s="1" t="s">
        <v>6963</v>
      </c>
      <c r="F1344" t="s">
        <v>6362</v>
      </c>
      <c r="G1344" t="s">
        <v>8000</v>
      </c>
      <c r="K1344" t="str">
        <f t="shared" si="36"/>
        <v/>
      </c>
    </row>
    <row r="1345" spans="2:11" x14ac:dyDescent="0.3">
      <c r="B1345" t="s">
        <v>8001</v>
      </c>
      <c r="C1345" s="1" t="s">
        <v>7037</v>
      </c>
      <c r="D1345" s="1"/>
      <c r="E1345" s="1" t="s">
        <v>7037</v>
      </c>
      <c r="F1345" t="s">
        <v>6512</v>
      </c>
      <c r="G1345" t="s">
        <v>8001</v>
      </c>
      <c r="K1345" t="str">
        <f t="shared" si="36"/>
        <v/>
      </c>
    </row>
    <row r="1346" spans="2:11" x14ac:dyDescent="0.3">
      <c r="B1346" t="s">
        <v>8002</v>
      </c>
      <c r="C1346" s="1" t="s">
        <v>7004</v>
      </c>
      <c r="D1346" s="1"/>
      <c r="E1346" s="1" t="s">
        <v>7004</v>
      </c>
      <c r="F1346" t="s">
        <v>6446</v>
      </c>
      <c r="G1346" t="s">
        <v>8002</v>
      </c>
      <c r="K1346" t="str">
        <f t="shared" ref="K1346:K1409" si="37">SUBSTITUTE(J1346,E1346,F1346)</f>
        <v/>
      </c>
    </row>
    <row r="1347" spans="2:11" x14ac:dyDescent="0.3">
      <c r="B1347" t="s">
        <v>8003</v>
      </c>
      <c r="C1347" s="1" t="s">
        <v>6959</v>
      </c>
      <c r="D1347" s="1"/>
      <c r="E1347" s="1" t="s">
        <v>6959</v>
      </c>
      <c r="F1347" t="s">
        <v>6354</v>
      </c>
      <c r="G1347" t="s">
        <v>8003</v>
      </c>
      <c r="K1347" t="str">
        <f t="shared" si="37"/>
        <v/>
      </c>
    </row>
    <row r="1348" spans="2:11" x14ac:dyDescent="0.3">
      <c r="B1348" t="s">
        <v>8004</v>
      </c>
      <c r="C1348" s="1" t="s">
        <v>6928</v>
      </c>
      <c r="D1348" s="1"/>
      <c r="E1348" s="1" t="s">
        <v>6928</v>
      </c>
      <c r="F1348" t="s">
        <v>6292</v>
      </c>
      <c r="G1348" t="s">
        <v>8004</v>
      </c>
      <c r="K1348" t="str">
        <f t="shared" si="37"/>
        <v/>
      </c>
    </row>
    <row r="1349" spans="2:11" x14ac:dyDescent="0.3">
      <c r="B1349" t="s">
        <v>7876</v>
      </c>
      <c r="C1349" s="1" t="s">
        <v>6890</v>
      </c>
      <c r="D1349" s="1"/>
      <c r="E1349" s="1" t="s">
        <v>6890</v>
      </c>
      <c r="F1349" t="s">
        <v>6216</v>
      </c>
      <c r="G1349" t="s">
        <v>7876</v>
      </c>
      <c r="K1349" t="str">
        <f t="shared" si="37"/>
        <v/>
      </c>
    </row>
    <row r="1350" spans="2:11" x14ac:dyDescent="0.3">
      <c r="B1350" t="s">
        <v>8005</v>
      </c>
      <c r="C1350" s="1" t="s">
        <v>7003</v>
      </c>
      <c r="D1350" s="1"/>
      <c r="E1350" s="1" t="s">
        <v>7003</v>
      </c>
      <c r="F1350" t="s">
        <v>6444</v>
      </c>
      <c r="G1350" t="s">
        <v>8005</v>
      </c>
      <c r="K1350" t="str">
        <f t="shared" si="37"/>
        <v/>
      </c>
    </row>
    <row r="1351" spans="2:11" x14ac:dyDescent="0.3">
      <c r="B1351" t="s">
        <v>7877</v>
      </c>
      <c r="C1351" s="1" t="s">
        <v>6985</v>
      </c>
      <c r="D1351" s="1"/>
      <c r="E1351" s="1" t="s">
        <v>6985</v>
      </c>
      <c r="F1351" t="s">
        <v>6408</v>
      </c>
      <c r="G1351" t="s">
        <v>7877</v>
      </c>
      <c r="K1351" t="str">
        <f t="shared" si="37"/>
        <v/>
      </c>
    </row>
    <row r="1352" spans="2:11" x14ac:dyDescent="0.3">
      <c r="B1352" t="s">
        <v>8006</v>
      </c>
      <c r="C1352" s="1" t="s">
        <v>6829</v>
      </c>
      <c r="D1352" s="1"/>
      <c r="E1352" s="1" t="s">
        <v>6829</v>
      </c>
      <c r="F1352" t="s">
        <v>6095</v>
      </c>
      <c r="G1352" t="s">
        <v>8006</v>
      </c>
      <c r="K1352" t="str">
        <f t="shared" si="37"/>
        <v/>
      </c>
    </row>
    <row r="1353" spans="2:11" x14ac:dyDescent="0.3">
      <c r="B1353" t="s">
        <v>8007</v>
      </c>
      <c r="C1353" s="1" t="s">
        <v>6826</v>
      </c>
      <c r="D1353" s="1"/>
      <c r="E1353" s="1" t="s">
        <v>6826</v>
      </c>
      <c r="F1353" t="s">
        <v>6089</v>
      </c>
      <c r="G1353" t="s">
        <v>8007</v>
      </c>
      <c r="K1353" t="str">
        <f t="shared" si="37"/>
        <v/>
      </c>
    </row>
    <row r="1354" spans="2:11" x14ac:dyDescent="0.3">
      <c r="B1354" t="s">
        <v>8008</v>
      </c>
      <c r="C1354" s="1" t="s">
        <v>6824</v>
      </c>
      <c r="D1354" s="1"/>
      <c r="E1354" s="1" t="s">
        <v>6824</v>
      </c>
      <c r="F1354" t="s">
        <v>6085</v>
      </c>
      <c r="G1354" t="s">
        <v>8008</v>
      </c>
      <c r="K1354" t="str">
        <f t="shared" si="37"/>
        <v/>
      </c>
    </row>
    <row r="1355" spans="2:11" x14ac:dyDescent="0.3">
      <c r="B1355" t="s">
        <v>8009</v>
      </c>
      <c r="C1355" s="1" t="s">
        <v>6827</v>
      </c>
      <c r="D1355" s="1"/>
      <c r="E1355" s="1" t="s">
        <v>6827</v>
      </c>
      <c r="F1355" t="s">
        <v>6091</v>
      </c>
      <c r="G1355" t="s">
        <v>8009</v>
      </c>
      <c r="K1355" t="str">
        <f t="shared" si="37"/>
        <v/>
      </c>
    </row>
    <row r="1356" spans="2:11" x14ac:dyDescent="0.3">
      <c r="B1356" t="s">
        <v>8010</v>
      </c>
      <c r="C1356" s="1" t="s">
        <v>6825</v>
      </c>
      <c r="D1356" s="1"/>
      <c r="E1356" s="1" t="s">
        <v>6825</v>
      </c>
      <c r="F1356" t="s">
        <v>6087</v>
      </c>
      <c r="G1356" t="s">
        <v>8010</v>
      </c>
      <c r="K1356" t="str">
        <f t="shared" si="37"/>
        <v/>
      </c>
    </row>
    <row r="1357" spans="2:11" x14ac:dyDescent="0.3">
      <c r="B1357" t="s">
        <v>8011</v>
      </c>
      <c r="C1357" s="1" t="s">
        <v>6828</v>
      </c>
      <c r="D1357" s="1"/>
      <c r="E1357" s="1" t="s">
        <v>6828</v>
      </c>
      <c r="F1357" t="s">
        <v>6093</v>
      </c>
      <c r="G1357" t="s">
        <v>8011</v>
      </c>
      <c r="K1357" t="str">
        <f t="shared" si="37"/>
        <v/>
      </c>
    </row>
    <row r="1358" spans="2:11" x14ac:dyDescent="0.3">
      <c r="B1358" t="s">
        <v>7878</v>
      </c>
      <c r="C1358" s="1" t="s">
        <v>6834</v>
      </c>
      <c r="D1358" s="1"/>
      <c r="E1358" s="1" t="s">
        <v>6834</v>
      </c>
      <c r="F1358" t="s">
        <v>6105</v>
      </c>
      <c r="G1358" t="s">
        <v>7878</v>
      </c>
      <c r="K1358" t="str">
        <f t="shared" si="37"/>
        <v/>
      </c>
    </row>
    <row r="1359" spans="2:11" x14ac:dyDescent="0.3">
      <c r="B1359" t="s">
        <v>8012</v>
      </c>
      <c r="C1359" s="1" t="s">
        <v>6976</v>
      </c>
      <c r="D1359" s="1"/>
      <c r="E1359" s="1" t="s">
        <v>6976</v>
      </c>
      <c r="F1359" t="s">
        <v>6390</v>
      </c>
      <c r="G1359" t="s">
        <v>8012</v>
      </c>
      <c r="K1359" t="str">
        <f t="shared" si="37"/>
        <v/>
      </c>
    </row>
    <row r="1360" spans="2:11" x14ac:dyDescent="0.3">
      <c r="B1360" t="s">
        <v>8013</v>
      </c>
      <c r="C1360" s="1" t="s">
        <v>7027</v>
      </c>
      <c r="D1360" s="1"/>
      <c r="E1360" s="1" t="s">
        <v>7027</v>
      </c>
      <c r="F1360" t="s">
        <v>6492</v>
      </c>
      <c r="G1360" t="s">
        <v>8013</v>
      </c>
      <c r="K1360" t="str">
        <f t="shared" si="37"/>
        <v/>
      </c>
    </row>
    <row r="1361" spans="2:11" x14ac:dyDescent="0.3">
      <c r="B1361" t="s">
        <v>7879</v>
      </c>
      <c r="C1361" s="1" t="s">
        <v>6841</v>
      </c>
      <c r="D1361" s="1"/>
      <c r="E1361" s="1" t="s">
        <v>6841</v>
      </c>
      <c r="F1361" t="s">
        <v>6119</v>
      </c>
      <c r="G1361" t="s">
        <v>7879</v>
      </c>
      <c r="K1361" t="str">
        <f t="shared" si="37"/>
        <v/>
      </c>
    </row>
    <row r="1362" spans="2:11" x14ac:dyDescent="0.3">
      <c r="B1362" t="s">
        <v>8014</v>
      </c>
      <c r="C1362" s="1" t="s">
        <v>6951</v>
      </c>
      <c r="D1362" s="1"/>
      <c r="E1362" s="1" t="s">
        <v>6951</v>
      </c>
      <c r="F1362" t="s">
        <v>6338</v>
      </c>
      <c r="G1362" t="s">
        <v>8014</v>
      </c>
      <c r="K1362" t="str">
        <f t="shared" si="37"/>
        <v/>
      </c>
    </row>
    <row r="1363" spans="2:11" x14ac:dyDescent="0.3">
      <c r="B1363" t="s">
        <v>8015</v>
      </c>
      <c r="C1363" s="1" t="s">
        <v>6952</v>
      </c>
      <c r="D1363" s="1"/>
      <c r="E1363" s="1" t="s">
        <v>6952</v>
      </c>
      <c r="F1363" t="s">
        <v>6340</v>
      </c>
      <c r="G1363" t="s">
        <v>8015</v>
      </c>
      <c r="K1363" t="str">
        <f t="shared" si="37"/>
        <v/>
      </c>
    </row>
    <row r="1364" spans="2:11" x14ac:dyDescent="0.3">
      <c r="B1364" t="s">
        <v>8016</v>
      </c>
      <c r="C1364" s="1" t="s">
        <v>6896</v>
      </c>
      <c r="D1364" s="1"/>
      <c r="E1364" s="1" t="s">
        <v>6896</v>
      </c>
      <c r="F1364" t="s">
        <v>6228</v>
      </c>
      <c r="G1364" t="s">
        <v>8016</v>
      </c>
      <c r="K1364" t="str">
        <f t="shared" si="37"/>
        <v/>
      </c>
    </row>
    <row r="1365" spans="2:11" x14ac:dyDescent="0.3">
      <c r="B1365" t="s">
        <v>8017</v>
      </c>
      <c r="C1365" s="1" t="s">
        <v>6845</v>
      </c>
      <c r="D1365" s="1"/>
      <c r="E1365" s="1" t="s">
        <v>6845</v>
      </c>
      <c r="F1365" t="s">
        <v>6127</v>
      </c>
      <c r="G1365" t="s">
        <v>8017</v>
      </c>
      <c r="K1365" t="str">
        <f t="shared" si="37"/>
        <v/>
      </c>
    </row>
    <row r="1366" spans="2:11" x14ac:dyDescent="0.3">
      <c r="B1366" t="s">
        <v>8018</v>
      </c>
      <c r="C1366" s="1" t="s">
        <v>6846</v>
      </c>
      <c r="D1366" s="1"/>
      <c r="E1366" s="1" t="s">
        <v>6846</v>
      </c>
      <c r="F1366" t="s">
        <v>6129</v>
      </c>
      <c r="G1366" t="s">
        <v>8018</v>
      </c>
      <c r="K1366" t="str">
        <f t="shared" si="37"/>
        <v/>
      </c>
    </row>
    <row r="1367" spans="2:11" x14ac:dyDescent="0.3">
      <c r="B1367" t="s">
        <v>8019</v>
      </c>
      <c r="C1367" s="1" t="s">
        <v>6852</v>
      </c>
      <c r="D1367" s="1"/>
      <c r="E1367" s="1" t="s">
        <v>6852</v>
      </c>
      <c r="F1367" t="s">
        <v>6141</v>
      </c>
      <c r="G1367" t="s">
        <v>8019</v>
      </c>
      <c r="K1367" t="str">
        <f t="shared" si="37"/>
        <v/>
      </c>
    </row>
    <row r="1368" spans="2:11" x14ac:dyDescent="0.3">
      <c r="B1368" t="s">
        <v>7880</v>
      </c>
      <c r="C1368" s="1" t="s">
        <v>7033</v>
      </c>
      <c r="D1368" s="1"/>
      <c r="E1368" s="1" t="s">
        <v>7033</v>
      </c>
      <c r="F1368" t="s">
        <v>6504</v>
      </c>
      <c r="G1368" t="s">
        <v>7880</v>
      </c>
      <c r="K1368" t="str">
        <f t="shared" si="37"/>
        <v/>
      </c>
    </row>
    <row r="1369" spans="2:11" x14ac:dyDescent="0.3">
      <c r="B1369" t="s">
        <v>7881</v>
      </c>
      <c r="C1369" s="1" t="s">
        <v>6819</v>
      </c>
      <c r="D1369" s="1"/>
      <c r="E1369" s="1" t="s">
        <v>6819</v>
      </c>
      <c r="F1369" t="s">
        <v>6075</v>
      </c>
      <c r="G1369" t="s">
        <v>7881</v>
      </c>
      <c r="K1369" t="str">
        <f t="shared" si="37"/>
        <v/>
      </c>
    </row>
    <row r="1370" spans="2:11" x14ac:dyDescent="0.3">
      <c r="B1370" t="s">
        <v>8020</v>
      </c>
      <c r="C1370" s="1" t="s">
        <v>6812</v>
      </c>
      <c r="D1370" s="1"/>
      <c r="E1370" s="1" t="s">
        <v>6812</v>
      </c>
      <c r="F1370" t="s">
        <v>6061</v>
      </c>
      <c r="G1370" t="s">
        <v>8020</v>
      </c>
      <c r="K1370" t="str">
        <f t="shared" si="37"/>
        <v/>
      </c>
    </row>
    <row r="1371" spans="2:11" x14ac:dyDescent="0.3">
      <c r="B1371" t="s">
        <v>8021</v>
      </c>
      <c r="C1371" s="1" t="s">
        <v>6811</v>
      </c>
      <c r="D1371" s="1"/>
      <c r="E1371" s="1" t="s">
        <v>6811</v>
      </c>
      <c r="F1371" t="s">
        <v>6059</v>
      </c>
      <c r="G1371" t="s">
        <v>8021</v>
      </c>
      <c r="K1371" t="str">
        <f t="shared" si="37"/>
        <v/>
      </c>
    </row>
    <row r="1372" spans="2:11" x14ac:dyDescent="0.3">
      <c r="B1372" t="s">
        <v>8022</v>
      </c>
      <c r="C1372" s="1" t="s">
        <v>6810</v>
      </c>
      <c r="D1372" s="1"/>
      <c r="E1372" s="1" t="s">
        <v>6810</v>
      </c>
      <c r="F1372" t="s">
        <v>6057</v>
      </c>
      <c r="G1372" t="s">
        <v>8022</v>
      </c>
      <c r="K1372" t="str">
        <f t="shared" si="37"/>
        <v/>
      </c>
    </row>
    <row r="1373" spans="2:11" x14ac:dyDescent="0.3">
      <c r="B1373" t="s">
        <v>7882</v>
      </c>
      <c r="C1373" s="1" t="s">
        <v>6820</v>
      </c>
      <c r="D1373" s="1"/>
      <c r="E1373" s="1" t="s">
        <v>6820</v>
      </c>
      <c r="F1373" t="s">
        <v>6077</v>
      </c>
      <c r="G1373" t="s">
        <v>7882</v>
      </c>
      <c r="K1373" t="str">
        <f t="shared" si="37"/>
        <v/>
      </c>
    </row>
    <row r="1374" spans="2:11" x14ac:dyDescent="0.3">
      <c r="B1374" t="s">
        <v>8023</v>
      </c>
      <c r="C1374" s="1" t="s">
        <v>7024</v>
      </c>
      <c r="D1374" s="1"/>
      <c r="E1374" s="1" t="s">
        <v>7024</v>
      </c>
      <c r="F1374" t="s">
        <v>6486</v>
      </c>
      <c r="G1374" t="s">
        <v>8023</v>
      </c>
      <c r="K1374" t="str">
        <f t="shared" si="37"/>
        <v/>
      </c>
    </row>
    <row r="1375" spans="2:11" x14ac:dyDescent="0.3">
      <c r="B1375" t="s">
        <v>8024</v>
      </c>
      <c r="C1375" s="1" t="s">
        <v>7009</v>
      </c>
      <c r="D1375" s="1"/>
      <c r="E1375" s="1" t="s">
        <v>7009</v>
      </c>
      <c r="F1375" t="s">
        <v>6456</v>
      </c>
      <c r="G1375" t="s">
        <v>8024</v>
      </c>
      <c r="K1375" t="str">
        <f t="shared" si="37"/>
        <v/>
      </c>
    </row>
    <row r="1376" spans="2:11" x14ac:dyDescent="0.3">
      <c r="B1376" t="s">
        <v>7883</v>
      </c>
      <c r="C1376" s="1" t="s">
        <v>6937</v>
      </c>
      <c r="D1376" s="1"/>
      <c r="E1376" s="1" t="s">
        <v>6937</v>
      </c>
      <c r="F1376" t="s">
        <v>6310</v>
      </c>
      <c r="G1376" t="s">
        <v>7883</v>
      </c>
      <c r="K1376" t="str">
        <f t="shared" si="37"/>
        <v/>
      </c>
    </row>
    <row r="1377" spans="2:11" x14ac:dyDescent="0.3">
      <c r="B1377" t="s">
        <v>8025</v>
      </c>
      <c r="C1377" s="1" t="s">
        <v>6862</v>
      </c>
      <c r="D1377" s="1"/>
      <c r="E1377" s="1" t="s">
        <v>6862</v>
      </c>
      <c r="F1377" t="s">
        <v>6161</v>
      </c>
      <c r="G1377" t="s">
        <v>8025</v>
      </c>
      <c r="K1377" t="str">
        <f t="shared" si="37"/>
        <v/>
      </c>
    </row>
    <row r="1378" spans="2:11" x14ac:dyDescent="0.3">
      <c r="B1378" t="s">
        <v>8026</v>
      </c>
      <c r="C1378" s="1" t="s">
        <v>6859</v>
      </c>
      <c r="D1378" s="1"/>
      <c r="E1378" s="1" t="s">
        <v>6859</v>
      </c>
      <c r="F1378" t="s">
        <v>6155</v>
      </c>
      <c r="G1378" t="s">
        <v>8026</v>
      </c>
      <c r="K1378" t="str">
        <f t="shared" si="37"/>
        <v/>
      </c>
    </row>
    <row r="1379" spans="2:11" x14ac:dyDescent="0.3">
      <c r="B1379" t="s">
        <v>8027</v>
      </c>
      <c r="C1379" s="1" t="s">
        <v>6860</v>
      </c>
      <c r="D1379" s="1"/>
      <c r="E1379" s="1" t="s">
        <v>6860</v>
      </c>
      <c r="F1379" t="s">
        <v>6157</v>
      </c>
      <c r="G1379" t="s">
        <v>8027</v>
      </c>
      <c r="K1379" t="str">
        <f t="shared" si="37"/>
        <v/>
      </c>
    </row>
    <row r="1380" spans="2:11" x14ac:dyDescent="0.3">
      <c r="B1380" t="s">
        <v>8028</v>
      </c>
      <c r="C1380" s="1" t="s">
        <v>6861</v>
      </c>
      <c r="D1380" s="1"/>
      <c r="E1380" s="1" t="s">
        <v>6861</v>
      </c>
      <c r="F1380" t="s">
        <v>6159</v>
      </c>
      <c r="G1380" t="s">
        <v>8028</v>
      </c>
      <c r="K1380" t="str">
        <f t="shared" si="37"/>
        <v/>
      </c>
    </row>
    <row r="1381" spans="2:11" x14ac:dyDescent="0.3">
      <c r="B1381" t="s">
        <v>8029</v>
      </c>
      <c r="C1381" s="1" t="s">
        <v>6877</v>
      </c>
      <c r="D1381" s="1"/>
      <c r="E1381" s="1" t="s">
        <v>6877</v>
      </c>
      <c r="F1381" t="s">
        <v>6190</v>
      </c>
      <c r="G1381" t="s">
        <v>8029</v>
      </c>
      <c r="K1381" t="str">
        <f t="shared" si="37"/>
        <v/>
      </c>
    </row>
    <row r="1382" spans="2:11" x14ac:dyDescent="0.3">
      <c r="B1382" t="s">
        <v>8030</v>
      </c>
      <c r="C1382" s="1" t="s">
        <v>6949</v>
      </c>
      <c r="D1382" s="1"/>
      <c r="E1382" s="1" t="s">
        <v>6949</v>
      </c>
      <c r="F1382" t="s">
        <v>6334</v>
      </c>
      <c r="G1382" t="s">
        <v>8030</v>
      </c>
      <c r="K1382" t="str">
        <f t="shared" si="37"/>
        <v/>
      </c>
    </row>
    <row r="1383" spans="2:11" x14ac:dyDescent="0.3">
      <c r="B1383" t="s">
        <v>8031</v>
      </c>
      <c r="C1383" s="1" t="s">
        <v>6950</v>
      </c>
      <c r="D1383" s="1"/>
      <c r="E1383" s="1" t="s">
        <v>6950</v>
      </c>
      <c r="F1383" t="s">
        <v>6336</v>
      </c>
      <c r="G1383" t="s">
        <v>8031</v>
      </c>
      <c r="K1383" t="str">
        <f t="shared" si="37"/>
        <v/>
      </c>
    </row>
    <row r="1384" spans="2:11" x14ac:dyDescent="0.3">
      <c r="B1384" t="s">
        <v>8032</v>
      </c>
      <c r="C1384" s="1" t="s">
        <v>6856</v>
      </c>
      <c r="D1384" s="1"/>
      <c r="E1384" s="1" t="s">
        <v>6856</v>
      </c>
      <c r="F1384" t="s">
        <v>6149</v>
      </c>
      <c r="G1384" t="s">
        <v>8032</v>
      </c>
      <c r="K1384" t="str">
        <f t="shared" si="37"/>
        <v/>
      </c>
    </row>
    <row r="1385" spans="2:11" x14ac:dyDescent="0.3">
      <c r="B1385" t="s">
        <v>7884</v>
      </c>
      <c r="C1385" s="1" t="s">
        <v>6853</v>
      </c>
      <c r="D1385" s="1"/>
      <c r="E1385" s="1" t="s">
        <v>6853</v>
      </c>
      <c r="F1385" t="s">
        <v>6143</v>
      </c>
      <c r="G1385" t="s">
        <v>7884</v>
      </c>
      <c r="K1385" t="str">
        <f t="shared" si="37"/>
        <v/>
      </c>
    </row>
    <row r="1386" spans="2:11" x14ac:dyDescent="0.3">
      <c r="B1386" t="s">
        <v>8033</v>
      </c>
      <c r="C1386" s="1" t="s">
        <v>7042</v>
      </c>
      <c r="D1386" s="1"/>
      <c r="E1386" s="1" t="s">
        <v>7042</v>
      </c>
      <c r="F1386" t="s">
        <v>6522</v>
      </c>
      <c r="G1386" t="s">
        <v>8033</v>
      </c>
      <c r="K1386" t="str">
        <f t="shared" si="37"/>
        <v/>
      </c>
    </row>
    <row r="1387" spans="2:11" x14ac:dyDescent="0.3">
      <c r="B1387" t="s">
        <v>8034</v>
      </c>
      <c r="C1387" s="1" t="s">
        <v>7002</v>
      </c>
      <c r="D1387" s="1"/>
      <c r="E1387" s="1" t="s">
        <v>7002</v>
      </c>
      <c r="F1387" t="s">
        <v>6442</v>
      </c>
      <c r="G1387" t="s">
        <v>8034</v>
      </c>
      <c r="K1387" t="str">
        <f t="shared" si="37"/>
        <v/>
      </c>
    </row>
    <row r="1388" spans="2:11" x14ac:dyDescent="0.3">
      <c r="B1388" t="s">
        <v>8035</v>
      </c>
      <c r="C1388" s="1" t="s">
        <v>6968</v>
      </c>
      <c r="D1388" s="1"/>
      <c r="E1388" s="1" t="s">
        <v>6968</v>
      </c>
      <c r="F1388" t="s">
        <v>6374</v>
      </c>
      <c r="G1388" t="s">
        <v>8035</v>
      </c>
      <c r="K1388" t="str">
        <f t="shared" si="37"/>
        <v/>
      </c>
    </row>
    <row r="1389" spans="2:11" x14ac:dyDescent="0.3">
      <c r="B1389" t="s">
        <v>8036</v>
      </c>
      <c r="C1389" s="1" t="s">
        <v>7015</v>
      </c>
      <c r="D1389" s="1"/>
      <c r="E1389" s="1" t="s">
        <v>7015</v>
      </c>
      <c r="F1389" t="s">
        <v>6468</v>
      </c>
      <c r="G1389" t="s">
        <v>8036</v>
      </c>
      <c r="K1389" t="str">
        <f t="shared" si="37"/>
        <v/>
      </c>
    </row>
    <row r="1390" spans="2:11" x14ac:dyDescent="0.3">
      <c r="B1390" t="s">
        <v>7885</v>
      </c>
      <c r="C1390" s="1" t="s">
        <v>6821</v>
      </c>
      <c r="D1390" s="1"/>
      <c r="E1390" s="1" t="s">
        <v>6821</v>
      </c>
      <c r="F1390" t="s">
        <v>6079</v>
      </c>
      <c r="G1390" t="s">
        <v>7885</v>
      </c>
      <c r="K1390" t="str">
        <f t="shared" si="37"/>
        <v/>
      </c>
    </row>
    <row r="1391" spans="2:11" x14ac:dyDescent="0.3">
      <c r="B1391" t="s">
        <v>8037</v>
      </c>
      <c r="C1391" s="1" t="s">
        <v>7038</v>
      </c>
      <c r="D1391" s="1"/>
      <c r="E1391" s="1" t="s">
        <v>7038</v>
      </c>
      <c r="F1391" t="s">
        <v>6514</v>
      </c>
      <c r="G1391" t="s">
        <v>8037</v>
      </c>
      <c r="K1391" t="str">
        <f t="shared" si="37"/>
        <v/>
      </c>
    </row>
    <row r="1392" spans="2:11" x14ac:dyDescent="0.3">
      <c r="B1392" t="s">
        <v>8038</v>
      </c>
      <c r="C1392" s="1" t="s">
        <v>6878</v>
      </c>
      <c r="D1392" s="1"/>
      <c r="E1392" s="1" t="s">
        <v>6878</v>
      </c>
      <c r="F1392" t="s">
        <v>6192</v>
      </c>
      <c r="G1392" t="s">
        <v>8038</v>
      </c>
      <c r="K1392" t="str">
        <f t="shared" si="37"/>
        <v/>
      </c>
    </row>
    <row r="1393" spans="2:11" x14ac:dyDescent="0.3">
      <c r="B1393" t="s">
        <v>8039</v>
      </c>
      <c r="C1393" s="1" t="s">
        <v>6814</v>
      </c>
      <c r="D1393" s="1"/>
      <c r="E1393" s="1" t="s">
        <v>6814</v>
      </c>
      <c r="F1393" t="s">
        <v>6065</v>
      </c>
      <c r="G1393" t="s">
        <v>8039</v>
      </c>
      <c r="K1393" t="str">
        <f t="shared" si="37"/>
        <v/>
      </c>
    </row>
    <row r="1394" spans="2:11" x14ac:dyDescent="0.3">
      <c r="B1394" t="s">
        <v>8040</v>
      </c>
      <c r="C1394" s="1" t="s">
        <v>6813</v>
      </c>
      <c r="D1394" s="1"/>
      <c r="E1394" s="1" t="s">
        <v>6813</v>
      </c>
      <c r="F1394" t="s">
        <v>6063</v>
      </c>
      <c r="G1394" t="s">
        <v>8040</v>
      </c>
      <c r="K1394" t="str">
        <f t="shared" si="37"/>
        <v/>
      </c>
    </row>
    <row r="1395" spans="2:11" x14ac:dyDescent="0.3">
      <c r="B1395" t="s">
        <v>8041</v>
      </c>
      <c r="C1395" s="1" t="s">
        <v>7026</v>
      </c>
      <c r="D1395" s="1"/>
      <c r="E1395" s="1" t="s">
        <v>7026</v>
      </c>
      <c r="F1395" t="s">
        <v>6490</v>
      </c>
      <c r="G1395" t="s">
        <v>8041</v>
      </c>
      <c r="K1395" t="str">
        <f t="shared" si="37"/>
        <v/>
      </c>
    </row>
    <row r="1396" spans="2:11" x14ac:dyDescent="0.3">
      <c r="B1396" t="s">
        <v>7886</v>
      </c>
      <c r="C1396" s="1" t="s">
        <v>6916</v>
      </c>
      <c r="D1396" s="1"/>
      <c r="E1396" s="1" t="s">
        <v>6916</v>
      </c>
      <c r="F1396" t="s">
        <v>6268</v>
      </c>
      <c r="G1396" t="s">
        <v>7886</v>
      </c>
      <c r="K1396" t="str">
        <f t="shared" si="37"/>
        <v/>
      </c>
    </row>
    <row r="1397" spans="2:11" x14ac:dyDescent="0.3">
      <c r="B1397" t="s">
        <v>7887</v>
      </c>
      <c r="C1397" s="1" t="s">
        <v>6915</v>
      </c>
      <c r="D1397" s="1"/>
      <c r="E1397" s="1" t="s">
        <v>6915</v>
      </c>
      <c r="F1397" t="s">
        <v>6266</v>
      </c>
      <c r="G1397" t="s">
        <v>7887</v>
      </c>
      <c r="K1397" t="str">
        <f t="shared" si="37"/>
        <v/>
      </c>
    </row>
    <row r="1398" spans="2:11" x14ac:dyDescent="0.3">
      <c r="B1398" t="s">
        <v>7888</v>
      </c>
      <c r="C1398" s="1" t="s">
        <v>6822</v>
      </c>
      <c r="D1398" s="1"/>
      <c r="E1398" s="1" t="s">
        <v>6822</v>
      </c>
      <c r="F1398" t="s">
        <v>6081</v>
      </c>
      <c r="G1398" t="s">
        <v>7888</v>
      </c>
      <c r="K1398" t="str">
        <f t="shared" si="37"/>
        <v/>
      </c>
    </row>
    <row r="1399" spans="2:11" x14ac:dyDescent="0.3">
      <c r="B1399" t="s">
        <v>7889</v>
      </c>
      <c r="C1399" s="1" t="s">
        <v>6823</v>
      </c>
      <c r="D1399" s="1"/>
      <c r="E1399" s="1" t="s">
        <v>6823</v>
      </c>
      <c r="F1399" t="s">
        <v>6083</v>
      </c>
      <c r="G1399" t="s">
        <v>7889</v>
      </c>
      <c r="K1399" t="str">
        <f t="shared" si="37"/>
        <v/>
      </c>
    </row>
    <row r="1400" spans="2:11" x14ac:dyDescent="0.3">
      <c r="B1400" t="s">
        <v>8042</v>
      </c>
      <c r="C1400" s="1" t="s">
        <v>6930</v>
      </c>
      <c r="D1400" s="1"/>
      <c r="E1400" s="1" t="s">
        <v>6930</v>
      </c>
      <c r="F1400" t="s">
        <v>6296</v>
      </c>
      <c r="G1400" t="s">
        <v>8042</v>
      </c>
      <c r="K1400" t="str">
        <f t="shared" si="37"/>
        <v/>
      </c>
    </row>
    <row r="1401" spans="2:11" x14ac:dyDescent="0.3">
      <c r="B1401" t="s">
        <v>8043</v>
      </c>
      <c r="C1401" s="1" t="s">
        <v>6929</v>
      </c>
      <c r="D1401" s="1"/>
      <c r="E1401" s="1" t="s">
        <v>6929</v>
      </c>
      <c r="F1401" t="s">
        <v>6294</v>
      </c>
      <c r="G1401" t="s">
        <v>8043</v>
      </c>
      <c r="K1401" t="str">
        <f t="shared" si="37"/>
        <v/>
      </c>
    </row>
    <row r="1402" spans="2:11" x14ac:dyDescent="0.3">
      <c r="B1402" t="s">
        <v>7890</v>
      </c>
      <c r="C1402" s="1" t="s">
        <v>6922</v>
      </c>
      <c r="D1402" s="1"/>
      <c r="E1402" s="1" t="s">
        <v>6922</v>
      </c>
      <c r="F1402" t="s">
        <v>6280</v>
      </c>
      <c r="G1402" t="s">
        <v>7890</v>
      </c>
      <c r="K1402" t="str">
        <f t="shared" si="37"/>
        <v/>
      </c>
    </row>
    <row r="1403" spans="2:11" x14ac:dyDescent="0.3">
      <c r="B1403" t="s">
        <v>7891</v>
      </c>
      <c r="C1403" s="1" t="s">
        <v>6925</v>
      </c>
      <c r="D1403" s="1"/>
      <c r="E1403" s="1" t="s">
        <v>6925</v>
      </c>
      <c r="F1403" t="s">
        <v>6286</v>
      </c>
      <c r="G1403" t="s">
        <v>7891</v>
      </c>
      <c r="K1403" t="str">
        <f t="shared" si="37"/>
        <v/>
      </c>
    </row>
    <row r="1404" spans="2:11" x14ac:dyDescent="0.3">
      <c r="B1404" t="s">
        <v>8044</v>
      </c>
      <c r="C1404" s="1" t="s">
        <v>6887</v>
      </c>
      <c r="D1404" s="1"/>
      <c r="E1404" s="1" t="s">
        <v>6887</v>
      </c>
      <c r="F1404" t="s">
        <v>6210</v>
      </c>
      <c r="G1404" t="s">
        <v>8044</v>
      </c>
      <c r="K1404" t="str">
        <f t="shared" si="37"/>
        <v/>
      </c>
    </row>
    <row r="1405" spans="2:11" x14ac:dyDescent="0.3">
      <c r="B1405" t="s">
        <v>8045</v>
      </c>
      <c r="C1405" s="1" t="s">
        <v>6973</v>
      </c>
      <c r="D1405" s="1"/>
      <c r="E1405" s="1" t="s">
        <v>6973</v>
      </c>
      <c r="F1405" t="s">
        <v>6384</v>
      </c>
      <c r="G1405" t="s">
        <v>8045</v>
      </c>
      <c r="K1405" t="str">
        <f t="shared" si="37"/>
        <v/>
      </c>
    </row>
    <row r="1406" spans="2:11" x14ac:dyDescent="0.3">
      <c r="B1406" t="s">
        <v>8046</v>
      </c>
      <c r="C1406" s="1" t="s">
        <v>6891</v>
      </c>
      <c r="D1406" s="1"/>
      <c r="E1406" s="1" t="s">
        <v>6891</v>
      </c>
      <c r="F1406" t="s">
        <v>6218</v>
      </c>
      <c r="G1406" t="s">
        <v>8046</v>
      </c>
      <c r="K1406" t="str">
        <f t="shared" si="37"/>
        <v/>
      </c>
    </row>
    <row r="1407" spans="2:11" x14ac:dyDescent="0.3">
      <c r="B1407" t="s">
        <v>8047</v>
      </c>
      <c r="C1407" s="1" t="s">
        <v>7016</v>
      </c>
      <c r="D1407" s="1"/>
      <c r="E1407" s="1" t="s">
        <v>7016</v>
      </c>
      <c r="F1407" t="s">
        <v>6470</v>
      </c>
      <c r="G1407" t="s">
        <v>8047</v>
      </c>
      <c r="K1407" t="str">
        <f t="shared" si="37"/>
        <v/>
      </c>
    </row>
    <row r="1408" spans="2:11" x14ac:dyDescent="0.3">
      <c r="B1408" t="s">
        <v>7892</v>
      </c>
      <c r="C1408" s="1" t="s">
        <v>7030</v>
      </c>
      <c r="D1408" s="1"/>
      <c r="E1408" s="1" t="s">
        <v>7030</v>
      </c>
      <c r="F1408" t="s">
        <v>6498</v>
      </c>
      <c r="G1408" t="s">
        <v>7892</v>
      </c>
      <c r="K1408" t="str">
        <f t="shared" si="37"/>
        <v/>
      </c>
    </row>
    <row r="1409" spans="2:11" x14ac:dyDescent="0.3">
      <c r="B1409" t="s">
        <v>8048</v>
      </c>
      <c r="C1409" s="1" t="s">
        <v>6995</v>
      </c>
      <c r="D1409" s="1"/>
      <c r="E1409" s="1" t="s">
        <v>6995</v>
      </c>
      <c r="F1409" t="s">
        <v>6428</v>
      </c>
      <c r="G1409" t="s">
        <v>8048</v>
      </c>
      <c r="K1409" t="str">
        <f t="shared" si="37"/>
        <v/>
      </c>
    </row>
    <row r="1410" spans="2:11" x14ac:dyDescent="0.3">
      <c r="B1410" t="s">
        <v>8049</v>
      </c>
      <c r="C1410" s="1" t="s">
        <v>6880</v>
      </c>
      <c r="D1410" s="1"/>
      <c r="E1410" s="1" t="s">
        <v>6880</v>
      </c>
      <c r="F1410" t="s">
        <v>6196</v>
      </c>
      <c r="G1410" t="s">
        <v>8049</v>
      </c>
      <c r="K1410" t="str">
        <f t="shared" ref="K1410:K1473" si="38">SUBSTITUTE(J1410,E1410,F1410)</f>
        <v/>
      </c>
    </row>
    <row r="1411" spans="2:11" x14ac:dyDescent="0.3">
      <c r="B1411" t="s">
        <v>8050</v>
      </c>
      <c r="C1411" s="1" t="s">
        <v>6881</v>
      </c>
      <c r="D1411" s="1"/>
      <c r="E1411" s="1" t="s">
        <v>6881</v>
      </c>
      <c r="F1411" t="s">
        <v>6198</v>
      </c>
      <c r="G1411" t="s">
        <v>8050</v>
      </c>
      <c r="K1411" t="str">
        <f t="shared" si="38"/>
        <v/>
      </c>
    </row>
    <row r="1412" spans="2:11" x14ac:dyDescent="0.3">
      <c r="B1412" t="s">
        <v>8051</v>
      </c>
      <c r="C1412" s="1" t="s">
        <v>6879</v>
      </c>
      <c r="D1412" s="1"/>
      <c r="E1412" s="1" t="s">
        <v>6879</v>
      </c>
      <c r="F1412" t="s">
        <v>6194</v>
      </c>
      <c r="G1412" t="s">
        <v>8051</v>
      </c>
      <c r="K1412" t="str">
        <f t="shared" si="38"/>
        <v/>
      </c>
    </row>
    <row r="1413" spans="2:11" x14ac:dyDescent="0.3">
      <c r="B1413" t="s">
        <v>7893</v>
      </c>
      <c r="C1413" s="1" t="s">
        <v>7021</v>
      </c>
      <c r="D1413" s="1"/>
      <c r="E1413" s="1" t="s">
        <v>7021</v>
      </c>
      <c r="F1413" t="s">
        <v>6480</v>
      </c>
      <c r="G1413" t="s">
        <v>7893</v>
      </c>
      <c r="K1413" t="str">
        <f t="shared" si="38"/>
        <v/>
      </c>
    </row>
    <row r="1414" spans="2:11" x14ac:dyDescent="0.3">
      <c r="B1414" t="s">
        <v>8052</v>
      </c>
      <c r="C1414" s="1" t="s">
        <v>7036</v>
      </c>
      <c r="D1414" s="1"/>
      <c r="E1414" s="1" t="s">
        <v>7036</v>
      </c>
      <c r="F1414" t="s">
        <v>6510</v>
      </c>
      <c r="G1414" t="s">
        <v>8052</v>
      </c>
      <c r="K1414" t="str">
        <f t="shared" si="38"/>
        <v/>
      </c>
    </row>
    <row r="1415" spans="2:11" x14ac:dyDescent="0.3">
      <c r="B1415" t="s">
        <v>8053</v>
      </c>
      <c r="C1415" s="1" t="s">
        <v>6931</v>
      </c>
      <c r="D1415" s="1"/>
      <c r="E1415" s="1" t="s">
        <v>6931</v>
      </c>
      <c r="F1415" t="s">
        <v>6298</v>
      </c>
      <c r="G1415" t="s">
        <v>8053</v>
      </c>
      <c r="K1415" t="str">
        <f t="shared" si="38"/>
        <v/>
      </c>
    </row>
    <row r="1416" spans="2:11" x14ac:dyDescent="0.3">
      <c r="B1416" t="s">
        <v>8054</v>
      </c>
      <c r="C1416" s="1" t="s">
        <v>7018</v>
      </c>
      <c r="D1416" s="1"/>
      <c r="E1416" s="1" t="s">
        <v>7018</v>
      </c>
      <c r="F1416" t="s">
        <v>6474</v>
      </c>
      <c r="G1416" t="s">
        <v>8054</v>
      </c>
      <c r="K1416" t="str">
        <f t="shared" si="38"/>
        <v/>
      </c>
    </row>
    <row r="1417" spans="2:11" x14ac:dyDescent="0.3">
      <c r="B1417" t="s">
        <v>8055</v>
      </c>
      <c r="C1417" s="1" t="s">
        <v>6956</v>
      </c>
      <c r="D1417" s="1"/>
      <c r="E1417" s="1" t="s">
        <v>6956</v>
      </c>
      <c r="F1417" t="s">
        <v>6348</v>
      </c>
      <c r="G1417" t="s">
        <v>8055</v>
      </c>
      <c r="K1417" t="str">
        <f t="shared" si="38"/>
        <v/>
      </c>
    </row>
    <row r="1418" spans="2:11" x14ac:dyDescent="0.3">
      <c r="B1418" t="s">
        <v>8056</v>
      </c>
      <c r="C1418" s="1" t="s">
        <v>7013</v>
      </c>
      <c r="D1418" s="1"/>
      <c r="E1418" s="1" t="s">
        <v>7013</v>
      </c>
      <c r="F1418" t="s">
        <v>6464</v>
      </c>
      <c r="G1418" t="s">
        <v>8056</v>
      </c>
      <c r="K1418" t="str">
        <f t="shared" si="38"/>
        <v/>
      </c>
    </row>
    <row r="1419" spans="2:11" x14ac:dyDescent="0.3">
      <c r="B1419" t="s">
        <v>8057</v>
      </c>
      <c r="C1419" s="1" t="s">
        <v>6815</v>
      </c>
      <c r="D1419" s="1"/>
      <c r="E1419" s="1" t="s">
        <v>6815</v>
      </c>
      <c r="F1419" t="s">
        <v>6067</v>
      </c>
      <c r="G1419" t="s">
        <v>8057</v>
      </c>
      <c r="K1419" t="str">
        <f t="shared" si="38"/>
        <v/>
      </c>
    </row>
    <row r="1420" spans="2:11" x14ac:dyDescent="0.3">
      <c r="B1420" t="s">
        <v>8058</v>
      </c>
      <c r="C1420" s="1" t="s">
        <v>6979</v>
      </c>
      <c r="D1420" s="1"/>
      <c r="E1420" s="1" t="s">
        <v>6979</v>
      </c>
      <c r="F1420" t="s">
        <v>6396</v>
      </c>
      <c r="G1420" t="s">
        <v>8058</v>
      </c>
      <c r="K1420" t="str">
        <f t="shared" si="38"/>
        <v/>
      </c>
    </row>
    <row r="1421" spans="2:11" x14ac:dyDescent="0.3">
      <c r="B1421" t="s">
        <v>8059</v>
      </c>
      <c r="C1421" s="1" t="s">
        <v>6801</v>
      </c>
      <c r="D1421" s="1"/>
      <c r="E1421" s="1" t="s">
        <v>6801</v>
      </c>
      <c r="F1421" t="s">
        <v>6039</v>
      </c>
      <c r="G1421" t="s">
        <v>8059</v>
      </c>
      <c r="K1421" t="str">
        <f t="shared" si="38"/>
        <v/>
      </c>
    </row>
    <row r="1422" spans="2:11" x14ac:dyDescent="0.3">
      <c r="B1422" t="s">
        <v>8060</v>
      </c>
      <c r="C1422" s="1" t="s">
        <v>7035</v>
      </c>
      <c r="D1422" s="1"/>
      <c r="E1422" s="1" t="s">
        <v>7035</v>
      </c>
      <c r="F1422" t="s">
        <v>6508</v>
      </c>
      <c r="G1422" t="s">
        <v>8060</v>
      </c>
      <c r="K1422" t="str">
        <f t="shared" si="38"/>
        <v/>
      </c>
    </row>
    <row r="1423" spans="2:11" x14ac:dyDescent="0.3">
      <c r="B1423" t="s">
        <v>7894</v>
      </c>
      <c r="C1423" s="1" t="s">
        <v>6927</v>
      </c>
      <c r="D1423" s="1"/>
      <c r="E1423" s="1" t="s">
        <v>6927</v>
      </c>
      <c r="F1423" t="s">
        <v>6290</v>
      </c>
      <c r="G1423" t="s">
        <v>7894</v>
      </c>
      <c r="K1423" t="str">
        <f t="shared" si="38"/>
        <v/>
      </c>
    </row>
    <row r="1424" spans="2:11" x14ac:dyDescent="0.3">
      <c r="B1424" t="s">
        <v>7895</v>
      </c>
      <c r="C1424" s="1" t="s">
        <v>6926</v>
      </c>
      <c r="D1424" s="1"/>
      <c r="E1424" s="1" t="s">
        <v>6926</v>
      </c>
      <c r="F1424" t="s">
        <v>6288</v>
      </c>
      <c r="G1424" t="s">
        <v>7895</v>
      </c>
      <c r="K1424" t="str">
        <f t="shared" si="38"/>
        <v/>
      </c>
    </row>
    <row r="1425" spans="2:11" x14ac:dyDescent="0.3">
      <c r="B1425" t="s">
        <v>8061</v>
      </c>
      <c r="C1425" s="1" t="s">
        <v>6897</v>
      </c>
      <c r="D1425" s="1"/>
      <c r="E1425" s="1" t="s">
        <v>6897</v>
      </c>
      <c r="F1425" t="s">
        <v>6230</v>
      </c>
      <c r="G1425" t="s">
        <v>8061</v>
      </c>
      <c r="K1425" t="str">
        <f t="shared" si="38"/>
        <v/>
      </c>
    </row>
    <row r="1426" spans="2:11" x14ac:dyDescent="0.3">
      <c r="B1426" t="s">
        <v>8062</v>
      </c>
      <c r="C1426" s="1" t="s">
        <v>6993</v>
      </c>
      <c r="D1426" s="1"/>
      <c r="E1426" s="1" t="s">
        <v>6993</v>
      </c>
      <c r="F1426" t="s">
        <v>6424</v>
      </c>
      <c r="G1426" t="s">
        <v>8062</v>
      </c>
      <c r="K1426" t="str">
        <f t="shared" si="38"/>
        <v/>
      </c>
    </row>
    <row r="1427" spans="2:11" x14ac:dyDescent="0.3">
      <c r="B1427" t="s">
        <v>8063</v>
      </c>
      <c r="C1427" s="1" t="s">
        <v>7040</v>
      </c>
      <c r="D1427" s="1"/>
      <c r="E1427" s="1" t="s">
        <v>7040</v>
      </c>
      <c r="F1427" t="s">
        <v>6518</v>
      </c>
      <c r="G1427" t="s">
        <v>8063</v>
      </c>
      <c r="K1427" t="str">
        <f t="shared" si="38"/>
        <v/>
      </c>
    </row>
    <row r="1428" spans="2:11" x14ac:dyDescent="0.3">
      <c r="B1428" t="s">
        <v>8064</v>
      </c>
      <c r="C1428" s="1" t="s">
        <v>6999</v>
      </c>
      <c r="D1428" s="1"/>
      <c r="E1428" s="1" t="s">
        <v>6999</v>
      </c>
      <c r="F1428" t="s">
        <v>6436</v>
      </c>
      <c r="G1428" t="s">
        <v>8064</v>
      </c>
      <c r="K1428" t="str">
        <f t="shared" si="38"/>
        <v/>
      </c>
    </row>
    <row r="1429" spans="2:11" x14ac:dyDescent="0.3">
      <c r="B1429" t="s">
        <v>8065</v>
      </c>
      <c r="C1429" s="1" t="s">
        <v>6998</v>
      </c>
      <c r="D1429" s="1"/>
      <c r="E1429" s="1" t="s">
        <v>6998</v>
      </c>
      <c r="F1429" t="s">
        <v>6434</v>
      </c>
      <c r="G1429" t="s">
        <v>8065</v>
      </c>
      <c r="K1429" t="str">
        <f t="shared" si="38"/>
        <v/>
      </c>
    </row>
    <row r="1430" spans="2:11" x14ac:dyDescent="0.3">
      <c r="B1430" t="s">
        <v>8066</v>
      </c>
      <c r="C1430" s="1" t="s">
        <v>7023</v>
      </c>
      <c r="D1430" s="1"/>
      <c r="E1430" s="1" t="s">
        <v>7023</v>
      </c>
      <c r="F1430" t="s">
        <v>6484</v>
      </c>
      <c r="G1430" t="s">
        <v>8066</v>
      </c>
      <c r="K1430" t="str">
        <f t="shared" si="38"/>
        <v/>
      </c>
    </row>
    <row r="1431" spans="2:11" x14ac:dyDescent="0.3">
      <c r="B1431" t="s">
        <v>8067</v>
      </c>
      <c r="C1431" s="1" t="s">
        <v>6919</v>
      </c>
      <c r="D1431" s="1"/>
      <c r="E1431" s="1" t="s">
        <v>6919</v>
      </c>
      <c r="F1431" t="s">
        <v>6274</v>
      </c>
      <c r="G1431" t="s">
        <v>8067</v>
      </c>
      <c r="K1431" t="str">
        <f t="shared" si="38"/>
        <v/>
      </c>
    </row>
    <row r="1432" spans="2:11" x14ac:dyDescent="0.3">
      <c r="B1432" t="s">
        <v>8068</v>
      </c>
      <c r="C1432" s="1" t="s">
        <v>6938</v>
      </c>
      <c r="D1432" s="1"/>
      <c r="E1432" s="1" t="s">
        <v>6938</v>
      </c>
      <c r="F1432" t="s">
        <v>6312</v>
      </c>
      <c r="G1432" t="s">
        <v>8068</v>
      </c>
      <c r="K1432" t="str">
        <f t="shared" si="38"/>
        <v/>
      </c>
    </row>
    <row r="1433" spans="2:11" x14ac:dyDescent="0.3">
      <c r="B1433" t="s">
        <v>8069</v>
      </c>
      <c r="C1433" s="1" t="s">
        <v>7019</v>
      </c>
      <c r="D1433" s="1"/>
      <c r="E1433" s="1" t="s">
        <v>7019</v>
      </c>
      <c r="F1433" t="s">
        <v>6476</v>
      </c>
      <c r="G1433" t="s">
        <v>8069</v>
      </c>
      <c r="K1433" t="str">
        <f t="shared" si="38"/>
        <v/>
      </c>
    </row>
    <row r="1434" spans="2:11" x14ac:dyDescent="0.3">
      <c r="B1434" t="s">
        <v>7896</v>
      </c>
      <c r="C1434" s="1" t="s">
        <v>6872</v>
      </c>
      <c r="D1434" s="1"/>
      <c r="E1434" s="1" t="s">
        <v>6872</v>
      </c>
      <c r="F1434" t="s">
        <v>6180</v>
      </c>
      <c r="G1434" t="s">
        <v>7896</v>
      </c>
      <c r="K1434" t="str">
        <f t="shared" si="38"/>
        <v/>
      </c>
    </row>
    <row r="1435" spans="2:11" x14ac:dyDescent="0.3">
      <c r="B1435" t="s">
        <v>7897</v>
      </c>
      <c r="C1435" s="1" t="s">
        <v>6873</v>
      </c>
      <c r="D1435" s="1"/>
      <c r="E1435" s="1" t="s">
        <v>6873</v>
      </c>
      <c r="F1435" t="s">
        <v>6182</v>
      </c>
      <c r="G1435" t="s">
        <v>7897</v>
      </c>
      <c r="K1435" t="str">
        <f t="shared" si="38"/>
        <v/>
      </c>
    </row>
    <row r="1436" spans="2:11" x14ac:dyDescent="0.3">
      <c r="B1436" t="s">
        <v>8070</v>
      </c>
      <c r="C1436" s="1" t="s">
        <v>6983</v>
      </c>
      <c r="D1436" s="1"/>
      <c r="E1436" s="1" t="s">
        <v>6983</v>
      </c>
      <c r="F1436" t="s">
        <v>6404</v>
      </c>
      <c r="G1436" t="s">
        <v>8070</v>
      </c>
      <c r="K1436" t="str">
        <f t="shared" si="38"/>
        <v/>
      </c>
    </row>
    <row r="1437" spans="2:11" x14ac:dyDescent="0.3">
      <c r="B1437" t="s">
        <v>8071</v>
      </c>
      <c r="C1437" s="1" t="s">
        <v>6984</v>
      </c>
      <c r="D1437" s="1"/>
      <c r="E1437" s="1" t="s">
        <v>6984</v>
      </c>
      <c r="F1437" t="s">
        <v>6406</v>
      </c>
      <c r="G1437" t="s">
        <v>8071</v>
      </c>
      <c r="K1437" t="str">
        <f t="shared" si="38"/>
        <v/>
      </c>
    </row>
    <row r="1438" spans="2:11" x14ac:dyDescent="0.3">
      <c r="B1438" t="s">
        <v>8072</v>
      </c>
      <c r="C1438" s="1" t="s">
        <v>6970</v>
      </c>
      <c r="D1438" s="1"/>
      <c r="E1438" s="1" t="s">
        <v>6970</v>
      </c>
      <c r="F1438" t="s">
        <v>6378</v>
      </c>
      <c r="G1438" t="s">
        <v>8072</v>
      </c>
      <c r="K1438" t="str">
        <f t="shared" si="38"/>
        <v/>
      </c>
    </row>
    <row r="1439" spans="2:11" x14ac:dyDescent="0.3">
      <c r="B1439" t="s">
        <v>8073</v>
      </c>
      <c r="C1439" s="1" t="s">
        <v>6969</v>
      </c>
      <c r="D1439" s="1"/>
      <c r="E1439" s="1" t="s">
        <v>6969</v>
      </c>
      <c r="F1439" t="s">
        <v>6376</v>
      </c>
      <c r="G1439" t="s">
        <v>8073</v>
      </c>
      <c r="K1439" t="str">
        <f t="shared" si="38"/>
        <v/>
      </c>
    </row>
    <row r="1440" spans="2:11" x14ac:dyDescent="0.3">
      <c r="B1440" t="s">
        <v>8074</v>
      </c>
      <c r="C1440" s="1" t="s">
        <v>7043</v>
      </c>
      <c r="D1440" s="1"/>
      <c r="E1440" s="1" t="s">
        <v>7043</v>
      </c>
      <c r="F1440" t="s">
        <v>6524</v>
      </c>
      <c r="G1440" t="s">
        <v>8074</v>
      </c>
      <c r="K1440" t="str">
        <f t="shared" si="38"/>
        <v/>
      </c>
    </row>
    <row r="1441" spans="2:11" x14ac:dyDescent="0.3">
      <c r="B1441" t="s">
        <v>8075</v>
      </c>
      <c r="C1441" s="1" t="s">
        <v>6908</v>
      </c>
      <c r="D1441" s="1"/>
      <c r="E1441" s="1" t="s">
        <v>6908</v>
      </c>
      <c r="F1441" t="s">
        <v>6252</v>
      </c>
      <c r="G1441" t="s">
        <v>8075</v>
      </c>
      <c r="K1441" t="str">
        <f t="shared" si="38"/>
        <v/>
      </c>
    </row>
    <row r="1442" spans="2:11" x14ac:dyDescent="0.3">
      <c r="B1442" t="s">
        <v>8076</v>
      </c>
      <c r="C1442" s="1" t="s">
        <v>6948</v>
      </c>
      <c r="D1442" s="1"/>
      <c r="E1442" s="1" t="s">
        <v>6948</v>
      </c>
      <c r="F1442" t="s">
        <v>6332</v>
      </c>
      <c r="G1442" t="s">
        <v>8076</v>
      </c>
      <c r="K1442" t="str">
        <f t="shared" si="38"/>
        <v/>
      </c>
    </row>
    <row r="1443" spans="2:11" x14ac:dyDescent="0.3">
      <c r="B1443" t="s">
        <v>8077</v>
      </c>
      <c r="C1443" s="1" t="s">
        <v>7005</v>
      </c>
      <c r="D1443" s="1"/>
      <c r="E1443" s="1" t="s">
        <v>7005</v>
      </c>
      <c r="F1443" t="s">
        <v>6448</v>
      </c>
      <c r="G1443" t="s">
        <v>8077</v>
      </c>
      <c r="K1443" t="str">
        <f t="shared" si="38"/>
        <v/>
      </c>
    </row>
    <row r="1444" spans="2:11" x14ac:dyDescent="0.3">
      <c r="B1444" t="s">
        <v>8078</v>
      </c>
      <c r="C1444" s="1" t="s">
        <v>7020</v>
      </c>
      <c r="D1444" s="1"/>
      <c r="E1444" s="1" t="s">
        <v>7020</v>
      </c>
      <c r="F1444" t="s">
        <v>6478</v>
      </c>
      <c r="G1444" t="s">
        <v>8078</v>
      </c>
      <c r="K1444" t="str">
        <f t="shared" si="38"/>
        <v/>
      </c>
    </row>
    <row r="1445" spans="2:11" x14ac:dyDescent="0.3">
      <c r="B1445" t="s">
        <v>8079</v>
      </c>
      <c r="C1445" s="1" t="s">
        <v>6944</v>
      </c>
      <c r="D1445" s="1"/>
      <c r="E1445" s="1" t="s">
        <v>6944</v>
      </c>
      <c r="F1445" t="s">
        <v>6324</v>
      </c>
      <c r="G1445" t="s">
        <v>8079</v>
      </c>
      <c r="K1445" t="str">
        <f t="shared" si="38"/>
        <v/>
      </c>
    </row>
    <row r="1446" spans="2:11" x14ac:dyDescent="0.3">
      <c r="B1446" t="s">
        <v>8080</v>
      </c>
      <c r="C1446" s="1" t="s">
        <v>6848</v>
      </c>
      <c r="D1446" s="1"/>
      <c r="E1446" s="1" t="s">
        <v>6848</v>
      </c>
      <c r="F1446" t="s">
        <v>6133</v>
      </c>
      <c r="G1446" t="s">
        <v>8080</v>
      </c>
      <c r="K1446" t="str">
        <f t="shared" si="38"/>
        <v/>
      </c>
    </row>
    <row r="1447" spans="2:11" x14ac:dyDescent="0.3">
      <c r="B1447" t="s">
        <v>8081</v>
      </c>
      <c r="C1447" s="1" t="s">
        <v>6847</v>
      </c>
      <c r="D1447" s="1"/>
      <c r="E1447" s="1" t="s">
        <v>6847</v>
      </c>
      <c r="F1447" t="s">
        <v>6131</v>
      </c>
      <c r="G1447" t="s">
        <v>8081</v>
      </c>
      <c r="K1447" t="str">
        <f t="shared" si="38"/>
        <v/>
      </c>
    </row>
    <row r="1448" spans="2:11" x14ac:dyDescent="0.3">
      <c r="B1448" t="s">
        <v>8082</v>
      </c>
      <c r="C1448" s="1" t="s">
        <v>6797</v>
      </c>
      <c r="D1448" s="1"/>
      <c r="E1448" s="1" t="s">
        <v>6797</v>
      </c>
      <c r="F1448" t="s">
        <v>6031</v>
      </c>
      <c r="G1448" t="s">
        <v>8082</v>
      </c>
      <c r="K1448" t="str">
        <f t="shared" si="38"/>
        <v/>
      </c>
    </row>
    <row r="1449" spans="2:11" x14ac:dyDescent="0.3">
      <c r="B1449" t="s">
        <v>8083</v>
      </c>
      <c r="C1449" s="1" t="s">
        <v>6871</v>
      </c>
      <c r="D1449" s="1"/>
      <c r="E1449" s="1" t="s">
        <v>6871</v>
      </c>
      <c r="F1449" t="s">
        <v>6178</v>
      </c>
      <c r="G1449" t="s">
        <v>8083</v>
      </c>
      <c r="K1449" t="str">
        <f t="shared" si="38"/>
        <v/>
      </c>
    </row>
    <row r="1450" spans="2:11" x14ac:dyDescent="0.3">
      <c r="B1450" t="s">
        <v>7898</v>
      </c>
      <c r="C1450" s="1" t="s">
        <v>6843</v>
      </c>
      <c r="D1450" s="1"/>
      <c r="E1450" s="1" t="s">
        <v>6843</v>
      </c>
      <c r="F1450" t="s">
        <v>6123</v>
      </c>
      <c r="G1450" t="s">
        <v>7898</v>
      </c>
      <c r="K1450" t="str">
        <f t="shared" si="38"/>
        <v/>
      </c>
    </row>
    <row r="1451" spans="2:11" x14ac:dyDescent="0.3">
      <c r="B1451" t="s">
        <v>7899</v>
      </c>
      <c r="C1451" s="1" t="s">
        <v>6902</v>
      </c>
      <c r="D1451" s="1"/>
      <c r="E1451" s="1" t="s">
        <v>6902</v>
      </c>
      <c r="F1451" t="s">
        <v>6240</v>
      </c>
      <c r="G1451" t="s">
        <v>7899</v>
      </c>
      <c r="K1451" t="str">
        <f t="shared" si="38"/>
        <v/>
      </c>
    </row>
    <row r="1452" spans="2:11" x14ac:dyDescent="0.3">
      <c r="B1452" t="s">
        <v>7900</v>
      </c>
      <c r="C1452" s="1" t="s">
        <v>6833</v>
      </c>
      <c r="D1452" s="1"/>
      <c r="E1452" s="1" t="s">
        <v>6833</v>
      </c>
      <c r="F1452" t="s">
        <v>6103</v>
      </c>
      <c r="G1452" t="s">
        <v>7900</v>
      </c>
      <c r="K1452" t="str">
        <f t="shared" si="38"/>
        <v/>
      </c>
    </row>
    <row r="1453" spans="2:11" x14ac:dyDescent="0.3">
      <c r="B1453" t="s">
        <v>8084</v>
      </c>
      <c r="C1453" s="1" t="s">
        <v>6802</v>
      </c>
      <c r="D1453" s="1"/>
      <c r="E1453" s="1" t="s">
        <v>6802</v>
      </c>
      <c r="F1453" t="s">
        <v>6041</v>
      </c>
      <c r="G1453" t="s">
        <v>8084</v>
      </c>
      <c r="K1453" t="str">
        <f t="shared" si="38"/>
        <v/>
      </c>
    </row>
    <row r="1454" spans="2:11" x14ac:dyDescent="0.3">
      <c r="B1454" t="s">
        <v>8085</v>
      </c>
      <c r="C1454" s="1" t="s">
        <v>6807</v>
      </c>
      <c r="D1454" s="1"/>
      <c r="E1454" s="1" t="s">
        <v>6807</v>
      </c>
      <c r="F1454" t="s">
        <v>6051</v>
      </c>
      <c r="G1454" t="s">
        <v>8085</v>
      </c>
      <c r="K1454" t="str">
        <f t="shared" si="38"/>
        <v/>
      </c>
    </row>
    <row r="1455" spans="2:11" x14ac:dyDescent="0.3">
      <c r="B1455" t="s">
        <v>8086</v>
      </c>
      <c r="C1455" s="1" t="s">
        <v>6870</v>
      </c>
      <c r="D1455" s="1"/>
      <c r="E1455" s="1" t="s">
        <v>6870</v>
      </c>
      <c r="F1455" t="s">
        <v>6176</v>
      </c>
      <c r="G1455" t="s">
        <v>8086</v>
      </c>
      <c r="K1455" t="str">
        <f t="shared" si="38"/>
        <v/>
      </c>
    </row>
    <row r="1456" spans="2:11" x14ac:dyDescent="0.3">
      <c r="B1456" t="s">
        <v>7901</v>
      </c>
      <c r="C1456" s="1" t="s">
        <v>6914</v>
      </c>
      <c r="D1456" s="1"/>
      <c r="E1456" s="1" t="s">
        <v>6914</v>
      </c>
      <c r="F1456" t="s">
        <v>6264</v>
      </c>
      <c r="G1456" t="s">
        <v>7901</v>
      </c>
      <c r="K1456" t="str">
        <f t="shared" si="38"/>
        <v/>
      </c>
    </row>
    <row r="1457" spans="2:11" x14ac:dyDescent="0.3">
      <c r="B1457" t="s">
        <v>7902</v>
      </c>
      <c r="C1457" s="1" t="s">
        <v>6837</v>
      </c>
      <c r="D1457" s="1"/>
      <c r="E1457" s="1" t="s">
        <v>6837</v>
      </c>
      <c r="F1457" t="s">
        <v>6111</v>
      </c>
      <c r="G1457" t="s">
        <v>7902</v>
      </c>
      <c r="K1457" t="str">
        <f t="shared" si="38"/>
        <v/>
      </c>
    </row>
    <row r="1458" spans="2:11" x14ac:dyDescent="0.3">
      <c r="B1458" t="s">
        <v>7903</v>
      </c>
      <c r="C1458" s="1" t="s">
        <v>7007</v>
      </c>
      <c r="D1458" s="1"/>
      <c r="E1458" s="1" t="s">
        <v>7007</v>
      </c>
      <c r="F1458" t="s">
        <v>6452</v>
      </c>
      <c r="G1458" t="s">
        <v>7903</v>
      </c>
      <c r="K1458" t="str">
        <f t="shared" si="38"/>
        <v/>
      </c>
    </row>
    <row r="1459" spans="2:11" x14ac:dyDescent="0.3">
      <c r="B1459" t="s">
        <v>8087</v>
      </c>
      <c r="C1459" s="1" t="s">
        <v>7001</v>
      </c>
      <c r="D1459" s="1"/>
      <c r="E1459" s="1" t="s">
        <v>7001</v>
      </c>
      <c r="F1459" t="s">
        <v>6440</v>
      </c>
      <c r="G1459" t="s">
        <v>8087</v>
      </c>
      <c r="K1459" t="str">
        <f t="shared" si="38"/>
        <v/>
      </c>
    </row>
    <row r="1460" spans="2:11" x14ac:dyDescent="0.3">
      <c r="B1460" t="s">
        <v>7904</v>
      </c>
      <c r="C1460" s="1" t="s">
        <v>6986</v>
      </c>
      <c r="D1460" s="1"/>
      <c r="E1460" s="1" t="s">
        <v>6986</v>
      </c>
      <c r="F1460" t="s">
        <v>6410</v>
      </c>
      <c r="G1460" t="s">
        <v>7904</v>
      </c>
      <c r="K1460" t="str">
        <f t="shared" si="38"/>
        <v/>
      </c>
    </row>
    <row r="1461" spans="2:11" x14ac:dyDescent="0.3">
      <c r="B1461" t="s">
        <v>8088</v>
      </c>
      <c r="C1461" s="1" t="s">
        <v>7000</v>
      </c>
      <c r="D1461" s="1"/>
      <c r="E1461" s="1" t="s">
        <v>7000</v>
      </c>
      <c r="F1461" t="s">
        <v>6438</v>
      </c>
      <c r="G1461" t="s">
        <v>8088</v>
      </c>
      <c r="K1461" t="str">
        <f t="shared" si="38"/>
        <v/>
      </c>
    </row>
    <row r="1462" spans="2:11" x14ac:dyDescent="0.3">
      <c r="B1462" t="s">
        <v>8089</v>
      </c>
      <c r="C1462" s="1" t="s">
        <v>6958</v>
      </c>
      <c r="D1462" s="1"/>
      <c r="E1462" s="1" t="s">
        <v>6958</v>
      </c>
      <c r="F1462" t="s">
        <v>6352</v>
      </c>
      <c r="G1462" t="s">
        <v>8089</v>
      </c>
      <c r="K1462" t="str">
        <f t="shared" si="38"/>
        <v/>
      </c>
    </row>
    <row r="1463" spans="2:11" x14ac:dyDescent="0.3">
      <c r="B1463" t="s">
        <v>7905</v>
      </c>
      <c r="C1463" s="1" t="s">
        <v>6838</v>
      </c>
      <c r="D1463" s="1"/>
      <c r="E1463" s="1" t="s">
        <v>6838</v>
      </c>
      <c r="F1463" t="s">
        <v>6113</v>
      </c>
      <c r="G1463" t="s">
        <v>7905</v>
      </c>
      <c r="K1463" t="str">
        <f t="shared" si="38"/>
        <v/>
      </c>
    </row>
    <row r="1464" spans="2:11" x14ac:dyDescent="0.3">
      <c r="B1464" t="s">
        <v>8090</v>
      </c>
      <c r="C1464" t="s">
        <v>7240</v>
      </c>
      <c r="E1464" t="s">
        <v>7240</v>
      </c>
      <c r="F1464" t="s">
        <v>1026</v>
      </c>
      <c r="G1464" t="s">
        <v>8090</v>
      </c>
      <c r="K1464" t="str">
        <f t="shared" si="38"/>
        <v/>
      </c>
    </row>
    <row r="1465" spans="2:11" x14ac:dyDescent="0.3">
      <c r="B1465" t="s">
        <v>8091</v>
      </c>
      <c r="C1465" t="s">
        <v>7330</v>
      </c>
      <c r="E1465" t="s">
        <v>7330</v>
      </c>
      <c r="F1465" t="s">
        <v>1133</v>
      </c>
      <c r="G1465" t="s">
        <v>8091</v>
      </c>
      <c r="K1465" t="str">
        <f t="shared" si="38"/>
        <v/>
      </c>
    </row>
    <row r="1466" spans="2:11" x14ac:dyDescent="0.3">
      <c r="B1466" t="s">
        <v>8092</v>
      </c>
      <c r="C1466" t="s">
        <v>7261</v>
      </c>
      <c r="E1466" t="s">
        <v>7261</v>
      </c>
      <c r="F1466" t="s">
        <v>1053</v>
      </c>
      <c r="G1466" t="s">
        <v>8092</v>
      </c>
      <c r="K1466" t="str">
        <f t="shared" si="38"/>
        <v/>
      </c>
    </row>
    <row r="1467" spans="2:11" x14ac:dyDescent="0.3">
      <c r="B1467" t="s">
        <v>8093</v>
      </c>
      <c r="C1467" t="s">
        <v>7440</v>
      </c>
      <c r="E1467" t="s">
        <v>7440</v>
      </c>
      <c r="F1467" t="s">
        <v>1270</v>
      </c>
      <c r="G1467" t="s">
        <v>8093</v>
      </c>
      <c r="K1467" t="str">
        <f t="shared" si="38"/>
        <v/>
      </c>
    </row>
    <row r="1468" spans="2:11" x14ac:dyDescent="0.3">
      <c r="B1468" t="s">
        <v>8094</v>
      </c>
      <c r="C1468" t="s">
        <v>7385</v>
      </c>
      <c r="E1468" t="s">
        <v>7385</v>
      </c>
      <c r="F1468" t="s">
        <v>1202</v>
      </c>
      <c r="G1468" t="s">
        <v>8094</v>
      </c>
      <c r="K1468" t="str">
        <f t="shared" si="38"/>
        <v/>
      </c>
    </row>
    <row r="1469" spans="2:11" x14ac:dyDescent="0.3">
      <c r="B1469" t="s">
        <v>8095</v>
      </c>
      <c r="C1469" t="s">
        <v>3863</v>
      </c>
      <c r="E1469" t="s">
        <v>3863</v>
      </c>
      <c r="F1469" t="s">
        <v>1268</v>
      </c>
      <c r="G1469" t="s">
        <v>8095</v>
      </c>
      <c r="K1469" t="str">
        <f t="shared" si="38"/>
        <v/>
      </c>
    </row>
    <row r="1470" spans="2:11" x14ac:dyDescent="0.3">
      <c r="B1470" t="s">
        <v>8096</v>
      </c>
      <c r="C1470" t="s">
        <v>7437</v>
      </c>
      <c r="E1470" t="s">
        <v>7437</v>
      </c>
      <c r="F1470" t="s">
        <v>1266</v>
      </c>
      <c r="G1470" t="s">
        <v>8096</v>
      </c>
      <c r="K1470" t="str">
        <f t="shared" si="38"/>
        <v/>
      </c>
    </row>
    <row r="1471" spans="2:11" x14ac:dyDescent="0.3">
      <c r="B1471" t="s">
        <v>8097</v>
      </c>
      <c r="C1471" t="s">
        <v>7231</v>
      </c>
      <c r="E1471" t="s">
        <v>7231</v>
      </c>
      <c r="F1471" t="s">
        <v>1017</v>
      </c>
      <c r="G1471" t="s">
        <v>8097</v>
      </c>
      <c r="K1471" t="str">
        <f t="shared" si="38"/>
        <v/>
      </c>
    </row>
    <row r="1472" spans="2:11" x14ac:dyDescent="0.3">
      <c r="B1472" t="s">
        <v>8098</v>
      </c>
      <c r="C1472" t="s">
        <v>3902</v>
      </c>
      <c r="E1472" t="s">
        <v>3902</v>
      </c>
      <c r="F1472" t="s">
        <v>1073</v>
      </c>
      <c r="G1472" t="s">
        <v>8098</v>
      </c>
      <c r="K1472" t="str">
        <f t="shared" si="38"/>
        <v/>
      </c>
    </row>
    <row r="1473" spans="2:11" x14ac:dyDescent="0.3">
      <c r="B1473" t="s">
        <v>8099</v>
      </c>
      <c r="C1473" t="s">
        <v>7195</v>
      </c>
      <c r="E1473" t="s">
        <v>7195</v>
      </c>
      <c r="F1473" t="s">
        <v>975</v>
      </c>
      <c r="G1473" t="s">
        <v>8099</v>
      </c>
      <c r="K1473" t="str">
        <f t="shared" si="38"/>
        <v/>
      </c>
    </row>
    <row r="1474" spans="2:11" x14ac:dyDescent="0.3">
      <c r="B1474" t="s">
        <v>8100</v>
      </c>
      <c r="C1474" t="s">
        <v>7216</v>
      </c>
      <c r="E1474" t="s">
        <v>7216</v>
      </c>
      <c r="F1474" t="s">
        <v>999</v>
      </c>
      <c r="G1474" t="s">
        <v>8100</v>
      </c>
      <c r="K1474" t="str">
        <f t="shared" ref="K1474:K1537" si="39">SUBSTITUTE(J1474,E1474,F1474)</f>
        <v/>
      </c>
    </row>
    <row r="1475" spans="2:11" x14ac:dyDescent="0.3">
      <c r="B1475" t="s">
        <v>8101</v>
      </c>
      <c r="C1475" t="s">
        <v>7411</v>
      </c>
      <c r="E1475" t="s">
        <v>7411</v>
      </c>
      <c r="F1475" t="s">
        <v>1236</v>
      </c>
      <c r="G1475" t="s">
        <v>8101</v>
      </c>
      <c r="K1475" t="str">
        <f t="shared" si="39"/>
        <v/>
      </c>
    </row>
    <row r="1476" spans="2:11" x14ac:dyDescent="0.3">
      <c r="B1476" t="s">
        <v>8102</v>
      </c>
      <c r="C1476" t="s">
        <v>7300</v>
      </c>
      <c r="E1476" t="s">
        <v>7300</v>
      </c>
      <c r="F1476" t="s">
        <v>1101</v>
      </c>
      <c r="G1476" t="s">
        <v>8102</v>
      </c>
      <c r="K1476" t="str">
        <f t="shared" si="39"/>
        <v/>
      </c>
    </row>
    <row r="1477" spans="2:11" x14ac:dyDescent="0.3">
      <c r="B1477" t="s">
        <v>8103</v>
      </c>
      <c r="C1477" t="s">
        <v>2923</v>
      </c>
      <c r="E1477" t="s">
        <v>2923</v>
      </c>
      <c r="F1477" t="s">
        <v>1224</v>
      </c>
      <c r="G1477" t="s">
        <v>8103</v>
      </c>
      <c r="K1477" t="str">
        <f t="shared" si="39"/>
        <v/>
      </c>
    </row>
    <row r="1478" spans="2:11" x14ac:dyDescent="0.3">
      <c r="B1478" t="s">
        <v>8104</v>
      </c>
      <c r="C1478" t="s">
        <v>7351</v>
      </c>
      <c r="E1478" t="s">
        <v>7351</v>
      </c>
      <c r="F1478" t="s">
        <v>1160</v>
      </c>
      <c r="G1478" t="s">
        <v>8104</v>
      </c>
      <c r="K1478" t="str">
        <f t="shared" si="39"/>
        <v/>
      </c>
    </row>
    <row r="1479" spans="2:11" x14ac:dyDescent="0.3">
      <c r="B1479" t="s">
        <v>8105</v>
      </c>
      <c r="C1479" t="s">
        <v>7286</v>
      </c>
      <c r="E1479" t="s">
        <v>7286</v>
      </c>
      <c r="F1479" t="s">
        <v>1084</v>
      </c>
      <c r="G1479" t="s">
        <v>8105</v>
      </c>
      <c r="K1479" t="str">
        <f t="shared" si="39"/>
        <v/>
      </c>
    </row>
    <row r="1480" spans="2:11" x14ac:dyDescent="0.3">
      <c r="B1480" t="s">
        <v>8106</v>
      </c>
      <c r="C1480" t="s">
        <v>7269</v>
      </c>
      <c r="E1480" t="s">
        <v>7269</v>
      </c>
      <c r="F1480" t="s">
        <v>1065</v>
      </c>
      <c r="G1480" t="s">
        <v>8106</v>
      </c>
      <c r="K1480" t="str">
        <f t="shared" si="39"/>
        <v/>
      </c>
    </row>
    <row r="1481" spans="2:11" x14ac:dyDescent="0.3">
      <c r="B1481" t="s">
        <v>8107</v>
      </c>
      <c r="C1481" t="s">
        <v>7290</v>
      </c>
      <c r="E1481" t="s">
        <v>7290</v>
      </c>
      <c r="F1481" t="s">
        <v>1088</v>
      </c>
      <c r="G1481" t="s">
        <v>8107</v>
      </c>
      <c r="K1481" t="str">
        <f t="shared" si="39"/>
        <v/>
      </c>
    </row>
    <row r="1482" spans="2:11" x14ac:dyDescent="0.3">
      <c r="B1482" t="s">
        <v>8108</v>
      </c>
      <c r="C1482" t="s">
        <v>7448</v>
      </c>
      <c r="E1482" t="s">
        <v>7448</v>
      </c>
      <c r="F1482" t="s">
        <v>1278</v>
      </c>
      <c r="G1482" t="s">
        <v>8108</v>
      </c>
      <c r="K1482" t="str">
        <f t="shared" si="39"/>
        <v/>
      </c>
    </row>
    <row r="1483" spans="2:11" x14ac:dyDescent="0.3">
      <c r="B1483" t="s">
        <v>8109</v>
      </c>
      <c r="C1483" t="s">
        <v>7237</v>
      </c>
      <c r="E1483" t="s">
        <v>7237</v>
      </c>
      <c r="F1483" t="s">
        <v>1023</v>
      </c>
      <c r="G1483" t="s">
        <v>8109</v>
      </c>
      <c r="K1483" t="str">
        <f t="shared" si="39"/>
        <v/>
      </c>
    </row>
    <row r="1484" spans="2:11" x14ac:dyDescent="0.3">
      <c r="B1484" t="s">
        <v>8110</v>
      </c>
      <c r="C1484" t="s">
        <v>7307</v>
      </c>
      <c r="E1484" t="s">
        <v>7307</v>
      </c>
      <c r="F1484" t="s">
        <v>1108</v>
      </c>
      <c r="G1484" t="s">
        <v>8110</v>
      </c>
      <c r="K1484" t="str">
        <f t="shared" si="39"/>
        <v/>
      </c>
    </row>
    <row r="1485" spans="2:11" x14ac:dyDescent="0.3">
      <c r="B1485" t="s">
        <v>8111</v>
      </c>
      <c r="C1485" t="s">
        <v>3897</v>
      </c>
      <c r="E1485" t="s">
        <v>3897</v>
      </c>
      <c r="F1485" t="s">
        <v>1194</v>
      </c>
      <c r="G1485" t="s">
        <v>8111</v>
      </c>
      <c r="K1485" t="str">
        <f t="shared" si="39"/>
        <v/>
      </c>
    </row>
    <row r="1486" spans="2:11" x14ac:dyDescent="0.3">
      <c r="B1486" t="s">
        <v>8112</v>
      </c>
      <c r="C1486" t="s">
        <v>7381</v>
      </c>
      <c r="E1486" t="s">
        <v>7381</v>
      </c>
      <c r="F1486" t="s">
        <v>1198</v>
      </c>
      <c r="G1486" t="s">
        <v>8112</v>
      </c>
      <c r="K1486" t="str">
        <f t="shared" si="39"/>
        <v/>
      </c>
    </row>
    <row r="1487" spans="2:11" x14ac:dyDescent="0.3">
      <c r="B1487" t="s">
        <v>8113</v>
      </c>
      <c r="C1487" t="s">
        <v>3896</v>
      </c>
      <c r="E1487" t="s">
        <v>3896</v>
      </c>
      <c r="F1487" t="s">
        <v>970</v>
      </c>
      <c r="G1487" t="s">
        <v>8113</v>
      </c>
      <c r="K1487" t="str">
        <f t="shared" si="39"/>
        <v/>
      </c>
    </row>
    <row r="1488" spans="2:11" x14ac:dyDescent="0.3">
      <c r="B1488" t="s">
        <v>8114</v>
      </c>
      <c r="C1488" t="s">
        <v>3881</v>
      </c>
      <c r="E1488" t="s">
        <v>3881</v>
      </c>
      <c r="F1488" t="s">
        <v>1046</v>
      </c>
      <c r="G1488" t="s">
        <v>8114</v>
      </c>
      <c r="K1488" t="str">
        <f t="shared" si="39"/>
        <v/>
      </c>
    </row>
    <row r="1489" spans="2:11" x14ac:dyDescent="0.3">
      <c r="B1489" t="s">
        <v>8115</v>
      </c>
      <c r="C1489" t="s">
        <v>7220</v>
      </c>
      <c r="E1489" t="s">
        <v>7220</v>
      </c>
      <c r="F1489" t="s">
        <v>1005</v>
      </c>
      <c r="G1489" t="s">
        <v>8115</v>
      </c>
      <c r="K1489" t="str">
        <f t="shared" si="39"/>
        <v/>
      </c>
    </row>
    <row r="1490" spans="2:11" x14ac:dyDescent="0.3">
      <c r="B1490" t="s">
        <v>8116</v>
      </c>
      <c r="C1490" t="s">
        <v>7264</v>
      </c>
      <c r="E1490" t="s">
        <v>7264</v>
      </c>
      <c r="F1490" t="s">
        <v>1060</v>
      </c>
      <c r="G1490" t="s">
        <v>8116</v>
      </c>
      <c r="K1490" t="str">
        <f t="shared" si="39"/>
        <v/>
      </c>
    </row>
    <row r="1491" spans="2:11" x14ac:dyDescent="0.3">
      <c r="B1491" t="s">
        <v>8117</v>
      </c>
      <c r="C1491" t="s">
        <v>7210</v>
      </c>
      <c r="E1491" t="s">
        <v>7210</v>
      </c>
      <c r="F1491" t="s">
        <v>993</v>
      </c>
      <c r="G1491" t="s">
        <v>8117</v>
      </c>
      <c r="K1491" t="str">
        <f t="shared" si="39"/>
        <v/>
      </c>
    </row>
    <row r="1492" spans="2:11" x14ac:dyDescent="0.3">
      <c r="B1492" t="s">
        <v>8118</v>
      </c>
      <c r="C1492" t="s">
        <v>7179</v>
      </c>
      <c r="E1492" t="s">
        <v>7179</v>
      </c>
      <c r="F1492" t="s">
        <v>958</v>
      </c>
      <c r="G1492" t="s">
        <v>8118</v>
      </c>
      <c r="K1492" t="str">
        <f t="shared" si="39"/>
        <v/>
      </c>
    </row>
    <row r="1493" spans="2:11" x14ac:dyDescent="0.3">
      <c r="B1493" t="s">
        <v>8119</v>
      </c>
      <c r="C1493" t="s">
        <v>7257</v>
      </c>
      <c r="E1493" t="s">
        <v>7257</v>
      </c>
      <c r="F1493" t="s">
        <v>1044</v>
      </c>
      <c r="G1493" t="s">
        <v>8119</v>
      </c>
      <c r="K1493" t="str">
        <f t="shared" si="39"/>
        <v/>
      </c>
    </row>
    <row r="1494" spans="2:11" x14ac:dyDescent="0.3">
      <c r="B1494" t="s">
        <v>8120</v>
      </c>
      <c r="C1494" t="s">
        <v>288</v>
      </c>
      <c r="E1494" t="s">
        <v>288</v>
      </c>
      <c r="F1494" t="s">
        <v>1183</v>
      </c>
      <c r="G1494" t="s">
        <v>8120</v>
      </c>
      <c r="K1494" t="str">
        <f t="shared" si="39"/>
        <v/>
      </c>
    </row>
    <row r="1495" spans="2:11" x14ac:dyDescent="0.3">
      <c r="B1495" t="s">
        <v>8121</v>
      </c>
      <c r="C1495" t="s">
        <v>7414</v>
      </c>
      <c r="E1495" t="s">
        <v>7414</v>
      </c>
      <c r="F1495" t="s">
        <v>1239</v>
      </c>
      <c r="G1495" t="s">
        <v>8121</v>
      </c>
      <c r="K1495" t="str">
        <f t="shared" si="39"/>
        <v/>
      </c>
    </row>
    <row r="1496" spans="2:11" x14ac:dyDescent="0.3">
      <c r="B1496" t="s">
        <v>8122</v>
      </c>
      <c r="C1496" t="s">
        <v>7350</v>
      </c>
      <c r="E1496" t="s">
        <v>7350</v>
      </c>
      <c r="F1496" t="s">
        <v>1159</v>
      </c>
      <c r="G1496" t="s">
        <v>8122</v>
      </c>
      <c r="K1496" t="str">
        <f t="shared" si="39"/>
        <v/>
      </c>
    </row>
    <row r="1497" spans="2:11" x14ac:dyDescent="0.3">
      <c r="B1497" t="s">
        <v>8123</v>
      </c>
      <c r="C1497" t="s">
        <v>7452</v>
      </c>
      <c r="E1497" t="s">
        <v>7452</v>
      </c>
      <c r="F1497" t="s">
        <v>1282</v>
      </c>
      <c r="G1497" t="s">
        <v>8123</v>
      </c>
      <c r="K1497" t="str">
        <f t="shared" si="39"/>
        <v/>
      </c>
    </row>
    <row r="1498" spans="2:11" x14ac:dyDescent="0.3">
      <c r="B1498" t="s">
        <v>8124</v>
      </c>
      <c r="C1498" t="s">
        <v>7384</v>
      </c>
      <c r="E1498" t="s">
        <v>7384</v>
      </c>
      <c r="F1498" t="s">
        <v>1201</v>
      </c>
      <c r="G1498" t="s">
        <v>8124</v>
      </c>
      <c r="K1498" t="str">
        <f t="shared" si="39"/>
        <v/>
      </c>
    </row>
    <row r="1499" spans="2:11" x14ac:dyDescent="0.3">
      <c r="B1499" t="s">
        <v>8125</v>
      </c>
      <c r="C1499" t="s">
        <v>3867</v>
      </c>
      <c r="E1499" t="s">
        <v>3867</v>
      </c>
      <c r="F1499" t="s">
        <v>1219</v>
      </c>
      <c r="G1499" t="s">
        <v>8125</v>
      </c>
      <c r="K1499" t="str">
        <f t="shared" si="39"/>
        <v/>
      </c>
    </row>
    <row r="1500" spans="2:11" x14ac:dyDescent="0.3">
      <c r="B1500" t="s">
        <v>8126</v>
      </c>
      <c r="C1500" t="s">
        <v>7439</v>
      </c>
      <c r="E1500" t="s">
        <v>7439</v>
      </c>
      <c r="F1500" t="s">
        <v>1269</v>
      </c>
      <c r="G1500" t="s">
        <v>8126</v>
      </c>
      <c r="K1500" t="str">
        <f t="shared" si="39"/>
        <v/>
      </c>
    </row>
    <row r="1501" spans="2:11" x14ac:dyDescent="0.3">
      <c r="B1501" t="s">
        <v>8127</v>
      </c>
      <c r="C1501" t="s">
        <v>7258</v>
      </c>
      <c r="E1501" t="s">
        <v>7258</v>
      </c>
      <c r="F1501" t="s">
        <v>1045</v>
      </c>
      <c r="G1501" t="s">
        <v>8127</v>
      </c>
      <c r="K1501" t="str">
        <f t="shared" si="39"/>
        <v/>
      </c>
    </row>
    <row r="1502" spans="2:11" x14ac:dyDescent="0.3">
      <c r="B1502" t="s">
        <v>8128</v>
      </c>
      <c r="C1502" t="s">
        <v>7328</v>
      </c>
      <c r="E1502" t="s">
        <v>7328</v>
      </c>
      <c r="F1502" t="s">
        <v>1131</v>
      </c>
      <c r="G1502" t="s">
        <v>8128</v>
      </c>
      <c r="K1502" t="str">
        <f t="shared" si="39"/>
        <v/>
      </c>
    </row>
    <row r="1503" spans="2:11" x14ac:dyDescent="0.3">
      <c r="B1503" t="s">
        <v>8129</v>
      </c>
      <c r="C1503" t="s">
        <v>7325</v>
      </c>
      <c r="E1503" t="s">
        <v>7325</v>
      </c>
      <c r="F1503" t="s">
        <v>1128</v>
      </c>
      <c r="G1503" t="s">
        <v>8129</v>
      </c>
      <c r="K1503" t="str">
        <f t="shared" si="39"/>
        <v/>
      </c>
    </row>
    <row r="1504" spans="2:11" x14ac:dyDescent="0.3">
      <c r="B1504" t="s">
        <v>8130</v>
      </c>
      <c r="C1504" t="s">
        <v>7223</v>
      </c>
      <c r="E1504" t="s">
        <v>7223</v>
      </c>
      <c r="F1504" t="s">
        <v>1008</v>
      </c>
      <c r="G1504" t="s">
        <v>8130</v>
      </c>
      <c r="K1504" t="str">
        <f t="shared" si="39"/>
        <v/>
      </c>
    </row>
    <row r="1505" spans="2:11" x14ac:dyDescent="0.3">
      <c r="B1505" t="s">
        <v>8131</v>
      </c>
      <c r="C1505" t="s">
        <v>7396</v>
      </c>
      <c r="E1505" t="s">
        <v>7396</v>
      </c>
      <c r="F1505" t="s">
        <v>1216</v>
      </c>
      <c r="G1505" t="s">
        <v>8131</v>
      </c>
      <c r="K1505" t="str">
        <f t="shared" si="39"/>
        <v/>
      </c>
    </row>
    <row r="1506" spans="2:11" x14ac:dyDescent="0.3">
      <c r="B1506" t="s">
        <v>8132</v>
      </c>
      <c r="C1506" t="s">
        <v>7194</v>
      </c>
      <c r="E1506" t="s">
        <v>7194</v>
      </c>
      <c r="F1506" t="s">
        <v>974</v>
      </c>
      <c r="G1506" t="s">
        <v>8132</v>
      </c>
      <c r="K1506" t="str">
        <f t="shared" si="39"/>
        <v/>
      </c>
    </row>
    <row r="1507" spans="2:11" x14ac:dyDescent="0.3">
      <c r="B1507" t="s">
        <v>8133</v>
      </c>
      <c r="C1507" t="s">
        <v>7276</v>
      </c>
      <c r="E1507" t="s">
        <v>7276</v>
      </c>
      <c r="F1507" t="s">
        <v>1072</v>
      </c>
      <c r="G1507" t="s">
        <v>8133</v>
      </c>
      <c r="K1507" t="str">
        <f t="shared" si="39"/>
        <v/>
      </c>
    </row>
    <row r="1508" spans="2:11" x14ac:dyDescent="0.3">
      <c r="B1508" t="s">
        <v>8134</v>
      </c>
      <c r="C1508" t="s">
        <v>7399</v>
      </c>
      <c r="E1508" t="s">
        <v>7399</v>
      </c>
      <c r="F1508" t="s">
        <v>1220</v>
      </c>
      <c r="G1508" t="s">
        <v>8134</v>
      </c>
      <c r="K1508" t="str">
        <f t="shared" si="39"/>
        <v/>
      </c>
    </row>
    <row r="1509" spans="2:11" x14ac:dyDescent="0.3">
      <c r="B1509" t="s">
        <v>8135</v>
      </c>
      <c r="C1509" t="s">
        <v>7401</v>
      </c>
      <c r="E1509" t="s">
        <v>7401</v>
      </c>
      <c r="F1509" t="s">
        <v>1222</v>
      </c>
      <c r="G1509" t="s">
        <v>8135</v>
      </c>
      <c r="K1509" t="str">
        <f t="shared" si="39"/>
        <v/>
      </c>
    </row>
    <row r="1510" spans="2:11" x14ac:dyDescent="0.3">
      <c r="B1510" t="s">
        <v>8136</v>
      </c>
      <c r="C1510" t="s">
        <v>7349</v>
      </c>
      <c r="E1510" t="s">
        <v>7349</v>
      </c>
      <c r="F1510" t="s">
        <v>1158</v>
      </c>
      <c r="G1510" t="s">
        <v>8136</v>
      </c>
      <c r="K1510" t="str">
        <f t="shared" si="39"/>
        <v/>
      </c>
    </row>
    <row r="1511" spans="2:11" x14ac:dyDescent="0.3">
      <c r="B1511" t="s">
        <v>8137</v>
      </c>
      <c r="C1511" t="s">
        <v>7446</v>
      </c>
      <c r="E1511" t="s">
        <v>7446</v>
      </c>
      <c r="F1511" t="s">
        <v>1276</v>
      </c>
      <c r="G1511" t="s">
        <v>8137</v>
      </c>
      <c r="K1511" t="str">
        <f t="shared" si="39"/>
        <v/>
      </c>
    </row>
    <row r="1512" spans="2:11" x14ac:dyDescent="0.3">
      <c r="B1512" t="s">
        <v>8138</v>
      </c>
      <c r="C1512" t="s">
        <v>7243</v>
      </c>
      <c r="E1512" t="s">
        <v>7243</v>
      </c>
      <c r="F1512" t="s">
        <v>1029</v>
      </c>
      <c r="G1512" t="s">
        <v>8138</v>
      </c>
      <c r="K1512" t="str">
        <f t="shared" si="39"/>
        <v/>
      </c>
    </row>
    <row r="1513" spans="2:11" x14ac:dyDescent="0.3">
      <c r="B1513" t="s">
        <v>8139</v>
      </c>
      <c r="C1513" t="s">
        <v>3911</v>
      </c>
      <c r="E1513" t="s">
        <v>3911</v>
      </c>
      <c r="F1513" t="s">
        <v>1244</v>
      </c>
      <c r="G1513" t="s">
        <v>8139</v>
      </c>
      <c r="K1513" t="str">
        <f t="shared" si="39"/>
        <v/>
      </c>
    </row>
    <row r="1514" spans="2:11" x14ac:dyDescent="0.3">
      <c r="B1514" t="s">
        <v>8140</v>
      </c>
      <c r="C1514" t="s">
        <v>7191</v>
      </c>
      <c r="E1514" t="s">
        <v>7191</v>
      </c>
      <c r="F1514" t="s">
        <v>971</v>
      </c>
      <c r="G1514" t="s">
        <v>8140</v>
      </c>
      <c r="K1514" t="str">
        <f t="shared" si="39"/>
        <v/>
      </c>
    </row>
    <row r="1515" spans="2:11" x14ac:dyDescent="0.3">
      <c r="B1515" t="s">
        <v>8141</v>
      </c>
      <c r="C1515" t="s">
        <v>7394</v>
      </c>
      <c r="E1515" t="s">
        <v>7394</v>
      </c>
      <c r="F1515" t="s">
        <v>1214</v>
      </c>
      <c r="G1515" t="s">
        <v>8141</v>
      </c>
      <c r="K1515" t="str">
        <f t="shared" si="39"/>
        <v/>
      </c>
    </row>
    <row r="1516" spans="2:11" x14ac:dyDescent="0.3">
      <c r="B1516" t="s">
        <v>8142</v>
      </c>
      <c r="C1516" t="s">
        <v>7266</v>
      </c>
      <c r="E1516" t="s">
        <v>7266</v>
      </c>
      <c r="F1516" t="s">
        <v>1062</v>
      </c>
      <c r="G1516" t="s">
        <v>8142</v>
      </c>
      <c r="K1516" t="str">
        <f t="shared" si="39"/>
        <v/>
      </c>
    </row>
    <row r="1517" spans="2:11" x14ac:dyDescent="0.3">
      <c r="B1517" t="s">
        <v>8143</v>
      </c>
      <c r="C1517" t="s">
        <v>7274</v>
      </c>
      <c r="E1517" t="s">
        <v>7274</v>
      </c>
      <c r="F1517" t="s">
        <v>1070</v>
      </c>
      <c r="G1517" t="s">
        <v>8143</v>
      </c>
      <c r="K1517" t="str">
        <f t="shared" si="39"/>
        <v/>
      </c>
    </row>
    <row r="1518" spans="2:11" x14ac:dyDescent="0.3">
      <c r="B1518" t="s">
        <v>8144</v>
      </c>
      <c r="C1518" t="s">
        <v>7203</v>
      </c>
      <c r="E1518" t="s">
        <v>7203</v>
      </c>
      <c r="F1518" t="s">
        <v>984</v>
      </c>
      <c r="G1518" t="s">
        <v>8144</v>
      </c>
      <c r="K1518" t="str">
        <f t="shared" si="39"/>
        <v/>
      </c>
    </row>
    <row r="1519" spans="2:11" x14ac:dyDescent="0.3">
      <c r="B1519" t="s">
        <v>8145</v>
      </c>
      <c r="C1519" t="s">
        <v>7360</v>
      </c>
      <c r="E1519" t="s">
        <v>7360</v>
      </c>
      <c r="F1519" t="s">
        <v>1171</v>
      </c>
      <c r="G1519" t="s">
        <v>8145</v>
      </c>
      <c r="K1519" t="str">
        <f t="shared" si="39"/>
        <v/>
      </c>
    </row>
    <row r="1520" spans="2:11" x14ac:dyDescent="0.3">
      <c r="B1520" t="s">
        <v>8146</v>
      </c>
      <c r="C1520" t="s">
        <v>3885</v>
      </c>
      <c r="E1520" t="s">
        <v>3885</v>
      </c>
      <c r="F1520" t="s">
        <v>1051</v>
      </c>
      <c r="G1520" t="s">
        <v>8146</v>
      </c>
      <c r="K1520" t="str">
        <f t="shared" si="39"/>
        <v/>
      </c>
    </row>
    <row r="1521" spans="2:11" x14ac:dyDescent="0.3">
      <c r="B1521" t="s">
        <v>8147</v>
      </c>
      <c r="C1521" t="s">
        <v>7429</v>
      </c>
      <c r="E1521" t="s">
        <v>7429</v>
      </c>
      <c r="F1521" t="s">
        <v>1257</v>
      </c>
      <c r="G1521" t="s">
        <v>8147</v>
      </c>
      <c r="K1521" t="str">
        <f t="shared" si="39"/>
        <v/>
      </c>
    </row>
    <row r="1522" spans="2:11" x14ac:dyDescent="0.3">
      <c r="B1522" t="s">
        <v>8148</v>
      </c>
      <c r="C1522" t="s">
        <v>7344</v>
      </c>
      <c r="E1522" t="s">
        <v>7344</v>
      </c>
      <c r="F1522" t="s">
        <v>1152</v>
      </c>
      <c r="G1522" t="s">
        <v>8148</v>
      </c>
      <c r="K1522" t="str">
        <f t="shared" si="39"/>
        <v/>
      </c>
    </row>
    <row r="1523" spans="2:11" x14ac:dyDescent="0.3">
      <c r="B1523" t="s">
        <v>8149</v>
      </c>
      <c r="C1523" t="s">
        <v>7372</v>
      </c>
      <c r="E1523" t="s">
        <v>7372</v>
      </c>
      <c r="F1523" t="s">
        <v>1187</v>
      </c>
      <c r="G1523" t="s">
        <v>8149</v>
      </c>
      <c r="K1523" t="str">
        <f t="shared" si="39"/>
        <v/>
      </c>
    </row>
    <row r="1524" spans="2:11" x14ac:dyDescent="0.3">
      <c r="B1524" t="s">
        <v>8150</v>
      </c>
      <c r="C1524" t="s">
        <v>7178</v>
      </c>
      <c r="E1524" t="s">
        <v>7178</v>
      </c>
      <c r="F1524" t="s">
        <v>957</v>
      </c>
      <c r="G1524" t="s">
        <v>8150</v>
      </c>
      <c r="K1524" t="str">
        <f t="shared" si="39"/>
        <v/>
      </c>
    </row>
    <row r="1525" spans="2:11" x14ac:dyDescent="0.3">
      <c r="B1525" t="s">
        <v>8151</v>
      </c>
      <c r="C1525" t="s">
        <v>7292</v>
      </c>
      <c r="E1525" t="s">
        <v>7292</v>
      </c>
      <c r="F1525" t="s">
        <v>1090</v>
      </c>
      <c r="G1525" t="s">
        <v>8151</v>
      </c>
      <c r="K1525" t="str">
        <f t="shared" si="39"/>
        <v/>
      </c>
    </row>
    <row r="1526" spans="2:11" x14ac:dyDescent="0.3">
      <c r="B1526" t="s">
        <v>8152</v>
      </c>
      <c r="C1526" t="s">
        <v>7297</v>
      </c>
      <c r="E1526" t="s">
        <v>7297</v>
      </c>
      <c r="F1526" t="s">
        <v>1097</v>
      </c>
      <c r="G1526" t="s">
        <v>8152</v>
      </c>
      <c r="K1526" t="str">
        <f t="shared" si="39"/>
        <v/>
      </c>
    </row>
    <row r="1527" spans="2:11" x14ac:dyDescent="0.3">
      <c r="B1527" t="s">
        <v>8153</v>
      </c>
      <c r="C1527" t="s">
        <v>7281</v>
      </c>
      <c r="E1527" t="s">
        <v>7281</v>
      </c>
      <c r="F1527" t="s">
        <v>1078</v>
      </c>
      <c r="G1527" t="s">
        <v>8153</v>
      </c>
      <c r="K1527" t="str">
        <f t="shared" si="39"/>
        <v/>
      </c>
    </row>
    <row r="1528" spans="2:11" x14ac:dyDescent="0.3">
      <c r="B1528" t="s">
        <v>8154</v>
      </c>
      <c r="C1528" t="s">
        <v>7298</v>
      </c>
      <c r="E1528" t="s">
        <v>7298</v>
      </c>
      <c r="F1528" t="s">
        <v>1098</v>
      </c>
      <c r="G1528" t="s">
        <v>8154</v>
      </c>
      <c r="K1528" t="str">
        <f t="shared" si="39"/>
        <v/>
      </c>
    </row>
    <row r="1529" spans="2:11" x14ac:dyDescent="0.3">
      <c r="B1529" t="s">
        <v>8155</v>
      </c>
      <c r="C1529" t="s">
        <v>7236</v>
      </c>
      <c r="E1529" t="s">
        <v>7236</v>
      </c>
      <c r="F1529" t="s">
        <v>1022</v>
      </c>
      <c r="G1529" t="s">
        <v>8155</v>
      </c>
      <c r="K1529" t="str">
        <f t="shared" si="39"/>
        <v/>
      </c>
    </row>
    <row r="1530" spans="2:11" x14ac:dyDescent="0.3">
      <c r="B1530" t="s">
        <v>8156</v>
      </c>
      <c r="C1530" t="s">
        <v>7358</v>
      </c>
      <c r="E1530" t="s">
        <v>7358</v>
      </c>
      <c r="F1530" t="s">
        <v>1168</v>
      </c>
      <c r="G1530" t="s">
        <v>8156</v>
      </c>
      <c r="K1530" t="str">
        <f t="shared" si="39"/>
        <v/>
      </c>
    </row>
    <row r="1531" spans="2:11" x14ac:dyDescent="0.3">
      <c r="B1531" t="s">
        <v>8157</v>
      </c>
      <c r="C1531" t="s">
        <v>7398</v>
      </c>
      <c r="E1531" t="s">
        <v>7398</v>
      </c>
      <c r="F1531" t="s">
        <v>1218</v>
      </c>
      <c r="G1531" t="s">
        <v>8157</v>
      </c>
      <c r="K1531" t="str">
        <f t="shared" si="39"/>
        <v/>
      </c>
    </row>
    <row r="1532" spans="2:11" x14ac:dyDescent="0.3">
      <c r="B1532" t="s">
        <v>8158</v>
      </c>
      <c r="C1532" t="s">
        <v>7445</v>
      </c>
      <c r="E1532" t="s">
        <v>7445</v>
      </c>
      <c r="F1532" t="s">
        <v>1275</v>
      </c>
      <c r="G1532" t="s">
        <v>8158</v>
      </c>
      <c r="K1532" t="str">
        <f t="shared" si="39"/>
        <v/>
      </c>
    </row>
    <row r="1533" spans="2:11" x14ac:dyDescent="0.3">
      <c r="B1533" t="s">
        <v>8159</v>
      </c>
      <c r="C1533" t="s">
        <v>7436</v>
      </c>
      <c r="E1533" t="s">
        <v>7436</v>
      </c>
      <c r="F1533" t="s">
        <v>1265</v>
      </c>
      <c r="G1533" t="s">
        <v>8159</v>
      </c>
      <c r="K1533" t="str">
        <f t="shared" si="39"/>
        <v/>
      </c>
    </row>
    <row r="1534" spans="2:11" x14ac:dyDescent="0.3">
      <c r="B1534" t="s">
        <v>8160</v>
      </c>
      <c r="C1534" t="s">
        <v>7323</v>
      </c>
      <c r="E1534" t="s">
        <v>7323</v>
      </c>
      <c r="F1534" t="s">
        <v>1126</v>
      </c>
      <c r="G1534" t="s">
        <v>8160</v>
      </c>
      <c r="K1534" t="str">
        <f t="shared" si="39"/>
        <v/>
      </c>
    </row>
    <row r="1535" spans="2:11" x14ac:dyDescent="0.3">
      <c r="B1535" t="s">
        <v>8161</v>
      </c>
      <c r="C1535" t="s">
        <v>7278</v>
      </c>
      <c r="E1535" t="s">
        <v>7278</v>
      </c>
      <c r="F1535" t="s">
        <v>1075</v>
      </c>
      <c r="G1535" t="s">
        <v>8161</v>
      </c>
      <c r="K1535" t="str">
        <f t="shared" si="39"/>
        <v/>
      </c>
    </row>
    <row r="1536" spans="2:11" x14ac:dyDescent="0.3">
      <c r="B1536" t="s">
        <v>8162</v>
      </c>
      <c r="C1536" t="s">
        <v>7224</v>
      </c>
      <c r="E1536" t="s">
        <v>7224</v>
      </c>
      <c r="F1536" t="s">
        <v>1009</v>
      </c>
      <c r="G1536" t="s">
        <v>8162</v>
      </c>
      <c r="K1536" t="str">
        <f t="shared" si="39"/>
        <v/>
      </c>
    </row>
    <row r="1537" spans="2:11" x14ac:dyDescent="0.3">
      <c r="B1537" t="s">
        <v>8163</v>
      </c>
      <c r="C1537" t="s">
        <v>7375</v>
      </c>
      <c r="E1537" t="s">
        <v>7375</v>
      </c>
      <c r="F1537" t="s">
        <v>1190</v>
      </c>
      <c r="G1537" t="s">
        <v>8163</v>
      </c>
      <c r="K1537" t="str">
        <f t="shared" si="39"/>
        <v/>
      </c>
    </row>
    <row r="1538" spans="2:11" x14ac:dyDescent="0.3">
      <c r="B1538" t="s">
        <v>8164</v>
      </c>
      <c r="C1538" t="s">
        <v>7402</v>
      </c>
      <c r="E1538" t="s">
        <v>7402</v>
      </c>
      <c r="F1538" t="s">
        <v>1223</v>
      </c>
      <c r="G1538" t="s">
        <v>8164</v>
      </c>
      <c r="K1538" t="str">
        <f t="shared" ref="K1538:K1601" si="40">SUBSTITUTE(J1538,E1538,F1538)</f>
        <v/>
      </c>
    </row>
    <row r="1539" spans="2:11" x14ac:dyDescent="0.3">
      <c r="B1539" t="s">
        <v>8165</v>
      </c>
      <c r="C1539" t="s">
        <v>7324</v>
      </c>
      <c r="E1539" t="s">
        <v>7324</v>
      </c>
      <c r="F1539" t="s">
        <v>1127</v>
      </c>
      <c r="G1539" t="s">
        <v>8165</v>
      </c>
      <c r="K1539" t="str">
        <f t="shared" si="40"/>
        <v/>
      </c>
    </row>
    <row r="1540" spans="2:11" x14ac:dyDescent="0.3">
      <c r="B1540" t="s">
        <v>8166</v>
      </c>
      <c r="C1540" t="s">
        <v>7339</v>
      </c>
      <c r="E1540" t="s">
        <v>7339</v>
      </c>
      <c r="F1540" t="s">
        <v>1146</v>
      </c>
      <c r="G1540" t="s">
        <v>8166</v>
      </c>
      <c r="K1540" t="str">
        <f t="shared" si="40"/>
        <v/>
      </c>
    </row>
    <row r="1541" spans="2:11" x14ac:dyDescent="0.3">
      <c r="B1541" t="s">
        <v>8167</v>
      </c>
      <c r="C1541" t="s">
        <v>7442</v>
      </c>
      <c r="E1541" t="s">
        <v>7442</v>
      </c>
      <c r="F1541" t="s">
        <v>1272</v>
      </c>
      <c r="G1541" t="s">
        <v>8167</v>
      </c>
      <c r="K1541" t="str">
        <f t="shared" si="40"/>
        <v/>
      </c>
    </row>
    <row r="1542" spans="2:11" x14ac:dyDescent="0.3">
      <c r="B1542" t="s">
        <v>8168</v>
      </c>
      <c r="C1542" t="s">
        <v>3922</v>
      </c>
      <c r="E1542" t="s">
        <v>3922</v>
      </c>
      <c r="F1542" t="s">
        <v>1156</v>
      </c>
      <c r="G1542" t="s">
        <v>8168</v>
      </c>
      <c r="K1542" t="str">
        <f t="shared" si="40"/>
        <v/>
      </c>
    </row>
    <row r="1543" spans="2:11" x14ac:dyDescent="0.3">
      <c r="B1543" t="s">
        <v>8169</v>
      </c>
      <c r="C1543" t="s">
        <v>7441</v>
      </c>
      <c r="E1543" t="s">
        <v>7441</v>
      </c>
      <c r="F1543" t="s">
        <v>1271</v>
      </c>
      <c r="G1543" t="s">
        <v>8169</v>
      </c>
      <c r="K1543" t="str">
        <f t="shared" si="40"/>
        <v/>
      </c>
    </row>
    <row r="1544" spans="2:11" x14ac:dyDescent="0.3">
      <c r="B1544" t="s">
        <v>8170</v>
      </c>
      <c r="C1544" t="s">
        <v>7363</v>
      </c>
      <c r="E1544" t="s">
        <v>7363</v>
      </c>
      <c r="F1544" t="s">
        <v>1176</v>
      </c>
      <c r="G1544" t="s">
        <v>8170</v>
      </c>
      <c r="K1544" t="str">
        <f t="shared" si="40"/>
        <v/>
      </c>
    </row>
    <row r="1545" spans="2:11" x14ac:dyDescent="0.3">
      <c r="B1545" t="s">
        <v>8171</v>
      </c>
      <c r="C1545" t="s">
        <v>7333</v>
      </c>
      <c r="E1545" t="s">
        <v>7333</v>
      </c>
      <c r="F1545" t="s">
        <v>1137</v>
      </c>
      <c r="G1545" t="s">
        <v>8171</v>
      </c>
      <c r="K1545" t="str">
        <f t="shared" si="40"/>
        <v/>
      </c>
    </row>
    <row r="1546" spans="2:11" x14ac:dyDescent="0.3">
      <c r="B1546" t="s">
        <v>8172</v>
      </c>
      <c r="C1546" t="s">
        <v>7229</v>
      </c>
      <c r="E1546" t="s">
        <v>7229</v>
      </c>
      <c r="F1546" t="s">
        <v>1015</v>
      </c>
      <c r="G1546" t="s">
        <v>8172</v>
      </c>
      <c r="K1546" t="str">
        <f t="shared" si="40"/>
        <v/>
      </c>
    </row>
    <row r="1547" spans="2:11" x14ac:dyDescent="0.3">
      <c r="B1547" t="s">
        <v>8173</v>
      </c>
      <c r="C1547" t="s">
        <v>7383</v>
      </c>
      <c r="E1547" t="s">
        <v>7383</v>
      </c>
      <c r="F1547" t="s">
        <v>1200</v>
      </c>
      <c r="G1547" t="s">
        <v>8173</v>
      </c>
      <c r="K1547" t="str">
        <f t="shared" si="40"/>
        <v/>
      </c>
    </row>
    <row r="1548" spans="2:11" x14ac:dyDescent="0.3">
      <c r="B1548" t="s">
        <v>8174</v>
      </c>
      <c r="C1548" t="s">
        <v>34</v>
      </c>
      <c r="E1548" t="s">
        <v>34</v>
      </c>
      <c r="F1548" t="s">
        <v>1050</v>
      </c>
      <c r="G1548" t="s">
        <v>8174</v>
      </c>
      <c r="K1548" t="str">
        <f t="shared" si="40"/>
        <v/>
      </c>
    </row>
    <row r="1549" spans="2:11" x14ac:dyDescent="0.3">
      <c r="B1549" t="s">
        <v>8175</v>
      </c>
      <c r="C1549" t="s">
        <v>7480</v>
      </c>
      <c r="E1549" t="s">
        <v>7480</v>
      </c>
      <c r="F1549" t="s">
        <v>1310</v>
      </c>
      <c r="G1549" t="s">
        <v>8175</v>
      </c>
      <c r="K1549" t="str">
        <f t="shared" si="40"/>
        <v/>
      </c>
    </row>
    <row r="1550" spans="2:11" x14ac:dyDescent="0.3">
      <c r="B1550" t="s">
        <v>8176</v>
      </c>
      <c r="C1550" t="s">
        <v>7304</v>
      </c>
      <c r="E1550" t="s">
        <v>7304</v>
      </c>
      <c r="F1550" t="s">
        <v>1105</v>
      </c>
      <c r="G1550" t="s">
        <v>8176</v>
      </c>
      <c r="K1550" t="str">
        <f t="shared" si="40"/>
        <v/>
      </c>
    </row>
    <row r="1551" spans="2:11" x14ac:dyDescent="0.3">
      <c r="B1551" t="s">
        <v>8177</v>
      </c>
      <c r="C1551" t="s">
        <v>7370</v>
      </c>
      <c r="E1551" t="s">
        <v>7370</v>
      </c>
      <c r="F1551" t="s">
        <v>1184</v>
      </c>
      <c r="G1551" t="s">
        <v>8177</v>
      </c>
      <c r="K1551" t="str">
        <f t="shared" si="40"/>
        <v/>
      </c>
    </row>
    <row r="1552" spans="2:11" x14ac:dyDescent="0.3">
      <c r="B1552" t="s">
        <v>8178</v>
      </c>
      <c r="C1552" t="s">
        <v>7262</v>
      </c>
      <c r="E1552" t="s">
        <v>7262</v>
      </c>
      <c r="F1552" t="s">
        <v>1055</v>
      </c>
      <c r="G1552" t="s">
        <v>8178</v>
      </c>
      <c r="K1552" t="str">
        <f t="shared" si="40"/>
        <v/>
      </c>
    </row>
    <row r="1553" spans="2:11" x14ac:dyDescent="0.3">
      <c r="B1553" t="s">
        <v>8179</v>
      </c>
      <c r="C1553" t="s">
        <v>7380</v>
      </c>
      <c r="E1553" t="s">
        <v>7380</v>
      </c>
      <c r="F1553" t="s">
        <v>1196</v>
      </c>
      <c r="G1553" t="s">
        <v>8179</v>
      </c>
      <c r="K1553" t="str">
        <f t="shared" si="40"/>
        <v/>
      </c>
    </row>
    <row r="1554" spans="2:11" x14ac:dyDescent="0.3">
      <c r="B1554" t="s">
        <v>8180</v>
      </c>
      <c r="C1554" t="s">
        <v>7371</v>
      </c>
      <c r="E1554" t="s">
        <v>7371</v>
      </c>
      <c r="F1554" t="s">
        <v>1185</v>
      </c>
      <c r="G1554" t="s">
        <v>8180</v>
      </c>
      <c r="K1554" t="str">
        <f t="shared" si="40"/>
        <v/>
      </c>
    </row>
    <row r="1555" spans="2:11" x14ac:dyDescent="0.3">
      <c r="B1555" t="s">
        <v>8181</v>
      </c>
      <c r="C1555" t="s">
        <v>7189</v>
      </c>
      <c r="E1555" t="s">
        <v>7189</v>
      </c>
      <c r="F1555" t="s">
        <v>968</v>
      </c>
      <c r="G1555" t="s">
        <v>8181</v>
      </c>
      <c r="K1555" t="str">
        <f t="shared" si="40"/>
        <v/>
      </c>
    </row>
    <row r="1556" spans="2:11" x14ac:dyDescent="0.3">
      <c r="B1556" t="s">
        <v>8182</v>
      </c>
      <c r="C1556" t="s">
        <v>7265</v>
      </c>
      <c r="E1556" t="s">
        <v>7265</v>
      </c>
      <c r="F1556" t="s">
        <v>1061</v>
      </c>
      <c r="G1556" t="s">
        <v>8182</v>
      </c>
      <c r="K1556" t="str">
        <f t="shared" si="40"/>
        <v/>
      </c>
    </row>
    <row r="1557" spans="2:11" x14ac:dyDescent="0.3">
      <c r="B1557" t="s">
        <v>8183</v>
      </c>
      <c r="C1557" t="s">
        <v>3920</v>
      </c>
      <c r="E1557" t="s">
        <v>3920</v>
      </c>
      <c r="F1557" t="s">
        <v>1172</v>
      </c>
      <c r="G1557" t="s">
        <v>8183</v>
      </c>
      <c r="K1557" t="str">
        <f t="shared" si="40"/>
        <v/>
      </c>
    </row>
    <row r="1558" spans="2:11" x14ac:dyDescent="0.3">
      <c r="B1558" t="s">
        <v>8184</v>
      </c>
      <c r="C1558" t="s">
        <v>7331</v>
      </c>
      <c r="E1558" t="s">
        <v>7331</v>
      </c>
      <c r="F1558" t="s">
        <v>1135</v>
      </c>
      <c r="G1558" t="s">
        <v>8184</v>
      </c>
      <c r="K1558" t="str">
        <f t="shared" si="40"/>
        <v/>
      </c>
    </row>
    <row r="1559" spans="2:11" x14ac:dyDescent="0.3">
      <c r="B1559" t="s">
        <v>8185</v>
      </c>
      <c r="C1559" t="s">
        <v>7311</v>
      </c>
      <c r="E1559" t="s">
        <v>7311</v>
      </c>
      <c r="F1559" t="s">
        <v>1113</v>
      </c>
      <c r="G1559" t="s">
        <v>8185</v>
      </c>
      <c r="K1559" t="str">
        <f t="shared" si="40"/>
        <v/>
      </c>
    </row>
    <row r="1560" spans="2:11" x14ac:dyDescent="0.3">
      <c r="B1560" t="s">
        <v>8186</v>
      </c>
      <c r="C1560" t="s">
        <v>7388</v>
      </c>
      <c r="E1560" t="s">
        <v>7388</v>
      </c>
      <c r="F1560" t="s">
        <v>1205</v>
      </c>
      <c r="G1560" t="s">
        <v>8186</v>
      </c>
      <c r="K1560" t="str">
        <f t="shared" si="40"/>
        <v/>
      </c>
    </row>
    <row r="1561" spans="2:11" x14ac:dyDescent="0.3">
      <c r="B1561" t="s">
        <v>8187</v>
      </c>
      <c r="C1561" t="s">
        <v>7256</v>
      </c>
      <c r="E1561" t="s">
        <v>7256</v>
      </c>
      <c r="F1561" t="s">
        <v>1043</v>
      </c>
      <c r="G1561" t="s">
        <v>8187</v>
      </c>
      <c r="K1561" t="str">
        <f t="shared" si="40"/>
        <v/>
      </c>
    </row>
    <row r="1562" spans="2:11" x14ac:dyDescent="0.3">
      <c r="B1562" t="s">
        <v>8188</v>
      </c>
      <c r="C1562" t="s">
        <v>7443</v>
      </c>
      <c r="E1562" t="s">
        <v>7443</v>
      </c>
      <c r="F1562" t="s">
        <v>1273</v>
      </c>
      <c r="G1562" t="s">
        <v>8188</v>
      </c>
      <c r="K1562" t="str">
        <f t="shared" si="40"/>
        <v/>
      </c>
    </row>
    <row r="1563" spans="2:11" x14ac:dyDescent="0.3">
      <c r="B1563" t="s">
        <v>8189</v>
      </c>
      <c r="C1563" t="s">
        <v>7352</v>
      </c>
      <c r="E1563" t="s">
        <v>7352</v>
      </c>
      <c r="F1563" t="s">
        <v>1161</v>
      </c>
      <c r="G1563" t="s">
        <v>8189</v>
      </c>
      <c r="K1563" t="str">
        <f t="shared" si="40"/>
        <v/>
      </c>
    </row>
    <row r="1564" spans="2:11" x14ac:dyDescent="0.3">
      <c r="B1564" t="s">
        <v>8190</v>
      </c>
      <c r="C1564" t="s">
        <v>7364</v>
      </c>
      <c r="E1564" t="s">
        <v>7364</v>
      </c>
      <c r="F1564" t="s">
        <v>1177</v>
      </c>
      <c r="G1564" t="s">
        <v>8190</v>
      </c>
      <c r="K1564" t="str">
        <f t="shared" si="40"/>
        <v/>
      </c>
    </row>
    <row r="1565" spans="2:11" x14ac:dyDescent="0.3">
      <c r="B1565" t="s">
        <v>8191</v>
      </c>
      <c r="C1565" t="s">
        <v>7362</v>
      </c>
      <c r="E1565" t="s">
        <v>7362</v>
      </c>
      <c r="F1565" t="s">
        <v>1175</v>
      </c>
      <c r="G1565" t="s">
        <v>8191</v>
      </c>
      <c r="K1565" t="str">
        <f t="shared" si="40"/>
        <v/>
      </c>
    </row>
    <row r="1566" spans="2:11" x14ac:dyDescent="0.3">
      <c r="B1566" t="s">
        <v>8192</v>
      </c>
      <c r="C1566" t="s">
        <v>7454</v>
      </c>
      <c r="E1566" t="s">
        <v>7454</v>
      </c>
      <c r="F1566" t="s">
        <v>1284</v>
      </c>
      <c r="G1566" t="s">
        <v>8192</v>
      </c>
      <c r="K1566" t="str">
        <f t="shared" si="40"/>
        <v/>
      </c>
    </row>
    <row r="1567" spans="2:11" x14ac:dyDescent="0.3">
      <c r="B1567" t="s">
        <v>8193</v>
      </c>
      <c r="C1567" t="s">
        <v>7202</v>
      </c>
      <c r="E1567" t="s">
        <v>7202</v>
      </c>
      <c r="F1567" t="s">
        <v>983</v>
      </c>
      <c r="G1567" t="s">
        <v>8193</v>
      </c>
      <c r="K1567" t="str">
        <f t="shared" si="40"/>
        <v/>
      </c>
    </row>
    <row r="1568" spans="2:11" x14ac:dyDescent="0.3">
      <c r="B1568" t="s">
        <v>8194</v>
      </c>
      <c r="C1568" t="s">
        <v>7348</v>
      </c>
      <c r="E1568" t="s">
        <v>7348</v>
      </c>
      <c r="F1568" t="s">
        <v>1157</v>
      </c>
      <c r="G1568" t="s">
        <v>8194</v>
      </c>
      <c r="K1568" t="str">
        <f t="shared" si="40"/>
        <v/>
      </c>
    </row>
    <row r="1569" spans="2:11" x14ac:dyDescent="0.3">
      <c r="B1569" t="s">
        <v>8195</v>
      </c>
      <c r="C1569" t="s">
        <v>3906</v>
      </c>
      <c r="E1569" t="s">
        <v>3906</v>
      </c>
      <c r="F1569" t="s">
        <v>1140</v>
      </c>
      <c r="G1569" t="s">
        <v>8195</v>
      </c>
      <c r="K1569" t="str">
        <f t="shared" si="40"/>
        <v/>
      </c>
    </row>
    <row r="1570" spans="2:11" x14ac:dyDescent="0.3">
      <c r="B1570" t="s">
        <v>8196</v>
      </c>
      <c r="C1570" t="s">
        <v>2917</v>
      </c>
      <c r="E1570" t="s">
        <v>2917</v>
      </c>
      <c r="F1570" t="s">
        <v>1059</v>
      </c>
      <c r="G1570" t="s">
        <v>8196</v>
      </c>
      <c r="K1570" t="str">
        <f t="shared" si="40"/>
        <v/>
      </c>
    </row>
    <row r="1571" spans="2:11" x14ac:dyDescent="0.3">
      <c r="B1571" t="s">
        <v>8197</v>
      </c>
      <c r="C1571" t="s">
        <v>7279</v>
      </c>
      <c r="E1571" t="s">
        <v>7279</v>
      </c>
      <c r="F1571" t="s">
        <v>1076</v>
      </c>
      <c r="G1571" t="s">
        <v>8197</v>
      </c>
      <c r="K1571" t="str">
        <f t="shared" si="40"/>
        <v/>
      </c>
    </row>
    <row r="1572" spans="2:11" x14ac:dyDescent="0.3">
      <c r="B1572" t="s">
        <v>8198</v>
      </c>
      <c r="C1572" t="s">
        <v>7386</v>
      </c>
      <c r="E1572" t="s">
        <v>7386</v>
      </c>
      <c r="F1572" t="s">
        <v>1203</v>
      </c>
      <c r="G1572" t="s">
        <v>8198</v>
      </c>
      <c r="K1572" t="str">
        <f t="shared" si="40"/>
        <v/>
      </c>
    </row>
    <row r="1573" spans="2:11" x14ac:dyDescent="0.3">
      <c r="B1573" t="s">
        <v>8199</v>
      </c>
      <c r="C1573" t="s">
        <v>7451</v>
      </c>
      <c r="E1573" t="s">
        <v>7451</v>
      </c>
      <c r="F1573" t="s">
        <v>1281</v>
      </c>
      <c r="G1573" t="s">
        <v>8199</v>
      </c>
      <c r="K1573" t="str">
        <f t="shared" si="40"/>
        <v/>
      </c>
    </row>
    <row r="1574" spans="2:11" x14ac:dyDescent="0.3">
      <c r="B1574" t="s">
        <v>8200</v>
      </c>
      <c r="C1574" t="s">
        <v>7313</v>
      </c>
      <c r="E1574" t="s">
        <v>7313</v>
      </c>
      <c r="F1574" t="s">
        <v>1115</v>
      </c>
      <c r="G1574" t="s">
        <v>8200</v>
      </c>
      <c r="K1574" t="str">
        <f t="shared" si="40"/>
        <v/>
      </c>
    </row>
    <row r="1575" spans="2:11" x14ac:dyDescent="0.3">
      <c r="B1575" t="s">
        <v>8201</v>
      </c>
      <c r="C1575" t="s">
        <v>7455</v>
      </c>
      <c r="E1575" t="s">
        <v>7455</v>
      </c>
      <c r="F1575" t="s">
        <v>1285</v>
      </c>
      <c r="G1575" t="s">
        <v>8201</v>
      </c>
      <c r="K1575" t="str">
        <f t="shared" si="40"/>
        <v/>
      </c>
    </row>
    <row r="1576" spans="2:11" x14ac:dyDescent="0.3">
      <c r="B1576" t="s">
        <v>8202</v>
      </c>
      <c r="C1576" t="s">
        <v>7450</v>
      </c>
      <c r="E1576" t="s">
        <v>7450</v>
      </c>
      <c r="F1576" t="s">
        <v>1280</v>
      </c>
      <c r="G1576" t="s">
        <v>8202</v>
      </c>
      <c r="K1576" t="str">
        <f t="shared" si="40"/>
        <v/>
      </c>
    </row>
    <row r="1577" spans="2:11" x14ac:dyDescent="0.3">
      <c r="B1577" t="s">
        <v>8203</v>
      </c>
      <c r="C1577" t="s">
        <v>7444</v>
      </c>
      <c r="E1577" t="s">
        <v>7444</v>
      </c>
      <c r="F1577" t="s">
        <v>1274</v>
      </c>
      <c r="G1577" t="s">
        <v>8203</v>
      </c>
      <c r="K1577" t="str">
        <f t="shared" si="40"/>
        <v/>
      </c>
    </row>
    <row r="1578" spans="2:11" x14ac:dyDescent="0.3">
      <c r="B1578" t="s">
        <v>8204</v>
      </c>
      <c r="C1578" t="s">
        <v>7218</v>
      </c>
      <c r="E1578" t="s">
        <v>7218</v>
      </c>
      <c r="F1578" t="s">
        <v>1002</v>
      </c>
      <c r="G1578" t="s">
        <v>8204</v>
      </c>
      <c r="K1578" t="str">
        <f t="shared" si="40"/>
        <v/>
      </c>
    </row>
    <row r="1579" spans="2:11" x14ac:dyDescent="0.3">
      <c r="B1579" t="s">
        <v>8205</v>
      </c>
      <c r="C1579" t="s">
        <v>7319</v>
      </c>
      <c r="E1579" t="s">
        <v>7319</v>
      </c>
      <c r="F1579" t="s">
        <v>1122</v>
      </c>
      <c r="G1579" t="s">
        <v>8205</v>
      </c>
      <c r="K1579" t="str">
        <f t="shared" si="40"/>
        <v/>
      </c>
    </row>
    <row r="1580" spans="2:11" x14ac:dyDescent="0.3">
      <c r="B1580" t="s">
        <v>8206</v>
      </c>
      <c r="C1580" t="s">
        <v>7416</v>
      </c>
      <c r="E1580" t="s">
        <v>7416</v>
      </c>
      <c r="F1580" t="s">
        <v>1241</v>
      </c>
      <c r="G1580" t="s">
        <v>8206</v>
      </c>
      <c r="K1580" t="str">
        <f t="shared" si="40"/>
        <v/>
      </c>
    </row>
    <row r="1581" spans="2:11" x14ac:dyDescent="0.3">
      <c r="B1581" t="s">
        <v>8207</v>
      </c>
      <c r="C1581" t="s">
        <v>7299</v>
      </c>
      <c r="E1581" t="s">
        <v>7299</v>
      </c>
      <c r="F1581" t="s">
        <v>1099</v>
      </c>
      <c r="G1581" t="s">
        <v>8207</v>
      </c>
      <c r="K1581" t="str">
        <f t="shared" si="40"/>
        <v/>
      </c>
    </row>
    <row r="1582" spans="2:11" x14ac:dyDescent="0.3">
      <c r="B1582" t="s">
        <v>8208</v>
      </c>
      <c r="C1582" t="s">
        <v>7453</v>
      </c>
      <c r="E1582" t="s">
        <v>7453</v>
      </c>
      <c r="F1582" t="s">
        <v>1283</v>
      </c>
      <c r="G1582" t="s">
        <v>8208</v>
      </c>
      <c r="K1582" t="str">
        <f t="shared" si="40"/>
        <v/>
      </c>
    </row>
    <row r="1583" spans="2:11" x14ac:dyDescent="0.3">
      <c r="B1583" t="s">
        <v>8209</v>
      </c>
      <c r="C1583" t="s">
        <v>7317</v>
      </c>
      <c r="E1583" t="s">
        <v>7317</v>
      </c>
      <c r="F1583" t="s">
        <v>1119</v>
      </c>
      <c r="G1583" t="s">
        <v>8209</v>
      </c>
      <c r="K1583" t="str">
        <f t="shared" si="40"/>
        <v/>
      </c>
    </row>
    <row r="1584" spans="2:11" x14ac:dyDescent="0.3">
      <c r="B1584" t="s">
        <v>8210</v>
      </c>
      <c r="C1584" t="s">
        <v>7400</v>
      </c>
      <c r="E1584" t="s">
        <v>7400</v>
      </c>
      <c r="F1584" t="s">
        <v>1221</v>
      </c>
      <c r="G1584" t="s">
        <v>8210</v>
      </c>
      <c r="K1584" t="str">
        <f t="shared" si="40"/>
        <v/>
      </c>
    </row>
    <row r="1585" spans="2:11" x14ac:dyDescent="0.3">
      <c r="B1585" t="s">
        <v>8211</v>
      </c>
      <c r="C1585" t="s">
        <v>7282</v>
      </c>
      <c r="E1585" t="s">
        <v>7282</v>
      </c>
      <c r="F1585" t="s">
        <v>1079</v>
      </c>
      <c r="G1585" t="s">
        <v>8211</v>
      </c>
      <c r="K1585" t="str">
        <f t="shared" si="40"/>
        <v/>
      </c>
    </row>
    <row r="1586" spans="2:11" x14ac:dyDescent="0.3">
      <c r="B1586" t="s">
        <v>8212</v>
      </c>
      <c r="C1586" t="s">
        <v>7268</v>
      </c>
      <c r="E1586" t="s">
        <v>7268</v>
      </c>
      <c r="F1586" t="s">
        <v>1064</v>
      </c>
      <c r="G1586" t="s">
        <v>8212</v>
      </c>
      <c r="K1586" t="str">
        <f t="shared" si="40"/>
        <v/>
      </c>
    </row>
    <row r="1587" spans="2:11" x14ac:dyDescent="0.3">
      <c r="B1587" t="s">
        <v>8213</v>
      </c>
      <c r="C1587" t="s">
        <v>7326</v>
      </c>
      <c r="E1587" t="s">
        <v>7326</v>
      </c>
      <c r="F1587" t="s">
        <v>1129</v>
      </c>
      <c r="G1587" t="s">
        <v>8213</v>
      </c>
      <c r="K1587" t="str">
        <f t="shared" si="40"/>
        <v/>
      </c>
    </row>
    <row r="1588" spans="2:11" x14ac:dyDescent="0.3">
      <c r="B1588" t="s">
        <v>8214</v>
      </c>
      <c r="C1588" t="s">
        <v>7245</v>
      </c>
      <c r="E1588" t="s">
        <v>7245</v>
      </c>
      <c r="F1588" t="s">
        <v>1031</v>
      </c>
      <c r="G1588" t="s">
        <v>8214</v>
      </c>
      <c r="K1588" t="str">
        <f t="shared" si="40"/>
        <v/>
      </c>
    </row>
    <row r="1589" spans="2:11" x14ac:dyDescent="0.3">
      <c r="B1589" t="s">
        <v>8215</v>
      </c>
      <c r="C1589" t="s">
        <v>3916</v>
      </c>
      <c r="E1589" t="s">
        <v>3916</v>
      </c>
      <c r="F1589" t="s">
        <v>1004</v>
      </c>
      <c r="G1589" t="s">
        <v>8215</v>
      </c>
      <c r="K1589" t="str">
        <f t="shared" si="40"/>
        <v/>
      </c>
    </row>
    <row r="1590" spans="2:11" x14ac:dyDescent="0.3">
      <c r="B1590" t="s">
        <v>8216</v>
      </c>
      <c r="C1590" t="s">
        <v>7355</v>
      </c>
      <c r="E1590" t="s">
        <v>7355</v>
      </c>
      <c r="F1590" t="s">
        <v>1165</v>
      </c>
      <c r="G1590" t="s">
        <v>8216</v>
      </c>
      <c r="K1590" t="str">
        <f t="shared" si="40"/>
        <v/>
      </c>
    </row>
    <row r="1591" spans="2:11" x14ac:dyDescent="0.3">
      <c r="B1591" t="s">
        <v>8217</v>
      </c>
      <c r="C1591" t="s">
        <v>7322</v>
      </c>
      <c r="E1591" t="s">
        <v>7322</v>
      </c>
      <c r="F1591" t="s">
        <v>1125</v>
      </c>
      <c r="G1591" t="s">
        <v>8217</v>
      </c>
      <c r="K1591" t="str">
        <f t="shared" si="40"/>
        <v/>
      </c>
    </row>
    <row r="1592" spans="2:11" x14ac:dyDescent="0.3">
      <c r="B1592" t="s">
        <v>8218</v>
      </c>
      <c r="C1592" t="s">
        <v>7332</v>
      </c>
      <c r="E1592" t="s">
        <v>7332</v>
      </c>
      <c r="F1592" t="s">
        <v>1136</v>
      </c>
      <c r="G1592" t="s">
        <v>8218</v>
      </c>
      <c r="K1592" t="str">
        <f t="shared" si="40"/>
        <v/>
      </c>
    </row>
    <row r="1593" spans="2:11" x14ac:dyDescent="0.3">
      <c r="B1593" t="s">
        <v>8219</v>
      </c>
      <c r="C1593" t="s">
        <v>7302</v>
      </c>
      <c r="E1593" t="s">
        <v>7302</v>
      </c>
      <c r="F1593" t="s">
        <v>1103</v>
      </c>
      <c r="G1593" t="s">
        <v>8219</v>
      </c>
      <c r="K1593" t="str">
        <f t="shared" si="40"/>
        <v/>
      </c>
    </row>
    <row r="1594" spans="2:11" x14ac:dyDescent="0.3">
      <c r="B1594" t="s">
        <v>8220</v>
      </c>
      <c r="C1594" t="s">
        <v>7239</v>
      </c>
      <c r="E1594" t="s">
        <v>7239</v>
      </c>
      <c r="F1594" t="s">
        <v>1025</v>
      </c>
      <c r="G1594" t="s">
        <v>8220</v>
      </c>
      <c r="K1594" t="str">
        <f t="shared" si="40"/>
        <v/>
      </c>
    </row>
    <row r="1595" spans="2:11" x14ac:dyDescent="0.3">
      <c r="B1595" t="s">
        <v>8221</v>
      </c>
      <c r="C1595" t="s">
        <v>7249</v>
      </c>
      <c r="E1595" t="s">
        <v>7249</v>
      </c>
      <c r="F1595" t="s">
        <v>1036</v>
      </c>
      <c r="G1595" t="s">
        <v>8221</v>
      </c>
      <c r="K1595" t="str">
        <f t="shared" si="40"/>
        <v/>
      </c>
    </row>
    <row r="1596" spans="2:11" x14ac:dyDescent="0.3">
      <c r="B1596" t="s">
        <v>8222</v>
      </c>
      <c r="C1596" t="s">
        <v>7246</v>
      </c>
      <c r="E1596" t="s">
        <v>7246</v>
      </c>
      <c r="F1596" t="s">
        <v>1033</v>
      </c>
      <c r="G1596" t="s">
        <v>8222</v>
      </c>
      <c r="K1596" t="str">
        <f t="shared" si="40"/>
        <v/>
      </c>
    </row>
    <row r="1597" spans="2:11" x14ac:dyDescent="0.3">
      <c r="B1597" t="s">
        <v>8223</v>
      </c>
      <c r="C1597" t="s">
        <v>7235</v>
      </c>
      <c r="E1597" t="s">
        <v>7235</v>
      </c>
      <c r="F1597" t="s">
        <v>1021</v>
      </c>
      <c r="G1597" t="s">
        <v>8223</v>
      </c>
      <c r="K1597" t="str">
        <f t="shared" si="40"/>
        <v/>
      </c>
    </row>
    <row r="1598" spans="2:11" x14ac:dyDescent="0.3">
      <c r="B1598" t="s">
        <v>8224</v>
      </c>
      <c r="C1598" t="s">
        <v>7316</v>
      </c>
      <c r="E1598" t="s">
        <v>7316</v>
      </c>
      <c r="F1598" t="s">
        <v>1118</v>
      </c>
      <c r="G1598" t="s">
        <v>8224</v>
      </c>
      <c r="K1598" t="str">
        <f t="shared" si="40"/>
        <v/>
      </c>
    </row>
    <row r="1599" spans="2:11" x14ac:dyDescent="0.3">
      <c r="B1599" t="s">
        <v>8225</v>
      </c>
      <c r="C1599" t="s">
        <v>3913</v>
      </c>
      <c r="E1599" t="s">
        <v>3913</v>
      </c>
      <c r="F1599" t="s">
        <v>1163</v>
      </c>
      <c r="G1599" t="s">
        <v>8225</v>
      </c>
      <c r="K1599" t="str">
        <f t="shared" si="40"/>
        <v/>
      </c>
    </row>
    <row r="1600" spans="2:11" x14ac:dyDescent="0.3">
      <c r="B1600" t="s">
        <v>8226</v>
      </c>
      <c r="C1600" t="s">
        <v>3886</v>
      </c>
      <c r="E1600" t="s">
        <v>3886</v>
      </c>
      <c r="F1600" t="s">
        <v>1186</v>
      </c>
      <c r="G1600" t="s">
        <v>8226</v>
      </c>
      <c r="K1600" t="str">
        <f t="shared" si="40"/>
        <v/>
      </c>
    </row>
    <row r="1601" spans="2:11" x14ac:dyDescent="0.3">
      <c r="B1601" t="s">
        <v>8227</v>
      </c>
      <c r="C1601" t="s">
        <v>7287</v>
      </c>
      <c r="E1601" t="s">
        <v>7287</v>
      </c>
      <c r="F1601" t="s">
        <v>1085</v>
      </c>
      <c r="G1601" t="s">
        <v>8227</v>
      </c>
      <c r="K1601" t="str">
        <f t="shared" si="40"/>
        <v/>
      </c>
    </row>
    <row r="1602" spans="2:11" x14ac:dyDescent="0.3">
      <c r="B1602" t="s">
        <v>8228</v>
      </c>
      <c r="C1602" t="s">
        <v>7376</v>
      </c>
      <c r="E1602" t="s">
        <v>7376</v>
      </c>
      <c r="F1602" t="s">
        <v>1191</v>
      </c>
      <c r="G1602" t="s">
        <v>8228</v>
      </c>
      <c r="K1602" t="str">
        <f t="shared" ref="K1602:K1665" si="41">SUBSTITUTE(J1602,E1602,F1602)</f>
        <v/>
      </c>
    </row>
    <row r="1603" spans="2:11" x14ac:dyDescent="0.3">
      <c r="B1603" t="s">
        <v>8229</v>
      </c>
      <c r="C1603" t="s">
        <v>7211</v>
      </c>
      <c r="E1603" t="s">
        <v>7211</v>
      </c>
      <c r="F1603" t="s">
        <v>994</v>
      </c>
      <c r="G1603" t="s">
        <v>8229</v>
      </c>
      <c r="K1603" t="str">
        <f t="shared" si="41"/>
        <v/>
      </c>
    </row>
    <row r="1604" spans="2:11" x14ac:dyDescent="0.3">
      <c r="B1604" t="s">
        <v>8230</v>
      </c>
      <c r="C1604" t="s">
        <v>3858</v>
      </c>
      <c r="E1604" t="s">
        <v>3858</v>
      </c>
      <c r="F1604" t="s">
        <v>992</v>
      </c>
      <c r="G1604" t="s">
        <v>8230</v>
      </c>
      <c r="K1604" t="str">
        <f t="shared" si="41"/>
        <v/>
      </c>
    </row>
    <row r="1605" spans="2:11" x14ac:dyDescent="0.3">
      <c r="B1605" t="s">
        <v>8231</v>
      </c>
      <c r="C1605" t="s">
        <v>7255</v>
      </c>
      <c r="E1605" t="s">
        <v>7255</v>
      </c>
      <c r="F1605" t="s">
        <v>1042</v>
      </c>
      <c r="G1605" t="s">
        <v>8231</v>
      </c>
      <c r="K1605" t="str">
        <f t="shared" si="41"/>
        <v/>
      </c>
    </row>
    <row r="1606" spans="2:11" x14ac:dyDescent="0.3">
      <c r="B1606" t="s">
        <v>8232</v>
      </c>
      <c r="C1606" t="s">
        <v>7253</v>
      </c>
      <c r="E1606" t="s">
        <v>7253</v>
      </c>
      <c r="F1606" t="s">
        <v>1040</v>
      </c>
      <c r="G1606" t="s">
        <v>8232</v>
      </c>
      <c r="K1606" t="str">
        <f t="shared" si="41"/>
        <v/>
      </c>
    </row>
    <row r="1607" spans="2:11" x14ac:dyDescent="0.3">
      <c r="B1607" t="s">
        <v>8233</v>
      </c>
      <c r="C1607" t="s">
        <v>7185</v>
      </c>
      <c r="E1607" t="s">
        <v>7185</v>
      </c>
      <c r="F1607" t="s">
        <v>964</v>
      </c>
      <c r="G1607" t="s">
        <v>8233</v>
      </c>
      <c r="K1607" t="str">
        <f t="shared" si="41"/>
        <v/>
      </c>
    </row>
    <row r="1608" spans="2:11" x14ac:dyDescent="0.3">
      <c r="B1608" t="s">
        <v>8234</v>
      </c>
      <c r="C1608" t="s">
        <v>7447</v>
      </c>
      <c r="E1608" t="s">
        <v>7447</v>
      </c>
      <c r="F1608" t="s">
        <v>1277</v>
      </c>
      <c r="G1608" t="s">
        <v>8234</v>
      </c>
      <c r="K1608" t="str">
        <f t="shared" si="41"/>
        <v/>
      </c>
    </row>
    <row r="1609" spans="2:11" x14ac:dyDescent="0.3">
      <c r="B1609" t="s">
        <v>8235</v>
      </c>
      <c r="C1609" t="s">
        <v>7395</v>
      </c>
      <c r="E1609" t="s">
        <v>7395</v>
      </c>
      <c r="F1609" t="s">
        <v>1215</v>
      </c>
      <c r="G1609" t="s">
        <v>8235</v>
      </c>
      <c r="K1609" t="str">
        <f t="shared" si="41"/>
        <v/>
      </c>
    </row>
    <row r="1610" spans="2:11" x14ac:dyDescent="0.3">
      <c r="B1610" t="s">
        <v>8236</v>
      </c>
      <c r="C1610" t="s">
        <v>7391</v>
      </c>
      <c r="E1610" t="s">
        <v>7391</v>
      </c>
      <c r="F1610" t="s">
        <v>1209</v>
      </c>
      <c r="G1610" t="s">
        <v>8236</v>
      </c>
      <c r="K1610" t="str">
        <f t="shared" si="41"/>
        <v/>
      </c>
    </row>
    <row r="1611" spans="2:11" x14ac:dyDescent="0.3">
      <c r="B1611" t="s">
        <v>8237</v>
      </c>
      <c r="C1611" t="s">
        <v>7374</v>
      </c>
      <c r="E1611" t="s">
        <v>7374</v>
      </c>
      <c r="F1611" t="s">
        <v>1189</v>
      </c>
      <c r="G1611" t="s">
        <v>8237</v>
      </c>
      <c r="K1611" t="str">
        <f t="shared" si="41"/>
        <v/>
      </c>
    </row>
    <row r="1612" spans="2:11" x14ac:dyDescent="0.3">
      <c r="B1612" t="s">
        <v>8238</v>
      </c>
      <c r="C1612" t="s">
        <v>7449</v>
      </c>
      <c r="E1612" t="s">
        <v>7449</v>
      </c>
      <c r="F1612" t="s">
        <v>1279</v>
      </c>
      <c r="G1612" t="s">
        <v>8238</v>
      </c>
      <c r="K1612" t="str">
        <f t="shared" si="41"/>
        <v/>
      </c>
    </row>
    <row r="1613" spans="2:11" x14ac:dyDescent="0.3">
      <c r="B1613" t="s">
        <v>8239</v>
      </c>
      <c r="C1613" t="s">
        <v>7438</v>
      </c>
      <c r="E1613" t="s">
        <v>7438</v>
      </c>
      <c r="F1613" t="s">
        <v>1267</v>
      </c>
      <c r="G1613" t="s">
        <v>8239</v>
      </c>
      <c r="K1613" t="str">
        <f t="shared" si="41"/>
        <v/>
      </c>
    </row>
    <row r="1614" spans="2:11" x14ac:dyDescent="0.3">
      <c r="B1614" t="s">
        <v>8240</v>
      </c>
      <c r="C1614" t="s">
        <v>7389</v>
      </c>
      <c r="E1614" t="s">
        <v>7389</v>
      </c>
      <c r="F1614" t="s">
        <v>1206</v>
      </c>
      <c r="G1614" t="s">
        <v>8240</v>
      </c>
      <c r="K1614" t="str">
        <f t="shared" si="41"/>
        <v/>
      </c>
    </row>
    <row r="1615" spans="2:11" x14ac:dyDescent="0.3">
      <c r="B1615" t="s">
        <v>8241</v>
      </c>
      <c r="C1615" t="s">
        <v>7397</v>
      </c>
      <c r="E1615" t="s">
        <v>7397</v>
      </c>
      <c r="F1615" t="s">
        <v>1217</v>
      </c>
      <c r="G1615" t="s">
        <v>8241</v>
      </c>
      <c r="K1615" t="str">
        <f t="shared" si="41"/>
        <v/>
      </c>
    </row>
    <row r="1616" spans="2:11" x14ac:dyDescent="0.3">
      <c r="B1616" t="s">
        <v>8242</v>
      </c>
      <c r="C1616" t="s">
        <v>7270</v>
      </c>
      <c r="E1616" t="s">
        <v>7270</v>
      </c>
      <c r="F1616" t="s">
        <v>1066</v>
      </c>
      <c r="G1616" t="s">
        <v>8242</v>
      </c>
      <c r="K1616" t="str">
        <f t="shared" si="41"/>
        <v/>
      </c>
    </row>
    <row r="1617" spans="2:11" x14ac:dyDescent="0.3">
      <c r="B1617" t="s">
        <v>8243</v>
      </c>
      <c r="C1617" t="s">
        <v>7412</v>
      </c>
      <c r="E1617" t="s">
        <v>7412</v>
      </c>
      <c r="F1617" t="s">
        <v>1237</v>
      </c>
      <c r="G1617" t="s">
        <v>8243</v>
      </c>
      <c r="K1617" t="str">
        <f t="shared" si="41"/>
        <v/>
      </c>
    </row>
    <row r="1618" spans="2:11" x14ac:dyDescent="0.3">
      <c r="B1618" t="s">
        <v>8244</v>
      </c>
      <c r="C1618" s="1" t="s">
        <v>7221</v>
      </c>
      <c r="D1618" s="1"/>
      <c r="E1618" s="1" t="s">
        <v>7221</v>
      </c>
      <c r="F1618" t="s">
        <v>1006</v>
      </c>
      <c r="G1618" t="s">
        <v>8244</v>
      </c>
      <c r="K1618" t="str">
        <f t="shared" si="41"/>
        <v/>
      </c>
    </row>
    <row r="1619" spans="2:11" x14ac:dyDescent="0.3">
      <c r="B1619" t="s">
        <v>8245</v>
      </c>
      <c r="C1619" s="1" t="s">
        <v>7306</v>
      </c>
      <c r="D1619" s="1"/>
      <c r="E1619" s="1" t="s">
        <v>7306</v>
      </c>
      <c r="F1619" t="s">
        <v>1107</v>
      </c>
      <c r="G1619" t="s">
        <v>8245</v>
      </c>
      <c r="K1619" t="str">
        <f t="shared" si="41"/>
        <v/>
      </c>
    </row>
    <row r="1620" spans="2:11" x14ac:dyDescent="0.3">
      <c r="B1620" t="s">
        <v>8246</v>
      </c>
      <c r="C1620" s="1" t="s">
        <v>7458</v>
      </c>
      <c r="D1620" s="1"/>
      <c r="E1620" s="1" t="s">
        <v>7458</v>
      </c>
      <c r="F1620" t="s">
        <v>1288</v>
      </c>
      <c r="G1620" t="s">
        <v>8246</v>
      </c>
      <c r="K1620" t="str">
        <f t="shared" si="41"/>
        <v/>
      </c>
    </row>
    <row r="1621" spans="2:11" x14ac:dyDescent="0.3">
      <c r="B1621" t="s">
        <v>8247</v>
      </c>
      <c r="C1621" s="1" t="s">
        <v>7291</v>
      </c>
      <c r="D1621" s="1"/>
      <c r="E1621" s="1" t="s">
        <v>7291</v>
      </c>
      <c r="F1621" t="s">
        <v>1089</v>
      </c>
      <c r="G1621" t="s">
        <v>8247</v>
      </c>
      <c r="K1621" t="str">
        <f t="shared" si="41"/>
        <v/>
      </c>
    </row>
    <row r="1622" spans="2:11" x14ac:dyDescent="0.3">
      <c r="B1622" t="s">
        <v>8248</v>
      </c>
      <c r="C1622" s="1" t="s">
        <v>7420</v>
      </c>
      <c r="D1622" s="1"/>
      <c r="E1622" s="1" t="s">
        <v>7420</v>
      </c>
      <c r="F1622" t="s">
        <v>1248</v>
      </c>
      <c r="G1622" t="s">
        <v>8248</v>
      </c>
      <c r="K1622" t="str">
        <f t="shared" si="41"/>
        <v/>
      </c>
    </row>
    <row r="1623" spans="2:11" x14ac:dyDescent="0.3">
      <c r="B1623" t="s">
        <v>8249</v>
      </c>
      <c r="C1623" s="1" t="s">
        <v>7406</v>
      </c>
      <c r="D1623" s="1"/>
      <c r="E1623" s="1" t="s">
        <v>7406</v>
      </c>
      <c r="F1623" t="s">
        <v>1230</v>
      </c>
      <c r="G1623" t="s">
        <v>8249</v>
      </c>
      <c r="K1623" t="str">
        <f t="shared" si="41"/>
        <v/>
      </c>
    </row>
    <row r="1624" spans="2:11" x14ac:dyDescent="0.3">
      <c r="B1624" t="s">
        <v>8250</v>
      </c>
      <c r="C1624" s="1" t="s">
        <v>3876</v>
      </c>
      <c r="D1624" s="1"/>
      <c r="E1624" s="1" t="s">
        <v>3876</v>
      </c>
      <c r="F1624" t="s">
        <v>1169</v>
      </c>
      <c r="G1624" t="s">
        <v>8250</v>
      </c>
      <c r="K1624" t="str">
        <f t="shared" si="41"/>
        <v/>
      </c>
    </row>
    <row r="1625" spans="2:11" x14ac:dyDescent="0.3">
      <c r="B1625" t="s">
        <v>8251</v>
      </c>
      <c r="C1625" s="1" t="s">
        <v>3904</v>
      </c>
      <c r="D1625" s="1"/>
      <c r="E1625" s="1" t="s">
        <v>3904</v>
      </c>
      <c r="F1625" t="s">
        <v>1096</v>
      </c>
      <c r="G1625" t="s">
        <v>8251</v>
      </c>
      <c r="K1625" t="str">
        <f t="shared" si="41"/>
        <v/>
      </c>
    </row>
    <row r="1626" spans="2:11" x14ac:dyDescent="0.3">
      <c r="B1626" t="s">
        <v>8252</v>
      </c>
      <c r="C1626" s="1" t="s">
        <v>7272</v>
      </c>
      <c r="D1626" s="1"/>
      <c r="E1626" s="1" t="s">
        <v>7272</v>
      </c>
      <c r="F1626" t="s">
        <v>1068</v>
      </c>
      <c r="G1626" t="s">
        <v>8252</v>
      </c>
      <c r="K1626" t="str">
        <f t="shared" si="41"/>
        <v/>
      </c>
    </row>
    <row r="1627" spans="2:11" x14ac:dyDescent="0.3">
      <c r="B1627" t="s">
        <v>8253</v>
      </c>
      <c r="C1627" s="1" t="s">
        <v>7369</v>
      </c>
      <c r="D1627" s="1"/>
      <c r="E1627" s="1" t="s">
        <v>7369</v>
      </c>
      <c r="F1627" t="s">
        <v>1182</v>
      </c>
      <c r="G1627" t="s">
        <v>8253</v>
      </c>
      <c r="K1627" t="str">
        <f t="shared" si="41"/>
        <v/>
      </c>
    </row>
    <row r="1628" spans="2:11" x14ac:dyDescent="0.3">
      <c r="B1628" t="s">
        <v>8254</v>
      </c>
      <c r="C1628" s="1" t="s">
        <v>3864</v>
      </c>
      <c r="D1628" s="1"/>
      <c r="E1628" s="1" t="s">
        <v>3864</v>
      </c>
      <c r="F1628" t="s">
        <v>1207</v>
      </c>
      <c r="G1628" t="s">
        <v>8254</v>
      </c>
      <c r="K1628" t="str">
        <f t="shared" si="41"/>
        <v/>
      </c>
    </row>
    <row r="1629" spans="2:11" x14ac:dyDescent="0.3">
      <c r="B1629" t="s">
        <v>8255</v>
      </c>
      <c r="C1629" s="1" t="s">
        <v>3883</v>
      </c>
      <c r="D1629" s="1"/>
      <c r="E1629" s="1" t="s">
        <v>3883</v>
      </c>
      <c r="F1629" t="s">
        <v>1143</v>
      </c>
      <c r="G1629" t="s">
        <v>8255</v>
      </c>
      <c r="K1629" t="str">
        <f t="shared" si="41"/>
        <v/>
      </c>
    </row>
    <row r="1630" spans="2:11" x14ac:dyDescent="0.3">
      <c r="B1630" t="s">
        <v>8256</v>
      </c>
      <c r="C1630" s="1" t="s">
        <v>7434</v>
      </c>
      <c r="D1630" s="1"/>
      <c r="E1630" s="1" t="s">
        <v>7434</v>
      </c>
      <c r="F1630" t="s">
        <v>1263</v>
      </c>
      <c r="G1630" t="s">
        <v>8256</v>
      </c>
      <c r="K1630" t="str">
        <f t="shared" si="41"/>
        <v/>
      </c>
    </row>
    <row r="1631" spans="2:11" x14ac:dyDescent="0.3">
      <c r="B1631" t="s">
        <v>8257</v>
      </c>
      <c r="C1631" s="1" t="s">
        <v>7427</v>
      </c>
      <c r="D1631" s="1"/>
      <c r="E1631" s="1" t="s">
        <v>7427</v>
      </c>
      <c r="F1631" t="s">
        <v>1255</v>
      </c>
      <c r="G1631" t="s">
        <v>8257</v>
      </c>
      <c r="K1631" t="str">
        <f t="shared" si="41"/>
        <v/>
      </c>
    </row>
    <row r="1632" spans="2:11" x14ac:dyDescent="0.3">
      <c r="B1632" t="s">
        <v>8258</v>
      </c>
      <c r="C1632" s="1" t="s">
        <v>7228</v>
      </c>
      <c r="D1632" s="1"/>
      <c r="E1632" s="1" t="s">
        <v>7228</v>
      </c>
      <c r="F1632" t="s">
        <v>1014</v>
      </c>
      <c r="G1632" t="s">
        <v>8258</v>
      </c>
      <c r="K1632" t="str">
        <f t="shared" si="41"/>
        <v/>
      </c>
    </row>
    <row r="1633" spans="2:11" x14ac:dyDescent="0.3">
      <c r="B1633" t="s">
        <v>8259</v>
      </c>
      <c r="C1633" s="1" t="s">
        <v>7461</v>
      </c>
      <c r="D1633" s="1"/>
      <c r="E1633" s="1" t="s">
        <v>7461</v>
      </c>
      <c r="F1633" t="s">
        <v>1291</v>
      </c>
      <c r="G1633" t="s">
        <v>8259</v>
      </c>
      <c r="K1633" t="str">
        <f t="shared" si="41"/>
        <v/>
      </c>
    </row>
    <row r="1634" spans="2:11" x14ac:dyDescent="0.3">
      <c r="B1634" t="s">
        <v>8260</v>
      </c>
      <c r="C1634" s="1" t="s">
        <v>7207</v>
      </c>
      <c r="D1634" s="1"/>
      <c r="E1634" s="1" t="s">
        <v>7207</v>
      </c>
      <c r="F1634" t="s">
        <v>989</v>
      </c>
      <c r="G1634" t="s">
        <v>8260</v>
      </c>
      <c r="K1634" t="str">
        <f t="shared" si="41"/>
        <v/>
      </c>
    </row>
    <row r="1635" spans="2:11" x14ac:dyDescent="0.3">
      <c r="B1635" t="s">
        <v>8261</v>
      </c>
      <c r="C1635" s="1" t="s">
        <v>7283</v>
      </c>
      <c r="D1635" s="1"/>
      <c r="E1635" s="1" t="s">
        <v>7283</v>
      </c>
      <c r="F1635" t="s">
        <v>1081</v>
      </c>
      <c r="G1635" t="s">
        <v>8261</v>
      </c>
      <c r="K1635" t="str">
        <f t="shared" si="41"/>
        <v/>
      </c>
    </row>
    <row r="1636" spans="2:11" x14ac:dyDescent="0.3">
      <c r="B1636" t="s">
        <v>8262</v>
      </c>
      <c r="C1636" s="1" t="s">
        <v>7346</v>
      </c>
      <c r="D1636" s="1"/>
      <c r="E1636" s="1" t="s">
        <v>7346</v>
      </c>
      <c r="F1636" t="s">
        <v>1154</v>
      </c>
      <c r="G1636" t="s">
        <v>8262</v>
      </c>
      <c r="K1636" t="str">
        <f t="shared" si="41"/>
        <v/>
      </c>
    </row>
    <row r="1637" spans="2:11" x14ac:dyDescent="0.3">
      <c r="B1637" t="s">
        <v>8263</v>
      </c>
      <c r="C1637" s="1" t="s">
        <v>7310</v>
      </c>
      <c r="D1637" s="1"/>
      <c r="E1637" s="1" t="s">
        <v>7310</v>
      </c>
      <c r="F1637" t="s">
        <v>1111</v>
      </c>
      <c r="G1637" t="s">
        <v>8263</v>
      </c>
      <c r="K1637" t="str">
        <f t="shared" si="41"/>
        <v/>
      </c>
    </row>
    <row r="1638" spans="2:11" x14ac:dyDescent="0.3">
      <c r="B1638" t="s">
        <v>8264</v>
      </c>
      <c r="C1638" s="1" t="s">
        <v>7466</v>
      </c>
      <c r="D1638" s="1"/>
      <c r="E1638" s="1" t="s">
        <v>7466</v>
      </c>
      <c r="F1638" t="s">
        <v>1296</v>
      </c>
      <c r="G1638" t="s">
        <v>8264</v>
      </c>
      <c r="K1638" t="str">
        <f t="shared" si="41"/>
        <v/>
      </c>
    </row>
    <row r="1639" spans="2:11" x14ac:dyDescent="0.3">
      <c r="B1639" t="s">
        <v>8265</v>
      </c>
      <c r="C1639" s="1" t="s">
        <v>7230</v>
      </c>
      <c r="D1639" s="1"/>
      <c r="E1639" s="1" t="s">
        <v>7230</v>
      </c>
      <c r="F1639" t="s">
        <v>1016</v>
      </c>
      <c r="G1639" t="s">
        <v>8265</v>
      </c>
      <c r="K1639" t="str">
        <f t="shared" si="41"/>
        <v/>
      </c>
    </row>
    <row r="1640" spans="2:11" x14ac:dyDescent="0.3">
      <c r="B1640" t="s">
        <v>8266</v>
      </c>
      <c r="C1640" s="1" t="s">
        <v>7465</v>
      </c>
      <c r="D1640" s="1"/>
      <c r="E1640" s="1" t="s">
        <v>7465</v>
      </c>
      <c r="F1640" t="s">
        <v>1295</v>
      </c>
      <c r="G1640" t="s">
        <v>8266</v>
      </c>
      <c r="K1640" t="str">
        <f t="shared" si="41"/>
        <v/>
      </c>
    </row>
    <row r="1641" spans="2:11" x14ac:dyDescent="0.3">
      <c r="B1641" t="s">
        <v>8267</v>
      </c>
      <c r="C1641" s="1" t="s">
        <v>7457</v>
      </c>
      <c r="D1641" s="1"/>
      <c r="E1641" s="1" t="s">
        <v>7457</v>
      </c>
      <c r="F1641" t="s">
        <v>1287</v>
      </c>
      <c r="G1641" t="s">
        <v>8267</v>
      </c>
      <c r="K1641" t="str">
        <f t="shared" si="41"/>
        <v/>
      </c>
    </row>
    <row r="1642" spans="2:11" x14ac:dyDescent="0.3">
      <c r="B1642" t="s">
        <v>8268</v>
      </c>
      <c r="C1642" s="1" t="s">
        <v>7473</v>
      </c>
      <c r="D1642" s="1"/>
      <c r="E1642" s="1" t="s">
        <v>7473</v>
      </c>
      <c r="F1642" t="s">
        <v>1303</v>
      </c>
      <c r="G1642" t="s">
        <v>8268</v>
      </c>
      <c r="K1642" t="str">
        <f t="shared" si="41"/>
        <v/>
      </c>
    </row>
    <row r="1643" spans="2:11" x14ac:dyDescent="0.3">
      <c r="B1643" t="s">
        <v>8269</v>
      </c>
      <c r="C1643" s="1" t="s">
        <v>7421</v>
      </c>
      <c r="D1643" s="1"/>
      <c r="E1643" s="1" t="s">
        <v>7421</v>
      </c>
      <c r="F1643" t="s">
        <v>1249</v>
      </c>
      <c r="G1643" t="s">
        <v>8269</v>
      </c>
      <c r="K1643" t="str">
        <f t="shared" si="41"/>
        <v/>
      </c>
    </row>
    <row r="1644" spans="2:11" x14ac:dyDescent="0.3">
      <c r="B1644" t="s">
        <v>8270</v>
      </c>
      <c r="C1644" s="1" t="s">
        <v>7180</v>
      </c>
      <c r="D1644" s="1"/>
      <c r="E1644" s="1" t="s">
        <v>7180</v>
      </c>
      <c r="F1644" t="s">
        <v>959</v>
      </c>
      <c r="G1644" t="s">
        <v>8270</v>
      </c>
      <c r="K1644" t="str">
        <f t="shared" si="41"/>
        <v/>
      </c>
    </row>
    <row r="1645" spans="2:11" x14ac:dyDescent="0.3">
      <c r="B1645" t="s">
        <v>8271</v>
      </c>
      <c r="C1645" s="1" t="s">
        <v>7260</v>
      </c>
      <c r="D1645" s="1"/>
      <c r="E1645" s="1" t="s">
        <v>7260</v>
      </c>
      <c r="F1645" t="s">
        <v>1048</v>
      </c>
      <c r="G1645" t="s">
        <v>8271</v>
      </c>
      <c r="K1645" t="str">
        <f t="shared" si="41"/>
        <v/>
      </c>
    </row>
    <row r="1646" spans="2:11" x14ac:dyDescent="0.3">
      <c r="B1646" t="s">
        <v>8272</v>
      </c>
      <c r="C1646" s="1" t="s">
        <v>7314</v>
      </c>
      <c r="D1646" s="1"/>
      <c r="E1646" s="1" t="s">
        <v>7314</v>
      </c>
      <c r="F1646" t="s">
        <v>1116</v>
      </c>
      <c r="G1646" t="s">
        <v>8272</v>
      </c>
      <c r="K1646" t="str">
        <f t="shared" si="41"/>
        <v/>
      </c>
    </row>
    <row r="1647" spans="2:11" x14ac:dyDescent="0.3">
      <c r="B1647" t="s">
        <v>8273</v>
      </c>
      <c r="C1647" s="1" t="s">
        <v>7329</v>
      </c>
      <c r="D1647" s="1"/>
      <c r="E1647" s="1" t="s">
        <v>7329</v>
      </c>
      <c r="F1647" t="s">
        <v>1132</v>
      </c>
      <c r="G1647" t="s">
        <v>8273</v>
      </c>
      <c r="K1647" t="str">
        <f t="shared" si="41"/>
        <v/>
      </c>
    </row>
    <row r="1648" spans="2:11" x14ac:dyDescent="0.3">
      <c r="B1648" t="s">
        <v>8274</v>
      </c>
      <c r="C1648" s="1" t="s">
        <v>3856</v>
      </c>
      <c r="D1648" s="1"/>
      <c r="E1648" s="1" t="s">
        <v>3856</v>
      </c>
      <c r="F1648" t="s">
        <v>1134</v>
      </c>
      <c r="G1648" t="s">
        <v>8274</v>
      </c>
      <c r="K1648" t="str">
        <f t="shared" si="41"/>
        <v/>
      </c>
    </row>
    <row r="1649" spans="2:11" x14ac:dyDescent="0.3">
      <c r="B1649" t="s">
        <v>8275</v>
      </c>
      <c r="C1649" s="1" t="s">
        <v>7469</v>
      </c>
      <c r="D1649" s="1"/>
      <c r="E1649" s="1" t="s">
        <v>7469</v>
      </c>
      <c r="F1649" t="s">
        <v>1299</v>
      </c>
      <c r="G1649" t="s">
        <v>8275</v>
      </c>
      <c r="K1649" t="str">
        <f t="shared" si="41"/>
        <v/>
      </c>
    </row>
    <row r="1650" spans="2:11" x14ac:dyDescent="0.3">
      <c r="B1650" t="s">
        <v>8276</v>
      </c>
      <c r="C1650" s="1" t="s">
        <v>7433</v>
      </c>
      <c r="D1650" s="1"/>
      <c r="E1650" s="1" t="s">
        <v>7433</v>
      </c>
      <c r="F1650" t="s">
        <v>1262</v>
      </c>
      <c r="G1650" t="s">
        <v>8276</v>
      </c>
      <c r="K1650" t="str">
        <f t="shared" si="41"/>
        <v/>
      </c>
    </row>
    <row r="1651" spans="2:11" x14ac:dyDescent="0.3">
      <c r="B1651" t="s">
        <v>8277</v>
      </c>
      <c r="C1651" s="1" t="s">
        <v>7327</v>
      </c>
      <c r="D1651" s="1"/>
      <c r="E1651" s="1" t="s">
        <v>7327</v>
      </c>
      <c r="F1651" t="s">
        <v>1130</v>
      </c>
      <c r="G1651" t="s">
        <v>8277</v>
      </c>
      <c r="K1651" t="str">
        <f t="shared" si="41"/>
        <v/>
      </c>
    </row>
    <row r="1652" spans="2:11" x14ac:dyDescent="0.3">
      <c r="B1652" t="s">
        <v>8278</v>
      </c>
      <c r="C1652" s="1" t="s">
        <v>7271</v>
      </c>
      <c r="D1652" s="1"/>
      <c r="E1652" s="1" t="s">
        <v>7271</v>
      </c>
      <c r="F1652" t="s">
        <v>1067</v>
      </c>
      <c r="G1652" t="s">
        <v>8278</v>
      </c>
      <c r="K1652" t="str">
        <f t="shared" si="41"/>
        <v/>
      </c>
    </row>
    <row r="1653" spans="2:11" x14ac:dyDescent="0.3">
      <c r="B1653" t="s">
        <v>8279</v>
      </c>
      <c r="C1653" s="1" t="s">
        <v>7342</v>
      </c>
      <c r="D1653" s="1"/>
      <c r="E1653" s="1" t="s">
        <v>7342</v>
      </c>
      <c r="F1653" t="s">
        <v>1150</v>
      </c>
      <c r="G1653" t="s">
        <v>8279</v>
      </c>
      <c r="K1653" t="str">
        <f t="shared" si="41"/>
        <v/>
      </c>
    </row>
    <row r="1654" spans="2:11" x14ac:dyDescent="0.3">
      <c r="B1654" t="s">
        <v>8280</v>
      </c>
      <c r="C1654" s="1" t="s">
        <v>7345</v>
      </c>
      <c r="D1654" s="1"/>
      <c r="E1654" s="1" t="s">
        <v>7345</v>
      </c>
      <c r="F1654" t="s">
        <v>1153</v>
      </c>
      <c r="G1654" t="s">
        <v>8280</v>
      </c>
      <c r="K1654" t="str">
        <f t="shared" si="41"/>
        <v/>
      </c>
    </row>
    <row r="1655" spans="2:11" x14ac:dyDescent="0.3">
      <c r="B1655" t="s">
        <v>8281</v>
      </c>
      <c r="C1655" s="1" t="s">
        <v>3914</v>
      </c>
      <c r="D1655" s="1"/>
      <c r="E1655" s="1" t="s">
        <v>3914</v>
      </c>
      <c r="F1655" t="s">
        <v>1247</v>
      </c>
      <c r="G1655" t="s">
        <v>8281</v>
      </c>
      <c r="K1655" t="str">
        <f t="shared" si="41"/>
        <v/>
      </c>
    </row>
    <row r="1656" spans="2:11" x14ac:dyDescent="0.3">
      <c r="B1656" t="s">
        <v>8282</v>
      </c>
      <c r="C1656" s="1" t="s">
        <v>7301</v>
      </c>
      <c r="D1656" s="1"/>
      <c r="E1656" s="1" t="s">
        <v>7301</v>
      </c>
      <c r="F1656" t="s">
        <v>1102</v>
      </c>
      <c r="G1656" t="s">
        <v>8282</v>
      </c>
      <c r="K1656" t="str">
        <f t="shared" si="41"/>
        <v/>
      </c>
    </row>
    <row r="1657" spans="2:11" x14ac:dyDescent="0.3">
      <c r="B1657" t="s">
        <v>8283</v>
      </c>
      <c r="C1657" s="1" t="s">
        <v>7479</v>
      </c>
      <c r="D1657" s="1"/>
      <c r="E1657" s="1" t="s">
        <v>7479</v>
      </c>
      <c r="F1657" t="s">
        <v>1309</v>
      </c>
      <c r="G1657" t="s">
        <v>8283</v>
      </c>
      <c r="K1657" t="str">
        <f t="shared" si="41"/>
        <v/>
      </c>
    </row>
    <row r="1658" spans="2:11" x14ac:dyDescent="0.3">
      <c r="B1658" t="s">
        <v>8284</v>
      </c>
      <c r="C1658" s="1" t="s">
        <v>7198</v>
      </c>
      <c r="D1658" s="1"/>
      <c r="E1658" s="1" t="s">
        <v>7198</v>
      </c>
      <c r="F1658" t="s">
        <v>979</v>
      </c>
      <c r="G1658" t="s">
        <v>8284</v>
      </c>
      <c r="K1658" t="str">
        <f t="shared" si="41"/>
        <v/>
      </c>
    </row>
    <row r="1659" spans="2:11" x14ac:dyDescent="0.3">
      <c r="B1659" t="s">
        <v>8285</v>
      </c>
      <c r="C1659" s="1" t="s">
        <v>7463</v>
      </c>
      <c r="D1659" s="1"/>
      <c r="E1659" s="1" t="s">
        <v>7463</v>
      </c>
      <c r="F1659" t="s">
        <v>1293</v>
      </c>
      <c r="G1659" t="s">
        <v>8285</v>
      </c>
      <c r="K1659" t="str">
        <f t="shared" si="41"/>
        <v/>
      </c>
    </row>
    <row r="1660" spans="2:11" x14ac:dyDescent="0.3">
      <c r="B1660" t="s">
        <v>8286</v>
      </c>
      <c r="C1660" s="1" t="s">
        <v>7475</v>
      </c>
      <c r="D1660" s="1"/>
      <c r="E1660" s="1" t="s">
        <v>7475</v>
      </c>
      <c r="F1660" t="s">
        <v>1305</v>
      </c>
      <c r="G1660" t="s">
        <v>8286</v>
      </c>
      <c r="K1660" t="str">
        <f t="shared" si="41"/>
        <v/>
      </c>
    </row>
    <row r="1661" spans="2:11" x14ac:dyDescent="0.3">
      <c r="B1661" t="s">
        <v>8287</v>
      </c>
      <c r="C1661" s="1" t="s">
        <v>7250</v>
      </c>
      <c r="D1661" s="1"/>
      <c r="E1661" s="1" t="s">
        <v>7250</v>
      </c>
      <c r="F1661" t="s">
        <v>1037</v>
      </c>
      <c r="G1661" t="s">
        <v>8287</v>
      </c>
      <c r="K1661" t="str">
        <f t="shared" si="41"/>
        <v/>
      </c>
    </row>
    <row r="1662" spans="2:11" x14ac:dyDescent="0.3">
      <c r="B1662" t="s">
        <v>8288</v>
      </c>
      <c r="C1662" s="1" t="s">
        <v>7368</v>
      </c>
      <c r="D1662" s="1"/>
      <c r="E1662" s="1" t="s">
        <v>7368</v>
      </c>
      <c r="F1662" t="s">
        <v>1181</v>
      </c>
      <c r="G1662" t="s">
        <v>8288</v>
      </c>
      <c r="K1662" t="str">
        <f t="shared" si="41"/>
        <v/>
      </c>
    </row>
    <row r="1663" spans="2:11" x14ac:dyDescent="0.3">
      <c r="B1663" t="s">
        <v>8289</v>
      </c>
      <c r="C1663" s="1" t="s">
        <v>7295</v>
      </c>
      <c r="D1663" s="1"/>
      <c r="E1663" s="1" t="s">
        <v>7295</v>
      </c>
      <c r="F1663" t="s">
        <v>1094</v>
      </c>
      <c r="G1663" t="s">
        <v>8289</v>
      </c>
      <c r="K1663" t="str">
        <f t="shared" si="41"/>
        <v/>
      </c>
    </row>
    <row r="1664" spans="2:11" x14ac:dyDescent="0.3">
      <c r="B1664" t="s">
        <v>8290</v>
      </c>
      <c r="C1664" s="1" t="s">
        <v>7234</v>
      </c>
      <c r="D1664" s="1"/>
      <c r="E1664" s="1" t="s">
        <v>7234</v>
      </c>
      <c r="F1664" t="s">
        <v>1020</v>
      </c>
      <c r="G1664" t="s">
        <v>8290</v>
      </c>
      <c r="K1664" t="str">
        <f t="shared" si="41"/>
        <v/>
      </c>
    </row>
    <row r="1665" spans="2:11" x14ac:dyDescent="0.3">
      <c r="B1665" t="s">
        <v>8291</v>
      </c>
      <c r="C1665" s="1" t="s">
        <v>7366</v>
      </c>
      <c r="D1665" s="1"/>
      <c r="E1665" s="1" t="s">
        <v>7366</v>
      </c>
      <c r="F1665" t="s">
        <v>1179</v>
      </c>
      <c r="G1665" t="s">
        <v>8291</v>
      </c>
      <c r="K1665" t="str">
        <f t="shared" si="41"/>
        <v/>
      </c>
    </row>
    <row r="1666" spans="2:11" x14ac:dyDescent="0.3">
      <c r="B1666" t="s">
        <v>8292</v>
      </c>
      <c r="C1666" s="1" t="s">
        <v>7280</v>
      </c>
      <c r="D1666" s="1"/>
      <c r="E1666" s="1" t="s">
        <v>7280</v>
      </c>
      <c r="F1666" t="s">
        <v>1077</v>
      </c>
      <c r="G1666" t="s">
        <v>8292</v>
      </c>
      <c r="K1666" t="str">
        <f t="shared" ref="K1666:K1729" si="42">SUBSTITUTE(J1666,E1666,F1666)</f>
        <v/>
      </c>
    </row>
    <row r="1667" spans="2:11" x14ac:dyDescent="0.3">
      <c r="B1667" t="s">
        <v>8293</v>
      </c>
      <c r="C1667" s="1" t="s">
        <v>7222</v>
      </c>
      <c r="D1667" s="1"/>
      <c r="E1667" s="1" t="s">
        <v>7222</v>
      </c>
      <c r="F1667" t="s">
        <v>1007</v>
      </c>
      <c r="G1667" t="s">
        <v>8293</v>
      </c>
      <c r="K1667" t="str">
        <f t="shared" si="42"/>
        <v/>
      </c>
    </row>
    <row r="1668" spans="2:11" x14ac:dyDescent="0.3">
      <c r="B1668" t="s">
        <v>8294</v>
      </c>
      <c r="C1668" s="1" t="s">
        <v>7415</v>
      </c>
      <c r="D1668" s="1"/>
      <c r="E1668" s="1" t="s">
        <v>7415</v>
      </c>
      <c r="F1668" t="s">
        <v>1240</v>
      </c>
      <c r="G1668" t="s">
        <v>8294</v>
      </c>
      <c r="K1668" t="str">
        <f t="shared" si="42"/>
        <v/>
      </c>
    </row>
    <row r="1669" spans="2:11" x14ac:dyDescent="0.3">
      <c r="B1669" t="s">
        <v>8295</v>
      </c>
      <c r="C1669" s="1" t="s">
        <v>7308</v>
      </c>
      <c r="D1669" s="1"/>
      <c r="E1669" s="1" t="s">
        <v>7308</v>
      </c>
      <c r="F1669" t="s">
        <v>1109</v>
      </c>
      <c r="G1669" t="s">
        <v>8295</v>
      </c>
      <c r="K1669" t="str">
        <f t="shared" si="42"/>
        <v/>
      </c>
    </row>
    <row r="1670" spans="2:11" x14ac:dyDescent="0.3">
      <c r="B1670" t="s">
        <v>8296</v>
      </c>
      <c r="C1670" s="1" t="s">
        <v>7336</v>
      </c>
      <c r="D1670" s="1"/>
      <c r="E1670" s="1" t="s">
        <v>7336</v>
      </c>
      <c r="F1670" t="s">
        <v>1141</v>
      </c>
      <c r="G1670" t="s">
        <v>8296</v>
      </c>
      <c r="K1670" t="str">
        <f t="shared" si="42"/>
        <v/>
      </c>
    </row>
    <row r="1671" spans="2:11" x14ac:dyDescent="0.3">
      <c r="B1671" t="s">
        <v>8297</v>
      </c>
      <c r="C1671" s="1" t="s">
        <v>7390</v>
      </c>
      <c r="D1671" s="1"/>
      <c r="E1671" s="1" t="s">
        <v>7390</v>
      </c>
      <c r="F1671" t="s">
        <v>1208</v>
      </c>
      <c r="G1671" t="s">
        <v>8297</v>
      </c>
      <c r="K1671" t="str">
        <f t="shared" si="42"/>
        <v/>
      </c>
    </row>
    <row r="1672" spans="2:11" x14ac:dyDescent="0.3">
      <c r="B1672" t="s">
        <v>8298</v>
      </c>
      <c r="C1672" s="1" t="s">
        <v>7353</v>
      </c>
      <c r="D1672" s="1"/>
      <c r="E1672" s="1" t="s">
        <v>7353</v>
      </c>
      <c r="F1672" t="s">
        <v>1162</v>
      </c>
      <c r="G1672" t="s">
        <v>8298</v>
      </c>
      <c r="K1672" t="str">
        <f t="shared" si="42"/>
        <v/>
      </c>
    </row>
    <row r="1673" spans="2:11" x14ac:dyDescent="0.3">
      <c r="B1673" t="s">
        <v>8299</v>
      </c>
      <c r="C1673" s="1" t="s">
        <v>7425</v>
      </c>
      <c r="D1673" s="1"/>
      <c r="E1673" s="1" t="s">
        <v>7425</v>
      </c>
      <c r="F1673" t="s">
        <v>1253</v>
      </c>
      <c r="G1673" t="s">
        <v>8299</v>
      </c>
      <c r="K1673" t="str">
        <f t="shared" si="42"/>
        <v/>
      </c>
    </row>
    <row r="1674" spans="2:11" x14ac:dyDescent="0.3">
      <c r="B1674" t="s">
        <v>8300</v>
      </c>
      <c r="C1674" s="1" t="s">
        <v>7284</v>
      </c>
      <c r="D1674" s="1"/>
      <c r="E1674" s="1" t="s">
        <v>7284</v>
      </c>
      <c r="F1674" t="s">
        <v>1082</v>
      </c>
      <c r="G1674" t="s">
        <v>8300</v>
      </c>
      <c r="K1674" t="str">
        <f t="shared" si="42"/>
        <v/>
      </c>
    </row>
    <row r="1675" spans="2:11" x14ac:dyDescent="0.3">
      <c r="B1675" t="s">
        <v>8301</v>
      </c>
      <c r="C1675" s="1" t="s">
        <v>7183</v>
      </c>
      <c r="D1675" s="1"/>
      <c r="E1675" s="1" t="s">
        <v>7183</v>
      </c>
      <c r="F1675" t="s">
        <v>962</v>
      </c>
      <c r="G1675" t="s">
        <v>8301</v>
      </c>
      <c r="K1675" t="str">
        <f t="shared" si="42"/>
        <v/>
      </c>
    </row>
    <row r="1676" spans="2:11" x14ac:dyDescent="0.3">
      <c r="B1676" t="s">
        <v>8302</v>
      </c>
      <c r="C1676" s="1" t="s">
        <v>7251</v>
      </c>
      <c r="D1676" s="1"/>
      <c r="E1676" s="1" t="s">
        <v>7251</v>
      </c>
      <c r="F1676" t="s">
        <v>1038</v>
      </c>
      <c r="G1676" t="s">
        <v>8302</v>
      </c>
      <c r="K1676" t="str">
        <f t="shared" si="42"/>
        <v/>
      </c>
    </row>
    <row r="1677" spans="2:11" x14ac:dyDescent="0.3">
      <c r="B1677" t="s">
        <v>8303</v>
      </c>
      <c r="C1677" s="1" t="s">
        <v>7303</v>
      </c>
      <c r="D1677" s="1"/>
      <c r="E1677" s="1" t="s">
        <v>7303</v>
      </c>
      <c r="F1677" t="s">
        <v>1104</v>
      </c>
      <c r="G1677" t="s">
        <v>8303</v>
      </c>
      <c r="K1677" t="str">
        <f t="shared" si="42"/>
        <v/>
      </c>
    </row>
    <row r="1678" spans="2:11" x14ac:dyDescent="0.3">
      <c r="B1678" t="s">
        <v>8304</v>
      </c>
      <c r="C1678" s="1" t="s">
        <v>3910</v>
      </c>
      <c r="D1678" s="1"/>
      <c r="E1678" s="1" t="s">
        <v>3910</v>
      </c>
      <c r="F1678" t="s">
        <v>1149</v>
      </c>
      <c r="G1678" t="s">
        <v>8304</v>
      </c>
      <c r="K1678" t="str">
        <f t="shared" si="42"/>
        <v/>
      </c>
    </row>
    <row r="1679" spans="2:11" x14ac:dyDescent="0.3">
      <c r="B1679" t="s">
        <v>8305</v>
      </c>
      <c r="C1679" s="1" t="s">
        <v>7464</v>
      </c>
      <c r="D1679" s="1"/>
      <c r="E1679" s="1" t="s">
        <v>7464</v>
      </c>
      <c r="F1679" t="s">
        <v>1294</v>
      </c>
      <c r="G1679" t="s">
        <v>8305</v>
      </c>
      <c r="K1679" t="str">
        <f t="shared" si="42"/>
        <v/>
      </c>
    </row>
    <row r="1680" spans="2:11" x14ac:dyDescent="0.3">
      <c r="B1680" t="s">
        <v>8306</v>
      </c>
      <c r="C1680" s="1" t="s">
        <v>7361</v>
      </c>
      <c r="D1680" s="1"/>
      <c r="E1680" s="1" t="s">
        <v>7361</v>
      </c>
      <c r="F1680" t="s">
        <v>1174</v>
      </c>
      <c r="G1680" t="s">
        <v>8306</v>
      </c>
      <c r="K1680" t="str">
        <f t="shared" si="42"/>
        <v/>
      </c>
    </row>
    <row r="1681" spans="2:11" x14ac:dyDescent="0.3">
      <c r="B1681" t="s">
        <v>8307</v>
      </c>
      <c r="C1681" s="1" t="s">
        <v>7205</v>
      </c>
      <c r="D1681" s="1"/>
      <c r="E1681" s="1" t="s">
        <v>7205</v>
      </c>
      <c r="F1681" t="s">
        <v>986</v>
      </c>
      <c r="G1681" t="s">
        <v>8307</v>
      </c>
      <c r="K1681" t="str">
        <f t="shared" si="42"/>
        <v/>
      </c>
    </row>
    <row r="1682" spans="2:11" x14ac:dyDescent="0.3">
      <c r="B1682" t="s">
        <v>8308</v>
      </c>
      <c r="C1682" s="1" t="s">
        <v>7356</v>
      </c>
      <c r="D1682" s="1"/>
      <c r="E1682" s="1" t="s">
        <v>7356</v>
      </c>
      <c r="F1682" t="s">
        <v>1166</v>
      </c>
      <c r="G1682" t="s">
        <v>8308</v>
      </c>
      <c r="K1682" t="str">
        <f t="shared" si="42"/>
        <v/>
      </c>
    </row>
    <row r="1683" spans="2:11" x14ac:dyDescent="0.3">
      <c r="B1683" t="s">
        <v>8309</v>
      </c>
      <c r="C1683" s="1" t="s">
        <v>7309</v>
      </c>
      <c r="D1683" s="1"/>
      <c r="E1683" s="1" t="s">
        <v>7309</v>
      </c>
      <c r="F1683" t="s">
        <v>1110</v>
      </c>
      <c r="G1683" t="s">
        <v>8309</v>
      </c>
      <c r="K1683" t="str">
        <f t="shared" si="42"/>
        <v/>
      </c>
    </row>
    <row r="1684" spans="2:11" x14ac:dyDescent="0.3">
      <c r="B1684" t="s">
        <v>8310</v>
      </c>
      <c r="C1684" s="1" t="s">
        <v>7387</v>
      </c>
      <c r="D1684" s="1"/>
      <c r="E1684" s="1" t="s">
        <v>7387</v>
      </c>
      <c r="F1684" t="s">
        <v>1204</v>
      </c>
      <c r="G1684" t="s">
        <v>8310</v>
      </c>
      <c r="K1684" t="str">
        <f t="shared" si="42"/>
        <v/>
      </c>
    </row>
    <row r="1685" spans="2:11" x14ac:dyDescent="0.3">
      <c r="B1685" t="s">
        <v>8311</v>
      </c>
      <c r="C1685" s="1" t="s">
        <v>3888</v>
      </c>
      <c r="D1685" s="1"/>
      <c r="E1685" s="1" t="s">
        <v>3888</v>
      </c>
      <c r="F1685" t="s">
        <v>1093</v>
      </c>
      <c r="G1685" t="s">
        <v>8311</v>
      </c>
      <c r="K1685" t="str">
        <f t="shared" si="42"/>
        <v/>
      </c>
    </row>
    <row r="1686" spans="2:11" x14ac:dyDescent="0.3">
      <c r="B1686" t="s">
        <v>8312</v>
      </c>
      <c r="C1686" s="1" t="s">
        <v>7217</v>
      </c>
      <c r="D1686" s="1"/>
      <c r="E1686" s="1" t="s">
        <v>7217</v>
      </c>
      <c r="F1686" t="s">
        <v>1000</v>
      </c>
      <c r="G1686" t="s">
        <v>8312</v>
      </c>
      <c r="K1686" t="str">
        <f t="shared" si="42"/>
        <v/>
      </c>
    </row>
    <row r="1687" spans="2:11" x14ac:dyDescent="0.3">
      <c r="B1687" t="s">
        <v>8313</v>
      </c>
      <c r="C1687" s="1" t="s">
        <v>7188</v>
      </c>
      <c r="D1687" s="1"/>
      <c r="E1687" s="1" t="s">
        <v>7188</v>
      </c>
      <c r="F1687" t="s">
        <v>967</v>
      </c>
      <c r="G1687" t="s">
        <v>8313</v>
      </c>
      <c r="K1687" t="str">
        <f t="shared" si="42"/>
        <v/>
      </c>
    </row>
    <row r="1688" spans="2:11" x14ac:dyDescent="0.3">
      <c r="B1688" t="s">
        <v>8314</v>
      </c>
      <c r="C1688" s="1" t="s">
        <v>3891</v>
      </c>
      <c r="D1688" s="1"/>
      <c r="E1688" s="1" t="s">
        <v>3891</v>
      </c>
      <c r="F1688" t="s">
        <v>1213</v>
      </c>
      <c r="G1688" t="s">
        <v>8314</v>
      </c>
      <c r="K1688" t="str">
        <f t="shared" si="42"/>
        <v/>
      </c>
    </row>
    <row r="1689" spans="2:11" x14ac:dyDescent="0.3">
      <c r="B1689" t="s">
        <v>8315</v>
      </c>
      <c r="C1689" s="1" t="s">
        <v>7404</v>
      </c>
      <c r="D1689" s="1"/>
      <c r="E1689" s="1" t="s">
        <v>7404</v>
      </c>
      <c r="F1689" t="s">
        <v>1226</v>
      </c>
      <c r="G1689" t="s">
        <v>8315</v>
      </c>
      <c r="K1689" t="str">
        <f t="shared" si="42"/>
        <v/>
      </c>
    </row>
    <row r="1690" spans="2:11" x14ac:dyDescent="0.3">
      <c r="B1690" t="s">
        <v>8316</v>
      </c>
      <c r="C1690" s="1" t="s">
        <v>7294</v>
      </c>
      <c r="D1690" s="1"/>
      <c r="E1690" s="1" t="s">
        <v>7294</v>
      </c>
      <c r="F1690" t="s">
        <v>1092</v>
      </c>
      <c r="G1690" t="s">
        <v>8316</v>
      </c>
      <c r="K1690" t="str">
        <f t="shared" si="42"/>
        <v/>
      </c>
    </row>
    <row r="1691" spans="2:11" x14ac:dyDescent="0.3">
      <c r="B1691" t="s">
        <v>8317</v>
      </c>
      <c r="C1691" s="1" t="s">
        <v>7378</v>
      </c>
      <c r="D1691" s="1"/>
      <c r="E1691" s="1" t="s">
        <v>7378</v>
      </c>
      <c r="F1691" t="s">
        <v>1193</v>
      </c>
      <c r="G1691" t="s">
        <v>8317</v>
      </c>
      <c r="K1691" t="str">
        <f t="shared" si="42"/>
        <v/>
      </c>
    </row>
    <row r="1692" spans="2:11" x14ac:dyDescent="0.3">
      <c r="B1692" t="s">
        <v>8318</v>
      </c>
      <c r="C1692" s="1" t="s">
        <v>7204</v>
      </c>
      <c r="D1692" s="1"/>
      <c r="E1692" s="1" t="s">
        <v>7204</v>
      </c>
      <c r="F1692" t="s">
        <v>985</v>
      </c>
      <c r="G1692" t="s">
        <v>8318</v>
      </c>
      <c r="K1692" t="str">
        <f t="shared" si="42"/>
        <v/>
      </c>
    </row>
    <row r="1693" spans="2:11" x14ac:dyDescent="0.3">
      <c r="B1693" t="s">
        <v>8319</v>
      </c>
      <c r="C1693" s="1" t="s">
        <v>7206</v>
      </c>
      <c r="D1693" s="1"/>
      <c r="E1693" s="1" t="s">
        <v>7206</v>
      </c>
      <c r="F1693" t="s">
        <v>987</v>
      </c>
      <c r="G1693" t="s">
        <v>8319</v>
      </c>
      <c r="K1693" t="str">
        <f t="shared" si="42"/>
        <v/>
      </c>
    </row>
    <row r="1694" spans="2:11" x14ac:dyDescent="0.3">
      <c r="B1694" t="s">
        <v>8320</v>
      </c>
      <c r="C1694" s="1" t="s">
        <v>7462</v>
      </c>
      <c r="D1694" s="1"/>
      <c r="E1694" s="1" t="s">
        <v>7462</v>
      </c>
      <c r="F1694" t="s">
        <v>1292</v>
      </c>
      <c r="G1694" t="s">
        <v>8320</v>
      </c>
      <c r="K1694" t="str">
        <f t="shared" si="42"/>
        <v/>
      </c>
    </row>
    <row r="1695" spans="2:11" x14ac:dyDescent="0.3">
      <c r="B1695" t="s">
        <v>8321</v>
      </c>
      <c r="C1695" s="1" t="s">
        <v>7435</v>
      </c>
      <c r="D1695" s="1"/>
      <c r="E1695" s="1" t="s">
        <v>7435</v>
      </c>
      <c r="F1695" t="s">
        <v>1264</v>
      </c>
      <c r="G1695" t="s">
        <v>8321</v>
      </c>
      <c r="K1695" t="str">
        <f t="shared" si="42"/>
        <v/>
      </c>
    </row>
    <row r="1696" spans="2:11" x14ac:dyDescent="0.3">
      <c r="B1696" t="s">
        <v>8322</v>
      </c>
      <c r="C1696" s="1" t="s">
        <v>7226</v>
      </c>
      <c r="D1696" s="1"/>
      <c r="E1696" s="1" t="s">
        <v>7226</v>
      </c>
      <c r="F1696" t="s">
        <v>1011</v>
      </c>
      <c r="G1696" t="s">
        <v>8322</v>
      </c>
      <c r="K1696" t="str">
        <f t="shared" si="42"/>
        <v/>
      </c>
    </row>
    <row r="1697" spans="2:11" x14ac:dyDescent="0.3">
      <c r="B1697" t="s">
        <v>8323</v>
      </c>
      <c r="C1697" s="1" t="s">
        <v>7232</v>
      </c>
      <c r="D1697" s="1"/>
      <c r="E1697" s="1" t="s">
        <v>7232</v>
      </c>
      <c r="F1697" t="s">
        <v>1018</v>
      </c>
      <c r="G1697" t="s">
        <v>8323</v>
      </c>
      <c r="K1697" t="str">
        <f t="shared" si="42"/>
        <v/>
      </c>
    </row>
    <row r="1698" spans="2:11" x14ac:dyDescent="0.3">
      <c r="B1698" t="s">
        <v>8324</v>
      </c>
      <c r="C1698" s="1" t="s">
        <v>7312</v>
      </c>
      <c r="D1698" s="1"/>
      <c r="E1698" s="1" t="s">
        <v>7312</v>
      </c>
      <c r="F1698" t="s">
        <v>1114</v>
      </c>
      <c r="G1698" t="s">
        <v>8324</v>
      </c>
      <c r="K1698" t="str">
        <f t="shared" si="42"/>
        <v/>
      </c>
    </row>
    <row r="1699" spans="2:11" x14ac:dyDescent="0.3">
      <c r="B1699" t="s">
        <v>8325</v>
      </c>
      <c r="C1699" s="1" t="s">
        <v>7431</v>
      </c>
      <c r="D1699" s="1"/>
      <c r="E1699" s="1" t="s">
        <v>7431</v>
      </c>
      <c r="F1699" t="s">
        <v>1260</v>
      </c>
      <c r="G1699" t="s">
        <v>8325</v>
      </c>
      <c r="K1699" t="str">
        <f t="shared" si="42"/>
        <v/>
      </c>
    </row>
    <row r="1700" spans="2:11" x14ac:dyDescent="0.3">
      <c r="B1700" t="s">
        <v>8326</v>
      </c>
      <c r="C1700" s="1" t="s">
        <v>7227</v>
      </c>
      <c r="D1700" s="1"/>
      <c r="E1700" s="1" t="s">
        <v>7227</v>
      </c>
      <c r="F1700" t="s">
        <v>1013</v>
      </c>
      <c r="G1700" t="s">
        <v>8326</v>
      </c>
      <c r="K1700" t="str">
        <f t="shared" si="42"/>
        <v/>
      </c>
    </row>
    <row r="1701" spans="2:11" x14ac:dyDescent="0.3">
      <c r="B1701" t="s">
        <v>8327</v>
      </c>
      <c r="C1701" s="1" t="s">
        <v>7184</v>
      </c>
      <c r="D1701" s="1"/>
      <c r="E1701" s="1" t="s">
        <v>7184</v>
      </c>
      <c r="F1701" t="s">
        <v>963</v>
      </c>
      <c r="G1701" t="s">
        <v>8327</v>
      </c>
      <c r="K1701" t="str">
        <f t="shared" si="42"/>
        <v/>
      </c>
    </row>
    <row r="1702" spans="2:11" x14ac:dyDescent="0.3">
      <c r="B1702" t="s">
        <v>8328</v>
      </c>
      <c r="C1702" s="1" t="s">
        <v>7459</v>
      </c>
      <c r="D1702" s="1"/>
      <c r="E1702" s="1" t="s">
        <v>7459</v>
      </c>
      <c r="F1702" t="s">
        <v>1289</v>
      </c>
      <c r="G1702" t="s">
        <v>8328</v>
      </c>
      <c r="K1702" t="str">
        <f t="shared" si="42"/>
        <v/>
      </c>
    </row>
    <row r="1703" spans="2:11" x14ac:dyDescent="0.3">
      <c r="B1703" t="s">
        <v>8329</v>
      </c>
      <c r="C1703" s="1" t="s">
        <v>7417</v>
      </c>
      <c r="D1703" s="1"/>
      <c r="E1703" s="1" t="s">
        <v>7417</v>
      </c>
      <c r="F1703" t="s">
        <v>1242</v>
      </c>
      <c r="G1703" t="s">
        <v>8329</v>
      </c>
      <c r="K1703" t="str">
        <f t="shared" si="42"/>
        <v/>
      </c>
    </row>
    <row r="1704" spans="2:11" x14ac:dyDescent="0.3">
      <c r="B1704" t="s">
        <v>8330</v>
      </c>
      <c r="C1704" s="1" t="s">
        <v>2925</v>
      </c>
      <c r="D1704" s="1"/>
      <c r="E1704" s="1" t="s">
        <v>2925</v>
      </c>
      <c r="F1704" t="s">
        <v>1231</v>
      </c>
      <c r="G1704" t="s">
        <v>8330</v>
      </c>
      <c r="K1704" t="str">
        <f t="shared" si="42"/>
        <v/>
      </c>
    </row>
    <row r="1705" spans="2:11" x14ac:dyDescent="0.3">
      <c r="B1705" t="s">
        <v>8331</v>
      </c>
      <c r="C1705" s="1" t="s">
        <v>7460</v>
      </c>
      <c r="D1705" s="1"/>
      <c r="E1705" s="1" t="s">
        <v>7460</v>
      </c>
      <c r="F1705" t="s">
        <v>1290</v>
      </c>
      <c r="G1705" t="s">
        <v>8331</v>
      </c>
      <c r="K1705" t="str">
        <f t="shared" si="42"/>
        <v/>
      </c>
    </row>
    <row r="1706" spans="2:11" x14ac:dyDescent="0.3">
      <c r="B1706" t="s">
        <v>8332</v>
      </c>
      <c r="C1706" s="1" t="s">
        <v>7200</v>
      </c>
      <c r="D1706" s="1"/>
      <c r="E1706" s="1" t="s">
        <v>7200</v>
      </c>
      <c r="F1706" t="s">
        <v>981</v>
      </c>
      <c r="G1706" t="s">
        <v>8332</v>
      </c>
      <c r="K1706" t="str">
        <f t="shared" si="42"/>
        <v/>
      </c>
    </row>
    <row r="1707" spans="2:11" x14ac:dyDescent="0.3">
      <c r="B1707" t="s">
        <v>8333</v>
      </c>
      <c r="C1707" s="1" t="s">
        <v>7413</v>
      </c>
      <c r="D1707" s="1"/>
      <c r="E1707" s="1" t="s">
        <v>7413</v>
      </c>
      <c r="F1707" t="s">
        <v>1238</v>
      </c>
      <c r="G1707" t="s">
        <v>8333</v>
      </c>
      <c r="K1707" t="str">
        <f t="shared" si="42"/>
        <v/>
      </c>
    </row>
    <row r="1708" spans="2:11" x14ac:dyDescent="0.3">
      <c r="B1708" t="s">
        <v>8334</v>
      </c>
      <c r="C1708" s="1" t="s">
        <v>7474</v>
      </c>
      <c r="D1708" s="1"/>
      <c r="E1708" s="1" t="s">
        <v>7474</v>
      </c>
      <c r="F1708" t="s">
        <v>1304</v>
      </c>
      <c r="G1708" t="s">
        <v>8334</v>
      </c>
      <c r="K1708" t="str">
        <f t="shared" si="42"/>
        <v/>
      </c>
    </row>
    <row r="1709" spans="2:11" x14ac:dyDescent="0.3">
      <c r="B1709" t="s">
        <v>8335</v>
      </c>
      <c r="C1709" s="1" t="s">
        <v>7242</v>
      </c>
      <c r="D1709" s="1"/>
      <c r="E1709" s="1" t="s">
        <v>7242</v>
      </c>
      <c r="F1709" t="s">
        <v>1028</v>
      </c>
      <c r="G1709" t="s">
        <v>8335</v>
      </c>
      <c r="K1709" t="str">
        <f t="shared" si="42"/>
        <v/>
      </c>
    </row>
    <row r="1710" spans="2:11" x14ac:dyDescent="0.3">
      <c r="B1710" t="s">
        <v>8336</v>
      </c>
      <c r="C1710" s="1" t="s">
        <v>7215</v>
      </c>
      <c r="D1710" s="1"/>
      <c r="E1710" s="1" t="s">
        <v>7215</v>
      </c>
      <c r="F1710" t="s">
        <v>998</v>
      </c>
      <c r="G1710" t="s">
        <v>8336</v>
      </c>
      <c r="K1710" t="str">
        <f t="shared" si="42"/>
        <v/>
      </c>
    </row>
    <row r="1711" spans="2:11" x14ac:dyDescent="0.3">
      <c r="B1711" t="s">
        <v>8337</v>
      </c>
      <c r="C1711" s="1" t="s">
        <v>7273</v>
      </c>
      <c r="D1711" s="1"/>
      <c r="E1711" s="1" t="s">
        <v>7273</v>
      </c>
      <c r="F1711" t="s">
        <v>1069</v>
      </c>
      <c r="G1711" t="s">
        <v>8337</v>
      </c>
      <c r="K1711" t="str">
        <f t="shared" si="42"/>
        <v/>
      </c>
    </row>
    <row r="1712" spans="2:11" x14ac:dyDescent="0.3">
      <c r="B1712" t="s">
        <v>8338</v>
      </c>
      <c r="C1712" s="1" t="s">
        <v>7347</v>
      </c>
      <c r="D1712" s="1"/>
      <c r="E1712" s="1" t="s">
        <v>7347</v>
      </c>
      <c r="F1712" t="s">
        <v>1155</v>
      </c>
      <c r="G1712" t="s">
        <v>8338</v>
      </c>
      <c r="K1712" t="str">
        <f t="shared" si="42"/>
        <v/>
      </c>
    </row>
    <row r="1713" spans="2:11" x14ac:dyDescent="0.3">
      <c r="B1713" t="s">
        <v>8339</v>
      </c>
      <c r="C1713" s="1" t="s">
        <v>7423</v>
      </c>
      <c r="D1713" s="1"/>
      <c r="E1713" s="1" t="s">
        <v>7423</v>
      </c>
      <c r="F1713" t="s">
        <v>1251</v>
      </c>
      <c r="G1713" t="s">
        <v>8339</v>
      </c>
      <c r="K1713" t="str">
        <f t="shared" si="42"/>
        <v/>
      </c>
    </row>
    <row r="1714" spans="2:11" x14ac:dyDescent="0.3">
      <c r="B1714" t="s">
        <v>8340</v>
      </c>
      <c r="C1714" s="1" t="s">
        <v>7335</v>
      </c>
      <c r="D1714" s="1"/>
      <c r="E1714" s="1" t="s">
        <v>7335</v>
      </c>
      <c r="F1714" t="s">
        <v>1139</v>
      </c>
      <c r="G1714" t="s">
        <v>8340</v>
      </c>
      <c r="K1714" t="str">
        <f t="shared" si="42"/>
        <v/>
      </c>
    </row>
    <row r="1715" spans="2:11" x14ac:dyDescent="0.3">
      <c r="B1715" t="s">
        <v>8341</v>
      </c>
      <c r="C1715" s="1" t="s">
        <v>7408</v>
      </c>
      <c r="D1715" s="1"/>
      <c r="E1715" s="1" t="s">
        <v>7408</v>
      </c>
      <c r="F1715" t="s">
        <v>1233</v>
      </c>
      <c r="G1715" t="s">
        <v>8341</v>
      </c>
      <c r="K1715" t="str">
        <f t="shared" si="42"/>
        <v/>
      </c>
    </row>
    <row r="1716" spans="2:11" x14ac:dyDescent="0.3">
      <c r="B1716" t="s">
        <v>8342</v>
      </c>
      <c r="C1716" s="1" t="s">
        <v>7471</v>
      </c>
      <c r="D1716" s="1"/>
      <c r="E1716" s="1" t="s">
        <v>7471</v>
      </c>
      <c r="F1716" t="s">
        <v>1301</v>
      </c>
      <c r="G1716" t="s">
        <v>8342</v>
      </c>
      <c r="K1716" t="str">
        <f t="shared" si="42"/>
        <v/>
      </c>
    </row>
    <row r="1717" spans="2:11" x14ac:dyDescent="0.3">
      <c r="B1717" t="s">
        <v>8343</v>
      </c>
      <c r="C1717" s="1" t="s">
        <v>7365</v>
      </c>
      <c r="D1717" s="1"/>
      <c r="E1717" s="1" t="s">
        <v>7365</v>
      </c>
      <c r="F1717" t="s">
        <v>1178</v>
      </c>
      <c r="G1717" t="s">
        <v>8343</v>
      </c>
      <c r="K1717" t="str">
        <f t="shared" si="42"/>
        <v/>
      </c>
    </row>
    <row r="1718" spans="2:11" x14ac:dyDescent="0.3">
      <c r="B1718" t="s">
        <v>8344</v>
      </c>
      <c r="C1718" s="1" t="s">
        <v>3855</v>
      </c>
      <c r="D1718" s="1"/>
      <c r="E1718" s="1" t="s">
        <v>3855</v>
      </c>
      <c r="F1718" t="s">
        <v>1052</v>
      </c>
      <c r="G1718" t="s">
        <v>8344</v>
      </c>
      <c r="K1718" t="str">
        <f t="shared" si="42"/>
        <v/>
      </c>
    </row>
    <row r="1719" spans="2:11" x14ac:dyDescent="0.3">
      <c r="B1719" t="s">
        <v>8345</v>
      </c>
      <c r="C1719" s="1" t="s">
        <v>7241</v>
      </c>
      <c r="D1719" s="1"/>
      <c r="E1719" s="1" t="s">
        <v>7241</v>
      </c>
      <c r="F1719" t="s">
        <v>1027</v>
      </c>
      <c r="G1719" t="s">
        <v>8345</v>
      </c>
      <c r="K1719" t="str">
        <f t="shared" si="42"/>
        <v/>
      </c>
    </row>
    <row r="1720" spans="2:11" x14ac:dyDescent="0.3">
      <c r="B1720" t="s">
        <v>8346</v>
      </c>
      <c r="C1720" s="1" t="s">
        <v>7199</v>
      </c>
      <c r="D1720" s="1"/>
      <c r="E1720" s="1" t="s">
        <v>7199</v>
      </c>
      <c r="F1720" t="s">
        <v>980</v>
      </c>
      <c r="G1720" t="s">
        <v>8346</v>
      </c>
      <c r="K1720" t="str">
        <f t="shared" si="42"/>
        <v/>
      </c>
    </row>
    <row r="1721" spans="2:11" x14ac:dyDescent="0.3">
      <c r="B1721" t="s">
        <v>8347</v>
      </c>
      <c r="C1721" s="1" t="s">
        <v>7181</v>
      </c>
      <c r="D1721" s="1"/>
      <c r="E1721" s="1" t="s">
        <v>7181</v>
      </c>
      <c r="F1721" t="s">
        <v>960</v>
      </c>
      <c r="G1721" t="s">
        <v>8347</v>
      </c>
      <c r="K1721" t="str">
        <f t="shared" si="42"/>
        <v/>
      </c>
    </row>
    <row r="1722" spans="2:11" x14ac:dyDescent="0.3">
      <c r="B1722" t="s">
        <v>8348</v>
      </c>
      <c r="C1722" s="1" t="s">
        <v>7367</v>
      </c>
      <c r="D1722" s="1"/>
      <c r="E1722" s="1" t="s">
        <v>7367</v>
      </c>
      <c r="F1722" t="s">
        <v>1180</v>
      </c>
      <c r="G1722" t="s">
        <v>8348</v>
      </c>
      <c r="K1722" t="str">
        <f t="shared" si="42"/>
        <v/>
      </c>
    </row>
    <row r="1723" spans="2:11" x14ac:dyDescent="0.3">
      <c r="B1723" t="s">
        <v>8349</v>
      </c>
      <c r="C1723" s="1" t="s">
        <v>7373</v>
      </c>
      <c r="D1723" s="1"/>
      <c r="E1723" s="1" t="s">
        <v>7373</v>
      </c>
      <c r="F1723" t="s">
        <v>1188</v>
      </c>
      <c r="G1723" t="s">
        <v>8349</v>
      </c>
      <c r="K1723" t="str">
        <f t="shared" si="42"/>
        <v/>
      </c>
    </row>
    <row r="1724" spans="2:11" x14ac:dyDescent="0.3">
      <c r="B1724" t="s">
        <v>8350</v>
      </c>
      <c r="C1724" s="1" t="s">
        <v>7277</v>
      </c>
      <c r="D1724" s="1"/>
      <c r="E1724" s="1" t="s">
        <v>7277</v>
      </c>
      <c r="F1724" t="s">
        <v>1074</v>
      </c>
      <c r="G1724" t="s">
        <v>8350</v>
      </c>
      <c r="K1724" t="str">
        <f t="shared" si="42"/>
        <v/>
      </c>
    </row>
    <row r="1725" spans="2:11" x14ac:dyDescent="0.3">
      <c r="B1725" t="s">
        <v>8351</v>
      </c>
      <c r="C1725" s="1" t="s">
        <v>7354</v>
      </c>
      <c r="D1725" s="1"/>
      <c r="E1725" s="1" t="s">
        <v>7354</v>
      </c>
      <c r="F1725" t="s">
        <v>1164</v>
      </c>
      <c r="G1725" t="s">
        <v>8351</v>
      </c>
      <c r="K1725" t="str">
        <f t="shared" si="42"/>
        <v/>
      </c>
    </row>
    <row r="1726" spans="2:11" x14ac:dyDescent="0.3">
      <c r="B1726" t="s">
        <v>8352</v>
      </c>
      <c r="C1726" s="1" t="s">
        <v>3875</v>
      </c>
      <c r="D1726" s="1"/>
      <c r="E1726" s="1" t="s">
        <v>3875</v>
      </c>
      <c r="F1726" t="s">
        <v>1058</v>
      </c>
      <c r="G1726" t="s">
        <v>8352</v>
      </c>
      <c r="K1726" t="str">
        <f t="shared" si="42"/>
        <v/>
      </c>
    </row>
    <row r="1727" spans="2:11" x14ac:dyDescent="0.3">
      <c r="B1727" t="s">
        <v>8353</v>
      </c>
      <c r="C1727" s="1" t="s">
        <v>7267</v>
      </c>
      <c r="D1727" s="1"/>
      <c r="E1727" s="1" t="s">
        <v>7267</v>
      </c>
      <c r="F1727" t="s">
        <v>1063</v>
      </c>
      <c r="G1727" t="s">
        <v>8353</v>
      </c>
      <c r="K1727" t="str">
        <f t="shared" si="42"/>
        <v/>
      </c>
    </row>
    <row r="1728" spans="2:11" x14ac:dyDescent="0.3">
      <c r="B1728" t="s">
        <v>8354</v>
      </c>
      <c r="C1728" s="1" t="s">
        <v>7382</v>
      </c>
      <c r="D1728" s="1"/>
      <c r="E1728" s="1" t="s">
        <v>7382</v>
      </c>
      <c r="F1728" t="s">
        <v>1199</v>
      </c>
      <c r="G1728" t="s">
        <v>8354</v>
      </c>
      <c r="K1728" t="str">
        <f t="shared" si="42"/>
        <v/>
      </c>
    </row>
    <row r="1729" spans="2:11" x14ac:dyDescent="0.3">
      <c r="B1729" t="s">
        <v>8355</v>
      </c>
      <c r="C1729" s="1" t="s">
        <v>7424</v>
      </c>
      <c r="D1729" s="1"/>
      <c r="E1729" s="1" t="s">
        <v>7424</v>
      </c>
      <c r="F1729" t="s">
        <v>1252</v>
      </c>
      <c r="G1729" t="s">
        <v>8355</v>
      </c>
      <c r="K1729" t="str">
        <f t="shared" si="42"/>
        <v/>
      </c>
    </row>
    <row r="1730" spans="2:11" x14ac:dyDescent="0.3">
      <c r="B1730" t="s">
        <v>8356</v>
      </c>
      <c r="C1730" s="1" t="s">
        <v>7377</v>
      </c>
      <c r="D1730" s="1"/>
      <c r="E1730" s="1" t="s">
        <v>7377</v>
      </c>
      <c r="F1730" t="s">
        <v>1192</v>
      </c>
      <c r="G1730" t="s">
        <v>8356</v>
      </c>
      <c r="K1730" t="str">
        <f t="shared" ref="K1730:K1793" si="43">SUBSTITUTE(J1730,E1730,F1730)</f>
        <v/>
      </c>
    </row>
    <row r="1731" spans="2:11" x14ac:dyDescent="0.3">
      <c r="B1731" t="s">
        <v>8357</v>
      </c>
      <c r="C1731" s="1" t="s">
        <v>7467</v>
      </c>
      <c r="D1731" s="1"/>
      <c r="E1731" s="1" t="s">
        <v>7467</v>
      </c>
      <c r="F1731" t="s">
        <v>1297</v>
      </c>
      <c r="G1731" t="s">
        <v>8357</v>
      </c>
      <c r="K1731" t="str">
        <f t="shared" si="43"/>
        <v/>
      </c>
    </row>
    <row r="1732" spans="2:11" x14ac:dyDescent="0.3">
      <c r="B1732" t="s">
        <v>8358</v>
      </c>
      <c r="C1732" s="1" t="s">
        <v>7428</v>
      </c>
      <c r="D1732" s="1"/>
      <c r="E1732" s="1" t="s">
        <v>7428</v>
      </c>
      <c r="F1732" t="s">
        <v>1256</v>
      </c>
      <c r="G1732" t="s">
        <v>8358</v>
      </c>
      <c r="K1732" t="str">
        <f t="shared" si="43"/>
        <v/>
      </c>
    </row>
    <row r="1733" spans="2:11" x14ac:dyDescent="0.3">
      <c r="B1733" t="s">
        <v>8359</v>
      </c>
      <c r="C1733" s="1" t="s">
        <v>7338</v>
      </c>
      <c r="D1733" s="1"/>
      <c r="E1733" s="1" t="s">
        <v>7338</v>
      </c>
      <c r="F1733" t="s">
        <v>1145</v>
      </c>
      <c r="G1733" t="s">
        <v>8359</v>
      </c>
      <c r="K1733" t="str">
        <f t="shared" si="43"/>
        <v/>
      </c>
    </row>
    <row r="1734" spans="2:11" x14ac:dyDescent="0.3">
      <c r="B1734" t="s">
        <v>8360</v>
      </c>
      <c r="C1734" s="1" t="s">
        <v>7456</v>
      </c>
      <c r="D1734" s="1"/>
      <c r="E1734" s="1" t="s">
        <v>7456</v>
      </c>
      <c r="F1734" t="s">
        <v>1286</v>
      </c>
      <c r="G1734" t="s">
        <v>8360</v>
      </c>
      <c r="K1734" t="str">
        <f t="shared" si="43"/>
        <v/>
      </c>
    </row>
    <row r="1735" spans="2:11" x14ac:dyDescent="0.3">
      <c r="B1735" t="s">
        <v>8361</v>
      </c>
      <c r="C1735" s="1" t="s">
        <v>7430</v>
      </c>
      <c r="D1735" s="1"/>
      <c r="E1735" s="1" t="s">
        <v>7430</v>
      </c>
      <c r="F1735" t="s">
        <v>1258</v>
      </c>
      <c r="G1735" t="s">
        <v>8361</v>
      </c>
      <c r="K1735" t="str">
        <f t="shared" si="43"/>
        <v/>
      </c>
    </row>
    <row r="1736" spans="2:11" x14ac:dyDescent="0.3">
      <c r="B1736" t="s">
        <v>8362</v>
      </c>
      <c r="C1736" s="1" t="s">
        <v>7263</v>
      </c>
      <c r="D1736" s="1"/>
      <c r="E1736" s="1" t="s">
        <v>7263</v>
      </c>
      <c r="F1736" t="s">
        <v>1057</v>
      </c>
      <c r="G1736" t="s">
        <v>8362</v>
      </c>
      <c r="K1736" t="str">
        <f t="shared" si="43"/>
        <v/>
      </c>
    </row>
    <row r="1737" spans="2:11" x14ac:dyDescent="0.3">
      <c r="B1737" t="s">
        <v>8363</v>
      </c>
      <c r="C1737" s="1" t="s">
        <v>7182</v>
      </c>
      <c r="D1737" s="1"/>
      <c r="E1737" s="1" t="s">
        <v>7182</v>
      </c>
      <c r="F1737" t="s">
        <v>961</v>
      </c>
      <c r="G1737" t="s">
        <v>8363</v>
      </c>
      <c r="K1737" t="str">
        <f t="shared" si="43"/>
        <v/>
      </c>
    </row>
    <row r="1738" spans="2:11" x14ac:dyDescent="0.3">
      <c r="B1738" t="s">
        <v>8364</v>
      </c>
      <c r="C1738" s="1" t="s">
        <v>7233</v>
      </c>
      <c r="D1738" s="1"/>
      <c r="E1738" s="1" t="s">
        <v>7233</v>
      </c>
      <c r="F1738" t="s">
        <v>1019</v>
      </c>
      <c r="G1738" t="s">
        <v>8364</v>
      </c>
      <c r="K1738" t="str">
        <f t="shared" si="43"/>
        <v/>
      </c>
    </row>
    <row r="1739" spans="2:11" x14ac:dyDescent="0.3">
      <c r="B1739" t="s">
        <v>8365</v>
      </c>
      <c r="C1739" s="1" t="s">
        <v>7343</v>
      </c>
      <c r="D1739" s="1"/>
      <c r="E1739" s="1" t="s">
        <v>7343</v>
      </c>
      <c r="F1739" t="s">
        <v>1151</v>
      </c>
      <c r="G1739" t="s">
        <v>8365</v>
      </c>
      <c r="K1739" t="str">
        <f t="shared" si="43"/>
        <v/>
      </c>
    </row>
    <row r="1740" spans="2:11" x14ac:dyDescent="0.3">
      <c r="B1740" t="s">
        <v>8366</v>
      </c>
      <c r="C1740" s="1" t="s">
        <v>7248</v>
      </c>
      <c r="D1740" s="1"/>
      <c r="E1740" s="1" t="s">
        <v>7248</v>
      </c>
      <c r="F1740" t="s">
        <v>1035</v>
      </c>
      <c r="G1740" t="s">
        <v>8366</v>
      </c>
      <c r="K1740" t="str">
        <f t="shared" si="43"/>
        <v/>
      </c>
    </row>
    <row r="1741" spans="2:11" x14ac:dyDescent="0.3">
      <c r="B1741" t="s">
        <v>8367</v>
      </c>
      <c r="C1741" s="1" t="s">
        <v>7214</v>
      </c>
      <c r="D1741" s="1"/>
      <c r="E1741" s="1" t="s">
        <v>7214</v>
      </c>
      <c r="F1741" t="s">
        <v>997</v>
      </c>
      <c r="G1741" t="s">
        <v>8367</v>
      </c>
      <c r="K1741" t="str">
        <f t="shared" si="43"/>
        <v/>
      </c>
    </row>
    <row r="1742" spans="2:11" x14ac:dyDescent="0.3">
      <c r="B1742" t="s">
        <v>8368</v>
      </c>
      <c r="C1742" s="1" t="s">
        <v>7432</v>
      </c>
      <c r="D1742" s="1"/>
      <c r="E1742" s="1" t="s">
        <v>7432</v>
      </c>
      <c r="F1742" t="s">
        <v>1261</v>
      </c>
      <c r="G1742" t="s">
        <v>8368</v>
      </c>
      <c r="K1742" t="str">
        <f t="shared" si="43"/>
        <v/>
      </c>
    </row>
    <row r="1743" spans="2:11" x14ac:dyDescent="0.3">
      <c r="B1743" t="s">
        <v>8369</v>
      </c>
      <c r="C1743" s="1" t="s">
        <v>7296</v>
      </c>
      <c r="D1743" s="1"/>
      <c r="E1743" s="1" t="s">
        <v>7296</v>
      </c>
      <c r="F1743" t="s">
        <v>1095</v>
      </c>
      <c r="G1743" t="s">
        <v>8369</v>
      </c>
      <c r="K1743" t="str">
        <f t="shared" si="43"/>
        <v/>
      </c>
    </row>
    <row r="1744" spans="2:11" x14ac:dyDescent="0.3">
      <c r="B1744" t="s">
        <v>8370</v>
      </c>
      <c r="C1744" s="1" t="s">
        <v>7212</v>
      </c>
      <c r="D1744" s="1"/>
      <c r="E1744" s="1" t="s">
        <v>7212</v>
      </c>
      <c r="F1744" t="s">
        <v>995</v>
      </c>
      <c r="G1744" t="s">
        <v>8370</v>
      </c>
      <c r="K1744" t="str">
        <f t="shared" si="43"/>
        <v/>
      </c>
    </row>
    <row r="1745" spans="2:11" x14ac:dyDescent="0.3">
      <c r="B1745" t="s">
        <v>8371</v>
      </c>
      <c r="C1745" s="1" t="s">
        <v>7468</v>
      </c>
      <c r="D1745" s="1"/>
      <c r="E1745" s="1" t="s">
        <v>7468</v>
      </c>
      <c r="F1745" t="s">
        <v>1298</v>
      </c>
      <c r="G1745" t="s">
        <v>8371</v>
      </c>
      <c r="K1745" t="str">
        <f t="shared" si="43"/>
        <v/>
      </c>
    </row>
    <row r="1746" spans="2:11" x14ac:dyDescent="0.3">
      <c r="B1746" t="s">
        <v>8372</v>
      </c>
      <c r="C1746" s="1" t="s">
        <v>2910</v>
      </c>
      <c r="D1746" s="1"/>
      <c r="E1746" s="1" t="s">
        <v>2910</v>
      </c>
      <c r="F1746" t="s">
        <v>1032</v>
      </c>
      <c r="G1746" t="s">
        <v>8372</v>
      </c>
      <c r="K1746" t="str">
        <f t="shared" si="43"/>
        <v/>
      </c>
    </row>
    <row r="1747" spans="2:11" x14ac:dyDescent="0.3">
      <c r="B1747" t="s">
        <v>8373</v>
      </c>
      <c r="C1747" s="1" t="s">
        <v>2918</v>
      </c>
      <c r="D1747" s="1"/>
      <c r="E1747" s="1" t="s">
        <v>2918</v>
      </c>
      <c r="F1747" t="s">
        <v>956</v>
      </c>
      <c r="G1747" t="s">
        <v>8373</v>
      </c>
      <c r="K1747" t="str">
        <f t="shared" si="43"/>
        <v/>
      </c>
    </row>
    <row r="1748" spans="2:11" x14ac:dyDescent="0.3">
      <c r="B1748" t="s">
        <v>8374</v>
      </c>
      <c r="C1748" s="1" t="s">
        <v>3862</v>
      </c>
      <c r="D1748" s="1"/>
      <c r="E1748" s="1" t="s">
        <v>3862</v>
      </c>
      <c r="F1748" t="s">
        <v>1173</v>
      </c>
      <c r="G1748" t="s">
        <v>8374</v>
      </c>
      <c r="K1748" t="str">
        <f t="shared" si="43"/>
        <v/>
      </c>
    </row>
    <row r="1749" spans="2:11" x14ac:dyDescent="0.3">
      <c r="B1749" t="s">
        <v>8375</v>
      </c>
      <c r="C1749" s="1" t="s">
        <v>7334</v>
      </c>
      <c r="D1749" s="1"/>
      <c r="E1749" s="1" t="s">
        <v>7334</v>
      </c>
      <c r="F1749" t="s">
        <v>1138</v>
      </c>
      <c r="G1749" t="s">
        <v>8375</v>
      </c>
      <c r="K1749" t="str">
        <f t="shared" si="43"/>
        <v/>
      </c>
    </row>
    <row r="1750" spans="2:11" x14ac:dyDescent="0.3">
      <c r="B1750" t="s">
        <v>8376</v>
      </c>
      <c r="C1750" s="1" t="s">
        <v>3871</v>
      </c>
      <c r="D1750" s="1"/>
      <c r="E1750" s="1" t="s">
        <v>3871</v>
      </c>
      <c r="F1750" t="s">
        <v>1054</v>
      </c>
      <c r="G1750" t="s">
        <v>8376</v>
      </c>
      <c r="K1750" t="str">
        <f t="shared" si="43"/>
        <v/>
      </c>
    </row>
    <row r="1751" spans="2:11" x14ac:dyDescent="0.3">
      <c r="B1751" t="s">
        <v>8377</v>
      </c>
      <c r="C1751" s="1" t="s">
        <v>7244</v>
      </c>
      <c r="D1751" s="1"/>
      <c r="E1751" s="1" t="s">
        <v>7244</v>
      </c>
      <c r="F1751" t="s">
        <v>1030</v>
      </c>
      <c r="G1751" t="s">
        <v>8377</v>
      </c>
      <c r="K1751" t="str">
        <f t="shared" si="43"/>
        <v/>
      </c>
    </row>
    <row r="1752" spans="2:11" x14ac:dyDescent="0.3">
      <c r="B1752" t="s">
        <v>8378</v>
      </c>
      <c r="C1752" s="1" t="s">
        <v>7409</v>
      </c>
      <c r="D1752" s="1"/>
      <c r="E1752" s="1" t="s">
        <v>7409</v>
      </c>
      <c r="F1752" t="s">
        <v>1234</v>
      </c>
      <c r="G1752" t="s">
        <v>8378</v>
      </c>
      <c r="K1752" t="str">
        <f t="shared" si="43"/>
        <v/>
      </c>
    </row>
    <row r="1753" spans="2:11" x14ac:dyDescent="0.3">
      <c r="B1753" t="s">
        <v>8379</v>
      </c>
      <c r="C1753" s="1" t="s">
        <v>7275</v>
      </c>
      <c r="D1753" s="1"/>
      <c r="E1753" s="1" t="s">
        <v>7275</v>
      </c>
      <c r="F1753" t="s">
        <v>1071</v>
      </c>
      <c r="G1753" t="s">
        <v>8379</v>
      </c>
      <c r="K1753" t="str">
        <f t="shared" si="43"/>
        <v/>
      </c>
    </row>
    <row r="1754" spans="2:11" x14ac:dyDescent="0.3">
      <c r="B1754" t="s">
        <v>8380</v>
      </c>
      <c r="C1754" s="1" t="s">
        <v>7418</v>
      </c>
      <c r="D1754" s="1"/>
      <c r="E1754" s="1" t="s">
        <v>7418</v>
      </c>
      <c r="F1754" t="s">
        <v>1243</v>
      </c>
      <c r="G1754" t="s">
        <v>8380</v>
      </c>
      <c r="K1754" t="str">
        <f t="shared" si="43"/>
        <v/>
      </c>
    </row>
    <row r="1755" spans="2:11" x14ac:dyDescent="0.3">
      <c r="B1755" t="s">
        <v>8381</v>
      </c>
      <c r="C1755" s="1" t="s">
        <v>3919</v>
      </c>
      <c r="D1755" s="1"/>
      <c r="E1755" s="1" t="s">
        <v>3919</v>
      </c>
      <c r="F1755" t="s">
        <v>1112</v>
      </c>
      <c r="G1755" t="s">
        <v>8381</v>
      </c>
      <c r="K1755" t="str">
        <f t="shared" si="43"/>
        <v/>
      </c>
    </row>
    <row r="1756" spans="2:11" x14ac:dyDescent="0.3">
      <c r="B1756" t="s">
        <v>8382</v>
      </c>
      <c r="C1756" s="1" t="s">
        <v>7410</v>
      </c>
      <c r="D1756" s="1"/>
      <c r="E1756" s="1" t="s">
        <v>7410</v>
      </c>
      <c r="F1756" t="s">
        <v>1235</v>
      </c>
      <c r="G1756" t="s">
        <v>8382</v>
      </c>
      <c r="K1756" t="str">
        <f t="shared" si="43"/>
        <v/>
      </c>
    </row>
    <row r="1757" spans="2:11" x14ac:dyDescent="0.3">
      <c r="B1757" t="s">
        <v>8383</v>
      </c>
      <c r="C1757" s="1" t="s">
        <v>3907</v>
      </c>
      <c r="D1757" s="1"/>
      <c r="E1757" s="1" t="s">
        <v>3907</v>
      </c>
      <c r="F1757" t="s">
        <v>1001</v>
      </c>
      <c r="G1757" t="s">
        <v>8383</v>
      </c>
      <c r="K1757" t="str">
        <f t="shared" si="43"/>
        <v/>
      </c>
    </row>
    <row r="1758" spans="2:11" x14ac:dyDescent="0.3">
      <c r="B1758" t="s">
        <v>8384</v>
      </c>
      <c r="C1758" s="1" t="s">
        <v>7476</v>
      </c>
      <c r="D1758" s="1"/>
      <c r="E1758" s="1" t="s">
        <v>7476</v>
      </c>
      <c r="F1758" t="s">
        <v>1306</v>
      </c>
      <c r="G1758" t="s">
        <v>8384</v>
      </c>
      <c r="K1758" t="str">
        <f t="shared" si="43"/>
        <v/>
      </c>
    </row>
    <row r="1759" spans="2:11" x14ac:dyDescent="0.3">
      <c r="B1759" t="s">
        <v>8385</v>
      </c>
      <c r="C1759" s="1" t="s">
        <v>7405</v>
      </c>
      <c r="D1759" s="1"/>
      <c r="E1759" s="1" t="s">
        <v>7405</v>
      </c>
      <c r="F1759" t="s">
        <v>1228</v>
      </c>
      <c r="G1759" t="s">
        <v>8385</v>
      </c>
      <c r="K1759" t="str">
        <f t="shared" si="43"/>
        <v/>
      </c>
    </row>
    <row r="1760" spans="2:11" x14ac:dyDescent="0.3">
      <c r="B1760" t="s">
        <v>8386</v>
      </c>
      <c r="C1760" s="1" t="s">
        <v>7201</v>
      </c>
      <c r="D1760" s="1"/>
      <c r="E1760" s="1" t="s">
        <v>7201</v>
      </c>
      <c r="F1760" t="s">
        <v>982</v>
      </c>
      <c r="G1760" t="s">
        <v>8386</v>
      </c>
      <c r="K1760" t="str">
        <f t="shared" si="43"/>
        <v/>
      </c>
    </row>
    <row r="1761" spans="2:11" x14ac:dyDescent="0.3">
      <c r="B1761" t="s">
        <v>8387</v>
      </c>
      <c r="C1761" s="1" t="s">
        <v>7186</v>
      </c>
      <c r="D1761" s="1"/>
      <c r="E1761" s="1" t="s">
        <v>7186</v>
      </c>
      <c r="F1761" t="s">
        <v>965</v>
      </c>
      <c r="G1761" t="s">
        <v>8387</v>
      </c>
      <c r="K1761" t="str">
        <f t="shared" si="43"/>
        <v/>
      </c>
    </row>
    <row r="1762" spans="2:11" x14ac:dyDescent="0.3">
      <c r="B1762" t="s">
        <v>8388</v>
      </c>
      <c r="C1762" s="1" t="s">
        <v>3895</v>
      </c>
      <c r="D1762" s="1"/>
      <c r="E1762" s="1" t="s">
        <v>3895</v>
      </c>
      <c r="F1762" t="s">
        <v>1246</v>
      </c>
      <c r="G1762" t="s">
        <v>8388</v>
      </c>
      <c r="K1762" t="str">
        <f t="shared" si="43"/>
        <v/>
      </c>
    </row>
    <row r="1763" spans="2:11" x14ac:dyDescent="0.3">
      <c r="B1763" t="s">
        <v>8389</v>
      </c>
      <c r="C1763" s="1" t="s">
        <v>7238</v>
      </c>
      <c r="D1763" s="1"/>
      <c r="E1763" s="1" t="s">
        <v>7238</v>
      </c>
      <c r="F1763" t="s">
        <v>1024</v>
      </c>
      <c r="G1763" t="s">
        <v>8389</v>
      </c>
      <c r="K1763" t="str">
        <f t="shared" si="43"/>
        <v/>
      </c>
    </row>
    <row r="1764" spans="2:11" x14ac:dyDescent="0.3">
      <c r="B1764" t="s">
        <v>8390</v>
      </c>
      <c r="C1764" s="1" t="s">
        <v>7477</v>
      </c>
      <c r="D1764" s="1"/>
      <c r="E1764" s="1" t="s">
        <v>7477</v>
      </c>
      <c r="F1764" t="s">
        <v>1307</v>
      </c>
      <c r="G1764" t="s">
        <v>8390</v>
      </c>
      <c r="K1764" t="str">
        <f t="shared" si="43"/>
        <v/>
      </c>
    </row>
    <row r="1765" spans="2:11" x14ac:dyDescent="0.3">
      <c r="B1765" t="s">
        <v>8391</v>
      </c>
      <c r="C1765" s="1" t="s">
        <v>7288</v>
      </c>
      <c r="D1765" s="1"/>
      <c r="E1765" s="1" t="s">
        <v>7288</v>
      </c>
      <c r="F1765" t="s">
        <v>1086</v>
      </c>
      <c r="G1765" t="s">
        <v>8391</v>
      </c>
      <c r="K1765" t="str">
        <f t="shared" si="43"/>
        <v/>
      </c>
    </row>
    <row r="1766" spans="2:11" x14ac:dyDescent="0.3">
      <c r="B1766" t="s">
        <v>8392</v>
      </c>
      <c r="C1766" s="1" t="s">
        <v>3866</v>
      </c>
      <c r="D1766" s="1"/>
      <c r="E1766" s="1" t="s">
        <v>3866</v>
      </c>
      <c r="F1766" t="s">
        <v>1259</v>
      </c>
      <c r="G1766" t="s">
        <v>8392</v>
      </c>
      <c r="K1766" t="str">
        <f t="shared" si="43"/>
        <v/>
      </c>
    </row>
    <row r="1767" spans="2:11" x14ac:dyDescent="0.3">
      <c r="B1767" t="s">
        <v>8393</v>
      </c>
      <c r="C1767" s="1" t="s">
        <v>3905</v>
      </c>
      <c r="D1767" s="1"/>
      <c r="E1767" s="1" t="s">
        <v>3905</v>
      </c>
      <c r="F1767" t="s">
        <v>976</v>
      </c>
      <c r="G1767" t="s">
        <v>8393</v>
      </c>
      <c r="K1767" t="str">
        <f t="shared" si="43"/>
        <v/>
      </c>
    </row>
    <row r="1768" spans="2:11" x14ac:dyDescent="0.3">
      <c r="B1768" t="s">
        <v>8394</v>
      </c>
      <c r="C1768" s="1" t="s">
        <v>7247</v>
      </c>
      <c r="D1768" s="1"/>
      <c r="E1768" s="1" t="s">
        <v>7247</v>
      </c>
      <c r="F1768" t="s">
        <v>1034</v>
      </c>
      <c r="G1768" t="s">
        <v>8394</v>
      </c>
      <c r="K1768" t="str">
        <f t="shared" si="43"/>
        <v/>
      </c>
    </row>
    <row r="1769" spans="2:11" x14ac:dyDescent="0.3">
      <c r="B1769" t="s">
        <v>8395</v>
      </c>
      <c r="C1769" s="1" t="s">
        <v>7359</v>
      </c>
      <c r="D1769" s="1"/>
      <c r="E1769" s="1" t="s">
        <v>7359</v>
      </c>
      <c r="F1769" t="s">
        <v>1170</v>
      </c>
      <c r="G1769" t="s">
        <v>8395</v>
      </c>
      <c r="K1769" t="str">
        <f t="shared" si="43"/>
        <v/>
      </c>
    </row>
    <row r="1770" spans="2:11" x14ac:dyDescent="0.3">
      <c r="B1770" t="s">
        <v>8396</v>
      </c>
      <c r="C1770" s="1" t="s">
        <v>3878</v>
      </c>
      <c r="D1770" s="1"/>
      <c r="E1770" s="1" t="s">
        <v>3878</v>
      </c>
      <c r="F1770" t="s">
        <v>1080</v>
      </c>
      <c r="G1770" t="s">
        <v>8396</v>
      </c>
      <c r="K1770" t="str">
        <f t="shared" si="43"/>
        <v/>
      </c>
    </row>
    <row r="1771" spans="2:11" x14ac:dyDescent="0.3">
      <c r="B1771" t="s">
        <v>8397</v>
      </c>
      <c r="C1771" s="1" t="s">
        <v>7337</v>
      </c>
      <c r="D1771" s="1"/>
      <c r="E1771" s="1" t="s">
        <v>7337</v>
      </c>
      <c r="F1771" t="s">
        <v>1144</v>
      </c>
      <c r="G1771" t="s">
        <v>8397</v>
      </c>
      <c r="K1771" t="str">
        <f t="shared" si="43"/>
        <v/>
      </c>
    </row>
    <row r="1772" spans="2:11" x14ac:dyDescent="0.3">
      <c r="B1772" t="s">
        <v>8398</v>
      </c>
      <c r="C1772" s="1" t="s">
        <v>7419</v>
      </c>
      <c r="D1772" s="1"/>
      <c r="E1772" s="1" t="s">
        <v>7419</v>
      </c>
      <c r="F1772" t="s">
        <v>1245</v>
      </c>
      <c r="G1772" t="s">
        <v>8398</v>
      </c>
      <c r="K1772" t="str">
        <f t="shared" si="43"/>
        <v/>
      </c>
    </row>
    <row r="1773" spans="2:11" x14ac:dyDescent="0.3">
      <c r="B1773" t="s">
        <v>8399</v>
      </c>
      <c r="C1773" s="1" t="s">
        <v>7293</v>
      </c>
      <c r="D1773" s="1"/>
      <c r="E1773" s="1" t="s">
        <v>7293</v>
      </c>
      <c r="F1773" t="s">
        <v>1091</v>
      </c>
      <c r="G1773" t="s">
        <v>8399</v>
      </c>
      <c r="K1773" t="str">
        <f t="shared" si="43"/>
        <v/>
      </c>
    </row>
    <row r="1774" spans="2:11" x14ac:dyDescent="0.3">
      <c r="B1774" t="s">
        <v>8400</v>
      </c>
      <c r="C1774" s="1" t="s">
        <v>7289</v>
      </c>
      <c r="D1774" s="1"/>
      <c r="E1774" s="1" t="s">
        <v>7289</v>
      </c>
      <c r="F1774" t="s">
        <v>1087</v>
      </c>
      <c r="G1774" t="s">
        <v>8400</v>
      </c>
      <c r="K1774" t="str">
        <f t="shared" si="43"/>
        <v/>
      </c>
    </row>
    <row r="1775" spans="2:11" x14ac:dyDescent="0.3">
      <c r="B1775" t="s">
        <v>8401</v>
      </c>
      <c r="C1775" s="1" t="s">
        <v>7340</v>
      </c>
      <c r="D1775" s="1"/>
      <c r="E1775" s="1" t="s">
        <v>7340</v>
      </c>
      <c r="F1775" t="s">
        <v>1147</v>
      </c>
      <c r="G1775" t="s">
        <v>8401</v>
      </c>
      <c r="K1775" t="str">
        <f t="shared" si="43"/>
        <v/>
      </c>
    </row>
    <row r="1776" spans="2:11" x14ac:dyDescent="0.3">
      <c r="B1776" t="s">
        <v>8402</v>
      </c>
      <c r="C1776" s="1" t="s">
        <v>7393</v>
      </c>
      <c r="D1776" s="1"/>
      <c r="E1776" s="1" t="s">
        <v>7393</v>
      </c>
      <c r="F1776" t="s">
        <v>1211</v>
      </c>
      <c r="G1776" t="s">
        <v>8402</v>
      </c>
      <c r="K1776" t="str">
        <f t="shared" si="43"/>
        <v/>
      </c>
    </row>
    <row r="1777" spans="2:11" x14ac:dyDescent="0.3">
      <c r="B1777" t="s">
        <v>8403</v>
      </c>
      <c r="C1777" s="1" t="s">
        <v>7305</v>
      </c>
      <c r="D1777" s="1"/>
      <c r="E1777" s="1" t="s">
        <v>7305</v>
      </c>
      <c r="F1777" t="s">
        <v>1106</v>
      </c>
      <c r="G1777" t="s">
        <v>8403</v>
      </c>
      <c r="K1777" t="str">
        <f t="shared" si="43"/>
        <v/>
      </c>
    </row>
    <row r="1778" spans="2:11" x14ac:dyDescent="0.3">
      <c r="B1778" t="s">
        <v>8404</v>
      </c>
      <c r="C1778" s="1" t="s">
        <v>7357</v>
      </c>
      <c r="D1778" s="1"/>
      <c r="E1778" s="1" t="s">
        <v>7357</v>
      </c>
      <c r="F1778" t="s">
        <v>1167</v>
      </c>
      <c r="G1778" t="s">
        <v>8404</v>
      </c>
      <c r="K1778" t="str">
        <f t="shared" si="43"/>
        <v/>
      </c>
    </row>
    <row r="1779" spans="2:11" x14ac:dyDescent="0.3">
      <c r="B1779" t="s">
        <v>8405</v>
      </c>
      <c r="C1779" s="1" t="s">
        <v>7392</v>
      </c>
      <c r="D1779" s="1"/>
      <c r="E1779" s="1" t="s">
        <v>7392</v>
      </c>
      <c r="F1779" t="s">
        <v>1210</v>
      </c>
      <c r="G1779" t="s">
        <v>8405</v>
      </c>
      <c r="K1779" t="str">
        <f t="shared" si="43"/>
        <v/>
      </c>
    </row>
    <row r="1780" spans="2:11" x14ac:dyDescent="0.3">
      <c r="B1780" t="s">
        <v>8406</v>
      </c>
      <c r="C1780" s="1" t="s">
        <v>7197</v>
      </c>
      <c r="D1780" s="1"/>
      <c r="E1780" s="1" t="s">
        <v>7197</v>
      </c>
      <c r="F1780" t="s">
        <v>978</v>
      </c>
      <c r="G1780" t="s">
        <v>8406</v>
      </c>
      <c r="K1780" t="str">
        <f t="shared" si="43"/>
        <v/>
      </c>
    </row>
    <row r="1781" spans="2:11" x14ac:dyDescent="0.3">
      <c r="B1781" t="s">
        <v>8407</v>
      </c>
      <c r="C1781" s="1" t="s">
        <v>3918</v>
      </c>
      <c r="D1781" s="1"/>
      <c r="E1781" s="1" t="s">
        <v>3918</v>
      </c>
      <c r="F1781" t="s">
        <v>1121</v>
      </c>
      <c r="G1781" t="s">
        <v>8407</v>
      </c>
      <c r="K1781" t="str">
        <f t="shared" si="43"/>
        <v/>
      </c>
    </row>
    <row r="1782" spans="2:11" x14ac:dyDescent="0.3">
      <c r="B1782" t="s">
        <v>8408</v>
      </c>
      <c r="C1782" s="1" t="s">
        <v>7318</v>
      </c>
      <c r="D1782" s="1"/>
      <c r="E1782" s="1" t="s">
        <v>7318</v>
      </c>
      <c r="F1782" t="s">
        <v>1120</v>
      </c>
      <c r="G1782" t="s">
        <v>8408</v>
      </c>
      <c r="K1782" t="str">
        <f t="shared" si="43"/>
        <v/>
      </c>
    </row>
    <row r="1783" spans="2:11" x14ac:dyDescent="0.3">
      <c r="B1783" t="s">
        <v>8409</v>
      </c>
      <c r="C1783" s="1" t="s">
        <v>3900</v>
      </c>
      <c r="D1783" s="1"/>
      <c r="E1783" s="1" t="s">
        <v>3900</v>
      </c>
      <c r="F1783" t="s">
        <v>1197</v>
      </c>
      <c r="G1783" t="s">
        <v>8409</v>
      </c>
      <c r="K1783" t="str">
        <f t="shared" si="43"/>
        <v/>
      </c>
    </row>
    <row r="1784" spans="2:11" x14ac:dyDescent="0.3">
      <c r="B1784" t="s">
        <v>8410</v>
      </c>
      <c r="C1784" s="1" t="s">
        <v>7407</v>
      </c>
      <c r="D1784" s="1"/>
      <c r="E1784" s="1" t="s">
        <v>7407</v>
      </c>
      <c r="F1784" t="s">
        <v>1232</v>
      </c>
      <c r="G1784" t="s">
        <v>8410</v>
      </c>
      <c r="K1784" t="str">
        <f t="shared" si="43"/>
        <v/>
      </c>
    </row>
    <row r="1785" spans="2:11" x14ac:dyDescent="0.3">
      <c r="B1785" t="s">
        <v>8411</v>
      </c>
      <c r="C1785" s="1" t="s">
        <v>7219</v>
      </c>
      <c r="D1785" s="1"/>
      <c r="E1785" s="1" t="s">
        <v>7219</v>
      </c>
      <c r="F1785" t="s">
        <v>1003</v>
      </c>
      <c r="G1785" t="s">
        <v>8411</v>
      </c>
      <c r="K1785" t="str">
        <f t="shared" si="43"/>
        <v/>
      </c>
    </row>
    <row r="1786" spans="2:11" x14ac:dyDescent="0.3">
      <c r="B1786" t="s">
        <v>8412</v>
      </c>
      <c r="C1786" s="1" t="s">
        <v>3848</v>
      </c>
      <c r="D1786" s="1"/>
      <c r="E1786" s="1" t="s">
        <v>3848</v>
      </c>
      <c r="F1786" t="s">
        <v>1012</v>
      </c>
      <c r="G1786" t="s">
        <v>8412</v>
      </c>
      <c r="K1786" t="str">
        <f t="shared" si="43"/>
        <v/>
      </c>
    </row>
    <row r="1787" spans="2:11" x14ac:dyDescent="0.3">
      <c r="B1787" t="s">
        <v>8413</v>
      </c>
      <c r="C1787" s="1" t="s">
        <v>3877</v>
      </c>
      <c r="D1787" s="1"/>
      <c r="E1787" s="1" t="s">
        <v>3877</v>
      </c>
      <c r="F1787" t="s">
        <v>1212</v>
      </c>
      <c r="G1787" t="s">
        <v>8413</v>
      </c>
      <c r="K1787" t="str">
        <f t="shared" si="43"/>
        <v/>
      </c>
    </row>
    <row r="1788" spans="2:11" x14ac:dyDescent="0.3">
      <c r="B1788" t="s">
        <v>8414</v>
      </c>
      <c r="C1788" s="1" t="s">
        <v>3845</v>
      </c>
      <c r="D1788" s="1"/>
      <c r="E1788" s="1" t="s">
        <v>3845</v>
      </c>
      <c r="F1788" t="s">
        <v>1142</v>
      </c>
      <c r="G1788" t="s">
        <v>8414</v>
      </c>
      <c r="K1788" t="str">
        <f t="shared" si="43"/>
        <v/>
      </c>
    </row>
    <row r="1789" spans="2:11" x14ac:dyDescent="0.3">
      <c r="B1789" t="s">
        <v>8415</v>
      </c>
      <c r="C1789" s="1" t="s">
        <v>7190</v>
      </c>
      <c r="D1789" s="1"/>
      <c r="E1789" s="1" t="s">
        <v>7190</v>
      </c>
      <c r="F1789" t="s">
        <v>969</v>
      </c>
      <c r="G1789" t="s">
        <v>8415</v>
      </c>
      <c r="K1789" t="str">
        <f t="shared" si="43"/>
        <v/>
      </c>
    </row>
    <row r="1790" spans="2:11" x14ac:dyDescent="0.3">
      <c r="B1790" t="s">
        <v>8416</v>
      </c>
      <c r="C1790" s="1" t="s">
        <v>3901</v>
      </c>
      <c r="D1790" s="1"/>
      <c r="E1790" s="1" t="s">
        <v>3901</v>
      </c>
      <c r="F1790" t="s">
        <v>988</v>
      </c>
      <c r="G1790" t="s">
        <v>8416</v>
      </c>
      <c r="K1790" t="str">
        <f t="shared" si="43"/>
        <v/>
      </c>
    </row>
    <row r="1791" spans="2:11" x14ac:dyDescent="0.3">
      <c r="B1791" t="s">
        <v>8417</v>
      </c>
      <c r="C1791" s="1" t="s">
        <v>7422</v>
      </c>
      <c r="D1791" s="1"/>
      <c r="E1791" s="1" t="s">
        <v>7422</v>
      </c>
      <c r="F1791" t="s">
        <v>1250</v>
      </c>
      <c r="G1791" t="s">
        <v>8417</v>
      </c>
      <c r="K1791" t="str">
        <f t="shared" si="43"/>
        <v/>
      </c>
    </row>
    <row r="1792" spans="2:11" x14ac:dyDescent="0.3">
      <c r="B1792" t="s">
        <v>8418</v>
      </c>
      <c r="C1792" s="1" t="s">
        <v>7209</v>
      </c>
      <c r="D1792" s="1"/>
      <c r="E1792" s="1" t="s">
        <v>7209</v>
      </c>
      <c r="F1792" t="s">
        <v>991</v>
      </c>
      <c r="G1792" t="s">
        <v>8418</v>
      </c>
      <c r="K1792" t="str">
        <f t="shared" si="43"/>
        <v/>
      </c>
    </row>
    <row r="1793" spans="2:11" x14ac:dyDescent="0.3">
      <c r="B1793" t="s">
        <v>8419</v>
      </c>
      <c r="C1793" s="1" t="s">
        <v>7403</v>
      </c>
      <c r="D1793" s="1"/>
      <c r="E1793" s="1" t="s">
        <v>7403</v>
      </c>
      <c r="F1793" t="s">
        <v>1225</v>
      </c>
      <c r="G1793" t="s">
        <v>8419</v>
      </c>
      <c r="K1793" t="str">
        <f t="shared" si="43"/>
        <v/>
      </c>
    </row>
    <row r="1794" spans="2:11" x14ac:dyDescent="0.3">
      <c r="B1794" t="s">
        <v>8420</v>
      </c>
      <c r="C1794" s="1" t="s">
        <v>7426</v>
      </c>
      <c r="D1794" s="1"/>
      <c r="E1794" s="1" t="s">
        <v>7426</v>
      </c>
      <c r="F1794" t="s">
        <v>1254</v>
      </c>
      <c r="G1794" t="s">
        <v>8420</v>
      </c>
      <c r="K1794" t="str">
        <f t="shared" ref="K1794:K1817" si="44">SUBSTITUTE(J1794,E1794,F1794)</f>
        <v/>
      </c>
    </row>
    <row r="1795" spans="2:11" x14ac:dyDescent="0.3">
      <c r="B1795" t="s">
        <v>8421</v>
      </c>
      <c r="C1795" s="1" t="s">
        <v>3872</v>
      </c>
      <c r="D1795" s="1"/>
      <c r="E1795" s="1" t="s">
        <v>3872</v>
      </c>
      <c r="F1795" t="s">
        <v>1056</v>
      </c>
      <c r="G1795" t="s">
        <v>8421</v>
      </c>
      <c r="K1795" t="str">
        <f t="shared" si="44"/>
        <v/>
      </c>
    </row>
    <row r="1796" spans="2:11" x14ac:dyDescent="0.3">
      <c r="B1796" t="s">
        <v>8422</v>
      </c>
      <c r="C1796" s="1" t="s">
        <v>7321</v>
      </c>
      <c r="D1796" s="1"/>
      <c r="E1796" s="1" t="s">
        <v>7321</v>
      </c>
      <c r="F1796" t="s">
        <v>1124</v>
      </c>
      <c r="G1796" t="s">
        <v>8422</v>
      </c>
      <c r="K1796" t="str">
        <f t="shared" si="44"/>
        <v/>
      </c>
    </row>
    <row r="1797" spans="2:11" x14ac:dyDescent="0.3">
      <c r="B1797" t="s">
        <v>8423</v>
      </c>
      <c r="C1797" s="1" t="s">
        <v>7254</v>
      </c>
      <c r="D1797" s="1"/>
      <c r="E1797" s="1" t="s">
        <v>7254</v>
      </c>
      <c r="F1797" t="s">
        <v>1041</v>
      </c>
      <c r="G1797" t="s">
        <v>8423</v>
      </c>
      <c r="K1797" t="str">
        <f t="shared" si="44"/>
        <v/>
      </c>
    </row>
    <row r="1798" spans="2:11" x14ac:dyDescent="0.3">
      <c r="B1798" t="s">
        <v>8424</v>
      </c>
      <c r="C1798" s="1" t="s">
        <v>7252</v>
      </c>
      <c r="D1798" s="1"/>
      <c r="E1798" s="1" t="s">
        <v>7252</v>
      </c>
      <c r="F1798" t="s">
        <v>1039</v>
      </c>
      <c r="G1798" t="s">
        <v>8424</v>
      </c>
      <c r="K1798" t="str">
        <f t="shared" si="44"/>
        <v/>
      </c>
    </row>
    <row r="1799" spans="2:11" x14ac:dyDescent="0.3">
      <c r="B1799" t="s">
        <v>8425</v>
      </c>
      <c r="C1799" s="1" t="s">
        <v>7259</v>
      </c>
      <c r="D1799" s="1"/>
      <c r="E1799" s="1" t="s">
        <v>7259</v>
      </c>
      <c r="F1799" t="s">
        <v>1047</v>
      </c>
      <c r="G1799" t="s">
        <v>8425</v>
      </c>
      <c r="K1799" t="str">
        <f t="shared" si="44"/>
        <v/>
      </c>
    </row>
    <row r="1800" spans="2:11" x14ac:dyDescent="0.3">
      <c r="B1800" t="s">
        <v>8426</v>
      </c>
      <c r="C1800" s="1" t="s">
        <v>3879</v>
      </c>
      <c r="D1800" s="1"/>
      <c r="E1800" s="1" t="s">
        <v>3879</v>
      </c>
      <c r="F1800" t="s">
        <v>1100</v>
      </c>
      <c r="G1800" t="s">
        <v>8426</v>
      </c>
      <c r="K1800" t="str">
        <f t="shared" si="44"/>
        <v/>
      </c>
    </row>
    <row r="1801" spans="2:11" x14ac:dyDescent="0.3">
      <c r="B1801" t="s">
        <v>8427</v>
      </c>
      <c r="C1801" s="1" t="s">
        <v>7315</v>
      </c>
      <c r="D1801" s="1"/>
      <c r="E1801" s="1" t="s">
        <v>7315</v>
      </c>
      <c r="F1801" t="s">
        <v>1117</v>
      </c>
      <c r="G1801" t="s">
        <v>8427</v>
      </c>
      <c r="K1801" t="str">
        <f t="shared" si="44"/>
        <v/>
      </c>
    </row>
    <row r="1802" spans="2:11" x14ac:dyDescent="0.3">
      <c r="B1802" t="s">
        <v>8428</v>
      </c>
      <c r="C1802" s="1" t="s">
        <v>3868</v>
      </c>
      <c r="D1802" s="1"/>
      <c r="E1802" s="1" t="s">
        <v>3868</v>
      </c>
      <c r="F1802" t="s">
        <v>1227</v>
      </c>
      <c r="G1802" t="s">
        <v>8428</v>
      </c>
      <c r="K1802" t="str">
        <f t="shared" si="44"/>
        <v/>
      </c>
    </row>
    <row r="1803" spans="2:11" x14ac:dyDescent="0.3">
      <c r="B1803" t="s">
        <v>8429</v>
      </c>
      <c r="C1803" s="1" t="s">
        <v>7320</v>
      </c>
      <c r="D1803" s="1"/>
      <c r="E1803" s="1" t="s">
        <v>7320</v>
      </c>
      <c r="F1803" t="s">
        <v>1123</v>
      </c>
      <c r="G1803" t="s">
        <v>8429</v>
      </c>
      <c r="K1803" t="str">
        <f t="shared" si="44"/>
        <v/>
      </c>
    </row>
    <row r="1804" spans="2:11" x14ac:dyDescent="0.3">
      <c r="B1804" t="s">
        <v>8430</v>
      </c>
      <c r="C1804" s="1" t="s">
        <v>7213</v>
      </c>
      <c r="D1804" s="1"/>
      <c r="E1804" s="1" t="s">
        <v>7213</v>
      </c>
      <c r="F1804" t="s">
        <v>996</v>
      </c>
      <c r="G1804" t="s">
        <v>8430</v>
      </c>
      <c r="K1804" t="str">
        <f t="shared" si="44"/>
        <v/>
      </c>
    </row>
    <row r="1805" spans="2:11" x14ac:dyDescent="0.3">
      <c r="B1805" t="s">
        <v>8431</v>
      </c>
      <c r="C1805" s="1" t="s">
        <v>7379</v>
      </c>
      <c r="D1805" s="1"/>
      <c r="E1805" s="1" t="s">
        <v>7379</v>
      </c>
      <c r="F1805" t="s">
        <v>1195</v>
      </c>
      <c r="G1805" t="s">
        <v>8431</v>
      </c>
      <c r="K1805" t="str">
        <f t="shared" si="44"/>
        <v/>
      </c>
    </row>
    <row r="1806" spans="2:11" x14ac:dyDescent="0.3">
      <c r="B1806" t="s">
        <v>8432</v>
      </c>
      <c r="C1806" s="1" t="s">
        <v>7187</v>
      </c>
      <c r="D1806" s="1"/>
      <c r="E1806" s="1" t="s">
        <v>7187</v>
      </c>
      <c r="F1806" t="s">
        <v>966</v>
      </c>
      <c r="G1806" t="s">
        <v>8432</v>
      </c>
      <c r="K1806" t="str">
        <f t="shared" si="44"/>
        <v/>
      </c>
    </row>
    <row r="1807" spans="2:11" x14ac:dyDescent="0.3">
      <c r="B1807" t="s">
        <v>8433</v>
      </c>
      <c r="C1807" s="1" t="s">
        <v>7196</v>
      </c>
      <c r="D1807" s="1"/>
      <c r="E1807" s="1" t="s">
        <v>7196</v>
      </c>
      <c r="F1807" t="s">
        <v>977</v>
      </c>
      <c r="G1807" t="s">
        <v>8433</v>
      </c>
      <c r="K1807" t="str">
        <f t="shared" si="44"/>
        <v/>
      </c>
    </row>
    <row r="1808" spans="2:11" x14ac:dyDescent="0.3">
      <c r="B1808" t="s">
        <v>8434</v>
      </c>
      <c r="C1808" s="1" t="s">
        <v>7470</v>
      </c>
      <c r="D1808" s="1"/>
      <c r="E1808" s="1" t="s">
        <v>7470</v>
      </c>
      <c r="F1808" t="s">
        <v>1300</v>
      </c>
      <c r="G1808" t="s">
        <v>8434</v>
      </c>
      <c r="K1808" t="str">
        <f t="shared" si="44"/>
        <v/>
      </c>
    </row>
    <row r="1809" spans="2:11" x14ac:dyDescent="0.3">
      <c r="B1809" t="s">
        <v>8435</v>
      </c>
      <c r="C1809" s="1" t="s">
        <v>7225</v>
      </c>
      <c r="D1809" s="1"/>
      <c r="E1809" s="1" t="s">
        <v>7225</v>
      </c>
      <c r="F1809" t="s">
        <v>1010</v>
      </c>
      <c r="G1809" t="s">
        <v>8435</v>
      </c>
      <c r="K1809" t="str">
        <f t="shared" si="44"/>
        <v/>
      </c>
    </row>
    <row r="1810" spans="2:11" x14ac:dyDescent="0.3">
      <c r="B1810" t="s">
        <v>8436</v>
      </c>
      <c r="C1810" s="1" t="s">
        <v>7478</v>
      </c>
      <c r="D1810" s="1"/>
      <c r="E1810" s="1" t="s">
        <v>7478</v>
      </c>
      <c r="F1810" t="s">
        <v>1308</v>
      </c>
      <c r="G1810" t="s">
        <v>8436</v>
      </c>
      <c r="K1810" t="str">
        <f t="shared" si="44"/>
        <v/>
      </c>
    </row>
    <row r="1811" spans="2:11" x14ac:dyDescent="0.3">
      <c r="B1811" t="s">
        <v>8437</v>
      </c>
      <c r="C1811" s="1" t="s">
        <v>7472</v>
      </c>
      <c r="D1811" s="1"/>
      <c r="E1811" s="1" t="s">
        <v>7472</v>
      </c>
      <c r="F1811" t="s">
        <v>1302</v>
      </c>
      <c r="G1811" t="s">
        <v>8437</v>
      </c>
      <c r="K1811" t="str">
        <f t="shared" si="44"/>
        <v/>
      </c>
    </row>
    <row r="1812" spans="2:11" x14ac:dyDescent="0.3">
      <c r="B1812" t="s">
        <v>8438</v>
      </c>
      <c r="C1812" s="1" t="s">
        <v>7285</v>
      </c>
      <c r="D1812" s="1"/>
      <c r="E1812" s="1" t="s">
        <v>7285</v>
      </c>
      <c r="F1812" t="s">
        <v>1083</v>
      </c>
      <c r="G1812" t="s">
        <v>8438</v>
      </c>
      <c r="K1812" t="str">
        <f t="shared" si="44"/>
        <v/>
      </c>
    </row>
    <row r="1813" spans="2:11" x14ac:dyDescent="0.3">
      <c r="B1813" t="s">
        <v>8439</v>
      </c>
      <c r="C1813" s="1" t="s">
        <v>7193</v>
      </c>
      <c r="D1813" s="1"/>
      <c r="E1813" s="1" t="s">
        <v>7193</v>
      </c>
      <c r="F1813" t="s">
        <v>973</v>
      </c>
      <c r="G1813" t="s">
        <v>8439</v>
      </c>
      <c r="K1813" t="str">
        <f t="shared" si="44"/>
        <v/>
      </c>
    </row>
    <row r="1814" spans="2:11" x14ac:dyDescent="0.3">
      <c r="B1814" t="s">
        <v>8440</v>
      </c>
      <c r="C1814" s="1" t="s">
        <v>7192</v>
      </c>
      <c r="D1814" s="1"/>
      <c r="E1814" s="1" t="s">
        <v>7192</v>
      </c>
      <c r="F1814" t="s">
        <v>972</v>
      </c>
      <c r="G1814" t="s">
        <v>8440</v>
      </c>
      <c r="K1814" t="str">
        <f t="shared" si="44"/>
        <v/>
      </c>
    </row>
    <row r="1815" spans="2:11" x14ac:dyDescent="0.3">
      <c r="B1815" t="s">
        <v>8441</v>
      </c>
      <c r="C1815" s="1" t="s">
        <v>3880</v>
      </c>
      <c r="D1815" s="1"/>
      <c r="E1815" s="1" t="s">
        <v>3880</v>
      </c>
      <c r="F1815" t="s">
        <v>1229</v>
      </c>
      <c r="G1815" t="s">
        <v>8441</v>
      </c>
      <c r="K1815" t="str">
        <f t="shared" si="44"/>
        <v/>
      </c>
    </row>
    <row r="1816" spans="2:11" x14ac:dyDescent="0.3">
      <c r="B1816" t="s">
        <v>8442</v>
      </c>
      <c r="C1816" s="1" t="s">
        <v>7208</v>
      </c>
      <c r="D1816" s="1"/>
      <c r="E1816" s="1" t="s">
        <v>7208</v>
      </c>
      <c r="F1816" t="s">
        <v>990</v>
      </c>
      <c r="G1816" t="s">
        <v>8442</v>
      </c>
      <c r="K1816" t="str">
        <f t="shared" si="44"/>
        <v/>
      </c>
    </row>
    <row r="1817" spans="2:11" x14ac:dyDescent="0.3">
      <c r="B1817" t="s">
        <v>8443</v>
      </c>
      <c r="C1817" s="1" t="s">
        <v>7341</v>
      </c>
      <c r="D1817" s="1"/>
      <c r="E1817" s="1" t="s">
        <v>7341</v>
      </c>
      <c r="F1817" t="s">
        <v>1148</v>
      </c>
      <c r="G1817" t="s">
        <v>8443</v>
      </c>
      <c r="K1817" t="str">
        <f t="shared" si="44"/>
        <v/>
      </c>
    </row>
  </sheetData>
  <phoneticPr fontId="1" type="noConversion"/>
  <conditionalFormatting sqref="H1:H1048576">
    <cfRule type="colorScale" priority="4">
      <colorScale>
        <cfvo type="min"/>
        <cfvo type="max"/>
        <color rgb="FFFCFCFF"/>
        <color rgb="FFF8696B"/>
      </colorScale>
    </cfRule>
  </conditionalFormatting>
  <conditionalFormatting sqref="I1:I1048576">
    <cfRule type="cellIs" dxfId="7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4B720-D968-4747-A633-9A571EC61A21}">
  <dimension ref="A1:AF180"/>
  <sheetViews>
    <sheetView topLeftCell="J1" zoomScaleNormal="100" workbookViewId="0">
      <selection activeCell="AF62" sqref="AF62:AF103"/>
    </sheetView>
  </sheetViews>
  <sheetFormatPr defaultRowHeight="14" x14ac:dyDescent="0.3"/>
  <cols>
    <col min="1" max="6" width="8.6640625" style="3"/>
    <col min="19" max="24" width="8.6640625" style="1"/>
    <col min="31" max="31" width="16.6640625" customWidth="1"/>
    <col min="32" max="32" width="27" customWidth="1"/>
  </cols>
  <sheetData>
    <row r="1" spans="1:32" x14ac:dyDescent="0.3">
      <c r="A1" s="3" t="s">
        <v>13599</v>
      </c>
      <c r="B1" s="3" t="s">
        <v>13599</v>
      </c>
      <c r="C1" s="3" t="s">
        <v>13542</v>
      </c>
      <c r="D1" s="3" t="s">
        <v>13234</v>
      </c>
      <c r="E1" s="3" t="s">
        <v>12717</v>
      </c>
      <c r="F1" t="s">
        <v>13542</v>
      </c>
      <c r="G1" t="str">
        <f>_xlfn.IFNA(VLOOKUP(A1,词典!$B:$G,4,FALSE),"")</f>
        <v>YAY</v>
      </c>
      <c r="H1" t="str">
        <f>_xlfn.IFNA(VLOOKUP(B1,词典!$B:$G,4,FALSE),"")</f>
        <v>YAY</v>
      </c>
      <c r="I1" t="str">
        <f>_xlfn.IFNA(VLOOKUP(C1,词典!$B:$G,4,FALSE),"")</f>
        <v>!!</v>
      </c>
      <c r="J1" t="str">
        <f>_xlfn.IFNA(VLOOKUP(D1,词典!$B:$G,4,FALSE),"")</f>
        <v>I'VE</v>
      </c>
      <c r="K1" t="str">
        <f>_xlfn.IFNA(VLOOKUP(E1,词典!$B:$G,4,FALSE),"")</f>
        <v>WON</v>
      </c>
      <c r="L1" t="str">
        <f>_xlfn.IFNA(VLOOKUP(F1,词典!$B:$G,4,FALSE),"")</f>
        <v>!!</v>
      </c>
      <c r="M1" t="str">
        <f>_xlfn.IFNA(VLOOKUP(A1,词典!$B:$G,5,FALSE),"")</f>
        <v>耶</v>
      </c>
      <c r="N1" t="str">
        <f>_xlfn.IFNA(VLOOKUP(B1,词典!$B:$G,5,FALSE),"")</f>
        <v>耶</v>
      </c>
      <c r="O1" t="str">
        <f>_xlfn.IFNA(VLOOKUP(C1,词典!$B:$G,5,FALSE),"")</f>
        <v>！！</v>
      </c>
      <c r="P1" t="str">
        <f>_xlfn.IFNA(VLOOKUP(D1,词典!$B:$G,5,FALSE),"")</f>
        <v>我已经</v>
      </c>
      <c r="Q1" t="str">
        <f>_xlfn.IFNA(VLOOKUP(E1,词典!$B:$G,5,FALSE),"")</f>
        <v>赢了</v>
      </c>
      <c r="R1" t="str">
        <f>_xlfn.IFNA(VLOOKUP(F1,词典!$B:$G,5,FALSE),"")</f>
        <v>！！</v>
      </c>
      <c r="S1" s="1" t="s">
        <v>1464</v>
      </c>
      <c r="T1" s="1" t="s">
        <v>1464</v>
      </c>
      <c r="U1" s="1" t="s">
        <v>227</v>
      </c>
      <c r="V1" s="1" t="s">
        <v>1873</v>
      </c>
      <c r="W1" s="1" t="s">
        <v>1384</v>
      </c>
      <c r="X1" s="1" t="s">
        <v>227</v>
      </c>
      <c r="Y1" t="str">
        <f>_xlfn.IFNA(VLOOKUP(S1,词典!$F:$G,2,FALSE),"")</f>
        <v>EC_WORD_YAY</v>
      </c>
      <c r="Z1" t="str">
        <f>_xlfn.IFNA(VLOOKUP(T1,词典!$F:$G,2,FALSE),"")</f>
        <v>EC_WORD_YAY</v>
      </c>
      <c r="AA1" t="str">
        <f>_xlfn.IFNA(VLOOKUP(U1,词典!$F:$G,2,FALSE),"")</f>
        <v>EC_WORD_EXCL_EXCL</v>
      </c>
      <c r="AB1" t="str">
        <f>_xlfn.IFNA(VLOOKUP(V1,词典!$F:$G,2,FALSE),"")</f>
        <v>EC_WORD_ME</v>
      </c>
      <c r="AC1" t="str">
        <f>_xlfn.IFNA(VLOOKUP(W1,词典!$F:$G,2,FALSE),"")</f>
        <v>EC_WORD_WON</v>
      </c>
      <c r="AD1" t="str">
        <f>_xlfn.IFNA(VLOOKUP(X1,词典!$F:$G,2,FALSE),"")</f>
        <v>EC_WORD_EXCL_EXCL</v>
      </c>
      <c r="AF1" t="str">
        <f>_xlfn.CONCAT(Y1,", ",Z1,", ",AA1,", ",AB1,", ",AC1,", ",AD1)</f>
        <v>EC_WORD_YAY, EC_WORD_YAY, EC_WORD_EXCL_EXCL, EC_WORD_ME, EC_WORD_WON, EC_WORD_EXCL_EXCL</v>
      </c>
    </row>
    <row r="2" spans="1:32" x14ac:dyDescent="0.3">
      <c r="A2" s="9" t="s">
        <v>12899</v>
      </c>
      <c r="B2" s="9" t="s">
        <v>12986</v>
      </c>
      <c r="C2" s="9" t="s">
        <v>13545</v>
      </c>
      <c r="D2" s="9" t="s">
        <v>13253</v>
      </c>
      <c r="E2" s="9" t="s">
        <v>12758</v>
      </c>
      <c r="F2" s="9" t="s">
        <v>13545</v>
      </c>
      <c r="G2" t="str">
        <f>_xlfn.IFNA(VLOOKUP(A2,词典!$B:$G,4,FALSE),"")</f>
        <v>TOO</v>
      </c>
      <c r="H2" t="str">
        <f>_xlfn.IFNA(VLOOKUP(B2,词典!$B:$G,4,FALSE),"")</f>
        <v>BAD</v>
      </c>
      <c r="I2" t="str">
        <f>_xlfn.IFNA(VLOOKUP(C2,词典!$B:$G,4,FALSE),"")</f>
        <v>…</v>
      </c>
      <c r="J2" t="str">
        <f>_xlfn.IFNA(VLOOKUP(D2,词典!$B:$G,4,FALSE),"")</f>
        <v>WE</v>
      </c>
      <c r="K2" t="str">
        <f>_xlfn.IFNA(VLOOKUP(E2,词典!$B:$G,4,FALSE),"")</f>
        <v>LOST</v>
      </c>
      <c r="L2" t="str">
        <f>_xlfn.IFNA(VLOOKUP(F2,词典!$B:$G,4,FALSE),"")</f>
        <v>…</v>
      </c>
      <c r="M2" t="str">
        <f>_xlfn.IFNA(VLOOKUP(A2,词典!$B:$G,5,FALSE),"")</f>
        <v>地</v>
      </c>
      <c r="N2" t="str">
        <f>_xlfn.IFNA(VLOOKUP(B2,词典!$B:$G,5,FALSE),"")</f>
        <v>坏</v>
      </c>
      <c r="O2" t="str">
        <f>_xlfn.IFNA(VLOOKUP(C2,词典!$B:$G,5,FALSE),"")</f>
        <v>……</v>
      </c>
      <c r="P2" t="str">
        <f>_xlfn.IFNA(VLOOKUP(D2,词典!$B:$G,5,FALSE),"")</f>
        <v>我们</v>
      </c>
      <c r="Q2" t="str">
        <f>_xlfn.IFNA(VLOOKUP(E2,词典!$B:$G,5,FALSE),"")</f>
        <v>输了</v>
      </c>
      <c r="R2" t="str">
        <f>_xlfn.IFNA(VLOOKUP(F2,词典!$B:$G,5,FALSE),"")</f>
        <v>……</v>
      </c>
      <c r="S2" s="1" t="s">
        <v>8496</v>
      </c>
      <c r="T2" s="1" t="s">
        <v>8477</v>
      </c>
      <c r="U2" s="1" t="s">
        <v>1687</v>
      </c>
      <c r="V2" s="1" t="s">
        <v>1441</v>
      </c>
      <c r="W2" s="1" t="s">
        <v>1842</v>
      </c>
      <c r="X2" s="1" t="s">
        <v>1687</v>
      </c>
      <c r="Y2" t="str">
        <f>_xlfn.IFNA(VLOOKUP(S2,词典!$F:$G,2,FALSE),"")</f>
        <v>EC_WORD_YEAH</v>
      </c>
      <c r="Z2" t="str">
        <f>_xlfn.IFNA(VLOOKUP(T2,词典!$F:$G,2,FALSE),"")</f>
        <v>EC_WORD_AWFUL</v>
      </c>
      <c r="AA2" t="str">
        <f>_xlfn.IFNA(VLOOKUP(U2,词典!$F:$G,2,FALSE),"")</f>
        <v>EC_WORD_ELLIPSIS</v>
      </c>
      <c r="AB2" t="str">
        <f>_xlfn.IFNA(VLOOKUP(V2,词典!$F:$G,2,FALSE),"")</f>
        <v>EC_WORD_WE</v>
      </c>
      <c r="AC2" t="str">
        <f>_xlfn.IFNA(VLOOKUP(W2,词典!$F:$G,2,FALSE),"")</f>
        <v>EC_WORD_LOST</v>
      </c>
      <c r="AD2" t="str">
        <f>_xlfn.IFNA(VLOOKUP(X2,词典!$F:$G,2,FALSE),"")</f>
        <v>EC_WORD_ELLIPSIS</v>
      </c>
      <c r="AF2" t="str">
        <f>_xlfn.CONCAT(Y2,", ",Z2,", ",AA2,", ",AB2,", ",AC2,", ",AD2)</f>
        <v>EC_WORD_YEAH, EC_WORD_AWFUL, EC_WORD_ELLIPSIS, EC_WORD_WE, EC_WORD_LOST, EC_WORD_ELLIPSIS</v>
      </c>
    </row>
    <row r="3" spans="1:32" x14ac:dyDescent="0.3">
      <c r="A3" s="9"/>
      <c r="B3" s="9"/>
      <c r="C3" s="9"/>
      <c r="D3" s="9"/>
      <c r="E3" s="9"/>
      <c r="F3" t="s">
        <v>13490</v>
      </c>
      <c r="G3" t="str">
        <f>_xlfn.IFNA(VLOOKUP(A3,词典!$B:$G,4,FALSE),"")</f>
        <v/>
      </c>
      <c r="H3" t="str">
        <f>_xlfn.IFNA(VLOOKUP(B3,词典!$B:$G,4,FALSE),"")</f>
        <v/>
      </c>
      <c r="I3" t="str">
        <f>_xlfn.IFNA(VLOOKUP(C3,词典!$B:$G,4,FALSE),"")</f>
        <v/>
      </c>
      <c r="J3" t="str">
        <f>_xlfn.IFNA(VLOOKUP(D3,词典!$B:$G,4,FALSE),"")</f>
        <v/>
      </c>
      <c r="K3" t="str">
        <f>_xlfn.IFNA(VLOOKUP(E3,词典!$B:$G,4,FALSE),"")</f>
        <v/>
      </c>
      <c r="L3" t="str">
        <f>_xlfn.IFNA(VLOOKUP(F3,词典!$B:$G,4,FALSE),"")</f>
        <v>LINK</v>
      </c>
      <c r="M3" t="str">
        <f>_xlfn.IFNA(VLOOKUP(A3,词典!$B:$G,5,FALSE),"")</f>
        <v/>
      </c>
      <c r="N3" t="str">
        <f>_xlfn.IFNA(VLOOKUP(B3,词典!$B:$G,5,FALSE),"")</f>
        <v/>
      </c>
      <c r="O3" t="str">
        <f>_xlfn.IFNA(VLOOKUP(C3,词典!$B:$G,5,FALSE),"")</f>
        <v/>
      </c>
      <c r="P3" t="str">
        <f>_xlfn.IFNA(VLOOKUP(D3,词典!$B:$G,5,FALSE),"")</f>
        <v/>
      </c>
      <c r="Q3" t="str">
        <f>_xlfn.IFNA(VLOOKUP(E3,词典!$B:$G,5,FALSE),"")</f>
        <v/>
      </c>
      <c r="R3" t="str">
        <f>_xlfn.IFNA(VLOOKUP(F3,词典!$B:$G,5,FALSE),"")</f>
        <v>连接</v>
      </c>
      <c r="S3" s="1" t="s">
        <v>10177</v>
      </c>
      <c r="T3" s="1" t="s">
        <v>10177</v>
      </c>
      <c r="U3" s="1" t="s">
        <v>10177</v>
      </c>
      <c r="V3" s="1" t="s">
        <v>10177</v>
      </c>
      <c r="W3" s="1" t="s">
        <v>10177</v>
      </c>
      <c r="X3" s="1" t="s">
        <v>1936</v>
      </c>
      <c r="Y3" t="str">
        <f>_xlfn.IFNA(VLOOKUP(S3,词典!$F:$G,2,FALSE),"")</f>
        <v/>
      </c>
      <c r="Z3" t="str">
        <f>_xlfn.IFNA(VLOOKUP(T3,词典!$F:$G,2,FALSE),"")</f>
        <v/>
      </c>
      <c r="AA3" t="str">
        <f>_xlfn.IFNA(VLOOKUP(U3,词典!$F:$G,2,FALSE),"")</f>
        <v/>
      </c>
      <c r="AB3" t="str">
        <f>_xlfn.IFNA(VLOOKUP(V3,词典!$F:$G,2,FALSE),"")</f>
        <v/>
      </c>
      <c r="AC3" t="str">
        <f>_xlfn.IFNA(VLOOKUP(W3,词典!$F:$G,2,FALSE),"")</f>
        <v/>
      </c>
      <c r="AD3" t="str">
        <f>_xlfn.IFNA(VLOOKUP(X3,词典!$F:$G,2,FALSE),"")</f>
        <v>EC_WORD_AND</v>
      </c>
      <c r="AF3" t="str">
        <f t="shared" ref="AF3:AF66" si="0">_xlfn.CONCAT(Y3,", ",Z3,", ",AA3,", ",AB3,", ",AC3,", ",AD3)</f>
        <v>, , , , , EC_WORD_AND</v>
      </c>
    </row>
    <row r="4" spans="1:32" x14ac:dyDescent="0.3">
      <c r="F4" t="s">
        <v>12784</v>
      </c>
      <c r="G4" t="str">
        <f>_xlfn.IFNA(VLOOKUP(A4,词典!$B:$G,4,FALSE),"")</f>
        <v/>
      </c>
      <c r="H4" t="str">
        <f>_xlfn.IFNA(VLOOKUP(B4,词典!$B:$G,4,FALSE),"")</f>
        <v/>
      </c>
      <c r="I4" t="str">
        <f>_xlfn.IFNA(VLOOKUP(C4,词典!$B:$G,4,FALSE),"")</f>
        <v/>
      </c>
      <c r="J4" t="str">
        <f>_xlfn.IFNA(VLOOKUP(D4,词典!$B:$G,4,FALSE),"")</f>
        <v/>
      </c>
      <c r="K4" t="str">
        <f>_xlfn.IFNA(VLOOKUP(E4,词典!$B:$G,4,FALSE),"")</f>
        <v/>
      </c>
      <c r="L4" t="str">
        <f>_xlfn.IFNA(VLOOKUP(F4,词典!$B:$G,4,FALSE),"")</f>
        <v>TOGETHER</v>
      </c>
      <c r="M4" t="str">
        <f>_xlfn.IFNA(VLOOKUP(A4,词典!$B:$G,5,FALSE),"")</f>
        <v/>
      </c>
      <c r="N4" t="str">
        <f>_xlfn.IFNA(VLOOKUP(B4,词典!$B:$G,5,FALSE),"")</f>
        <v/>
      </c>
      <c r="O4" t="str">
        <f>_xlfn.IFNA(VLOOKUP(C4,词典!$B:$G,5,FALSE),"")</f>
        <v/>
      </c>
      <c r="P4" t="str">
        <f>_xlfn.IFNA(VLOOKUP(D4,词典!$B:$G,5,FALSE),"")</f>
        <v/>
      </c>
      <c r="Q4" t="str">
        <f>_xlfn.IFNA(VLOOKUP(E4,词典!$B:$G,5,FALSE),"")</f>
        <v/>
      </c>
      <c r="R4" t="str">
        <f>_xlfn.IFNA(VLOOKUP(F4,词典!$B:$G,5,FALSE),"")</f>
        <v>一起</v>
      </c>
      <c r="S4" s="1" t="s">
        <v>10177</v>
      </c>
      <c r="T4" s="1" t="s">
        <v>10177</v>
      </c>
      <c r="U4" s="1" t="s">
        <v>10177</v>
      </c>
      <c r="V4" s="1" t="s">
        <v>10177</v>
      </c>
      <c r="W4" s="1" t="s">
        <v>10177</v>
      </c>
      <c r="X4" s="1" t="s">
        <v>9200</v>
      </c>
      <c r="Y4" t="str">
        <f>_xlfn.IFNA(VLOOKUP(S4,词典!$F:$G,2,FALSE),"")</f>
        <v/>
      </c>
      <c r="Z4" t="str">
        <f>_xlfn.IFNA(VLOOKUP(T4,词典!$F:$G,2,FALSE),"")</f>
        <v/>
      </c>
      <c r="AA4" t="str">
        <f>_xlfn.IFNA(VLOOKUP(U4,词典!$F:$G,2,FALSE),"")</f>
        <v/>
      </c>
      <c r="AB4" t="str">
        <f>_xlfn.IFNA(VLOOKUP(V4,词典!$F:$G,2,FALSE),"")</f>
        <v/>
      </c>
      <c r="AC4" t="str">
        <f>_xlfn.IFNA(VLOOKUP(W4,词典!$F:$G,2,FALSE),"")</f>
        <v/>
      </c>
      <c r="AD4" t="str">
        <f>_xlfn.IFNA(VLOOKUP(X4,词典!$F:$G,2,FALSE),"")</f>
        <v>EC_WORD_SON</v>
      </c>
      <c r="AF4" t="str">
        <f t="shared" si="0"/>
        <v>, , , , , EC_WORD_SON</v>
      </c>
    </row>
    <row r="5" spans="1:32" x14ac:dyDescent="0.3">
      <c r="A5"/>
      <c r="B5"/>
      <c r="C5"/>
      <c r="D5"/>
      <c r="E5"/>
      <c r="F5" t="s">
        <v>12890</v>
      </c>
      <c r="G5" t="str">
        <f>_xlfn.IFNA(VLOOKUP(A5,词典!$B:$G,4,FALSE),"")</f>
        <v/>
      </c>
      <c r="H5" t="str">
        <f>_xlfn.IFNA(VLOOKUP(B5,词典!$B:$G,4,FALSE),"")</f>
        <v/>
      </c>
      <c r="I5" t="str">
        <f>_xlfn.IFNA(VLOOKUP(C5,词典!$B:$G,4,FALSE),"")</f>
        <v/>
      </c>
      <c r="J5" t="str">
        <f>_xlfn.IFNA(VLOOKUP(D5,词典!$B:$G,4,FALSE),"")</f>
        <v/>
      </c>
      <c r="K5" t="str">
        <f>_xlfn.IFNA(VLOOKUP(E5,词典!$B:$G,4,FALSE),"")</f>
        <v/>
      </c>
      <c r="L5" t="str">
        <f>_xlfn.IFNA(VLOOKUP(F5,词典!$B:$G,4,FALSE),"")</f>
        <v>WITH</v>
      </c>
      <c r="M5" t="str">
        <f>_xlfn.IFNA(VLOOKUP(A5,词典!$B:$G,5,FALSE),"")</f>
        <v/>
      </c>
      <c r="N5" t="str">
        <f>_xlfn.IFNA(VLOOKUP(B5,词典!$B:$G,5,FALSE),"")</f>
        <v/>
      </c>
      <c r="O5" t="str">
        <f>_xlfn.IFNA(VLOOKUP(C5,词典!$B:$G,5,FALSE),"")</f>
        <v/>
      </c>
      <c r="P5" t="str">
        <f>_xlfn.IFNA(VLOOKUP(D5,词典!$B:$G,5,FALSE),"")</f>
        <v/>
      </c>
      <c r="Q5" t="str">
        <f>_xlfn.IFNA(VLOOKUP(E5,词典!$B:$G,5,FALSE),"")</f>
        <v/>
      </c>
      <c r="R5" t="str">
        <f>_xlfn.IFNA(VLOOKUP(F5,词典!$B:$G,5,FALSE),"")</f>
        <v>与</v>
      </c>
      <c r="S5" s="1" t="s">
        <v>10177</v>
      </c>
      <c r="T5" s="1" t="s">
        <v>10177</v>
      </c>
      <c r="U5" s="1" t="s">
        <v>10177</v>
      </c>
      <c r="V5" s="1" t="s">
        <v>10177</v>
      </c>
      <c r="W5" s="1" t="s">
        <v>10177</v>
      </c>
      <c r="X5" s="1" t="s">
        <v>8553</v>
      </c>
      <c r="Y5" t="str">
        <f>_xlfn.IFNA(VLOOKUP(S5,词典!$F:$G,2,FALSE),"")</f>
        <v/>
      </c>
      <c r="Z5" t="str">
        <f>_xlfn.IFNA(VLOOKUP(T5,词典!$F:$G,2,FALSE),"")</f>
        <v/>
      </c>
      <c r="AA5" t="str">
        <f>_xlfn.IFNA(VLOOKUP(U5,词典!$F:$G,2,FALSE),"")</f>
        <v/>
      </c>
      <c r="AB5" t="str">
        <f>_xlfn.IFNA(VLOOKUP(V5,词典!$F:$G,2,FALSE),"")</f>
        <v/>
      </c>
      <c r="AC5" t="str">
        <f>_xlfn.IFNA(VLOOKUP(W5,词典!$F:$G,2,FALSE),"")</f>
        <v/>
      </c>
      <c r="AD5" t="str">
        <f>_xlfn.IFNA(VLOOKUP(X5,词典!$F:$G,2,FALSE),"")</f>
        <v>EC_WORD_TOGETHER</v>
      </c>
      <c r="AF5" t="str">
        <f t="shared" si="0"/>
        <v>, , , , , EC_WORD_TOGETHER</v>
      </c>
    </row>
    <row r="6" spans="1:32" x14ac:dyDescent="0.3">
      <c r="F6" t="s">
        <v>12884</v>
      </c>
      <c r="G6" t="str">
        <f>_xlfn.IFNA(VLOOKUP(A6,词典!$B:$G,4,FALSE),"")</f>
        <v/>
      </c>
      <c r="H6" t="str">
        <f>_xlfn.IFNA(VLOOKUP(B6,词典!$B:$G,4,FALSE),"")</f>
        <v/>
      </c>
      <c r="I6" t="str">
        <f>_xlfn.IFNA(VLOOKUP(C6,词典!$B:$G,4,FALSE),"")</f>
        <v/>
      </c>
      <c r="J6" t="str">
        <f>_xlfn.IFNA(VLOOKUP(D6,词典!$B:$G,4,FALSE),"")</f>
        <v/>
      </c>
      <c r="K6" t="str">
        <f>_xlfn.IFNA(VLOOKUP(E6,词典!$B:$G,4,FALSE),"")</f>
        <v/>
      </c>
      <c r="L6" t="str">
        <f>_xlfn.IFNA(VLOOKUP(F6,词典!$B:$G,4,FALSE),"")</f>
        <v>ALL</v>
      </c>
      <c r="M6" t="str">
        <f>_xlfn.IFNA(VLOOKUP(A6,词典!$B:$G,5,FALSE),"")</f>
        <v/>
      </c>
      <c r="N6" t="str">
        <f>_xlfn.IFNA(VLOOKUP(B6,词典!$B:$G,5,FALSE),"")</f>
        <v/>
      </c>
      <c r="O6" t="str">
        <f>_xlfn.IFNA(VLOOKUP(C6,词典!$B:$G,5,FALSE),"")</f>
        <v/>
      </c>
      <c r="P6" t="str">
        <f>_xlfn.IFNA(VLOOKUP(D6,词典!$B:$G,5,FALSE),"")</f>
        <v/>
      </c>
      <c r="Q6" t="str">
        <f>_xlfn.IFNA(VLOOKUP(E6,词典!$B:$G,5,FALSE),"")</f>
        <v/>
      </c>
      <c r="R6" t="str">
        <f>_xlfn.IFNA(VLOOKUP(F6,词典!$B:$G,5,FALSE),"")</f>
        <v>为</v>
      </c>
      <c r="S6" s="1" t="s">
        <v>10177</v>
      </c>
      <c r="T6" s="1" t="s">
        <v>10177</v>
      </c>
      <c r="U6" s="1" t="s">
        <v>10177</v>
      </c>
      <c r="V6" s="1" t="s">
        <v>10177</v>
      </c>
      <c r="W6" s="1" t="s">
        <v>10177</v>
      </c>
      <c r="X6" s="1" t="s">
        <v>13605</v>
      </c>
      <c r="Y6" t="str">
        <f>_xlfn.IFNA(VLOOKUP(S6,词典!$F:$G,2,FALSE),"")</f>
        <v/>
      </c>
      <c r="Z6" t="str">
        <f>_xlfn.IFNA(VLOOKUP(T6,词典!$F:$G,2,FALSE),"")</f>
        <v/>
      </c>
      <c r="AA6" t="str">
        <f>_xlfn.IFNA(VLOOKUP(U6,词典!$F:$G,2,FALSE),"")</f>
        <v/>
      </c>
      <c r="AB6" t="str">
        <f>_xlfn.IFNA(VLOOKUP(V6,词典!$F:$G,2,FALSE),"")</f>
        <v/>
      </c>
      <c r="AC6" t="str">
        <f>_xlfn.IFNA(VLOOKUP(W6,词典!$F:$G,2,FALSE),"")</f>
        <v/>
      </c>
      <c r="AD6" t="str">
        <f>_xlfn.IFNA(VLOOKUP(X6,词典!$F:$G,2,FALSE),"")</f>
        <v>EC_WORD_LINK</v>
      </c>
      <c r="AE6" t="str">
        <f t="shared" ref="AE6:AE37" si="1">AD6&amp;","</f>
        <v>EC_WORD_LINK,</v>
      </c>
      <c r="AF6" t="str">
        <f t="shared" si="0"/>
        <v>, , , , , EC_WORD_LINK</v>
      </c>
    </row>
    <row r="7" spans="1:32" x14ac:dyDescent="0.3">
      <c r="F7" t="s">
        <v>13233</v>
      </c>
      <c r="G7" t="str">
        <f>_xlfn.IFNA(VLOOKUP(A7,词典!$B:$G,4,FALSE),"")</f>
        <v/>
      </c>
      <c r="H7" t="str">
        <f>_xlfn.IFNA(VLOOKUP(B7,词典!$B:$G,4,FALSE),"")</f>
        <v/>
      </c>
      <c r="I7" t="str">
        <f>_xlfn.IFNA(VLOOKUP(C7,词典!$B:$G,4,FALSE),"")</f>
        <v/>
      </c>
      <c r="J7" t="str">
        <f>_xlfn.IFNA(VLOOKUP(D7,词典!$B:$G,4,FALSE),"")</f>
        <v/>
      </c>
      <c r="K7" t="str">
        <f>_xlfn.IFNA(VLOOKUP(E7,词典!$B:$G,4,FALSE),"")</f>
        <v/>
      </c>
      <c r="L7" t="str">
        <f>_xlfn.IFNA(VLOOKUP(F7,词典!$B:$G,4,FALSE),"")</f>
        <v>I AM</v>
      </c>
      <c r="M7" t="str">
        <f>_xlfn.IFNA(VLOOKUP(A7,词典!$B:$G,5,FALSE),"")</f>
        <v/>
      </c>
      <c r="N7" t="str">
        <f>_xlfn.IFNA(VLOOKUP(B7,词典!$B:$G,5,FALSE),"")</f>
        <v/>
      </c>
      <c r="O7" t="str">
        <f>_xlfn.IFNA(VLOOKUP(C7,词典!$B:$G,5,FALSE),"")</f>
        <v/>
      </c>
      <c r="P7" t="str">
        <f>_xlfn.IFNA(VLOOKUP(D7,词典!$B:$G,5,FALSE),"")</f>
        <v/>
      </c>
      <c r="Q7" t="str">
        <f>_xlfn.IFNA(VLOOKUP(E7,词典!$B:$G,5,FALSE),"")</f>
        <v/>
      </c>
      <c r="R7" t="str">
        <f>_xlfn.IFNA(VLOOKUP(F7,词典!$B:$G,5,FALSE),"")</f>
        <v>我是</v>
      </c>
      <c r="S7" s="1" t="s">
        <v>10177</v>
      </c>
      <c r="T7" s="1" t="s">
        <v>10177</v>
      </c>
      <c r="U7" s="1" t="s">
        <v>10177</v>
      </c>
      <c r="V7" s="1" t="s">
        <v>10177</v>
      </c>
      <c r="W7" s="1" t="s">
        <v>10177</v>
      </c>
      <c r="X7" s="1" t="s">
        <v>1430</v>
      </c>
      <c r="Y7" t="str">
        <f>_xlfn.IFNA(VLOOKUP(S7,词典!$F:$G,2,FALSE),"")</f>
        <v/>
      </c>
      <c r="Z7" t="str">
        <f>_xlfn.IFNA(VLOOKUP(T7,词典!$F:$G,2,FALSE),"")</f>
        <v/>
      </c>
      <c r="AA7" t="str">
        <f>_xlfn.IFNA(VLOOKUP(U7,词典!$F:$G,2,FALSE),"")</f>
        <v/>
      </c>
      <c r="AB7" t="str">
        <f>_xlfn.IFNA(VLOOKUP(V7,词典!$F:$G,2,FALSE),"")</f>
        <v/>
      </c>
      <c r="AC7" t="str">
        <f>_xlfn.IFNA(VLOOKUP(W7,词典!$F:$G,2,FALSE),"")</f>
        <v/>
      </c>
      <c r="AD7" t="str">
        <f>_xlfn.IFNA(VLOOKUP(X7,词典!$F:$G,2,FALSE),"")</f>
        <v>EC_WORD_I_AM</v>
      </c>
      <c r="AE7" t="str">
        <f t="shared" si="1"/>
        <v>EC_WORD_I_AM,</v>
      </c>
      <c r="AF7" t="str">
        <f t="shared" si="0"/>
        <v>, , , , , EC_WORD_I_AM</v>
      </c>
    </row>
    <row r="8" spans="1:32" x14ac:dyDescent="0.3">
      <c r="F8" t="s">
        <v>12874</v>
      </c>
      <c r="G8" t="str">
        <f>_xlfn.IFNA(VLOOKUP(A8,词典!$B:$G,4,FALSE),"")</f>
        <v/>
      </c>
      <c r="H8" t="str">
        <f>_xlfn.IFNA(VLOOKUP(B8,词典!$B:$G,4,FALSE),"")</f>
        <v/>
      </c>
      <c r="I8" t="str">
        <f>_xlfn.IFNA(VLOOKUP(C8,词典!$B:$G,4,FALSE),"")</f>
        <v/>
      </c>
      <c r="J8" t="str">
        <f>_xlfn.IFNA(VLOOKUP(D8,词典!$B:$G,4,FALSE),"")</f>
        <v/>
      </c>
      <c r="K8" t="str">
        <f>_xlfn.IFNA(VLOOKUP(E8,词典!$B:$G,4,FALSE),"")</f>
        <v/>
      </c>
      <c r="L8" t="str">
        <f>_xlfn.IFNA(VLOOKUP(F8,词典!$B:$G,4,FALSE),"")</f>
        <v>A</v>
      </c>
      <c r="M8" t="str">
        <f>_xlfn.IFNA(VLOOKUP(A8,词典!$B:$G,5,FALSE),"")</f>
        <v/>
      </c>
      <c r="N8" t="str">
        <f>_xlfn.IFNA(VLOOKUP(B8,词典!$B:$G,5,FALSE),"")</f>
        <v/>
      </c>
      <c r="O8" t="str">
        <f>_xlfn.IFNA(VLOOKUP(C8,词典!$B:$G,5,FALSE),"")</f>
        <v/>
      </c>
      <c r="P8" t="str">
        <f>_xlfn.IFNA(VLOOKUP(D8,词典!$B:$G,5,FALSE),"")</f>
        <v/>
      </c>
      <c r="Q8" t="str">
        <f>_xlfn.IFNA(VLOOKUP(E8,词典!$B:$G,5,FALSE),"")</f>
        <v/>
      </c>
      <c r="R8" t="str">
        <f>_xlfn.IFNA(VLOOKUP(F8,词典!$B:$G,5,FALSE),"")</f>
        <v>一个</v>
      </c>
      <c r="S8" s="1" t="s">
        <v>10177</v>
      </c>
      <c r="T8" s="1" t="s">
        <v>10177</v>
      </c>
      <c r="U8" s="1" t="s">
        <v>10177</v>
      </c>
      <c r="V8" s="1" t="s">
        <v>10177</v>
      </c>
      <c r="W8" s="1" t="s">
        <v>10177</v>
      </c>
      <c r="X8" s="1" t="s">
        <v>1325</v>
      </c>
      <c r="Y8" t="str">
        <f>_xlfn.IFNA(VLOOKUP(S8,词典!$F:$G,2,FALSE),"")</f>
        <v/>
      </c>
      <c r="Z8" t="str">
        <f>_xlfn.IFNA(VLOOKUP(T8,词典!$F:$G,2,FALSE),"")</f>
        <v/>
      </c>
      <c r="AA8" t="str">
        <f>_xlfn.IFNA(VLOOKUP(U8,词典!$F:$G,2,FALSE),"")</f>
        <v/>
      </c>
      <c r="AB8" t="str">
        <f>_xlfn.IFNA(VLOOKUP(V8,词典!$F:$G,2,FALSE),"")</f>
        <v/>
      </c>
      <c r="AC8" t="str">
        <f>_xlfn.IFNA(VLOOKUP(W8,词典!$F:$G,2,FALSE),"")</f>
        <v/>
      </c>
      <c r="AD8" t="str">
        <f>_xlfn.IFNA(VLOOKUP(X8,词典!$F:$G,2,FALSE),"")</f>
        <v>EC_WORD_POKEMON</v>
      </c>
      <c r="AE8" t="str">
        <f t="shared" si="1"/>
        <v>EC_WORD_POKEMON,</v>
      </c>
      <c r="AF8" t="str">
        <f t="shared" si="0"/>
        <v>, , , , , EC_WORD_POKEMON</v>
      </c>
    </row>
    <row r="9" spans="1:32" x14ac:dyDescent="0.3">
      <c r="A9" s="1"/>
      <c r="B9" s="1"/>
      <c r="C9" s="1"/>
      <c r="D9" s="1"/>
      <c r="E9" s="1"/>
      <c r="F9" s="1" t="s">
        <v>13495</v>
      </c>
      <c r="G9" t="str">
        <f>_xlfn.IFNA(VLOOKUP(A9,词典!$B:$G,4,FALSE),"")</f>
        <v/>
      </c>
      <c r="H9" t="str">
        <f>_xlfn.IFNA(VLOOKUP(B9,词典!$B:$G,4,FALSE),"")</f>
        <v/>
      </c>
      <c r="I9" t="str">
        <f>_xlfn.IFNA(VLOOKUP(C9,词典!$B:$G,4,FALSE),"")</f>
        <v/>
      </c>
      <c r="J9" t="str">
        <f>_xlfn.IFNA(VLOOKUP(D9,词典!$B:$G,4,FALSE),"")</f>
        <v/>
      </c>
      <c r="K9" t="str">
        <f>_xlfn.IFNA(VLOOKUP(E9,词典!$B:$G,4,FALSE),"")</f>
        <v/>
      </c>
      <c r="L9" t="str">
        <f>_xlfn.IFNA(VLOOKUP(F9,词典!$B:$G,4,FALSE),"")</f>
        <v>POKéMON</v>
      </c>
      <c r="M9" t="str">
        <f>_xlfn.IFNA(VLOOKUP(A9,词典!$B:$G,5,FALSE),"")</f>
        <v/>
      </c>
      <c r="N9" t="str">
        <f>_xlfn.IFNA(VLOOKUP(B9,词典!$B:$G,5,FALSE),"")</f>
        <v/>
      </c>
      <c r="O9" t="str">
        <f>_xlfn.IFNA(VLOOKUP(C9,词典!$B:$G,5,FALSE),"")</f>
        <v/>
      </c>
      <c r="P9" t="str">
        <f>_xlfn.IFNA(VLOOKUP(D9,词典!$B:$G,5,FALSE),"")</f>
        <v/>
      </c>
      <c r="Q9" t="str">
        <f>_xlfn.IFNA(VLOOKUP(E9,词典!$B:$G,5,FALSE),"")</f>
        <v/>
      </c>
      <c r="R9" t="str">
        <f>_xlfn.IFNA(VLOOKUP(F9,词典!$B:$G,5,FALSE),"")</f>
        <v>宝可梦</v>
      </c>
      <c r="S9" s="1" t="s">
        <v>10177</v>
      </c>
      <c r="T9" s="1" t="s">
        <v>10177</v>
      </c>
      <c r="U9" s="1" t="s">
        <v>10177</v>
      </c>
      <c r="V9" s="1" t="s">
        <v>10177</v>
      </c>
      <c r="W9" s="1" t="s">
        <v>10177</v>
      </c>
      <c r="X9" s="1" t="s">
        <v>1951</v>
      </c>
      <c r="Y9" t="str">
        <f>_xlfn.IFNA(VLOOKUP(S9,词典!$F:$G,2,FALSE),"")</f>
        <v/>
      </c>
      <c r="Z9" t="str">
        <f>_xlfn.IFNA(VLOOKUP(T9,词典!$F:$G,2,FALSE),"")</f>
        <v/>
      </c>
      <c r="AA9" t="str">
        <f>_xlfn.IFNA(VLOOKUP(U9,词典!$F:$G,2,FALSE),"")</f>
        <v/>
      </c>
      <c r="AB9" t="str">
        <f>_xlfn.IFNA(VLOOKUP(V9,词典!$F:$G,2,FALSE),"")</f>
        <v/>
      </c>
      <c r="AC9" t="str">
        <f>_xlfn.IFNA(VLOOKUP(W9,词典!$F:$G,2,FALSE),"")</f>
        <v/>
      </c>
      <c r="AD9" t="str">
        <f>_xlfn.IFNA(VLOOKUP(X9,词典!$F:$G,2,FALSE),"")</f>
        <v>EC_WORD_OF</v>
      </c>
      <c r="AE9" t="str">
        <f t="shared" si="1"/>
        <v>EC_WORD_OF,</v>
      </c>
      <c r="AF9" t="str">
        <f t="shared" si="0"/>
        <v>, , , , , EC_WORD_OF</v>
      </c>
    </row>
    <row r="10" spans="1:32" x14ac:dyDescent="0.3">
      <c r="A10" s="1"/>
      <c r="B10" s="1"/>
      <c r="C10" s="1"/>
      <c r="D10" s="1"/>
      <c r="E10" s="1"/>
      <c r="F10" s="1" t="s">
        <v>13243</v>
      </c>
      <c r="G10" t="str">
        <f>_xlfn.IFNA(VLOOKUP(A10,词典!$B:$G,4,FALSE),"")</f>
        <v/>
      </c>
      <c r="H10" t="str">
        <f>_xlfn.IFNA(VLOOKUP(B10,词典!$B:$G,4,FALSE),"")</f>
        <v/>
      </c>
      <c r="I10" t="str">
        <f>_xlfn.IFNA(VLOOKUP(C10,词典!$B:$G,4,FALSE),"")</f>
        <v/>
      </c>
      <c r="J10" t="str">
        <f>_xlfn.IFNA(VLOOKUP(D10,词典!$B:$G,4,FALSE),"")</f>
        <v/>
      </c>
      <c r="K10" t="str">
        <f>_xlfn.IFNA(VLOOKUP(E10,词典!$B:$G,4,FALSE),"")</f>
        <v/>
      </c>
      <c r="L10" t="str">
        <f>_xlfn.IFNA(VLOOKUP(F10,词典!$B:$G,4,FALSE),"")</f>
        <v>FRIEND</v>
      </c>
      <c r="M10" t="str">
        <f>_xlfn.IFNA(VLOOKUP(A10,词典!$B:$G,5,FALSE),"")</f>
        <v/>
      </c>
      <c r="N10" t="str">
        <f>_xlfn.IFNA(VLOOKUP(B10,词典!$B:$G,5,FALSE),"")</f>
        <v/>
      </c>
      <c r="O10" t="str">
        <f>_xlfn.IFNA(VLOOKUP(C10,词典!$B:$G,5,FALSE),"")</f>
        <v/>
      </c>
      <c r="P10" t="str">
        <f>_xlfn.IFNA(VLOOKUP(D10,词典!$B:$G,5,FALSE),"")</f>
        <v/>
      </c>
      <c r="Q10" t="str">
        <f>_xlfn.IFNA(VLOOKUP(E10,词典!$B:$G,5,FALSE),"")</f>
        <v/>
      </c>
      <c r="R10" t="str">
        <f>_xlfn.IFNA(VLOOKUP(F10,词典!$B:$G,5,FALSE),"")</f>
        <v>朋友</v>
      </c>
      <c r="S10" s="1" t="s">
        <v>10177</v>
      </c>
      <c r="T10" s="1" t="s">
        <v>10177</v>
      </c>
      <c r="U10" s="1" t="s">
        <v>10177</v>
      </c>
      <c r="V10" s="1" t="s">
        <v>10177</v>
      </c>
      <c r="W10" s="1" t="s">
        <v>10177</v>
      </c>
      <c r="X10" s="1" t="s">
        <v>1436</v>
      </c>
      <c r="Y10" t="str">
        <f>_xlfn.IFNA(VLOOKUP(S10,词典!$F:$G,2,FALSE),"")</f>
        <v/>
      </c>
      <c r="Z10" t="str">
        <f>_xlfn.IFNA(VLOOKUP(T10,词典!$F:$G,2,FALSE),"")</f>
        <v/>
      </c>
      <c r="AA10" t="str">
        <f>_xlfn.IFNA(VLOOKUP(U10,词典!$F:$G,2,FALSE),"")</f>
        <v/>
      </c>
      <c r="AB10" t="str">
        <f>_xlfn.IFNA(VLOOKUP(V10,词典!$F:$G,2,FALSE),"")</f>
        <v/>
      </c>
      <c r="AC10" t="str">
        <f>_xlfn.IFNA(VLOOKUP(W10,词典!$F:$G,2,FALSE),"")</f>
        <v/>
      </c>
      <c r="AD10" t="str">
        <f>_xlfn.IFNA(VLOOKUP(X10,词典!$F:$G,2,FALSE),"")</f>
        <v>EC_WORD_FRIEND</v>
      </c>
      <c r="AE10" t="str">
        <f t="shared" si="1"/>
        <v>EC_WORD_FRIEND,</v>
      </c>
      <c r="AF10" t="str">
        <f t="shared" si="0"/>
        <v>, , , , , EC_WORD_FRIEND</v>
      </c>
    </row>
    <row r="11" spans="1:32" x14ac:dyDescent="0.3">
      <c r="A11" s="1"/>
      <c r="B11" s="1"/>
      <c r="C11" s="1"/>
      <c r="D11" s="1"/>
      <c r="E11" s="1"/>
      <c r="F11" s="1" t="s">
        <v>12857</v>
      </c>
      <c r="G11" t="str">
        <f>_xlfn.IFNA(VLOOKUP(A11,词典!$B:$G,4,FALSE),"")</f>
        <v/>
      </c>
      <c r="H11" t="str">
        <f>_xlfn.IFNA(VLOOKUP(B11,词典!$B:$G,4,FALSE),"")</f>
        <v/>
      </c>
      <c r="I11" t="str">
        <f>_xlfn.IFNA(VLOOKUP(C11,词典!$B:$G,4,FALSE),"")</f>
        <v/>
      </c>
      <c r="J11" t="str">
        <f>_xlfn.IFNA(VLOOKUP(D11,词典!$B:$G,4,FALSE),"")</f>
        <v/>
      </c>
      <c r="K11" t="str">
        <f>_xlfn.IFNA(VLOOKUP(E11,词典!$B:$G,4,FALSE),"")</f>
        <v/>
      </c>
      <c r="L11" t="str">
        <f>_xlfn.IFNA(VLOOKUP(F11,词典!$B:$G,4,FALSE),"")</f>
        <v>ARE</v>
      </c>
      <c r="M11" t="str">
        <f>_xlfn.IFNA(VLOOKUP(A11,词典!$B:$G,5,FALSE),"")</f>
        <v/>
      </c>
      <c r="N11" t="str">
        <f>_xlfn.IFNA(VLOOKUP(B11,词典!$B:$G,5,FALSE),"")</f>
        <v/>
      </c>
      <c r="O11" t="str">
        <f>_xlfn.IFNA(VLOOKUP(C11,词典!$B:$G,5,FALSE),"")</f>
        <v/>
      </c>
      <c r="P11" t="str">
        <f>_xlfn.IFNA(VLOOKUP(D11,词典!$B:$G,5,FALSE),"")</f>
        <v/>
      </c>
      <c r="Q11" t="str">
        <f>_xlfn.IFNA(VLOOKUP(E11,词典!$B:$G,5,FALSE),"")</f>
        <v/>
      </c>
      <c r="R11" t="str">
        <f>_xlfn.IFNA(VLOOKUP(F11,词典!$B:$G,5,FALSE),"")</f>
        <v>可是</v>
      </c>
      <c r="S11" s="1" t="s">
        <v>10177</v>
      </c>
      <c r="T11" s="1" t="s">
        <v>10177</v>
      </c>
      <c r="U11" s="1" t="s">
        <v>10177</v>
      </c>
      <c r="V11" s="1" t="s">
        <v>10177</v>
      </c>
      <c r="W11" s="1" t="s">
        <v>10177</v>
      </c>
      <c r="X11" s="1" t="s">
        <v>1874</v>
      </c>
      <c r="Y11" t="str">
        <f>_xlfn.IFNA(VLOOKUP(S11,词典!$F:$G,2,FALSE),"")</f>
        <v/>
      </c>
      <c r="Z11" t="str">
        <f>_xlfn.IFNA(VLOOKUP(T11,词典!$F:$G,2,FALSE),"")</f>
        <v/>
      </c>
      <c r="AA11" t="str">
        <f>_xlfn.IFNA(VLOOKUP(U11,词典!$F:$G,2,FALSE),"")</f>
        <v/>
      </c>
      <c r="AB11" t="str">
        <f>_xlfn.IFNA(VLOOKUP(V11,词典!$F:$G,2,FALSE),"")</f>
        <v/>
      </c>
      <c r="AC11" t="str">
        <f>_xlfn.IFNA(VLOOKUP(W11,词典!$F:$G,2,FALSE),"")</f>
        <v/>
      </c>
      <c r="AD11" t="str">
        <f>_xlfn.IFNA(VLOOKUP(X11,词典!$F:$G,2,FALSE),"")</f>
        <v>EC_WORD_YOU</v>
      </c>
      <c r="AE11" t="str">
        <f t="shared" si="1"/>
        <v>EC_WORD_YOU,</v>
      </c>
      <c r="AF11" t="str">
        <f t="shared" si="0"/>
        <v>, , , , , EC_WORD_YOU</v>
      </c>
    </row>
    <row r="12" spans="1:32" x14ac:dyDescent="0.3">
      <c r="A12" s="1"/>
      <c r="B12" s="1"/>
      <c r="C12" s="1"/>
      <c r="D12" s="1"/>
      <c r="E12" s="1"/>
      <c r="F12" s="1" t="s">
        <v>13194</v>
      </c>
      <c r="G12" t="str">
        <f>_xlfn.IFNA(VLOOKUP(A12,词典!$B:$G,4,FALSE),"")</f>
        <v/>
      </c>
      <c r="H12" t="str">
        <f>_xlfn.IFNA(VLOOKUP(B12,词典!$B:$G,4,FALSE),"")</f>
        <v/>
      </c>
      <c r="I12" t="str">
        <f>_xlfn.IFNA(VLOOKUP(C12,词典!$B:$G,4,FALSE),"")</f>
        <v/>
      </c>
      <c r="J12" t="str">
        <f>_xlfn.IFNA(VLOOKUP(D12,词典!$B:$G,4,FALSE),"")</f>
        <v/>
      </c>
      <c r="K12" t="str">
        <f>_xlfn.IFNA(VLOOKUP(E12,词典!$B:$G,4,FALSE),"")</f>
        <v/>
      </c>
      <c r="L12" t="str">
        <f>_xlfn.IFNA(VLOOKUP(F12,词典!$B:$G,4,FALSE),"")</f>
        <v>YOU</v>
      </c>
      <c r="M12" t="str">
        <f>_xlfn.IFNA(VLOOKUP(A12,词典!$B:$G,5,FALSE),"")</f>
        <v/>
      </c>
      <c r="N12" t="str">
        <f>_xlfn.IFNA(VLOOKUP(B12,词典!$B:$G,5,FALSE),"")</f>
        <v/>
      </c>
      <c r="O12" t="str">
        <f>_xlfn.IFNA(VLOOKUP(C12,词典!$B:$G,5,FALSE),"")</f>
        <v/>
      </c>
      <c r="P12" t="str">
        <f>_xlfn.IFNA(VLOOKUP(D12,词典!$B:$G,5,FALSE),"")</f>
        <v/>
      </c>
      <c r="Q12" t="str">
        <f>_xlfn.IFNA(VLOOKUP(E12,词典!$B:$G,5,FALSE),"")</f>
        <v/>
      </c>
      <c r="R12" t="str">
        <f>_xlfn.IFNA(VLOOKUP(F12,词典!$B:$G,5,FALSE),"")</f>
        <v>你</v>
      </c>
      <c r="S12" s="1" t="s">
        <v>10177</v>
      </c>
      <c r="T12" s="1" t="s">
        <v>10177</v>
      </c>
      <c r="U12" s="1" t="s">
        <v>10177</v>
      </c>
      <c r="V12" s="1" t="s">
        <v>10177</v>
      </c>
      <c r="W12" s="1" t="s">
        <v>10177</v>
      </c>
      <c r="X12" s="1" t="s">
        <v>1941</v>
      </c>
      <c r="Y12" t="str">
        <f>_xlfn.IFNA(VLOOKUP(S12,词典!$F:$G,2,FALSE),"")</f>
        <v/>
      </c>
      <c r="Z12" t="str">
        <f>_xlfn.IFNA(VLOOKUP(T12,词典!$F:$G,2,FALSE),"")</f>
        <v/>
      </c>
      <c r="AA12" t="str">
        <f>_xlfn.IFNA(VLOOKUP(U12,词典!$F:$G,2,FALSE),"")</f>
        <v/>
      </c>
      <c r="AB12" t="str">
        <f>_xlfn.IFNA(VLOOKUP(V12,词典!$F:$G,2,FALSE),"")</f>
        <v/>
      </c>
      <c r="AC12" t="str">
        <f>_xlfn.IFNA(VLOOKUP(W12,词典!$F:$G,2,FALSE),"")</f>
        <v/>
      </c>
      <c r="AD12" t="str">
        <f>_xlfn.IFNA(VLOOKUP(X12,词典!$F:$G,2,FALSE),"")</f>
        <v>EC_WORD_READY</v>
      </c>
      <c r="AE12" t="str">
        <f t="shared" si="1"/>
        <v>EC_WORD_READY,</v>
      </c>
      <c r="AF12" t="str">
        <f t="shared" si="0"/>
        <v>, , , , , EC_WORD_READY</v>
      </c>
    </row>
    <row r="13" spans="1:32" x14ac:dyDescent="0.3">
      <c r="A13" s="1"/>
      <c r="B13" s="1"/>
      <c r="C13" s="1"/>
      <c r="D13" s="1"/>
      <c r="E13" s="1"/>
      <c r="F13" s="1" t="s">
        <v>13304</v>
      </c>
      <c r="G13" t="str">
        <f>_xlfn.IFNA(VLOOKUP(A13,词典!$B:$G,4,FALSE),"")</f>
        <v/>
      </c>
      <c r="H13" t="str">
        <f>_xlfn.IFNA(VLOOKUP(B13,词典!$B:$G,4,FALSE),"")</f>
        <v/>
      </c>
      <c r="I13" t="str">
        <f>_xlfn.IFNA(VLOOKUP(C13,词典!$B:$G,4,FALSE),"")</f>
        <v/>
      </c>
      <c r="J13" t="str">
        <f>_xlfn.IFNA(VLOOKUP(D13,词典!$B:$G,4,FALSE),"")</f>
        <v/>
      </c>
      <c r="K13" t="str">
        <f>_xlfn.IFNA(VLOOKUP(E13,词典!$B:$G,4,FALSE),"")</f>
        <v/>
      </c>
      <c r="L13" t="str">
        <f>_xlfn.IFNA(VLOOKUP(F13,词典!$B:$G,4,FALSE),"")</f>
        <v>READY</v>
      </c>
      <c r="M13" t="str">
        <f>_xlfn.IFNA(VLOOKUP(A13,词典!$B:$G,5,FALSE),"")</f>
        <v/>
      </c>
      <c r="N13" t="str">
        <f>_xlfn.IFNA(VLOOKUP(B13,词典!$B:$G,5,FALSE),"")</f>
        <v/>
      </c>
      <c r="O13" t="str">
        <f>_xlfn.IFNA(VLOOKUP(C13,词典!$B:$G,5,FALSE),"")</f>
        <v/>
      </c>
      <c r="P13" t="str">
        <f>_xlfn.IFNA(VLOOKUP(D13,词典!$B:$G,5,FALSE),"")</f>
        <v/>
      </c>
      <c r="Q13" t="str">
        <f>_xlfn.IFNA(VLOOKUP(E13,词典!$B:$G,5,FALSE),"")</f>
        <v/>
      </c>
      <c r="R13" t="str">
        <f>_xlfn.IFNA(VLOOKUP(F13,词典!$B:$G,5,FALSE),"")</f>
        <v>准备好</v>
      </c>
      <c r="S13" s="1" t="s">
        <v>10177</v>
      </c>
      <c r="T13" s="1" t="s">
        <v>10177</v>
      </c>
      <c r="U13" s="1" t="s">
        <v>10177</v>
      </c>
      <c r="V13" s="1" t="s">
        <v>10177</v>
      </c>
      <c r="W13" s="1" t="s">
        <v>10177</v>
      </c>
      <c r="X13" s="1" t="s">
        <v>8499</v>
      </c>
      <c r="Y13" t="str">
        <f>_xlfn.IFNA(VLOOKUP(S13,词典!$F:$G,2,FALSE),"")</f>
        <v/>
      </c>
      <c r="Z13" t="str">
        <f>_xlfn.IFNA(VLOOKUP(T13,词典!$F:$G,2,FALSE),"")</f>
        <v/>
      </c>
      <c r="AA13" t="str">
        <f>_xlfn.IFNA(VLOOKUP(U13,词典!$F:$G,2,FALSE),"")</f>
        <v/>
      </c>
      <c r="AB13" t="str">
        <f>_xlfn.IFNA(VLOOKUP(V13,词典!$F:$G,2,FALSE),"")</f>
        <v/>
      </c>
      <c r="AC13" t="str">
        <f>_xlfn.IFNA(VLOOKUP(W13,词典!$F:$G,2,FALSE),"")</f>
        <v/>
      </c>
      <c r="AD13" t="str">
        <f>_xlfn.IFNA(VLOOKUP(X13,词典!$F:$G,2,FALSE),"")</f>
        <v>EC_WORD_IS</v>
      </c>
      <c r="AE13" t="str">
        <f t="shared" si="1"/>
        <v>EC_WORD_IS,</v>
      </c>
      <c r="AF13" t="str">
        <f t="shared" si="0"/>
        <v>, , , , , EC_WORD_IS</v>
      </c>
    </row>
    <row r="14" spans="1:32" x14ac:dyDescent="0.3">
      <c r="A14" s="1"/>
      <c r="B14" s="1"/>
      <c r="C14" s="1"/>
      <c r="D14" s="1"/>
      <c r="E14" s="1"/>
      <c r="F14" s="1" t="s">
        <v>13544</v>
      </c>
      <c r="G14" t="str">
        <f>_xlfn.IFNA(VLOOKUP(A14,词典!$B:$G,4,FALSE),"")</f>
        <v/>
      </c>
      <c r="H14" t="str">
        <f>_xlfn.IFNA(VLOOKUP(B14,词典!$B:$G,4,FALSE),"")</f>
        <v/>
      </c>
      <c r="I14" t="str">
        <f>_xlfn.IFNA(VLOOKUP(C14,词典!$B:$G,4,FALSE),"")</f>
        <v/>
      </c>
      <c r="J14" t="str">
        <f>_xlfn.IFNA(VLOOKUP(D14,词典!$B:$G,4,FALSE),"")</f>
        <v/>
      </c>
      <c r="K14" t="str">
        <f>_xlfn.IFNA(VLOOKUP(E14,词典!$B:$G,4,FALSE),"")</f>
        <v/>
      </c>
      <c r="L14" t="str">
        <f>_xlfn.IFNA(VLOOKUP(F14,词典!$B:$G,4,FALSE),"")</f>
        <v>?</v>
      </c>
      <c r="M14" t="str">
        <f>_xlfn.IFNA(VLOOKUP(A14,词典!$B:$G,5,FALSE),"")</f>
        <v/>
      </c>
      <c r="N14" t="str">
        <f>_xlfn.IFNA(VLOOKUP(B14,词典!$B:$G,5,FALSE),"")</f>
        <v/>
      </c>
      <c r="O14" t="str">
        <f>_xlfn.IFNA(VLOOKUP(C14,词典!$B:$G,5,FALSE),"")</f>
        <v/>
      </c>
      <c r="P14" t="str">
        <f>_xlfn.IFNA(VLOOKUP(D14,词典!$B:$G,5,FALSE),"")</f>
        <v/>
      </c>
      <c r="Q14" t="str">
        <f>_xlfn.IFNA(VLOOKUP(E14,词典!$B:$G,5,FALSE),"")</f>
        <v/>
      </c>
      <c r="R14" t="str">
        <f>_xlfn.IFNA(VLOOKUP(F14,词典!$B:$G,5,FALSE),"")</f>
        <v>？</v>
      </c>
      <c r="S14" s="1" t="s">
        <v>10177</v>
      </c>
      <c r="T14" s="1" t="s">
        <v>10177</v>
      </c>
      <c r="U14" s="1" t="s">
        <v>10177</v>
      </c>
      <c r="V14" s="1" t="s">
        <v>10177</v>
      </c>
      <c r="W14" s="1" t="s">
        <v>10177</v>
      </c>
      <c r="X14" s="1" t="s">
        <v>9934</v>
      </c>
      <c r="Y14" t="str">
        <f>_xlfn.IFNA(VLOOKUP(S14,词典!$F:$G,2,FALSE),"")</f>
        <v/>
      </c>
      <c r="Z14" t="str">
        <f>_xlfn.IFNA(VLOOKUP(T14,词典!$F:$G,2,FALSE),"")</f>
        <v/>
      </c>
      <c r="AA14" t="str">
        <f>_xlfn.IFNA(VLOOKUP(U14,词典!$F:$G,2,FALSE),"")</f>
        <v/>
      </c>
      <c r="AB14" t="str">
        <f>_xlfn.IFNA(VLOOKUP(V14,词典!$F:$G,2,FALSE),"")</f>
        <v/>
      </c>
      <c r="AC14" t="str">
        <f>_xlfn.IFNA(VLOOKUP(W14,词典!$F:$G,2,FALSE),"")</f>
        <v/>
      </c>
      <c r="AD14" t="str">
        <f>_xlfn.IFNA(VLOOKUP(X14,词典!$F:$G,2,FALSE),"")</f>
        <v>EC_WORD_WAS</v>
      </c>
      <c r="AE14" t="str">
        <f t="shared" si="1"/>
        <v>EC_WORD_WAS,</v>
      </c>
      <c r="AF14" t="str">
        <f t="shared" si="0"/>
        <v>, , , , , EC_WORD_WAS</v>
      </c>
    </row>
    <row r="15" spans="1:32" x14ac:dyDescent="0.3">
      <c r="A15" s="1"/>
      <c r="B15" s="1"/>
      <c r="C15" s="1"/>
      <c r="D15" s="1"/>
      <c r="E15" s="1"/>
      <c r="F15" s="1" t="s">
        <v>13012</v>
      </c>
      <c r="G15" t="str">
        <f>_xlfn.IFNA(VLOOKUP(A15,词典!$B:$G,4,FALSE),"")</f>
        <v/>
      </c>
      <c r="H15" t="str">
        <f>_xlfn.IFNA(VLOOKUP(B15,词典!$B:$G,4,FALSE),"")</f>
        <v/>
      </c>
      <c r="I15" t="str">
        <f>_xlfn.IFNA(VLOOKUP(C15,词典!$B:$G,4,FALSE),"")</f>
        <v/>
      </c>
      <c r="J15" t="str">
        <f>_xlfn.IFNA(VLOOKUP(D15,词典!$B:$G,4,FALSE),"")</f>
        <v/>
      </c>
      <c r="K15" t="str">
        <f>_xlfn.IFNA(VLOOKUP(E15,词典!$B:$G,4,FALSE),"")</f>
        <v/>
      </c>
      <c r="L15" t="str">
        <f>_xlfn.IFNA(VLOOKUP(F15,词典!$B:$G,4,FALSE),"")</f>
        <v>HERE I COME</v>
      </c>
      <c r="M15" t="str">
        <f>_xlfn.IFNA(VLOOKUP(A15,词典!$B:$G,5,FALSE),"")</f>
        <v/>
      </c>
      <c r="N15" t="str">
        <f>_xlfn.IFNA(VLOOKUP(B15,词典!$B:$G,5,FALSE),"")</f>
        <v/>
      </c>
      <c r="O15" t="str">
        <f>_xlfn.IFNA(VLOOKUP(C15,词典!$B:$G,5,FALSE),"")</f>
        <v/>
      </c>
      <c r="P15" t="str">
        <f>_xlfn.IFNA(VLOOKUP(D15,词典!$B:$G,5,FALSE),"")</f>
        <v/>
      </c>
      <c r="Q15" t="str">
        <f>_xlfn.IFNA(VLOOKUP(E15,词典!$B:$G,5,FALSE),"")</f>
        <v/>
      </c>
      <c r="R15" t="str">
        <f>_xlfn.IFNA(VLOOKUP(F15,词典!$B:$G,5,FALSE),"")</f>
        <v>我来了</v>
      </c>
      <c r="S15" s="1" t="s">
        <v>10177</v>
      </c>
      <c r="T15" s="1" t="s">
        <v>10177</v>
      </c>
      <c r="U15" s="1" t="s">
        <v>10177</v>
      </c>
      <c r="V15" s="1" t="s">
        <v>10177</v>
      </c>
      <c r="W15" s="1" t="s">
        <v>10177</v>
      </c>
      <c r="X15" s="1" t="s">
        <v>1395</v>
      </c>
      <c r="Y15" t="str">
        <f>_xlfn.IFNA(VLOOKUP(S15,词典!$F:$G,2,FALSE),"")</f>
        <v/>
      </c>
      <c r="Z15" t="str">
        <f>_xlfn.IFNA(VLOOKUP(T15,词典!$F:$G,2,FALSE),"")</f>
        <v/>
      </c>
      <c r="AA15" t="str">
        <f>_xlfn.IFNA(VLOOKUP(U15,词典!$F:$G,2,FALSE),"")</f>
        <v/>
      </c>
      <c r="AB15" t="str">
        <f>_xlfn.IFNA(VLOOKUP(V15,词典!$F:$G,2,FALSE),"")</f>
        <v/>
      </c>
      <c r="AC15" t="str">
        <f>_xlfn.IFNA(VLOOKUP(W15,词典!$F:$G,2,FALSE),"")</f>
        <v/>
      </c>
      <c r="AD15" t="str">
        <f>_xlfn.IFNA(VLOOKUP(X15,词典!$F:$G,2,FALSE),"")</f>
        <v>EC_WORD_HERE_I_COME</v>
      </c>
      <c r="AE15" t="str">
        <f t="shared" si="1"/>
        <v>EC_WORD_HERE_I_COME,</v>
      </c>
      <c r="AF15" t="str">
        <f t="shared" si="0"/>
        <v>, , , , , EC_WORD_HERE_I_COME</v>
      </c>
    </row>
    <row r="16" spans="1:32" x14ac:dyDescent="0.3">
      <c r="A16" s="1"/>
      <c r="B16" s="1"/>
      <c r="C16" s="1"/>
      <c r="D16" s="1"/>
      <c r="E16" s="1"/>
      <c r="F16" s="1" t="s">
        <v>13541</v>
      </c>
      <c r="G16" t="str">
        <f>_xlfn.IFNA(VLOOKUP(A16,词典!$B:$G,4,FALSE),"")</f>
        <v/>
      </c>
      <c r="H16" t="str">
        <f>_xlfn.IFNA(VLOOKUP(B16,词典!$B:$G,4,FALSE),"")</f>
        <v/>
      </c>
      <c r="I16" t="str">
        <f>_xlfn.IFNA(VLOOKUP(C16,词典!$B:$G,4,FALSE),"")</f>
        <v/>
      </c>
      <c r="J16" t="str">
        <f>_xlfn.IFNA(VLOOKUP(D16,词典!$B:$G,4,FALSE),"")</f>
        <v/>
      </c>
      <c r="K16" t="str">
        <f>_xlfn.IFNA(VLOOKUP(E16,词典!$B:$G,4,FALSE),"")</f>
        <v/>
      </c>
      <c r="L16" t="str">
        <f>_xlfn.IFNA(VLOOKUP(F16,词典!$B:$G,4,FALSE),"")</f>
        <v>!</v>
      </c>
      <c r="M16" t="str">
        <f>_xlfn.IFNA(VLOOKUP(A16,词典!$B:$G,5,FALSE),"")</f>
        <v/>
      </c>
      <c r="N16" t="str">
        <f>_xlfn.IFNA(VLOOKUP(B16,词典!$B:$G,5,FALSE),"")</f>
        <v/>
      </c>
      <c r="O16" t="str">
        <f>_xlfn.IFNA(VLOOKUP(C16,词典!$B:$G,5,FALSE),"")</f>
        <v/>
      </c>
      <c r="P16" t="str">
        <f>_xlfn.IFNA(VLOOKUP(D16,词典!$B:$G,5,FALSE),"")</f>
        <v/>
      </c>
      <c r="Q16" t="str">
        <f>_xlfn.IFNA(VLOOKUP(E16,词典!$B:$G,5,FALSE),"")</f>
        <v/>
      </c>
      <c r="R16" t="str">
        <f>_xlfn.IFNA(VLOOKUP(F16,词典!$B:$G,5,FALSE),"")</f>
        <v>！</v>
      </c>
      <c r="S16" s="1" t="s">
        <v>10177</v>
      </c>
      <c r="T16" s="1" t="s">
        <v>10177</v>
      </c>
      <c r="U16" s="1" t="s">
        <v>10177</v>
      </c>
      <c r="V16" s="1" t="s">
        <v>10177</v>
      </c>
      <c r="W16" s="1" t="s">
        <v>10177</v>
      </c>
      <c r="X16" s="1" t="s">
        <v>225</v>
      </c>
      <c r="Y16" t="str">
        <f>_xlfn.IFNA(VLOOKUP(S16,词典!$F:$G,2,FALSE),"")</f>
        <v/>
      </c>
      <c r="Z16" t="str">
        <f>_xlfn.IFNA(VLOOKUP(T16,词典!$F:$G,2,FALSE),"")</f>
        <v/>
      </c>
      <c r="AA16" t="str">
        <f>_xlfn.IFNA(VLOOKUP(U16,词典!$F:$G,2,FALSE),"")</f>
        <v/>
      </c>
      <c r="AB16" t="str">
        <f>_xlfn.IFNA(VLOOKUP(V16,词典!$F:$G,2,FALSE),"")</f>
        <v/>
      </c>
      <c r="AC16" t="str">
        <f>_xlfn.IFNA(VLOOKUP(W16,词典!$F:$G,2,FALSE),"")</f>
        <v/>
      </c>
      <c r="AD16" t="str">
        <f>_xlfn.IFNA(VLOOKUP(X16,词典!$F:$G,2,FALSE),"")</f>
        <v>EC_WORD_EXCL</v>
      </c>
      <c r="AE16" t="str">
        <f t="shared" si="1"/>
        <v>EC_WORD_EXCL,</v>
      </c>
      <c r="AF16" t="str">
        <f t="shared" si="0"/>
        <v>, , , , , EC_WORD_EXCL</v>
      </c>
    </row>
    <row r="17" spans="1:32" x14ac:dyDescent="0.3">
      <c r="A17" s="1"/>
      <c r="B17" s="1"/>
      <c r="C17" s="1"/>
      <c r="D17" s="1"/>
      <c r="E17" s="1"/>
      <c r="F17" s="1" t="s">
        <v>13599</v>
      </c>
      <c r="G17" t="str">
        <f>_xlfn.IFNA(VLOOKUP(A17,词典!$B:$G,4,FALSE),"")</f>
        <v/>
      </c>
      <c r="H17" t="str">
        <f>_xlfn.IFNA(VLOOKUP(B17,词典!$B:$G,4,FALSE),"")</f>
        <v/>
      </c>
      <c r="I17" t="str">
        <f>_xlfn.IFNA(VLOOKUP(C17,词典!$B:$G,4,FALSE),"")</f>
        <v/>
      </c>
      <c r="J17" t="str">
        <f>_xlfn.IFNA(VLOOKUP(D17,词典!$B:$G,4,FALSE),"")</f>
        <v/>
      </c>
      <c r="K17" t="str">
        <f>_xlfn.IFNA(VLOOKUP(E17,词典!$B:$G,4,FALSE),"")</f>
        <v/>
      </c>
      <c r="L17" t="str">
        <f>_xlfn.IFNA(VLOOKUP(F17,词典!$B:$G,4,FALSE),"")</f>
        <v>YAY</v>
      </c>
      <c r="M17" t="str">
        <f>_xlfn.IFNA(VLOOKUP(A17,词典!$B:$G,5,FALSE),"")</f>
        <v/>
      </c>
      <c r="N17" t="str">
        <f>_xlfn.IFNA(VLOOKUP(B17,词典!$B:$G,5,FALSE),"")</f>
        <v/>
      </c>
      <c r="O17" t="str">
        <f>_xlfn.IFNA(VLOOKUP(C17,词典!$B:$G,5,FALSE),"")</f>
        <v/>
      </c>
      <c r="P17" t="str">
        <f>_xlfn.IFNA(VLOOKUP(D17,词典!$B:$G,5,FALSE),"")</f>
        <v/>
      </c>
      <c r="Q17" t="str">
        <f>_xlfn.IFNA(VLOOKUP(E17,词典!$B:$G,5,FALSE),"")</f>
        <v/>
      </c>
      <c r="R17" t="str">
        <f>_xlfn.IFNA(VLOOKUP(F17,词典!$B:$G,5,FALSE),"")</f>
        <v>耶</v>
      </c>
      <c r="S17" s="1" t="s">
        <v>10177</v>
      </c>
      <c r="T17" s="1" t="s">
        <v>10177</v>
      </c>
      <c r="U17" s="1" t="s">
        <v>10177</v>
      </c>
      <c r="V17" s="1" t="s">
        <v>10177</v>
      </c>
      <c r="W17" s="1" t="s">
        <v>10177</v>
      </c>
      <c r="X17" s="1" t="s">
        <v>1464</v>
      </c>
      <c r="Y17" t="str">
        <f>_xlfn.IFNA(VLOOKUP(S17,词典!$F:$G,2,FALSE),"")</f>
        <v/>
      </c>
      <c r="Z17" t="str">
        <f>_xlfn.IFNA(VLOOKUP(T17,词典!$F:$G,2,FALSE),"")</f>
        <v/>
      </c>
      <c r="AA17" t="str">
        <f>_xlfn.IFNA(VLOOKUP(U17,词典!$F:$G,2,FALSE),"")</f>
        <v/>
      </c>
      <c r="AB17" t="str">
        <f>_xlfn.IFNA(VLOOKUP(V17,词典!$F:$G,2,FALSE),"")</f>
        <v/>
      </c>
      <c r="AC17" t="str">
        <f>_xlfn.IFNA(VLOOKUP(W17,词典!$F:$G,2,FALSE),"")</f>
        <v/>
      </c>
      <c r="AD17" t="str">
        <f>_xlfn.IFNA(VLOOKUP(X17,词典!$F:$G,2,FALSE),"")</f>
        <v>EC_WORD_YAY</v>
      </c>
      <c r="AE17" t="str">
        <f t="shared" si="1"/>
        <v>EC_WORD_YAY,</v>
      </c>
      <c r="AF17" t="str">
        <f t="shared" si="0"/>
        <v>, , , , , EC_WORD_YAY</v>
      </c>
    </row>
    <row r="18" spans="1:32" x14ac:dyDescent="0.3">
      <c r="A18" s="1"/>
      <c r="B18" s="1"/>
      <c r="C18" s="1"/>
      <c r="D18" s="1"/>
      <c r="E18" s="1"/>
      <c r="F18" s="1" t="s">
        <v>13599</v>
      </c>
      <c r="G18" t="str">
        <f>_xlfn.IFNA(VLOOKUP(A18,词典!$B:$G,4,FALSE),"")</f>
        <v/>
      </c>
      <c r="H18" t="str">
        <f>_xlfn.IFNA(VLOOKUP(B18,词典!$B:$G,4,FALSE),"")</f>
        <v/>
      </c>
      <c r="I18" t="str">
        <f>_xlfn.IFNA(VLOOKUP(C18,词典!$B:$G,4,FALSE),"")</f>
        <v/>
      </c>
      <c r="J18" t="str">
        <f>_xlfn.IFNA(VLOOKUP(D18,词典!$B:$G,4,FALSE),"")</f>
        <v/>
      </c>
      <c r="K18" t="str">
        <f>_xlfn.IFNA(VLOOKUP(E18,词典!$B:$G,4,FALSE),"")</f>
        <v/>
      </c>
      <c r="L18" t="str">
        <f>_xlfn.IFNA(VLOOKUP(F18,词典!$B:$G,4,FALSE),"")</f>
        <v>YAY</v>
      </c>
      <c r="M18" t="str">
        <f>_xlfn.IFNA(VLOOKUP(A18,词典!$B:$G,5,FALSE),"")</f>
        <v/>
      </c>
      <c r="N18" t="str">
        <f>_xlfn.IFNA(VLOOKUP(B18,词典!$B:$G,5,FALSE),"")</f>
        <v/>
      </c>
      <c r="O18" t="str">
        <f>_xlfn.IFNA(VLOOKUP(C18,词典!$B:$G,5,FALSE),"")</f>
        <v/>
      </c>
      <c r="P18" t="str">
        <f>_xlfn.IFNA(VLOOKUP(D18,词典!$B:$G,5,FALSE),"")</f>
        <v/>
      </c>
      <c r="Q18" t="str">
        <f>_xlfn.IFNA(VLOOKUP(E18,词典!$B:$G,5,FALSE),"")</f>
        <v/>
      </c>
      <c r="R18" t="str">
        <f>_xlfn.IFNA(VLOOKUP(F18,词典!$B:$G,5,FALSE),"")</f>
        <v>耶</v>
      </c>
      <c r="S18" s="1" t="s">
        <v>10177</v>
      </c>
      <c r="T18" s="1" t="s">
        <v>10177</v>
      </c>
      <c r="U18" s="1" t="s">
        <v>10177</v>
      </c>
      <c r="V18" s="1" t="s">
        <v>10177</v>
      </c>
      <c r="W18" s="1" t="s">
        <v>10177</v>
      </c>
      <c r="X18" s="1" t="s">
        <v>1464</v>
      </c>
      <c r="Y18" t="str">
        <f>_xlfn.IFNA(VLOOKUP(S18,词典!$F:$G,2,FALSE),"")</f>
        <v/>
      </c>
      <c r="Z18" t="str">
        <f>_xlfn.IFNA(VLOOKUP(T18,词典!$F:$G,2,FALSE),"")</f>
        <v/>
      </c>
      <c r="AA18" t="str">
        <f>_xlfn.IFNA(VLOOKUP(U18,词典!$F:$G,2,FALSE),"")</f>
        <v/>
      </c>
      <c r="AB18" t="str">
        <f>_xlfn.IFNA(VLOOKUP(V18,词典!$F:$G,2,FALSE),"")</f>
        <v/>
      </c>
      <c r="AC18" t="str">
        <f>_xlfn.IFNA(VLOOKUP(W18,词典!$F:$G,2,FALSE),"")</f>
        <v/>
      </c>
      <c r="AD18" t="str">
        <f>_xlfn.IFNA(VLOOKUP(X18,词典!$F:$G,2,FALSE),"")</f>
        <v>EC_WORD_YAY</v>
      </c>
      <c r="AE18" t="str">
        <f t="shared" si="1"/>
        <v>EC_WORD_YAY,</v>
      </c>
      <c r="AF18" t="str">
        <f t="shared" si="0"/>
        <v>, , , , , EC_WORD_YAY</v>
      </c>
    </row>
    <row r="19" spans="1:32" x14ac:dyDescent="0.3">
      <c r="A19" s="1"/>
      <c r="B19" s="1"/>
      <c r="C19" s="1"/>
      <c r="D19" s="1"/>
      <c r="E19" s="1"/>
      <c r="F19" s="1" t="s">
        <v>13542</v>
      </c>
      <c r="G19" t="str">
        <f>_xlfn.IFNA(VLOOKUP(A19,词典!$B:$G,4,FALSE),"")</f>
        <v/>
      </c>
      <c r="H19" t="str">
        <f>_xlfn.IFNA(VLOOKUP(B19,词典!$B:$G,4,FALSE),"")</f>
        <v/>
      </c>
      <c r="I19" t="str">
        <f>_xlfn.IFNA(VLOOKUP(C19,词典!$B:$G,4,FALSE),"")</f>
        <v/>
      </c>
      <c r="J19" t="str">
        <f>_xlfn.IFNA(VLOOKUP(D19,词典!$B:$G,4,FALSE),"")</f>
        <v/>
      </c>
      <c r="K19" t="str">
        <f>_xlfn.IFNA(VLOOKUP(E19,词典!$B:$G,4,FALSE),"")</f>
        <v/>
      </c>
      <c r="L19" t="str">
        <f>_xlfn.IFNA(VLOOKUP(F19,词典!$B:$G,4,FALSE),"")</f>
        <v>!!</v>
      </c>
      <c r="M19" t="str">
        <f>_xlfn.IFNA(VLOOKUP(A19,词典!$B:$G,5,FALSE),"")</f>
        <v/>
      </c>
      <c r="N19" t="str">
        <f>_xlfn.IFNA(VLOOKUP(B19,词典!$B:$G,5,FALSE),"")</f>
        <v/>
      </c>
      <c r="O19" t="str">
        <f>_xlfn.IFNA(VLOOKUP(C19,词典!$B:$G,5,FALSE),"")</f>
        <v/>
      </c>
      <c r="P19" t="str">
        <f>_xlfn.IFNA(VLOOKUP(D19,词典!$B:$G,5,FALSE),"")</f>
        <v/>
      </c>
      <c r="Q19" t="str">
        <f>_xlfn.IFNA(VLOOKUP(E19,词典!$B:$G,5,FALSE),"")</f>
        <v/>
      </c>
      <c r="R19" t="str">
        <f>_xlfn.IFNA(VLOOKUP(F19,词典!$B:$G,5,FALSE),"")</f>
        <v>！！</v>
      </c>
      <c r="S19" s="1" t="s">
        <v>10177</v>
      </c>
      <c r="T19" s="1" t="s">
        <v>10177</v>
      </c>
      <c r="U19" s="1" t="s">
        <v>10177</v>
      </c>
      <c r="V19" s="1" t="s">
        <v>10177</v>
      </c>
      <c r="W19" s="1" t="s">
        <v>10177</v>
      </c>
      <c r="X19" s="1" t="s">
        <v>227</v>
      </c>
      <c r="Y19" t="str">
        <f>_xlfn.IFNA(VLOOKUP(S19,词典!$F:$G,2,FALSE),"")</f>
        <v/>
      </c>
      <c r="Z19" t="str">
        <f>_xlfn.IFNA(VLOOKUP(T19,词典!$F:$G,2,FALSE),"")</f>
        <v/>
      </c>
      <c r="AA19" t="str">
        <f>_xlfn.IFNA(VLOOKUP(U19,词典!$F:$G,2,FALSE),"")</f>
        <v/>
      </c>
      <c r="AB19" t="str">
        <f>_xlfn.IFNA(VLOOKUP(V19,词典!$F:$G,2,FALSE),"")</f>
        <v/>
      </c>
      <c r="AC19" t="str">
        <f>_xlfn.IFNA(VLOOKUP(W19,词典!$F:$G,2,FALSE),"")</f>
        <v/>
      </c>
      <c r="AD19" t="str">
        <f>_xlfn.IFNA(VLOOKUP(X19,词典!$F:$G,2,FALSE),"")</f>
        <v>EC_WORD_EXCL_EXCL</v>
      </c>
      <c r="AE19" t="str">
        <f t="shared" si="1"/>
        <v>EC_WORD_EXCL_EXCL,</v>
      </c>
      <c r="AF19" t="str">
        <f t="shared" si="0"/>
        <v>, , , , , EC_WORD_EXCL_EXCL</v>
      </c>
    </row>
    <row r="20" spans="1:32" x14ac:dyDescent="0.3">
      <c r="A20" s="1"/>
      <c r="B20" s="1"/>
      <c r="C20" s="1"/>
      <c r="D20" s="1"/>
      <c r="E20" s="1"/>
      <c r="F20" s="1" t="s">
        <v>13234</v>
      </c>
      <c r="G20" t="str">
        <f>_xlfn.IFNA(VLOOKUP(A20,词典!$B:$G,4,FALSE),"")</f>
        <v/>
      </c>
      <c r="H20" t="str">
        <f>_xlfn.IFNA(VLOOKUP(B20,词典!$B:$G,4,FALSE),"")</f>
        <v/>
      </c>
      <c r="I20" t="str">
        <f>_xlfn.IFNA(VLOOKUP(C20,词典!$B:$G,4,FALSE),"")</f>
        <v/>
      </c>
      <c r="J20" t="str">
        <f>_xlfn.IFNA(VLOOKUP(D20,词典!$B:$G,4,FALSE),"")</f>
        <v/>
      </c>
      <c r="K20" t="str">
        <f>_xlfn.IFNA(VLOOKUP(E20,词典!$B:$G,4,FALSE),"")</f>
        <v/>
      </c>
      <c r="L20" t="str">
        <f>_xlfn.IFNA(VLOOKUP(F20,词典!$B:$G,4,FALSE),"")</f>
        <v>I'VE</v>
      </c>
      <c r="M20" t="str">
        <f>_xlfn.IFNA(VLOOKUP(A20,词典!$B:$G,5,FALSE),"")</f>
        <v/>
      </c>
      <c r="N20" t="str">
        <f>_xlfn.IFNA(VLOOKUP(B20,词典!$B:$G,5,FALSE),"")</f>
        <v/>
      </c>
      <c r="O20" t="str">
        <f>_xlfn.IFNA(VLOOKUP(C20,词典!$B:$G,5,FALSE),"")</f>
        <v/>
      </c>
      <c r="P20" t="str">
        <f>_xlfn.IFNA(VLOOKUP(D20,词典!$B:$G,5,FALSE),"")</f>
        <v/>
      </c>
      <c r="Q20" t="str">
        <f>_xlfn.IFNA(VLOOKUP(E20,词典!$B:$G,5,FALSE),"")</f>
        <v/>
      </c>
      <c r="R20" t="str">
        <f>_xlfn.IFNA(VLOOKUP(F20,词典!$B:$G,5,FALSE),"")</f>
        <v>我已经</v>
      </c>
      <c r="S20" s="1" t="s">
        <v>10177</v>
      </c>
      <c r="T20" s="1" t="s">
        <v>10177</v>
      </c>
      <c r="U20" s="1" t="s">
        <v>10177</v>
      </c>
      <c r="V20" s="1" t="s">
        <v>10177</v>
      </c>
      <c r="W20" s="1" t="s">
        <v>10177</v>
      </c>
      <c r="X20" s="1" t="s">
        <v>1873</v>
      </c>
      <c r="Y20" t="str">
        <f>_xlfn.IFNA(VLOOKUP(S20,词典!$F:$G,2,FALSE),"")</f>
        <v/>
      </c>
      <c r="Z20" t="str">
        <f>_xlfn.IFNA(VLOOKUP(T20,词典!$F:$G,2,FALSE),"")</f>
        <v/>
      </c>
      <c r="AA20" t="str">
        <f>_xlfn.IFNA(VLOOKUP(U20,词典!$F:$G,2,FALSE),"")</f>
        <v/>
      </c>
      <c r="AB20" t="str">
        <f>_xlfn.IFNA(VLOOKUP(V20,词典!$F:$G,2,FALSE),"")</f>
        <v/>
      </c>
      <c r="AC20" t="str">
        <f>_xlfn.IFNA(VLOOKUP(W20,词典!$F:$G,2,FALSE),"")</f>
        <v/>
      </c>
      <c r="AD20" t="str">
        <f>_xlfn.IFNA(VLOOKUP(X20,词典!$F:$G,2,FALSE),"")</f>
        <v>EC_WORD_ME</v>
      </c>
      <c r="AE20" t="str">
        <f t="shared" si="1"/>
        <v>EC_WORD_ME,</v>
      </c>
      <c r="AF20" t="str">
        <f t="shared" si="0"/>
        <v>, , , , , EC_WORD_ME</v>
      </c>
    </row>
    <row r="21" spans="1:32" x14ac:dyDescent="0.3">
      <c r="A21" s="1"/>
      <c r="B21" s="1"/>
      <c r="C21" s="1"/>
      <c r="D21" s="1"/>
      <c r="E21" s="1"/>
      <c r="F21" s="1" t="s">
        <v>12717</v>
      </c>
      <c r="G21" t="str">
        <f>_xlfn.IFNA(VLOOKUP(A21,词典!$B:$G,4,FALSE),"")</f>
        <v/>
      </c>
      <c r="H21" t="str">
        <f>_xlfn.IFNA(VLOOKUP(B21,词典!$B:$G,4,FALSE),"")</f>
        <v/>
      </c>
      <c r="I21" t="str">
        <f>_xlfn.IFNA(VLOOKUP(C21,词典!$B:$G,4,FALSE),"")</f>
        <v/>
      </c>
      <c r="J21" t="str">
        <f>_xlfn.IFNA(VLOOKUP(D21,词典!$B:$G,4,FALSE),"")</f>
        <v/>
      </c>
      <c r="K21" t="str">
        <f>_xlfn.IFNA(VLOOKUP(E21,词典!$B:$G,4,FALSE),"")</f>
        <v/>
      </c>
      <c r="L21" t="str">
        <f>_xlfn.IFNA(VLOOKUP(F21,词典!$B:$G,4,FALSE),"")</f>
        <v>WON</v>
      </c>
      <c r="M21" t="str">
        <f>_xlfn.IFNA(VLOOKUP(A21,词典!$B:$G,5,FALSE),"")</f>
        <v/>
      </c>
      <c r="N21" t="str">
        <f>_xlfn.IFNA(VLOOKUP(B21,词典!$B:$G,5,FALSE),"")</f>
        <v/>
      </c>
      <c r="O21" t="str">
        <f>_xlfn.IFNA(VLOOKUP(C21,词典!$B:$G,5,FALSE),"")</f>
        <v/>
      </c>
      <c r="P21" t="str">
        <f>_xlfn.IFNA(VLOOKUP(D21,词典!$B:$G,5,FALSE),"")</f>
        <v/>
      </c>
      <c r="Q21" t="str">
        <f>_xlfn.IFNA(VLOOKUP(E21,词典!$B:$G,5,FALSE),"")</f>
        <v/>
      </c>
      <c r="R21" t="str">
        <f>_xlfn.IFNA(VLOOKUP(F21,词典!$B:$G,5,FALSE),"")</f>
        <v>赢了</v>
      </c>
      <c r="S21" s="1" t="s">
        <v>10177</v>
      </c>
      <c r="T21" s="1" t="s">
        <v>10177</v>
      </c>
      <c r="U21" s="1" t="s">
        <v>10177</v>
      </c>
      <c r="V21" s="1" t="s">
        <v>10177</v>
      </c>
      <c r="W21" s="1" t="s">
        <v>10177</v>
      </c>
      <c r="X21" s="1" t="s">
        <v>1384</v>
      </c>
      <c r="Y21" t="str">
        <f>_xlfn.IFNA(VLOOKUP(S21,词典!$F:$G,2,FALSE),"")</f>
        <v/>
      </c>
      <c r="Z21" t="str">
        <f>_xlfn.IFNA(VLOOKUP(T21,词典!$F:$G,2,FALSE),"")</f>
        <v/>
      </c>
      <c r="AA21" t="str">
        <f>_xlfn.IFNA(VLOOKUP(U21,词典!$F:$G,2,FALSE),"")</f>
        <v/>
      </c>
      <c r="AB21" t="str">
        <f>_xlfn.IFNA(VLOOKUP(V21,词典!$F:$G,2,FALSE),"")</f>
        <v/>
      </c>
      <c r="AC21" t="str">
        <f>_xlfn.IFNA(VLOOKUP(W21,词典!$F:$G,2,FALSE),"")</f>
        <v/>
      </c>
      <c r="AD21" t="str">
        <f>_xlfn.IFNA(VLOOKUP(X21,词典!$F:$G,2,FALSE),"")</f>
        <v>EC_WORD_WON</v>
      </c>
      <c r="AE21" t="str">
        <f t="shared" si="1"/>
        <v>EC_WORD_WON,</v>
      </c>
      <c r="AF21" t="str">
        <f t="shared" si="0"/>
        <v>, , , , , EC_WORD_WON</v>
      </c>
    </row>
    <row r="22" spans="1:32" x14ac:dyDescent="0.3">
      <c r="A22" s="1"/>
      <c r="B22" s="1"/>
      <c r="C22" s="1"/>
      <c r="D22" s="1"/>
      <c r="E22" s="1"/>
      <c r="F22" s="1" t="s">
        <v>13542</v>
      </c>
      <c r="G22" t="str">
        <f>_xlfn.IFNA(VLOOKUP(A22,词典!$B:$G,4,FALSE),"")</f>
        <v/>
      </c>
      <c r="H22" t="str">
        <f>_xlfn.IFNA(VLOOKUP(B22,词典!$B:$G,4,FALSE),"")</f>
        <v/>
      </c>
      <c r="I22" t="str">
        <f>_xlfn.IFNA(VLOOKUP(C22,词典!$B:$G,4,FALSE),"")</f>
        <v/>
      </c>
      <c r="J22" t="str">
        <f>_xlfn.IFNA(VLOOKUP(D22,词典!$B:$G,4,FALSE),"")</f>
        <v/>
      </c>
      <c r="K22" t="str">
        <f>_xlfn.IFNA(VLOOKUP(E22,词典!$B:$G,4,FALSE),"")</f>
        <v/>
      </c>
      <c r="L22" t="str">
        <f>_xlfn.IFNA(VLOOKUP(F22,词典!$B:$G,4,FALSE),"")</f>
        <v>!!</v>
      </c>
      <c r="M22" t="str">
        <f>_xlfn.IFNA(VLOOKUP(A22,词典!$B:$G,5,FALSE),"")</f>
        <v/>
      </c>
      <c r="N22" t="str">
        <f>_xlfn.IFNA(VLOOKUP(B22,词典!$B:$G,5,FALSE),"")</f>
        <v/>
      </c>
      <c r="O22" t="str">
        <f>_xlfn.IFNA(VLOOKUP(C22,词典!$B:$G,5,FALSE),"")</f>
        <v/>
      </c>
      <c r="P22" t="str">
        <f>_xlfn.IFNA(VLOOKUP(D22,词典!$B:$G,5,FALSE),"")</f>
        <v/>
      </c>
      <c r="Q22" t="str">
        <f>_xlfn.IFNA(VLOOKUP(E22,词典!$B:$G,5,FALSE),"")</f>
        <v/>
      </c>
      <c r="R22" t="str">
        <f>_xlfn.IFNA(VLOOKUP(F22,词典!$B:$G,5,FALSE),"")</f>
        <v>！！</v>
      </c>
      <c r="S22" s="1" t="s">
        <v>10177</v>
      </c>
      <c r="T22" s="1" t="s">
        <v>10177</v>
      </c>
      <c r="U22" s="1" t="s">
        <v>10177</v>
      </c>
      <c r="V22" s="1" t="s">
        <v>10177</v>
      </c>
      <c r="W22" s="1" t="s">
        <v>10177</v>
      </c>
      <c r="X22" s="1" t="s">
        <v>227</v>
      </c>
      <c r="Y22" t="str">
        <f>_xlfn.IFNA(VLOOKUP(S22,词典!$F:$G,2,FALSE),"")</f>
        <v/>
      </c>
      <c r="Z22" t="str">
        <f>_xlfn.IFNA(VLOOKUP(T22,词典!$F:$G,2,FALSE),"")</f>
        <v/>
      </c>
      <c r="AA22" t="str">
        <f>_xlfn.IFNA(VLOOKUP(U22,词典!$F:$G,2,FALSE),"")</f>
        <v/>
      </c>
      <c r="AB22" t="str">
        <f>_xlfn.IFNA(VLOOKUP(V22,词典!$F:$G,2,FALSE),"")</f>
        <v/>
      </c>
      <c r="AC22" t="str">
        <f>_xlfn.IFNA(VLOOKUP(W22,词典!$F:$G,2,FALSE),"")</f>
        <v/>
      </c>
      <c r="AD22" t="str">
        <f>_xlfn.IFNA(VLOOKUP(X22,词典!$F:$G,2,FALSE),"")</f>
        <v>EC_WORD_EXCL_EXCL</v>
      </c>
      <c r="AE22" t="str">
        <f t="shared" si="1"/>
        <v>EC_WORD_EXCL_EXCL,</v>
      </c>
      <c r="AF22" t="str">
        <f t="shared" si="0"/>
        <v>, , , , , EC_WORD_EXCL_EXCL</v>
      </c>
    </row>
    <row r="23" spans="1:32" x14ac:dyDescent="0.3">
      <c r="A23" s="1"/>
      <c r="B23" s="1"/>
      <c r="C23" s="1"/>
      <c r="D23" s="1"/>
      <c r="E23" s="1"/>
      <c r="F23" s="1" t="s">
        <v>12899</v>
      </c>
      <c r="G23" t="str">
        <f>_xlfn.IFNA(VLOOKUP(A23,词典!$B:$G,4,FALSE),"")</f>
        <v/>
      </c>
      <c r="H23" t="str">
        <f>_xlfn.IFNA(VLOOKUP(B23,词典!$B:$G,4,FALSE),"")</f>
        <v/>
      </c>
      <c r="I23" t="str">
        <f>_xlfn.IFNA(VLOOKUP(C23,词典!$B:$G,4,FALSE),"")</f>
        <v/>
      </c>
      <c r="J23" t="str">
        <f>_xlfn.IFNA(VLOOKUP(D23,词典!$B:$G,4,FALSE),"")</f>
        <v/>
      </c>
      <c r="K23" t="str">
        <f>_xlfn.IFNA(VLOOKUP(E23,词典!$B:$G,4,FALSE),"")</f>
        <v/>
      </c>
      <c r="L23" t="str">
        <f>_xlfn.IFNA(VLOOKUP(F23,词典!$B:$G,4,FALSE),"")</f>
        <v>TOO</v>
      </c>
      <c r="M23" t="str">
        <f>_xlfn.IFNA(VLOOKUP(A23,词典!$B:$G,5,FALSE),"")</f>
        <v/>
      </c>
      <c r="N23" t="str">
        <f>_xlfn.IFNA(VLOOKUP(B23,词典!$B:$G,5,FALSE),"")</f>
        <v/>
      </c>
      <c r="O23" t="str">
        <f>_xlfn.IFNA(VLOOKUP(C23,词典!$B:$G,5,FALSE),"")</f>
        <v/>
      </c>
      <c r="P23" t="str">
        <f>_xlfn.IFNA(VLOOKUP(D23,词典!$B:$G,5,FALSE),"")</f>
        <v/>
      </c>
      <c r="Q23" t="str">
        <f>_xlfn.IFNA(VLOOKUP(E23,词典!$B:$G,5,FALSE),"")</f>
        <v/>
      </c>
      <c r="R23" t="str">
        <f>_xlfn.IFNA(VLOOKUP(F23,词典!$B:$G,5,FALSE),"")</f>
        <v>地</v>
      </c>
      <c r="S23" s="1" t="s">
        <v>10177</v>
      </c>
      <c r="T23" s="1" t="s">
        <v>10177</v>
      </c>
      <c r="U23" s="1" t="s">
        <v>10177</v>
      </c>
      <c r="V23" s="1" t="s">
        <v>10177</v>
      </c>
      <c r="W23" s="1" t="s">
        <v>10177</v>
      </c>
      <c r="X23" s="1" t="s">
        <v>8496</v>
      </c>
      <c r="Y23" t="str">
        <f>_xlfn.IFNA(VLOOKUP(S23,词典!$F:$G,2,FALSE),"")</f>
        <v/>
      </c>
      <c r="Z23" t="str">
        <f>_xlfn.IFNA(VLOOKUP(T23,词典!$F:$G,2,FALSE),"")</f>
        <v/>
      </c>
      <c r="AA23" t="str">
        <f>_xlfn.IFNA(VLOOKUP(U23,词典!$F:$G,2,FALSE),"")</f>
        <v/>
      </c>
      <c r="AB23" t="str">
        <f>_xlfn.IFNA(VLOOKUP(V23,词典!$F:$G,2,FALSE),"")</f>
        <v/>
      </c>
      <c r="AC23" t="str">
        <f>_xlfn.IFNA(VLOOKUP(W23,词典!$F:$G,2,FALSE),"")</f>
        <v/>
      </c>
      <c r="AD23" t="str">
        <f>_xlfn.IFNA(VLOOKUP(X23,词典!$F:$G,2,FALSE),"")</f>
        <v>EC_WORD_YEAH</v>
      </c>
      <c r="AE23" t="str">
        <f t="shared" si="1"/>
        <v>EC_WORD_YEAH,</v>
      </c>
      <c r="AF23" t="str">
        <f t="shared" si="0"/>
        <v>, , , , , EC_WORD_YEAH</v>
      </c>
    </row>
    <row r="24" spans="1:32" x14ac:dyDescent="0.3">
      <c r="A24" s="1"/>
      <c r="B24" s="1"/>
      <c r="C24" s="1"/>
      <c r="D24" s="1"/>
      <c r="E24" s="1"/>
      <c r="F24" s="1" t="s">
        <v>12986</v>
      </c>
      <c r="G24" t="str">
        <f>_xlfn.IFNA(VLOOKUP(A24,词典!$B:$G,4,FALSE),"")</f>
        <v/>
      </c>
      <c r="H24" t="str">
        <f>_xlfn.IFNA(VLOOKUP(B24,词典!$B:$G,4,FALSE),"")</f>
        <v/>
      </c>
      <c r="I24" t="str">
        <f>_xlfn.IFNA(VLOOKUP(C24,词典!$B:$G,4,FALSE),"")</f>
        <v/>
      </c>
      <c r="J24" t="str">
        <f>_xlfn.IFNA(VLOOKUP(D24,词典!$B:$G,4,FALSE),"")</f>
        <v/>
      </c>
      <c r="K24" t="str">
        <f>_xlfn.IFNA(VLOOKUP(E24,词典!$B:$G,4,FALSE),"")</f>
        <v/>
      </c>
      <c r="L24" t="str">
        <f>_xlfn.IFNA(VLOOKUP(F24,词典!$B:$G,4,FALSE),"")</f>
        <v>BAD</v>
      </c>
      <c r="M24" t="str">
        <f>_xlfn.IFNA(VLOOKUP(A24,词典!$B:$G,5,FALSE),"")</f>
        <v/>
      </c>
      <c r="N24" t="str">
        <f>_xlfn.IFNA(VLOOKUP(B24,词典!$B:$G,5,FALSE),"")</f>
        <v/>
      </c>
      <c r="O24" t="str">
        <f>_xlfn.IFNA(VLOOKUP(C24,词典!$B:$G,5,FALSE),"")</f>
        <v/>
      </c>
      <c r="P24" t="str">
        <f>_xlfn.IFNA(VLOOKUP(D24,词典!$B:$G,5,FALSE),"")</f>
        <v/>
      </c>
      <c r="Q24" t="str">
        <f>_xlfn.IFNA(VLOOKUP(E24,词典!$B:$G,5,FALSE),"")</f>
        <v/>
      </c>
      <c r="R24" t="str">
        <f>_xlfn.IFNA(VLOOKUP(F24,词典!$B:$G,5,FALSE),"")</f>
        <v>坏</v>
      </c>
      <c r="S24" s="1" t="s">
        <v>10177</v>
      </c>
      <c r="T24" s="1" t="s">
        <v>10177</v>
      </c>
      <c r="U24" s="1" t="s">
        <v>10177</v>
      </c>
      <c r="V24" s="1" t="s">
        <v>10177</v>
      </c>
      <c r="W24" s="1" t="s">
        <v>10177</v>
      </c>
      <c r="X24" s="1" t="s">
        <v>8477</v>
      </c>
      <c r="Y24" t="str">
        <f>_xlfn.IFNA(VLOOKUP(S24,词典!$F:$G,2,FALSE),"")</f>
        <v/>
      </c>
      <c r="Z24" t="str">
        <f>_xlfn.IFNA(VLOOKUP(T24,词典!$F:$G,2,FALSE),"")</f>
        <v/>
      </c>
      <c r="AA24" t="str">
        <f>_xlfn.IFNA(VLOOKUP(U24,词典!$F:$G,2,FALSE),"")</f>
        <v/>
      </c>
      <c r="AB24" t="str">
        <f>_xlfn.IFNA(VLOOKUP(V24,词典!$F:$G,2,FALSE),"")</f>
        <v/>
      </c>
      <c r="AC24" t="str">
        <f>_xlfn.IFNA(VLOOKUP(W24,词典!$F:$G,2,FALSE),"")</f>
        <v/>
      </c>
      <c r="AD24" t="str">
        <f>_xlfn.IFNA(VLOOKUP(X24,词典!$F:$G,2,FALSE),"")</f>
        <v>EC_WORD_AWFUL</v>
      </c>
      <c r="AE24" t="str">
        <f t="shared" si="1"/>
        <v>EC_WORD_AWFUL,</v>
      </c>
      <c r="AF24" t="str">
        <f t="shared" si="0"/>
        <v>, , , , , EC_WORD_AWFUL</v>
      </c>
    </row>
    <row r="25" spans="1:32" x14ac:dyDescent="0.3">
      <c r="A25" s="1"/>
      <c r="B25" s="1"/>
      <c r="C25" s="1"/>
      <c r="D25" s="1"/>
      <c r="E25" s="1"/>
      <c r="F25" s="1" t="s">
        <v>13545</v>
      </c>
      <c r="G25" t="str">
        <f>_xlfn.IFNA(VLOOKUP(A25,词典!$B:$G,4,FALSE),"")</f>
        <v/>
      </c>
      <c r="H25" t="str">
        <f>_xlfn.IFNA(VLOOKUP(B25,词典!$B:$G,4,FALSE),"")</f>
        <v/>
      </c>
      <c r="I25" t="str">
        <f>_xlfn.IFNA(VLOOKUP(C25,词典!$B:$G,4,FALSE),"")</f>
        <v/>
      </c>
      <c r="J25" t="str">
        <f>_xlfn.IFNA(VLOOKUP(D25,词典!$B:$G,4,FALSE),"")</f>
        <v/>
      </c>
      <c r="K25" t="str">
        <f>_xlfn.IFNA(VLOOKUP(E25,词典!$B:$G,4,FALSE),"")</f>
        <v/>
      </c>
      <c r="L25" t="str">
        <f>_xlfn.IFNA(VLOOKUP(F25,词典!$B:$G,4,FALSE),"")</f>
        <v>…</v>
      </c>
      <c r="M25" t="str">
        <f>_xlfn.IFNA(VLOOKUP(A25,词典!$B:$G,5,FALSE),"")</f>
        <v/>
      </c>
      <c r="N25" t="str">
        <f>_xlfn.IFNA(VLOOKUP(B25,词典!$B:$G,5,FALSE),"")</f>
        <v/>
      </c>
      <c r="O25" t="str">
        <f>_xlfn.IFNA(VLOOKUP(C25,词典!$B:$G,5,FALSE),"")</f>
        <v/>
      </c>
      <c r="P25" t="str">
        <f>_xlfn.IFNA(VLOOKUP(D25,词典!$B:$G,5,FALSE),"")</f>
        <v/>
      </c>
      <c r="Q25" t="str">
        <f>_xlfn.IFNA(VLOOKUP(E25,词典!$B:$G,5,FALSE),"")</f>
        <v/>
      </c>
      <c r="R25" t="str">
        <f>_xlfn.IFNA(VLOOKUP(F25,词典!$B:$G,5,FALSE),"")</f>
        <v>……</v>
      </c>
      <c r="S25" s="1" t="s">
        <v>10177</v>
      </c>
      <c r="T25" s="1" t="s">
        <v>10177</v>
      </c>
      <c r="U25" s="1" t="s">
        <v>10177</v>
      </c>
      <c r="V25" s="1" t="s">
        <v>10177</v>
      </c>
      <c r="W25" s="1" t="s">
        <v>10177</v>
      </c>
      <c r="X25" s="1" t="s">
        <v>1687</v>
      </c>
      <c r="Y25" t="str">
        <f>_xlfn.IFNA(VLOOKUP(S25,词典!$F:$G,2,FALSE),"")</f>
        <v/>
      </c>
      <c r="Z25" t="str">
        <f>_xlfn.IFNA(VLOOKUP(T25,词典!$F:$G,2,FALSE),"")</f>
        <v/>
      </c>
      <c r="AA25" t="str">
        <f>_xlfn.IFNA(VLOOKUP(U25,词典!$F:$G,2,FALSE),"")</f>
        <v/>
      </c>
      <c r="AB25" t="str">
        <f>_xlfn.IFNA(VLOOKUP(V25,词典!$F:$G,2,FALSE),"")</f>
        <v/>
      </c>
      <c r="AC25" t="str">
        <f>_xlfn.IFNA(VLOOKUP(W25,词典!$F:$G,2,FALSE),"")</f>
        <v/>
      </c>
      <c r="AD25" t="str">
        <f>_xlfn.IFNA(VLOOKUP(X25,词典!$F:$G,2,FALSE),"")</f>
        <v>EC_WORD_ELLIPSIS</v>
      </c>
      <c r="AE25" t="str">
        <f t="shared" si="1"/>
        <v>EC_WORD_ELLIPSIS,</v>
      </c>
      <c r="AF25" t="str">
        <f t="shared" si="0"/>
        <v>, , , , , EC_WORD_ELLIPSIS</v>
      </c>
    </row>
    <row r="26" spans="1:32" x14ac:dyDescent="0.3">
      <c r="A26" s="1"/>
      <c r="B26" s="1"/>
      <c r="C26" s="1"/>
      <c r="D26" s="1"/>
      <c r="E26" s="1"/>
      <c r="F26" s="1" t="s">
        <v>13253</v>
      </c>
      <c r="G26" t="str">
        <f>_xlfn.IFNA(VLOOKUP(A26,词典!$B:$G,4,FALSE),"")</f>
        <v/>
      </c>
      <c r="H26" t="str">
        <f>_xlfn.IFNA(VLOOKUP(B26,词典!$B:$G,4,FALSE),"")</f>
        <v/>
      </c>
      <c r="I26" t="str">
        <f>_xlfn.IFNA(VLOOKUP(C26,词典!$B:$G,4,FALSE),"")</f>
        <v/>
      </c>
      <c r="J26" t="str">
        <f>_xlfn.IFNA(VLOOKUP(D26,词典!$B:$G,4,FALSE),"")</f>
        <v/>
      </c>
      <c r="K26" t="str">
        <f>_xlfn.IFNA(VLOOKUP(E26,词典!$B:$G,4,FALSE),"")</f>
        <v/>
      </c>
      <c r="L26" t="str">
        <f>_xlfn.IFNA(VLOOKUP(F26,词典!$B:$G,4,FALSE),"")</f>
        <v>WE</v>
      </c>
      <c r="M26" t="str">
        <f>_xlfn.IFNA(VLOOKUP(A26,词典!$B:$G,5,FALSE),"")</f>
        <v/>
      </c>
      <c r="N26" t="str">
        <f>_xlfn.IFNA(VLOOKUP(B26,词典!$B:$G,5,FALSE),"")</f>
        <v/>
      </c>
      <c r="O26" t="str">
        <f>_xlfn.IFNA(VLOOKUP(C26,词典!$B:$G,5,FALSE),"")</f>
        <v/>
      </c>
      <c r="P26" t="str">
        <f>_xlfn.IFNA(VLOOKUP(D26,词典!$B:$G,5,FALSE),"")</f>
        <v/>
      </c>
      <c r="Q26" t="str">
        <f>_xlfn.IFNA(VLOOKUP(E26,词典!$B:$G,5,FALSE),"")</f>
        <v/>
      </c>
      <c r="R26" t="str">
        <f>_xlfn.IFNA(VLOOKUP(F26,词典!$B:$G,5,FALSE),"")</f>
        <v>我们</v>
      </c>
      <c r="S26" s="1" t="s">
        <v>10177</v>
      </c>
      <c r="T26" s="1" t="s">
        <v>10177</v>
      </c>
      <c r="U26" s="1" t="s">
        <v>10177</v>
      </c>
      <c r="V26" s="1" t="s">
        <v>10177</v>
      </c>
      <c r="W26" s="1" t="s">
        <v>10177</v>
      </c>
      <c r="X26" s="1" t="s">
        <v>1441</v>
      </c>
      <c r="Y26" t="str">
        <f>_xlfn.IFNA(VLOOKUP(S26,词典!$F:$G,2,FALSE),"")</f>
        <v/>
      </c>
      <c r="Z26" t="str">
        <f>_xlfn.IFNA(VLOOKUP(T26,词典!$F:$G,2,FALSE),"")</f>
        <v/>
      </c>
      <c r="AA26" t="str">
        <f>_xlfn.IFNA(VLOOKUP(U26,词典!$F:$G,2,FALSE),"")</f>
        <v/>
      </c>
      <c r="AB26" t="str">
        <f>_xlfn.IFNA(VLOOKUP(V26,词典!$F:$G,2,FALSE),"")</f>
        <v/>
      </c>
      <c r="AC26" t="str">
        <f>_xlfn.IFNA(VLOOKUP(W26,词典!$F:$G,2,FALSE),"")</f>
        <v/>
      </c>
      <c r="AD26" t="str">
        <f>_xlfn.IFNA(VLOOKUP(X26,词典!$F:$G,2,FALSE),"")</f>
        <v>EC_WORD_WE</v>
      </c>
      <c r="AE26" t="str">
        <f t="shared" si="1"/>
        <v>EC_WORD_WE,</v>
      </c>
      <c r="AF26" t="str">
        <f t="shared" si="0"/>
        <v>, , , , , EC_WORD_WE</v>
      </c>
    </row>
    <row r="27" spans="1:32" x14ac:dyDescent="0.3">
      <c r="A27" s="1"/>
      <c r="B27" s="1"/>
      <c r="C27" s="1"/>
      <c r="D27" s="1"/>
      <c r="E27" s="1"/>
      <c r="F27" s="1" t="s">
        <v>12758</v>
      </c>
      <c r="G27" t="str">
        <f>_xlfn.IFNA(VLOOKUP(A27,词典!$B:$G,4,FALSE),"")</f>
        <v/>
      </c>
      <c r="H27" t="str">
        <f>_xlfn.IFNA(VLOOKUP(B27,词典!$B:$G,4,FALSE),"")</f>
        <v/>
      </c>
      <c r="I27" t="str">
        <f>_xlfn.IFNA(VLOOKUP(C27,词典!$B:$G,4,FALSE),"")</f>
        <v/>
      </c>
      <c r="J27" t="str">
        <f>_xlfn.IFNA(VLOOKUP(D27,词典!$B:$G,4,FALSE),"")</f>
        <v/>
      </c>
      <c r="K27" t="str">
        <f>_xlfn.IFNA(VLOOKUP(E27,词典!$B:$G,4,FALSE),"")</f>
        <v/>
      </c>
      <c r="L27" t="str">
        <f>_xlfn.IFNA(VLOOKUP(F27,词典!$B:$G,4,FALSE),"")</f>
        <v>LOST</v>
      </c>
      <c r="M27" t="str">
        <f>_xlfn.IFNA(VLOOKUP(A27,词典!$B:$G,5,FALSE),"")</f>
        <v/>
      </c>
      <c r="N27" t="str">
        <f>_xlfn.IFNA(VLOOKUP(B27,词典!$B:$G,5,FALSE),"")</f>
        <v/>
      </c>
      <c r="O27" t="str">
        <f>_xlfn.IFNA(VLOOKUP(C27,词典!$B:$G,5,FALSE),"")</f>
        <v/>
      </c>
      <c r="P27" t="str">
        <f>_xlfn.IFNA(VLOOKUP(D27,词典!$B:$G,5,FALSE),"")</f>
        <v/>
      </c>
      <c r="Q27" t="str">
        <f>_xlfn.IFNA(VLOOKUP(E27,词典!$B:$G,5,FALSE),"")</f>
        <v/>
      </c>
      <c r="R27" t="str">
        <f>_xlfn.IFNA(VLOOKUP(F27,词典!$B:$G,5,FALSE),"")</f>
        <v>输了</v>
      </c>
      <c r="S27" s="1" t="s">
        <v>10177</v>
      </c>
      <c r="T27" s="1" t="s">
        <v>10177</v>
      </c>
      <c r="U27" s="1" t="s">
        <v>10177</v>
      </c>
      <c r="V27" s="1" t="s">
        <v>10177</v>
      </c>
      <c r="W27" s="1" t="s">
        <v>10177</v>
      </c>
      <c r="X27" s="1" t="s">
        <v>1842</v>
      </c>
      <c r="Y27" t="str">
        <f>_xlfn.IFNA(VLOOKUP(S27,词典!$F:$G,2,FALSE),"")</f>
        <v/>
      </c>
      <c r="Z27" t="str">
        <f>_xlfn.IFNA(VLOOKUP(T27,词典!$F:$G,2,FALSE),"")</f>
        <v/>
      </c>
      <c r="AA27" t="str">
        <f>_xlfn.IFNA(VLOOKUP(U27,词典!$F:$G,2,FALSE),"")</f>
        <v/>
      </c>
      <c r="AB27" t="str">
        <f>_xlfn.IFNA(VLOOKUP(V27,词典!$F:$G,2,FALSE),"")</f>
        <v/>
      </c>
      <c r="AC27" t="str">
        <f>_xlfn.IFNA(VLOOKUP(W27,词典!$F:$G,2,FALSE),"")</f>
        <v/>
      </c>
      <c r="AD27" t="str">
        <f>_xlfn.IFNA(VLOOKUP(X27,词典!$F:$G,2,FALSE),"")</f>
        <v>EC_WORD_LOST</v>
      </c>
      <c r="AE27" t="str">
        <f t="shared" si="1"/>
        <v>EC_WORD_LOST,</v>
      </c>
      <c r="AF27" t="str">
        <f t="shared" si="0"/>
        <v>, , , , , EC_WORD_LOST</v>
      </c>
    </row>
    <row r="28" spans="1:32" x14ac:dyDescent="0.3">
      <c r="A28" s="1"/>
      <c r="B28" s="1"/>
      <c r="C28" s="1"/>
      <c r="D28" s="1"/>
      <c r="E28" s="1"/>
      <c r="F28" s="1" t="s">
        <v>13545</v>
      </c>
      <c r="G28" t="str">
        <f>_xlfn.IFNA(VLOOKUP(A28,词典!$B:$G,4,FALSE),"")</f>
        <v/>
      </c>
      <c r="H28" t="str">
        <f>_xlfn.IFNA(VLOOKUP(B28,词典!$B:$G,4,FALSE),"")</f>
        <v/>
      </c>
      <c r="I28" t="str">
        <f>_xlfn.IFNA(VLOOKUP(C28,词典!$B:$G,4,FALSE),"")</f>
        <v/>
      </c>
      <c r="J28" t="str">
        <f>_xlfn.IFNA(VLOOKUP(D28,词典!$B:$G,4,FALSE),"")</f>
        <v/>
      </c>
      <c r="K28" t="str">
        <f>_xlfn.IFNA(VLOOKUP(E28,词典!$B:$G,4,FALSE),"")</f>
        <v/>
      </c>
      <c r="L28" t="str">
        <f>_xlfn.IFNA(VLOOKUP(F28,词典!$B:$G,4,FALSE),"")</f>
        <v>…</v>
      </c>
      <c r="M28" t="str">
        <f>_xlfn.IFNA(VLOOKUP(A28,词典!$B:$G,5,FALSE),"")</f>
        <v/>
      </c>
      <c r="N28" t="str">
        <f>_xlfn.IFNA(VLOOKUP(B28,词典!$B:$G,5,FALSE),"")</f>
        <v/>
      </c>
      <c r="O28" t="str">
        <f>_xlfn.IFNA(VLOOKUP(C28,词典!$B:$G,5,FALSE),"")</f>
        <v/>
      </c>
      <c r="P28" t="str">
        <f>_xlfn.IFNA(VLOOKUP(D28,词典!$B:$G,5,FALSE),"")</f>
        <v/>
      </c>
      <c r="Q28" t="str">
        <f>_xlfn.IFNA(VLOOKUP(E28,词典!$B:$G,5,FALSE),"")</f>
        <v/>
      </c>
      <c r="R28" t="str">
        <f>_xlfn.IFNA(VLOOKUP(F28,词典!$B:$G,5,FALSE),"")</f>
        <v>……</v>
      </c>
      <c r="S28" s="1" t="s">
        <v>10177</v>
      </c>
      <c r="T28" s="1" t="s">
        <v>10177</v>
      </c>
      <c r="U28" s="1" t="s">
        <v>10177</v>
      </c>
      <c r="V28" s="1" t="s">
        <v>10177</v>
      </c>
      <c r="W28" s="1" t="s">
        <v>10177</v>
      </c>
      <c r="X28" s="1" t="s">
        <v>1687</v>
      </c>
      <c r="Y28" t="str">
        <f>_xlfn.IFNA(VLOOKUP(S28,词典!$F:$G,2,FALSE),"")</f>
        <v/>
      </c>
      <c r="Z28" t="str">
        <f>_xlfn.IFNA(VLOOKUP(T28,词典!$F:$G,2,FALSE),"")</f>
        <v/>
      </c>
      <c r="AA28" t="str">
        <f>_xlfn.IFNA(VLOOKUP(U28,词典!$F:$G,2,FALSE),"")</f>
        <v/>
      </c>
      <c r="AB28" t="str">
        <f>_xlfn.IFNA(VLOOKUP(V28,词典!$F:$G,2,FALSE),"")</f>
        <v/>
      </c>
      <c r="AC28" t="str">
        <f>_xlfn.IFNA(VLOOKUP(W28,词典!$F:$G,2,FALSE),"")</f>
        <v/>
      </c>
      <c r="AD28" t="str">
        <f>_xlfn.IFNA(VLOOKUP(X28,词典!$F:$G,2,FALSE),"")</f>
        <v>EC_WORD_ELLIPSIS</v>
      </c>
      <c r="AE28" t="str">
        <f t="shared" si="1"/>
        <v>EC_WORD_ELLIPSIS,</v>
      </c>
      <c r="AF28" t="str">
        <f t="shared" si="0"/>
        <v>, , , , , EC_WORD_ELLIPSIS</v>
      </c>
    </row>
    <row r="29" spans="1:32" x14ac:dyDescent="0.3">
      <c r="A29" s="1"/>
      <c r="B29" s="1"/>
      <c r="C29" s="1"/>
      <c r="D29" s="1"/>
      <c r="E29" s="1"/>
      <c r="F29" s="1" t="s">
        <v>13525</v>
      </c>
      <c r="G29" t="str">
        <f>_xlfn.IFNA(VLOOKUP(A29,词典!$B:$G,4,FALSE),"")</f>
        <v/>
      </c>
      <c r="H29" t="str">
        <f>_xlfn.IFNA(VLOOKUP(B29,词典!$B:$G,4,FALSE),"")</f>
        <v/>
      </c>
      <c r="I29" t="str">
        <f>_xlfn.IFNA(VLOOKUP(C29,词典!$B:$G,4,FALSE),"")</f>
        <v/>
      </c>
      <c r="J29" t="str">
        <f>_xlfn.IFNA(VLOOKUP(D29,词典!$B:$G,4,FALSE),"")</f>
        <v/>
      </c>
      <c r="K29" t="str">
        <f>_xlfn.IFNA(VLOOKUP(E29,词典!$B:$G,4,FALSE),"")</f>
        <v/>
      </c>
      <c r="L29" t="str">
        <f>_xlfn.IFNA(VLOOKUP(F29,词典!$B:$G,4,FALSE),"")</f>
        <v>SHAKE</v>
      </c>
      <c r="M29" t="str">
        <f>_xlfn.IFNA(VLOOKUP(A29,词典!$B:$G,5,FALSE),"")</f>
        <v/>
      </c>
      <c r="N29" t="str">
        <f>_xlfn.IFNA(VLOOKUP(B29,词典!$B:$G,5,FALSE),"")</f>
        <v/>
      </c>
      <c r="O29" t="str">
        <f>_xlfn.IFNA(VLOOKUP(C29,词典!$B:$G,5,FALSE),"")</f>
        <v/>
      </c>
      <c r="P29" t="str">
        <f>_xlfn.IFNA(VLOOKUP(D29,词典!$B:$G,5,FALSE),"")</f>
        <v/>
      </c>
      <c r="Q29" t="str">
        <f>_xlfn.IFNA(VLOOKUP(E29,词典!$B:$G,5,FALSE),"")</f>
        <v/>
      </c>
      <c r="R29" t="str">
        <f>_xlfn.IFNA(VLOOKUP(F29,词典!$B:$G,5,FALSE),"")</f>
        <v>摇摆</v>
      </c>
      <c r="S29" s="1" t="s">
        <v>10177</v>
      </c>
      <c r="T29" s="1" t="s">
        <v>10177</v>
      </c>
      <c r="U29" s="1" t="s">
        <v>10177</v>
      </c>
      <c r="V29" s="1" t="s">
        <v>10177</v>
      </c>
      <c r="W29" s="1" t="s">
        <v>10177</v>
      </c>
      <c r="X29" s="1" t="s">
        <v>2075</v>
      </c>
      <c r="Y29" t="str">
        <f>_xlfn.IFNA(VLOOKUP(S29,词典!$F:$G,2,FALSE),"")</f>
        <v/>
      </c>
      <c r="Z29" t="str">
        <f>_xlfn.IFNA(VLOOKUP(T29,词典!$F:$G,2,FALSE),"")</f>
        <v/>
      </c>
      <c r="AA29" t="str">
        <f>_xlfn.IFNA(VLOOKUP(U29,词典!$F:$G,2,FALSE),"")</f>
        <v/>
      </c>
      <c r="AB29" t="str">
        <f>_xlfn.IFNA(VLOOKUP(V29,词典!$F:$G,2,FALSE),"")</f>
        <v/>
      </c>
      <c r="AC29" t="str">
        <f>_xlfn.IFNA(VLOOKUP(W29,词典!$F:$G,2,FALSE),"")</f>
        <v/>
      </c>
      <c r="AD29" t="str">
        <f>_xlfn.IFNA(VLOOKUP(X29,词典!$F:$G,2,FALSE),"")</f>
        <v>EC_WORD_SHAKE</v>
      </c>
      <c r="AE29" t="str">
        <f t="shared" si="1"/>
        <v>EC_WORD_SHAKE,</v>
      </c>
      <c r="AF29" t="str">
        <f t="shared" si="0"/>
        <v>, , , , , EC_WORD_SHAKE</v>
      </c>
    </row>
    <row r="30" spans="1:32" x14ac:dyDescent="0.3">
      <c r="A30" s="1"/>
      <c r="B30" s="1"/>
      <c r="C30" s="1"/>
      <c r="D30" s="1"/>
      <c r="E30" s="1"/>
      <c r="F30" s="1" t="s">
        <v>12883</v>
      </c>
      <c r="G30" t="str">
        <f>_xlfn.IFNA(VLOOKUP(A30,词典!$B:$G,4,FALSE),"")</f>
        <v/>
      </c>
      <c r="H30" t="str">
        <f>_xlfn.IFNA(VLOOKUP(B30,词典!$B:$G,4,FALSE),"")</f>
        <v/>
      </c>
      <c r="I30" t="str">
        <f>_xlfn.IFNA(VLOOKUP(C30,词典!$B:$G,4,FALSE),"")</f>
        <v/>
      </c>
      <c r="J30" t="str">
        <f>_xlfn.IFNA(VLOOKUP(D30,词典!$B:$G,4,FALSE),"")</f>
        <v/>
      </c>
      <c r="K30" t="str">
        <f>_xlfn.IFNA(VLOOKUP(E30,词典!$B:$G,4,FALSE),"")</f>
        <v/>
      </c>
      <c r="L30" t="str">
        <f>_xlfn.IFNA(VLOOKUP(F30,词典!$B:$G,4,FALSE),"")</f>
        <v>IT</v>
      </c>
      <c r="M30" t="str">
        <f>_xlfn.IFNA(VLOOKUP(A30,词典!$B:$G,5,FALSE),"")</f>
        <v/>
      </c>
      <c r="N30" t="str">
        <f>_xlfn.IFNA(VLOOKUP(B30,词典!$B:$G,5,FALSE),"")</f>
        <v/>
      </c>
      <c r="O30" t="str">
        <f>_xlfn.IFNA(VLOOKUP(C30,词典!$B:$G,5,FALSE),"")</f>
        <v/>
      </c>
      <c r="P30" t="str">
        <f>_xlfn.IFNA(VLOOKUP(D30,词典!$B:$G,5,FALSE),"")</f>
        <v/>
      </c>
      <c r="Q30" t="str">
        <f>_xlfn.IFNA(VLOOKUP(E30,词典!$B:$G,5,FALSE),"")</f>
        <v/>
      </c>
      <c r="R30" t="str">
        <f>_xlfn.IFNA(VLOOKUP(F30,词典!$B:$G,5,FALSE),"")</f>
        <v>它</v>
      </c>
      <c r="S30" s="1" t="s">
        <v>10177</v>
      </c>
      <c r="T30" s="1" t="s">
        <v>10177</v>
      </c>
      <c r="U30" s="1" t="s">
        <v>10177</v>
      </c>
      <c r="V30" s="1" t="s">
        <v>10177</v>
      </c>
      <c r="W30" s="1" t="s">
        <v>10177</v>
      </c>
      <c r="X30" s="1" t="s">
        <v>8572</v>
      </c>
      <c r="Y30" t="str">
        <f>_xlfn.IFNA(VLOOKUP(S30,词典!$F:$G,2,FALSE),"")</f>
        <v/>
      </c>
      <c r="Z30" t="str">
        <f>_xlfn.IFNA(VLOOKUP(T30,词典!$F:$G,2,FALSE),"")</f>
        <v/>
      </c>
      <c r="AA30" t="str">
        <f>_xlfn.IFNA(VLOOKUP(U30,词典!$F:$G,2,FALSE),"")</f>
        <v/>
      </c>
      <c r="AB30" t="str">
        <f>_xlfn.IFNA(VLOOKUP(V30,词典!$F:$G,2,FALSE),"")</f>
        <v/>
      </c>
      <c r="AC30" t="str">
        <f>_xlfn.IFNA(VLOOKUP(W30,词典!$F:$G,2,FALSE),"")</f>
        <v/>
      </c>
      <c r="AD30" t="str">
        <f>_xlfn.IFNA(VLOOKUP(X30,词典!$F:$G,2,FALSE),"")</f>
        <v>EC_WORD_FAINT</v>
      </c>
      <c r="AE30" t="str">
        <f t="shared" si="1"/>
        <v>EC_WORD_FAINT,</v>
      </c>
      <c r="AF30" t="str">
        <f t="shared" si="0"/>
        <v>, , , , , EC_WORD_FAINT</v>
      </c>
    </row>
    <row r="31" spans="1:32" x14ac:dyDescent="0.3">
      <c r="A31" s="1"/>
      <c r="B31" s="1"/>
      <c r="C31" s="1"/>
      <c r="D31" s="1"/>
      <c r="E31" s="1"/>
      <c r="F31" s="1" t="s">
        <v>12866</v>
      </c>
      <c r="G31" t="str">
        <f>_xlfn.IFNA(VLOOKUP(A31,词典!$B:$G,4,FALSE),"")</f>
        <v/>
      </c>
      <c r="H31" t="str">
        <f>_xlfn.IFNA(VLOOKUP(B31,词典!$B:$G,4,FALSE),"")</f>
        <v/>
      </c>
      <c r="I31" t="str">
        <f>_xlfn.IFNA(VLOOKUP(C31,词典!$B:$G,4,FALSE),"")</f>
        <v/>
      </c>
      <c r="J31" t="str">
        <f>_xlfn.IFNA(VLOOKUP(D31,词典!$B:$G,4,FALSE),"")</f>
        <v/>
      </c>
      <c r="K31" t="str">
        <f>_xlfn.IFNA(VLOOKUP(E31,词典!$B:$G,4,FALSE),"")</f>
        <v/>
      </c>
      <c r="L31" t="str">
        <f>_xlfn.IFNA(VLOOKUP(F31,词典!$B:$G,4,FALSE),"")</f>
        <v>DO</v>
      </c>
      <c r="M31" t="str">
        <f>_xlfn.IFNA(VLOOKUP(A31,词典!$B:$G,5,FALSE),"")</f>
        <v/>
      </c>
      <c r="N31" t="str">
        <f>_xlfn.IFNA(VLOOKUP(B31,词典!$B:$G,5,FALSE),"")</f>
        <v/>
      </c>
      <c r="O31" t="str">
        <f>_xlfn.IFNA(VLOOKUP(C31,词典!$B:$G,5,FALSE),"")</f>
        <v/>
      </c>
      <c r="P31" t="str">
        <f>_xlfn.IFNA(VLOOKUP(D31,词典!$B:$G,5,FALSE),"")</f>
        <v/>
      </c>
      <c r="Q31" t="str">
        <f>_xlfn.IFNA(VLOOKUP(E31,词典!$B:$G,5,FALSE),"")</f>
        <v/>
      </c>
      <c r="R31" t="str">
        <f>_xlfn.IFNA(VLOOKUP(F31,词典!$B:$G,5,FALSE),"")</f>
        <v>把</v>
      </c>
      <c r="S31" s="1" t="s">
        <v>10177</v>
      </c>
      <c r="T31" s="1" t="s">
        <v>10177</v>
      </c>
      <c r="U31" s="1" t="s">
        <v>10177</v>
      </c>
      <c r="V31" s="1" t="s">
        <v>10177</v>
      </c>
      <c r="W31" s="1" t="s">
        <v>10177</v>
      </c>
      <c r="X31" s="1" t="s">
        <v>8553</v>
      </c>
      <c r="Y31" t="str">
        <f>_xlfn.IFNA(VLOOKUP(S31,词典!$F:$G,2,FALSE),"")</f>
        <v/>
      </c>
      <c r="Z31" t="str">
        <f>_xlfn.IFNA(VLOOKUP(T31,词典!$F:$G,2,FALSE),"")</f>
        <v/>
      </c>
      <c r="AA31" t="str">
        <f>_xlfn.IFNA(VLOOKUP(U31,词典!$F:$G,2,FALSE),"")</f>
        <v/>
      </c>
      <c r="AB31" t="str">
        <f>_xlfn.IFNA(VLOOKUP(V31,词典!$F:$G,2,FALSE),"")</f>
        <v/>
      </c>
      <c r="AC31" t="str">
        <f>_xlfn.IFNA(VLOOKUP(W31,词典!$F:$G,2,FALSE),"")</f>
        <v/>
      </c>
      <c r="AD31" t="str">
        <f>_xlfn.IFNA(VLOOKUP(X31,词典!$F:$G,2,FALSE),"")</f>
        <v>EC_WORD_TOGETHER</v>
      </c>
      <c r="AE31" t="str">
        <f t="shared" si="1"/>
        <v>EC_WORD_TOGETHER,</v>
      </c>
      <c r="AF31" t="str">
        <f t="shared" si="0"/>
        <v>, , , , , EC_WORD_TOGETHER</v>
      </c>
    </row>
    <row r="32" spans="1:32" x14ac:dyDescent="0.3">
      <c r="A32" s="1"/>
      <c r="B32" s="1"/>
      <c r="C32" s="1"/>
      <c r="D32" s="1"/>
      <c r="E32" s="1"/>
      <c r="F32" s="1" t="s">
        <v>13280</v>
      </c>
      <c r="G32" t="str">
        <f>_xlfn.IFNA(VLOOKUP(A32,词典!$B:$G,4,FALSE),"")</f>
        <v/>
      </c>
      <c r="H32" t="str">
        <f>_xlfn.IFNA(VLOOKUP(B32,词典!$B:$G,4,FALSE),"")</f>
        <v/>
      </c>
      <c r="I32" t="str">
        <f>_xlfn.IFNA(VLOOKUP(C32,词典!$B:$G,4,FALSE),"")</f>
        <v/>
      </c>
      <c r="J32" t="str">
        <f>_xlfn.IFNA(VLOOKUP(D32,词典!$B:$G,4,FALSE),"")</f>
        <v/>
      </c>
      <c r="K32" t="str">
        <f>_xlfn.IFNA(VLOOKUP(E32,词典!$B:$G,4,FALSE),"")</f>
        <v/>
      </c>
      <c r="L32" t="str">
        <f>_xlfn.IFNA(VLOOKUP(F32,词典!$B:$G,4,FALSE),"")</f>
        <v>THE</v>
      </c>
      <c r="M32" t="str">
        <f>_xlfn.IFNA(VLOOKUP(A32,词典!$B:$G,5,FALSE),"")</f>
        <v/>
      </c>
      <c r="N32" t="str">
        <f>_xlfn.IFNA(VLOOKUP(B32,词典!$B:$G,5,FALSE),"")</f>
        <v/>
      </c>
      <c r="O32" t="str">
        <f>_xlfn.IFNA(VLOOKUP(C32,词典!$B:$G,5,FALSE),"")</f>
        <v/>
      </c>
      <c r="P32" t="str">
        <f>_xlfn.IFNA(VLOOKUP(D32,词典!$B:$G,5,FALSE),"")</f>
        <v/>
      </c>
      <c r="Q32" t="str">
        <f>_xlfn.IFNA(VLOOKUP(E32,词典!$B:$G,5,FALSE),"")</f>
        <v/>
      </c>
      <c r="R32" t="str">
        <f>_xlfn.IFNA(VLOOKUP(F32,词典!$B:$G,5,FALSE),"")</f>
        <v>所以</v>
      </c>
      <c r="S32" s="1" t="s">
        <v>10177</v>
      </c>
      <c r="T32" s="1" t="s">
        <v>10177</v>
      </c>
      <c r="U32" s="1" t="s">
        <v>10177</v>
      </c>
      <c r="V32" s="1" t="s">
        <v>10177</v>
      </c>
      <c r="W32" s="1" t="s">
        <v>10177</v>
      </c>
      <c r="X32" s="1" t="s">
        <v>9551</v>
      </c>
      <c r="Y32" t="str">
        <f>_xlfn.IFNA(VLOOKUP(S32,词典!$F:$G,2,FALSE),"")</f>
        <v/>
      </c>
      <c r="Z32" t="str">
        <f>_xlfn.IFNA(VLOOKUP(T32,词典!$F:$G,2,FALSE),"")</f>
        <v/>
      </c>
      <c r="AA32" t="str">
        <f>_xlfn.IFNA(VLOOKUP(U32,词典!$F:$G,2,FALSE),"")</f>
        <v/>
      </c>
      <c r="AB32" t="str">
        <f>_xlfn.IFNA(VLOOKUP(V32,词典!$F:$G,2,FALSE),"")</f>
        <v/>
      </c>
      <c r="AC32" t="str">
        <f>_xlfn.IFNA(VLOOKUP(W32,词典!$F:$G,2,FALSE),"")</f>
        <v/>
      </c>
      <c r="AD32" t="str">
        <f>_xlfn.IFNA(VLOOKUP(X32,词典!$F:$G,2,FALSE),"")</f>
        <v>EC_WORD_HEALTHY</v>
      </c>
      <c r="AE32" t="str">
        <f t="shared" si="1"/>
        <v>EC_WORD_HEALTHY,</v>
      </c>
      <c r="AF32" t="str">
        <f t="shared" si="0"/>
        <v>, , , , , EC_WORD_HEALTHY</v>
      </c>
    </row>
    <row r="33" spans="1:32" x14ac:dyDescent="0.3">
      <c r="A33" s="1"/>
      <c r="B33" s="1"/>
      <c r="C33" s="1"/>
      <c r="D33" s="1"/>
      <c r="E33" s="1"/>
      <c r="F33" s="1" t="s">
        <v>13077</v>
      </c>
      <c r="G33" t="str">
        <f>_xlfn.IFNA(VLOOKUP(A33,词典!$B:$G,4,FALSE),"")</f>
        <v/>
      </c>
      <c r="H33" t="str">
        <f>_xlfn.IFNA(VLOOKUP(B33,词典!$B:$G,4,FALSE),"")</f>
        <v/>
      </c>
      <c r="I33" t="str">
        <f>_xlfn.IFNA(VLOOKUP(C33,词典!$B:$G,4,FALSE),"")</f>
        <v/>
      </c>
      <c r="J33" t="str">
        <f>_xlfn.IFNA(VLOOKUP(D33,词典!$B:$G,4,FALSE),"")</f>
        <v/>
      </c>
      <c r="K33" t="str">
        <f>_xlfn.IFNA(VLOOKUP(E33,词典!$B:$G,4,FALSE),"")</f>
        <v/>
      </c>
      <c r="L33" t="str">
        <f>_xlfn.IFNA(VLOOKUP(F33,词典!$B:$G,4,FALSE),"")</f>
        <v>DIET</v>
      </c>
      <c r="M33" t="str">
        <f>_xlfn.IFNA(VLOOKUP(A33,词典!$B:$G,5,FALSE),"")</f>
        <v/>
      </c>
      <c r="N33" t="str">
        <f>_xlfn.IFNA(VLOOKUP(B33,词典!$B:$G,5,FALSE),"")</f>
        <v/>
      </c>
      <c r="O33" t="str">
        <f>_xlfn.IFNA(VLOOKUP(C33,词典!$B:$G,5,FALSE),"")</f>
        <v/>
      </c>
      <c r="P33" t="str">
        <f>_xlfn.IFNA(VLOOKUP(D33,词典!$B:$G,5,FALSE),"")</f>
        <v/>
      </c>
      <c r="Q33" t="str">
        <f>_xlfn.IFNA(VLOOKUP(E33,词典!$B:$G,5,FALSE),"")</f>
        <v/>
      </c>
      <c r="R33" t="str">
        <f>_xlfn.IFNA(VLOOKUP(F33,词典!$B:$G,5,FALSE),"")</f>
        <v>饮食</v>
      </c>
      <c r="S33" s="1" t="s">
        <v>10177</v>
      </c>
      <c r="T33" s="1" t="s">
        <v>10177</v>
      </c>
      <c r="U33" s="1" t="s">
        <v>10177</v>
      </c>
      <c r="V33" s="1" t="s">
        <v>10177</v>
      </c>
      <c r="W33" s="1" t="s">
        <v>10177</v>
      </c>
      <c r="X33" s="1" t="s">
        <v>8522</v>
      </c>
      <c r="Y33" t="str">
        <f>_xlfn.IFNA(VLOOKUP(S33,词典!$F:$G,2,FALSE),"")</f>
        <v/>
      </c>
      <c r="Z33" t="str">
        <f>_xlfn.IFNA(VLOOKUP(T33,词典!$F:$G,2,FALSE),"")</f>
        <v/>
      </c>
      <c r="AA33" t="str">
        <f>_xlfn.IFNA(VLOOKUP(U33,词典!$F:$G,2,FALSE),"")</f>
        <v/>
      </c>
      <c r="AB33" t="str">
        <f>_xlfn.IFNA(VLOOKUP(V33,词典!$F:$G,2,FALSE),"")</f>
        <v/>
      </c>
      <c r="AC33" t="str">
        <f>_xlfn.IFNA(VLOOKUP(W33,词典!$F:$G,2,FALSE),"")</f>
        <v/>
      </c>
      <c r="AD33" t="str">
        <f>_xlfn.IFNA(VLOOKUP(X33,词典!$F:$G,2,FALSE),"")</f>
        <v>EC_WORD_TOO</v>
      </c>
      <c r="AE33" t="str">
        <f t="shared" si="1"/>
        <v>EC_WORD_TOO,</v>
      </c>
      <c r="AF33" t="str">
        <f t="shared" si="0"/>
        <v>, , , , , EC_WORD_TOO</v>
      </c>
    </row>
    <row r="34" spans="1:32" x14ac:dyDescent="0.3">
      <c r="A34" s="1"/>
      <c r="B34" s="1"/>
      <c r="C34" s="1"/>
      <c r="D34" s="1"/>
      <c r="E34" s="1"/>
      <c r="F34" s="1" t="s">
        <v>13080</v>
      </c>
      <c r="G34" t="str">
        <f>_xlfn.IFNA(VLOOKUP(A34,词典!$B:$G,4,FALSE),"")</f>
        <v/>
      </c>
      <c r="H34" t="str">
        <f>_xlfn.IFNA(VLOOKUP(B34,词典!$B:$G,4,FALSE),"")</f>
        <v/>
      </c>
      <c r="I34" t="str">
        <f>_xlfn.IFNA(VLOOKUP(C34,词典!$B:$G,4,FALSE),"")</f>
        <v/>
      </c>
      <c r="J34" t="str">
        <f>_xlfn.IFNA(VLOOKUP(D34,词典!$B:$G,4,FALSE),"")</f>
        <v/>
      </c>
      <c r="K34" t="str">
        <f>_xlfn.IFNA(VLOOKUP(E34,词典!$B:$G,4,FALSE),"")</f>
        <v/>
      </c>
      <c r="L34" t="str">
        <f>_xlfn.IFNA(VLOOKUP(F34,词典!$B:$G,4,FALSE),"")</f>
        <v>DANCE</v>
      </c>
      <c r="M34" t="str">
        <f>_xlfn.IFNA(VLOOKUP(A34,词典!$B:$G,5,FALSE),"")</f>
        <v/>
      </c>
      <c r="N34" t="str">
        <f>_xlfn.IFNA(VLOOKUP(B34,词典!$B:$G,5,FALSE),"")</f>
        <v/>
      </c>
      <c r="O34" t="str">
        <f>_xlfn.IFNA(VLOOKUP(C34,词典!$B:$G,5,FALSE),"")</f>
        <v/>
      </c>
      <c r="P34" t="str">
        <f>_xlfn.IFNA(VLOOKUP(D34,词典!$B:$G,5,FALSE),"")</f>
        <v/>
      </c>
      <c r="Q34" t="str">
        <f>_xlfn.IFNA(VLOOKUP(E34,词典!$B:$G,5,FALSE),"")</f>
        <v/>
      </c>
      <c r="R34" t="str">
        <f>_xlfn.IFNA(VLOOKUP(F34,词典!$B:$G,5,FALSE),"")</f>
        <v>舞蹈</v>
      </c>
      <c r="S34" s="1" t="s">
        <v>10177</v>
      </c>
      <c r="T34" s="1" t="s">
        <v>10177</v>
      </c>
      <c r="U34" s="1" t="s">
        <v>10177</v>
      </c>
      <c r="V34" s="1" t="s">
        <v>10177</v>
      </c>
      <c r="W34" s="1" t="s">
        <v>10177</v>
      </c>
      <c r="X34" s="1" t="s">
        <v>2021</v>
      </c>
      <c r="Y34" t="str">
        <f>_xlfn.IFNA(VLOOKUP(S34,词典!$F:$G,2,FALSE),"")</f>
        <v/>
      </c>
      <c r="Z34" t="str">
        <f>_xlfn.IFNA(VLOOKUP(T34,词典!$F:$G,2,FALSE),"")</f>
        <v/>
      </c>
      <c r="AA34" t="str">
        <f>_xlfn.IFNA(VLOOKUP(U34,词典!$F:$G,2,FALSE),"")</f>
        <v/>
      </c>
      <c r="AB34" t="str">
        <f>_xlfn.IFNA(VLOOKUP(V34,词典!$F:$G,2,FALSE),"")</f>
        <v/>
      </c>
      <c r="AC34" t="str">
        <f>_xlfn.IFNA(VLOOKUP(W34,词典!$F:$G,2,FALSE),"")</f>
        <v/>
      </c>
      <c r="AD34" t="str">
        <f>_xlfn.IFNA(VLOOKUP(X34,词典!$F:$G,2,FALSE),"")</f>
        <v>EC_WORD_DANCE</v>
      </c>
      <c r="AE34" t="str">
        <f t="shared" si="1"/>
        <v>EC_WORD_DANCE,</v>
      </c>
      <c r="AF34" t="str">
        <f t="shared" si="0"/>
        <v>, , , , , EC_WORD_DANCE</v>
      </c>
    </row>
    <row r="35" spans="1:32" x14ac:dyDescent="0.3">
      <c r="A35" s="1"/>
      <c r="B35" s="1"/>
      <c r="C35" s="1"/>
      <c r="D35" s="1"/>
      <c r="E35" s="1"/>
      <c r="F35" s="1" t="s">
        <v>12848</v>
      </c>
      <c r="G35" t="str">
        <f>_xlfn.IFNA(VLOOKUP(A35,词典!$B:$G,4,FALSE),"")</f>
        <v/>
      </c>
      <c r="H35" t="str">
        <f>_xlfn.IFNA(VLOOKUP(B35,词典!$B:$G,4,FALSE),"")</f>
        <v/>
      </c>
      <c r="I35" t="str">
        <f>_xlfn.IFNA(VLOOKUP(C35,词典!$B:$G,4,FALSE),"")</f>
        <v/>
      </c>
      <c r="J35" t="str">
        <f>_xlfn.IFNA(VLOOKUP(D35,词典!$B:$G,4,FALSE),"")</f>
        <v/>
      </c>
      <c r="K35" t="str">
        <f>_xlfn.IFNA(VLOOKUP(E35,词典!$B:$G,4,FALSE),"")</f>
        <v/>
      </c>
      <c r="L35" t="str">
        <f>_xlfn.IFNA(VLOOKUP(F35,词典!$B:$G,4,FALSE),"")</f>
        <v>BE</v>
      </c>
      <c r="M35" t="str">
        <f>_xlfn.IFNA(VLOOKUP(A35,词典!$B:$G,5,FALSE),"")</f>
        <v/>
      </c>
      <c r="N35" t="str">
        <f>_xlfn.IFNA(VLOOKUP(B35,词典!$B:$G,5,FALSE),"")</f>
        <v/>
      </c>
      <c r="O35" t="str">
        <f>_xlfn.IFNA(VLOOKUP(C35,词典!$B:$G,5,FALSE),"")</f>
        <v/>
      </c>
      <c r="P35" t="str">
        <f>_xlfn.IFNA(VLOOKUP(D35,词典!$B:$G,5,FALSE),"")</f>
        <v/>
      </c>
      <c r="Q35" t="str">
        <f>_xlfn.IFNA(VLOOKUP(E35,词典!$B:$G,5,FALSE),"")</f>
        <v/>
      </c>
      <c r="R35" t="str">
        <f>_xlfn.IFNA(VLOOKUP(F35,词典!$B:$G,5,FALSE),"")</f>
        <v>是</v>
      </c>
      <c r="S35" s="1" t="s">
        <v>10177</v>
      </c>
      <c r="T35" s="1" t="s">
        <v>10177</v>
      </c>
      <c r="U35" s="1" t="s">
        <v>10177</v>
      </c>
      <c r="V35" s="1" t="s">
        <v>10177</v>
      </c>
      <c r="W35" s="1" t="s">
        <v>10177</v>
      </c>
      <c r="X35" s="1" t="s">
        <v>9063</v>
      </c>
      <c r="Y35" t="str">
        <f>_xlfn.IFNA(VLOOKUP(S35,词典!$F:$G,2,FALSE),"")</f>
        <v/>
      </c>
      <c r="Z35" t="str">
        <f>_xlfn.IFNA(VLOOKUP(T35,词典!$F:$G,2,FALSE),"")</f>
        <v/>
      </c>
      <c r="AA35" t="str">
        <f>_xlfn.IFNA(VLOOKUP(U35,词典!$F:$G,2,FALSE),"")</f>
        <v/>
      </c>
      <c r="AB35" t="str">
        <f>_xlfn.IFNA(VLOOKUP(V35,词典!$F:$G,2,FALSE),"")</f>
        <v/>
      </c>
      <c r="AC35" t="str">
        <f>_xlfn.IFNA(VLOOKUP(W35,词典!$F:$G,2,FALSE),"")</f>
        <v/>
      </c>
      <c r="AD35" t="str">
        <f>_xlfn.IFNA(VLOOKUP(X35,词典!$F:$G,2,FALSE),"")</f>
        <v>EC_WORD_FOE</v>
      </c>
      <c r="AE35" t="str">
        <f t="shared" si="1"/>
        <v>EC_WORD_FOE,</v>
      </c>
      <c r="AF35" t="str">
        <f t="shared" si="0"/>
        <v>, , , , , EC_WORD_FOE</v>
      </c>
    </row>
    <row r="36" spans="1:32" x14ac:dyDescent="0.3">
      <c r="A36" s="1"/>
      <c r="B36" s="1"/>
      <c r="C36" s="1"/>
      <c r="D36" s="1"/>
      <c r="E36" s="1"/>
      <c r="F36" s="1" t="s">
        <v>12990</v>
      </c>
      <c r="G36" t="str">
        <f>_xlfn.IFNA(VLOOKUP(A36,词典!$B:$G,4,FALSE),"")</f>
        <v/>
      </c>
      <c r="H36" t="str">
        <f>_xlfn.IFNA(VLOOKUP(B36,词典!$B:$G,4,FALSE),"")</f>
        <v/>
      </c>
      <c r="I36" t="str">
        <f>_xlfn.IFNA(VLOOKUP(C36,词典!$B:$G,4,FALSE),"")</f>
        <v/>
      </c>
      <c r="J36" t="str">
        <f>_xlfn.IFNA(VLOOKUP(D36,词典!$B:$G,4,FALSE),"")</f>
        <v/>
      </c>
      <c r="K36" t="str">
        <f>_xlfn.IFNA(VLOOKUP(E36,词典!$B:$G,4,FALSE),"")</f>
        <v/>
      </c>
      <c r="L36" t="str">
        <f>_xlfn.IFNA(VLOOKUP(F36,词典!$B:$G,4,FALSE),"")</f>
        <v>NICE</v>
      </c>
      <c r="M36" t="str">
        <f>_xlfn.IFNA(VLOOKUP(A36,词典!$B:$G,5,FALSE),"")</f>
        <v/>
      </c>
      <c r="N36" t="str">
        <f>_xlfn.IFNA(VLOOKUP(B36,词典!$B:$G,5,FALSE),"")</f>
        <v/>
      </c>
      <c r="O36" t="str">
        <f>_xlfn.IFNA(VLOOKUP(C36,词典!$B:$G,5,FALSE),"")</f>
        <v/>
      </c>
      <c r="P36" t="str">
        <f>_xlfn.IFNA(VLOOKUP(D36,词典!$B:$G,5,FALSE),"")</f>
        <v/>
      </c>
      <c r="Q36" t="str">
        <f>_xlfn.IFNA(VLOOKUP(E36,词典!$B:$G,5,FALSE),"")</f>
        <v/>
      </c>
      <c r="R36" t="str">
        <f>_xlfn.IFNA(VLOOKUP(F36,词典!$B:$G,5,FALSE),"")</f>
        <v>不错</v>
      </c>
      <c r="S36" s="1" t="s">
        <v>10177</v>
      </c>
      <c r="T36" s="1" t="s">
        <v>10177</v>
      </c>
      <c r="U36" s="1" t="s">
        <v>10177</v>
      </c>
      <c r="V36" s="1" t="s">
        <v>10177</v>
      </c>
      <c r="W36" s="1" t="s">
        <v>10177</v>
      </c>
      <c r="X36" s="1" t="s">
        <v>6648</v>
      </c>
      <c r="Y36" t="str">
        <f>_xlfn.IFNA(VLOOKUP(S36,词典!$F:$G,2,FALSE),"")</f>
        <v/>
      </c>
      <c r="Z36" t="str">
        <f>_xlfn.IFNA(VLOOKUP(T36,词典!$F:$G,2,FALSE),"")</f>
        <v/>
      </c>
      <c r="AA36" t="str">
        <f>_xlfn.IFNA(VLOOKUP(U36,词典!$F:$G,2,FALSE),"")</f>
        <v/>
      </c>
      <c r="AB36" t="str">
        <f>_xlfn.IFNA(VLOOKUP(V36,词典!$F:$G,2,FALSE),"")</f>
        <v/>
      </c>
      <c r="AC36" t="str">
        <f>_xlfn.IFNA(VLOOKUP(W36,词典!$F:$G,2,FALSE),"")</f>
        <v/>
      </c>
      <c r="AD36" t="str">
        <f>_xlfn.IFNA(VLOOKUP(X36,词典!$F:$G,2,FALSE),"")</f>
        <v>EC_POKEMON(PLUSLE)</v>
      </c>
      <c r="AE36" t="str">
        <f t="shared" si="1"/>
        <v>EC_POKEMON(PLUSLE),</v>
      </c>
      <c r="AF36" t="str">
        <f t="shared" si="0"/>
        <v>, , , , , EC_POKEMON(PLUSLE)</v>
      </c>
    </row>
    <row r="37" spans="1:32" x14ac:dyDescent="0.3">
      <c r="A37" s="1"/>
      <c r="B37" s="1"/>
      <c r="C37" s="1"/>
      <c r="D37" s="1"/>
      <c r="E37" s="1"/>
      <c r="F37" s="1" t="s">
        <v>12889</v>
      </c>
      <c r="G37" t="str">
        <f>_xlfn.IFNA(VLOOKUP(A37,词典!$B:$G,4,FALSE),"")</f>
        <v/>
      </c>
      <c r="H37" t="str">
        <f>_xlfn.IFNA(VLOOKUP(B37,词典!$B:$G,4,FALSE),"")</f>
        <v/>
      </c>
      <c r="I37" t="str">
        <f>_xlfn.IFNA(VLOOKUP(C37,词典!$B:$G,4,FALSE),"")</f>
        <v/>
      </c>
      <c r="J37" t="str">
        <f>_xlfn.IFNA(VLOOKUP(D37,词典!$B:$G,4,FALSE),"")</f>
        <v/>
      </c>
      <c r="K37" t="str">
        <f>_xlfn.IFNA(VLOOKUP(E37,词典!$B:$G,4,FALSE),"")</f>
        <v/>
      </c>
      <c r="L37" t="str">
        <f>_xlfn.IFNA(VLOOKUP(F37,词典!$B:$G,4,FALSE),"")</f>
        <v>TO</v>
      </c>
      <c r="M37" t="str">
        <f>_xlfn.IFNA(VLOOKUP(A37,词典!$B:$G,5,FALSE),"")</f>
        <v/>
      </c>
      <c r="N37" t="str">
        <f>_xlfn.IFNA(VLOOKUP(B37,词典!$B:$G,5,FALSE),"")</f>
        <v/>
      </c>
      <c r="O37" t="str">
        <f>_xlfn.IFNA(VLOOKUP(C37,词典!$B:$G,5,FALSE),"")</f>
        <v/>
      </c>
      <c r="P37" t="str">
        <f>_xlfn.IFNA(VLOOKUP(D37,词典!$B:$G,5,FALSE),"")</f>
        <v/>
      </c>
      <c r="Q37" t="str">
        <f>_xlfn.IFNA(VLOOKUP(E37,词典!$B:$G,5,FALSE),"")</f>
        <v/>
      </c>
      <c r="R37" t="str">
        <f>_xlfn.IFNA(VLOOKUP(F37,词典!$B:$G,5,FALSE),"")</f>
        <v>到</v>
      </c>
      <c r="S37" s="1" t="s">
        <v>10177</v>
      </c>
      <c r="T37" s="1" t="s">
        <v>10177</v>
      </c>
      <c r="U37" s="1" t="s">
        <v>10177</v>
      </c>
      <c r="V37" s="1" t="s">
        <v>10177</v>
      </c>
      <c r="W37" s="1" t="s">
        <v>10177</v>
      </c>
      <c r="X37" s="1" t="s">
        <v>13607</v>
      </c>
      <c r="Y37" t="str">
        <f>_xlfn.IFNA(VLOOKUP(S37,词典!$F:$G,2,FALSE),"")</f>
        <v/>
      </c>
      <c r="Z37" t="str">
        <f>_xlfn.IFNA(VLOOKUP(T37,词典!$F:$G,2,FALSE),"")</f>
        <v/>
      </c>
      <c r="AA37" t="str">
        <f>_xlfn.IFNA(VLOOKUP(U37,词典!$F:$G,2,FALSE),"")</f>
        <v/>
      </c>
      <c r="AB37" t="str">
        <f>_xlfn.IFNA(VLOOKUP(V37,词典!$F:$G,2,FALSE),"")</f>
        <v/>
      </c>
      <c r="AC37" t="str">
        <f>_xlfn.IFNA(VLOOKUP(W37,词典!$F:$G,2,FALSE),"")</f>
        <v/>
      </c>
      <c r="AD37" t="str">
        <f>_xlfn.IFNA(VLOOKUP(X37,词典!$F:$G,2,FALSE),"")</f>
        <v>EC_WORD_OH_KAY</v>
      </c>
      <c r="AE37" t="str">
        <f t="shared" si="1"/>
        <v>EC_WORD_OH_KAY,</v>
      </c>
      <c r="AF37" t="str">
        <f t="shared" si="0"/>
        <v>, , , , , EC_WORD_OH_KAY</v>
      </c>
    </row>
    <row r="38" spans="1:32" x14ac:dyDescent="0.3">
      <c r="A38" s="1"/>
      <c r="B38" s="1"/>
      <c r="C38" s="1"/>
      <c r="D38" s="1"/>
      <c r="E38" s="1"/>
      <c r="F38" s="1" t="s">
        <v>8713</v>
      </c>
      <c r="G38" t="str">
        <f>_xlfn.IFNA(VLOOKUP(A38,词典!$B:$G,4,FALSE),"")</f>
        <v/>
      </c>
      <c r="H38" t="str">
        <f>_xlfn.IFNA(VLOOKUP(B38,词典!$B:$G,4,FALSE),"")</f>
        <v/>
      </c>
      <c r="I38" t="str">
        <f>_xlfn.IFNA(VLOOKUP(C38,词典!$B:$G,4,FALSE),"")</f>
        <v/>
      </c>
      <c r="J38" t="str">
        <f>_xlfn.IFNA(VLOOKUP(D38,词典!$B:$G,4,FALSE),"")</f>
        <v/>
      </c>
      <c r="K38" t="str">
        <f>_xlfn.IFNA(VLOOKUP(E38,词典!$B:$G,4,FALSE),"")</f>
        <v/>
      </c>
      <c r="L38" t="str">
        <f>_xlfn.IFNA(VLOOKUP(F38,词典!$B:$G,4,FALSE),"")</f>
        <v>PLUSLE</v>
      </c>
      <c r="M38" t="str">
        <f>_xlfn.IFNA(VLOOKUP(A38,词典!$B:$G,5,FALSE),"")</f>
        <v/>
      </c>
      <c r="N38" t="str">
        <f>_xlfn.IFNA(VLOOKUP(B38,词典!$B:$G,5,FALSE),"")</f>
        <v/>
      </c>
      <c r="O38" t="str">
        <f>_xlfn.IFNA(VLOOKUP(C38,词典!$B:$G,5,FALSE),"")</f>
        <v/>
      </c>
      <c r="P38" t="str">
        <f>_xlfn.IFNA(VLOOKUP(D38,词典!$B:$G,5,FALSE),"")</f>
        <v/>
      </c>
      <c r="Q38" t="str">
        <f>_xlfn.IFNA(VLOOKUP(E38,词典!$B:$G,5,FALSE),"")</f>
        <v/>
      </c>
      <c r="R38" t="str">
        <f>_xlfn.IFNA(VLOOKUP(F38,词典!$B:$G,5,FALSE),"")</f>
        <v>正电拍拍</v>
      </c>
      <c r="S38" s="1" t="s">
        <v>10177</v>
      </c>
      <c r="T38" s="1" t="s">
        <v>10177</v>
      </c>
      <c r="U38" s="1" t="s">
        <v>10177</v>
      </c>
      <c r="V38" s="1" t="s">
        <v>10177</v>
      </c>
      <c r="W38" s="1" t="s">
        <v>10177</v>
      </c>
      <c r="X38" s="1" t="s">
        <v>1951</v>
      </c>
      <c r="Y38" t="str">
        <f>_xlfn.IFNA(VLOOKUP(S38,词典!$F:$G,2,FALSE),"")</f>
        <v/>
      </c>
      <c r="Z38" t="str">
        <f>_xlfn.IFNA(VLOOKUP(T38,词典!$F:$G,2,FALSE),"")</f>
        <v/>
      </c>
      <c r="AA38" t="str">
        <f>_xlfn.IFNA(VLOOKUP(U38,词典!$F:$G,2,FALSE),"")</f>
        <v/>
      </c>
      <c r="AB38" t="str">
        <f>_xlfn.IFNA(VLOOKUP(V38,词典!$F:$G,2,FALSE),"")</f>
        <v/>
      </c>
      <c r="AC38" t="str">
        <f>_xlfn.IFNA(VLOOKUP(W38,词典!$F:$G,2,FALSE),"")</f>
        <v/>
      </c>
      <c r="AD38" t="str">
        <f>_xlfn.IFNA(VLOOKUP(X38,词典!$F:$G,2,FALSE),"")</f>
        <v>EC_WORD_OF</v>
      </c>
      <c r="AE38" t="str">
        <f t="shared" ref="AE38:AE69" si="2">AD38&amp;","</f>
        <v>EC_WORD_OF,</v>
      </c>
      <c r="AF38" t="str">
        <f t="shared" si="0"/>
        <v>, , , , , EC_WORD_OF</v>
      </c>
    </row>
    <row r="39" spans="1:32" x14ac:dyDescent="0.3">
      <c r="A39" s="1"/>
      <c r="B39" s="1"/>
      <c r="C39" s="1"/>
      <c r="D39" s="1"/>
      <c r="E39" s="1"/>
      <c r="F39" s="1" t="s">
        <v>13541</v>
      </c>
      <c r="G39" t="str">
        <f>_xlfn.IFNA(VLOOKUP(A39,词典!$B:$G,4,FALSE),"")</f>
        <v/>
      </c>
      <c r="H39" t="str">
        <f>_xlfn.IFNA(VLOOKUP(B39,词典!$B:$G,4,FALSE),"")</f>
        <v/>
      </c>
      <c r="I39" t="str">
        <f>_xlfn.IFNA(VLOOKUP(C39,词典!$B:$G,4,FALSE),"")</f>
        <v/>
      </c>
      <c r="J39" t="str">
        <f>_xlfn.IFNA(VLOOKUP(D39,词典!$B:$G,4,FALSE),"")</f>
        <v/>
      </c>
      <c r="K39" t="str">
        <f>_xlfn.IFNA(VLOOKUP(E39,词典!$B:$G,4,FALSE),"")</f>
        <v/>
      </c>
      <c r="L39" t="str">
        <f>_xlfn.IFNA(VLOOKUP(F39,词典!$B:$G,4,FALSE),"")</f>
        <v>!</v>
      </c>
      <c r="M39" t="str">
        <f>_xlfn.IFNA(VLOOKUP(A39,词典!$B:$G,5,FALSE),"")</f>
        <v/>
      </c>
      <c r="N39" t="str">
        <f>_xlfn.IFNA(VLOOKUP(B39,词典!$B:$G,5,FALSE),"")</f>
        <v/>
      </c>
      <c r="O39" t="str">
        <f>_xlfn.IFNA(VLOOKUP(C39,词典!$B:$G,5,FALSE),"")</f>
        <v/>
      </c>
      <c r="P39" t="str">
        <f>_xlfn.IFNA(VLOOKUP(D39,词典!$B:$G,5,FALSE),"")</f>
        <v/>
      </c>
      <c r="Q39" t="str">
        <f>_xlfn.IFNA(VLOOKUP(E39,词典!$B:$G,5,FALSE),"")</f>
        <v/>
      </c>
      <c r="R39" t="str">
        <f>_xlfn.IFNA(VLOOKUP(F39,词典!$B:$G,5,FALSE),"")</f>
        <v>！</v>
      </c>
      <c r="S39" s="1" t="s">
        <v>10177</v>
      </c>
      <c r="T39" s="1" t="s">
        <v>10177</v>
      </c>
      <c r="U39" s="1" t="s">
        <v>10177</v>
      </c>
      <c r="V39" s="1" t="s">
        <v>10177</v>
      </c>
      <c r="W39" s="1" t="s">
        <v>10177</v>
      </c>
      <c r="X39" s="1" t="s">
        <v>225</v>
      </c>
      <c r="Y39" t="str">
        <f>_xlfn.IFNA(VLOOKUP(S39,词典!$F:$G,2,FALSE),"")</f>
        <v/>
      </c>
      <c r="Z39" t="str">
        <f>_xlfn.IFNA(VLOOKUP(T39,词典!$F:$G,2,FALSE),"")</f>
        <v/>
      </c>
      <c r="AA39" t="str">
        <f>_xlfn.IFNA(VLOOKUP(U39,词典!$F:$G,2,FALSE),"")</f>
        <v/>
      </c>
      <c r="AB39" t="str">
        <f>_xlfn.IFNA(VLOOKUP(V39,词典!$F:$G,2,FALSE),"")</f>
        <v/>
      </c>
      <c r="AC39" t="str">
        <f>_xlfn.IFNA(VLOOKUP(W39,词典!$F:$G,2,FALSE),"")</f>
        <v/>
      </c>
      <c r="AD39" t="str">
        <f>_xlfn.IFNA(VLOOKUP(X39,词典!$F:$G,2,FALSE),"")</f>
        <v>EC_WORD_EXCL</v>
      </c>
      <c r="AE39" t="str">
        <f t="shared" si="2"/>
        <v>EC_WORD_EXCL,</v>
      </c>
      <c r="AF39" t="str">
        <f t="shared" si="0"/>
        <v>, , , , , EC_WORD_EXCL</v>
      </c>
    </row>
    <row r="40" spans="1:32" x14ac:dyDescent="0.3">
      <c r="A40" s="1"/>
      <c r="B40" s="1"/>
      <c r="C40" s="1"/>
      <c r="D40" s="1"/>
      <c r="E40" s="1"/>
      <c r="F40" s="1" t="s">
        <v>8771</v>
      </c>
      <c r="G40" t="str">
        <f>_xlfn.IFNA(VLOOKUP(A40,词典!$B:$G,4,FALSE),"")</f>
        <v/>
      </c>
      <c r="H40" t="str">
        <f>_xlfn.IFNA(VLOOKUP(B40,词典!$B:$G,4,FALSE),"")</f>
        <v/>
      </c>
      <c r="I40" t="str">
        <f>_xlfn.IFNA(VLOOKUP(C40,词典!$B:$G,4,FALSE),"")</f>
        <v/>
      </c>
      <c r="J40" t="str">
        <f>_xlfn.IFNA(VLOOKUP(D40,词典!$B:$G,4,FALSE),"")</f>
        <v/>
      </c>
      <c r="K40" t="str">
        <f>_xlfn.IFNA(VLOOKUP(E40,词典!$B:$G,4,FALSE),"")</f>
        <v/>
      </c>
      <c r="L40" t="str">
        <f>_xlfn.IFNA(VLOOKUP(F40,词典!$B:$G,4,FALSE),"")</f>
        <v>VOLBEAT</v>
      </c>
      <c r="M40" t="str">
        <f>_xlfn.IFNA(VLOOKUP(A40,词典!$B:$G,5,FALSE),"")</f>
        <v/>
      </c>
      <c r="N40" t="str">
        <f>_xlfn.IFNA(VLOOKUP(B40,词典!$B:$G,5,FALSE),"")</f>
        <v/>
      </c>
      <c r="O40" t="str">
        <f>_xlfn.IFNA(VLOOKUP(C40,词典!$B:$G,5,FALSE),"")</f>
        <v/>
      </c>
      <c r="P40" t="str">
        <f>_xlfn.IFNA(VLOOKUP(D40,词典!$B:$G,5,FALSE),"")</f>
        <v/>
      </c>
      <c r="Q40" t="str">
        <f>_xlfn.IFNA(VLOOKUP(E40,词典!$B:$G,5,FALSE),"")</f>
        <v/>
      </c>
      <c r="R40" t="str">
        <f>_xlfn.IFNA(VLOOKUP(F40,词典!$B:$G,5,FALSE),"")</f>
        <v>电萤虫</v>
      </c>
      <c r="S40" s="1" t="s">
        <v>10177</v>
      </c>
      <c r="T40" s="1" t="s">
        <v>10177</v>
      </c>
      <c r="U40" s="1" t="s">
        <v>10177</v>
      </c>
      <c r="V40" s="1" t="s">
        <v>10177</v>
      </c>
      <c r="W40" s="1" t="s">
        <v>10177</v>
      </c>
      <c r="X40" s="1" t="s">
        <v>6652</v>
      </c>
      <c r="Y40" t="str">
        <f>_xlfn.IFNA(VLOOKUP(S40,词典!$F:$G,2,FALSE),"")</f>
        <v/>
      </c>
      <c r="Z40" t="str">
        <f>_xlfn.IFNA(VLOOKUP(T40,词典!$F:$G,2,FALSE),"")</f>
        <v/>
      </c>
      <c r="AA40" t="str">
        <f>_xlfn.IFNA(VLOOKUP(U40,词典!$F:$G,2,FALSE),"")</f>
        <v/>
      </c>
      <c r="AB40" t="str">
        <f>_xlfn.IFNA(VLOOKUP(V40,词典!$F:$G,2,FALSE),"")</f>
        <v/>
      </c>
      <c r="AC40" t="str">
        <f>_xlfn.IFNA(VLOOKUP(W40,词典!$F:$G,2,FALSE),"")</f>
        <v/>
      </c>
      <c r="AD40" t="str">
        <f>_xlfn.IFNA(VLOOKUP(X40,词典!$F:$G,2,FALSE),"")</f>
        <v>EC_POKEMON(VOLBEAT)</v>
      </c>
      <c r="AE40" t="str">
        <f t="shared" si="2"/>
        <v>EC_POKEMON(VOLBEAT),</v>
      </c>
      <c r="AF40" t="str">
        <f t="shared" si="0"/>
        <v>, , , , , EC_POKEMON(VOLBEAT)</v>
      </c>
    </row>
    <row r="41" spans="1:32" x14ac:dyDescent="0.3">
      <c r="A41" s="1"/>
      <c r="B41" s="1"/>
      <c r="C41" s="1"/>
      <c r="D41" s="1"/>
      <c r="E41" s="1"/>
      <c r="F41" s="1" t="s">
        <v>12842</v>
      </c>
      <c r="G41" t="str">
        <f>_xlfn.IFNA(VLOOKUP(A41,词典!$B:$G,4,FALSE),"")</f>
        <v/>
      </c>
      <c r="H41" t="str">
        <f>_xlfn.IFNA(VLOOKUP(B41,词典!$B:$G,4,FALSE),"")</f>
        <v/>
      </c>
      <c r="I41" t="str">
        <f>_xlfn.IFNA(VLOOKUP(C41,词典!$B:$G,4,FALSE),"")</f>
        <v/>
      </c>
      <c r="J41" t="str">
        <f>_xlfn.IFNA(VLOOKUP(D41,词典!$B:$G,4,FALSE),"")</f>
        <v/>
      </c>
      <c r="K41" t="str">
        <f>_xlfn.IFNA(VLOOKUP(E41,词典!$B:$G,4,FALSE),"")</f>
        <v/>
      </c>
      <c r="L41" t="str">
        <f>_xlfn.IFNA(VLOOKUP(F41,词典!$B:$G,4,FALSE),"")</f>
        <v>WILL</v>
      </c>
      <c r="M41" t="str">
        <f>_xlfn.IFNA(VLOOKUP(A41,词典!$B:$G,5,FALSE),"")</f>
        <v/>
      </c>
      <c r="N41" t="str">
        <f>_xlfn.IFNA(VLOOKUP(B41,词典!$B:$G,5,FALSE),"")</f>
        <v/>
      </c>
      <c r="O41" t="str">
        <f>_xlfn.IFNA(VLOOKUP(C41,词典!$B:$G,5,FALSE),"")</f>
        <v/>
      </c>
      <c r="P41" t="str">
        <f>_xlfn.IFNA(VLOOKUP(D41,词典!$B:$G,5,FALSE),"")</f>
        <v/>
      </c>
      <c r="Q41" t="str">
        <f>_xlfn.IFNA(VLOOKUP(E41,词典!$B:$G,5,FALSE),"")</f>
        <v/>
      </c>
      <c r="R41" t="str">
        <f>_xlfn.IFNA(VLOOKUP(F41,词典!$B:$G,5,FALSE),"")</f>
        <v>将</v>
      </c>
      <c r="S41" s="1" t="s">
        <v>10177</v>
      </c>
      <c r="T41" s="1" t="s">
        <v>10177</v>
      </c>
      <c r="U41" s="1" t="s">
        <v>10177</v>
      </c>
      <c r="V41" s="1" t="s">
        <v>10177</v>
      </c>
      <c r="W41" s="1" t="s">
        <v>10177</v>
      </c>
      <c r="X41" s="1" t="s">
        <v>8444</v>
      </c>
      <c r="Y41" t="str">
        <f>_xlfn.IFNA(VLOOKUP(S41,词典!$F:$G,2,FALSE),"")</f>
        <v/>
      </c>
      <c r="Z41" t="str">
        <f>_xlfn.IFNA(VLOOKUP(T41,词典!$F:$G,2,FALSE),"")</f>
        <v/>
      </c>
      <c r="AA41" t="str">
        <f>_xlfn.IFNA(VLOOKUP(U41,词典!$F:$G,2,FALSE),"")</f>
        <v/>
      </c>
      <c r="AB41" t="str">
        <f>_xlfn.IFNA(VLOOKUP(V41,词典!$F:$G,2,FALSE),"")</f>
        <v/>
      </c>
      <c r="AC41" t="str">
        <f>_xlfn.IFNA(VLOOKUP(W41,词典!$F:$G,2,FALSE),"")</f>
        <v/>
      </c>
      <c r="AD41" t="str">
        <f>_xlfn.IFNA(VLOOKUP(X41,词典!$F:$G,2,FALSE),"")</f>
        <v>EC_WORD_WOULD</v>
      </c>
      <c r="AE41" t="str">
        <f t="shared" si="2"/>
        <v>EC_WORD_WOULD,</v>
      </c>
      <c r="AF41" t="str">
        <f t="shared" si="0"/>
        <v>, , , , , EC_WORD_WOULD</v>
      </c>
    </row>
    <row r="42" spans="1:32" x14ac:dyDescent="0.3">
      <c r="A42" s="1"/>
      <c r="B42" s="1"/>
      <c r="C42" s="1"/>
      <c r="D42" s="1"/>
      <c r="E42" s="1"/>
      <c r="F42" s="1" t="s">
        <v>12848</v>
      </c>
      <c r="G42" t="str">
        <f>_xlfn.IFNA(VLOOKUP(A42,词典!$B:$G,4,FALSE),"")</f>
        <v/>
      </c>
      <c r="H42" t="str">
        <f>_xlfn.IFNA(VLOOKUP(B42,词典!$B:$G,4,FALSE),"")</f>
        <v/>
      </c>
      <c r="I42" t="str">
        <f>_xlfn.IFNA(VLOOKUP(C42,词典!$B:$G,4,FALSE),"")</f>
        <v/>
      </c>
      <c r="J42" t="str">
        <f>_xlfn.IFNA(VLOOKUP(D42,词典!$B:$G,4,FALSE),"")</f>
        <v/>
      </c>
      <c r="K42" t="str">
        <f>_xlfn.IFNA(VLOOKUP(E42,词典!$B:$G,4,FALSE),"")</f>
        <v/>
      </c>
      <c r="L42" t="str">
        <f>_xlfn.IFNA(VLOOKUP(F42,词典!$B:$G,4,FALSE),"")</f>
        <v>BE</v>
      </c>
      <c r="M42" t="str">
        <f>_xlfn.IFNA(VLOOKUP(A42,词典!$B:$G,5,FALSE),"")</f>
        <v/>
      </c>
      <c r="N42" t="str">
        <f>_xlfn.IFNA(VLOOKUP(B42,词典!$B:$G,5,FALSE),"")</f>
        <v/>
      </c>
      <c r="O42" t="str">
        <f>_xlfn.IFNA(VLOOKUP(C42,词典!$B:$G,5,FALSE),"")</f>
        <v/>
      </c>
      <c r="P42" t="str">
        <f>_xlfn.IFNA(VLOOKUP(D42,词典!$B:$G,5,FALSE),"")</f>
        <v/>
      </c>
      <c r="Q42" t="str">
        <f>_xlfn.IFNA(VLOOKUP(E42,词典!$B:$G,5,FALSE),"")</f>
        <v/>
      </c>
      <c r="R42" t="str">
        <f>_xlfn.IFNA(VLOOKUP(F42,词典!$B:$G,5,FALSE),"")</f>
        <v>是</v>
      </c>
      <c r="S42" s="1" t="s">
        <v>10177</v>
      </c>
      <c r="T42" s="1" t="s">
        <v>10177</v>
      </c>
      <c r="U42" s="1" t="s">
        <v>10177</v>
      </c>
      <c r="V42" s="1" t="s">
        <v>10177</v>
      </c>
      <c r="W42" s="1" t="s">
        <v>10177</v>
      </c>
      <c r="X42" s="1" t="s">
        <v>8525</v>
      </c>
      <c r="Y42" t="str">
        <f>_xlfn.IFNA(VLOOKUP(S42,词典!$F:$G,2,FALSE),"")</f>
        <v/>
      </c>
      <c r="Z42" t="str">
        <f>_xlfn.IFNA(VLOOKUP(T42,词典!$F:$G,2,FALSE),"")</f>
        <v/>
      </c>
      <c r="AA42" t="str">
        <f>_xlfn.IFNA(VLOOKUP(U42,词典!$F:$G,2,FALSE),"")</f>
        <v/>
      </c>
      <c r="AB42" t="str">
        <f>_xlfn.IFNA(VLOOKUP(V42,词典!$F:$G,2,FALSE),"")</f>
        <v/>
      </c>
      <c r="AC42" t="str">
        <f>_xlfn.IFNA(VLOOKUP(W42,词典!$F:$G,2,FALSE),"")</f>
        <v/>
      </c>
      <c r="AD42" t="str">
        <f>_xlfn.IFNA(VLOOKUP(X42,词典!$F:$G,2,FALSE),"")</f>
        <v>EC_WORD_WELL</v>
      </c>
      <c r="AE42" t="str">
        <f t="shared" si="2"/>
        <v>EC_WORD_WELL,</v>
      </c>
      <c r="AF42" t="str">
        <f t="shared" si="0"/>
        <v>, , , , , EC_WORD_WELL</v>
      </c>
    </row>
    <row r="43" spans="1:32" x14ac:dyDescent="0.3">
      <c r="A43" s="1"/>
      <c r="B43" s="1"/>
      <c r="C43" s="1"/>
      <c r="D43" s="1"/>
      <c r="E43" s="1"/>
      <c r="F43" s="1" t="s">
        <v>13326</v>
      </c>
      <c r="G43" t="str">
        <f>_xlfn.IFNA(VLOOKUP(A43,词典!$B:$G,4,FALSE),"")</f>
        <v/>
      </c>
      <c r="H43" t="str">
        <f>_xlfn.IFNA(VLOOKUP(B43,词典!$B:$G,4,FALSE),"")</f>
        <v/>
      </c>
      <c r="I43" t="str">
        <f>_xlfn.IFNA(VLOOKUP(C43,词典!$B:$G,4,FALSE),"")</f>
        <v/>
      </c>
      <c r="J43" t="str">
        <f>_xlfn.IFNA(VLOOKUP(D43,词典!$B:$G,4,FALSE),"")</f>
        <v/>
      </c>
      <c r="K43" t="str">
        <f>_xlfn.IFNA(VLOOKUP(E43,词典!$B:$G,4,FALSE),"")</f>
        <v/>
      </c>
      <c r="L43" t="str">
        <f>_xlfn.IFNA(VLOOKUP(F43,词典!$B:$G,4,FALSE),"")</f>
        <v>FANTASTIC</v>
      </c>
      <c r="M43" t="str">
        <f>_xlfn.IFNA(VLOOKUP(A43,词典!$B:$G,5,FALSE),"")</f>
        <v/>
      </c>
      <c r="N43" t="str">
        <f>_xlfn.IFNA(VLOOKUP(B43,词典!$B:$G,5,FALSE),"")</f>
        <v/>
      </c>
      <c r="O43" t="str">
        <f>_xlfn.IFNA(VLOOKUP(C43,词典!$B:$G,5,FALSE),"")</f>
        <v/>
      </c>
      <c r="P43" t="str">
        <f>_xlfn.IFNA(VLOOKUP(D43,词典!$B:$G,5,FALSE),"")</f>
        <v/>
      </c>
      <c r="Q43" t="str">
        <f>_xlfn.IFNA(VLOOKUP(E43,词典!$B:$G,5,FALSE),"")</f>
        <v/>
      </c>
      <c r="R43" t="str">
        <f>_xlfn.IFNA(VLOOKUP(F43,词典!$B:$G,5,FALSE),"")</f>
        <v>太棒了</v>
      </c>
      <c r="S43" s="1" t="s">
        <v>10177</v>
      </c>
      <c r="T43" s="1" t="s">
        <v>10177</v>
      </c>
      <c r="U43" s="1" t="s">
        <v>10177</v>
      </c>
      <c r="V43" s="1" t="s">
        <v>10177</v>
      </c>
      <c r="W43" s="1" t="s">
        <v>10177</v>
      </c>
      <c r="X43" s="1" t="s">
        <v>1951</v>
      </c>
      <c r="Y43" t="str">
        <f>_xlfn.IFNA(VLOOKUP(S43,词典!$F:$G,2,FALSE),"")</f>
        <v/>
      </c>
      <c r="Z43" t="str">
        <f>_xlfn.IFNA(VLOOKUP(T43,词典!$F:$G,2,FALSE),"")</f>
        <v/>
      </c>
      <c r="AA43" t="str">
        <f>_xlfn.IFNA(VLOOKUP(U43,词典!$F:$G,2,FALSE),"")</f>
        <v/>
      </c>
      <c r="AB43" t="str">
        <f>_xlfn.IFNA(VLOOKUP(V43,词典!$F:$G,2,FALSE),"")</f>
        <v/>
      </c>
      <c r="AC43" t="str">
        <f>_xlfn.IFNA(VLOOKUP(W43,词典!$F:$G,2,FALSE),"")</f>
        <v/>
      </c>
      <c r="AD43" t="str">
        <f>_xlfn.IFNA(VLOOKUP(X43,词典!$F:$G,2,FALSE),"")</f>
        <v>EC_WORD_OF</v>
      </c>
      <c r="AE43" t="str">
        <f t="shared" si="2"/>
        <v>EC_WORD_OF,</v>
      </c>
      <c r="AF43" t="str">
        <f t="shared" si="0"/>
        <v>, , , , , EC_WORD_OF</v>
      </c>
    </row>
    <row r="44" spans="1:32" x14ac:dyDescent="0.3">
      <c r="A44" s="1"/>
      <c r="B44" s="1"/>
      <c r="C44" s="1"/>
      <c r="D44" s="1"/>
      <c r="E44" s="1"/>
      <c r="F44" s="1" t="s">
        <v>13193</v>
      </c>
      <c r="G44" t="str">
        <f>_xlfn.IFNA(VLOOKUP(A44,词典!$B:$G,4,FALSE),"")</f>
        <v/>
      </c>
      <c r="H44" t="str">
        <f>_xlfn.IFNA(VLOOKUP(B44,词典!$B:$G,4,FALSE),"")</f>
        <v/>
      </c>
      <c r="I44" t="str">
        <f>_xlfn.IFNA(VLOOKUP(C44,词典!$B:$G,4,FALSE),"")</f>
        <v/>
      </c>
      <c r="J44" t="str">
        <f>_xlfn.IFNA(VLOOKUP(D44,词典!$B:$G,4,FALSE),"")</f>
        <v/>
      </c>
      <c r="K44" t="str">
        <f>_xlfn.IFNA(VLOOKUP(E44,词典!$B:$G,4,FALSE),"")</f>
        <v/>
      </c>
      <c r="L44" t="str">
        <f>_xlfn.IFNA(VLOOKUP(F44,词典!$B:$G,4,FALSE),"")</f>
        <v>I</v>
      </c>
      <c r="M44" t="str">
        <f>_xlfn.IFNA(VLOOKUP(A44,词典!$B:$G,5,FALSE),"")</f>
        <v/>
      </c>
      <c r="N44" t="str">
        <f>_xlfn.IFNA(VLOOKUP(B44,词典!$B:$G,5,FALSE),"")</f>
        <v/>
      </c>
      <c r="O44" t="str">
        <f>_xlfn.IFNA(VLOOKUP(C44,词典!$B:$G,5,FALSE),"")</f>
        <v/>
      </c>
      <c r="P44" t="str">
        <f>_xlfn.IFNA(VLOOKUP(D44,词典!$B:$G,5,FALSE),"")</f>
        <v/>
      </c>
      <c r="Q44" t="str">
        <f>_xlfn.IFNA(VLOOKUP(E44,词典!$B:$G,5,FALSE),"")</f>
        <v/>
      </c>
      <c r="R44" t="str">
        <f>_xlfn.IFNA(VLOOKUP(F44,词典!$B:$G,5,FALSE),"")</f>
        <v>是个</v>
      </c>
      <c r="S44" s="1" t="s">
        <v>10177</v>
      </c>
      <c r="T44" s="1" t="s">
        <v>10177</v>
      </c>
      <c r="U44" s="1" t="s">
        <v>10177</v>
      </c>
      <c r="V44" s="1" t="s">
        <v>10177</v>
      </c>
      <c r="W44" s="1" t="s">
        <v>10177</v>
      </c>
      <c r="X44" s="1" t="s">
        <v>1873</v>
      </c>
      <c r="Y44" t="str">
        <f>_xlfn.IFNA(VLOOKUP(S44,词典!$F:$G,2,FALSE),"")</f>
        <v/>
      </c>
      <c r="Z44" t="str">
        <f>_xlfn.IFNA(VLOOKUP(T44,词典!$F:$G,2,FALSE),"")</f>
        <v/>
      </c>
      <c r="AA44" t="str">
        <f>_xlfn.IFNA(VLOOKUP(U44,词典!$F:$G,2,FALSE),"")</f>
        <v/>
      </c>
      <c r="AB44" t="str">
        <f>_xlfn.IFNA(VLOOKUP(V44,词典!$F:$G,2,FALSE),"")</f>
        <v/>
      </c>
      <c r="AC44" t="str">
        <f>_xlfn.IFNA(VLOOKUP(W44,词典!$F:$G,2,FALSE),"")</f>
        <v/>
      </c>
      <c r="AD44" t="str">
        <f>_xlfn.IFNA(VLOOKUP(X44,词典!$F:$G,2,FALSE),"")</f>
        <v>EC_WORD_ME</v>
      </c>
      <c r="AE44" t="str">
        <f t="shared" si="2"/>
        <v>EC_WORD_ME,</v>
      </c>
      <c r="AF44" t="str">
        <f t="shared" si="0"/>
        <v>, , , , , EC_WORD_ME</v>
      </c>
    </row>
    <row r="45" spans="1:32" x14ac:dyDescent="0.3">
      <c r="A45" s="1"/>
      <c r="B45" s="1"/>
      <c r="C45" s="1"/>
      <c r="D45" s="1"/>
      <c r="E45" s="1"/>
      <c r="F45" s="1" t="s">
        <v>12842</v>
      </c>
      <c r="G45" t="str">
        <f>_xlfn.IFNA(VLOOKUP(A45,词典!$B:$G,4,FALSE),"")</f>
        <v/>
      </c>
      <c r="H45" t="str">
        <f>_xlfn.IFNA(VLOOKUP(B45,词典!$B:$G,4,FALSE),"")</f>
        <v/>
      </c>
      <c r="I45" t="str">
        <f>_xlfn.IFNA(VLOOKUP(C45,词典!$B:$G,4,FALSE),"")</f>
        <v/>
      </c>
      <c r="J45" t="str">
        <f>_xlfn.IFNA(VLOOKUP(D45,词典!$B:$G,4,FALSE),"")</f>
        <v/>
      </c>
      <c r="K45" t="str">
        <f>_xlfn.IFNA(VLOOKUP(E45,词典!$B:$G,4,FALSE),"")</f>
        <v/>
      </c>
      <c r="L45" t="str">
        <f>_xlfn.IFNA(VLOOKUP(F45,词典!$B:$G,4,FALSE),"")</f>
        <v>WILL</v>
      </c>
      <c r="M45" t="str">
        <f>_xlfn.IFNA(VLOOKUP(A45,词典!$B:$G,5,FALSE),"")</f>
        <v/>
      </c>
      <c r="N45" t="str">
        <f>_xlfn.IFNA(VLOOKUP(B45,词典!$B:$G,5,FALSE),"")</f>
        <v/>
      </c>
      <c r="O45" t="str">
        <f>_xlfn.IFNA(VLOOKUP(C45,词典!$B:$G,5,FALSE),"")</f>
        <v/>
      </c>
      <c r="P45" t="str">
        <f>_xlfn.IFNA(VLOOKUP(D45,词典!$B:$G,5,FALSE),"")</f>
        <v/>
      </c>
      <c r="Q45" t="str">
        <f>_xlfn.IFNA(VLOOKUP(E45,词典!$B:$G,5,FALSE),"")</f>
        <v/>
      </c>
      <c r="R45" t="str">
        <f>_xlfn.IFNA(VLOOKUP(F45,词典!$B:$G,5,FALSE),"")</f>
        <v>将</v>
      </c>
      <c r="S45" s="1" t="s">
        <v>10177</v>
      </c>
      <c r="T45" s="1" t="s">
        <v>10177</v>
      </c>
      <c r="U45" s="1" t="s">
        <v>10177</v>
      </c>
      <c r="V45" s="1" t="s">
        <v>10177</v>
      </c>
      <c r="W45" s="1" t="s">
        <v>10177</v>
      </c>
      <c r="X45" s="1" t="s">
        <v>8444</v>
      </c>
      <c r="Y45" t="str">
        <f>_xlfn.IFNA(VLOOKUP(S45,词典!$F:$G,2,FALSE),"")</f>
        <v/>
      </c>
      <c r="Z45" t="str">
        <f>_xlfn.IFNA(VLOOKUP(T45,词典!$F:$G,2,FALSE),"")</f>
        <v/>
      </c>
      <c r="AA45" t="str">
        <f>_xlfn.IFNA(VLOOKUP(U45,词典!$F:$G,2,FALSE),"")</f>
        <v/>
      </c>
      <c r="AB45" t="str">
        <f>_xlfn.IFNA(VLOOKUP(V45,词典!$F:$G,2,FALSE),"")</f>
        <v/>
      </c>
      <c r="AC45" t="str">
        <f>_xlfn.IFNA(VLOOKUP(W45,词典!$F:$G,2,FALSE),"")</f>
        <v/>
      </c>
      <c r="AD45" t="str">
        <f>_xlfn.IFNA(VLOOKUP(X45,词典!$F:$G,2,FALSE),"")</f>
        <v>EC_WORD_WOULD</v>
      </c>
      <c r="AE45" t="str">
        <f t="shared" si="2"/>
        <v>EC_WORD_WOULD,</v>
      </c>
      <c r="AF45" t="str">
        <f t="shared" si="0"/>
        <v>, , , , , EC_WORD_WOULD</v>
      </c>
    </row>
    <row r="46" spans="1:32" x14ac:dyDescent="0.3">
      <c r="A46" s="1"/>
      <c r="B46" s="1"/>
      <c r="C46" s="1"/>
      <c r="D46" s="1"/>
      <c r="E46" s="1"/>
      <c r="F46" s="1" t="s">
        <v>12626</v>
      </c>
      <c r="G46" t="str">
        <f>_xlfn.IFNA(VLOOKUP(A46,词典!$B:$G,4,FALSE),"")</f>
        <v/>
      </c>
      <c r="H46" t="str">
        <f>_xlfn.IFNA(VLOOKUP(B46,词典!$B:$G,4,FALSE),"")</f>
        <v/>
      </c>
      <c r="I46" t="str">
        <f>_xlfn.IFNA(VLOOKUP(C46,词典!$B:$G,4,FALSE),"")</f>
        <v/>
      </c>
      <c r="J46" t="str">
        <f>_xlfn.IFNA(VLOOKUP(D46,词典!$B:$G,4,FALSE),"")</f>
        <v/>
      </c>
      <c r="K46" t="str">
        <f>_xlfn.IFNA(VLOOKUP(E46,词典!$B:$G,4,FALSE),"")</f>
        <v/>
      </c>
      <c r="L46" t="str">
        <f>_xlfn.IFNA(VLOOKUP(F46,词典!$B:$G,4,FALSE),"")</f>
        <v>MAKE</v>
      </c>
      <c r="M46" t="str">
        <f>_xlfn.IFNA(VLOOKUP(A46,词典!$B:$G,5,FALSE),"")</f>
        <v/>
      </c>
      <c r="N46" t="str">
        <f>_xlfn.IFNA(VLOOKUP(B46,词典!$B:$G,5,FALSE),"")</f>
        <v/>
      </c>
      <c r="O46" t="str">
        <f>_xlfn.IFNA(VLOOKUP(C46,词典!$B:$G,5,FALSE),"")</f>
        <v/>
      </c>
      <c r="P46" t="str">
        <f>_xlfn.IFNA(VLOOKUP(D46,词典!$B:$G,5,FALSE),"")</f>
        <v/>
      </c>
      <c r="Q46" t="str">
        <f>_xlfn.IFNA(VLOOKUP(E46,词典!$B:$G,5,FALSE),"")</f>
        <v/>
      </c>
      <c r="R46" t="str">
        <f>_xlfn.IFNA(VLOOKUP(F46,词典!$B:$G,5,FALSE),"")</f>
        <v>制作</v>
      </c>
      <c r="S46" s="1" t="s">
        <v>10177</v>
      </c>
      <c r="T46" s="1" t="s">
        <v>10177</v>
      </c>
      <c r="U46" s="1" t="s">
        <v>10177</v>
      </c>
      <c r="V46" s="1" t="s">
        <v>10177</v>
      </c>
      <c r="W46" s="1" t="s">
        <v>10177</v>
      </c>
      <c r="X46" s="1" t="s">
        <v>8527</v>
      </c>
      <c r="Y46" t="str">
        <f>_xlfn.IFNA(VLOOKUP(S46,词典!$F:$G,2,FALSE),"")</f>
        <v/>
      </c>
      <c r="Z46" t="str">
        <f>_xlfn.IFNA(VLOOKUP(T46,词典!$F:$G,2,FALSE),"")</f>
        <v/>
      </c>
      <c r="AA46" t="str">
        <f>_xlfn.IFNA(VLOOKUP(U46,词典!$F:$G,2,FALSE),"")</f>
        <v/>
      </c>
      <c r="AB46" t="str">
        <f>_xlfn.IFNA(VLOOKUP(V46,词典!$F:$G,2,FALSE),"")</f>
        <v/>
      </c>
      <c r="AC46" t="str">
        <f>_xlfn.IFNA(VLOOKUP(W46,词典!$F:$G,2,FALSE),"")</f>
        <v/>
      </c>
      <c r="AD46" t="str">
        <f>_xlfn.IFNA(VLOOKUP(X46,词典!$F:$G,2,FALSE),"")</f>
        <v>EC_WORD_LEARN</v>
      </c>
      <c r="AE46" t="str">
        <f t="shared" si="2"/>
        <v>EC_WORD_LEARN,</v>
      </c>
      <c r="AF46" t="str">
        <f t="shared" si="0"/>
        <v>, , , , , EC_WORD_LEARN</v>
      </c>
    </row>
    <row r="47" spans="1:32" x14ac:dyDescent="0.3">
      <c r="A47" s="1"/>
      <c r="B47" s="1"/>
      <c r="C47" s="1"/>
      <c r="D47" s="1"/>
      <c r="E47" s="1"/>
      <c r="F47" s="1" t="s">
        <v>8597</v>
      </c>
      <c r="G47" t="str">
        <f>_xlfn.IFNA(VLOOKUP(A47,词典!$B:$G,4,FALSE),"")</f>
        <v/>
      </c>
      <c r="H47" t="str">
        <f>_xlfn.IFNA(VLOOKUP(B47,词典!$B:$G,4,FALSE),"")</f>
        <v/>
      </c>
      <c r="I47" t="str">
        <f>_xlfn.IFNA(VLOOKUP(C47,词典!$B:$G,4,FALSE),"")</f>
        <v/>
      </c>
      <c r="J47" t="str">
        <f>_xlfn.IFNA(VLOOKUP(D47,词典!$B:$G,4,FALSE),"")</f>
        <v/>
      </c>
      <c r="K47" t="str">
        <f>_xlfn.IFNA(VLOOKUP(E47,词典!$B:$G,4,FALSE),"")</f>
        <v/>
      </c>
      <c r="L47" t="str">
        <f>_xlfn.IFNA(VLOOKUP(F47,词典!$B:$G,4,FALSE),"")</f>
        <v>BAGON</v>
      </c>
      <c r="M47" t="str">
        <f>_xlfn.IFNA(VLOOKUP(A47,词典!$B:$G,5,FALSE),"")</f>
        <v/>
      </c>
      <c r="N47" t="str">
        <f>_xlfn.IFNA(VLOOKUP(B47,词典!$B:$G,5,FALSE),"")</f>
        <v/>
      </c>
      <c r="O47" t="str">
        <f>_xlfn.IFNA(VLOOKUP(C47,词典!$B:$G,5,FALSE),"")</f>
        <v/>
      </c>
      <c r="P47" t="str">
        <f>_xlfn.IFNA(VLOOKUP(D47,词典!$B:$G,5,FALSE),"")</f>
        <v/>
      </c>
      <c r="Q47" t="str">
        <f>_xlfn.IFNA(VLOOKUP(E47,词典!$B:$G,5,FALSE),"")</f>
        <v/>
      </c>
      <c r="R47" t="str">
        <f>_xlfn.IFNA(VLOOKUP(F47,词典!$B:$G,5,FALSE),"")</f>
        <v>宝贝龙</v>
      </c>
      <c r="S47" s="1" t="s">
        <v>10177</v>
      </c>
      <c r="T47" s="1" t="s">
        <v>10177</v>
      </c>
      <c r="U47" s="1" t="s">
        <v>10177</v>
      </c>
      <c r="V47" s="1" t="s">
        <v>10177</v>
      </c>
      <c r="W47" s="1" t="s">
        <v>10177</v>
      </c>
      <c r="X47" s="1" t="s">
        <v>6765</v>
      </c>
      <c r="Y47" t="str">
        <f>_xlfn.IFNA(VLOOKUP(S47,词典!$F:$G,2,FALSE),"")</f>
        <v/>
      </c>
      <c r="Z47" t="str">
        <f>_xlfn.IFNA(VLOOKUP(T47,词典!$F:$G,2,FALSE),"")</f>
        <v/>
      </c>
      <c r="AA47" t="str">
        <f>_xlfn.IFNA(VLOOKUP(U47,词典!$F:$G,2,FALSE),"")</f>
        <v/>
      </c>
      <c r="AB47" t="str">
        <f>_xlfn.IFNA(VLOOKUP(V47,词典!$F:$G,2,FALSE),"")</f>
        <v/>
      </c>
      <c r="AC47" t="str">
        <f>_xlfn.IFNA(VLOOKUP(W47,词典!$F:$G,2,FALSE),"")</f>
        <v/>
      </c>
      <c r="AD47" t="str">
        <f>_xlfn.IFNA(VLOOKUP(X47,词典!$F:$G,2,FALSE),"")</f>
        <v>EC_POKEMON(BAGON)</v>
      </c>
      <c r="AE47" t="str">
        <f t="shared" si="2"/>
        <v>EC_POKEMON(BAGON),</v>
      </c>
      <c r="AF47" t="str">
        <f t="shared" si="0"/>
        <v>, , , , , EC_POKEMON(BAGON)</v>
      </c>
    </row>
    <row r="48" spans="1:32" x14ac:dyDescent="0.3">
      <c r="A48" s="1"/>
      <c r="B48" s="1"/>
      <c r="C48" s="1"/>
      <c r="D48" s="1"/>
      <c r="E48" s="1"/>
      <c r="F48" s="1" t="s">
        <v>13378</v>
      </c>
      <c r="G48" t="str">
        <f>_xlfn.IFNA(VLOOKUP(A48,词典!$B:$G,4,FALSE),"")</f>
        <v/>
      </c>
      <c r="H48" t="str">
        <f>_xlfn.IFNA(VLOOKUP(B48,词典!$B:$G,4,FALSE),"")</f>
        <v/>
      </c>
      <c r="I48" t="str">
        <f>_xlfn.IFNA(VLOOKUP(C48,词典!$B:$G,4,FALSE),"")</f>
        <v/>
      </c>
      <c r="J48" t="str">
        <f>_xlfn.IFNA(VLOOKUP(D48,词典!$B:$G,4,FALSE),"")</f>
        <v/>
      </c>
      <c r="K48" t="str">
        <f>_xlfn.IFNA(VLOOKUP(E48,词典!$B:$G,4,FALSE),"")</f>
        <v/>
      </c>
      <c r="L48" t="str">
        <f>_xlfn.IFNA(VLOOKUP(F48,词典!$B:$G,4,FALSE),"")</f>
        <v>TOUGH</v>
      </c>
      <c r="M48" t="str">
        <f>_xlfn.IFNA(VLOOKUP(A48,词典!$B:$G,5,FALSE),"")</f>
        <v/>
      </c>
      <c r="N48" t="str">
        <f>_xlfn.IFNA(VLOOKUP(B48,词典!$B:$G,5,FALSE),"")</f>
        <v/>
      </c>
      <c r="O48" t="str">
        <f>_xlfn.IFNA(VLOOKUP(C48,词典!$B:$G,5,FALSE),"")</f>
        <v/>
      </c>
      <c r="P48" t="str">
        <f>_xlfn.IFNA(VLOOKUP(D48,词典!$B:$G,5,FALSE),"")</f>
        <v/>
      </c>
      <c r="Q48" t="str">
        <f>_xlfn.IFNA(VLOOKUP(E48,词典!$B:$G,5,FALSE),"")</f>
        <v/>
      </c>
      <c r="R48" t="str">
        <f>_xlfn.IFNA(VLOOKUP(F48,词典!$B:$G,5,FALSE),"")</f>
        <v>强壮</v>
      </c>
      <c r="S48" s="1" t="s">
        <v>10177</v>
      </c>
      <c r="T48" s="1" t="s">
        <v>10177</v>
      </c>
      <c r="U48" s="1" t="s">
        <v>10177</v>
      </c>
      <c r="V48" s="1" t="s">
        <v>10177</v>
      </c>
      <c r="W48" s="1" t="s">
        <v>10177</v>
      </c>
      <c r="X48" s="1" t="s">
        <v>13606</v>
      </c>
      <c r="Y48" t="str">
        <f>_xlfn.IFNA(VLOOKUP(S48,词典!$F:$G,2,FALSE),"")</f>
        <v/>
      </c>
      <c r="Z48" t="str">
        <f>_xlfn.IFNA(VLOOKUP(T48,词典!$F:$G,2,FALSE),"")</f>
        <v/>
      </c>
      <c r="AA48" t="str">
        <f>_xlfn.IFNA(VLOOKUP(U48,词典!$F:$G,2,FALSE),"")</f>
        <v/>
      </c>
      <c r="AB48" t="str">
        <f>_xlfn.IFNA(VLOOKUP(V48,词典!$F:$G,2,FALSE),"")</f>
        <v/>
      </c>
      <c r="AC48" t="str">
        <f>_xlfn.IFNA(VLOOKUP(W48,词典!$F:$G,2,FALSE),"")</f>
        <v/>
      </c>
      <c r="AD48" t="str">
        <f>_xlfn.IFNA(VLOOKUP(X48,词典!$F:$G,2,FALSE),"")</f>
        <v>EC_WORD_ROUGH_SKIN</v>
      </c>
      <c r="AE48" t="str">
        <f t="shared" si="2"/>
        <v>EC_WORD_ROUGH_SKIN,</v>
      </c>
      <c r="AF48" t="str">
        <f t="shared" si="0"/>
        <v>, , , , , EC_WORD_ROUGH_SKIN</v>
      </c>
    </row>
    <row r="49" spans="1:32" x14ac:dyDescent="0.3">
      <c r="A49" s="1"/>
      <c r="B49" s="1"/>
      <c r="C49" s="1"/>
      <c r="D49" s="1"/>
      <c r="E49" s="1"/>
      <c r="F49" s="1" t="s">
        <v>12613</v>
      </c>
      <c r="G49" t="str">
        <f>_xlfn.IFNA(VLOOKUP(A49,词典!$B:$G,4,FALSE),"")</f>
        <v/>
      </c>
      <c r="H49" t="str">
        <f>_xlfn.IFNA(VLOOKUP(B49,词典!$B:$G,4,FALSE),"")</f>
        <v/>
      </c>
      <c r="I49" t="str">
        <f>_xlfn.IFNA(VLOOKUP(C49,词典!$B:$G,4,FALSE),"")</f>
        <v/>
      </c>
      <c r="J49" t="str">
        <f>_xlfn.IFNA(VLOOKUP(D49,词典!$B:$G,4,FALSE),"")</f>
        <v/>
      </c>
      <c r="K49" t="str">
        <f>_xlfn.IFNA(VLOOKUP(E49,词典!$B:$G,4,FALSE),"")</f>
        <v/>
      </c>
      <c r="L49" t="str">
        <f>_xlfn.IFNA(VLOOKUP(F49,词典!$B:$G,4,FALSE),"")</f>
        <v>PLEASE</v>
      </c>
      <c r="M49" t="str">
        <f>_xlfn.IFNA(VLOOKUP(A49,词典!$B:$G,5,FALSE),"")</f>
        <v/>
      </c>
      <c r="N49" t="str">
        <f>_xlfn.IFNA(VLOOKUP(B49,词典!$B:$G,5,FALSE),"")</f>
        <v/>
      </c>
      <c r="O49" t="str">
        <f>_xlfn.IFNA(VLOOKUP(C49,词典!$B:$G,5,FALSE),"")</f>
        <v/>
      </c>
      <c r="P49" t="str">
        <f>_xlfn.IFNA(VLOOKUP(D49,词典!$B:$G,5,FALSE),"")</f>
        <v/>
      </c>
      <c r="Q49" t="str">
        <f>_xlfn.IFNA(VLOOKUP(E49,词典!$B:$G,5,FALSE),"")</f>
        <v/>
      </c>
      <c r="R49" t="str">
        <f>_xlfn.IFNA(VLOOKUP(F49,词典!$B:$G,5,FALSE),"")</f>
        <v>请</v>
      </c>
      <c r="S49" s="1" t="s">
        <v>10177</v>
      </c>
      <c r="T49" s="1" t="s">
        <v>10177</v>
      </c>
      <c r="U49" s="1" t="s">
        <v>10177</v>
      </c>
      <c r="V49" s="1" t="s">
        <v>10177</v>
      </c>
      <c r="W49" s="1" t="s">
        <v>10177</v>
      </c>
      <c r="X49" s="1" t="s">
        <v>1558</v>
      </c>
      <c r="Y49" t="str">
        <f>_xlfn.IFNA(VLOOKUP(S49,词典!$F:$G,2,FALSE),"")</f>
        <v/>
      </c>
      <c r="Z49" t="str">
        <f>_xlfn.IFNA(VLOOKUP(T49,词典!$F:$G,2,FALSE),"")</f>
        <v/>
      </c>
      <c r="AA49" t="str">
        <f>_xlfn.IFNA(VLOOKUP(U49,词典!$F:$G,2,FALSE),"")</f>
        <v/>
      </c>
      <c r="AB49" t="str">
        <f>_xlfn.IFNA(VLOOKUP(V49,词典!$F:$G,2,FALSE),"")</f>
        <v/>
      </c>
      <c r="AC49" t="str">
        <f>_xlfn.IFNA(VLOOKUP(W49,词典!$F:$G,2,FALSE),"")</f>
        <v/>
      </c>
      <c r="AD49" t="str">
        <f>_xlfn.IFNA(VLOOKUP(X49,词典!$F:$G,2,FALSE),"")</f>
        <v>EC_WORD_PLEASE</v>
      </c>
      <c r="AE49" t="str">
        <f t="shared" si="2"/>
        <v>EC_WORD_PLEASE,</v>
      </c>
      <c r="AF49" t="str">
        <f t="shared" si="0"/>
        <v>, , , , , EC_WORD_PLEASE</v>
      </c>
    </row>
    <row r="50" spans="1:32" x14ac:dyDescent="0.3">
      <c r="A50" s="1"/>
      <c r="B50" s="1"/>
      <c r="C50" s="1"/>
      <c r="D50" s="1"/>
      <c r="E50" s="1"/>
      <c r="F50" s="1" t="s">
        <v>13120</v>
      </c>
      <c r="G50" t="str">
        <f>_xlfn.IFNA(VLOOKUP(A50,词典!$B:$G,4,FALSE),"")</f>
        <v/>
      </c>
      <c r="H50" t="str">
        <f>_xlfn.IFNA(VLOOKUP(B50,词典!$B:$G,4,FALSE),"")</f>
        <v/>
      </c>
      <c r="I50" t="str">
        <f>_xlfn.IFNA(VLOOKUP(C50,词典!$B:$G,4,FALSE),"")</f>
        <v/>
      </c>
      <c r="J50" t="str">
        <f>_xlfn.IFNA(VLOOKUP(D50,词典!$B:$G,4,FALSE),"")</f>
        <v/>
      </c>
      <c r="K50" t="str">
        <f>_xlfn.IFNA(VLOOKUP(E50,词典!$B:$G,4,FALSE),"")</f>
        <v/>
      </c>
      <c r="L50" t="str">
        <f>_xlfn.IFNA(VLOOKUP(F50,词典!$B:$G,4,FALSE),"")</f>
        <v>TRAIN</v>
      </c>
      <c r="M50" t="str">
        <f>_xlfn.IFNA(VLOOKUP(A50,词典!$B:$G,5,FALSE),"")</f>
        <v/>
      </c>
      <c r="N50" t="str">
        <f>_xlfn.IFNA(VLOOKUP(B50,词典!$B:$G,5,FALSE),"")</f>
        <v/>
      </c>
      <c r="O50" t="str">
        <f>_xlfn.IFNA(VLOOKUP(C50,词典!$B:$G,5,FALSE),"")</f>
        <v/>
      </c>
      <c r="P50" t="str">
        <f>_xlfn.IFNA(VLOOKUP(D50,词典!$B:$G,5,FALSE),"")</f>
        <v/>
      </c>
      <c r="Q50" t="str">
        <f>_xlfn.IFNA(VLOOKUP(E50,词典!$B:$G,5,FALSE),"")</f>
        <v/>
      </c>
      <c r="R50" t="str">
        <f>_xlfn.IFNA(VLOOKUP(F50,词典!$B:$G,5,FALSE),"")</f>
        <v>起床</v>
      </c>
      <c r="S50" s="1" t="s">
        <v>10177</v>
      </c>
      <c r="T50" s="1" t="s">
        <v>10177</v>
      </c>
      <c r="U50" s="1" t="s">
        <v>10177</v>
      </c>
      <c r="V50" s="1" t="s">
        <v>10177</v>
      </c>
      <c r="W50" s="1" t="s">
        <v>10177</v>
      </c>
      <c r="X50" s="1" t="s">
        <v>13607</v>
      </c>
      <c r="Y50" t="str">
        <f>_xlfn.IFNA(VLOOKUP(S50,词典!$F:$G,2,FALSE),"")</f>
        <v/>
      </c>
      <c r="Z50" t="str">
        <f>_xlfn.IFNA(VLOOKUP(T50,词典!$F:$G,2,FALSE),"")</f>
        <v/>
      </c>
      <c r="AA50" t="str">
        <f>_xlfn.IFNA(VLOOKUP(U50,词典!$F:$G,2,FALSE),"")</f>
        <v/>
      </c>
      <c r="AB50" t="str">
        <f>_xlfn.IFNA(VLOOKUP(V50,词典!$F:$G,2,FALSE),"")</f>
        <v/>
      </c>
      <c r="AC50" t="str">
        <f>_xlfn.IFNA(VLOOKUP(W50,词典!$F:$G,2,FALSE),"")</f>
        <v/>
      </c>
      <c r="AD50" t="str">
        <f>_xlfn.IFNA(VLOOKUP(X50,词典!$F:$G,2,FALSE),"")</f>
        <v>EC_WORD_OH_KAY</v>
      </c>
      <c r="AE50" t="str">
        <f t="shared" si="2"/>
        <v>EC_WORD_OH_KAY,</v>
      </c>
      <c r="AF50" t="str">
        <f t="shared" si="0"/>
        <v>, , , , , EC_WORD_OH_KAY</v>
      </c>
    </row>
    <row r="51" spans="1:32" x14ac:dyDescent="0.3">
      <c r="A51" s="1"/>
      <c r="B51" s="1"/>
      <c r="C51" s="1"/>
      <c r="D51" s="1"/>
      <c r="E51" s="1"/>
      <c r="F51" s="1" t="s">
        <v>8654</v>
      </c>
      <c r="G51" t="str">
        <f>_xlfn.IFNA(VLOOKUP(A51,词典!$B:$G,4,FALSE),"")</f>
        <v/>
      </c>
      <c r="H51" t="str">
        <f>_xlfn.IFNA(VLOOKUP(B51,词典!$B:$G,4,FALSE),"")</f>
        <v/>
      </c>
      <c r="I51" t="str">
        <f>_xlfn.IFNA(VLOOKUP(C51,词典!$B:$G,4,FALSE),"")</f>
        <v/>
      </c>
      <c r="J51" t="str">
        <f>_xlfn.IFNA(VLOOKUP(D51,词典!$B:$G,4,FALSE),"")</f>
        <v/>
      </c>
      <c r="K51" t="str">
        <f>_xlfn.IFNA(VLOOKUP(E51,词典!$B:$G,4,FALSE),"")</f>
        <v/>
      </c>
      <c r="L51" t="str">
        <f>_xlfn.IFNA(VLOOKUP(F51,词典!$B:$G,4,FALSE),"")</f>
        <v>HORSEA</v>
      </c>
      <c r="M51" t="str">
        <f>_xlfn.IFNA(VLOOKUP(A51,词典!$B:$G,5,FALSE),"")</f>
        <v/>
      </c>
      <c r="N51" t="str">
        <f>_xlfn.IFNA(VLOOKUP(B51,词典!$B:$G,5,FALSE),"")</f>
        <v/>
      </c>
      <c r="O51" t="str">
        <f>_xlfn.IFNA(VLOOKUP(C51,词典!$B:$G,5,FALSE),"")</f>
        <v/>
      </c>
      <c r="P51" t="str">
        <f>_xlfn.IFNA(VLOOKUP(D51,词典!$B:$G,5,FALSE),"")</f>
        <v/>
      </c>
      <c r="Q51" t="str">
        <f>_xlfn.IFNA(VLOOKUP(E51,词典!$B:$G,5,FALSE),"")</f>
        <v/>
      </c>
      <c r="R51" t="str">
        <f>_xlfn.IFNA(VLOOKUP(F51,词典!$B:$G,5,FALSE),"")</f>
        <v>墨海马</v>
      </c>
      <c r="S51" s="1" t="s">
        <v>10177</v>
      </c>
      <c r="T51" s="1" t="s">
        <v>10177</v>
      </c>
      <c r="U51" s="1" t="s">
        <v>10177</v>
      </c>
      <c r="V51" s="1" t="s">
        <v>10177</v>
      </c>
      <c r="W51" s="1" t="s">
        <v>10177</v>
      </c>
      <c r="X51" s="1" t="s">
        <v>8538</v>
      </c>
      <c r="Y51" t="str">
        <f>_xlfn.IFNA(VLOOKUP(S51,词典!$F:$G,2,FALSE),"")</f>
        <v/>
      </c>
      <c r="Z51" t="str">
        <f>_xlfn.IFNA(VLOOKUP(T51,词典!$F:$G,2,FALSE),"")</f>
        <v/>
      </c>
      <c r="AA51" t="str">
        <f>_xlfn.IFNA(VLOOKUP(U51,词典!$F:$G,2,FALSE),"")</f>
        <v/>
      </c>
      <c r="AB51" t="str">
        <f>_xlfn.IFNA(VLOOKUP(V51,词典!$F:$G,2,FALSE),"")</f>
        <v/>
      </c>
      <c r="AC51" t="str">
        <f>_xlfn.IFNA(VLOOKUP(W51,词典!$F:$G,2,FALSE),"")</f>
        <v/>
      </c>
      <c r="AD51" t="str">
        <f>_xlfn.IFNA(VLOOKUP(X51,词典!$F:$G,2,FALSE),"")</f>
        <v>EC_WORD_TRAINS</v>
      </c>
      <c r="AE51" t="str">
        <f t="shared" si="2"/>
        <v>EC_WORD_TRAINS,</v>
      </c>
      <c r="AF51" t="str">
        <f t="shared" si="0"/>
        <v>, , , , , EC_WORD_TRAINS</v>
      </c>
    </row>
    <row r="52" spans="1:32" x14ac:dyDescent="0.3">
      <c r="A52" s="1"/>
      <c r="B52" s="1"/>
      <c r="C52" s="1"/>
      <c r="D52" s="1"/>
      <c r="E52" s="1"/>
      <c r="F52" s="1" t="s">
        <v>12837</v>
      </c>
      <c r="G52" t="str">
        <f>_xlfn.IFNA(VLOOKUP(A52,词典!$B:$G,4,FALSE),"")</f>
        <v/>
      </c>
      <c r="H52" t="str">
        <f>_xlfn.IFNA(VLOOKUP(B52,词典!$B:$G,4,FALSE),"")</f>
        <v/>
      </c>
      <c r="I52" t="str">
        <f>_xlfn.IFNA(VLOOKUP(C52,词典!$B:$G,4,FALSE),"")</f>
        <v/>
      </c>
      <c r="J52" t="str">
        <f>_xlfn.IFNA(VLOOKUP(D52,词典!$B:$G,4,FALSE),"")</f>
        <v/>
      </c>
      <c r="K52" t="str">
        <f>_xlfn.IFNA(VLOOKUP(E52,词典!$B:$G,4,FALSE),"")</f>
        <v/>
      </c>
      <c r="L52" t="str">
        <f>_xlfn.IFNA(VLOOKUP(F52,词典!$B:$G,4,FALSE),"")</f>
        <v>WELL</v>
      </c>
      <c r="M52" t="str">
        <f>_xlfn.IFNA(VLOOKUP(A52,词典!$B:$G,5,FALSE),"")</f>
        <v/>
      </c>
      <c r="N52" t="str">
        <f>_xlfn.IFNA(VLOOKUP(B52,词典!$B:$G,5,FALSE),"")</f>
        <v/>
      </c>
      <c r="O52" t="str">
        <f>_xlfn.IFNA(VLOOKUP(C52,词典!$B:$G,5,FALSE),"")</f>
        <v/>
      </c>
      <c r="P52" t="str">
        <f>_xlfn.IFNA(VLOOKUP(D52,词典!$B:$G,5,FALSE),"")</f>
        <v/>
      </c>
      <c r="Q52" t="str">
        <f>_xlfn.IFNA(VLOOKUP(E52,词典!$B:$G,5,FALSE),"")</f>
        <v/>
      </c>
      <c r="R52" t="str">
        <f>_xlfn.IFNA(VLOOKUP(F52,词典!$B:$G,5,FALSE),"")</f>
        <v>很好</v>
      </c>
      <c r="S52" s="1" t="s">
        <v>10177</v>
      </c>
      <c r="T52" s="1" t="s">
        <v>10177</v>
      </c>
      <c r="U52" s="1" t="s">
        <v>10177</v>
      </c>
      <c r="V52" s="1" t="s">
        <v>10177</v>
      </c>
      <c r="W52" s="1" t="s">
        <v>10177</v>
      </c>
      <c r="X52" s="1" t="s">
        <v>6278</v>
      </c>
      <c r="Y52" t="str">
        <f>_xlfn.IFNA(VLOOKUP(S52,词典!$F:$G,2,FALSE),"")</f>
        <v/>
      </c>
      <c r="Z52" t="str">
        <f>_xlfn.IFNA(VLOOKUP(T52,词典!$F:$G,2,FALSE),"")</f>
        <v/>
      </c>
      <c r="AA52" t="str">
        <f>_xlfn.IFNA(VLOOKUP(U52,词典!$F:$G,2,FALSE),"")</f>
        <v/>
      </c>
      <c r="AB52" t="str">
        <f>_xlfn.IFNA(VLOOKUP(V52,词典!$F:$G,2,FALSE),"")</f>
        <v/>
      </c>
      <c r="AC52" t="str">
        <f>_xlfn.IFNA(VLOOKUP(W52,词典!$F:$G,2,FALSE),"")</f>
        <v/>
      </c>
      <c r="AD52" t="str">
        <f>_xlfn.IFNA(VLOOKUP(X52,词典!$F:$G,2,FALSE),"")</f>
        <v>EC_POKEMON(HORSEA)</v>
      </c>
      <c r="AE52" t="str">
        <f t="shared" si="2"/>
        <v>EC_POKEMON(HORSEA),</v>
      </c>
      <c r="AF52" t="str">
        <f t="shared" si="0"/>
        <v>, , , , , EC_POKEMON(HORSEA)</v>
      </c>
    </row>
    <row r="53" spans="1:32" x14ac:dyDescent="0.3">
      <c r="A53" s="1"/>
      <c r="B53" s="1"/>
      <c r="C53" s="1"/>
      <c r="D53" s="1"/>
      <c r="E53" s="1"/>
      <c r="F53" s="1" t="s">
        <v>13026</v>
      </c>
      <c r="G53" t="str">
        <f>_xlfn.IFNA(VLOOKUP(A53,词典!$B:$G,4,FALSE),"")</f>
        <v/>
      </c>
      <c r="H53" t="str">
        <f>_xlfn.IFNA(VLOOKUP(B53,词典!$B:$G,4,FALSE),"")</f>
        <v/>
      </c>
      <c r="I53" t="str">
        <f>_xlfn.IFNA(VLOOKUP(C53,词典!$B:$G,4,FALSE),"")</f>
        <v/>
      </c>
      <c r="J53" t="str">
        <f>_xlfn.IFNA(VLOOKUP(D53,词典!$B:$G,4,FALSE),"")</f>
        <v/>
      </c>
      <c r="K53" t="str">
        <f>_xlfn.IFNA(VLOOKUP(E53,词典!$B:$G,4,FALSE),"")</f>
        <v/>
      </c>
      <c r="L53" t="str">
        <f>_xlfn.IFNA(VLOOKUP(F53,词典!$B:$G,4,FALSE),"")</f>
        <v>THANK YOU</v>
      </c>
      <c r="M53" t="str">
        <f>_xlfn.IFNA(VLOOKUP(A53,词典!$B:$G,5,FALSE),"")</f>
        <v/>
      </c>
      <c r="N53" t="str">
        <f>_xlfn.IFNA(VLOOKUP(B53,词典!$B:$G,5,FALSE),"")</f>
        <v/>
      </c>
      <c r="O53" t="str">
        <f>_xlfn.IFNA(VLOOKUP(C53,词典!$B:$G,5,FALSE),"")</f>
        <v/>
      </c>
      <c r="P53" t="str">
        <f>_xlfn.IFNA(VLOOKUP(D53,词典!$B:$G,5,FALSE),"")</f>
        <v/>
      </c>
      <c r="Q53" t="str">
        <f>_xlfn.IFNA(VLOOKUP(E53,词典!$B:$G,5,FALSE),"")</f>
        <v/>
      </c>
      <c r="R53" t="str">
        <f>_xlfn.IFNA(VLOOKUP(F53,词典!$B:$G,5,FALSE),"")</f>
        <v>谢谢你</v>
      </c>
      <c r="S53" s="1" t="s">
        <v>10177</v>
      </c>
      <c r="T53" s="1" t="s">
        <v>10177</v>
      </c>
      <c r="U53" s="1" t="s">
        <v>10177</v>
      </c>
      <c r="V53" s="1" t="s">
        <v>10177</v>
      </c>
      <c r="W53" s="1" t="s">
        <v>10177</v>
      </c>
      <c r="X53" s="1" t="s">
        <v>1863</v>
      </c>
      <c r="Y53" t="str">
        <f>_xlfn.IFNA(VLOOKUP(S53,词典!$F:$G,2,FALSE),"")</f>
        <v/>
      </c>
      <c r="Z53" t="str">
        <f>_xlfn.IFNA(VLOOKUP(T53,词典!$F:$G,2,FALSE),"")</f>
        <v/>
      </c>
      <c r="AA53" t="str">
        <f>_xlfn.IFNA(VLOOKUP(U53,词典!$F:$G,2,FALSE),"")</f>
        <v/>
      </c>
      <c r="AB53" t="str">
        <f>_xlfn.IFNA(VLOOKUP(V53,词典!$F:$G,2,FALSE),"")</f>
        <v/>
      </c>
      <c r="AC53" t="str">
        <f>_xlfn.IFNA(VLOOKUP(W53,词典!$F:$G,2,FALSE),"")</f>
        <v/>
      </c>
      <c r="AD53" t="str">
        <f>_xlfn.IFNA(VLOOKUP(X53,词典!$F:$G,2,FALSE),"")</f>
        <v>EC_WORD_THANK_YOU</v>
      </c>
      <c r="AE53" t="str">
        <f t="shared" si="2"/>
        <v>EC_WORD_THANK_YOU,</v>
      </c>
      <c r="AF53" t="str">
        <f t="shared" si="0"/>
        <v>, , , , , EC_WORD_THANK_YOU</v>
      </c>
    </row>
    <row r="54" spans="1:32" x14ac:dyDescent="0.3">
      <c r="A54" s="1"/>
      <c r="B54" s="1"/>
      <c r="C54" s="1"/>
      <c r="D54" s="1"/>
      <c r="E54" s="1"/>
      <c r="F54" s="1" t="s">
        <v>12885</v>
      </c>
      <c r="G54" t="str">
        <f>_xlfn.IFNA(VLOOKUP(A54,词典!$B:$G,4,FALSE),"")</f>
        <v/>
      </c>
      <c r="H54" t="str">
        <f>_xlfn.IFNA(VLOOKUP(B54,词典!$B:$G,4,FALSE),"")</f>
        <v/>
      </c>
      <c r="I54" t="str">
        <f>_xlfn.IFNA(VLOOKUP(C54,词典!$B:$G,4,FALSE),"")</f>
        <v/>
      </c>
      <c r="J54" t="str">
        <f>_xlfn.IFNA(VLOOKUP(D54,词典!$B:$G,4,FALSE),"")</f>
        <v/>
      </c>
      <c r="K54" t="str">
        <f>_xlfn.IFNA(VLOOKUP(E54,词典!$B:$G,4,FALSE),"")</f>
        <v/>
      </c>
      <c r="L54" t="str">
        <f>_xlfn.IFNA(VLOOKUP(F54,词典!$B:$G,4,FALSE),"")</f>
        <v>FOR</v>
      </c>
      <c r="M54" t="str">
        <f>_xlfn.IFNA(VLOOKUP(A54,词典!$B:$G,5,FALSE),"")</f>
        <v/>
      </c>
      <c r="N54" t="str">
        <f>_xlfn.IFNA(VLOOKUP(B54,词典!$B:$G,5,FALSE),"")</f>
        <v/>
      </c>
      <c r="O54" t="str">
        <f>_xlfn.IFNA(VLOOKUP(C54,词典!$B:$G,5,FALSE),"")</f>
        <v/>
      </c>
      <c r="P54" t="str">
        <f>_xlfn.IFNA(VLOOKUP(D54,词典!$B:$G,5,FALSE),"")</f>
        <v/>
      </c>
      <c r="Q54" t="str">
        <f>_xlfn.IFNA(VLOOKUP(E54,词典!$B:$G,5,FALSE),"")</f>
        <v/>
      </c>
      <c r="R54" t="str">
        <f>_xlfn.IFNA(VLOOKUP(F54,词典!$B:$G,5,FALSE),"")</f>
        <v>为了</v>
      </c>
      <c r="S54" s="1" t="s">
        <v>10177</v>
      </c>
      <c r="T54" s="1" t="s">
        <v>10177</v>
      </c>
      <c r="U54" s="1" t="s">
        <v>10177</v>
      </c>
      <c r="V54" s="1" t="s">
        <v>10177</v>
      </c>
      <c r="W54" s="1" t="s">
        <v>10177</v>
      </c>
      <c r="X54" s="1" t="s">
        <v>1951</v>
      </c>
      <c r="Y54" t="str">
        <f>_xlfn.IFNA(VLOOKUP(S54,词典!$F:$G,2,FALSE),"")</f>
        <v/>
      </c>
      <c r="Z54" t="str">
        <f>_xlfn.IFNA(VLOOKUP(T54,词典!$F:$G,2,FALSE),"")</f>
        <v/>
      </c>
      <c r="AA54" t="str">
        <f>_xlfn.IFNA(VLOOKUP(U54,词典!$F:$G,2,FALSE),"")</f>
        <v/>
      </c>
      <c r="AB54" t="str">
        <f>_xlfn.IFNA(VLOOKUP(V54,词典!$F:$G,2,FALSE),"")</f>
        <v/>
      </c>
      <c r="AC54" t="str">
        <f>_xlfn.IFNA(VLOOKUP(W54,词典!$F:$G,2,FALSE),"")</f>
        <v/>
      </c>
      <c r="AD54" t="str">
        <f>_xlfn.IFNA(VLOOKUP(X54,词典!$F:$G,2,FALSE),"")</f>
        <v>EC_WORD_OF</v>
      </c>
      <c r="AE54" t="str">
        <f t="shared" si="2"/>
        <v>EC_WORD_OF,</v>
      </c>
      <c r="AF54" t="str">
        <f t="shared" si="0"/>
        <v>, , , , , EC_WORD_OF</v>
      </c>
    </row>
    <row r="55" spans="1:32" x14ac:dyDescent="0.3">
      <c r="A55" s="1"/>
      <c r="B55" s="1"/>
      <c r="C55" s="1"/>
      <c r="D55" s="1"/>
      <c r="E55" s="1"/>
      <c r="F55" s="1" t="s">
        <v>8744</v>
      </c>
      <c r="G55" t="str">
        <f>_xlfn.IFNA(VLOOKUP(A55,词典!$B:$G,4,FALSE),"")</f>
        <v/>
      </c>
      <c r="H55" t="str">
        <f>_xlfn.IFNA(VLOOKUP(B55,词典!$B:$G,4,FALSE),"")</f>
        <v/>
      </c>
      <c r="I55" t="str">
        <f>_xlfn.IFNA(VLOOKUP(C55,词典!$B:$G,4,FALSE),"")</f>
        <v/>
      </c>
      <c r="J55" t="str">
        <f>_xlfn.IFNA(VLOOKUP(D55,词典!$B:$G,4,FALSE),"")</f>
        <v/>
      </c>
      <c r="K55" t="str">
        <f>_xlfn.IFNA(VLOOKUP(E55,词典!$B:$G,4,FALSE),"")</f>
        <v/>
      </c>
      <c r="L55" t="str">
        <f>_xlfn.IFNA(VLOOKUP(F55,词典!$B:$G,4,FALSE),"")</f>
        <v>SKITTY</v>
      </c>
      <c r="M55" t="str">
        <f>_xlfn.IFNA(VLOOKUP(A55,词典!$B:$G,5,FALSE),"")</f>
        <v/>
      </c>
      <c r="N55" t="str">
        <f>_xlfn.IFNA(VLOOKUP(B55,词典!$B:$G,5,FALSE),"")</f>
        <v/>
      </c>
      <c r="O55" t="str">
        <f>_xlfn.IFNA(VLOOKUP(C55,词典!$B:$G,5,FALSE),"")</f>
        <v/>
      </c>
      <c r="P55" t="str">
        <f>_xlfn.IFNA(VLOOKUP(D55,词典!$B:$G,5,FALSE),"")</f>
        <v/>
      </c>
      <c r="Q55" t="str">
        <f>_xlfn.IFNA(VLOOKUP(E55,词典!$B:$G,5,FALSE),"")</f>
        <v/>
      </c>
      <c r="R55" t="str">
        <f>_xlfn.IFNA(VLOOKUP(F55,词典!$B:$G,5,FALSE),"")</f>
        <v>向尾喵</v>
      </c>
      <c r="S55" s="1" t="s">
        <v>10177</v>
      </c>
      <c r="T55" s="1" t="s">
        <v>10177</v>
      </c>
      <c r="U55" s="1" t="s">
        <v>10177</v>
      </c>
      <c r="V55" s="1" t="s">
        <v>10177</v>
      </c>
      <c r="W55" s="1" t="s">
        <v>10177</v>
      </c>
      <c r="X55" s="1" t="s">
        <v>6626</v>
      </c>
      <c r="Y55" t="str">
        <f>_xlfn.IFNA(VLOOKUP(S55,词典!$F:$G,2,FALSE),"")</f>
        <v/>
      </c>
      <c r="Z55" t="str">
        <f>_xlfn.IFNA(VLOOKUP(T55,词典!$F:$G,2,FALSE),"")</f>
        <v/>
      </c>
      <c r="AA55" t="str">
        <f>_xlfn.IFNA(VLOOKUP(U55,词典!$F:$G,2,FALSE),"")</f>
        <v/>
      </c>
      <c r="AB55" t="str">
        <f>_xlfn.IFNA(VLOOKUP(V55,词典!$F:$G,2,FALSE),"")</f>
        <v/>
      </c>
      <c r="AC55" t="str">
        <f>_xlfn.IFNA(VLOOKUP(W55,词典!$F:$G,2,FALSE),"")</f>
        <v/>
      </c>
      <c r="AD55" t="str">
        <f>_xlfn.IFNA(VLOOKUP(X55,词典!$F:$G,2,FALSE),"")</f>
        <v>EC_POKEMON(SKITTY)</v>
      </c>
      <c r="AE55" t="str">
        <f t="shared" si="2"/>
        <v>EC_POKEMON(SKITTY),</v>
      </c>
      <c r="AF55" t="str">
        <f t="shared" si="0"/>
        <v>, , , , , EC_POKEMON(SKITTY)</v>
      </c>
    </row>
    <row r="56" spans="1:32" x14ac:dyDescent="0.3">
      <c r="A56" s="1"/>
      <c r="B56" s="1"/>
      <c r="C56" s="1"/>
      <c r="D56" s="1"/>
      <c r="E56" s="1"/>
      <c r="F56" s="1" t="s">
        <v>7997</v>
      </c>
      <c r="G56" t="str">
        <f>_xlfn.IFNA(VLOOKUP(A56,词典!$B:$G,4,FALSE),"")</f>
        <v/>
      </c>
      <c r="H56" t="str">
        <f>_xlfn.IFNA(VLOOKUP(B56,词典!$B:$G,4,FALSE),"")</f>
        <v/>
      </c>
      <c r="I56" t="str">
        <f>_xlfn.IFNA(VLOOKUP(C56,词典!$B:$G,4,FALSE),"")</f>
        <v/>
      </c>
      <c r="J56" t="str">
        <f>_xlfn.IFNA(VLOOKUP(D56,词典!$B:$G,4,FALSE),"")</f>
        <v/>
      </c>
      <c r="K56" t="str">
        <f>_xlfn.IFNA(VLOOKUP(E56,词典!$B:$G,4,FALSE),"")</f>
        <v/>
      </c>
      <c r="L56" t="str">
        <f>_xlfn.IFNA(VLOOKUP(F56,词典!$B:$G,4,FALSE),"")</f>
        <v>MEOWTH</v>
      </c>
      <c r="M56" t="str">
        <f>_xlfn.IFNA(VLOOKUP(A56,词典!$B:$G,5,FALSE),"")</f>
        <v/>
      </c>
      <c r="N56" t="str">
        <f>_xlfn.IFNA(VLOOKUP(B56,词典!$B:$G,5,FALSE),"")</f>
        <v/>
      </c>
      <c r="O56" t="str">
        <f>_xlfn.IFNA(VLOOKUP(C56,词典!$B:$G,5,FALSE),"")</f>
        <v/>
      </c>
      <c r="P56" t="str">
        <f>_xlfn.IFNA(VLOOKUP(D56,词典!$B:$G,5,FALSE),"")</f>
        <v/>
      </c>
      <c r="Q56" t="str">
        <f>_xlfn.IFNA(VLOOKUP(E56,词典!$B:$G,5,FALSE),"")</f>
        <v/>
      </c>
      <c r="R56" t="str">
        <f>_xlfn.IFNA(VLOOKUP(F56,词典!$B:$G,5,FALSE),"")</f>
        <v>喵喵</v>
      </c>
      <c r="S56" s="1" t="s">
        <v>10177</v>
      </c>
      <c r="T56" s="1" t="s">
        <v>10177</v>
      </c>
      <c r="U56" s="1" t="s">
        <v>10177</v>
      </c>
      <c r="V56" s="1" t="s">
        <v>10177</v>
      </c>
      <c r="W56" s="1" t="s">
        <v>10177</v>
      </c>
      <c r="X56" s="1" t="s">
        <v>6139</v>
      </c>
      <c r="Y56" t="str">
        <f>_xlfn.IFNA(VLOOKUP(S56,词典!$F:$G,2,FALSE),"")</f>
        <v/>
      </c>
      <c r="Z56" t="str">
        <f>_xlfn.IFNA(VLOOKUP(T56,词典!$F:$G,2,FALSE),"")</f>
        <v/>
      </c>
      <c r="AA56" t="str">
        <f>_xlfn.IFNA(VLOOKUP(U56,词典!$F:$G,2,FALSE),"")</f>
        <v/>
      </c>
      <c r="AB56" t="str">
        <f>_xlfn.IFNA(VLOOKUP(V56,词典!$F:$G,2,FALSE),"")</f>
        <v/>
      </c>
      <c r="AC56" t="str">
        <f>_xlfn.IFNA(VLOOKUP(W56,词典!$F:$G,2,FALSE),"")</f>
        <v/>
      </c>
      <c r="AD56" t="str">
        <f>_xlfn.IFNA(VLOOKUP(X56,词典!$F:$G,2,FALSE),"")</f>
        <v>EC_POKEMON_NATIONAL(MEOWTH)</v>
      </c>
      <c r="AE56" t="str">
        <f t="shared" si="2"/>
        <v>EC_POKEMON_NATIONAL(MEOWTH),</v>
      </c>
      <c r="AF56" t="str">
        <f t="shared" si="0"/>
        <v>, , , , , EC_POKEMON_NATIONAL(MEOWTH)</v>
      </c>
    </row>
    <row r="57" spans="1:32" x14ac:dyDescent="0.3">
      <c r="A57" s="1"/>
      <c r="B57" s="1"/>
      <c r="C57" s="1"/>
      <c r="D57" s="1"/>
      <c r="E57" s="1"/>
      <c r="F57" s="1" t="s">
        <v>13563</v>
      </c>
      <c r="G57" t="str">
        <f>_xlfn.IFNA(VLOOKUP(A57,词典!$B:$G,4,FALSE),"")</f>
        <v/>
      </c>
      <c r="H57" t="str">
        <f>_xlfn.IFNA(VLOOKUP(B57,词典!$B:$G,4,FALSE),"")</f>
        <v/>
      </c>
      <c r="I57" t="str">
        <f>_xlfn.IFNA(VLOOKUP(C57,词典!$B:$G,4,FALSE),"")</f>
        <v/>
      </c>
      <c r="J57" t="str">
        <f>_xlfn.IFNA(VLOOKUP(D57,词典!$B:$G,4,FALSE),"")</f>
        <v/>
      </c>
      <c r="K57" t="str">
        <f>_xlfn.IFNA(VLOOKUP(E57,词典!$B:$G,4,FALSE),"")</f>
        <v/>
      </c>
      <c r="L57" t="str">
        <f>_xlfn.IFNA(VLOOKUP(F57,词典!$B:$G,4,FALSE),"")</f>
        <v>CRIES</v>
      </c>
      <c r="M57" t="str">
        <f>_xlfn.IFNA(VLOOKUP(A57,词典!$B:$G,5,FALSE),"")</f>
        <v/>
      </c>
      <c r="N57" t="str">
        <f>_xlfn.IFNA(VLOOKUP(B57,词典!$B:$G,5,FALSE),"")</f>
        <v/>
      </c>
      <c r="O57" t="str">
        <f>_xlfn.IFNA(VLOOKUP(C57,词典!$B:$G,5,FALSE),"")</f>
        <v/>
      </c>
      <c r="P57" t="str">
        <f>_xlfn.IFNA(VLOOKUP(D57,词典!$B:$G,5,FALSE),"")</f>
        <v/>
      </c>
      <c r="Q57" t="str">
        <f>_xlfn.IFNA(VLOOKUP(E57,词典!$B:$G,5,FALSE),"")</f>
        <v/>
      </c>
      <c r="R57" t="str">
        <f>_xlfn.IFNA(VLOOKUP(F57,词典!$B:$G,5,FALSE),"")</f>
        <v>哭</v>
      </c>
      <c r="S57" s="1" t="s">
        <v>10177</v>
      </c>
      <c r="T57" s="1" t="s">
        <v>10177</v>
      </c>
      <c r="U57" s="1" t="s">
        <v>10177</v>
      </c>
      <c r="V57" s="1" t="s">
        <v>10177</v>
      </c>
      <c r="W57" s="1" t="s">
        <v>10177</v>
      </c>
      <c r="X57" s="1" t="s">
        <v>1951</v>
      </c>
      <c r="Y57" t="str">
        <f>_xlfn.IFNA(VLOOKUP(S57,词典!$F:$G,2,FALSE),"")</f>
        <v/>
      </c>
      <c r="Z57" t="str">
        <f>_xlfn.IFNA(VLOOKUP(T57,词典!$F:$G,2,FALSE),"")</f>
        <v/>
      </c>
      <c r="AA57" t="str">
        <f>_xlfn.IFNA(VLOOKUP(U57,词典!$F:$G,2,FALSE),"")</f>
        <v/>
      </c>
      <c r="AB57" t="str">
        <f>_xlfn.IFNA(VLOOKUP(V57,词典!$F:$G,2,FALSE),"")</f>
        <v/>
      </c>
      <c r="AC57" t="str">
        <f>_xlfn.IFNA(VLOOKUP(W57,词典!$F:$G,2,FALSE),"")</f>
        <v/>
      </c>
      <c r="AD57" t="str">
        <f>_xlfn.IFNA(VLOOKUP(X57,词典!$F:$G,2,FALSE),"")</f>
        <v>EC_WORD_OF</v>
      </c>
      <c r="AE57" t="str">
        <f t="shared" si="2"/>
        <v>EC_WORD_OF,</v>
      </c>
      <c r="AF57" t="str">
        <f t="shared" si="0"/>
        <v>, , , , , EC_WORD_OF</v>
      </c>
    </row>
    <row r="58" spans="1:32" x14ac:dyDescent="0.3">
      <c r="A58" s="1"/>
      <c r="B58" s="1"/>
      <c r="C58" s="1"/>
      <c r="D58" s="1"/>
      <c r="E58" s="1"/>
      <c r="F58" s="1" t="s">
        <v>12897</v>
      </c>
      <c r="G58" t="str">
        <f>_xlfn.IFNA(VLOOKUP(A58,词典!$B:$G,4,FALSE),"")</f>
        <v/>
      </c>
      <c r="H58" t="str">
        <f>_xlfn.IFNA(VLOOKUP(B58,词典!$B:$G,4,FALSE),"")</f>
        <v/>
      </c>
      <c r="I58" t="str">
        <f>_xlfn.IFNA(VLOOKUP(C58,词典!$B:$G,4,FALSE),"")</f>
        <v/>
      </c>
      <c r="J58" t="str">
        <f>_xlfn.IFNA(VLOOKUP(D58,词典!$B:$G,4,FALSE),"")</f>
        <v/>
      </c>
      <c r="K58" t="str">
        <f>_xlfn.IFNA(VLOOKUP(E58,词典!$B:$G,4,FALSE),"")</f>
        <v/>
      </c>
      <c r="L58" t="str">
        <f>_xlfn.IFNA(VLOOKUP(F58,词典!$B:$G,4,FALSE),"")</f>
        <v>IN</v>
      </c>
      <c r="M58" t="str">
        <f>_xlfn.IFNA(VLOOKUP(A58,词典!$B:$G,5,FALSE),"")</f>
        <v/>
      </c>
      <c r="N58" t="str">
        <f>_xlfn.IFNA(VLOOKUP(B58,词典!$B:$G,5,FALSE),"")</f>
        <v/>
      </c>
      <c r="O58" t="str">
        <f>_xlfn.IFNA(VLOOKUP(C58,词典!$B:$G,5,FALSE),"")</f>
        <v/>
      </c>
      <c r="P58" t="str">
        <f>_xlfn.IFNA(VLOOKUP(D58,词典!$B:$G,5,FALSE),"")</f>
        <v/>
      </c>
      <c r="Q58" t="str">
        <f>_xlfn.IFNA(VLOOKUP(E58,词典!$B:$G,5,FALSE),"")</f>
        <v/>
      </c>
      <c r="R58" t="str">
        <f>_xlfn.IFNA(VLOOKUP(F58,词典!$B:$G,5,FALSE),"")</f>
        <v>开</v>
      </c>
      <c r="S58" s="1" t="s">
        <v>10177</v>
      </c>
      <c r="T58" s="1" t="s">
        <v>10177</v>
      </c>
      <c r="U58" s="1" t="s">
        <v>10177</v>
      </c>
      <c r="V58" s="1" t="s">
        <v>10177</v>
      </c>
      <c r="W58" s="1" t="s">
        <v>10177</v>
      </c>
      <c r="X58" s="1" t="s">
        <v>9518</v>
      </c>
      <c r="Y58" t="str">
        <f>_xlfn.IFNA(VLOOKUP(S58,词典!$F:$G,2,FALSE),"")</f>
        <v/>
      </c>
      <c r="Z58" t="str">
        <f>_xlfn.IFNA(VLOOKUP(T58,词典!$F:$G,2,FALSE),"")</f>
        <v/>
      </c>
      <c r="AA58" t="str">
        <f>_xlfn.IFNA(VLOOKUP(U58,词典!$F:$G,2,FALSE),"")</f>
        <v/>
      </c>
      <c r="AB58" t="str">
        <f>_xlfn.IFNA(VLOOKUP(V58,词典!$F:$G,2,FALSE),"")</f>
        <v/>
      </c>
      <c r="AC58" t="str">
        <f>_xlfn.IFNA(VLOOKUP(W58,词典!$F:$G,2,FALSE),"")</f>
        <v/>
      </c>
      <c r="AD58" t="str">
        <f>_xlfn.IFNA(VLOOKUP(X58,词典!$F:$G,2,FALSE),"")</f>
        <v>EC_WORD_GRAAAH</v>
      </c>
      <c r="AE58" t="str">
        <f t="shared" si="2"/>
        <v>EC_WORD_GRAAAH,</v>
      </c>
      <c r="AF58" t="str">
        <f t="shared" si="0"/>
        <v>, , , , , EC_WORD_GRAAAH</v>
      </c>
    </row>
    <row r="59" spans="1:32" x14ac:dyDescent="0.3">
      <c r="A59" s="1"/>
      <c r="B59" s="1"/>
      <c r="C59" s="1"/>
      <c r="D59" s="1"/>
      <c r="E59" s="1"/>
      <c r="F59" s="1" t="s">
        <v>12874</v>
      </c>
      <c r="G59" t="str">
        <f>_xlfn.IFNA(VLOOKUP(A59,词典!$B:$G,4,FALSE),"")</f>
        <v/>
      </c>
      <c r="H59" t="str">
        <f>_xlfn.IFNA(VLOOKUP(B59,词典!$B:$G,4,FALSE),"")</f>
        <v/>
      </c>
      <c r="I59" t="str">
        <f>_xlfn.IFNA(VLOOKUP(C59,词典!$B:$G,4,FALSE),"")</f>
        <v/>
      </c>
      <c r="J59" t="str">
        <f>_xlfn.IFNA(VLOOKUP(D59,词典!$B:$G,4,FALSE),"")</f>
        <v/>
      </c>
      <c r="K59" t="str">
        <f>_xlfn.IFNA(VLOOKUP(E59,词典!$B:$G,4,FALSE),"")</f>
        <v/>
      </c>
      <c r="L59" t="str">
        <f>_xlfn.IFNA(VLOOKUP(F59,词典!$B:$G,4,FALSE),"")</f>
        <v>A</v>
      </c>
      <c r="M59" t="str">
        <f>_xlfn.IFNA(VLOOKUP(A59,词典!$B:$G,5,FALSE),"")</f>
        <v/>
      </c>
      <c r="N59" t="str">
        <f>_xlfn.IFNA(VLOOKUP(B59,词典!$B:$G,5,FALSE),"")</f>
        <v/>
      </c>
      <c r="O59" t="str">
        <f>_xlfn.IFNA(VLOOKUP(C59,词典!$B:$G,5,FALSE),"")</f>
        <v/>
      </c>
      <c r="P59" t="str">
        <f>_xlfn.IFNA(VLOOKUP(D59,词典!$B:$G,5,FALSE),"")</f>
        <v/>
      </c>
      <c r="Q59" t="str">
        <f>_xlfn.IFNA(VLOOKUP(E59,词典!$B:$G,5,FALSE),"")</f>
        <v/>
      </c>
      <c r="R59" t="str">
        <f>_xlfn.IFNA(VLOOKUP(F59,词典!$B:$G,5,FALSE),"")</f>
        <v>一个</v>
      </c>
      <c r="S59" s="1" t="s">
        <v>10177</v>
      </c>
      <c r="T59" s="1" t="s">
        <v>10177</v>
      </c>
      <c r="U59" s="1" t="s">
        <v>10177</v>
      </c>
      <c r="V59" s="1" t="s">
        <v>10177</v>
      </c>
      <c r="W59" s="1" t="s">
        <v>10177</v>
      </c>
      <c r="X59" s="1" t="s">
        <v>8517</v>
      </c>
      <c r="Y59" t="str">
        <f>_xlfn.IFNA(VLOOKUP(S59,词典!$F:$G,2,FALSE),"")</f>
        <v/>
      </c>
      <c r="Z59" t="str">
        <f>_xlfn.IFNA(VLOOKUP(T59,词典!$F:$G,2,FALSE),"")</f>
        <v/>
      </c>
      <c r="AA59" t="str">
        <f>_xlfn.IFNA(VLOOKUP(U59,词典!$F:$G,2,FALSE),"")</f>
        <v/>
      </c>
      <c r="AB59" t="str">
        <f>_xlfn.IFNA(VLOOKUP(V59,词典!$F:$G,2,FALSE),"")</f>
        <v/>
      </c>
      <c r="AC59" t="str">
        <f>_xlfn.IFNA(VLOOKUP(W59,词典!$F:$G,2,FALSE),"")</f>
        <v/>
      </c>
      <c r="AD59" t="str">
        <f>_xlfn.IFNA(VLOOKUP(X59,词典!$F:$G,2,FALSE),"")</f>
        <v>EC_WORD_ALSO</v>
      </c>
      <c r="AE59" t="str">
        <f t="shared" si="2"/>
        <v>EC_WORD_ALSO,</v>
      </c>
      <c r="AF59" t="str">
        <f t="shared" si="0"/>
        <v>, , , , , EC_WORD_ALSO</v>
      </c>
    </row>
    <row r="60" spans="1:32" x14ac:dyDescent="0.3">
      <c r="A60" s="1"/>
      <c r="B60" s="1"/>
      <c r="C60" s="1"/>
      <c r="D60" s="1"/>
      <c r="E60" s="1"/>
      <c r="F60" s="1" t="s">
        <v>13351</v>
      </c>
      <c r="G60" t="str">
        <f>_xlfn.IFNA(VLOOKUP(A60,词典!$B:$G,4,FALSE),"")</f>
        <v/>
      </c>
      <c r="H60" t="str">
        <f>_xlfn.IFNA(VLOOKUP(B60,词典!$B:$G,4,FALSE),"")</f>
        <v/>
      </c>
      <c r="I60" t="str">
        <f>_xlfn.IFNA(VLOOKUP(C60,词典!$B:$G,4,FALSE),"")</f>
        <v/>
      </c>
      <c r="J60" t="str">
        <f>_xlfn.IFNA(VLOOKUP(D60,词典!$B:$G,4,FALSE),"")</f>
        <v/>
      </c>
      <c r="K60" t="str">
        <f>_xlfn.IFNA(VLOOKUP(E60,词典!$B:$G,4,FALSE),"")</f>
        <v/>
      </c>
      <c r="L60" t="str">
        <f>_xlfn.IFNA(VLOOKUP(F60,词典!$B:$G,4,FALSE),"")</f>
        <v>CUTE</v>
      </c>
      <c r="M60" t="str">
        <f>_xlfn.IFNA(VLOOKUP(A60,词典!$B:$G,5,FALSE),"")</f>
        <v/>
      </c>
      <c r="N60" t="str">
        <f>_xlfn.IFNA(VLOOKUP(B60,词典!$B:$G,5,FALSE),"")</f>
        <v/>
      </c>
      <c r="O60" t="str">
        <f>_xlfn.IFNA(VLOOKUP(C60,词典!$B:$G,5,FALSE),"")</f>
        <v/>
      </c>
      <c r="P60" t="str">
        <f>_xlfn.IFNA(VLOOKUP(D60,词典!$B:$G,5,FALSE),"")</f>
        <v/>
      </c>
      <c r="Q60" t="str">
        <f>_xlfn.IFNA(VLOOKUP(E60,词典!$B:$G,5,FALSE),"")</f>
        <v/>
      </c>
      <c r="R60" t="str">
        <f>_xlfn.IFNA(VLOOKUP(F60,词典!$B:$G,5,FALSE),"")</f>
        <v>可爱</v>
      </c>
      <c r="S60" s="1" t="s">
        <v>10177</v>
      </c>
      <c r="T60" s="1" t="s">
        <v>10177</v>
      </c>
      <c r="U60" s="1" t="s">
        <v>10177</v>
      </c>
      <c r="V60" s="1" t="s">
        <v>10177</v>
      </c>
      <c r="W60" s="1" t="s">
        <v>10177</v>
      </c>
      <c r="X60" s="1" t="s">
        <v>8492</v>
      </c>
      <c r="Y60" t="str">
        <f>_xlfn.IFNA(VLOOKUP(S60,词典!$F:$G,2,FALSE),"")</f>
        <v/>
      </c>
      <c r="Z60" t="str">
        <f>_xlfn.IFNA(VLOOKUP(T60,词典!$F:$G,2,FALSE),"")</f>
        <v/>
      </c>
      <c r="AA60" t="str">
        <f>_xlfn.IFNA(VLOOKUP(U60,词典!$F:$G,2,FALSE),"")</f>
        <v/>
      </c>
      <c r="AB60" t="str">
        <f>_xlfn.IFNA(VLOOKUP(V60,词典!$F:$G,2,FALSE),"")</f>
        <v/>
      </c>
      <c r="AC60" t="str">
        <f>_xlfn.IFNA(VLOOKUP(W60,词典!$F:$G,2,FALSE),"")</f>
        <v/>
      </c>
      <c r="AD60" t="str">
        <f>_xlfn.IFNA(VLOOKUP(X60,词典!$F:$G,2,FALSE),"")</f>
        <v>EC_WORD_VERY</v>
      </c>
      <c r="AE60" t="str">
        <f t="shared" si="2"/>
        <v>EC_WORD_VERY,</v>
      </c>
      <c r="AF60" t="str">
        <f t="shared" si="0"/>
        <v>, , , , , EC_WORD_VERY</v>
      </c>
    </row>
    <row r="61" spans="1:32" x14ac:dyDescent="0.3">
      <c r="A61" s="1"/>
      <c r="B61" s="1"/>
      <c r="C61" s="1"/>
      <c r="D61" s="1"/>
      <c r="E61" s="1"/>
      <c r="F61" s="1" t="s">
        <v>13576</v>
      </c>
      <c r="G61" t="str">
        <f>_xlfn.IFNA(VLOOKUP(A61,词典!$B:$G,4,FALSE),"")</f>
        <v/>
      </c>
      <c r="H61" t="str">
        <f>_xlfn.IFNA(VLOOKUP(B61,词典!$B:$G,4,FALSE),"")</f>
        <v/>
      </c>
      <c r="I61" t="str">
        <f>_xlfn.IFNA(VLOOKUP(C61,词典!$B:$G,4,FALSE),"")</f>
        <v/>
      </c>
      <c r="J61" t="str">
        <f>_xlfn.IFNA(VLOOKUP(D61,词典!$B:$G,4,FALSE),"")</f>
        <v/>
      </c>
      <c r="K61" t="str">
        <f>_xlfn.IFNA(VLOOKUP(E61,词典!$B:$G,4,FALSE),"")</f>
        <v/>
      </c>
      <c r="L61" t="str">
        <f>_xlfn.IFNA(VLOOKUP(F61,词典!$B:$G,4,FALSE),"")</f>
        <v>WAY</v>
      </c>
      <c r="M61" t="str">
        <f>_xlfn.IFNA(VLOOKUP(A61,词典!$B:$G,5,FALSE),"")</f>
        <v/>
      </c>
      <c r="N61" t="str">
        <f>_xlfn.IFNA(VLOOKUP(B61,词典!$B:$G,5,FALSE),"")</f>
        <v/>
      </c>
      <c r="O61" t="str">
        <f>_xlfn.IFNA(VLOOKUP(C61,词典!$B:$G,5,FALSE),"")</f>
        <v/>
      </c>
      <c r="P61" t="str">
        <f>_xlfn.IFNA(VLOOKUP(D61,词典!$B:$G,5,FALSE),"")</f>
        <v/>
      </c>
      <c r="Q61" t="str">
        <f>_xlfn.IFNA(VLOOKUP(E61,词典!$B:$G,5,FALSE),"")</f>
        <v/>
      </c>
      <c r="R61" t="str">
        <f>_xlfn.IFNA(VLOOKUP(F61,词典!$B:$G,5,FALSE),"")</f>
        <v>太</v>
      </c>
      <c r="S61" s="1" t="s">
        <v>10177</v>
      </c>
      <c r="T61" s="1" t="s">
        <v>10177</v>
      </c>
      <c r="U61" s="1" t="s">
        <v>10177</v>
      </c>
      <c r="V61" s="1" t="s">
        <v>10177</v>
      </c>
      <c r="W61" s="1" t="s">
        <v>10177</v>
      </c>
      <c r="X61" s="1" t="s">
        <v>1372</v>
      </c>
      <c r="Y61" t="str">
        <f>_xlfn.IFNA(VLOOKUP(S61,词典!$F:$G,2,FALSE),"")</f>
        <v/>
      </c>
      <c r="Z61" t="str">
        <f>_xlfn.IFNA(VLOOKUP(T61,词典!$F:$G,2,FALSE),"")</f>
        <v/>
      </c>
      <c r="AA61" t="str">
        <f>_xlfn.IFNA(VLOOKUP(U61,词典!$F:$G,2,FALSE),"")</f>
        <v/>
      </c>
      <c r="AB61" t="str">
        <f>_xlfn.IFNA(VLOOKUP(V61,词典!$F:$G,2,FALSE),"")</f>
        <v/>
      </c>
      <c r="AC61" t="str">
        <f>_xlfn.IFNA(VLOOKUP(W61,词典!$F:$G,2,FALSE),"")</f>
        <v/>
      </c>
      <c r="AD61" t="str">
        <f>_xlfn.IFNA(VLOOKUP(X61,词典!$F:$G,2,FALSE),"")</f>
        <v>EC_WORD_CUTE</v>
      </c>
      <c r="AE61" t="str">
        <f t="shared" si="2"/>
        <v>EC_WORD_CUTE,</v>
      </c>
      <c r="AF61" t="str">
        <f t="shared" si="0"/>
        <v>, , , , , EC_WORD_CUTE</v>
      </c>
    </row>
    <row r="62" spans="1:32" x14ac:dyDescent="0.3">
      <c r="A62" s="1" t="s">
        <v>13233</v>
      </c>
      <c r="B62" s="1" t="s">
        <v>12758</v>
      </c>
      <c r="C62" s="1" t="s">
        <v>13193</v>
      </c>
      <c r="D62" s="1" t="s">
        <v>12788</v>
      </c>
      <c r="E62" s="1" t="s">
        <v>12874</v>
      </c>
      <c r="F62" s="1" t="s">
        <v>8315</v>
      </c>
      <c r="G62" t="str">
        <f>_xlfn.IFNA(VLOOKUP(A62,词典!$B:$G,4,FALSE),"")</f>
        <v>I AM</v>
      </c>
      <c r="H62" t="str">
        <f>_xlfn.IFNA(VLOOKUP(B62,词典!$B:$G,4,FALSE),"")</f>
        <v>LOST</v>
      </c>
      <c r="I62" t="str">
        <f>_xlfn.IFNA(VLOOKUP(C62,词典!$B:$G,4,FALSE),"")</f>
        <v>I</v>
      </c>
      <c r="J62" t="str">
        <f>_xlfn.IFNA(VLOOKUP(D62,词典!$B:$G,4,FALSE),"")</f>
        <v>NEED</v>
      </c>
      <c r="K62" t="str">
        <f>_xlfn.IFNA(VLOOKUP(E62,词典!$B:$G,4,FALSE),"")</f>
        <v>A</v>
      </c>
      <c r="L62" t="str">
        <f>_xlfn.IFNA(VLOOKUP(F62,词典!$B:$G,4,FALSE),"")</f>
        <v>HELPING_HAND</v>
      </c>
      <c r="M62" t="str">
        <f>_xlfn.IFNA(VLOOKUP(A62,词典!$B:$G,5,FALSE),"")</f>
        <v>我是</v>
      </c>
      <c r="N62" t="str">
        <f>_xlfn.IFNA(VLOOKUP(B62,词典!$B:$G,5,FALSE),"")</f>
        <v>输了</v>
      </c>
      <c r="O62" t="str">
        <f>_xlfn.IFNA(VLOOKUP(C62,词典!$B:$G,5,FALSE),"")</f>
        <v>是个</v>
      </c>
      <c r="P62" t="str">
        <f>_xlfn.IFNA(VLOOKUP(D62,词典!$B:$G,5,FALSE),"")</f>
        <v>需要</v>
      </c>
      <c r="Q62" t="str">
        <f>_xlfn.IFNA(VLOOKUP(E62,词典!$B:$G,5,FALSE),"")</f>
        <v>一个</v>
      </c>
      <c r="R62" t="str">
        <f>_xlfn.IFNA(VLOOKUP(F62,词典!$B:$G,5,FALSE),"")</f>
        <v>帮助</v>
      </c>
      <c r="S62" s="1" t="s">
        <v>1873</v>
      </c>
      <c r="T62" s="1" t="s">
        <v>13608</v>
      </c>
      <c r="U62" s="1" t="s">
        <v>8499</v>
      </c>
      <c r="V62" s="1" t="s">
        <v>1873</v>
      </c>
      <c r="W62" s="1" t="s">
        <v>9541</v>
      </c>
      <c r="X62" s="1" t="s">
        <v>1226</v>
      </c>
      <c r="Y62" t="str">
        <f>_xlfn.IFNA(VLOOKUP(S62,词典!$F:$G,2,FALSE),"")</f>
        <v>EC_WORD_ME</v>
      </c>
      <c r="Z62" t="str">
        <f>_xlfn.IFNA(VLOOKUP(T62,词典!$F:$G,2,FALSE),"")</f>
        <v>EC_WORD_WHITE_SMOKE</v>
      </c>
      <c r="AA62" t="str">
        <f>_xlfn.IFNA(VLOOKUP(U62,词典!$F:$G,2,FALSE),"")</f>
        <v>EC_WORD_IS</v>
      </c>
      <c r="AB62" t="str">
        <f>_xlfn.IFNA(VLOOKUP(V62,词典!$F:$G,2,FALSE),"")</f>
        <v>EC_WORD_ME</v>
      </c>
      <c r="AC62" t="str">
        <f>_xlfn.IFNA(VLOOKUP(W62,词典!$F:$G,2,FALSE),"")</f>
        <v>EC_WORD_NEED</v>
      </c>
      <c r="AD62" t="str">
        <f>_xlfn.IFNA(VLOOKUP(X62,词典!$F:$G,2,FALSE),"")</f>
        <v>EC_MOVE2(HELPING_HAND)</v>
      </c>
      <c r="AE62" t="str">
        <f t="shared" si="2"/>
        <v>EC_MOVE2(HELPING_HAND),</v>
      </c>
      <c r="AF62" t="str">
        <f t="shared" si="0"/>
        <v>EC_WORD_ME, EC_WORD_WHITE_SMOKE, EC_WORD_IS, EC_WORD_ME, EC_WORD_NEED, EC_MOVE2(HELPING_HAND)</v>
      </c>
    </row>
    <row r="63" spans="1:32" x14ac:dyDescent="0.3">
      <c r="A63" s="1" t="s">
        <v>13234</v>
      </c>
      <c r="B63" s="1" t="s">
        <v>13038</v>
      </c>
      <c r="C63" s="1" t="s">
        <v>12737</v>
      </c>
      <c r="D63" s="1" t="s">
        <v>12894</v>
      </c>
      <c r="E63" s="1" t="s">
        <v>13182</v>
      </c>
      <c r="F63" s="1" t="s">
        <v>13233</v>
      </c>
      <c r="G63" t="str">
        <f>_xlfn.IFNA(VLOOKUP(A63,词典!$B:$G,4,FALSE),"")</f>
        <v>I'VE</v>
      </c>
      <c r="H63" t="str">
        <f>_xlfn.IFNA(VLOOKUP(B63,词典!$B:$G,4,FALSE),"")</f>
        <v>NO</v>
      </c>
      <c r="I63" t="str">
        <f>_xlfn.IFNA(VLOOKUP(C63,词典!$B:$G,4,FALSE),"")</f>
        <v>SENSE</v>
      </c>
      <c r="J63" t="str">
        <f>_xlfn.IFNA(VLOOKUP(D63,词典!$B:$G,4,FALSE),"")</f>
        <v>OF</v>
      </c>
      <c r="K63" t="str">
        <f>_xlfn.IFNA(VLOOKUP(E63,词典!$B:$G,4,FALSE),"")</f>
        <v>WHERE</v>
      </c>
      <c r="L63" t="str">
        <f>_xlfn.IFNA(VLOOKUP(F63,词典!$B:$G,4,FALSE),"")</f>
        <v>I AM</v>
      </c>
      <c r="M63" t="str">
        <f>_xlfn.IFNA(VLOOKUP(A63,词典!$B:$G,5,FALSE),"")</f>
        <v>我已经</v>
      </c>
      <c r="N63" t="str">
        <f>_xlfn.IFNA(VLOOKUP(B63,词典!$B:$G,5,FALSE),"")</f>
        <v>不</v>
      </c>
      <c r="O63" t="str">
        <f>_xlfn.IFNA(VLOOKUP(C63,词典!$B:$G,5,FALSE),"")</f>
        <v>感觉</v>
      </c>
      <c r="P63" t="str">
        <f>_xlfn.IFNA(VLOOKUP(D63,词典!$B:$G,5,FALSE),"")</f>
        <v>的</v>
      </c>
      <c r="Q63" t="str">
        <f>_xlfn.IFNA(VLOOKUP(E63,词典!$B:$G,5,FALSE),"")</f>
        <v>哪里</v>
      </c>
      <c r="R63" t="str">
        <f>_xlfn.IFNA(VLOOKUP(F63,词典!$B:$G,5,FALSE),"")</f>
        <v>我是</v>
      </c>
      <c r="S63" s="1" t="s">
        <v>1885</v>
      </c>
      <c r="T63" s="1" t="s">
        <v>1403</v>
      </c>
      <c r="U63" s="1" t="s">
        <v>8490</v>
      </c>
      <c r="V63" s="1" t="s">
        <v>9073</v>
      </c>
      <c r="W63" s="1" t="s">
        <v>8559</v>
      </c>
      <c r="X63" s="1" t="s">
        <v>8499</v>
      </c>
      <c r="Y63" t="str">
        <f>_xlfn.IFNA(VLOOKUP(S63,词典!$F:$G,2,FALSE),"")</f>
        <v>EC_WORD_I_VE</v>
      </c>
      <c r="Z63" t="str">
        <f>_xlfn.IFNA(VLOOKUP(T63,词典!$F:$G,2,FALSE),"")</f>
        <v>EC_WORD_NO</v>
      </c>
      <c r="AA63" t="str">
        <f>_xlfn.IFNA(VLOOKUP(U63,词典!$F:$G,2,FALSE),"")</f>
        <v>EC_WORD_KNOWS</v>
      </c>
      <c r="AB63" t="str">
        <f>_xlfn.IFNA(VLOOKUP(V63,词典!$F:$G,2,FALSE),"")</f>
        <v>EC_WORD_ON</v>
      </c>
      <c r="AC63" t="str">
        <f>_xlfn.IFNA(VLOOKUP(W63,词典!$F:$G,2,FALSE),"")</f>
        <v>EC_WORD_WHERE</v>
      </c>
      <c r="AD63" t="str">
        <f>_xlfn.IFNA(VLOOKUP(X63,词典!$F:$G,2,FALSE),"")</f>
        <v>EC_WORD_IS</v>
      </c>
      <c r="AE63" t="str">
        <f t="shared" si="2"/>
        <v>EC_WORD_IS,</v>
      </c>
      <c r="AF63" t="str">
        <f t="shared" si="0"/>
        <v>EC_WORD_I_VE, EC_WORD_NO, EC_WORD_KNOWS, EC_WORD_ON, EC_WORD_WHERE, EC_WORD_IS</v>
      </c>
    </row>
    <row r="64" spans="1:32" x14ac:dyDescent="0.3">
      <c r="A64" s="1" t="s">
        <v>13184</v>
      </c>
      <c r="B64" s="1" t="s">
        <v>12989</v>
      </c>
      <c r="C64" s="1" t="s">
        <v>13193</v>
      </c>
      <c r="D64" s="1" t="s">
        <v>12866</v>
      </c>
      <c r="E64" s="1" t="s">
        <v>13462</v>
      </c>
      <c r="F64" s="1" t="s">
        <v>13544</v>
      </c>
      <c r="G64" t="str">
        <f>_xlfn.IFNA(VLOOKUP(A64,词典!$B:$G,4,FALSE),"")</f>
        <v>WHAT</v>
      </c>
      <c r="H64" t="str">
        <f>_xlfn.IFNA(VLOOKUP(B64,词典!$B:$G,4,FALSE),"")</f>
        <v>SHOULD</v>
      </c>
      <c r="I64" t="str">
        <f>_xlfn.IFNA(VLOOKUP(C64,词典!$B:$G,4,FALSE),"")</f>
        <v>I</v>
      </c>
      <c r="J64" t="str">
        <f>_xlfn.IFNA(VLOOKUP(D64,词典!$B:$G,4,FALSE),"")</f>
        <v>DO</v>
      </c>
      <c r="K64" t="str">
        <f>_xlfn.IFNA(VLOOKUP(E64,词典!$B:$G,4,FALSE),"")</f>
        <v>NOW</v>
      </c>
      <c r="L64" t="str">
        <f>_xlfn.IFNA(VLOOKUP(F64,词典!$B:$G,4,FALSE),"")</f>
        <v>?</v>
      </c>
      <c r="M64" t="str">
        <f>_xlfn.IFNA(VLOOKUP(A64,词典!$B:$G,5,FALSE),"")</f>
        <v>什么</v>
      </c>
      <c r="N64" t="str">
        <f>_xlfn.IFNA(VLOOKUP(B64,词典!$B:$G,5,FALSE),"")</f>
        <v>应该</v>
      </c>
      <c r="O64" t="str">
        <f>_xlfn.IFNA(VLOOKUP(C64,词典!$B:$G,5,FALSE),"")</f>
        <v>是个</v>
      </c>
      <c r="P64" t="str">
        <f>_xlfn.IFNA(VLOOKUP(D64,词典!$B:$G,5,FALSE),"")</f>
        <v>把</v>
      </c>
      <c r="Q64" t="str">
        <f>_xlfn.IFNA(VLOOKUP(E64,词典!$B:$G,5,FALSE),"")</f>
        <v>现在</v>
      </c>
      <c r="R64" t="str">
        <f>_xlfn.IFNA(VLOOKUP(F64,词典!$B:$G,5,FALSE),"")</f>
        <v>？</v>
      </c>
      <c r="S64" s="1" t="s">
        <v>1873</v>
      </c>
      <c r="T64" s="1" t="s">
        <v>8570</v>
      </c>
      <c r="U64" s="1" t="s">
        <v>9875</v>
      </c>
      <c r="V64" s="1" t="s">
        <v>9514</v>
      </c>
      <c r="W64" s="1" t="s">
        <v>8531</v>
      </c>
      <c r="X64" s="1" t="s">
        <v>230</v>
      </c>
      <c r="Y64" t="str">
        <f>_xlfn.IFNA(VLOOKUP(S64,词典!$F:$G,2,FALSE),"")</f>
        <v>EC_WORD_ME</v>
      </c>
      <c r="Z64" t="str">
        <f>_xlfn.IFNA(VLOOKUP(T64,词典!$F:$G,2,FALSE),"")</f>
        <v>EC_WORD_NOW</v>
      </c>
      <c r="AA64" t="str">
        <f>_xlfn.IFNA(VLOOKUP(U64,词典!$F:$G,2,FALSE),"")</f>
        <v>EC_WORD_SHOULD</v>
      </c>
      <c r="AB64" t="str">
        <f>_xlfn.IFNA(VLOOKUP(V64,词典!$F:$G,2,FALSE),"")</f>
        <v>EC_WORD_DOES</v>
      </c>
      <c r="AC64" t="str">
        <f>_xlfn.IFNA(VLOOKUP(W64,词典!$F:$G,2,FALSE),"")</f>
        <v>EC_WORD_WHAT</v>
      </c>
      <c r="AD64" t="str">
        <f>_xlfn.IFNA(VLOOKUP(X64,词典!$F:$G,2,FALSE),"")</f>
        <v>EC_WORD_QUES</v>
      </c>
      <c r="AE64" t="str">
        <f t="shared" si="2"/>
        <v>EC_WORD_QUES,</v>
      </c>
      <c r="AF64" t="str">
        <f t="shared" si="0"/>
        <v>EC_WORD_ME, EC_WORD_NOW, EC_WORD_SHOULD, EC_WORD_DOES, EC_WORD_WHAT, EC_WORD_QUES</v>
      </c>
    </row>
    <row r="65" spans="1:32" x14ac:dyDescent="0.3">
      <c r="A65" s="1" t="s">
        <v>13165</v>
      </c>
      <c r="B65" s="1" t="s">
        <v>12853</v>
      </c>
      <c r="C65" s="1" t="s">
        <v>12899</v>
      </c>
      <c r="D65" s="1" t="s">
        <v>12689</v>
      </c>
      <c r="E65" s="1" t="s">
        <v>12885</v>
      </c>
      <c r="F65" s="1" t="s">
        <v>13212</v>
      </c>
      <c r="G65" t="str">
        <f>_xlfn.IFNA(VLOOKUP(A65,词典!$B:$G,4,FALSE),"")</f>
        <v>THIS</v>
      </c>
      <c r="H65" t="str">
        <f>_xlfn.IFNA(VLOOKUP(B65,词典!$B:$G,4,FALSE),"")</f>
        <v>IS</v>
      </c>
      <c r="I65" t="str">
        <f>_xlfn.IFNA(VLOOKUP(C65,词典!$B:$G,4,FALSE),"")</f>
        <v>TOO</v>
      </c>
      <c r="J65" t="str">
        <f>_xlfn.IFNA(VLOOKUP(D65,词典!$B:$G,4,FALSE),"")</f>
        <v>EXCITING</v>
      </c>
      <c r="K65" t="str">
        <f>_xlfn.IFNA(VLOOKUP(E65,词典!$B:$G,4,FALSE),"")</f>
        <v>FOR</v>
      </c>
      <c r="L65" t="str">
        <f>_xlfn.IFNA(VLOOKUP(F65,词典!$B:$G,4,FALSE),"")</f>
        <v>ME</v>
      </c>
      <c r="M65" t="str">
        <f>_xlfn.IFNA(VLOOKUP(A65,词典!$B:$G,5,FALSE),"")</f>
        <v>这</v>
      </c>
      <c r="N65" t="str">
        <f>_xlfn.IFNA(VLOOKUP(B65,词典!$B:$G,5,FALSE),"")</f>
        <v>了</v>
      </c>
      <c r="O65" t="str">
        <f>_xlfn.IFNA(VLOOKUP(C65,词典!$B:$G,5,FALSE),"")</f>
        <v>地</v>
      </c>
      <c r="P65" t="str">
        <f>_xlfn.IFNA(VLOOKUP(D65,词典!$B:$G,5,FALSE),"")</f>
        <v>令人兴奋</v>
      </c>
      <c r="Q65" t="str">
        <f>_xlfn.IFNA(VLOOKUP(E65,词典!$B:$G,5,FALSE),"")</f>
        <v>为了</v>
      </c>
      <c r="R65" t="str">
        <f>_xlfn.IFNA(VLOOKUP(F65,词典!$B:$G,5,FALSE),"")</f>
        <v>我</v>
      </c>
      <c r="S65" s="1" t="s">
        <v>1920</v>
      </c>
      <c r="T65" s="1" t="s">
        <v>9063</v>
      </c>
      <c r="U65" s="1" t="s">
        <v>1873</v>
      </c>
      <c r="V65" s="1" t="s">
        <v>13620</v>
      </c>
      <c r="W65" s="1" t="s">
        <v>13609</v>
      </c>
      <c r="X65" s="1" t="s">
        <v>8499</v>
      </c>
      <c r="Y65" t="str">
        <f>_xlfn.IFNA(VLOOKUP(S65,词典!$F:$G,2,FALSE),"")</f>
        <v>EC_WORD_THIS</v>
      </c>
      <c r="Z65" t="str">
        <f>_xlfn.IFNA(VLOOKUP(T65,词典!$F:$G,2,FALSE),"")</f>
        <v>EC_WORD_FOE</v>
      </c>
      <c r="AA65" t="str">
        <f>_xlfn.IFNA(VLOOKUP(U65,词典!$F:$G,2,FALSE),"")</f>
        <v>EC_WORD_ME</v>
      </c>
      <c r="AB65" t="str">
        <f>_xlfn.IFNA(VLOOKUP(V65,词典!$F:$G,2,FALSE),"")</f>
        <v>EC_WORD_EXCESS</v>
      </c>
      <c r="AC65" t="str">
        <f>_xlfn.IFNA(VLOOKUP(W65,词典!$F:$G,2,FALSE),"")</f>
        <v>EC_WORD_STATIC</v>
      </c>
      <c r="AD65" t="str">
        <f>_xlfn.IFNA(VLOOKUP(X65,词典!$F:$G,2,FALSE),"")</f>
        <v>EC_WORD_IS</v>
      </c>
      <c r="AE65" t="str">
        <f t="shared" si="2"/>
        <v>EC_WORD_IS,</v>
      </c>
      <c r="AF65" t="str">
        <f t="shared" si="0"/>
        <v>EC_WORD_THIS, EC_WORD_FOE, EC_WORD_ME, EC_WORD_EXCESS, EC_WORD_STATIC, EC_WORD_IS</v>
      </c>
    </row>
    <row r="66" spans="1:32" x14ac:dyDescent="0.3">
      <c r="A66" s="1" t="s">
        <v>12901</v>
      </c>
      <c r="B66" s="1" t="s">
        <v>13194</v>
      </c>
      <c r="C66" s="1" t="s">
        <v>12626</v>
      </c>
      <c r="D66" s="1" t="s">
        <v>12874</v>
      </c>
      <c r="E66" s="1" t="s">
        <v>12835</v>
      </c>
      <c r="F66" s="1" t="s">
        <v>13544</v>
      </c>
      <c r="G66" t="str">
        <f>_xlfn.IFNA(VLOOKUP(A66,词典!$B:$G,4,FALSE),"")</f>
        <v>DID</v>
      </c>
      <c r="H66" t="str">
        <f>_xlfn.IFNA(VLOOKUP(B66,词典!$B:$G,4,FALSE),"")</f>
        <v>YOU</v>
      </c>
      <c r="I66" t="str">
        <f>_xlfn.IFNA(VLOOKUP(C66,词典!$B:$G,4,FALSE),"")</f>
        <v>MAKE</v>
      </c>
      <c r="J66" t="str">
        <f>_xlfn.IFNA(VLOOKUP(D66,词典!$B:$G,4,FALSE),"")</f>
        <v>A</v>
      </c>
      <c r="K66" t="str">
        <f>_xlfn.IFNA(VLOOKUP(E66,词典!$B:$G,4,FALSE),"")</f>
        <v>MISTAKE</v>
      </c>
      <c r="L66" t="str">
        <f>_xlfn.IFNA(VLOOKUP(F66,词典!$B:$G,4,FALSE),"")</f>
        <v>?</v>
      </c>
      <c r="M66" t="str">
        <f>_xlfn.IFNA(VLOOKUP(A66,词典!$B:$G,5,FALSE),"")</f>
        <v>吗</v>
      </c>
      <c r="N66" t="str">
        <f>_xlfn.IFNA(VLOOKUP(B66,词典!$B:$G,5,FALSE),"")</f>
        <v>你</v>
      </c>
      <c r="O66" t="str">
        <f>_xlfn.IFNA(VLOOKUP(C66,词典!$B:$G,5,FALSE),"")</f>
        <v>制作</v>
      </c>
      <c r="P66" t="str">
        <f>_xlfn.IFNA(VLOOKUP(D66,词典!$B:$G,5,FALSE),"")</f>
        <v>一个</v>
      </c>
      <c r="Q66" t="str">
        <f>_xlfn.IFNA(VLOOKUP(E66,词典!$B:$G,5,FALSE),"")</f>
        <v>错误</v>
      </c>
      <c r="R66" t="str">
        <f>_xlfn.IFNA(VLOOKUP(F66,词典!$B:$G,5,FALSE),"")</f>
        <v>？</v>
      </c>
      <c r="S66" s="1" t="s">
        <v>1874</v>
      </c>
      <c r="T66" s="1" t="s">
        <v>1944</v>
      </c>
      <c r="U66" s="1" t="s">
        <v>1877</v>
      </c>
      <c r="V66" s="1" t="s">
        <v>10432</v>
      </c>
      <c r="W66" s="1" t="s">
        <v>13610</v>
      </c>
      <c r="X66" s="1" t="s">
        <v>8499</v>
      </c>
      <c r="Y66" t="str">
        <f>_xlfn.IFNA(VLOOKUP(S66,词典!$F:$G,2,FALSE),"")</f>
        <v>EC_WORD_YOU</v>
      </c>
      <c r="Z66" t="str">
        <f>_xlfn.IFNA(VLOOKUP(T66,词典!$F:$G,2,FALSE),"")</f>
        <v>EC_WORD_BE</v>
      </c>
      <c r="AA66" t="str">
        <f>_xlfn.IFNA(VLOOKUP(U66,词典!$F:$G,2,FALSE),"")</f>
        <v>EC_WORD_AREN_T</v>
      </c>
      <c r="AB66" t="str">
        <f>_xlfn.IFNA(VLOOKUP(V66,词典!$F:$G,2,FALSE),"")</f>
        <v>EC_WORD_WALKS</v>
      </c>
      <c r="AC66" t="str">
        <f>_xlfn.IFNA(VLOOKUP(W66,词典!$F:$G,2,FALSE),"")</f>
        <v>EC_WORD_GO_EASY</v>
      </c>
      <c r="AD66" t="str">
        <f>_xlfn.IFNA(VLOOKUP(X66,词典!$F:$G,2,FALSE),"")</f>
        <v>EC_WORD_IS</v>
      </c>
      <c r="AE66" t="str">
        <f t="shared" si="2"/>
        <v>EC_WORD_IS,</v>
      </c>
      <c r="AF66" t="str">
        <f t="shared" si="0"/>
        <v>EC_WORD_YOU, EC_WORD_BE, EC_WORD_AREN_T, EC_WORD_WALKS, EC_WORD_GO_EASY, EC_WORD_IS</v>
      </c>
    </row>
    <row r="67" spans="1:32" x14ac:dyDescent="0.3">
      <c r="A67" s="1" t="s">
        <v>13241</v>
      </c>
      <c r="B67" s="1" t="s">
        <v>13269</v>
      </c>
      <c r="C67" s="1" t="s">
        <v>13288</v>
      </c>
      <c r="D67" s="1" t="s">
        <v>12827</v>
      </c>
      <c r="E67" s="1" t="s">
        <v>12897</v>
      </c>
      <c r="F67" s="1" t="s">
        <v>13160</v>
      </c>
      <c r="G67" t="str">
        <f>_xlfn.IFNA(VLOOKUP(A67,词典!$B:$G,4,FALSE),"")</f>
        <v>IT'S</v>
      </c>
      <c r="H67" t="str">
        <f>_xlfn.IFNA(VLOOKUP(B67,词典!$B:$G,4,FALSE),"")</f>
        <v>MEAN</v>
      </c>
      <c r="I67" t="str">
        <f>_xlfn.IFNA(VLOOKUP(C67,词典!$B:$G,4,FALSE),"")</f>
        <v>AND</v>
      </c>
      <c r="J67" t="str">
        <f>_xlfn.IFNA(VLOOKUP(D67,词典!$B:$G,4,FALSE),"")</f>
        <v>AWFUL</v>
      </c>
      <c r="K67" t="str">
        <f>_xlfn.IFNA(VLOOKUP(E67,词典!$B:$G,4,FALSE),"")</f>
        <v>IN</v>
      </c>
      <c r="L67" t="str">
        <f>_xlfn.IFNA(VLOOKUP(F67,词典!$B:$G,4,FALSE),"")</f>
        <v>HERE</v>
      </c>
      <c r="M67" t="str">
        <f>_xlfn.IFNA(VLOOKUP(A67,词典!$B:$G,5,FALSE),"")</f>
        <v>它是</v>
      </c>
      <c r="N67" t="str">
        <f>_xlfn.IFNA(VLOOKUP(B67,词典!$B:$G,5,FALSE),"")</f>
        <v>意思</v>
      </c>
      <c r="O67" t="str">
        <f>_xlfn.IFNA(VLOOKUP(C67,词典!$B:$G,5,FALSE),"")</f>
        <v>和</v>
      </c>
      <c r="P67" t="str">
        <f>_xlfn.IFNA(VLOOKUP(D67,词典!$B:$G,5,FALSE),"")</f>
        <v>糟糕</v>
      </c>
      <c r="Q67" t="str">
        <f>_xlfn.IFNA(VLOOKUP(E67,词典!$B:$G,5,FALSE),"")</f>
        <v>开</v>
      </c>
      <c r="R67" t="str">
        <f>_xlfn.IFNA(VLOOKUP(F67,词典!$B:$G,5,FALSE),"")</f>
        <v>这里</v>
      </c>
      <c r="S67" s="1" t="s">
        <v>8544</v>
      </c>
      <c r="T67" s="1" t="s">
        <v>8496</v>
      </c>
      <c r="U67" s="1" t="s">
        <v>8449</v>
      </c>
      <c r="V67" s="1" t="s">
        <v>9172</v>
      </c>
      <c r="W67" s="1" t="s">
        <v>8477</v>
      </c>
      <c r="X67" s="1" t="s">
        <v>10460</v>
      </c>
      <c r="Y67" t="str">
        <f>_xlfn.IFNA(VLOOKUP(S67,词典!$F:$G,2,FALSE),"")</f>
        <v>EC_WORD_HERE</v>
      </c>
      <c r="Z67" t="str">
        <f>_xlfn.IFNA(VLOOKUP(T67,词典!$F:$G,2,FALSE),"")</f>
        <v>EC_WORD_YEAH</v>
      </c>
      <c r="AA67" t="str">
        <f>_xlfn.IFNA(VLOOKUP(U67,词典!$F:$G,2,FALSE),"")</f>
        <v>EC_WORD_SCARY</v>
      </c>
      <c r="AB67" t="str">
        <f>_xlfn.IFNA(VLOOKUP(V67,词典!$F:$G,2,FALSE),"")</f>
        <v>EC_WORD_SO</v>
      </c>
      <c r="AC67" t="str">
        <f>_xlfn.IFNA(VLOOKUP(W67,词典!$F:$G,2,FALSE),"")</f>
        <v>EC_WORD_AWFUL</v>
      </c>
      <c r="AD67" t="str">
        <f>_xlfn.IFNA(VLOOKUP(X67,词典!$F:$G,2,FALSE),"")</f>
        <v>EC_EMPTY_WORD</v>
      </c>
      <c r="AE67" t="str">
        <f t="shared" si="2"/>
        <v>EC_EMPTY_WORD,</v>
      </c>
      <c r="AF67" t="str">
        <f t="shared" ref="AF67:AF118" si="3">_xlfn.CONCAT(Y67,", ",Z67,", ",AA67,", ",AB67,", ",AC67,", ",AD67)</f>
        <v>EC_WORD_HERE, EC_WORD_YEAH, EC_WORD_SCARY, EC_WORD_SO, EC_WORD_AWFUL, EC_EMPTY_WORD</v>
      </c>
    </row>
    <row r="68" spans="1:32" x14ac:dyDescent="0.3">
      <c r="A68" s="1" t="s">
        <v>13233</v>
      </c>
      <c r="B68" s="1" t="s">
        <v>12879</v>
      </c>
      <c r="C68" s="1" t="s">
        <v>12815</v>
      </c>
      <c r="D68" s="1" t="s">
        <v>12894</v>
      </c>
      <c r="E68" s="1" t="s">
        <v>13165</v>
      </c>
      <c r="F68" s="1" t="s">
        <v>13219</v>
      </c>
      <c r="G68" t="str">
        <f>_xlfn.IFNA(VLOOKUP(A68,词典!$B:$G,4,FALSE),"")</f>
        <v>I AM</v>
      </c>
      <c r="H68" t="str">
        <f>_xlfn.IFNA(VLOOKUP(B68,词典!$B:$G,4,FALSE),"")</f>
        <v>SO</v>
      </c>
      <c r="I68" t="str">
        <f>_xlfn.IFNA(VLOOKUP(C68,词典!$B:$G,4,FALSE),"")</f>
        <v>TIRED</v>
      </c>
      <c r="J68" t="str">
        <f>_xlfn.IFNA(VLOOKUP(D68,词典!$B:$G,4,FALSE),"")</f>
        <v>OF</v>
      </c>
      <c r="K68" t="str">
        <f>_xlfn.IFNA(VLOOKUP(E68,词典!$B:$G,4,FALSE),"")</f>
        <v>THIS</v>
      </c>
      <c r="L68" t="str">
        <f>_xlfn.IFNA(VLOOKUP(F68,词典!$B:$G,4,FALSE),"")</f>
        <v>PLACE</v>
      </c>
      <c r="M68" t="str">
        <f>_xlfn.IFNA(VLOOKUP(A68,词典!$B:$G,5,FALSE),"")</f>
        <v>我是</v>
      </c>
      <c r="N68" t="str">
        <f>_xlfn.IFNA(VLOOKUP(B68,词典!$B:$G,5,FALSE),"")</f>
        <v>又</v>
      </c>
      <c r="O68" t="str">
        <f>_xlfn.IFNA(VLOOKUP(C68,词典!$B:$G,5,FALSE),"")</f>
        <v>疲倦</v>
      </c>
      <c r="P68" t="str">
        <f>_xlfn.IFNA(VLOOKUP(D68,词典!$B:$G,5,FALSE),"")</f>
        <v>的</v>
      </c>
      <c r="Q68" t="str">
        <f>_xlfn.IFNA(VLOOKUP(E68,词典!$B:$G,5,FALSE),"")</f>
        <v>这</v>
      </c>
      <c r="R68" t="str">
        <f>_xlfn.IFNA(VLOOKUP(F68,词典!$B:$G,5,FALSE),"")</f>
        <v>位置</v>
      </c>
      <c r="S68" s="1" t="s">
        <v>1873</v>
      </c>
      <c r="T68" s="1" t="s">
        <v>9063</v>
      </c>
      <c r="U68" s="1" t="s">
        <v>8544</v>
      </c>
      <c r="V68" s="1" t="s">
        <v>8543</v>
      </c>
      <c r="W68" s="1" t="s">
        <v>10429</v>
      </c>
      <c r="X68" s="1" t="s">
        <v>8499</v>
      </c>
      <c r="Y68" t="str">
        <f>_xlfn.IFNA(VLOOKUP(S68,词典!$F:$G,2,FALSE),"")</f>
        <v>EC_WORD_ME</v>
      </c>
      <c r="Z68" t="str">
        <f>_xlfn.IFNA(VLOOKUP(T68,词典!$F:$G,2,FALSE),"")</f>
        <v>EC_WORD_FOE</v>
      </c>
      <c r="AA68" t="str">
        <f>_xlfn.IFNA(VLOOKUP(U68,词典!$F:$G,2,FALSE),"")</f>
        <v>EC_WORD_HERE</v>
      </c>
      <c r="AB68" t="str">
        <f>_xlfn.IFNA(VLOOKUP(V68,词典!$F:$G,2,FALSE),"")</f>
        <v>EC_WORD_FIGHTS</v>
      </c>
      <c r="AC68" t="str">
        <f>_xlfn.IFNA(VLOOKUP(W68,词典!$F:$G,2,FALSE),"")</f>
        <v>EC_WORD_TIRED</v>
      </c>
      <c r="AD68" t="str">
        <f>_xlfn.IFNA(VLOOKUP(X68,词典!$F:$G,2,FALSE),"")</f>
        <v>EC_WORD_IS</v>
      </c>
      <c r="AE68" t="str">
        <f t="shared" si="2"/>
        <v>EC_WORD_IS,</v>
      </c>
      <c r="AF68" t="str">
        <f t="shared" si="3"/>
        <v>EC_WORD_ME, EC_WORD_FOE, EC_WORD_HERE, EC_WORD_FIGHTS, EC_WORD_TIRED, EC_WORD_IS</v>
      </c>
    </row>
    <row r="69" spans="1:32" x14ac:dyDescent="0.3">
      <c r="A69" s="1" t="s">
        <v>13193</v>
      </c>
      <c r="B69" s="1" t="s">
        <v>13274</v>
      </c>
      <c r="C69" s="1" t="s">
        <v>12982</v>
      </c>
      <c r="D69" s="1" t="s">
        <v>13165</v>
      </c>
      <c r="E69" s="1" t="s">
        <v>12741</v>
      </c>
      <c r="F69" s="1" t="s">
        <v>13604</v>
      </c>
      <c r="G69" t="str">
        <f>_xlfn.IFNA(VLOOKUP(A69,词典!$B:$G,4,FALSE),"")</f>
        <v>I</v>
      </c>
      <c r="H69" t="str">
        <f>_xlfn.IFNA(VLOOKUP(B69,词典!$B:$G,4,FALSE),"")</f>
        <v>QUITE</v>
      </c>
      <c r="I69" t="str">
        <f>_xlfn.IFNA(VLOOKUP(C69,词典!$B:$G,4,FALSE),"")</f>
        <v>ENJOY</v>
      </c>
      <c r="J69" t="str">
        <f>_xlfn.IFNA(VLOOKUP(D69,词典!$B:$G,4,FALSE),"")</f>
        <v>THIS</v>
      </c>
      <c r="K69" t="str">
        <f>_xlfn.IFNA(VLOOKUP(E69,词典!$B:$G,4,FALSE),"")</f>
        <v>CHALLENGE</v>
      </c>
      <c r="L69" t="str">
        <f>_xlfn.IFNA(VLOOKUP(F69,词典!$B:$G,4,FALSE),"")</f>
        <v xml:space="preserve"> </v>
      </c>
      <c r="M69" t="str">
        <f>_xlfn.IFNA(VLOOKUP(A69,词典!$B:$G,5,FALSE),"")</f>
        <v>是个</v>
      </c>
      <c r="N69" t="str">
        <f>_xlfn.IFNA(VLOOKUP(B69,词典!$B:$G,5,FALSE),"")</f>
        <v>相当</v>
      </c>
      <c r="O69" t="str">
        <f>_xlfn.IFNA(VLOOKUP(C69,词典!$B:$G,5,FALSE),"")</f>
        <v>享受</v>
      </c>
      <c r="P69" t="str">
        <f>_xlfn.IFNA(VLOOKUP(D69,词典!$B:$G,5,FALSE),"")</f>
        <v>这</v>
      </c>
      <c r="Q69" t="str">
        <f>_xlfn.IFNA(VLOOKUP(E69,词典!$B:$G,5,FALSE),"")</f>
        <v>挑战</v>
      </c>
      <c r="R69" t="str">
        <f>_xlfn.IFNA(VLOOKUP(F69,词典!$B:$G,5,FALSE),"")</f>
        <v xml:space="preserve"> </v>
      </c>
      <c r="S69" s="1" t="s">
        <v>1873</v>
      </c>
      <c r="T69" s="1" t="s">
        <v>1469</v>
      </c>
      <c r="U69" s="1" t="s">
        <v>1530</v>
      </c>
      <c r="V69" s="1" t="s">
        <v>10321</v>
      </c>
      <c r="W69" s="1" t="s">
        <v>1338</v>
      </c>
      <c r="X69" s="1" t="s">
        <v>10459</v>
      </c>
      <c r="Y69" t="str">
        <f>_xlfn.IFNA(VLOOKUP(S69,词典!$F:$G,2,FALSE),"")</f>
        <v>EC_WORD_ME</v>
      </c>
      <c r="Z69" t="str">
        <f>_xlfn.IFNA(VLOOKUP(T69,词典!$F:$G,2,FALSE),"")</f>
        <v>EC_WORD_QUITE</v>
      </c>
      <c r="AA69" t="str">
        <f>_xlfn.IFNA(VLOOKUP(U69,词典!$F:$G,2,FALSE),"")</f>
        <v>EC_WORD_ENJOY</v>
      </c>
      <c r="AB69" t="str">
        <f>_xlfn.IFNA(VLOOKUP(V69,词典!$F:$G,2,FALSE),"")</f>
        <v>EC_WORD_THESE_WERE</v>
      </c>
      <c r="AC69" t="str">
        <f>_xlfn.IFNA(VLOOKUP(W69,词典!$F:$G,2,FALSE),"")</f>
        <v>EC_WORD_CHALLENGE</v>
      </c>
      <c r="AD69" t="str">
        <f>_xlfn.IFNA(VLOOKUP(X69,词典!$F:$G,2,FALSE),"")</f>
        <v>EC_EMPTY_WORD</v>
      </c>
      <c r="AE69" t="str">
        <f t="shared" si="2"/>
        <v>EC_EMPTY_WORD,</v>
      </c>
      <c r="AF69" t="str">
        <f t="shared" si="3"/>
        <v>EC_WORD_ME, EC_WORD_QUITE, EC_WORD_ENJOY, EC_WORD_THESE_WERE, EC_WORD_CHALLENGE, EC_EMPTY_WORD</v>
      </c>
    </row>
    <row r="70" spans="1:32" x14ac:dyDescent="0.3">
      <c r="A70" s="1" t="s">
        <v>13104</v>
      </c>
      <c r="B70" s="1" t="s">
        <v>12896</v>
      </c>
      <c r="C70" s="1" t="s">
        <v>13282</v>
      </c>
      <c r="D70" s="1" t="s">
        <v>13193</v>
      </c>
      <c r="E70" s="1" t="s">
        <v>8416</v>
      </c>
      <c r="F70" s="1" t="s">
        <v>13165</v>
      </c>
      <c r="G70" t="str">
        <f>_xlfn.IFNA(VLOOKUP(A70,词典!$B:$G,4,FALSE),"")</f>
        <v>LOOK</v>
      </c>
      <c r="H70" t="str">
        <f>_xlfn.IFNA(VLOOKUP(B70,词典!$B:$G,4,FALSE),"")</f>
        <v>AT</v>
      </c>
      <c r="I70" t="str">
        <f>_xlfn.IFNA(VLOOKUP(C70,词典!$B:$G,4,FALSE),"")</f>
        <v>HOW</v>
      </c>
      <c r="J70" t="str">
        <f>_xlfn.IFNA(VLOOKUP(D70,词典!$B:$G,4,FALSE),"")</f>
        <v>I</v>
      </c>
      <c r="K70" t="str">
        <f>_xlfn.IFNA(VLOOKUP(E70,词典!$B:$G,4,FALSE),"")</f>
        <v>TACKLE</v>
      </c>
      <c r="L70" t="str">
        <f>_xlfn.IFNA(VLOOKUP(F70,词典!$B:$G,4,FALSE),"")</f>
        <v>THIS</v>
      </c>
      <c r="M70" t="str">
        <f>_xlfn.IFNA(VLOOKUP(A70,词典!$B:$G,5,FALSE),"")</f>
        <v>适合</v>
      </c>
      <c r="N70" t="str">
        <f>_xlfn.IFNA(VLOOKUP(B70,词典!$B:$G,5,FALSE),"")</f>
        <v>着</v>
      </c>
      <c r="O70" t="str">
        <f>_xlfn.IFNA(VLOOKUP(C70,词典!$B:$G,5,FALSE),"")</f>
        <v>虽然</v>
      </c>
      <c r="P70" t="str">
        <f>_xlfn.IFNA(VLOOKUP(D70,词典!$B:$G,5,FALSE),"")</f>
        <v>是个</v>
      </c>
      <c r="Q70" t="str">
        <f>_xlfn.IFNA(VLOOKUP(E70,词典!$B:$G,5,FALSE),"")</f>
        <v>撞击</v>
      </c>
      <c r="R70" t="str">
        <f>_xlfn.IFNA(VLOOKUP(F70,词典!$B:$G,5,FALSE),"")</f>
        <v>这</v>
      </c>
      <c r="S70" s="1" t="s">
        <v>8550</v>
      </c>
      <c r="T70" s="1" t="s">
        <v>1873</v>
      </c>
      <c r="U70" s="1" t="s">
        <v>9117</v>
      </c>
      <c r="V70" s="1" t="s">
        <v>13611</v>
      </c>
      <c r="W70" s="1" t="s">
        <v>1951</v>
      </c>
      <c r="X70" s="1" t="s">
        <v>10460</v>
      </c>
      <c r="Y70" t="str">
        <f>_xlfn.IFNA(VLOOKUP(S70,词典!$F:$G,2,FALSE),"")</f>
        <v>EC_WORD_SEE</v>
      </c>
      <c r="Z70" t="str">
        <f>_xlfn.IFNA(VLOOKUP(T70,词典!$F:$G,2,FALSE),"")</f>
        <v>EC_WORD_ME</v>
      </c>
      <c r="AA70" t="str">
        <f>_xlfn.IFNA(VLOOKUP(U70,词典!$F:$G,2,FALSE),"")</f>
        <v>EC_WORD_FORGIVE</v>
      </c>
      <c r="AB70" t="str">
        <f>_xlfn.IFNA(VLOOKUP(V70,词典!$F:$G,2,FALSE),"")</f>
        <v>EC_WORD_VERSUS</v>
      </c>
      <c r="AC70" t="str">
        <f>_xlfn.IFNA(VLOOKUP(W70,词典!$F:$G,2,FALSE),"")</f>
        <v>EC_WORD_OF</v>
      </c>
      <c r="AD70" t="str">
        <f>_xlfn.IFNA(VLOOKUP(X70,词典!$F:$G,2,FALSE),"")</f>
        <v>EC_EMPTY_WORD</v>
      </c>
      <c r="AE70" t="str">
        <f t="shared" ref="AE70:AE101" si="4">AD70&amp;","</f>
        <v>EC_EMPTY_WORD,</v>
      </c>
      <c r="AF70" t="str">
        <f t="shared" si="3"/>
        <v>EC_WORD_SEE, EC_WORD_ME, EC_WORD_FORGIVE, EC_WORD_VERSUS, EC_WORD_OF, EC_EMPTY_WORD</v>
      </c>
    </row>
    <row r="71" spans="1:32" x14ac:dyDescent="0.3">
      <c r="A71" s="1" t="s">
        <v>13304</v>
      </c>
      <c r="B71" s="1" t="s">
        <v>12889</v>
      </c>
      <c r="C71" s="1" t="s">
        <v>12755</v>
      </c>
      <c r="D71" s="1" t="s">
        <v>12704</v>
      </c>
      <c r="E71" s="1" t="s">
        <v>13544</v>
      </c>
      <c r="F71" s="1" t="s">
        <v>13604</v>
      </c>
      <c r="G71" t="str">
        <f>_xlfn.IFNA(VLOOKUP(A71,词典!$B:$G,4,FALSE),"")</f>
        <v>READY</v>
      </c>
      <c r="H71" t="str">
        <f>_xlfn.IFNA(VLOOKUP(B71,词典!$B:$G,4,FALSE),"")</f>
        <v>TO</v>
      </c>
      <c r="I71" t="str">
        <f>_xlfn.IFNA(VLOOKUP(C71,词典!$B:$G,4,FALSE),"")</f>
        <v>GIVE UP</v>
      </c>
      <c r="J71" t="str">
        <f>_xlfn.IFNA(VLOOKUP(D71,词典!$B:$G,4,FALSE),"")</f>
        <v>YET</v>
      </c>
      <c r="K71" t="str">
        <f>_xlfn.IFNA(VLOOKUP(E71,词典!$B:$G,4,FALSE),"")</f>
        <v>?</v>
      </c>
      <c r="L71" t="str">
        <f>_xlfn.IFNA(VLOOKUP(F71,词典!$B:$G,4,FALSE),"")</f>
        <v xml:space="preserve"> </v>
      </c>
      <c r="M71" t="str">
        <f>_xlfn.IFNA(VLOOKUP(A71,词典!$B:$G,5,FALSE),"")</f>
        <v>准备好</v>
      </c>
      <c r="N71" t="str">
        <f>_xlfn.IFNA(VLOOKUP(B71,词典!$B:$G,5,FALSE),"")</f>
        <v>到</v>
      </c>
      <c r="O71" t="str">
        <f>_xlfn.IFNA(VLOOKUP(C71,词典!$B:$G,5,FALSE),"")</f>
        <v>放弃</v>
      </c>
      <c r="P71" t="str">
        <f>_xlfn.IFNA(VLOOKUP(D71,词典!$B:$G,5,FALSE),"")</f>
        <v>然而</v>
      </c>
      <c r="Q71" t="str">
        <f>_xlfn.IFNA(VLOOKUP(E71,词典!$B:$G,5,FALSE),"")</f>
        <v>？</v>
      </c>
      <c r="R71" t="str">
        <f>_xlfn.IFNA(VLOOKUP(F71,词典!$B:$G,5,FALSE),"")</f>
        <v xml:space="preserve"> </v>
      </c>
      <c r="S71" s="1" t="s">
        <v>1758</v>
      </c>
      <c r="T71" s="1" t="s">
        <v>8580</v>
      </c>
      <c r="U71" s="1" t="s">
        <v>1344</v>
      </c>
      <c r="V71" s="1" t="s">
        <v>8499</v>
      </c>
      <c r="W71" s="1" t="s">
        <v>9934</v>
      </c>
      <c r="X71" s="1" t="s">
        <v>10459</v>
      </c>
      <c r="Y71" t="str">
        <f>_xlfn.IFNA(VLOOKUP(S71,词典!$F:$G,2,FALSE),"")</f>
        <v>EC_WORD_READY</v>
      </c>
      <c r="Z71" t="str">
        <f>_xlfn.IFNA(VLOOKUP(T71,词典!$F:$G,2,FALSE),"")</f>
        <v>EC_WORD_WEREN_T</v>
      </c>
      <c r="AA71" t="str">
        <f>_xlfn.IFNA(VLOOKUP(U71,词典!$F:$G,2,FALSE),"")</f>
        <v>EC_WORD_GIVE_UP</v>
      </c>
      <c r="AB71" t="str">
        <f>_xlfn.IFNA(VLOOKUP(V71,词典!$F:$G,2,FALSE),"")</f>
        <v>EC_WORD_IS</v>
      </c>
      <c r="AC71" t="str">
        <f>_xlfn.IFNA(VLOOKUP(W71,词典!$F:$G,2,FALSE),"")</f>
        <v>EC_WORD_WAS</v>
      </c>
      <c r="AD71" t="str">
        <f>_xlfn.IFNA(VLOOKUP(X71,词典!$F:$G,2,FALSE),"")</f>
        <v>EC_EMPTY_WORD</v>
      </c>
      <c r="AE71" t="str">
        <f t="shared" si="4"/>
        <v>EC_EMPTY_WORD,</v>
      </c>
      <c r="AF71" t="str">
        <f t="shared" si="3"/>
        <v>EC_WORD_READY, EC_WORD_WEREN_T, EC_WORD_GIVE_UP, EC_WORD_IS, EC_WORD_WAS, EC_EMPTY_WORD</v>
      </c>
    </row>
    <row r="72" spans="1:32" x14ac:dyDescent="0.3">
      <c r="A72" s="1" t="s">
        <v>13570</v>
      </c>
      <c r="B72" s="1" t="s">
        <v>13038</v>
      </c>
      <c r="C72" s="1" t="s">
        <v>13235</v>
      </c>
      <c r="D72" s="1" t="s">
        <v>12857</v>
      </c>
      <c r="E72" s="1" t="s">
        <v>13194</v>
      </c>
      <c r="F72" s="1" t="s">
        <v>13544</v>
      </c>
      <c r="G72" t="str">
        <f>_xlfn.IFNA(VLOOKUP(A72,词典!$B:$G,4,FALSE),"")</f>
        <v>OH</v>
      </c>
      <c r="H72" t="str">
        <f>_xlfn.IFNA(VLOOKUP(B72,词典!$B:$G,4,FALSE),"")</f>
        <v>NO</v>
      </c>
      <c r="I72" t="str">
        <f>_xlfn.IFNA(VLOOKUP(C72,词典!$B:$G,4,FALSE),"")</f>
        <v>WHO</v>
      </c>
      <c r="J72" t="str">
        <f>_xlfn.IFNA(VLOOKUP(D72,词典!$B:$G,4,FALSE),"")</f>
        <v>ARE</v>
      </c>
      <c r="K72" t="str">
        <f>_xlfn.IFNA(VLOOKUP(E72,词典!$B:$G,4,FALSE),"")</f>
        <v>YOU</v>
      </c>
      <c r="L72" t="str">
        <f>_xlfn.IFNA(VLOOKUP(F72,词典!$B:$G,4,FALSE),"")</f>
        <v>?</v>
      </c>
      <c r="M72" t="str">
        <f>_xlfn.IFNA(VLOOKUP(A72,词典!$B:$G,5,FALSE),"")</f>
        <v>哦</v>
      </c>
      <c r="N72" t="str">
        <f>_xlfn.IFNA(VLOOKUP(B72,词典!$B:$G,5,FALSE),"")</f>
        <v>不</v>
      </c>
      <c r="O72" t="str">
        <f>_xlfn.IFNA(VLOOKUP(C72,词典!$B:$G,5,FALSE),"")</f>
        <v>自己的</v>
      </c>
      <c r="P72" t="str">
        <f>_xlfn.IFNA(VLOOKUP(D72,词典!$B:$G,5,FALSE),"")</f>
        <v>可是</v>
      </c>
      <c r="Q72" t="str">
        <f>_xlfn.IFNA(VLOOKUP(E72,词典!$B:$G,5,FALSE),"")</f>
        <v>你</v>
      </c>
      <c r="R72" t="str">
        <f>_xlfn.IFNA(VLOOKUP(F72,词典!$B:$G,5,FALSE),"")</f>
        <v>？</v>
      </c>
      <c r="S72" s="1" t="s">
        <v>1455</v>
      </c>
      <c r="T72" s="1" t="s">
        <v>1403</v>
      </c>
      <c r="U72" s="1" t="s">
        <v>1874</v>
      </c>
      <c r="V72" s="1" t="s">
        <v>1944</v>
      </c>
      <c r="W72" s="1" t="s">
        <v>1886</v>
      </c>
      <c r="X72" s="1" t="s">
        <v>230</v>
      </c>
      <c r="Y72" t="str">
        <f>_xlfn.IFNA(VLOOKUP(S72,词典!$F:$G,2,FALSE),"")</f>
        <v>EC_WORD_OH</v>
      </c>
      <c r="Z72" t="str">
        <f>_xlfn.IFNA(VLOOKUP(T72,词典!$F:$G,2,FALSE),"")</f>
        <v>EC_WORD_NO</v>
      </c>
      <c r="AA72" t="str">
        <f>_xlfn.IFNA(VLOOKUP(U72,词典!$F:$G,2,FALSE),"")</f>
        <v>EC_WORD_YOU</v>
      </c>
      <c r="AB72" t="str">
        <f>_xlfn.IFNA(VLOOKUP(V72,词典!$F:$G,2,FALSE),"")</f>
        <v>EC_WORD_BE</v>
      </c>
      <c r="AC72" t="str">
        <f>_xlfn.IFNA(VLOOKUP(W72,词典!$F:$G,2,FALSE),"")</f>
        <v>EC_WORD_WHOM</v>
      </c>
      <c r="AD72" t="str">
        <f>_xlfn.IFNA(VLOOKUP(X72,词典!$F:$G,2,FALSE),"")</f>
        <v>EC_WORD_QUES</v>
      </c>
      <c r="AE72" t="str">
        <f t="shared" si="4"/>
        <v>EC_WORD_QUES,</v>
      </c>
      <c r="AF72" t="str">
        <f t="shared" si="3"/>
        <v>EC_WORD_OH, EC_WORD_NO, EC_WORD_YOU, EC_WORD_BE, EC_WORD_WHOM, EC_WORD_QUES</v>
      </c>
    </row>
    <row r="73" spans="1:32" x14ac:dyDescent="0.3">
      <c r="A73" t="s">
        <v>13234</v>
      </c>
      <c r="B73" t="s">
        <v>13254</v>
      </c>
      <c r="C73" t="s">
        <v>12674</v>
      </c>
      <c r="D73" t="s">
        <v>12881</v>
      </c>
      <c r="E73" t="s">
        <v>13444</v>
      </c>
      <c r="F73" t="s">
        <v>13545</v>
      </c>
      <c r="G73" t="str">
        <f>_xlfn.IFNA(VLOOKUP(A73,词典!$B:$G,4,FALSE),"")</f>
        <v>I'VE</v>
      </c>
      <c r="H73" t="str">
        <f>_xlfn.IFNA(VLOOKUP(B73,词典!$B:$G,4,FALSE),"")</f>
        <v>BEEN</v>
      </c>
      <c r="I73" t="str">
        <f>_xlfn.IFNA(VLOOKUP(C73,词典!$B:$G,4,FALSE),"")</f>
        <v>WANDERING</v>
      </c>
      <c r="J73" t="str">
        <f>_xlfn.IFNA(VLOOKUP(D73,词典!$B:$G,4,FALSE),"")</f>
        <v>ABOUT</v>
      </c>
      <c r="K73" t="str">
        <f>_xlfn.IFNA(VLOOKUP(E73,词典!$B:$G,4,FALSE),"")</f>
        <v>FOREVER</v>
      </c>
      <c r="L73" t="str">
        <f>_xlfn.IFNA(VLOOKUP(F73,词典!$B:$G,4,FALSE),"")</f>
        <v>…</v>
      </c>
      <c r="M73" t="str">
        <f>_xlfn.IFNA(VLOOKUP(A73,词典!$B:$G,5,FALSE),"")</f>
        <v>我已经</v>
      </c>
      <c r="N73" t="str">
        <f>_xlfn.IFNA(VLOOKUP(B73,词典!$B:$G,5,FALSE),"")</f>
        <v>已经</v>
      </c>
      <c r="O73" t="str">
        <f>_xlfn.IFNA(VLOOKUP(C73,词典!$B:$G,5,FALSE),"")</f>
        <v>徘徊</v>
      </c>
      <c r="P73" t="str">
        <f>_xlfn.IFNA(VLOOKUP(D73,词典!$B:$G,5,FALSE),"")</f>
        <v>关于</v>
      </c>
      <c r="Q73" t="str">
        <f>_xlfn.IFNA(VLOOKUP(E73,词典!$B:$G,5,FALSE),"")</f>
        <v>永远</v>
      </c>
      <c r="R73" t="str">
        <f>_xlfn.IFNA(VLOOKUP(F73,词典!$B:$G,5,FALSE),"")</f>
        <v>……</v>
      </c>
      <c r="S73" s="1" t="s">
        <v>1885</v>
      </c>
      <c r="T73" s="1" t="s">
        <v>1659</v>
      </c>
      <c r="U73" s="1" t="s">
        <v>8499</v>
      </c>
      <c r="V73" s="1" t="s">
        <v>13612</v>
      </c>
      <c r="W73" s="1" t="s">
        <v>8499</v>
      </c>
      <c r="X73" s="1" t="s">
        <v>1687</v>
      </c>
      <c r="Y73" t="str">
        <f>_xlfn.IFNA(VLOOKUP(S73,词典!$F:$G,2,FALSE),"")</f>
        <v>EC_WORD_I_VE</v>
      </c>
      <c r="Z73" t="str">
        <f>_xlfn.IFNA(VLOOKUP(T73,词典!$F:$G,2,FALSE),"")</f>
        <v>EC_WORD_WANDERING</v>
      </c>
      <c r="AA73" t="str">
        <f>_xlfn.IFNA(VLOOKUP(U73,词典!$F:$G,2,FALSE),"")</f>
        <v>EC_WORD_IS</v>
      </c>
      <c r="AB73" t="str">
        <f>_xlfn.IFNA(VLOOKUP(V73,词典!$F:$G,2,FALSE),"")</f>
        <v>EC_WORD_NEARLY</v>
      </c>
      <c r="AC73" t="str">
        <f>_xlfn.IFNA(VLOOKUP(W73,词典!$F:$G,2,FALSE),"")</f>
        <v>EC_WORD_IS</v>
      </c>
      <c r="AD73" t="str">
        <f>_xlfn.IFNA(VLOOKUP(X73,词典!$F:$G,2,FALSE),"")</f>
        <v>EC_WORD_ELLIPSIS</v>
      </c>
      <c r="AE73" t="str">
        <f t="shared" si="4"/>
        <v>EC_WORD_ELLIPSIS,</v>
      </c>
      <c r="AF73" t="str">
        <f t="shared" si="3"/>
        <v>EC_WORD_I_VE, EC_WORD_WANDERING, EC_WORD_IS, EC_WORD_NEARLY, EC_WORD_IS, EC_WORD_ELLIPSIS</v>
      </c>
    </row>
    <row r="74" spans="1:32" x14ac:dyDescent="0.3">
      <c r="A74" t="s">
        <v>13193</v>
      </c>
      <c r="B74" t="s">
        <v>12958</v>
      </c>
      <c r="C74" t="s">
        <v>13193</v>
      </c>
      <c r="D74" t="s">
        <v>12842</v>
      </c>
      <c r="E74" t="s">
        <v>12755</v>
      </c>
      <c r="F74" t="s">
        <v>13604</v>
      </c>
      <c r="G74" t="str">
        <f>_xlfn.IFNA(VLOOKUP(A74,词典!$B:$G,4,FALSE),"")</f>
        <v>I</v>
      </c>
      <c r="H74" t="str">
        <f>_xlfn.IFNA(VLOOKUP(B74,词典!$B:$G,4,FALSE),"")</f>
        <v>THINK</v>
      </c>
      <c r="I74" t="str">
        <f>_xlfn.IFNA(VLOOKUP(C74,词典!$B:$G,4,FALSE),"")</f>
        <v>I</v>
      </c>
      <c r="J74" t="str">
        <f>_xlfn.IFNA(VLOOKUP(D74,词典!$B:$G,4,FALSE),"")</f>
        <v>WILL</v>
      </c>
      <c r="K74" t="str">
        <f>_xlfn.IFNA(VLOOKUP(E74,词典!$B:$G,4,FALSE),"")</f>
        <v>GIVE UP</v>
      </c>
      <c r="L74" t="str">
        <f>_xlfn.IFNA(VLOOKUP(F74,词典!$B:$G,4,FALSE),"")</f>
        <v xml:space="preserve"> </v>
      </c>
      <c r="M74" t="str">
        <f>_xlfn.IFNA(VLOOKUP(A74,词典!$B:$G,5,FALSE),"")</f>
        <v>是个</v>
      </c>
      <c r="N74" t="str">
        <f>_xlfn.IFNA(VLOOKUP(B74,词典!$B:$G,5,FALSE),"")</f>
        <v>试试</v>
      </c>
      <c r="O74" t="str">
        <f>_xlfn.IFNA(VLOOKUP(C74,词典!$B:$G,5,FALSE),"")</f>
        <v>是个</v>
      </c>
      <c r="P74" t="str">
        <f>_xlfn.IFNA(VLOOKUP(D74,词典!$B:$G,5,FALSE),"")</f>
        <v>将</v>
      </c>
      <c r="Q74" t="str">
        <f>_xlfn.IFNA(VLOOKUP(E74,词典!$B:$G,5,FALSE),"")</f>
        <v>放弃</v>
      </c>
      <c r="R74" t="str">
        <f>_xlfn.IFNA(VLOOKUP(F74,词典!$B:$G,5,FALSE),"")</f>
        <v xml:space="preserve"> </v>
      </c>
      <c r="S74" s="1" t="s">
        <v>1873</v>
      </c>
      <c r="T74" s="1" t="s">
        <v>1921</v>
      </c>
      <c r="U74" s="1" t="s">
        <v>1873</v>
      </c>
      <c r="V74" s="1" t="s">
        <v>8580</v>
      </c>
      <c r="W74" s="1" t="s">
        <v>1344</v>
      </c>
      <c r="X74" s="1" t="s">
        <v>8499</v>
      </c>
      <c r="Y74" t="str">
        <f>_xlfn.IFNA(VLOOKUP(S74,词典!$F:$G,2,FALSE),"")</f>
        <v>EC_WORD_ME</v>
      </c>
      <c r="Z74" t="str">
        <f>_xlfn.IFNA(VLOOKUP(T74,词典!$F:$G,2,FALSE),"")</f>
        <v>EC_WORD_MISS</v>
      </c>
      <c r="AA74" t="str">
        <f>_xlfn.IFNA(VLOOKUP(U74,词典!$F:$G,2,FALSE),"")</f>
        <v>EC_WORD_ME</v>
      </c>
      <c r="AB74" t="str">
        <f>_xlfn.IFNA(VLOOKUP(V74,词典!$F:$G,2,FALSE),"")</f>
        <v>EC_WORD_WEREN_T</v>
      </c>
      <c r="AC74" t="str">
        <f>_xlfn.IFNA(VLOOKUP(W74,词典!$F:$G,2,FALSE),"")</f>
        <v>EC_WORD_GIVE_UP</v>
      </c>
      <c r="AD74" t="str">
        <f>_xlfn.IFNA(VLOOKUP(X74,词典!$F:$G,2,FALSE),"")</f>
        <v>EC_WORD_IS</v>
      </c>
      <c r="AE74" t="str">
        <f t="shared" si="4"/>
        <v>EC_WORD_IS,</v>
      </c>
      <c r="AF74" t="str">
        <f t="shared" si="3"/>
        <v>EC_WORD_ME, EC_WORD_MISS, EC_WORD_ME, EC_WORD_WEREN_T, EC_WORD_GIVE_UP, EC_WORD_IS</v>
      </c>
    </row>
    <row r="75" spans="1:32" x14ac:dyDescent="0.3">
      <c r="A75" t="s">
        <v>13184</v>
      </c>
      <c r="B75" t="s">
        <v>12989</v>
      </c>
      <c r="C75" t="s">
        <v>13193</v>
      </c>
      <c r="D75" t="s">
        <v>12866</v>
      </c>
      <c r="E75" t="s">
        <v>13464</v>
      </c>
      <c r="F75" t="s">
        <v>13544</v>
      </c>
      <c r="G75" t="str">
        <f>_xlfn.IFNA(VLOOKUP(A75,词典!$B:$G,4,FALSE),"")</f>
        <v>WHAT</v>
      </c>
      <c r="H75" t="str">
        <f>_xlfn.IFNA(VLOOKUP(B75,词典!$B:$G,4,FALSE),"")</f>
        <v>SHOULD</v>
      </c>
      <c r="I75" t="str">
        <f>_xlfn.IFNA(VLOOKUP(C75,词典!$B:$G,4,FALSE),"")</f>
        <v>I</v>
      </c>
      <c r="J75" t="str">
        <f>_xlfn.IFNA(VLOOKUP(D75,词典!$B:$G,4,FALSE),"")</f>
        <v>DO</v>
      </c>
      <c r="K75" t="str">
        <f>_xlfn.IFNA(VLOOKUP(E75,词典!$B:$G,4,FALSE),"")</f>
        <v>NEXT</v>
      </c>
      <c r="L75" t="str">
        <f>_xlfn.IFNA(VLOOKUP(F75,词典!$B:$G,4,FALSE),"")</f>
        <v>?</v>
      </c>
      <c r="M75" t="str">
        <f>_xlfn.IFNA(VLOOKUP(A75,词典!$B:$G,5,FALSE),"")</f>
        <v>什么</v>
      </c>
      <c r="N75" t="str">
        <f>_xlfn.IFNA(VLOOKUP(B75,词典!$B:$G,5,FALSE),"")</f>
        <v>应该</v>
      </c>
      <c r="O75" t="str">
        <f>_xlfn.IFNA(VLOOKUP(C75,词典!$B:$G,5,FALSE),"")</f>
        <v>是个</v>
      </c>
      <c r="P75" t="str">
        <f>_xlfn.IFNA(VLOOKUP(D75,词典!$B:$G,5,FALSE),"")</f>
        <v>把</v>
      </c>
      <c r="Q75" t="str">
        <f>_xlfn.IFNA(VLOOKUP(E75,词典!$B:$G,5,FALSE),"")</f>
        <v>下一个</v>
      </c>
      <c r="R75" t="str">
        <f>_xlfn.IFNA(VLOOKUP(F75,词典!$B:$G,5,FALSE),"")</f>
        <v>？</v>
      </c>
      <c r="S75" s="1" t="s">
        <v>13613</v>
      </c>
      <c r="T75" s="1" t="s">
        <v>1533</v>
      </c>
      <c r="U75" s="1" t="s">
        <v>1857</v>
      </c>
      <c r="V75" s="1" t="s">
        <v>9514</v>
      </c>
      <c r="W75" s="1" t="s">
        <v>8488</v>
      </c>
      <c r="X75" s="1" t="s">
        <v>10460</v>
      </c>
      <c r="Y75" t="str">
        <f>_xlfn.IFNA(VLOOKUP(S75,词典!$F:$G,2,FALSE),"")</f>
        <v>EC_WORD_BELOW</v>
      </c>
      <c r="Z75" t="str">
        <f>_xlfn.IFNA(VLOOKUP(T75,词典!$F:$G,2,FALSE),"")</f>
        <v>EC_WORD_SHOULD</v>
      </c>
      <c r="AA75" t="str">
        <f>_xlfn.IFNA(VLOOKUP(U75,词典!$F:$G,2,FALSE),"")</f>
        <v>EC_WORD_HOW_DO</v>
      </c>
      <c r="AB75" t="str">
        <f>_xlfn.IFNA(VLOOKUP(V75,词典!$F:$G,2,FALSE),"")</f>
        <v>EC_WORD_DOES</v>
      </c>
      <c r="AC75" t="str">
        <f>_xlfn.IFNA(VLOOKUP(W75,词典!$F:$G,2,FALSE),"")</f>
        <v>EC_WORD_QUES</v>
      </c>
      <c r="AD75" t="str">
        <f>_xlfn.IFNA(VLOOKUP(X75,词典!$F:$G,2,FALSE),"")</f>
        <v>EC_EMPTY_WORD</v>
      </c>
      <c r="AE75" t="str">
        <f t="shared" si="4"/>
        <v>EC_EMPTY_WORD,</v>
      </c>
      <c r="AF75" t="str">
        <f t="shared" si="3"/>
        <v>EC_WORD_BELOW, EC_WORD_SHOULD, EC_WORD_HOW_DO, EC_WORD_DOES, EC_WORD_QUES, EC_EMPTY_WORD</v>
      </c>
    </row>
    <row r="76" spans="1:32" x14ac:dyDescent="0.3">
      <c r="A76" t="s">
        <v>13193</v>
      </c>
      <c r="B76" t="s">
        <v>12721</v>
      </c>
      <c r="C76" t="s">
        <v>12890</v>
      </c>
      <c r="D76" t="s">
        <v>13232</v>
      </c>
      <c r="E76" t="s">
        <v>8201</v>
      </c>
      <c r="F76" t="s">
        <v>12746</v>
      </c>
      <c r="G76" t="str">
        <f>_xlfn.IFNA(VLOOKUP(A76,词典!$B:$G,4,FALSE),"")</f>
        <v>I</v>
      </c>
      <c r="H76" t="str">
        <f>_xlfn.IFNA(VLOOKUP(B76,词典!$B:$G,4,FALSE),"")</f>
        <v>CAN WIN</v>
      </c>
      <c r="I76" t="str">
        <f>_xlfn.IFNA(VLOOKUP(C76,词典!$B:$G,4,FALSE),"")</f>
        <v>WITH</v>
      </c>
      <c r="J76" t="str">
        <f>_xlfn.IFNA(VLOOKUP(D76,词典!$B:$G,4,FALSE),"")</f>
        <v>MY</v>
      </c>
      <c r="K76" t="str">
        <f>_xlfn.IFNA(VLOOKUP(E76,词典!$B:$G,4,FALSE),"")</f>
        <v>SHEER_COLD</v>
      </c>
      <c r="L76" t="str">
        <f>_xlfn.IFNA(VLOOKUP(F76,词典!$B:$G,4,FALSE),"")</f>
        <v>GENIUS</v>
      </c>
      <c r="M76" t="str">
        <f>_xlfn.IFNA(VLOOKUP(A76,词典!$B:$G,5,FALSE),"")</f>
        <v>是个</v>
      </c>
      <c r="N76" t="str">
        <f>_xlfn.IFNA(VLOOKUP(B76,词典!$B:$G,5,FALSE),"")</f>
        <v>能赢</v>
      </c>
      <c r="O76" t="str">
        <f>_xlfn.IFNA(VLOOKUP(C76,词典!$B:$G,5,FALSE),"")</f>
        <v>与</v>
      </c>
      <c r="P76" t="str">
        <f>_xlfn.IFNA(VLOOKUP(D76,词典!$B:$G,5,FALSE),"")</f>
        <v>我的</v>
      </c>
      <c r="Q76" t="str">
        <f>_xlfn.IFNA(VLOOKUP(E76,词典!$B:$G,5,FALSE),"")</f>
        <v>绝对零度</v>
      </c>
      <c r="R76" t="str">
        <f>_xlfn.IFNA(VLOOKUP(F76,词典!$B:$G,5,FALSE),"")</f>
        <v>天才</v>
      </c>
      <c r="S76" s="1" t="s">
        <v>1873</v>
      </c>
      <c r="T76" s="1" t="s">
        <v>9170</v>
      </c>
      <c r="U76" s="1" t="s">
        <v>8583</v>
      </c>
      <c r="V76" s="1" t="s">
        <v>1285</v>
      </c>
      <c r="W76" s="1" t="s">
        <v>10337</v>
      </c>
      <c r="X76" s="1" t="s">
        <v>1818</v>
      </c>
      <c r="Y76" t="str">
        <f>_xlfn.IFNA(VLOOKUP(S76,词典!$F:$G,2,FALSE),"")</f>
        <v>EC_WORD_ME</v>
      </c>
      <c r="Z76" t="str">
        <f>_xlfn.IFNA(VLOOKUP(T76,词典!$F:$G,2,FALSE),"")</f>
        <v>EC_WORD_USING</v>
      </c>
      <c r="AA76" t="str">
        <f>_xlfn.IFNA(VLOOKUP(U76,词典!$F:$G,2,FALSE),"")</f>
        <v>EC_WORD_EATS</v>
      </c>
      <c r="AB76" t="str">
        <f>_xlfn.IFNA(VLOOKUP(V76,词典!$F:$G,2,FALSE),"")</f>
        <v>EC_MOVE(SHEER_COLD)</v>
      </c>
      <c r="AC76" t="str">
        <f>_xlfn.IFNA(VLOOKUP(W76,词典!$F:$G,2,FALSE),"")</f>
        <v>EC_WORD_TALENT</v>
      </c>
      <c r="AD76" t="str">
        <f>_xlfn.IFNA(VLOOKUP(X76,词典!$F:$G,2,FALSE),"")</f>
        <v>EC_WORD_WIN</v>
      </c>
      <c r="AE76" t="str">
        <f t="shared" si="4"/>
        <v>EC_WORD_WIN,</v>
      </c>
      <c r="AF76" t="str">
        <f t="shared" si="3"/>
        <v>EC_WORD_ME, EC_WORD_USING, EC_WORD_EATS, EC_MOVE(SHEER_COLD), EC_WORD_TALENT, EC_WORD_WIN</v>
      </c>
    </row>
    <row r="77" spans="1:32" x14ac:dyDescent="0.3">
      <c r="A77" t="s">
        <v>12862</v>
      </c>
      <c r="B77" t="s">
        <v>13236</v>
      </c>
      <c r="C77" t="s">
        <v>13348</v>
      </c>
      <c r="D77" t="s">
        <v>12662</v>
      </c>
      <c r="E77" t="s">
        <v>13177</v>
      </c>
      <c r="F77" t="s">
        <v>13544</v>
      </c>
      <c r="G77" t="str">
        <f>_xlfn.IFNA(VLOOKUP(A77,词典!$B:$G,4,FALSE),"")</f>
        <v>WON'T</v>
      </c>
      <c r="H77" t="str">
        <f>_xlfn.IFNA(VLOOKUP(B77,词典!$B:$G,4,FALSE),"")</f>
        <v>SOMEONE</v>
      </c>
      <c r="I77" t="str">
        <f>_xlfn.IFNA(VLOOKUP(C77,词典!$B:$G,4,FALSE),"")</f>
        <v>COOL</v>
      </c>
      <c r="J77" t="str">
        <f>_xlfn.IFNA(VLOOKUP(D77,词典!$B:$G,4,FALSE),"")</f>
        <v>SHOW</v>
      </c>
      <c r="K77" t="str">
        <f>_xlfn.IFNA(VLOOKUP(E77,词典!$B:$G,4,FALSE),"")</f>
        <v>UP</v>
      </c>
      <c r="L77" t="str">
        <f>_xlfn.IFNA(VLOOKUP(F77,词典!$B:$G,4,FALSE),"")</f>
        <v>?</v>
      </c>
      <c r="M77" t="str">
        <f>_xlfn.IFNA(VLOOKUP(A77,词典!$B:$G,5,FALSE),"")</f>
        <v>不会</v>
      </c>
      <c r="N77" t="str">
        <f>_xlfn.IFNA(VLOOKUP(B77,词典!$B:$G,5,FALSE),"")</f>
        <v>某人</v>
      </c>
      <c r="O77" t="str">
        <f>_xlfn.IFNA(VLOOKUP(C77,词典!$B:$G,5,FALSE),"")</f>
        <v>帅气</v>
      </c>
      <c r="P77" t="str">
        <f>_xlfn.IFNA(VLOOKUP(D77,词典!$B:$G,5,FALSE),"")</f>
        <v>展示</v>
      </c>
      <c r="Q77" t="str">
        <f>_xlfn.IFNA(VLOOKUP(E77,词典!$B:$G,5,FALSE),"")</f>
        <v>上</v>
      </c>
      <c r="R77" t="str">
        <f>_xlfn.IFNA(VLOOKUP(F77,词典!$B:$G,5,FALSE),"")</f>
        <v>？</v>
      </c>
      <c r="S77" s="1" t="s">
        <v>1955</v>
      </c>
      <c r="T77" s="1" t="s">
        <v>1720</v>
      </c>
      <c r="U77" s="1" t="s">
        <v>1951</v>
      </c>
      <c r="V77" s="1" t="s">
        <v>1888</v>
      </c>
      <c r="W77" s="1" t="s">
        <v>10451</v>
      </c>
      <c r="X77" s="1" t="s">
        <v>9934</v>
      </c>
      <c r="Y77" t="str">
        <f>_xlfn.IFNA(VLOOKUP(S77,词典!$F:$G,2,FALSE),"")</f>
        <v>EC_WORD_HAVEN_T</v>
      </c>
      <c r="Z77" t="str">
        <f>_xlfn.IFNA(VLOOKUP(T77,词典!$F:$G,2,FALSE),"")</f>
        <v>EC_WORD_COOL</v>
      </c>
      <c r="AA77" t="str">
        <f>_xlfn.IFNA(VLOOKUP(U77,词典!$F:$G,2,FALSE),"")</f>
        <v>EC_WORD_OF</v>
      </c>
      <c r="AB77" t="str">
        <f>_xlfn.IFNA(VLOOKUP(V77,词典!$F:$G,2,FALSE),"")</f>
        <v>EC_WORD_PERSON</v>
      </c>
      <c r="AC77" t="str">
        <f>_xlfn.IFNA(VLOOKUP(W77,词典!$F:$G,2,FALSE),"")</f>
        <v>EC_WORD_APPEARS</v>
      </c>
      <c r="AD77" t="str">
        <f>_xlfn.IFNA(VLOOKUP(X77,词典!$F:$G,2,FALSE),"")</f>
        <v>EC_WORD_WAS</v>
      </c>
      <c r="AE77" t="str">
        <f t="shared" si="4"/>
        <v>EC_WORD_WAS,</v>
      </c>
      <c r="AF77" t="str">
        <f t="shared" si="3"/>
        <v>EC_WORD_HAVEN_T, EC_WORD_COOL, EC_WORD_OF, EC_WORD_PERSON, EC_WORD_APPEARS, EC_WORD_WAS</v>
      </c>
    </row>
    <row r="78" spans="1:32" x14ac:dyDescent="0.3">
      <c r="A78" t="s">
        <v>12750</v>
      </c>
      <c r="B78" t="s">
        <v>13066</v>
      </c>
      <c r="C78" t="s">
        <v>12853</v>
      </c>
      <c r="D78" t="s">
        <v>12697</v>
      </c>
      <c r="E78" t="s">
        <v>13541</v>
      </c>
      <c r="F78" t="s">
        <v>13604</v>
      </c>
      <c r="G78" t="str">
        <f>_xlfn.IFNA(VLOOKUP(A78,词典!$B:$G,4,FALSE),"")</f>
        <v>BATTLE</v>
      </c>
      <c r="H78" t="str">
        <f>_xlfn.IFNA(VLOOKUP(B78,词典!$B:$G,4,FALSE),"")</f>
        <v>GAME</v>
      </c>
      <c r="I78" t="str">
        <f>_xlfn.IFNA(VLOOKUP(C78,词典!$B:$G,4,FALSE),"")</f>
        <v>IS</v>
      </c>
      <c r="J78" t="str">
        <f>_xlfn.IFNA(VLOOKUP(D78,词典!$B:$G,4,FALSE),"")</f>
        <v>AWESOME</v>
      </c>
      <c r="K78" t="str">
        <f>_xlfn.IFNA(VLOOKUP(E78,词典!$B:$G,4,FALSE),"")</f>
        <v>!</v>
      </c>
      <c r="L78" t="str">
        <f>_xlfn.IFNA(VLOOKUP(F78,词典!$B:$G,4,FALSE),"")</f>
        <v xml:space="preserve"> </v>
      </c>
      <c r="M78" t="str">
        <f>_xlfn.IFNA(VLOOKUP(A78,词典!$B:$G,5,FALSE),"")</f>
        <v>战斗</v>
      </c>
      <c r="N78" t="str">
        <f>_xlfn.IFNA(VLOOKUP(B78,词典!$B:$G,5,FALSE),"")</f>
        <v>游戏</v>
      </c>
      <c r="O78" t="str">
        <f>_xlfn.IFNA(VLOOKUP(C78,词典!$B:$G,5,FALSE),"")</f>
        <v>了</v>
      </c>
      <c r="P78" t="str">
        <f>_xlfn.IFNA(VLOOKUP(D78,词典!$B:$G,5,FALSE),"")</f>
        <v>棒极了</v>
      </c>
      <c r="Q78" t="str">
        <f>_xlfn.IFNA(VLOOKUP(E78,词典!$B:$G,5,FALSE),"")</f>
        <v>！</v>
      </c>
      <c r="R78" t="str">
        <f>_xlfn.IFNA(VLOOKUP(F78,词典!$B:$G,5,FALSE),"")</f>
        <v xml:space="preserve"> </v>
      </c>
      <c r="S78" s="1" t="s">
        <v>1336</v>
      </c>
      <c r="T78" s="1" t="s">
        <v>1554</v>
      </c>
      <c r="U78" s="1" t="s">
        <v>8496</v>
      </c>
      <c r="V78" s="1" t="s">
        <v>1812</v>
      </c>
      <c r="W78" s="1" t="s">
        <v>225</v>
      </c>
      <c r="X78" s="1" t="s">
        <v>10459</v>
      </c>
      <c r="Y78" t="str">
        <f>_xlfn.IFNA(VLOOKUP(S78,词典!$F:$G,2,FALSE),"")</f>
        <v>EC_WORD_BATTLE</v>
      </c>
      <c r="Z78" t="str">
        <f>_xlfn.IFNA(VLOOKUP(T78,词典!$F:$G,2,FALSE),"")</f>
        <v>EC_WORD_GAME</v>
      </c>
      <c r="AA78" t="str">
        <f>_xlfn.IFNA(VLOOKUP(U78,词典!$F:$G,2,FALSE),"")</f>
        <v>EC_WORD_YEAH</v>
      </c>
      <c r="AB78" t="str">
        <f>_xlfn.IFNA(VLOOKUP(V78,词典!$F:$G,2,FALSE),"")</f>
        <v>EC_WORD_AWESOME</v>
      </c>
      <c r="AC78" t="str">
        <f>_xlfn.IFNA(VLOOKUP(W78,词典!$F:$G,2,FALSE),"")</f>
        <v>EC_WORD_EXCL</v>
      </c>
      <c r="AD78" t="str">
        <f>_xlfn.IFNA(VLOOKUP(X78,词典!$F:$G,2,FALSE),"")</f>
        <v>EC_EMPTY_WORD</v>
      </c>
      <c r="AE78" t="str">
        <f t="shared" si="4"/>
        <v>EC_EMPTY_WORD,</v>
      </c>
      <c r="AF78" t="str">
        <f t="shared" si="3"/>
        <v>EC_WORD_BATTLE, EC_WORD_GAME, EC_WORD_YEAH, EC_WORD_AWESOME, EC_WORD_EXCL, EC_EMPTY_WORD</v>
      </c>
    </row>
    <row r="79" spans="1:32" x14ac:dyDescent="0.3">
      <c r="A79" t="s">
        <v>13193</v>
      </c>
      <c r="B79" t="s">
        <v>12863</v>
      </c>
      <c r="C79" t="s">
        <v>12667</v>
      </c>
      <c r="D79" t="s">
        <v>13165</v>
      </c>
      <c r="E79" t="s">
        <v>13324</v>
      </c>
      <c r="F79" t="s">
        <v>13321</v>
      </c>
      <c r="G79" t="str">
        <f>_xlfn.IFNA(VLOOKUP(A79,词典!$B:$G,4,FALSE),"")</f>
        <v>I</v>
      </c>
      <c r="H79" t="str">
        <f>_xlfn.IFNA(VLOOKUP(B79,词典!$B:$G,4,FALSE),"")</f>
        <v>CAN'T</v>
      </c>
      <c r="I79" t="str">
        <f>_xlfn.IFNA(VLOOKUP(C79,词典!$B:$G,4,FALSE),"")</f>
        <v>TAKE</v>
      </c>
      <c r="J79" t="str">
        <f>_xlfn.IFNA(VLOOKUP(D79,词典!$B:$G,4,FALSE),"")</f>
        <v>THIS</v>
      </c>
      <c r="K79" t="str">
        <f>_xlfn.IFNA(VLOOKUP(E79,词典!$B:$G,4,FALSE),"")</f>
        <v>ANY</v>
      </c>
      <c r="L79" t="str">
        <f>_xlfn.IFNA(VLOOKUP(F79,词典!$B:$G,4,FALSE),"")</f>
        <v>MORE</v>
      </c>
      <c r="M79" t="str">
        <f>_xlfn.IFNA(VLOOKUP(A79,词典!$B:$G,5,FALSE),"")</f>
        <v>是个</v>
      </c>
      <c r="N79" t="str">
        <f>_xlfn.IFNA(VLOOKUP(B79,词典!$B:$G,5,FALSE),"")</f>
        <v>不可以</v>
      </c>
      <c r="O79" t="str">
        <f>_xlfn.IFNA(VLOOKUP(C79,词典!$B:$G,5,FALSE),"")</f>
        <v>拿</v>
      </c>
      <c r="P79" t="str">
        <f>_xlfn.IFNA(VLOOKUP(D79,词典!$B:$G,5,FALSE),"")</f>
        <v>这</v>
      </c>
      <c r="Q79" t="str">
        <f>_xlfn.IFNA(VLOOKUP(E79,词典!$B:$G,5,FALSE),"")</f>
        <v>任何</v>
      </c>
      <c r="R79" t="str">
        <f>_xlfn.IFNA(VLOOKUP(F79,词典!$B:$G,5,FALSE),"")</f>
        <v>更多</v>
      </c>
      <c r="S79" s="1" t="s">
        <v>1873</v>
      </c>
      <c r="T79" s="1" t="s">
        <v>9067</v>
      </c>
      <c r="U79" s="1" t="s">
        <v>1846</v>
      </c>
      <c r="V79" s="1" t="s">
        <v>9529</v>
      </c>
      <c r="W79" s="1" t="s">
        <v>8499</v>
      </c>
      <c r="X79" s="1" t="s">
        <v>10460</v>
      </c>
      <c r="Y79" t="str">
        <f>_xlfn.IFNA(VLOOKUP(S79,词典!$F:$G,2,FALSE),"")</f>
        <v>EC_WORD_ME</v>
      </c>
      <c r="Z79" t="str">
        <f>_xlfn.IFNA(VLOOKUP(T79,词典!$F:$G,2,FALSE),"")</f>
        <v>EC_WORD_APPEAR</v>
      </c>
      <c r="AA79" t="str">
        <f>_xlfn.IFNA(VLOOKUP(U79,词典!$F:$G,2,FALSE),"")</f>
        <v>EC_WORD_ACCEPT</v>
      </c>
      <c r="AB79" t="str">
        <f>_xlfn.IFNA(VLOOKUP(V79,词典!$F:$G,2,FALSE),"")</f>
        <v>EC_WORD_MORE</v>
      </c>
      <c r="AC79" t="str">
        <f>_xlfn.IFNA(VLOOKUP(W79,词典!$F:$G,2,FALSE),"")</f>
        <v>EC_WORD_IS</v>
      </c>
      <c r="AD79" t="str">
        <f>_xlfn.IFNA(VLOOKUP(X79,词典!$F:$G,2,FALSE),"")</f>
        <v>EC_EMPTY_WORD</v>
      </c>
      <c r="AE79" t="str">
        <f t="shared" si="4"/>
        <v>EC_EMPTY_WORD,</v>
      </c>
      <c r="AF79" t="str">
        <f t="shared" si="3"/>
        <v>EC_WORD_ME, EC_WORD_APPEAR, EC_WORD_ACCEPT, EC_WORD_MORE, EC_WORD_IS, EC_EMPTY_WORD</v>
      </c>
    </row>
    <row r="80" spans="1:32" x14ac:dyDescent="0.3">
      <c r="A80" t="s">
        <v>13193</v>
      </c>
      <c r="B80" t="s">
        <v>12865</v>
      </c>
      <c r="C80" t="s">
        <v>12628</v>
      </c>
      <c r="D80" t="s">
        <v>13292</v>
      </c>
      <c r="E80" t="s">
        <v>13241</v>
      </c>
      <c r="F80" t="s">
        <v>13597</v>
      </c>
      <c r="G80" t="str">
        <f>_xlfn.IFNA(VLOOKUP(A80,词典!$B:$G,4,FALSE),"")</f>
        <v>I</v>
      </c>
      <c r="H80" t="str">
        <f>_xlfn.IFNA(VLOOKUP(B80,词典!$B:$G,4,FALSE),"")</f>
        <v>DON'T</v>
      </c>
      <c r="I80" t="str">
        <f>_xlfn.IFNA(VLOOKUP(C80,词典!$B:$G,4,FALSE),"")</f>
        <v>KNOW</v>
      </c>
      <c r="J80" t="str">
        <f>_xlfn.IFNA(VLOOKUP(D80,词典!$B:$G,4,FALSE),"")</f>
        <v>IF</v>
      </c>
      <c r="K80" t="str">
        <f>_xlfn.IFNA(VLOOKUP(E80,词典!$B:$G,4,FALSE),"")</f>
        <v>IT'S</v>
      </c>
      <c r="L80" t="str">
        <f>_xlfn.IFNA(VLOOKUP(F80,词典!$B:$G,4,FALSE),"")</f>
        <v>OKAY</v>
      </c>
      <c r="M80" t="str">
        <f>_xlfn.IFNA(VLOOKUP(A80,词典!$B:$G,5,FALSE),"")</f>
        <v>是个</v>
      </c>
      <c r="N80" t="str">
        <f>_xlfn.IFNA(VLOOKUP(B80,词典!$B:$G,5,FALSE),"")</f>
        <v>不要</v>
      </c>
      <c r="O80" t="str">
        <f>_xlfn.IFNA(VLOOKUP(C80,词典!$B:$G,5,FALSE),"")</f>
        <v>前进</v>
      </c>
      <c r="P80" t="str">
        <f>_xlfn.IFNA(VLOOKUP(D80,词典!$B:$G,5,FALSE),"")</f>
        <v>如果</v>
      </c>
      <c r="Q80" t="str">
        <f>_xlfn.IFNA(VLOOKUP(E80,词典!$B:$G,5,FALSE),"")</f>
        <v>它是</v>
      </c>
      <c r="R80" t="str">
        <f>_xlfn.IFNA(VLOOKUP(F80,词典!$B:$G,5,FALSE),"")</f>
        <v>好吧</v>
      </c>
      <c r="S80" s="1" t="s">
        <v>1873</v>
      </c>
      <c r="T80" s="1" t="s">
        <v>1869</v>
      </c>
      <c r="U80" s="1" t="s">
        <v>8490</v>
      </c>
      <c r="V80" s="1" t="s">
        <v>8563</v>
      </c>
      <c r="W80" s="1" t="s">
        <v>6023</v>
      </c>
      <c r="X80" s="1" t="s">
        <v>8542</v>
      </c>
      <c r="Y80" t="str">
        <f>_xlfn.IFNA(VLOOKUP(S80,词典!$F:$G,2,FALSE),"")</f>
        <v>EC_WORD_ME</v>
      </c>
      <c r="Z80" t="str">
        <f>_xlfn.IFNA(VLOOKUP(T80,词典!$F:$G,2,FALSE),"")</f>
        <v>EC_WORD_NO</v>
      </c>
      <c r="AA80" t="str">
        <f>_xlfn.IFNA(VLOOKUP(U80,词典!$F:$G,2,FALSE),"")</f>
        <v>EC_WORD_KNOWS</v>
      </c>
      <c r="AB80" t="str">
        <f>_xlfn.IFNA(VLOOKUP(V80,词典!$F:$G,2,FALSE),"")</f>
        <v>EC_WORD_EVERY</v>
      </c>
      <c r="AC80" t="str">
        <f>_xlfn.IFNA(VLOOKUP(W80,词典!$F:$G,2,FALSE),"")</f>
        <v>EC_WORD_CAN</v>
      </c>
      <c r="AD80" t="str">
        <f>_xlfn.IFNA(VLOOKUP(X80,词典!$F:$G,2,FALSE),"")</f>
        <v>EC_WORD_DID</v>
      </c>
      <c r="AE80" t="str">
        <f t="shared" si="4"/>
        <v>EC_WORD_DID,</v>
      </c>
      <c r="AF80" t="str">
        <f t="shared" si="3"/>
        <v>EC_WORD_ME, EC_WORD_NO, EC_WORD_KNOWS, EC_WORD_EVERY, EC_WORD_CAN, EC_WORD_DID</v>
      </c>
    </row>
    <row r="81" spans="1:32" x14ac:dyDescent="0.3">
      <c r="A81" t="s">
        <v>13570</v>
      </c>
      <c r="B81" t="s">
        <v>13038</v>
      </c>
      <c r="C81" t="s">
        <v>13541</v>
      </c>
      <c r="D81" t="s">
        <v>12876</v>
      </c>
      <c r="E81" t="s">
        <v>13454</v>
      </c>
      <c r="F81" t="s">
        <v>13492</v>
      </c>
      <c r="G81" t="str">
        <f>_xlfn.IFNA(VLOOKUP(A81,词典!$B:$G,4,FALSE),"")</f>
        <v>OH</v>
      </c>
      <c r="H81" t="str">
        <f>_xlfn.IFNA(VLOOKUP(B81,词典!$B:$G,4,FALSE),"")</f>
        <v>NO</v>
      </c>
      <c r="I81" t="str">
        <f>_xlfn.IFNA(VLOOKUP(C81,词典!$B:$G,4,FALSE),"")</f>
        <v>!</v>
      </c>
      <c r="J81" t="str">
        <f>_xlfn.IFNA(VLOOKUP(D81,词典!$B:$G,4,FALSE),"")</f>
        <v>NOT</v>
      </c>
      <c r="K81" t="str">
        <f>_xlfn.IFNA(VLOOKUP(E81,词典!$B:$G,4,FALSE),"")</f>
        <v>ANOTHER</v>
      </c>
      <c r="L81" t="str">
        <f>_xlfn.IFNA(VLOOKUP(F81,词典!$B:$G,4,FALSE),"")</f>
        <v>TRAINER</v>
      </c>
      <c r="M81" t="str">
        <f>_xlfn.IFNA(VLOOKUP(A81,词典!$B:$G,5,FALSE),"")</f>
        <v>哦</v>
      </c>
      <c r="N81" t="str">
        <f>_xlfn.IFNA(VLOOKUP(B81,词典!$B:$G,5,FALSE),"")</f>
        <v>不</v>
      </c>
      <c r="O81" t="str">
        <f>_xlfn.IFNA(VLOOKUP(C81,词典!$B:$G,5,FALSE),"")</f>
        <v>！</v>
      </c>
      <c r="P81" t="str">
        <f>_xlfn.IFNA(VLOOKUP(D81,词典!$B:$G,5,FALSE),"")</f>
        <v>一下</v>
      </c>
      <c r="Q81" t="str">
        <f>_xlfn.IFNA(VLOOKUP(E81,词典!$B:$G,5,FALSE),"")</f>
        <v>每天</v>
      </c>
      <c r="R81" t="str">
        <f>_xlfn.IFNA(VLOOKUP(F81,词典!$B:$G,5,FALSE),"")</f>
        <v>训练家</v>
      </c>
      <c r="S81" s="1" t="s">
        <v>1455</v>
      </c>
      <c r="T81" s="1" t="s">
        <v>1403</v>
      </c>
      <c r="U81" s="1" t="s">
        <v>225</v>
      </c>
      <c r="V81" s="1" t="s">
        <v>9172</v>
      </c>
      <c r="W81" s="1" t="s">
        <v>8529</v>
      </c>
      <c r="X81" s="1" t="s">
        <v>1323</v>
      </c>
      <c r="Y81" t="str">
        <f>_xlfn.IFNA(VLOOKUP(S81,词典!$F:$G,2,FALSE),"")</f>
        <v>EC_WORD_OH</v>
      </c>
      <c r="Z81" t="str">
        <f>_xlfn.IFNA(VLOOKUP(T81,词典!$F:$G,2,FALSE),"")</f>
        <v>EC_WORD_NO</v>
      </c>
      <c r="AA81" t="str">
        <f>_xlfn.IFNA(VLOOKUP(U81,词典!$F:$G,2,FALSE),"")</f>
        <v>EC_WORD_EXCL</v>
      </c>
      <c r="AB81" t="str">
        <f>_xlfn.IFNA(VLOOKUP(V81,词典!$F:$G,2,FALSE),"")</f>
        <v>EC_WORD_SO</v>
      </c>
      <c r="AC81" t="str">
        <f>_xlfn.IFNA(VLOOKUP(W81,词典!$F:$G,2,FALSE),"")</f>
        <v>EC_WORD_A</v>
      </c>
      <c r="AD81" t="str">
        <f>_xlfn.IFNA(VLOOKUP(X81,词典!$F:$G,2,FALSE),"")</f>
        <v>EC_WORD_TRAINER</v>
      </c>
      <c r="AE81" t="str">
        <f t="shared" si="4"/>
        <v>EC_WORD_TRAINER,</v>
      </c>
      <c r="AF81" t="str">
        <f t="shared" si="3"/>
        <v>EC_WORD_OH, EC_WORD_NO, EC_WORD_EXCL, EC_WORD_SO, EC_WORD_A, EC_WORD_TRAINER</v>
      </c>
    </row>
    <row r="82" spans="1:32" x14ac:dyDescent="0.3">
      <c r="A82" t="s">
        <v>12883</v>
      </c>
      <c r="B82" t="s">
        <v>12777</v>
      </c>
      <c r="C82" t="s">
        <v>12889</v>
      </c>
      <c r="D82" t="s">
        <v>12848</v>
      </c>
      <c r="E82" t="s">
        <v>13190</v>
      </c>
      <c r="F82" t="s">
        <v>13464</v>
      </c>
      <c r="G82" t="str">
        <f>_xlfn.IFNA(VLOOKUP(A82,词典!$B:$G,4,FALSE),"")</f>
        <v>IT</v>
      </c>
      <c r="H82" t="str">
        <f>_xlfn.IFNA(VLOOKUP(B82,词典!$B:$G,4,FALSE),"")</f>
        <v>HAS</v>
      </c>
      <c r="I82" t="str">
        <f>_xlfn.IFNA(VLOOKUP(C82,词典!$B:$G,4,FALSE),"")</f>
        <v>TO</v>
      </c>
      <c r="J82" t="str">
        <f>_xlfn.IFNA(VLOOKUP(D82,词典!$B:$G,4,FALSE),"")</f>
        <v>BE</v>
      </c>
      <c r="K82" t="str">
        <f>_xlfn.IFNA(VLOOKUP(E82,词典!$B:$G,4,FALSE),"")</f>
        <v>LEFT</v>
      </c>
      <c r="L82" t="str">
        <f>_xlfn.IFNA(VLOOKUP(F82,词典!$B:$G,4,FALSE),"")</f>
        <v>NEXT</v>
      </c>
      <c r="M82" t="str">
        <f>_xlfn.IFNA(VLOOKUP(A82,词典!$B:$G,5,FALSE),"")</f>
        <v>它</v>
      </c>
      <c r="N82" t="str">
        <f>_xlfn.IFNA(VLOOKUP(B82,词典!$B:$G,5,FALSE),"")</f>
        <v>好</v>
      </c>
      <c r="O82" t="str">
        <f>_xlfn.IFNA(VLOOKUP(C82,词典!$B:$G,5,FALSE),"")</f>
        <v>到</v>
      </c>
      <c r="P82" t="str">
        <f>_xlfn.IFNA(VLOOKUP(D82,词典!$B:$G,5,FALSE),"")</f>
        <v>是</v>
      </c>
      <c r="Q82" t="str">
        <f>_xlfn.IFNA(VLOOKUP(E82,词典!$B:$G,5,FALSE),"")</f>
        <v>容易</v>
      </c>
      <c r="R82" t="str">
        <f>_xlfn.IFNA(VLOOKUP(F82,词典!$B:$G,5,FALSE),"")</f>
        <v>下一个</v>
      </c>
      <c r="S82" s="1" t="s">
        <v>1920</v>
      </c>
      <c r="T82" s="1" t="s">
        <v>8581</v>
      </c>
      <c r="U82" s="1" t="s">
        <v>8580</v>
      </c>
      <c r="V82" s="1" t="s">
        <v>8516</v>
      </c>
      <c r="W82" s="1" t="s">
        <v>1643</v>
      </c>
      <c r="X82" s="1" t="s">
        <v>9525</v>
      </c>
      <c r="Y82" t="str">
        <f>_xlfn.IFNA(VLOOKUP(S82,词典!$F:$G,2,FALSE),"")</f>
        <v>EC_WORD_THIS</v>
      </c>
      <c r="Z82" t="str">
        <f>_xlfn.IFNA(VLOOKUP(T82,词典!$F:$G,2,FALSE),"")</f>
        <v>EC_WORD_EXISTS</v>
      </c>
      <c r="AA82" t="str">
        <f>_xlfn.IFNA(VLOOKUP(U82,词典!$F:$G,2,FALSE),"")</f>
        <v>EC_WORD_WEREN_T</v>
      </c>
      <c r="AB82" t="str">
        <f>_xlfn.IFNA(VLOOKUP(V82,词典!$F:$G,2,FALSE),"")</f>
        <v>EC_WORD_GIMME</v>
      </c>
      <c r="AC82" t="str">
        <f>_xlfn.IFNA(VLOOKUP(W82,词典!$F:$G,2,FALSE),"")</f>
        <v>EC_WORD_NEXT</v>
      </c>
      <c r="AD82" t="str">
        <f>_xlfn.IFNA(VLOOKUP(X82,词典!$F:$G,2,FALSE),"")</f>
        <v>EC_WORD_WORKS</v>
      </c>
      <c r="AE82" t="str">
        <f t="shared" si="4"/>
        <v>EC_WORD_WORKS,</v>
      </c>
      <c r="AF82" t="str">
        <f t="shared" si="3"/>
        <v>EC_WORD_THIS, EC_WORD_EXISTS, EC_WORD_WEREN_T, EC_WORD_GIMME, EC_WORD_NEXT, EC_WORD_WORKS</v>
      </c>
    </row>
    <row r="83" spans="1:32" x14ac:dyDescent="0.3">
      <c r="A83" t="s">
        <v>12883</v>
      </c>
      <c r="B83" t="s">
        <v>13299</v>
      </c>
      <c r="C83" t="s">
        <v>12882</v>
      </c>
      <c r="D83" t="s">
        <v>13458</v>
      </c>
      <c r="E83" t="s">
        <v>13191</v>
      </c>
      <c r="F83" t="s">
        <v>13544</v>
      </c>
      <c r="G83" t="str">
        <f>_xlfn.IFNA(VLOOKUP(A83,词典!$B:$G,4,FALSE),"")</f>
        <v>IT</v>
      </c>
      <c r="H83" t="str">
        <f>_xlfn.IFNA(VLOOKUP(B83,词典!$B:$G,4,FALSE),"")</f>
        <v>MUST BE</v>
      </c>
      <c r="I83" t="str">
        <f>_xlfn.IFNA(VLOOKUP(C83,词典!$B:$G,4,FALSE),"")</f>
        <v>OVER</v>
      </c>
      <c r="J83" t="str">
        <f>_xlfn.IFNA(VLOOKUP(D83,词典!$B:$G,4,FALSE),"")</f>
        <v>SOON</v>
      </c>
      <c r="K83" t="str">
        <f>_xlfn.IFNA(VLOOKUP(E83,词典!$B:$G,4,FALSE),"")</f>
        <v>RIGHT</v>
      </c>
      <c r="L83" t="str">
        <f>_xlfn.IFNA(VLOOKUP(F83,词典!$B:$G,4,FALSE),"")</f>
        <v>?</v>
      </c>
      <c r="M83" t="str">
        <f>_xlfn.IFNA(VLOOKUP(A83,词典!$B:$G,5,FALSE),"")</f>
        <v>它</v>
      </c>
      <c r="N83" t="str">
        <f>_xlfn.IFNA(VLOOKUP(B83,词典!$B:$G,5,FALSE),"")</f>
        <v>一定是</v>
      </c>
      <c r="O83" t="str">
        <f>_xlfn.IFNA(VLOOKUP(C83,词典!$B:$G,5,FALSE),"")</f>
        <v>结果</v>
      </c>
      <c r="P83" t="str">
        <f>_xlfn.IFNA(VLOOKUP(D83,词典!$B:$G,5,FALSE),"")</f>
        <v>很快</v>
      </c>
      <c r="Q83" t="str">
        <f>_xlfn.IFNA(VLOOKUP(E83,词典!$B:$G,5,FALSE),"")</f>
        <v>错过</v>
      </c>
      <c r="R83" t="str">
        <f>_xlfn.IFNA(VLOOKUP(F83,词典!$B:$G,5,FALSE),"")</f>
        <v>？</v>
      </c>
      <c r="S83" s="1" t="s">
        <v>9900</v>
      </c>
      <c r="T83" s="1" t="s">
        <v>8513</v>
      </c>
      <c r="U83" s="1" t="s">
        <v>9092</v>
      </c>
      <c r="V83" s="1" t="s">
        <v>8499</v>
      </c>
      <c r="W83" s="1" t="s">
        <v>8528</v>
      </c>
      <c r="X83" s="1" t="s">
        <v>10460</v>
      </c>
      <c r="Y83" t="str">
        <f>_xlfn.IFNA(VLOOKUP(S83,词典!$F:$G,2,FALSE),"")</f>
        <v>EC_WORD_SOON</v>
      </c>
      <c r="Z83" t="str">
        <f>_xlfn.IFNA(VLOOKUP(T83,词典!$F:$G,2,FALSE),"")</f>
        <v>EC_WORD_THIS_IS_IT_EXCL</v>
      </c>
      <c r="AA83" t="str">
        <f>_xlfn.IFNA(VLOOKUP(U83,词典!$F:$G,2,FALSE),"")</f>
        <v>EC_WORD_FINISH</v>
      </c>
      <c r="AB83" t="str">
        <f>_xlfn.IFNA(VLOOKUP(V83,词典!$F:$G,2,FALSE),"")</f>
        <v>EC_WORD_IS</v>
      </c>
      <c r="AC83" t="str">
        <f>_xlfn.IFNA(VLOOKUP(W83,词典!$F:$G,2,FALSE),"")</f>
        <v>EC_WORD_IS_IT_QUES</v>
      </c>
      <c r="AD83" t="str">
        <f>_xlfn.IFNA(VLOOKUP(X83,词典!$F:$G,2,FALSE),"")</f>
        <v>EC_EMPTY_WORD</v>
      </c>
      <c r="AE83" t="str">
        <f t="shared" si="4"/>
        <v>EC_EMPTY_WORD,</v>
      </c>
      <c r="AF83" t="str">
        <f t="shared" si="3"/>
        <v>EC_WORD_SOON, EC_WORD_THIS_IS_IT_EXCL, EC_WORD_FINISH, EC_WORD_IS, EC_WORD_IS_IT_QUES, EC_EMPTY_WORD</v>
      </c>
    </row>
    <row r="84" spans="1:32" x14ac:dyDescent="0.3">
      <c r="A84" t="s">
        <v>13165</v>
      </c>
      <c r="B84" t="s">
        <v>12853</v>
      </c>
      <c r="C84" t="s">
        <v>13314</v>
      </c>
      <c r="D84" t="s">
        <v>12766</v>
      </c>
      <c r="E84" t="s">
        <v>12854</v>
      </c>
      <c r="F84" t="s">
        <v>13604</v>
      </c>
      <c r="G84" t="str">
        <f>_xlfn.IFNA(VLOOKUP(A84,词典!$B:$G,4,FALSE),"")</f>
        <v>THIS</v>
      </c>
      <c r="H84" t="str">
        <f>_xlfn.IFNA(VLOOKUP(B84,词典!$B:$G,4,FALSE),"")</f>
        <v>IS</v>
      </c>
      <c r="I84" t="str">
        <f>_xlfn.IFNA(VLOOKUP(C84,词典!$B:$G,4,FALSE),"")</f>
        <v>TOTALLY</v>
      </c>
      <c r="J84" t="str">
        <f>_xlfn.IFNA(VLOOKUP(D84,词典!$B:$G,4,FALSE),"")</f>
        <v>EASY</v>
      </c>
      <c r="K84" t="str">
        <f>_xlfn.IFNA(VLOOKUP(E84,词典!$B:$G,4,FALSE),"")</f>
        <v>ISN'T IT?</v>
      </c>
      <c r="L84" t="str">
        <f>_xlfn.IFNA(VLOOKUP(F84,词典!$B:$G,4,FALSE),"")</f>
        <v xml:space="preserve"> </v>
      </c>
      <c r="M84" t="str">
        <f>_xlfn.IFNA(VLOOKUP(A84,词典!$B:$G,5,FALSE),"")</f>
        <v>这</v>
      </c>
      <c r="N84" t="str">
        <f>_xlfn.IFNA(VLOOKUP(B84,词典!$B:$G,5,FALSE),"")</f>
        <v>了</v>
      </c>
      <c r="O84" t="str">
        <f>_xlfn.IFNA(VLOOKUP(C84,词典!$B:$G,5,FALSE),"")</f>
        <v>完全</v>
      </c>
      <c r="P84" t="str">
        <f>_xlfn.IFNA(VLOOKUP(D84,词典!$B:$G,5,FALSE),"")</f>
        <v>过</v>
      </c>
      <c r="Q84" t="str">
        <f>_xlfn.IFNA(VLOOKUP(E84,词典!$B:$G,5,FALSE),"")</f>
        <v>不是吗？</v>
      </c>
      <c r="R84" t="str">
        <f>_xlfn.IFNA(VLOOKUP(F84,词典!$B:$G,5,FALSE),"")</f>
        <v xml:space="preserve"> </v>
      </c>
      <c r="S84" s="1" t="s">
        <v>1919</v>
      </c>
      <c r="T84" s="1" t="s">
        <v>8496</v>
      </c>
      <c r="U84" s="1" t="s">
        <v>1848</v>
      </c>
      <c r="V84" s="1" t="s">
        <v>1493</v>
      </c>
      <c r="W84" s="1" t="s">
        <v>10460</v>
      </c>
      <c r="X84" s="1" t="s">
        <v>10459</v>
      </c>
      <c r="Y84" t="str">
        <f>_xlfn.IFNA(VLOOKUP(S84,词典!$F:$G,2,FALSE),"")</f>
        <v>EC_WORD_THIS</v>
      </c>
      <c r="Z84" t="str">
        <f>_xlfn.IFNA(VLOOKUP(T84,词典!$F:$G,2,FALSE),"")</f>
        <v>EC_WORD_YEAH</v>
      </c>
      <c r="AA84" t="str">
        <f>_xlfn.IFNA(VLOOKUP(U84,词典!$F:$G,2,FALSE),"")</f>
        <v>EC_WORD_SIMPLE</v>
      </c>
      <c r="AB84" t="str">
        <f>_xlfn.IFNA(VLOOKUP(V84,词典!$F:$G,2,FALSE),"")</f>
        <v>EC_WORD_ISN_T_IT_QUES</v>
      </c>
      <c r="AC84" t="str">
        <f>_xlfn.IFNA(VLOOKUP(W84,词典!$F:$G,2,FALSE),"")</f>
        <v>EC_EMPTY_WORD</v>
      </c>
      <c r="AD84" t="str">
        <f>_xlfn.IFNA(VLOOKUP(X84,词典!$F:$G,2,FALSE),"")</f>
        <v>EC_EMPTY_WORD</v>
      </c>
      <c r="AE84" t="str">
        <f t="shared" si="4"/>
        <v>EC_EMPTY_WORD,</v>
      </c>
      <c r="AF84" t="str">
        <f t="shared" si="3"/>
        <v>EC_WORD_THIS, EC_WORD_YEAH, EC_WORD_SIMPLE, EC_WORD_ISN_T_IT_QUES, EC_EMPTY_WORD, EC_EMPTY_WORD</v>
      </c>
    </row>
    <row r="85" spans="1:32" x14ac:dyDescent="0.3">
      <c r="A85" t="s">
        <v>13233</v>
      </c>
      <c r="B85" t="s">
        <v>12781</v>
      </c>
      <c r="C85" t="s">
        <v>12889</v>
      </c>
      <c r="D85" t="s">
        <v>12740</v>
      </c>
      <c r="E85" t="s">
        <v>12886</v>
      </c>
      <c r="F85" t="s">
        <v>13604</v>
      </c>
      <c r="G85" t="str">
        <f>_xlfn.IFNA(VLOOKUP(A85,词典!$B:$G,4,FALSE),"")</f>
        <v>I AM</v>
      </c>
      <c r="H85" t="str">
        <f>_xlfn.IFNA(VLOOKUP(B85,词典!$B:$G,4,FALSE),"")</f>
        <v>GOING</v>
      </c>
      <c r="I85" t="str">
        <f>_xlfn.IFNA(VLOOKUP(C85,词典!$B:$G,4,FALSE),"")</f>
        <v>TO</v>
      </c>
      <c r="J85" t="str">
        <f>_xlfn.IFNA(VLOOKUP(D85,词典!$B:$G,4,FALSE),"")</f>
        <v>POWER</v>
      </c>
      <c r="K85" t="str">
        <f>_xlfn.IFNA(VLOOKUP(E85,词典!$B:$G,4,FALSE),"")</f>
        <v>ON</v>
      </c>
      <c r="L85" t="str">
        <f>_xlfn.IFNA(VLOOKUP(F85,词典!$B:$G,4,FALSE),"")</f>
        <v xml:space="preserve"> </v>
      </c>
      <c r="M85" t="str">
        <f>_xlfn.IFNA(VLOOKUP(A85,词典!$B:$G,5,FALSE),"")</f>
        <v>我是</v>
      </c>
      <c r="N85" t="str">
        <f>_xlfn.IFNA(VLOOKUP(B85,词典!$B:$G,5,FALSE),"")</f>
        <v>更</v>
      </c>
      <c r="O85" t="str">
        <f>_xlfn.IFNA(VLOOKUP(C85,词典!$B:$G,5,FALSE),"")</f>
        <v>到</v>
      </c>
      <c r="P85" t="str">
        <f>_xlfn.IFNA(VLOOKUP(D85,词典!$B:$G,5,FALSE),"")</f>
        <v>力量</v>
      </c>
      <c r="Q85" t="str">
        <f>_xlfn.IFNA(VLOOKUP(E85,词典!$B:$G,5,FALSE),"")</f>
        <v>在</v>
      </c>
      <c r="R85" t="str">
        <f>_xlfn.IFNA(VLOOKUP(F85,词典!$B:$G,5,FALSE),"")</f>
        <v xml:space="preserve"> </v>
      </c>
      <c r="S85" s="1" t="s">
        <v>1873</v>
      </c>
      <c r="T85" s="1" t="s">
        <v>8580</v>
      </c>
      <c r="U85" s="1" t="s">
        <v>1868</v>
      </c>
      <c r="V85" s="1" t="s">
        <v>9534</v>
      </c>
      <c r="W85" s="1" t="s">
        <v>8499</v>
      </c>
      <c r="X85" s="1" t="s">
        <v>10459</v>
      </c>
      <c r="Y85" t="str">
        <f>_xlfn.IFNA(VLOOKUP(S85,词典!$F:$G,2,FALSE),"")</f>
        <v>EC_WORD_ME</v>
      </c>
      <c r="Z85" t="str">
        <f>_xlfn.IFNA(VLOOKUP(T85,词典!$F:$G,2,FALSE),"")</f>
        <v>EC_WORD_WEREN_T</v>
      </c>
      <c r="AA85" t="str">
        <f>_xlfn.IFNA(VLOOKUP(U85,词典!$F:$G,2,FALSE),"")</f>
        <v>EC_WORD_GO_AHEAD</v>
      </c>
      <c r="AB85" t="str">
        <f>_xlfn.IFNA(VLOOKUP(V85,词典!$F:$G,2,FALSE),"")</f>
        <v>EC_WORD_ROCK_HEAD</v>
      </c>
      <c r="AC85" t="str">
        <f>_xlfn.IFNA(VLOOKUP(W85,词典!$F:$G,2,FALSE),"")</f>
        <v>EC_WORD_IS</v>
      </c>
      <c r="AD85" t="str">
        <f>_xlfn.IFNA(VLOOKUP(X85,词典!$F:$G,2,FALSE),"")</f>
        <v>EC_EMPTY_WORD</v>
      </c>
      <c r="AE85" t="str">
        <f t="shared" si="4"/>
        <v>EC_EMPTY_WORD,</v>
      </c>
      <c r="AF85" t="str">
        <f t="shared" si="3"/>
        <v>EC_WORD_ME, EC_WORD_WEREN_T, EC_WORD_GO_AHEAD, EC_WORD_ROCK_HEAD, EC_WORD_IS, EC_EMPTY_WORD</v>
      </c>
    </row>
    <row r="86" spans="1:32" x14ac:dyDescent="0.3">
      <c r="A86" t="s">
        <v>12877</v>
      </c>
      <c r="B86" t="s">
        <v>12853</v>
      </c>
      <c r="C86" t="s">
        <v>13038</v>
      </c>
      <c r="D86" t="s">
        <v>12755</v>
      </c>
      <c r="E86" t="s">
        <v>12897</v>
      </c>
      <c r="F86" t="s">
        <v>13212</v>
      </c>
      <c r="G86" t="str">
        <f>_xlfn.IFNA(VLOOKUP(A86,词典!$B:$G,4,FALSE),"")</f>
        <v>THERE</v>
      </c>
      <c r="H86" t="str">
        <f>_xlfn.IFNA(VLOOKUP(B86,词典!$B:$G,4,FALSE),"")</f>
        <v>IS</v>
      </c>
      <c r="I86" t="str">
        <f>_xlfn.IFNA(VLOOKUP(C86,词典!$B:$G,4,FALSE),"")</f>
        <v>NO</v>
      </c>
      <c r="J86" t="str">
        <f>_xlfn.IFNA(VLOOKUP(D86,词典!$B:$G,4,FALSE),"")</f>
        <v>GIVE UP</v>
      </c>
      <c r="K86" t="str">
        <f>_xlfn.IFNA(VLOOKUP(E86,词典!$B:$G,4,FALSE),"")</f>
        <v>IN</v>
      </c>
      <c r="L86" t="str">
        <f>_xlfn.IFNA(VLOOKUP(F86,词典!$B:$G,4,FALSE),"")</f>
        <v>ME</v>
      </c>
      <c r="M86" t="str">
        <f>_xlfn.IFNA(VLOOKUP(A86,词典!$B:$G,5,FALSE),"")</f>
        <v>那里</v>
      </c>
      <c r="N86" t="str">
        <f>_xlfn.IFNA(VLOOKUP(B86,词典!$B:$G,5,FALSE),"")</f>
        <v>了</v>
      </c>
      <c r="O86" t="str">
        <f>_xlfn.IFNA(VLOOKUP(C86,词典!$B:$G,5,FALSE),"")</f>
        <v>不</v>
      </c>
      <c r="P86" t="str">
        <f>_xlfn.IFNA(VLOOKUP(D86,词典!$B:$G,5,FALSE),"")</f>
        <v>放弃</v>
      </c>
      <c r="Q86" t="str">
        <f>_xlfn.IFNA(VLOOKUP(E86,词典!$B:$G,5,FALSE),"")</f>
        <v>开</v>
      </c>
      <c r="R86" t="str">
        <f>_xlfn.IFNA(VLOOKUP(F86,词典!$B:$G,5,FALSE),"")</f>
        <v>我</v>
      </c>
      <c r="S86" s="1" t="s">
        <v>1873</v>
      </c>
      <c r="T86" s="1" t="s">
        <v>1935</v>
      </c>
      <c r="U86" s="1" t="s">
        <v>8446</v>
      </c>
      <c r="V86" s="1" t="s">
        <v>1344</v>
      </c>
      <c r="W86" s="1" t="s">
        <v>10460</v>
      </c>
      <c r="X86" s="1" t="s">
        <v>10460</v>
      </c>
      <c r="Y86" t="str">
        <f>_xlfn.IFNA(VLOOKUP(S86,词典!$F:$G,2,FALSE),"")</f>
        <v>EC_WORD_ME</v>
      </c>
      <c r="Z86" t="str">
        <f>_xlfn.IFNA(VLOOKUP(T86,词典!$F:$G,2,FALSE),"")</f>
        <v>EC_WORD_ABSOLUTELY</v>
      </c>
      <c r="AA86" t="str">
        <f>_xlfn.IFNA(VLOOKUP(U86,词典!$F:$G,2,FALSE),"")</f>
        <v>EC_WORD_WON_T</v>
      </c>
      <c r="AB86" t="str">
        <f>_xlfn.IFNA(VLOOKUP(V86,词典!$F:$G,2,FALSE),"")</f>
        <v>EC_WORD_GIVE_UP</v>
      </c>
      <c r="AC86" t="str">
        <f>_xlfn.IFNA(VLOOKUP(W86,词典!$F:$G,2,FALSE),"")</f>
        <v>EC_EMPTY_WORD</v>
      </c>
      <c r="AD86" t="str">
        <f>_xlfn.IFNA(VLOOKUP(X86,词典!$F:$G,2,FALSE),"")</f>
        <v>EC_EMPTY_WORD</v>
      </c>
      <c r="AE86" t="str">
        <f t="shared" si="4"/>
        <v>EC_EMPTY_WORD,</v>
      </c>
      <c r="AF86" t="str">
        <f t="shared" si="3"/>
        <v>EC_WORD_ME, EC_WORD_ABSOLUTELY, EC_WORD_WON_T, EC_WORD_GIVE_UP, EC_EMPTY_WORD, EC_EMPTY_WORD</v>
      </c>
    </row>
    <row r="87" spans="1:32" x14ac:dyDescent="0.3">
      <c r="A87" t="s">
        <v>13233</v>
      </c>
      <c r="B87" t="s">
        <v>12876</v>
      </c>
      <c r="C87" t="s">
        <v>12781</v>
      </c>
      <c r="D87" t="s">
        <v>12889</v>
      </c>
      <c r="E87" t="s">
        <v>12626</v>
      </c>
      <c r="F87" t="s">
        <v>12883</v>
      </c>
      <c r="G87" t="str">
        <f>_xlfn.IFNA(VLOOKUP(A87,词典!$B:$G,4,FALSE),"")</f>
        <v>I AM</v>
      </c>
      <c r="H87" t="str">
        <f>_xlfn.IFNA(VLOOKUP(B87,词典!$B:$G,4,FALSE),"")</f>
        <v>NOT</v>
      </c>
      <c r="I87" t="str">
        <f>_xlfn.IFNA(VLOOKUP(C87,词典!$B:$G,4,FALSE),"")</f>
        <v>GOING</v>
      </c>
      <c r="J87" t="str">
        <f>_xlfn.IFNA(VLOOKUP(D87,词典!$B:$G,4,FALSE),"")</f>
        <v>TO</v>
      </c>
      <c r="K87" t="str">
        <f>_xlfn.IFNA(VLOOKUP(E87,词典!$B:$G,4,FALSE),"")</f>
        <v>MAKE</v>
      </c>
      <c r="L87" t="str">
        <f>_xlfn.IFNA(VLOOKUP(F87,词典!$B:$G,4,FALSE),"")</f>
        <v>IT</v>
      </c>
      <c r="M87" t="str">
        <f>_xlfn.IFNA(VLOOKUP(A87,词典!$B:$G,5,FALSE),"")</f>
        <v>我是</v>
      </c>
      <c r="N87" t="str">
        <f>_xlfn.IFNA(VLOOKUP(B87,词典!$B:$G,5,FALSE),"")</f>
        <v>一下</v>
      </c>
      <c r="O87" t="str">
        <f>_xlfn.IFNA(VLOOKUP(C87,词典!$B:$G,5,FALSE),"")</f>
        <v>更</v>
      </c>
      <c r="P87" t="str">
        <f>_xlfn.IFNA(VLOOKUP(D87,词典!$B:$G,5,FALSE),"")</f>
        <v>到</v>
      </c>
      <c r="Q87" t="str">
        <f>_xlfn.IFNA(VLOOKUP(E87,词典!$B:$G,5,FALSE),"")</f>
        <v>制作</v>
      </c>
      <c r="R87" t="str">
        <f>_xlfn.IFNA(VLOOKUP(F87,词典!$B:$G,5,FALSE),"")</f>
        <v>它</v>
      </c>
      <c r="S87" s="1" t="s">
        <v>1873</v>
      </c>
      <c r="T87" s="1" t="s">
        <v>9067</v>
      </c>
      <c r="U87" s="1" t="s">
        <v>10307</v>
      </c>
      <c r="V87" s="1" t="s">
        <v>1868</v>
      </c>
      <c r="W87" s="1" t="s">
        <v>8499</v>
      </c>
      <c r="X87" s="1" t="s">
        <v>10460</v>
      </c>
      <c r="Y87" t="str">
        <f>_xlfn.IFNA(VLOOKUP(S87,词典!$F:$G,2,FALSE),"")</f>
        <v>EC_WORD_ME</v>
      </c>
      <c r="Z87" t="str">
        <f>_xlfn.IFNA(VLOOKUP(T87,词典!$F:$G,2,FALSE),"")</f>
        <v>EC_WORD_APPEAR</v>
      </c>
      <c r="AA87" t="str">
        <f>_xlfn.IFNA(VLOOKUP(U87,词典!$F:$G,2,FALSE),"")</f>
        <v>EC_WORD_DAILY</v>
      </c>
      <c r="AB87" t="str">
        <f>_xlfn.IFNA(VLOOKUP(V87,词典!$F:$G,2,FALSE),"")</f>
        <v>EC_WORD_GO_AHEAD</v>
      </c>
      <c r="AC87" t="str">
        <f>_xlfn.IFNA(VLOOKUP(W87,词典!$F:$G,2,FALSE),"")</f>
        <v>EC_WORD_IS</v>
      </c>
      <c r="AD87" t="str">
        <f>_xlfn.IFNA(VLOOKUP(X87,词典!$F:$G,2,FALSE),"")</f>
        <v>EC_EMPTY_WORD</v>
      </c>
      <c r="AE87" t="str">
        <f t="shared" si="4"/>
        <v>EC_EMPTY_WORD,</v>
      </c>
      <c r="AF87" t="str">
        <f t="shared" si="3"/>
        <v>EC_WORD_ME, EC_WORD_APPEAR, EC_WORD_DAILY, EC_WORD_GO_AHEAD, EC_WORD_IS, EC_EMPTY_WORD</v>
      </c>
    </row>
    <row r="88" spans="1:32" x14ac:dyDescent="0.3">
      <c r="A88" t="s">
        <v>12711</v>
      </c>
      <c r="B88" t="s">
        <v>12886</v>
      </c>
      <c r="C88" t="s">
        <v>13193</v>
      </c>
      <c r="D88" t="s">
        <v>12863</v>
      </c>
      <c r="E88" t="s">
        <v>13324</v>
      </c>
      <c r="F88" t="s">
        <v>13321</v>
      </c>
      <c r="G88" t="str">
        <f>_xlfn.IFNA(VLOOKUP(A88,词典!$B:$G,4,FALSE),"")</f>
        <v>GO</v>
      </c>
      <c r="H88" t="str">
        <f>_xlfn.IFNA(VLOOKUP(B88,词典!$B:$G,4,FALSE),"")</f>
        <v>ON</v>
      </c>
      <c r="I88" t="str">
        <f>_xlfn.IFNA(VLOOKUP(C88,词典!$B:$G,4,FALSE),"")</f>
        <v>I</v>
      </c>
      <c r="J88" t="str">
        <f>_xlfn.IFNA(VLOOKUP(D88,词典!$B:$G,4,FALSE),"")</f>
        <v>CAN'T</v>
      </c>
      <c r="K88" t="str">
        <f>_xlfn.IFNA(VLOOKUP(E88,词典!$B:$G,4,FALSE),"")</f>
        <v>ANY</v>
      </c>
      <c r="L88" t="str">
        <f>_xlfn.IFNA(VLOOKUP(F88,词典!$B:$G,4,FALSE),"")</f>
        <v>MORE</v>
      </c>
      <c r="M88" t="str">
        <f>_xlfn.IFNA(VLOOKUP(A88,词典!$B:$G,5,FALSE),"")</f>
        <v>一场</v>
      </c>
      <c r="N88" t="str">
        <f>_xlfn.IFNA(VLOOKUP(B88,词典!$B:$G,5,FALSE),"")</f>
        <v>在</v>
      </c>
      <c r="O88" t="str">
        <f>_xlfn.IFNA(VLOOKUP(C88,词典!$B:$G,5,FALSE),"")</f>
        <v>是个</v>
      </c>
      <c r="P88" t="str">
        <f>_xlfn.IFNA(VLOOKUP(D88,词典!$B:$G,5,FALSE),"")</f>
        <v>不可以</v>
      </c>
      <c r="Q88" t="str">
        <f>_xlfn.IFNA(VLOOKUP(E88,词典!$B:$G,5,FALSE),"")</f>
        <v>任何</v>
      </c>
      <c r="R88" t="str">
        <f>_xlfn.IFNA(VLOOKUP(F88,词典!$B:$G,5,FALSE),"")</f>
        <v>更多</v>
      </c>
      <c r="S88" s="1" t="s">
        <v>1868</v>
      </c>
      <c r="T88" s="1" t="s">
        <v>8489</v>
      </c>
      <c r="U88" s="1" t="s">
        <v>1873</v>
      </c>
      <c r="V88" s="1" t="s">
        <v>9067</v>
      </c>
      <c r="W88" s="1" t="s">
        <v>1868</v>
      </c>
      <c r="X88" s="1" t="s">
        <v>8499</v>
      </c>
      <c r="Y88" t="str">
        <f>_xlfn.IFNA(VLOOKUP(S88,词典!$F:$G,2,FALSE),"")</f>
        <v>EC_WORD_GO_AHEAD</v>
      </c>
      <c r="Z88" t="str">
        <f>_xlfn.IFNA(VLOOKUP(T88,词典!$F:$G,2,FALSE),"")</f>
        <v>EC_WORD_YUP</v>
      </c>
      <c r="AA88" t="str">
        <f>_xlfn.IFNA(VLOOKUP(U88,词典!$F:$G,2,FALSE),"")</f>
        <v>EC_WORD_ME</v>
      </c>
      <c r="AB88" t="str">
        <f>_xlfn.IFNA(VLOOKUP(V88,词典!$F:$G,2,FALSE),"")</f>
        <v>EC_WORD_APPEAR</v>
      </c>
      <c r="AC88" t="str">
        <f>_xlfn.IFNA(VLOOKUP(W88,词典!$F:$G,2,FALSE),"")</f>
        <v>EC_WORD_GO_AHEAD</v>
      </c>
      <c r="AD88" t="str">
        <f>_xlfn.IFNA(VLOOKUP(X88,词典!$F:$G,2,FALSE),"")</f>
        <v>EC_WORD_IS</v>
      </c>
      <c r="AE88" t="str">
        <f t="shared" si="4"/>
        <v>EC_WORD_IS,</v>
      </c>
      <c r="AF88" t="str">
        <f t="shared" si="3"/>
        <v>EC_WORD_GO_AHEAD, EC_WORD_YUP, EC_WORD_ME, EC_WORD_APPEAR, EC_WORD_GO_AHEAD, EC_WORD_IS</v>
      </c>
    </row>
    <row r="89" spans="1:32" x14ac:dyDescent="0.3">
      <c r="A89" t="s">
        <v>12874</v>
      </c>
      <c r="B89" t="s">
        <v>13492</v>
      </c>
      <c r="C89" t="s">
        <v>12905</v>
      </c>
      <c r="D89" t="s">
        <v>13454</v>
      </c>
      <c r="E89" t="s">
        <v>13545</v>
      </c>
      <c r="F89" t="s">
        <v>13604</v>
      </c>
      <c r="G89" t="str">
        <f>_xlfn.IFNA(VLOOKUP(A89,词典!$B:$G,4,FALSE),"")</f>
        <v>A</v>
      </c>
      <c r="H89" t="str">
        <f>_xlfn.IFNA(VLOOKUP(B89,词典!$B:$G,4,FALSE),"")</f>
        <v>TRAINER</v>
      </c>
      <c r="I89" t="str">
        <f>_xlfn.IFNA(VLOOKUP(C89,词典!$B:$G,4,FALSE),"")</f>
        <v>AFTER</v>
      </c>
      <c r="J89" t="str">
        <f>_xlfn.IFNA(VLOOKUP(D89,词典!$B:$G,4,FALSE),"")</f>
        <v>ANOTHER</v>
      </c>
      <c r="K89" t="str">
        <f>_xlfn.IFNA(VLOOKUP(E89,词典!$B:$G,4,FALSE),"")</f>
        <v>…</v>
      </c>
      <c r="L89" t="str">
        <f>_xlfn.IFNA(VLOOKUP(F89,词典!$B:$G,4,FALSE),"")</f>
        <v xml:space="preserve"> </v>
      </c>
      <c r="M89" t="str">
        <f>_xlfn.IFNA(VLOOKUP(A89,词典!$B:$G,5,FALSE),"")</f>
        <v>一个</v>
      </c>
      <c r="N89" t="str">
        <f>_xlfn.IFNA(VLOOKUP(B89,词典!$B:$G,5,FALSE),"")</f>
        <v>训练家</v>
      </c>
      <c r="O89" t="str">
        <f>_xlfn.IFNA(VLOOKUP(C89,词典!$B:$G,5,FALSE),"")</f>
        <v>之后</v>
      </c>
      <c r="P89" t="str">
        <f>_xlfn.IFNA(VLOOKUP(D89,词典!$B:$G,5,FALSE),"")</f>
        <v>每天</v>
      </c>
      <c r="Q89" t="str">
        <f>_xlfn.IFNA(VLOOKUP(E89,词典!$B:$G,5,FALSE),"")</f>
        <v>……</v>
      </c>
      <c r="R89" t="str">
        <f>_xlfn.IFNA(VLOOKUP(F89,词典!$B:$G,5,FALSE),"")</f>
        <v xml:space="preserve"> </v>
      </c>
      <c r="S89" s="1" t="s">
        <v>1928</v>
      </c>
      <c r="T89" s="1" t="s">
        <v>9172</v>
      </c>
      <c r="U89" s="1" t="s">
        <v>8529</v>
      </c>
      <c r="V89" s="1" t="s">
        <v>1365</v>
      </c>
      <c r="W89" s="1" t="s">
        <v>1687</v>
      </c>
      <c r="X89" s="1" t="s">
        <v>10459</v>
      </c>
      <c r="Y89" t="str">
        <f>_xlfn.IFNA(VLOOKUP(S89,词典!$F:$G,2,FALSE),"")</f>
        <v>EC_WORD_A</v>
      </c>
      <c r="Z89" t="str">
        <f>_xlfn.IFNA(VLOOKUP(T89,词典!$F:$G,2,FALSE),"")</f>
        <v>EC_WORD_SO</v>
      </c>
      <c r="AA89" t="str">
        <f>_xlfn.IFNA(VLOOKUP(U89,词典!$F:$G,2,FALSE),"")</f>
        <v>EC_WORD_A</v>
      </c>
      <c r="AB89" t="str">
        <f>_xlfn.IFNA(VLOOKUP(V89,词典!$F:$G,2,FALSE),"")</f>
        <v>EC_WORD_TRAINER</v>
      </c>
      <c r="AC89" t="str">
        <f>_xlfn.IFNA(VLOOKUP(W89,词典!$F:$G,2,FALSE),"")</f>
        <v>EC_WORD_ELLIPSIS</v>
      </c>
      <c r="AD89" t="str">
        <f>_xlfn.IFNA(VLOOKUP(X89,词典!$F:$G,2,FALSE),"")</f>
        <v>EC_EMPTY_WORD</v>
      </c>
      <c r="AE89" t="str">
        <f t="shared" si="4"/>
        <v>EC_EMPTY_WORD,</v>
      </c>
      <c r="AF89" t="str">
        <f t="shared" si="3"/>
        <v>EC_WORD_A, EC_WORD_SO, EC_WORD_A, EC_WORD_TRAINER, EC_WORD_ELLIPSIS, EC_EMPTY_WORD</v>
      </c>
    </row>
    <row r="90" spans="1:32" x14ac:dyDescent="0.3">
      <c r="A90" t="s">
        <v>12866</v>
      </c>
      <c r="B90" t="s">
        <v>13194</v>
      </c>
      <c r="C90" t="s">
        <v>12900</v>
      </c>
      <c r="D90" t="s">
        <v>13397</v>
      </c>
      <c r="E90" t="s">
        <v>13495</v>
      </c>
      <c r="F90" t="s">
        <v>13544</v>
      </c>
      <c r="G90" t="str">
        <f>_xlfn.IFNA(VLOOKUP(A90,词典!$B:$G,4,FALSE),"")</f>
        <v>DO</v>
      </c>
      <c r="H90" t="str">
        <f>_xlfn.IFNA(VLOOKUP(B90,词典!$B:$G,4,FALSE),"")</f>
        <v>YOU</v>
      </c>
      <c r="I90" t="str">
        <f>_xlfn.IFNA(VLOOKUP(C90,词典!$B:$G,4,FALSE),"")</f>
        <v>LIKE</v>
      </c>
      <c r="J90" t="str">
        <f>_xlfn.IFNA(VLOOKUP(D90,词典!$B:$G,4,FALSE),"")</f>
        <v>STEEL</v>
      </c>
      <c r="K90" t="str">
        <f>_xlfn.IFNA(VLOOKUP(E90,词典!$B:$G,4,FALSE),"")</f>
        <v>POKéMON</v>
      </c>
      <c r="L90" t="str">
        <f>_xlfn.IFNA(VLOOKUP(F90,词典!$B:$G,4,FALSE),"")</f>
        <v>?</v>
      </c>
      <c r="M90" t="str">
        <f>_xlfn.IFNA(VLOOKUP(A90,词典!$B:$G,5,FALSE),"")</f>
        <v>把</v>
      </c>
      <c r="N90" t="str">
        <f>_xlfn.IFNA(VLOOKUP(B90,词典!$B:$G,5,FALSE),"")</f>
        <v>你</v>
      </c>
      <c r="O90" t="str">
        <f>_xlfn.IFNA(VLOOKUP(C90,词典!$B:$G,5,FALSE),"")</f>
        <v>得</v>
      </c>
      <c r="P90" t="str">
        <f>_xlfn.IFNA(VLOOKUP(D90,词典!$B:$G,5,FALSE),"")</f>
        <v>钢</v>
      </c>
      <c r="Q90" t="str">
        <f>_xlfn.IFNA(VLOOKUP(E90,词典!$B:$G,5,FALSE),"")</f>
        <v>宝可梦</v>
      </c>
      <c r="R90" t="str">
        <f>_xlfn.IFNA(VLOOKUP(F90,词典!$B:$G,5,FALSE),"")</f>
        <v>？</v>
      </c>
      <c r="S90" s="1" t="s">
        <v>1874</v>
      </c>
      <c r="T90" s="1" t="s">
        <v>1953</v>
      </c>
      <c r="U90" s="1" t="s">
        <v>1377</v>
      </c>
      <c r="V90" s="1" t="s">
        <v>10183</v>
      </c>
      <c r="W90" s="1" t="s">
        <v>1325</v>
      </c>
      <c r="X90" s="1" t="s">
        <v>9934</v>
      </c>
      <c r="Y90" t="str">
        <f>_xlfn.IFNA(VLOOKUP(S90,词典!$F:$G,2,FALSE),"")</f>
        <v>EC_WORD_YOU</v>
      </c>
      <c r="Z90" t="str">
        <f>_xlfn.IFNA(VLOOKUP(T90,词典!$F:$G,2,FALSE),"")</f>
        <v>EC_WORD_LIKES</v>
      </c>
      <c r="AA90" t="str">
        <f>_xlfn.IFNA(VLOOKUP(U90,词典!$F:$G,2,FALSE),"")</f>
        <v>EC_WORD_STEEL</v>
      </c>
      <c r="AB90" t="str">
        <f>_xlfn.IFNA(VLOOKUP(V90,词典!$F:$G,2,FALSE),"")</f>
        <v>EC_WORD_TYPE</v>
      </c>
      <c r="AC90" t="str">
        <f>_xlfn.IFNA(VLOOKUP(W90,词典!$F:$G,2,FALSE),"")</f>
        <v>EC_WORD_POKEMON</v>
      </c>
      <c r="AD90" t="str">
        <f>_xlfn.IFNA(VLOOKUP(X90,词典!$F:$G,2,FALSE),"")</f>
        <v>EC_WORD_WAS</v>
      </c>
      <c r="AE90" t="str">
        <f t="shared" si="4"/>
        <v>EC_WORD_WAS,</v>
      </c>
      <c r="AF90" t="str">
        <f t="shared" si="3"/>
        <v>EC_WORD_YOU, EC_WORD_LIKES, EC_WORD_STEEL, EC_WORD_TYPE, EC_WORD_POKEMON, EC_WORD_WAS</v>
      </c>
    </row>
    <row r="91" spans="1:32" x14ac:dyDescent="0.3">
      <c r="A91" t="s">
        <v>13166</v>
      </c>
      <c r="B91" t="s">
        <v>13492</v>
      </c>
      <c r="C91" t="s">
        <v>13160</v>
      </c>
      <c r="D91" t="s">
        <v>12853</v>
      </c>
      <c r="E91" t="s">
        <v>12768</v>
      </c>
      <c r="F91" t="s">
        <v>13604</v>
      </c>
      <c r="G91" t="str">
        <f>_xlfn.IFNA(VLOOKUP(A91,词典!$B:$G,4,FALSE),"")</f>
        <v>EVERY</v>
      </c>
      <c r="H91" t="str">
        <f>_xlfn.IFNA(VLOOKUP(B91,词典!$B:$G,4,FALSE),"")</f>
        <v>TRAINER</v>
      </c>
      <c r="I91" t="str">
        <f>_xlfn.IFNA(VLOOKUP(C91,词典!$B:$G,4,FALSE),"")</f>
        <v>HERE</v>
      </c>
      <c r="J91" t="str">
        <f>_xlfn.IFNA(VLOOKUP(D91,词典!$B:$G,4,FALSE),"")</f>
        <v>IS</v>
      </c>
      <c r="K91" t="str">
        <f>_xlfn.IFNA(VLOOKUP(E91,词典!$B:$G,4,FALSE),"")</f>
        <v>TOO WEAK</v>
      </c>
      <c r="L91" t="str">
        <f>_xlfn.IFNA(VLOOKUP(F91,词典!$B:$G,4,FALSE),"")</f>
        <v xml:space="preserve"> </v>
      </c>
      <c r="M91" t="str">
        <f>_xlfn.IFNA(VLOOKUP(A91,词典!$B:$G,5,FALSE),"")</f>
        <v>这样</v>
      </c>
      <c r="N91" t="str">
        <f>_xlfn.IFNA(VLOOKUP(B91,词典!$B:$G,5,FALSE),"")</f>
        <v>训练家</v>
      </c>
      <c r="O91" t="str">
        <f>_xlfn.IFNA(VLOOKUP(C91,词典!$B:$G,5,FALSE),"")</f>
        <v>这里</v>
      </c>
      <c r="P91" t="str">
        <f>_xlfn.IFNA(VLOOKUP(D91,词典!$B:$G,5,FALSE),"")</f>
        <v>了</v>
      </c>
      <c r="Q91" t="str">
        <f>_xlfn.IFNA(VLOOKUP(E91,词典!$B:$G,5,FALSE),"")</f>
        <v>太弱了</v>
      </c>
      <c r="R91" t="str">
        <f>_xlfn.IFNA(VLOOKUP(F91,词典!$B:$G,5,FALSE),"")</f>
        <v xml:space="preserve"> </v>
      </c>
      <c r="S91" s="1" t="s">
        <v>8544</v>
      </c>
      <c r="T91" s="1" t="s">
        <v>1951</v>
      </c>
      <c r="U91" s="1" t="s">
        <v>8526</v>
      </c>
      <c r="V91" s="1" t="s">
        <v>1323</v>
      </c>
      <c r="W91" s="1" t="s">
        <v>8534</v>
      </c>
      <c r="X91" s="1" t="s">
        <v>13615</v>
      </c>
      <c r="Y91" t="str">
        <f>_xlfn.IFNA(VLOOKUP(S91,词典!$F:$G,2,FALSE),"")</f>
        <v>EC_WORD_HERE</v>
      </c>
      <c r="Z91" t="str">
        <f>_xlfn.IFNA(VLOOKUP(T91,词典!$F:$G,2,FALSE),"")</f>
        <v>EC_WORD_OF</v>
      </c>
      <c r="AA91" t="str">
        <f>_xlfn.IFNA(VLOOKUP(U91,词典!$F:$G,2,FALSE),"")</f>
        <v>EC_WORD_ALL_RIGHT</v>
      </c>
      <c r="AB91" t="str">
        <f>_xlfn.IFNA(VLOOKUP(V91,词典!$F:$G,2,FALSE),"")</f>
        <v>EC_WORD_TRAINER</v>
      </c>
      <c r="AC91" t="str">
        <f>_xlfn.IFNA(VLOOKUP(W91,词典!$F:$G,2,FALSE),"")</f>
        <v>EC_WORD_UNDERSTOOD</v>
      </c>
      <c r="AD91" t="str">
        <f>_xlfn.IFNA(VLOOKUP(X91,词典!$F:$G,2,FALSE),"")</f>
        <v>EC_WORD_TOO_WEAK</v>
      </c>
      <c r="AE91" t="str">
        <f t="shared" si="4"/>
        <v>EC_WORD_TOO_WEAK,</v>
      </c>
      <c r="AF91" t="str">
        <f t="shared" si="3"/>
        <v>EC_WORD_HERE, EC_WORD_OF, EC_WORD_ALL_RIGHT, EC_WORD_TRAINER, EC_WORD_UNDERSTOOD, EC_WORD_TOO_WEAK</v>
      </c>
    </row>
    <row r="92" spans="1:32" x14ac:dyDescent="0.3">
      <c r="A92" t="s">
        <v>13194</v>
      </c>
      <c r="B92" t="s">
        <v>12958</v>
      </c>
      <c r="C92" t="s">
        <v>13165</v>
      </c>
      <c r="D92" t="s">
        <v>12853</v>
      </c>
      <c r="E92" t="s">
        <v>12766</v>
      </c>
      <c r="F92" t="s">
        <v>13544</v>
      </c>
      <c r="G92" t="str">
        <f>_xlfn.IFNA(VLOOKUP(A92,词典!$B:$G,4,FALSE),"")</f>
        <v>YOU</v>
      </c>
      <c r="H92" t="str">
        <f>_xlfn.IFNA(VLOOKUP(B92,词典!$B:$G,4,FALSE),"")</f>
        <v>THINK</v>
      </c>
      <c r="I92" t="str">
        <f>_xlfn.IFNA(VLOOKUP(C92,词典!$B:$G,4,FALSE),"")</f>
        <v>THIS</v>
      </c>
      <c r="J92" t="str">
        <f>_xlfn.IFNA(VLOOKUP(D92,词典!$B:$G,4,FALSE),"")</f>
        <v>IS</v>
      </c>
      <c r="K92" t="str">
        <f>_xlfn.IFNA(VLOOKUP(E92,词典!$B:$G,4,FALSE),"")</f>
        <v>EASY</v>
      </c>
      <c r="L92" t="str">
        <f>_xlfn.IFNA(VLOOKUP(F92,词典!$B:$G,4,FALSE),"")</f>
        <v>?</v>
      </c>
      <c r="M92" t="str">
        <f>_xlfn.IFNA(VLOOKUP(A92,词典!$B:$G,5,FALSE),"")</f>
        <v>你</v>
      </c>
      <c r="N92" t="str">
        <f>_xlfn.IFNA(VLOOKUP(B92,词典!$B:$G,5,FALSE),"")</f>
        <v>试试</v>
      </c>
      <c r="O92" t="str">
        <f>_xlfn.IFNA(VLOOKUP(C92,词典!$B:$G,5,FALSE),"")</f>
        <v>这</v>
      </c>
      <c r="P92" t="str">
        <f>_xlfn.IFNA(VLOOKUP(D92,词典!$B:$G,5,FALSE),"")</f>
        <v>了</v>
      </c>
      <c r="Q92" t="str">
        <f>_xlfn.IFNA(VLOOKUP(E92,词典!$B:$G,5,FALSE),"")</f>
        <v>过</v>
      </c>
      <c r="R92" t="str">
        <f>_xlfn.IFNA(VLOOKUP(F92,词典!$B:$G,5,FALSE),"")</f>
        <v>？</v>
      </c>
      <c r="S92" s="1" t="s">
        <v>1412</v>
      </c>
      <c r="T92" s="1" t="s">
        <v>8579</v>
      </c>
      <c r="U92" s="1" t="s">
        <v>1919</v>
      </c>
      <c r="V92" s="1" t="s">
        <v>8492</v>
      </c>
      <c r="W92" s="1" t="s">
        <v>9560</v>
      </c>
      <c r="X92" s="1" t="s">
        <v>9934</v>
      </c>
      <c r="Y92" t="str">
        <f>_xlfn.IFNA(VLOOKUP(S92,词典!$F:$G,2,FALSE),"")</f>
        <v>EC_WORD_YOU</v>
      </c>
      <c r="Z92" t="str">
        <f>_xlfn.IFNA(VLOOKUP(T92,词典!$F:$G,2,FALSE),"")</f>
        <v>EC_WORD_USE</v>
      </c>
      <c r="AA92" t="str">
        <f>_xlfn.IFNA(VLOOKUP(U92,词典!$F:$G,2,FALSE),"")</f>
        <v>EC_WORD_THIS</v>
      </c>
      <c r="AB92" t="str">
        <f>_xlfn.IFNA(VLOOKUP(V92,词典!$F:$G,2,FALSE),"")</f>
        <v>EC_WORD_VERY</v>
      </c>
      <c r="AC92" t="str">
        <f>_xlfn.IFNA(VLOOKUP(W92,词典!$F:$G,2,FALSE),"")</f>
        <v>EC_WORD_LEFT</v>
      </c>
      <c r="AD92" t="str">
        <f>_xlfn.IFNA(VLOOKUP(X92,词典!$F:$G,2,FALSE),"")</f>
        <v>EC_WORD_WAS</v>
      </c>
      <c r="AE92" t="str">
        <f t="shared" si="4"/>
        <v>EC_WORD_WAS,</v>
      </c>
      <c r="AF92" t="str">
        <f t="shared" si="3"/>
        <v>EC_WORD_YOU, EC_WORD_USE, EC_WORD_THIS, EC_WORD_VERY, EC_WORD_LEFT, EC_WORD_WAS</v>
      </c>
    </row>
    <row r="93" spans="1:32" x14ac:dyDescent="0.3">
      <c r="A93" t="s">
        <v>13184</v>
      </c>
      <c r="B93" t="s">
        <v>12842</v>
      </c>
      <c r="C93" t="s">
        <v>12623</v>
      </c>
      <c r="D93" t="s">
        <v>12905</v>
      </c>
      <c r="E93" t="s">
        <v>13165</v>
      </c>
      <c r="F93" t="s">
        <v>13544</v>
      </c>
      <c r="G93" t="str">
        <f>_xlfn.IFNA(VLOOKUP(A93,词典!$B:$G,4,FALSE),"")</f>
        <v>WHAT</v>
      </c>
      <c r="H93" t="str">
        <f>_xlfn.IFNA(VLOOKUP(B93,词典!$B:$G,4,FALSE),"")</f>
        <v>WILL</v>
      </c>
      <c r="I93" t="str">
        <f>_xlfn.IFNA(VLOOKUP(C93,词典!$B:$G,4,FALSE),"")</f>
        <v>COME</v>
      </c>
      <c r="J93" t="str">
        <f>_xlfn.IFNA(VLOOKUP(D93,词典!$B:$G,4,FALSE),"")</f>
        <v>AFTER</v>
      </c>
      <c r="K93" t="str">
        <f>_xlfn.IFNA(VLOOKUP(E93,词典!$B:$G,4,FALSE),"")</f>
        <v>THIS</v>
      </c>
      <c r="L93" t="str">
        <f>_xlfn.IFNA(VLOOKUP(F93,词典!$B:$G,4,FALSE),"")</f>
        <v>?</v>
      </c>
      <c r="M93" t="str">
        <f>_xlfn.IFNA(VLOOKUP(A93,词典!$B:$G,5,FALSE),"")</f>
        <v>什么</v>
      </c>
      <c r="N93" t="str">
        <f>_xlfn.IFNA(VLOOKUP(B93,词典!$B:$G,5,FALSE),"")</f>
        <v>将</v>
      </c>
      <c r="O93" t="str">
        <f>_xlfn.IFNA(VLOOKUP(C93,词典!$B:$G,5,FALSE),"")</f>
        <v>来</v>
      </c>
      <c r="P93" t="str">
        <f>_xlfn.IFNA(VLOOKUP(D93,词典!$B:$G,5,FALSE),"")</f>
        <v>之后</v>
      </c>
      <c r="Q93" t="str">
        <f>_xlfn.IFNA(VLOOKUP(E93,词典!$B:$G,5,FALSE),"")</f>
        <v>这</v>
      </c>
      <c r="R93" t="str">
        <f>_xlfn.IFNA(VLOOKUP(F93,词典!$B:$G,5,FALSE),"")</f>
        <v>？</v>
      </c>
      <c r="S93" s="1" t="s">
        <v>1956</v>
      </c>
      <c r="T93" s="1" t="s">
        <v>9172</v>
      </c>
      <c r="U93" s="1" t="s">
        <v>8444</v>
      </c>
      <c r="V93" s="1" t="s">
        <v>9873</v>
      </c>
      <c r="W93" s="1" t="s">
        <v>8531</v>
      </c>
      <c r="X93" s="1" t="s">
        <v>230</v>
      </c>
      <c r="Y93" t="str">
        <f>_xlfn.IFNA(VLOOKUP(S93,词典!$F:$G,2,FALSE),"")</f>
        <v>EC_WORD_AFTER</v>
      </c>
      <c r="Z93" t="str">
        <f>_xlfn.IFNA(VLOOKUP(T93,词典!$F:$G,2,FALSE),"")</f>
        <v>EC_WORD_SO</v>
      </c>
      <c r="AA93" t="str">
        <f>_xlfn.IFNA(VLOOKUP(U93,词典!$F:$G,2,FALSE),"")</f>
        <v>EC_WORD_WOULD</v>
      </c>
      <c r="AB93" t="str">
        <f>_xlfn.IFNA(VLOOKUP(V93,词典!$F:$G,2,FALSE),"")</f>
        <v>EC_WORD_HAPPENING</v>
      </c>
      <c r="AC93" t="str">
        <f>_xlfn.IFNA(VLOOKUP(W93,词典!$F:$G,2,FALSE),"")</f>
        <v>EC_WORD_WHAT</v>
      </c>
      <c r="AD93" t="str">
        <f>_xlfn.IFNA(VLOOKUP(X93,词典!$F:$G,2,FALSE),"")</f>
        <v>EC_WORD_QUES</v>
      </c>
      <c r="AE93" t="str">
        <f t="shared" si="4"/>
        <v>EC_WORD_QUES,</v>
      </c>
      <c r="AF93" t="str">
        <f t="shared" si="3"/>
        <v>EC_WORD_AFTER, EC_WORD_SO, EC_WORD_WOULD, EC_WORD_HAPPENING, EC_WORD_WHAT, EC_WORD_QUES</v>
      </c>
    </row>
    <row r="94" spans="1:32" x14ac:dyDescent="0.3">
      <c r="A94" t="s">
        <v>13233</v>
      </c>
      <c r="B94" t="s">
        <v>13297</v>
      </c>
      <c r="C94" t="s">
        <v>12879</v>
      </c>
      <c r="D94" t="s">
        <v>13188</v>
      </c>
      <c r="E94" t="s">
        <v>13541</v>
      </c>
      <c r="F94" t="s">
        <v>13604</v>
      </c>
      <c r="G94" t="str">
        <f>_xlfn.IFNA(VLOOKUP(A94,词典!$B:$G,4,FALSE),"")</f>
        <v>I AM</v>
      </c>
      <c r="H94" t="str">
        <f>_xlfn.IFNA(VLOOKUP(B94,词典!$B:$G,4,FALSE),"")</f>
        <v>JUST</v>
      </c>
      <c r="I94" t="str">
        <f>_xlfn.IFNA(VLOOKUP(C94,词典!$B:$G,4,FALSE),"")</f>
        <v>SO</v>
      </c>
      <c r="J94" t="str">
        <f>_xlfn.IFNA(VLOOKUP(D94,词典!$B:$G,4,FALSE),"")</f>
        <v>CONFUSED</v>
      </c>
      <c r="K94" t="str">
        <f>_xlfn.IFNA(VLOOKUP(E94,词典!$B:$G,4,FALSE),"")</f>
        <v>!</v>
      </c>
      <c r="L94" t="str">
        <f>_xlfn.IFNA(VLOOKUP(F94,词典!$B:$G,4,FALSE),"")</f>
        <v xml:space="preserve"> </v>
      </c>
      <c r="M94" t="str">
        <f>_xlfn.IFNA(VLOOKUP(A94,词典!$B:$G,5,FALSE),"")</f>
        <v>我是</v>
      </c>
      <c r="N94" t="str">
        <f>_xlfn.IFNA(VLOOKUP(B94,词典!$B:$G,5,FALSE),"")</f>
        <v>只是</v>
      </c>
      <c r="O94" t="str">
        <f>_xlfn.IFNA(VLOOKUP(C94,词典!$B:$G,5,FALSE),"")</f>
        <v>又</v>
      </c>
      <c r="P94" t="str">
        <f>_xlfn.IFNA(VLOOKUP(D94,词典!$B:$G,5,FALSE),"")</f>
        <v>困惑</v>
      </c>
      <c r="Q94" t="str">
        <f>_xlfn.IFNA(VLOOKUP(E94,词典!$B:$G,5,FALSE),"")</f>
        <v>！</v>
      </c>
      <c r="R94" t="str">
        <f>_xlfn.IFNA(VLOOKUP(F94,词典!$B:$G,5,FALSE),"")</f>
        <v xml:space="preserve"> </v>
      </c>
      <c r="S94" s="1" t="s">
        <v>1873</v>
      </c>
      <c r="T94" s="1" t="s">
        <v>8496</v>
      </c>
      <c r="U94" s="1" t="s">
        <v>1905</v>
      </c>
      <c r="V94" s="1" t="s">
        <v>2057</v>
      </c>
      <c r="W94" s="1" t="s">
        <v>8499</v>
      </c>
      <c r="X94" s="1" t="s">
        <v>8485</v>
      </c>
      <c r="Y94" t="str">
        <f>_xlfn.IFNA(VLOOKUP(S94,词典!$F:$G,2,FALSE),"")</f>
        <v>EC_WORD_ME</v>
      </c>
      <c r="Z94" t="str">
        <f>_xlfn.IFNA(VLOOKUP(T94,词典!$F:$G,2,FALSE),"")</f>
        <v>EC_WORD_YEAH</v>
      </c>
      <c r="AA94" t="str">
        <f>_xlfn.IFNA(VLOOKUP(U94,词典!$F:$G,2,FALSE),"")</f>
        <v>EC_WORD_WAY</v>
      </c>
      <c r="AB94" t="str">
        <f>_xlfn.IFNA(VLOOKUP(V94,词典!$F:$G,2,FALSE),"")</f>
        <v>EC_WORD_CONFUSED</v>
      </c>
      <c r="AC94" t="str">
        <f>_xlfn.IFNA(VLOOKUP(W94,词典!$F:$G,2,FALSE),"")</f>
        <v>EC_WORD_IS</v>
      </c>
      <c r="AD94" t="str">
        <f>_xlfn.IFNA(VLOOKUP(X94,词典!$F:$G,2,FALSE),"")</f>
        <v>EC_WORD_EXCL</v>
      </c>
      <c r="AE94" t="str">
        <f t="shared" si="4"/>
        <v>EC_WORD_EXCL,</v>
      </c>
      <c r="AF94" t="str">
        <f t="shared" si="3"/>
        <v>EC_WORD_ME, EC_WORD_YEAH, EC_WORD_WAY, EC_WORD_CONFUSED, EC_WORD_IS, EC_WORD_EXCL</v>
      </c>
    </row>
    <row r="95" spans="1:32" x14ac:dyDescent="0.3">
      <c r="A95" t="s">
        <v>13193</v>
      </c>
      <c r="B95" t="s">
        <v>13297</v>
      </c>
      <c r="C95" t="s">
        <v>12994</v>
      </c>
      <c r="D95" t="s">
        <v>12889</v>
      </c>
      <c r="E95" t="s">
        <v>12951</v>
      </c>
      <c r="F95" t="s">
        <v>13545</v>
      </c>
      <c r="G95" t="str">
        <f>_xlfn.IFNA(VLOOKUP(A95,词典!$B:$G,4,FALSE),"")</f>
        <v>I</v>
      </c>
      <c r="H95" t="str">
        <f>_xlfn.IFNA(VLOOKUP(B95,词典!$B:$G,4,FALSE),"")</f>
        <v>JUST</v>
      </c>
      <c r="I95" t="str">
        <f>_xlfn.IFNA(VLOOKUP(C95,词典!$B:$G,4,FALSE),"")</f>
        <v>WANT</v>
      </c>
      <c r="J95" t="str">
        <f>_xlfn.IFNA(VLOOKUP(D95,词典!$B:$G,4,FALSE),"")</f>
        <v>TO</v>
      </c>
      <c r="K95" t="str">
        <f>_xlfn.IFNA(VLOOKUP(E95,词典!$B:$G,4,FALSE),"")</f>
        <v>GO HOME</v>
      </c>
      <c r="L95" t="str">
        <f>_xlfn.IFNA(VLOOKUP(F95,词典!$B:$G,4,FALSE),"")</f>
        <v>…</v>
      </c>
      <c r="M95" t="str">
        <f>_xlfn.IFNA(VLOOKUP(A95,词典!$B:$G,5,FALSE),"")</f>
        <v>是个</v>
      </c>
      <c r="N95" t="str">
        <f>_xlfn.IFNA(VLOOKUP(B95,词典!$B:$G,5,FALSE),"")</f>
        <v>只是</v>
      </c>
      <c r="O95" t="str">
        <f>_xlfn.IFNA(VLOOKUP(C95,词典!$B:$G,5,FALSE),"")</f>
        <v>等不及</v>
      </c>
      <c r="P95" t="str">
        <f>_xlfn.IFNA(VLOOKUP(D95,词典!$B:$G,5,FALSE),"")</f>
        <v>到</v>
      </c>
      <c r="Q95" t="str">
        <f>_xlfn.IFNA(VLOOKUP(E95,词典!$B:$G,5,FALSE),"")</f>
        <v>回家</v>
      </c>
      <c r="R95" t="str">
        <f>_xlfn.IFNA(VLOOKUP(F95,词典!$B:$G,5,FALSE),"")</f>
        <v>……</v>
      </c>
      <c r="S95" s="1" t="s">
        <v>1873</v>
      </c>
      <c r="T95" s="1" t="s">
        <v>1937</v>
      </c>
      <c r="U95" s="1" t="s">
        <v>1921</v>
      </c>
      <c r="V95" s="1" t="s">
        <v>1519</v>
      </c>
      <c r="W95" s="1" t="s">
        <v>2111</v>
      </c>
      <c r="X95" s="1" t="s">
        <v>10460</v>
      </c>
      <c r="Y95" t="str">
        <f>_xlfn.IFNA(VLOOKUP(S95,词典!$F:$G,2,FALSE),"")</f>
        <v>EC_WORD_ME</v>
      </c>
      <c r="Z95" t="str">
        <f>_xlfn.IFNA(VLOOKUP(T95,词典!$F:$G,2,FALSE),"")</f>
        <v>EC_WORD_ONLY</v>
      </c>
      <c r="AA95" t="str">
        <f>_xlfn.IFNA(VLOOKUP(U95,词典!$F:$G,2,FALSE),"")</f>
        <v>EC_WORD_MISS</v>
      </c>
      <c r="AB95" t="str">
        <f>_xlfn.IFNA(VLOOKUP(V95,词典!$F:$G,2,FALSE),"")</f>
        <v>EC_WORD_GO_HOME</v>
      </c>
      <c r="AC95" t="str">
        <f>_xlfn.IFNA(VLOOKUP(W95,词典!$F:$G,2,FALSE),"")</f>
        <v>EC_WORD_ELLIPSIS</v>
      </c>
      <c r="AD95" t="str">
        <f>_xlfn.IFNA(VLOOKUP(X95,词典!$F:$G,2,FALSE),"")</f>
        <v>EC_EMPTY_WORD</v>
      </c>
      <c r="AE95" t="str">
        <f t="shared" si="4"/>
        <v>EC_EMPTY_WORD,</v>
      </c>
      <c r="AF95" t="str">
        <f t="shared" si="3"/>
        <v>EC_WORD_ME, EC_WORD_ONLY, EC_WORD_MISS, EC_WORD_GO_HOME, EC_WORD_ELLIPSIS, EC_EMPTY_WORD</v>
      </c>
    </row>
    <row r="96" spans="1:32" x14ac:dyDescent="0.3">
      <c r="A96" t="s">
        <v>13513</v>
      </c>
      <c r="B96" t="s">
        <v>13165</v>
      </c>
      <c r="C96" t="s">
        <v>13219</v>
      </c>
      <c r="D96" t="s">
        <v>12853</v>
      </c>
      <c r="E96" t="s">
        <v>12874</v>
      </c>
      <c r="F96" t="s">
        <v>12769</v>
      </c>
      <c r="G96" t="str">
        <f>_xlfn.IFNA(VLOOKUP(A96,词典!$B:$G,4,FALSE),"")</f>
        <v>YEEHAW!</v>
      </c>
      <c r="H96" t="str">
        <f>_xlfn.IFNA(VLOOKUP(B96,词典!$B:$G,4,FALSE),"")</f>
        <v>THIS</v>
      </c>
      <c r="I96" t="str">
        <f>_xlfn.IFNA(VLOOKUP(C96,词典!$B:$G,4,FALSE),"")</f>
        <v>PLACE</v>
      </c>
      <c r="J96" t="str">
        <f>_xlfn.IFNA(VLOOKUP(D96,词典!$B:$G,4,FALSE),"")</f>
        <v>IS</v>
      </c>
      <c r="K96" t="str">
        <f>_xlfn.IFNA(VLOOKUP(E96,词典!$B:$G,4,FALSE),"")</f>
        <v>A</v>
      </c>
      <c r="L96" t="str">
        <f>_xlfn.IFNA(VLOOKUP(F96,词典!$B:$G,4,FALSE),"")</f>
        <v>PUSHOVER</v>
      </c>
      <c r="M96" t="str">
        <f>_xlfn.IFNA(VLOOKUP(A96,词典!$B:$G,5,FALSE),"")</f>
        <v>耶！</v>
      </c>
      <c r="N96" t="str">
        <f>_xlfn.IFNA(VLOOKUP(B96,词典!$B:$G,5,FALSE),"")</f>
        <v>这</v>
      </c>
      <c r="O96" t="str">
        <f>_xlfn.IFNA(VLOOKUP(C96,词典!$B:$G,5,FALSE),"")</f>
        <v>位置</v>
      </c>
      <c r="P96" t="str">
        <f>_xlfn.IFNA(VLOOKUP(D96,词典!$B:$G,5,FALSE),"")</f>
        <v>了</v>
      </c>
      <c r="Q96" t="str">
        <f>_xlfn.IFNA(VLOOKUP(E96,词典!$B:$G,5,FALSE),"")</f>
        <v>一个</v>
      </c>
      <c r="R96" t="str">
        <f>_xlfn.IFNA(VLOOKUP(F96,词典!$B:$G,5,FALSE),"")</f>
        <v>轻而易举</v>
      </c>
      <c r="S96" s="1" t="s">
        <v>1354</v>
      </c>
      <c r="T96" s="1" t="s">
        <v>8544</v>
      </c>
      <c r="U96" s="1" t="s">
        <v>8496</v>
      </c>
      <c r="V96" s="1" t="s">
        <v>9122</v>
      </c>
      <c r="W96" s="1" t="s">
        <v>10460</v>
      </c>
      <c r="X96" s="1" t="s">
        <v>10460</v>
      </c>
      <c r="Y96" t="str">
        <f>_xlfn.IFNA(VLOOKUP(S96,词典!$F:$G,2,FALSE),"")</f>
        <v>EC_WORD_YEEHAW_EXCL</v>
      </c>
      <c r="Z96" t="str">
        <f>_xlfn.IFNA(VLOOKUP(T96,词典!$F:$G,2,FALSE),"")</f>
        <v>EC_WORD_HERE</v>
      </c>
      <c r="AA96" t="str">
        <f>_xlfn.IFNA(VLOOKUP(U96,词典!$F:$G,2,FALSE),"")</f>
        <v>EC_WORD_YEAH</v>
      </c>
      <c r="AB96" t="str">
        <f>_xlfn.IFNA(VLOOKUP(V96,词典!$F:$G,2,FALSE),"")</f>
        <v>EC_WORD_PUSHOVER</v>
      </c>
      <c r="AC96" t="str">
        <f>_xlfn.IFNA(VLOOKUP(W96,词典!$F:$G,2,FALSE),"")</f>
        <v>EC_EMPTY_WORD</v>
      </c>
      <c r="AD96" t="str">
        <f>_xlfn.IFNA(VLOOKUP(X96,词典!$F:$G,2,FALSE),"")</f>
        <v>EC_EMPTY_WORD</v>
      </c>
      <c r="AE96" t="str">
        <f t="shared" si="4"/>
        <v>EC_EMPTY_WORD,</v>
      </c>
      <c r="AF96" t="str">
        <f t="shared" si="3"/>
        <v>EC_WORD_YEEHAW_EXCL, EC_WORD_HERE, EC_WORD_YEAH, EC_WORD_PUSHOVER, EC_EMPTY_WORD, EC_EMPTY_WORD</v>
      </c>
    </row>
    <row r="97" spans="1:32" x14ac:dyDescent="0.3">
      <c r="A97" t="s">
        <v>13193</v>
      </c>
      <c r="B97" t="s">
        <v>12873</v>
      </c>
      <c r="C97" t="s">
        <v>13254</v>
      </c>
      <c r="D97" t="s">
        <v>12897</v>
      </c>
      <c r="E97" t="s">
        <v>12874</v>
      </c>
      <c r="F97" t="s">
        <v>12750</v>
      </c>
      <c r="G97" t="str">
        <f>_xlfn.IFNA(VLOOKUP(A97,词典!$B:$G,4,FALSE),"")</f>
        <v>I</v>
      </c>
      <c r="H97" t="str">
        <f>_xlfn.IFNA(VLOOKUP(B97,词典!$B:$G,4,FALSE),"")</f>
        <v>HAVEN'T</v>
      </c>
      <c r="I97" t="str">
        <f>_xlfn.IFNA(VLOOKUP(C97,词典!$B:$G,4,FALSE),"")</f>
        <v>BEEN</v>
      </c>
      <c r="J97" t="str">
        <f>_xlfn.IFNA(VLOOKUP(D97,词典!$B:$G,4,FALSE),"")</f>
        <v>IN</v>
      </c>
      <c r="K97" t="str">
        <f>_xlfn.IFNA(VLOOKUP(E97,词典!$B:$G,4,FALSE),"")</f>
        <v>A</v>
      </c>
      <c r="L97" t="str">
        <f>_xlfn.IFNA(VLOOKUP(F97,词典!$B:$G,4,FALSE),"")</f>
        <v>BATTLE</v>
      </c>
      <c r="M97" t="str">
        <f>_xlfn.IFNA(VLOOKUP(A97,词典!$B:$G,5,FALSE),"")</f>
        <v>是个</v>
      </c>
      <c r="N97" t="str">
        <f>_xlfn.IFNA(VLOOKUP(B97,词典!$B:$G,5,FALSE),"")</f>
        <v>没有</v>
      </c>
      <c r="O97" t="str">
        <f>_xlfn.IFNA(VLOOKUP(C97,词典!$B:$G,5,FALSE),"")</f>
        <v>已经</v>
      </c>
      <c r="P97" t="str">
        <f>_xlfn.IFNA(VLOOKUP(D97,词典!$B:$G,5,FALSE),"")</f>
        <v>开</v>
      </c>
      <c r="Q97" t="str">
        <f>_xlfn.IFNA(VLOOKUP(E97,词典!$B:$G,5,FALSE),"")</f>
        <v>一个</v>
      </c>
      <c r="R97" t="str">
        <f>_xlfn.IFNA(VLOOKUP(F97,词典!$B:$G,5,FALSE),"")</f>
        <v>战斗</v>
      </c>
      <c r="S97" s="1" t="s">
        <v>1873</v>
      </c>
      <c r="T97" s="1" t="s">
        <v>9077</v>
      </c>
      <c r="U97" s="1" t="s">
        <v>1955</v>
      </c>
      <c r="V97" s="1" t="s">
        <v>1336</v>
      </c>
      <c r="W97" s="1" t="s">
        <v>9162</v>
      </c>
      <c r="X97" s="1" t="s">
        <v>10460</v>
      </c>
      <c r="Y97" t="str">
        <f>_xlfn.IFNA(VLOOKUP(S97,词典!$F:$G,2,FALSE),"")</f>
        <v>EC_WORD_ME</v>
      </c>
      <c r="Z97" t="str">
        <f>_xlfn.IFNA(VLOOKUP(T97,词典!$F:$G,2,FALSE),"")</f>
        <v>EC_WORD_LIKELY_TO</v>
      </c>
      <c r="AA97" t="str">
        <f>_xlfn.IFNA(VLOOKUP(U97,词典!$F:$G,2,FALSE),"")</f>
        <v>EC_WORD_HAVEN_T</v>
      </c>
      <c r="AB97" t="str">
        <f>_xlfn.IFNA(VLOOKUP(V97,词典!$F:$G,2,FALSE),"")</f>
        <v>EC_WORD_BATTLE</v>
      </c>
      <c r="AC97" t="str">
        <f>_xlfn.IFNA(VLOOKUP(W97,词典!$F:$G,2,FALSE),"")</f>
        <v>EC_WORD_EASY</v>
      </c>
      <c r="AD97" t="str">
        <f>_xlfn.IFNA(VLOOKUP(X97,词典!$F:$G,2,FALSE),"")</f>
        <v>EC_EMPTY_WORD</v>
      </c>
      <c r="AE97" t="str">
        <f t="shared" si="4"/>
        <v>EC_EMPTY_WORD,</v>
      </c>
      <c r="AF97" t="str">
        <f t="shared" si="3"/>
        <v>EC_WORD_ME, EC_WORD_LIKELY_TO, EC_WORD_HAVEN_T, EC_WORD_BATTLE, EC_WORD_EASY, EC_EMPTY_WORD</v>
      </c>
    </row>
    <row r="98" spans="1:32" x14ac:dyDescent="0.3">
      <c r="A98" t="s">
        <v>12880</v>
      </c>
      <c r="B98" t="s">
        <v>13241</v>
      </c>
      <c r="C98" t="s">
        <v>13191</v>
      </c>
      <c r="D98" t="s">
        <v>13464</v>
      </c>
      <c r="E98" t="s">
        <v>13193</v>
      </c>
      <c r="F98" t="s">
        <v>12958</v>
      </c>
      <c r="G98" t="str">
        <f>_xlfn.IFNA(VLOOKUP(A98,词典!$B:$G,4,FALSE),"")</f>
        <v>MAYBE</v>
      </c>
      <c r="H98" t="str">
        <f>_xlfn.IFNA(VLOOKUP(B98,词典!$B:$G,4,FALSE),"")</f>
        <v>IT'S</v>
      </c>
      <c r="I98" t="str">
        <f>_xlfn.IFNA(VLOOKUP(C98,词典!$B:$G,4,FALSE),"")</f>
        <v>RIGHT</v>
      </c>
      <c r="J98" t="str">
        <f>_xlfn.IFNA(VLOOKUP(D98,词典!$B:$G,4,FALSE),"")</f>
        <v>NEXT</v>
      </c>
      <c r="K98" t="str">
        <f>_xlfn.IFNA(VLOOKUP(E98,词典!$B:$G,4,FALSE),"")</f>
        <v>I</v>
      </c>
      <c r="L98" t="str">
        <f>_xlfn.IFNA(VLOOKUP(F98,词典!$B:$G,4,FALSE),"")</f>
        <v>THINK</v>
      </c>
      <c r="M98" t="str">
        <f>_xlfn.IFNA(VLOOKUP(A98,词典!$B:$G,5,FALSE),"")</f>
        <v>也许</v>
      </c>
      <c r="N98" t="str">
        <f>_xlfn.IFNA(VLOOKUP(B98,词典!$B:$G,5,FALSE),"")</f>
        <v>它是</v>
      </c>
      <c r="O98" t="str">
        <f>_xlfn.IFNA(VLOOKUP(C98,词典!$B:$G,5,FALSE),"")</f>
        <v>错过</v>
      </c>
      <c r="P98" t="str">
        <f>_xlfn.IFNA(VLOOKUP(D98,词典!$B:$G,5,FALSE),"")</f>
        <v>下一个</v>
      </c>
      <c r="Q98" t="str">
        <f>_xlfn.IFNA(VLOOKUP(E98,词典!$B:$G,5,FALSE),"")</f>
        <v>是个</v>
      </c>
      <c r="R98" t="str">
        <f>_xlfn.IFNA(VLOOKUP(F98,词典!$B:$G,5,FALSE),"")</f>
        <v>试试</v>
      </c>
      <c r="S98" s="1" t="s">
        <v>1873</v>
      </c>
      <c r="T98" s="1" t="s">
        <v>1921</v>
      </c>
      <c r="U98" s="1" t="s">
        <v>13616</v>
      </c>
      <c r="V98" s="1" t="s">
        <v>8507</v>
      </c>
      <c r="W98" s="1" t="s">
        <v>13617</v>
      </c>
      <c r="X98" s="1" t="s">
        <v>10460</v>
      </c>
      <c r="Y98" t="str">
        <f>_xlfn.IFNA(VLOOKUP(S98,词典!$F:$G,2,FALSE),"")</f>
        <v>EC_WORD_ME</v>
      </c>
      <c r="Z98" t="str">
        <f>_xlfn.IFNA(VLOOKUP(T98,词典!$F:$G,2,FALSE),"")</f>
        <v>EC_WORD_MISS</v>
      </c>
      <c r="AA98" t="str">
        <f>_xlfn.IFNA(VLOOKUP(U98,词典!$F:$G,2,FALSE),"")</f>
        <v>EC_WORD_MAYBE</v>
      </c>
      <c r="AB98" t="str">
        <f>_xlfn.IFNA(VLOOKUP(V98,词典!$F:$G,2,FALSE),"")</f>
        <v>EC_WORD_WERE</v>
      </c>
      <c r="AC98" t="str">
        <f>_xlfn.IFNA(VLOOKUP(W98,词典!$F:$G,2,FALSE),"")</f>
        <v>EC_WORD_NEXT</v>
      </c>
      <c r="AD98" t="str">
        <f>_xlfn.IFNA(VLOOKUP(X98,词典!$F:$G,2,FALSE),"")</f>
        <v>EC_EMPTY_WORD</v>
      </c>
      <c r="AE98" t="str">
        <f t="shared" si="4"/>
        <v>EC_EMPTY_WORD,</v>
      </c>
      <c r="AF98" t="str">
        <f t="shared" si="3"/>
        <v>EC_WORD_ME, EC_WORD_MISS, EC_WORD_MAYBE, EC_WORD_WERE, EC_WORD_NEXT, EC_EMPTY_WORD</v>
      </c>
    </row>
    <row r="99" spans="1:32" x14ac:dyDescent="0.3">
      <c r="A99" t="s">
        <v>13551</v>
      </c>
      <c r="B99" t="s">
        <v>13541</v>
      </c>
      <c r="C99" t="s">
        <v>12883</v>
      </c>
      <c r="D99" t="s">
        <v>12870</v>
      </c>
      <c r="E99" t="s">
        <v>13165</v>
      </c>
      <c r="F99" t="s">
        <v>13576</v>
      </c>
      <c r="G99" t="str">
        <f>_xlfn.IFNA(VLOOKUP(A99,词典!$B:$G,4,FALSE),"")</f>
        <v>WAAAH</v>
      </c>
      <c r="H99" t="str">
        <f>_xlfn.IFNA(VLOOKUP(B99,词典!$B:$G,4,FALSE),"")</f>
        <v>!</v>
      </c>
      <c r="I99" t="str">
        <f>_xlfn.IFNA(VLOOKUP(C99,词典!$B:$G,4,FALSE),"")</f>
        <v>IT</v>
      </c>
      <c r="J99" t="str">
        <f>_xlfn.IFNA(VLOOKUP(D99,词典!$B:$G,4,FALSE),"")</f>
        <v>WASN'T</v>
      </c>
      <c r="K99" t="str">
        <f>_xlfn.IFNA(VLOOKUP(E99,词典!$B:$G,4,FALSE),"")</f>
        <v>THIS</v>
      </c>
      <c r="L99" t="str">
        <f>_xlfn.IFNA(VLOOKUP(F99,词典!$B:$G,4,FALSE),"")</f>
        <v>WAY</v>
      </c>
      <c r="M99" t="str">
        <f>_xlfn.IFNA(VLOOKUP(A99,词典!$B:$G,5,FALSE),"")</f>
        <v>哇</v>
      </c>
      <c r="N99" t="str">
        <f>_xlfn.IFNA(VLOOKUP(B99,词典!$B:$G,5,FALSE),"")</f>
        <v>！</v>
      </c>
      <c r="O99" t="str">
        <f>_xlfn.IFNA(VLOOKUP(C99,词典!$B:$G,5,FALSE),"")</f>
        <v>它</v>
      </c>
      <c r="P99" t="str">
        <f>_xlfn.IFNA(VLOOKUP(D99,词典!$B:$G,5,FALSE),"")</f>
        <v>不只</v>
      </c>
      <c r="Q99" t="str">
        <f>_xlfn.IFNA(VLOOKUP(E99,词典!$B:$G,5,FALSE),"")</f>
        <v>这</v>
      </c>
      <c r="R99" t="str">
        <f>_xlfn.IFNA(VLOOKUP(F99,词典!$B:$G,5,FALSE),"")</f>
        <v>太</v>
      </c>
      <c r="S99" s="1" t="s">
        <v>1448</v>
      </c>
      <c r="T99" s="1" t="s">
        <v>225</v>
      </c>
      <c r="U99" s="1" t="s">
        <v>1877</v>
      </c>
      <c r="V99" s="1" t="s">
        <v>1920</v>
      </c>
      <c r="W99" s="1" t="s">
        <v>13618</v>
      </c>
      <c r="X99" s="1" t="s">
        <v>8485</v>
      </c>
      <c r="Y99" t="str">
        <f>_xlfn.IFNA(VLOOKUP(S99,词典!$F:$G,2,FALSE),"")</f>
        <v>EC_WORD_WAAAH</v>
      </c>
      <c r="Z99" t="str">
        <f>_xlfn.IFNA(VLOOKUP(T99,词典!$F:$G,2,FALSE),"")</f>
        <v>EC_WORD_EXCL</v>
      </c>
      <c r="AA99" t="str">
        <f>_xlfn.IFNA(VLOOKUP(U99,词典!$F:$G,2,FALSE),"")</f>
        <v>EC_WORD_AREN_T</v>
      </c>
      <c r="AB99" t="str">
        <f>_xlfn.IFNA(VLOOKUP(V99,词典!$F:$G,2,FALSE),"")</f>
        <v>EC_WORD_THIS</v>
      </c>
      <c r="AC99" t="str">
        <f>_xlfn.IFNA(VLOOKUP(W99,词典!$F:$G,2,FALSE),"")</f>
        <v>EC_WORD_ABSENT</v>
      </c>
      <c r="AD99" t="str">
        <f>_xlfn.IFNA(VLOOKUP(X99,词典!$F:$G,2,FALSE),"")</f>
        <v>EC_WORD_EXCL</v>
      </c>
      <c r="AE99" t="str">
        <f t="shared" si="4"/>
        <v>EC_WORD_EXCL,</v>
      </c>
      <c r="AF99" t="str">
        <f t="shared" si="3"/>
        <v>EC_WORD_WAAAH, EC_WORD_EXCL, EC_WORD_AREN_T, EC_WORD_THIS, EC_WORD_ABSENT, EC_WORD_EXCL</v>
      </c>
    </row>
    <row r="100" spans="1:32" x14ac:dyDescent="0.3">
      <c r="A100" t="s">
        <v>13232</v>
      </c>
      <c r="B100" t="s">
        <v>13495</v>
      </c>
      <c r="C100" t="s">
        <v>12857</v>
      </c>
      <c r="D100" t="s">
        <v>12899</v>
      </c>
      <c r="E100" t="s">
        <v>12815</v>
      </c>
      <c r="F100" t="s">
        <v>13545</v>
      </c>
      <c r="G100" t="str">
        <f>_xlfn.IFNA(VLOOKUP(A100,词典!$B:$G,4,FALSE),"")</f>
        <v>MY</v>
      </c>
      <c r="H100" t="str">
        <f>_xlfn.IFNA(VLOOKUP(B100,词典!$B:$G,4,FALSE),"")</f>
        <v>POKéMON</v>
      </c>
      <c r="I100" t="str">
        <f>_xlfn.IFNA(VLOOKUP(C100,词典!$B:$G,4,FALSE),"")</f>
        <v>ARE</v>
      </c>
      <c r="J100" t="str">
        <f>_xlfn.IFNA(VLOOKUP(D100,词典!$B:$G,4,FALSE),"")</f>
        <v>TOO</v>
      </c>
      <c r="K100" t="str">
        <f>_xlfn.IFNA(VLOOKUP(E100,词典!$B:$G,4,FALSE),"")</f>
        <v>TIRED</v>
      </c>
      <c r="L100" t="str">
        <f>_xlfn.IFNA(VLOOKUP(F100,词典!$B:$G,4,FALSE),"")</f>
        <v>…</v>
      </c>
      <c r="M100" t="str">
        <f>_xlfn.IFNA(VLOOKUP(A100,词典!$B:$G,5,FALSE),"")</f>
        <v>我的</v>
      </c>
      <c r="N100" t="str">
        <f>_xlfn.IFNA(VLOOKUP(B100,词典!$B:$G,5,FALSE),"")</f>
        <v>宝可梦</v>
      </c>
      <c r="O100" t="str">
        <f>_xlfn.IFNA(VLOOKUP(C100,词典!$B:$G,5,FALSE),"")</f>
        <v>可是</v>
      </c>
      <c r="P100" t="str">
        <f>_xlfn.IFNA(VLOOKUP(D100,词典!$B:$G,5,FALSE),"")</f>
        <v>地</v>
      </c>
      <c r="Q100" t="str">
        <f>_xlfn.IFNA(VLOOKUP(E100,词典!$B:$G,5,FALSE),"")</f>
        <v>疲倦</v>
      </c>
      <c r="R100" t="str">
        <f>_xlfn.IFNA(VLOOKUP(F100,词典!$B:$G,5,FALSE),"")</f>
        <v>……</v>
      </c>
      <c r="S100" s="1" t="s">
        <v>1431</v>
      </c>
      <c r="T100" s="1" t="s">
        <v>1325</v>
      </c>
      <c r="U100" s="1" t="s">
        <v>1905</v>
      </c>
      <c r="V100" s="1" t="s">
        <v>1975</v>
      </c>
      <c r="W100" s="1" t="s">
        <v>8499</v>
      </c>
      <c r="X100" s="1" t="s">
        <v>1687</v>
      </c>
      <c r="Y100" t="str">
        <f>_xlfn.IFNA(VLOOKUP(S100,词典!$F:$G,2,FALSE),"")</f>
        <v>EC_WORD_MY</v>
      </c>
      <c r="Z100" t="str">
        <f>_xlfn.IFNA(VLOOKUP(T100,词典!$F:$G,2,FALSE),"")</f>
        <v>EC_WORD_POKEMON</v>
      </c>
      <c r="AA100" t="str">
        <f>_xlfn.IFNA(VLOOKUP(U100,词典!$F:$G,2,FALSE),"")</f>
        <v>EC_WORD_WAY</v>
      </c>
      <c r="AB100" t="str">
        <f>_xlfn.IFNA(VLOOKUP(V100,词典!$F:$G,2,FALSE),"")</f>
        <v>EC_WORD_TIRED</v>
      </c>
      <c r="AC100" t="str">
        <f>_xlfn.IFNA(VLOOKUP(W100,词典!$F:$G,2,FALSE),"")</f>
        <v>EC_WORD_IS</v>
      </c>
      <c r="AD100" t="str">
        <f>_xlfn.IFNA(VLOOKUP(X100,词典!$F:$G,2,FALSE),"")</f>
        <v>EC_WORD_ELLIPSIS</v>
      </c>
      <c r="AE100" t="str">
        <f t="shared" si="4"/>
        <v>EC_WORD_ELLIPSIS,</v>
      </c>
      <c r="AF100" t="str">
        <f t="shared" si="3"/>
        <v>EC_WORD_MY, EC_WORD_POKEMON, EC_WORD_WAY, EC_WORD_TIRED, EC_WORD_IS, EC_WORD_ELLIPSIS</v>
      </c>
    </row>
    <row r="101" spans="1:32" x14ac:dyDescent="0.3">
      <c r="A101" t="s">
        <v>13232</v>
      </c>
      <c r="B101" t="s">
        <v>13495</v>
      </c>
      <c r="C101" t="s">
        <v>12857</v>
      </c>
      <c r="D101" t="s">
        <v>12742</v>
      </c>
      <c r="E101" t="s">
        <v>12889</v>
      </c>
      <c r="F101" t="s">
        <v>13387</v>
      </c>
      <c r="G101" t="str">
        <f>_xlfn.IFNA(VLOOKUP(A101,词典!$B:$G,4,FALSE),"")</f>
        <v>MY</v>
      </c>
      <c r="H101" t="str">
        <f>_xlfn.IFNA(VLOOKUP(B101,词典!$B:$G,4,FALSE),"")</f>
        <v>POKéMON</v>
      </c>
      <c r="I101" t="str">
        <f>_xlfn.IFNA(VLOOKUP(C101,词典!$B:$G,4,FALSE),"")</f>
        <v>ARE</v>
      </c>
      <c r="J101" t="str">
        <f>_xlfn.IFNA(VLOOKUP(D101,词典!$B:$G,4,FALSE),"")</f>
        <v>STRONG</v>
      </c>
      <c r="K101" t="str">
        <f>_xlfn.IFNA(VLOOKUP(E101,词典!$B:$G,4,FALSE),"")</f>
        <v>TO</v>
      </c>
      <c r="L101" t="str">
        <f>_xlfn.IFNA(VLOOKUP(F101,词典!$B:$G,4,FALSE),"")</f>
        <v>POISON</v>
      </c>
      <c r="M101" t="str">
        <f>_xlfn.IFNA(VLOOKUP(A101,词典!$B:$G,5,FALSE),"")</f>
        <v>我的</v>
      </c>
      <c r="N101" t="str">
        <f>_xlfn.IFNA(VLOOKUP(B101,词典!$B:$G,5,FALSE),"")</f>
        <v>宝可梦</v>
      </c>
      <c r="O101" t="str">
        <f>_xlfn.IFNA(VLOOKUP(C101,词典!$B:$G,5,FALSE),"")</f>
        <v>可是</v>
      </c>
      <c r="P101" t="str">
        <f>_xlfn.IFNA(VLOOKUP(D101,词典!$B:$G,5,FALSE),"")</f>
        <v>强大</v>
      </c>
      <c r="Q101" t="str">
        <f>_xlfn.IFNA(VLOOKUP(E101,词典!$B:$G,5,FALSE),"")</f>
        <v>到</v>
      </c>
      <c r="R101" t="str">
        <f>_xlfn.IFNA(VLOOKUP(F101,词典!$B:$G,5,FALSE),"")</f>
        <v>毒</v>
      </c>
      <c r="S101" s="1" t="s">
        <v>1431</v>
      </c>
      <c r="T101" s="1" t="s">
        <v>1325</v>
      </c>
      <c r="U101" s="1" t="s">
        <v>6023</v>
      </c>
      <c r="V101" s="1" t="s">
        <v>13611</v>
      </c>
      <c r="W101" s="1" t="s">
        <v>13619</v>
      </c>
      <c r="X101" s="1" t="s">
        <v>10460</v>
      </c>
      <c r="Y101" t="str">
        <f>_xlfn.IFNA(VLOOKUP(S101,词典!$F:$G,2,FALSE),"")</f>
        <v>EC_WORD_MY</v>
      </c>
      <c r="Z101" t="str">
        <f>_xlfn.IFNA(VLOOKUP(T101,词典!$F:$G,2,FALSE),"")</f>
        <v>EC_WORD_POKEMON</v>
      </c>
      <c r="AA101" t="str">
        <f>_xlfn.IFNA(VLOOKUP(U101,词典!$F:$G,2,FALSE),"")</f>
        <v>EC_WORD_CAN</v>
      </c>
      <c r="AB101" t="str">
        <f>_xlfn.IFNA(VLOOKUP(V101,词典!$F:$G,2,FALSE),"")</f>
        <v>EC_WORD_VERSUS</v>
      </c>
      <c r="AC101" t="str">
        <f>_xlfn.IFNA(VLOOKUP(W101,词典!$F:$G,2,FALSE),"")</f>
        <v>EC_WORD_POISON</v>
      </c>
      <c r="AD101" t="str">
        <f>_xlfn.IFNA(VLOOKUP(X101,词典!$F:$G,2,FALSE),"")</f>
        <v>EC_EMPTY_WORD</v>
      </c>
      <c r="AE101" t="str">
        <f t="shared" si="4"/>
        <v>EC_EMPTY_WORD,</v>
      </c>
      <c r="AF101" t="str">
        <f t="shared" si="3"/>
        <v>EC_WORD_MY, EC_WORD_POKEMON, EC_WORD_CAN, EC_WORD_VERSUS, EC_WORD_POISON, EC_EMPTY_WORD</v>
      </c>
    </row>
    <row r="102" spans="1:32" x14ac:dyDescent="0.3">
      <c r="A102" t="s">
        <v>13598</v>
      </c>
      <c r="B102" t="s">
        <v>13598</v>
      </c>
      <c r="C102" t="s">
        <v>13541</v>
      </c>
      <c r="D102" t="s">
        <v>13233</v>
      </c>
      <c r="E102" t="s">
        <v>12697</v>
      </c>
      <c r="F102" t="s">
        <v>13598</v>
      </c>
      <c r="G102" t="str">
        <f>_xlfn.IFNA(VLOOKUP(A102,词典!$B:$G,4,FALSE),"")</f>
        <v>LALALA</v>
      </c>
      <c r="H102" t="str">
        <f>_xlfn.IFNA(VLOOKUP(B102,词典!$B:$G,4,FALSE),"")</f>
        <v>LALALA</v>
      </c>
      <c r="I102" t="str">
        <f>_xlfn.IFNA(VLOOKUP(C102,词典!$B:$G,4,FALSE),"")</f>
        <v>!</v>
      </c>
      <c r="J102" t="str">
        <f>_xlfn.IFNA(VLOOKUP(D102,词典!$B:$G,4,FALSE),"")</f>
        <v>I AM</v>
      </c>
      <c r="K102" t="str">
        <f>_xlfn.IFNA(VLOOKUP(E102,词典!$B:$G,4,FALSE),"")</f>
        <v>AWESOME</v>
      </c>
      <c r="L102" t="str">
        <f>_xlfn.IFNA(VLOOKUP(F102,词典!$B:$G,4,FALSE),"")</f>
        <v>LALALA</v>
      </c>
      <c r="M102" t="str">
        <f>_xlfn.IFNA(VLOOKUP(A102,词典!$B:$G,5,FALSE),"")</f>
        <v>啦啦啦</v>
      </c>
      <c r="N102" t="str">
        <f>_xlfn.IFNA(VLOOKUP(B102,词典!$B:$G,5,FALSE),"")</f>
        <v>啦啦啦</v>
      </c>
      <c r="O102" t="str">
        <f>_xlfn.IFNA(VLOOKUP(C102,词典!$B:$G,5,FALSE),"")</f>
        <v>！</v>
      </c>
      <c r="P102" t="str">
        <f>_xlfn.IFNA(VLOOKUP(D102,词典!$B:$G,5,FALSE),"")</f>
        <v>我是</v>
      </c>
      <c r="Q102" t="str">
        <f>_xlfn.IFNA(VLOOKUP(E102,词典!$B:$G,5,FALSE),"")</f>
        <v>棒极了</v>
      </c>
      <c r="R102" t="str">
        <f>_xlfn.IFNA(VLOOKUP(F102,词典!$B:$G,5,FALSE),"")</f>
        <v>啦啦啦</v>
      </c>
      <c r="S102" s="1" t="s">
        <v>1463</v>
      </c>
      <c r="T102" s="1" t="s">
        <v>1463</v>
      </c>
      <c r="U102" s="1" t="s">
        <v>225</v>
      </c>
      <c r="V102" s="1" t="s">
        <v>1873</v>
      </c>
      <c r="W102" s="1" t="s">
        <v>1812</v>
      </c>
      <c r="X102" s="1" t="s">
        <v>1463</v>
      </c>
      <c r="Y102" t="str">
        <f>_xlfn.IFNA(VLOOKUP(S102,词典!$F:$G,2,FALSE),"")</f>
        <v>EC_WORD_LALALA</v>
      </c>
      <c r="Z102" t="str">
        <f>_xlfn.IFNA(VLOOKUP(T102,词典!$F:$G,2,FALSE),"")</f>
        <v>EC_WORD_LALALA</v>
      </c>
      <c r="AA102" t="str">
        <f>_xlfn.IFNA(VLOOKUP(U102,词典!$F:$G,2,FALSE),"")</f>
        <v>EC_WORD_EXCL</v>
      </c>
      <c r="AB102" t="str">
        <f>_xlfn.IFNA(VLOOKUP(V102,词典!$F:$G,2,FALSE),"")</f>
        <v>EC_WORD_ME</v>
      </c>
      <c r="AC102" t="str">
        <f>_xlfn.IFNA(VLOOKUP(W102,词典!$F:$G,2,FALSE),"")</f>
        <v>EC_WORD_AWESOME</v>
      </c>
      <c r="AD102" t="str">
        <f>_xlfn.IFNA(VLOOKUP(X102,词典!$F:$G,2,FALSE),"")</f>
        <v>EC_WORD_LALALA</v>
      </c>
      <c r="AE102" t="str">
        <f t="shared" ref="AE102:AE124" si="5">AD102&amp;","</f>
        <v>EC_WORD_LALALA,</v>
      </c>
      <c r="AF102" t="str">
        <f t="shared" si="3"/>
        <v>EC_WORD_LALALA, EC_WORD_LALALA, EC_WORD_EXCL, EC_WORD_ME, EC_WORD_AWESOME, EC_WORD_LALALA</v>
      </c>
    </row>
    <row r="103" spans="1:32" x14ac:dyDescent="0.3">
      <c r="A103" t="s">
        <v>8425</v>
      </c>
      <c r="B103" t="s">
        <v>12853</v>
      </c>
      <c r="C103" t="s">
        <v>12874</v>
      </c>
      <c r="D103" t="s">
        <v>12988</v>
      </c>
      <c r="E103" t="s">
        <v>13155</v>
      </c>
      <c r="F103" t="s">
        <v>12854</v>
      </c>
      <c r="G103" t="str">
        <f>_xlfn.IFNA(VLOOKUP(A103,词典!$B:$G,4,FALSE),"")</f>
        <v>TOXIC</v>
      </c>
      <c r="H103" t="str">
        <f>_xlfn.IFNA(VLOOKUP(B103,词典!$B:$G,4,FALSE),"")</f>
        <v>IS</v>
      </c>
      <c r="I103" t="str">
        <f>_xlfn.IFNA(VLOOKUP(C103,词典!$B:$G,4,FALSE),"")</f>
        <v>A</v>
      </c>
      <c r="J103" t="str">
        <f>_xlfn.IFNA(VLOOKUP(D103,词典!$B:$G,4,FALSE),"")</f>
        <v>TERRIBLE</v>
      </c>
      <c r="K103" t="str">
        <f>_xlfn.IFNA(VLOOKUP(E103,词典!$B:$G,4,FALSE),"")</f>
        <v>THING</v>
      </c>
      <c r="L103" t="str">
        <f>_xlfn.IFNA(VLOOKUP(F103,词典!$B:$G,4,FALSE),"")</f>
        <v>ISN'T IT?</v>
      </c>
      <c r="M103" t="str">
        <f>_xlfn.IFNA(VLOOKUP(A103,词典!$B:$G,5,FALSE),"")</f>
        <v>剧毒</v>
      </c>
      <c r="N103" t="str">
        <f>_xlfn.IFNA(VLOOKUP(B103,词典!$B:$G,5,FALSE),"")</f>
        <v>了</v>
      </c>
      <c r="O103" t="str">
        <f>_xlfn.IFNA(VLOOKUP(C103,词典!$B:$G,5,FALSE),"")</f>
        <v>一个</v>
      </c>
      <c r="P103" t="str">
        <f>_xlfn.IFNA(VLOOKUP(D103,词典!$B:$G,5,FALSE),"")</f>
        <v>该</v>
      </c>
      <c r="Q103" t="str">
        <f>_xlfn.IFNA(VLOOKUP(E103,词典!$B:$G,5,FALSE),"")</f>
        <v>东西</v>
      </c>
      <c r="R103" t="str">
        <f>_xlfn.IFNA(VLOOKUP(F103,词典!$B:$G,5,FALSE),"")</f>
        <v>不是吗？</v>
      </c>
      <c r="S103" s="1" t="s">
        <v>1047</v>
      </c>
      <c r="T103" s="1" t="s">
        <v>8496</v>
      </c>
      <c r="U103" s="1" t="s">
        <v>1905</v>
      </c>
      <c r="V103" s="1" t="s">
        <v>8449</v>
      </c>
      <c r="W103" s="1" t="s">
        <v>8499</v>
      </c>
      <c r="X103" s="1" t="s">
        <v>1493</v>
      </c>
      <c r="Y103" t="str">
        <f>_xlfn.IFNA(VLOOKUP(S103,词典!$F:$G,2,FALSE),"")</f>
        <v>EC_MOVE2(TOXIC)</v>
      </c>
      <c r="Z103" t="str">
        <f>_xlfn.IFNA(VLOOKUP(T103,词典!$F:$G,2,FALSE),"")</f>
        <v>EC_WORD_YEAH</v>
      </c>
      <c r="AA103" t="str">
        <f>_xlfn.IFNA(VLOOKUP(U103,词典!$F:$G,2,FALSE),"")</f>
        <v>EC_WORD_WAY</v>
      </c>
      <c r="AB103" t="str">
        <f>_xlfn.IFNA(VLOOKUP(V103,词典!$F:$G,2,FALSE),"")</f>
        <v>EC_WORD_SCARY</v>
      </c>
      <c r="AC103" t="str">
        <f>_xlfn.IFNA(VLOOKUP(W103,词典!$F:$G,2,FALSE),"")</f>
        <v>EC_WORD_IS</v>
      </c>
      <c r="AD103" t="str">
        <f>_xlfn.IFNA(VLOOKUP(X103,词典!$F:$G,2,FALSE),"")</f>
        <v>EC_WORD_ISN_T_IT_QUES</v>
      </c>
      <c r="AE103" t="str">
        <f t="shared" si="5"/>
        <v>EC_WORD_ISN_T_IT_QUES,</v>
      </c>
      <c r="AF103" t="str">
        <f t="shared" si="3"/>
        <v>EC_MOVE2(TOXIC), EC_WORD_YEAH, EC_WORD_WAY, EC_WORD_SCARY, EC_WORD_IS, EC_WORD_ISN_T_IT_QUES</v>
      </c>
    </row>
    <row r="104" spans="1:32" x14ac:dyDescent="0.3">
      <c r="A104"/>
      <c r="B104"/>
      <c r="C104"/>
      <c r="D104"/>
      <c r="E104"/>
      <c r="F104"/>
      <c r="G104" t="str">
        <f>_xlfn.IFNA(VLOOKUP(A104,词典!$B:$G,4,FALSE),"")</f>
        <v/>
      </c>
      <c r="H104" t="str">
        <f>_xlfn.IFNA(VLOOKUP(B104,词典!$B:$G,4,FALSE),"")</f>
        <v/>
      </c>
      <c r="I104" t="str">
        <f>_xlfn.IFNA(VLOOKUP(C104,词典!$B:$G,4,FALSE),"")</f>
        <v/>
      </c>
      <c r="J104" t="str">
        <f>_xlfn.IFNA(VLOOKUP(D104,词典!$B:$G,4,FALSE),"")</f>
        <v/>
      </c>
      <c r="K104" t="str">
        <f>_xlfn.IFNA(VLOOKUP(E104,词典!$B:$G,4,FALSE),"")</f>
        <v/>
      </c>
      <c r="L104" t="str">
        <f>_xlfn.IFNA(VLOOKUP(F104,词典!$B:$G,4,FALSE),"")</f>
        <v/>
      </c>
      <c r="M104" t="str">
        <f>_xlfn.IFNA(VLOOKUP(A104,词典!$B:$G,5,FALSE),"")</f>
        <v/>
      </c>
      <c r="N104" t="str">
        <f>_xlfn.IFNA(VLOOKUP(B104,词典!$B:$G,5,FALSE),"")</f>
        <v/>
      </c>
      <c r="O104" t="str">
        <f>_xlfn.IFNA(VLOOKUP(C104,词典!$B:$G,5,FALSE),"")</f>
        <v/>
      </c>
      <c r="P104" t="str">
        <f>_xlfn.IFNA(VLOOKUP(D104,词典!$B:$G,5,FALSE),"")</f>
        <v/>
      </c>
      <c r="Q104" t="str">
        <f>_xlfn.IFNA(VLOOKUP(E104,词典!$B:$G,5,FALSE),"")</f>
        <v/>
      </c>
      <c r="R104" t="str">
        <f>_xlfn.IFNA(VLOOKUP(F104,词典!$B:$G,5,FALSE),"")</f>
        <v/>
      </c>
      <c r="S104" s="1" t="s">
        <v>10177</v>
      </c>
      <c r="T104" s="1" t="s">
        <v>10177</v>
      </c>
      <c r="U104" s="1" t="s">
        <v>10177</v>
      </c>
      <c r="V104" s="1" t="s">
        <v>10177</v>
      </c>
      <c r="W104" s="1" t="s">
        <v>10177</v>
      </c>
      <c r="X104" s="1" t="s">
        <v>10177</v>
      </c>
      <c r="Y104" t="str">
        <f>_xlfn.IFNA(VLOOKUP(S104,词典!$F:$G,2,FALSE),"")</f>
        <v/>
      </c>
      <c r="Z104" t="str">
        <f>_xlfn.IFNA(VLOOKUP(T104,词典!$F:$G,2,FALSE),"")</f>
        <v/>
      </c>
      <c r="AA104" t="str">
        <f>_xlfn.IFNA(VLOOKUP(U104,词典!$F:$G,2,FALSE),"")</f>
        <v/>
      </c>
      <c r="AB104" t="str">
        <f>_xlfn.IFNA(VLOOKUP(V104,词典!$F:$G,2,FALSE),"")</f>
        <v/>
      </c>
      <c r="AC104" t="str">
        <f>_xlfn.IFNA(VLOOKUP(W104,词典!$F:$G,2,FALSE),"")</f>
        <v/>
      </c>
      <c r="AD104" t="str">
        <f>_xlfn.IFNA(VLOOKUP(X104,词典!$F:$G,2,FALSE),"")</f>
        <v/>
      </c>
      <c r="AE104" t="str">
        <f t="shared" si="5"/>
        <v>,</v>
      </c>
      <c r="AF104" t="str">
        <f t="shared" si="3"/>
        <v xml:space="preserve">, , , , , </v>
      </c>
    </row>
    <row r="105" spans="1:32" x14ac:dyDescent="0.3">
      <c r="A105"/>
      <c r="B105"/>
      <c r="C105"/>
      <c r="D105"/>
      <c r="E105"/>
      <c r="F105"/>
      <c r="G105" t="str">
        <f>_xlfn.IFNA(VLOOKUP(A105,词典!$B:$G,4,FALSE),"")</f>
        <v/>
      </c>
      <c r="H105" t="str">
        <f>_xlfn.IFNA(VLOOKUP(B105,词典!$B:$G,4,FALSE),"")</f>
        <v/>
      </c>
      <c r="I105" t="str">
        <f>_xlfn.IFNA(VLOOKUP(C105,词典!$B:$G,4,FALSE),"")</f>
        <v/>
      </c>
      <c r="J105" t="str">
        <f>_xlfn.IFNA(VLOOKUP(D105,词典!$B:$G,4,FALSE),"")</f>
        <v/>
      </c>
      <c r="K105" t="str">
        <f>_xlfn.IFNA(VLOOKUP(E105,词典!$B:$G,4,FALSE),"")</f>
        <v/>
      </c>
      <c r="L105" t="str">
        <f>_xlfn.IFNA(VLOOKUP(F105,词典!$B:$G,4,FALSE),"")</f>
        <v/>
      </c>
      <c r="M105" t="str">
        <f>_xlfn.IFNA(VLOOKUP(A105,词典!$B:$G,5,FALSE),"")</f>
        <v/>
      </c>
      <c r="N105" t="str">
        <f>_xlfn.IFNA(VLOOKUP(B105,词典!$B:$G,5,FALSE),"")</f>
        <v/>
      </c>
      <c r="O105" t="str">
        <f>_xlfn.IFNA(VLOOKUP(C105,词典!$B:$G,5,FALSE),"")</f>
        <v/>
      </c>
      <c r="P105" t="str">
        <f>_xlfn.IFNA(VLOOKUP(D105,词典!$B:$G,5,FALSE),"")</f>
        <v/>
      </c>
      <c r="Q105" t="str">
        <f>_xlfn.IFNA(VLOOKUP(E105,词典!$B:$G,5,FALSE),"")</f>
        <v/>
      </c>
      <c r="R105" t="str">
        <f>_xlfn.IFNA(VLOOKUP(F105,词典!$B:$G,5,FALSE),"")</f>
        <v/>
      </c>
      <c r="S105" s="1" t="s">
        <v>10177</v>
      </c>
      <c r="T105" s="1" t="s">
        <v>10177</v>
      </c>
      <c r="U105" s="1" t="s">
        <v>10177</v>
      </c>
      <c r="V105" s="1" t="s">
        <v>10177</v>
      </c>
      <c r="W105" s="1" t="s">
        <v>10177</v>
      </c>
      <c r="X105" s="1" t="s">
        <v>10177</v>
      </c>
      <c r="Y105" t="str">
        <f>_xlfn.IFNA(VLOOKUP(S105,词典!$F:$G,2,FALSE),"")</f>
        <v/>
      </c>
      <c r="Z105" t="str">
        <f>_xlfn.IFNA(VLOOKUP(T105,词典!$F:$G,2,FALSE),"")</f>
        <v/>
      </c>
      <c r="AA105" t="str">
        <f>_xlfn.IFNA(VLOOKUP(U105,词典!$F:$G,2,FALSE),"")</f>
        <v/>
      </c>
      <c r="AB105" t="str">
        <f>_xlfn.IFNA(VLOOKUP(V105,词典!$F:$G,2,FALSE),"")</f>
        <v/>
      </c>
      <c r="AC105" t="str">
        <f>_xlfn.IFNA(VLOOKUP(W105,词典!$F:$G,2,FALSE),"")</f>
        <v/>
      </c>
      <c r="AD105" t="str">
        <f>_xlfn.IFNA(VLOOKUP(X105,词典!$F:$G,2,FALSE),"")</f>
        <v/>
      </c>
      <c r="AE105" t="str">
        <f t="shared" si="5"/>
        <v>,</v>
      </c>
      <c r="AF105" t="str">
        <f t="shared" si="3"/>
        <v xml:space="preserve">, , , , , </v>
      </c>
    </row>
    <row r="106" spans="1:32" x14ac:dyDescent="0.3">
      <c r="A106"/>
      <c r="B106"/>
      <c r="C106"/>
      <c r="D106"/>
      <c r="E106"/>
      <c r="F106"/>
      <c r="G106" t="str">
        <f>_xlfn.IFNA(VLOOKUP(A106,词典!$B:$G,4,FALSE),"")</f>
        <v/>
      </c>
      <c r="H106" t="str">
        <f>_xlfn.IFNA(VLOOKUP(B106,词典!$B:$G,4,FALSE),"")</f>
        <v/>
      </c>
      <c r="I106" t="str">
        <f>_xlfn.IFNA(VLOOKUP(C106,词典!$B:$G,4,FALSE),"")</f>
        <v/>
      </c>
      <c r="J106" t="str">
        <f>_xlfn.IFNA(VLOOKUP(D106,词典!$B:$G,4,FALSE),"")</f>
        <v/>
      </c>
      <c r="K106" t="str">
        <f>_xlfn.IFNA(VLOOKUP(E106,词典!$B:$G,4,FALSE),"")</f>
        <v/>
      </c>
      <c r="L106" t="str">
        <f>_xlfn.IFNA(VLOOKUP(F106,词典!$B:$G,4,FALSE),"")</f>
        <v/>
      </c>
      <c r="M106" t="str">
        <f>_xlfn.IFNA(VLOOKUP(A106,词典!$B:$G,5,FALSE),"")</f>
        <v/>
      </c>
      <c r="N106" t="str">
        <f>_xlfn.IFNA(VLOOKUP(B106,词典!$B:$G,5,FALSE),"")</f>
        <v/>
      </c>
      <c r="O106" t="str">
        <f>_xlfn.IFNA(VLOOKUP(C106,词典!$B:$G,5,FALSE),"")</f>
        <v/>
      </c>
      <c r="P106" t="str">
        <f>_xlfn.IFNA(VLOOKUP(D106,词典!$B:$G,5,FALSE),"")</f>
        <v/>
      </c>
      <c r="Q106" t="str">
        <f>_xlfn.IFNA(VLOOKUP(E106,词典!$B:$G,5,FALSE),"")</f>
        <v/>
      </c>
      <c r="R106" t="str">
        <f>_xlfn.IFNA(VLOOKUP(F106,词典!$B:$G,5,FALSE),"")</f>
        <v/>
      </c>
      <c r="S106" s="1" t="s">
        <v>10177</v>
      </c>
      <c r="T106" s="1" t="s">
        <v>10177</v>
      </c>
      <c r="U106" s="1" t="s">
        <v>10177</v>
      </c>
      <c r="V106" s="1" t="s">
        <v>10177</v>
      </c>
      <c r="W106" s="1" t="s">
        <v>10177</v>
      </c>
      <c r="X106" s="1" t="s">
        <v>10177</v>
      </c>
      <c r="Y106" t="str">
        <f>_xlfn.IFNA(VLOOKUP(S106,词典!$F:$G,2,FALSE),"")</f>
        <v/>
      </c>
      <c r="Z106" t="str">
        <f>_xlfn.IFNA(VLOOKUP(T106,词典!$F:$G,2,FALSE),"")</f>
        <v/>
      </c>
      <c r="AA106" t="str">
        <f>_xlfn.IFNA(VLOOKUP(U106,词典!$F:$G,2,FALSE),"")</f>
        <v/>
      </c>
      <c r="AB106" t="str">
        <f>_xlfn.IFNA(VLOOKUP(V106,词典!$F:$G,2,FALSE),"")</f>
        <v/>
      </c>
      <c r="AC106" t="str">
        <f>_xlfn.IFNA(VLOOKUP(W106,词典!$F:$G,2,FALSE),"")</f>
        <v/>
      </c>
      <c r="AD106" t="str">
        <f>_xlfn.IFNA(VLOOKUP(X106,词典!$F:$G,2,FALSE),"")</f>
        <v/>
      </c>
      <c r="AE106" t="str">
        <f t="shared" si="5"/>
        <v>,</v>
      </c>
      <c r="AF106" t="str">
        <f t="shared" si="3"/>
        <v xml:space="preserve">, , , , , </v>
      </c>
    </row>
    <row r="107" spans="1:32" x14ac:dyDescent="0.3">
      <c r="A107"/>
      <c r="B107"/>
      <c r="C107"/>
      <c r="D107"/>
      <c r="E107"/>
      <c r="F107"/>
      <c r="G107" t="str">
        <f>_xlfn.IFNA(VLOOKUP(A107,词典!$B:$G,4,FALSE),"")</f>
        <v/>
      </c>
      <c r="H107" t="str">
        <f>_xlfn.IFNA(VLOOKUP(B107,词典!$B:$G,4,FALSE),"")</f>
        <v/>
      </c>
      <c r="I107" t="str">
        <f>_xlfn.IFNA(VLOOKUP(C107,词典!$B:$G,4,FALSE),"")</f>
        <v/>
      </c>
      <c r="J107" t="str">
        <f>_xlfn.IFNA(VLOOKUP(D107,词典!$B:$G,4,FALSE),"")</f>
        <v/>
      </c>
      <c r="K107" t="str">
        <f>_xlfn.IFNA(VLOOKUP(E107,词典!$B:$G,4,FALSE),"")</f>
        <v/>
      </c>
      <c r="L107" t="str">
        <f>_xlfn.IFNA(VLOOKUP(F107,词典!$B:$G,4,FALSE),"")</f>
        <v/>
      </c>
      <c r="M107" t="str">
        <f>_xlfn.IFNA(VLOOKUP(A107,词典!$B:$G,5,FALSE),"")</f>
        <v/>
      </c>
      <c r="N107" t="str">
        <f>_xlfn.IFNA(VLOOKUP(B107,词典!$B:$G,5,FALSE),"")</f>
        <v/>
      </c>
      <c r="O107" t="str">
        <f>_xlfn.IFNA(VLOOKUP(C107,词典!$B:$G,5,FALSE),"")</f>
        <v/>
      </c>
      <c r="P107" t="str">
        <f>_xlfn.IFNA(VLOOKUP(D107,词典!$B:$G,5,FALSE),"")</f>
        <v/>
      </c>
      <c r="Q107" t="str">
        <f>_xlfn.IFNA(VLOOKUP(E107,词典!$B:$G,5,FALSE),"")</f>
        <v/>
      </c>
      <c r="R107" t="str">
        <f>_xlfn.IFNA(VLOOKUP(F107,词典!$B:$G,5,FALSE),"")</f>
        <v/>
      </c>
      <c r="S107" s="1" t="s">
        <v>10177</v>
      </c>
      <c r="T107" s="1" t="s">
        <v>10177</v>
      </c>
      <c r="U107" s="1" t="s">
        <v>10177</v>
      </c>
      <c r="V107" s="1" t="s">
        <v>10177</v>
      </c>
      <c r="W107" s="1" t="s">
        <v>10177</v>
      </c>
      <c r="X107" s="1" t="s">
        <v>10177</v>
      </c>
      <c r="Y107" t="str">
        <f>_xlfn.IFNA(VLOOKUP(S107,词典!$F:$G,2,FALSE),"")</f>
        <v/>
      </c>
      <c r="Z107" t="str">
        <f>_xlfn.IFNA(VLOOKUP(T107,词典!$F:$G,2,FALSE),"")</f>
        <v/>
      </c>
      <c r="AA107" t="str">
        <f>_xlfn.IFNA(VLOOKUP(U107,词典!$F:$G,2,FALSE),"")</f>
        <v/>
      </c>
      <c r="AB107" t="str">
        <f>_xlfn.IFNA(VLOOKUP(V107,词典!$F:$G,2,FALSE),"")</f>
        <v/>
      </c>
      <c r="AC107" t="str">
        <f>_xlfn.IFNA(VLOOKUP(W107,词典!$F:$G,2,FALSE),"")</f>
        <v/>
      </c>
      <c r="AD107" t="str">
        <f>_xlfn.IFNA(VLOOKUP(X107,词典!$F:$G,2,FALSE),"")</f>
        <v/>
      </c>
      <c r="AE107" t="str">
        <f t="shared" si="5"/>
        <v>,</v>
      </c>
      <c r="AF107" t="str">
        <f t="shared" si="3"/>
        <v xml:space="preserve">, , , , , </v>
      </c>
    </row>
    <row r="108" spans="1:32" x14ac:dyDescent="0.3">
      <c r="A108"/>
      <c r="B108"/>
      <c r="C108"/>
      <c r="D108"/>
      <c r="E108"/>
      <c r="F108"/>
      <c r="G108" t="str">
        <f>_xlfn.IFNA(VLOOKUP(A108,词典!$B:$G,4,FALSE),"")</f>
        <v/>
      </c>
      <c r="H108" t="str">
        <f>_xlfn.IFNA(VLOOKUP(B108,词典!$B:$G,4,FALSE),"")</f>
        <v/>
      </c>
      <c r="I108" t="str">
        <f>_xlfn.IFNA(VLOOKUP(C108,词典!$B:$G,4,FALSE),"")</f>
        <v/>
      </c>
      <c r="J108" t="str">
        <f>_xlfn.IFNA(VLOOKUP(D108,词典!$B:$G,4,FALSE),"")</f>
        <v/>
      </c>
      <c r="K108" t="str">
        <f>_xlfn.IFNA(VLOOKUP(E108,词典!$B:$G,4,FALSE),"")</f>
        <v/>
      </c>
      <c r="L108" t="str">
        <f>_xlfn.IFNA(VLOOKUP(F108,词典!$B:$G,4,FALSE),"")</f>
        <v/>
      </c>
      <c r="M108" t="str">
        <f>_xlfn.IFNA(VLOOKUP(A108,词典!$B:$G,5,FALSE),"")</f>
        <v/>
      </c>
      <c r="N108" t="str">
        <f>_xlfn.IFNA(VLOOKUP(B108,词典!$B:$G,5,FALSE),"")</f>
        <v/>
      </c>
      <c r="O108" t="str">
        <f>_xlfn.IFNA(VLOOKUP(C108,词典!$B:$G,5,FALSE),"")</f>
        <v/>
      </c>
      <c r="P108" t="str">
        <f>_xlfn.IFNA(VLOOKUP(D108,词典!$B:$G,5,FALSE),"")</f>
        <v/>
      </c>
      <c r="Q108" t="str">
        <f>_xlfn.IFNA(VLOOKUP(E108,词典!$B:$G,5,FALSE),"")</f>
        <v/>
      </c>
      <c r="R108" t="str">
        <f>_xlfn.IFNA(VLOOKUP(F108,词典!$B:$G,5,FALSE),"")</f>
        <v/>
      </c>
      <c r="S108" s="1" t="s">
        <v>10177</v>
      </c>
      <c r="T108" s="1" t="s">
        <v>10177</v>
      </c>
      <c r="U108" s="1" t="s">
        <v>10177</v>
      </c>
      <c r="V108" s="1" t="s">
        <v>10177</v>
      </c>
      <c r="W108" s="1" t="s">
        <v>10177</v>
      </c>
      <c r="X108" s="1" t="s">
        <v>10177</v>
      </c>
      <c r="Y108" t="str">
        <f>_xlfn.IFNA(VLOOKUP(S108,词典!$F:$G,2,FALSE),"")</f>
        <v/>
      </c>
      <c r="Z108" t="str">
        <f>_xlfn.IFNA(VLOOKUP(T108,词典!$F:$G,2,FALSE),"")</f>
        <v/>
      </c>
      <c r="AA108" t="str">
        <f>_xlfn.IFNA(VLOOKUP(U108,词典!$F:$G,2,FALSE),"")</f>
        <v/>
      </c>
      <c r="AB108" t="str">
        <f>_xlfn.IFNA(VLOOKUP(V108,词典!$F:$G,2,FALSE),"")</f>
        <v/>
      </c>
      <c r="AC108" t="str">
        <f>_xlfn.IFNA(VLOOKUP(W108,词典!$F:$G,2,FALSE),"")</f>
        <v/>
      </c>
      <c r="AD108" t="str">
        <f>_xlfn.IFNA(VLOOKUP(X108,词典!$F:$G,2,FALSE),"")</f>
        <v/>
      </c>
      <c r="AE108" t="str">
        <f t="shared" si="5"/>
        <v>,</v>
      </c>
      <c r="AF108" t="str">
        <f t="shared" si="3"/>
        <v xml:space="preserve">, , , , , </v>
      </c>
    </row>
    <row r="109" spans="1:32" x14ac:dyDescent="0.3">
      <c r="A109" s="10"/>
      <c r="B109" s="10"/>
      <c r="C109" s="10"/>
      <c r="D109" s="10"/>
      <c r="E109" s="10"/>
      <c r="F109" s="10"/>
      <c r="G109" t="str">
        <f>_xlfn.IFNA(VLOOKUP(A109,词典!$B:$G,4,FALSE),"")</f>
        <v/>
      </c>
      <c r="H109" t="str">
        <f>_xlfn.IFNA(VLOOKUP(B109,词典!$B:$G,4,FALSE),"")</f>
        <v/>
      </c>
      <c r="I109" t="str">
        <f>_xlfn.IFNA(VLOOKUP(C109,词典!$B:$G,4,FALSE),"")</f>
        <v/>
      </c>
      <c r="J109" t="str">
        <f>_xlfn.IFNA(VLOOKUP(D109,词典!$B:$G,4,FALSE),"")</f>
        <v/>
      </c>
      <c r="K109" t="str">
        <f>_xlfn.IFNA(VLOOKUP(E109,词典!$B:$G,4,FALSE),"")</f>
        <v/>
      </c>
      <c r="L109" t="str">
        <f>_xlfn.IFNA(VLOOKUP(F109,词典!$B:$G,4,FALSE),"")</f>
        <v/>
      </c>
      <c r="M109" t="str">
        <f>_xlfn.IFNA(VLOOKUP(A109,词典!$B:$G,5,FALSE),"")</f>
        <v/>
      </c>
      <c r="N109" t="str">
        <f>_xlfn.IFNA(VLOOKUP(B109,词典!$B:$G,5,FALSE),"")</f>
        <v/>
      </c>
      <c r="O109" t="str">
        <f>_xlfn.IFNA(VLOOKUP(C109,词典!$B:$G,5,FALSE),"")</f>
        <v/>
      </c>
      <c r="P109" t="str">
        <f>_xlfn.IFNA(VLOOKUP(D109,词典!$B:$G,5,FALSE),"")</f>
        <v/>
      </c>
      <c r="Q109" t="str">
        <f>_xlfn.IFNA(VLOOKUP(E109,词典!$B:$G,5,FALSE),"")</f>
        <v/>
      </c>
      <c r="R109" t="str">
        <f>_xlfn.IFNA(VLOOKUP(F109,词典!$B:$G,5,FALSE),"")</f>
        <v/>
      </c>
      <c r="S109" s="1" t="s">
        <v>10177</v>
      </c>
      <c r="T109" s="1" t="s">
        <v>10177</v>
      </c>
      <c r="U109" s="1" t="s">
        <v>10177</v>
      </c>
      <c r="V109" s="1" t="s">
        <v>10177</v>
      </c>
      <c r="W109" s="1" t="s">
        <v>10177</v>
      </c>
      <c r="X109" s="1" t="s">
        <v>10177</v>
      </c>
      <c r="Y109" t="str">
        <f>_xlfn.IFNA(VLOOKUP(S109,词典!$F:$G,2,FALSE),"")</f>
        <v/>
      </c>
      <c r="Z109" t="str">
        <f>_xlfn.IFNA(VLOOKUP(T109,词典!$F:$G,2,FALSE),"")</f>
        <v/>
      </c>
      <c r="AA109" t="str">
        <f>_xlfn.IFNA(VLOOKUP(U109,词典!$F:$G,2,FALSE),"")</f>
        <v/>
      </c>
      <c r="AB109" t="str">
        <f>_xlfn.IFNA(VLOOKUP(V109,词典!$F:$G,2,FALSE),"")</f>
        <v/>
      </c>
      <c r="AC109" t="str">
        <f>_xlfn.IFNA(VLOOKUP(W109,词典!$F:$G,2,FALSE),"")</f>
        <v/>
      </c>
      <c r="AD109" t="str">
        <f>_xlfn.IFNA(VLOOKUP(X109,词典!$F:$G,2,FALSE),"")</f>
        <v/>
      </c>
      <c r="AE109" t="str">
        <f t="shared" si="5"/>
        <v>,</v>
      </c>
      <c r="AF109" t="str">
        <f t="shared" si="3"/>
        <v xml:space="preserve">, , , , , </v>
      </c>
    </row>
    <row r="110" spans="1:32" x14ac:dyDescent="0.3">
      <c r="A110" s="10"/>
      <c r="B110" s="10"/>
      <c r="C110" s="10"/>
      <c r="D110" s="10"/>
      <c r="E110" s="10"/>
      <c r="F110" s="10"/>
      <c r="G110" t="str">
        <f>_xlfn.IFNA(VLOOKUP(A110,词典!$B:$G,4,FALSE),"")</f>
        <v/>
      </c>
      <c r="H110" t="str">
        <f>_xlfn.IFNA(VLOOKUP(B110,词典!$B:$G,4,FALSE),"")</f>
        <v/>
      </c>
      <c r="I110" t="str">
        <f>_xlfn.IFNA(VLOOKUP(C110,词典!$B:$G,4,FALSE),"")</f>
        <v/>
      </c>
      <c r="J110" t="str">
        <f>_xlfn.IFNA(VLOOKUP(D110,词典!$B:$G,4,FALSE),"")</f>
        <v/>
      </c>
      <c r="K110" t="str">
        <f>_xlfn.IFNA(VLOOKUP(E110,词典!$B:$G,4,FALSE),"")</f>
        <v/>
      </c>
      <c r="L110" t="str">
        <f>_xlfn.IFNA(VLOOKUP(F110,词典!$B:$G,4,FALSE),"")</f>
        <v/>
      </c>
      <c r="M110" t="str">
        <f>_xlfn.IFNA(VLOOKUP(A110,词典!$B:$G,5,FALSE),"")</f>
        <v/>
      </c>
      <c r="N110" t="str">
        <f>_xlfn.IFNA(VLOOKUP(B110,词典!$B:$G,5,FALSE),"")</f>
        <v/>
      </c>
      <c r="O110" t="str">
        <f>_xlfn.IFNA(VLOOKUP(C110,词典!$B:$G,5,FALSE),"")</f>
        <v/>
      </c>
      <c r="P110" t="str">
        <f>_xlfn.IFNA(VLOOKUP(D110,词典!$B:$G,5,FALSE),"")</f>
        <v/>
      </c>
      <c r="Q110" t="str">
        <f>_xlfn.IFNA(VLOOKUP(E110,词典!$B:$G,5,FALSE),"")</f>
        <v/>
      </c>
      <c r="R110" t="str">
        <f>_xlfn.IFNA(VLOOKUP(F110,词典!$B:$G,5,FALSE),"")</f>
        <v/>
      </c>
      <c r="S110" s="1" t="s">
        <v>10177</v>
      </c>
      <c r="T110" s="1" t="s">
        <v>10177</v>
      </c>
      <c r="U110" s="1" t="s">
        <v>10177</v>
      </c>
      <c r="V110" s="1" t="s">
        <v>10177</v>
      </c>
      <c r="W110" s="1" t="s">
        <v>10177</v>
      </c>
      <c r="X110" s="1" t="s">
        <v>10177</v>
      </c>
      <c r="Y110" t="str">
        <f>_xlfn.IFNA(VLOOKUP(S110,词典!$F:$G,2,FALSE),"")</f>
        <v/>
      </c>
      <c r="Z110" t="str">
        <f>_xlfn.IFNA(VLOOKUP(T110,词典!$F:$G,2,FALSE),"")</f>
        <v/>
      </c>
      <c r="AA110" t="str">
        <f>_xlfn.IFNA(VLOOKUP(U110,词典!$F:$G,2,FALSE),"")</f>
        <v/>
      </c>
      <c r="AB110" t="str">
        <f>_xlfn.IFNA(VLOOKUP(V110,词典!$F:$G,2,FALSE),"")</f>
        <v/>
      </c>
      <c r="AC110" t="str">
        <f>_xlfn.IFNA(VLOOKUP(W110,词典!$F:$G,2,FALSE),"")</f>
        <v/>
      </c>
      <c r="AD110" t="str">
        <f>_xlfn.IFNA(VLOOKUP(X110,词典!$F:$G,2,FALSE),"")</f>
        <v/>
      </c>
      <c r="AE110" t="str">
        <f t="shared" si="5"/>
        <v>,</v>
      </c>
      <c r="AF110" t="str">
        <f t="shared" si="3"/>
        <v xml:space="preserve">, , , , , </v>
      </c>
    </row>
    <row r="111" spans="1:32" x14ac:dyDescent="0.3">
      <c r="A111" s="10"/>
      <c r="B111" s="10"/>
      <c r="C111" s="10"/>
      <c r="D111" s="10"/>
      <c r="E111" s="10"/>
      <c r="F111" s="10"/>
      <c r="G111" t="str">
        <f>_xlfn.IFNA(VLOOKUP(A111,词典!$B:$G,4,FALSE),"")</f>
        <v/>
      </c>
      <c r="H111" t="str">
        <f>_xlfn.IFNA(VLOOKUP(B111,词典!$B:$G,4,FALSE),"")</f>
        <v/>
      </c>
      <c r="I111" t="str">
        <f>_xlfn.IFNA(VLOOKUP(C111,词典!$B:$G,4,FALSE),"")</f>
        <v/>
      </c>
      <c r="J111" t="str">
        <f>_xlfn.IFNA(VLOOKUP(D111,词典!$B:$G,4,FALSE),"")</f>
        <v/>
      </c>
      <c r="K111" t="str">
        <f>_xlfn.IFNA(VLOOKUP(E111,词典!$B:$G,4,FALSE),"")</f>
        <v/>
      </c>
      <c r="L111" t="str">
        <f>_xlfn.IFNA(VLOOKUP(F111,词典!$B:$G,4,FALSE),"")</f>
        <v/>
      </c>
      <c r="M111" t="str">
        <f>_xlfn.IFNA(VLOOKUP(A111,词典!$B:$G,5,FALSE),"")</f>
        <v/>
      </c>
      <c r="N111" t="str">
        <f>_xlfn.IFNA(VLOOKUP(B111,词典!$B:$G,5,FALSE),"")</f>
        <v/>
      </c>
      <c r="O111" t="str">
        <f>_xlfn.IFNA(VLOOKUP(C111,词典!$B:$G,5,FALSE),"")</f>
        <v/>
      </c>
      <c r="P111" t="str">
        <f>_xlfn.IFNA(VLOOKUP(D111,词典!$B:$G,5,FALSE),"")</f>
        <v/>
      </c>
      <c r="Q111" t="str">
        <f>_xlfn.IFNA(VLOOKUP(E111,词典!$B:$G,5,FALSE),"")</f>
        <v/>
      </c>
      <c r="R111" t="str">
        <f>_xlfn.IFNA(VLOOKUP(F111,词典!$B:$G,5,FALSE),"")</f>
        <v/>
      </c>
      <c r="S111" s="1" t="s">
        <v>10177</v>
      </c>
      <c r="T111" s="1" t="s">
        <v>10177</v>
      </c>
      <c r="U111" s="1" t="s">
        <v>10177</v>
      </c>
      <c r="V111" s="1" t="s">
        <v>10177</v>
      </c>
      <c r="W111" s="1" t="s">
        <v>10177</v>
      </c>
      <c r="X111" s="1" t="s">
        <v>10177</v>
      </c>
      <c r="Y111" t="str">
        <f>_xlfn.IFNA(VLOOKUP(S111,词典!$F:$G,2,FALSE),"")</f>
        <v/>
      </c>
      <c r="Z111" t="str">
        <f>_xlfn.IFNA(VLOOKUP(T111,词典!$F:$G,2,FALSE),"")</f>
        <v/>
      </c>
      <c r="AA111" t="str">
        <f>_xlfn.IFNA(VLOOKUP(U111,词典!$F:$G,2,FALSE),"")</f>
        <v/>
      </c>
      <c r="AB111" t="str">
        <f>_xlfn.IFNA(VLOOKUP(V111,词典!$F:$G,2,FALSE),"")</f>
        <v/>
      </c>
      <c r="AC111" t="str">
        <f>_xlfn.IFNA(VLOOKUP(W111,词典!$F:$G,2,FALSE),"")</f>
        <v/>
      </c>
      <c r="AD111" t="str">
        <f>_xlfn.IFNA(VLOOKUP(X111,词典!$F:$G,2,FALSE),"")</f>
        <v/>
      </c>
      <c r="AE111" t="str">
        <f t="shared" si="5"/>
        <v>,</v>
      </c>
      <c r="AF111" t="str">
        <f t="shared" si="3"/>
        <v xml:space="preserve">, , , , , </v>
      </c>
    </row>
    <row r="112" spans="1:32" x14ac:dyDescent="0.3">
      <c r="A112" s="10"/>
      <c r="B112" s="10"/>
      <c r="C112" s="10"/>
      <c r="D112" s="10"/>
      <c r="E112" s="10"/>
      <c r="F112" s="10"/>
      <c r="G112" t="str">
        <f>_xlfn.IFNA(VLOOKUP(A112,词典!$B:$G,4,FALSE),"")</f>
        <v/>
      </c>
      <c r="H112" t="str">
        <f>_xlfn.IFNA(VLOOKUP(B112,词典!$B:$G,4,FALSE),"")</f>
        <v/>
      </c>
      <c r="I112" t="str">
        <f>_xlfn.IFNA(VLOOKUP(C112,词典!$B:$G,4,FALSE),"")</f>
        <v/>
      </c>
      <c r="J112" t="str">
        <f>_xlfn.IFNA(VLOOKUP(D112,词典!$B:$G,4,FALSE),"")</f>
        <v/>
      </c>
      <c r="K112" t="str">
        <f>_xlfn.IFNA(VLOOKUP(E112,词典!$B:$G,4,FALSE),"")</f>
        <v/>
      </c>
      <c r="L112" t="str">
        <f>_xlfn.IFNA(VLOOKUP(F112,词典!$B:$G,4,FALSE),"")</f>
        <v/>
      </c>
      <c r="M112" t="str">
        <f>_xlfn.IFNA(VLOOKUP(A112,词典!$B:$G,5,FALSE),"")</f>
        <v/>
      </c>
      <c r="N112" t="str">
        <f>_xlfn.IFNA(VLOOKUP(B112,词典!$B:$G,5,FALSE),"")</f>
        <v/>
      </c>
      <c r="O112" t="str">
        <f>_xlfn.IFNA(VLOOKUP(C112,词典!$B:$G,5,FALSE),"")</f>
        <v/>
      </c>
      <c r="P112" t="str">
        <f>_xlfn.IFNA(VLOOKUP(D112,词典!$B:$G,5,FALSE),"")</f>
        <v/>
      </c>
      <c r="Q112" t="str">
        <f>_xlfn.IFNA(VLOOKUP(E112,词典!$B:$G,5,FALSE),"")</f>
        <v/>
      </c>
      <c r="R112" t="str">
        <f>_xlfn.IFNA(VLOOKUP(F112,词典!$B:$G,5,FALSE),"")</f>
        <v/>
      </c>
      <c r="S112" s="1" t="s">
        <v>10177</v>
      </c>
      <c r="T112" s="1" t="s">
        <v>10177</v>
      </c>
      <c r="U112" s="1" t="s">
        <v>10177</v>
      </c>
      <c r="V112" s="1" t="s">
        <v>10177</v>
      </c>
      <c r="W112" s="1" t="s">
        <v>10177</v>
      </c>
      <c r="X112" s="1" t="s">
        <v>10177</v>
      </c>
      <c r="Y112" t="str">
        <f>_xlfn.IFNA(VLOOKUP(S112,词典!$F:$G,2,FALSE),"")</f>
        <v/>
      </c>
      <c r="Z112" t="str">
        <f>_xlfn.IFNA(VLOOKUP(T112,词典!$F:$G,2,FALSE),"")</f>
        <v/>
      </c>
      <c r="AA112" t="str">
        <f>_xlfn.IFNA(VLOOKUP(U112,词典!$F:$G,2,FALSE),"")</f>
        <v/>
      </c>
      <c r="AB112" t="str">
        <f>_xlfn.IFNA(VLOOKUP(V112,词典!$F:$G,2,FALSE),"")</f>
        <v/>
      </c>
      <c r="AC112" t="str">
        <f>_xlfn.IFNA(VLOOKUP(W112,词典!$F:$G,2,FALSE),"")</f>
        <v/>
      </c>
      <c r="AD112" t="str">
        <f>_xlfn.IFNA(VLOOKUP(X112,词典!$F:$G,2,FALSE),"")</f>
        <v/>
      </c>
      <c r="AE112" t="str">
        <f t="shared" si="5"/>
        <v>,</v>
      </c>
      <c r="AF112" t="str">
        <f t="shared" si="3"/>
        <v xml:space="preserve">, , , , , </v>
      </c>
    </row>
    <row r="113" spans="1:32" x14ac:dyDescent="0.3">
      <c r="A113" s="10"/>
      <c r="B113" s="10"/>
      <c r="C113" s="10"/>
      <c r="D113" s="10"/>
      <c r="E113" s="10"/>
      <c r="F113" s="10"/>
      <c r="G113" t="str">
        <f>_xlfn.IFNA(VLOOKUP(A113,词典!$B:$G,4,FALSE),"")</f>
        <v/>
      </c>
      <c r="H113" t="str">
        <f>_xlfn.IFNA(VLOOKUP(B113,词典!$B:$G,4,FALSE),"")</f>
        <v/>
      </c>
      <c r="I113" t="str">
        <f>_xlfn.IFNA(VLOOKUP(C113,词典!$B:$G,4,FALSE),"")</f>
        <v/>
      </c>
      <c r="J113" t="str">
        <f>_xlfn.IFNA(VLOOKUP(D113,词典!$B:$G,4,FALSE),"")</f>
        <v/>
      </c>
      <c r="K113" t="str">
        <f>_xlfn.IFNA(VLOOKUP(E113,词典!$B:$G,4,FALSE),"")</f>
        <v/>
      </c>
      <c r="L113" t="str">
        <f>_xlfn.IFNA(VLOOKUP(F113,词典!$B:$G,4,FALSE),"")</f>
        <v/>
      </c>
      <c r="M113" t="str">
        <f>_xlfn.IFNA(VLOOKUP(A113,词典!$B:$G,5,FALSE),"")</f>
        <v/>
      </c>
      <c r="N113" t="str">
        <f>_xlfn.IFNA(VLOOKUP(B113,词典!$B:$G,5,FALSE),"")</f>
        <v/>
      </c>
      <c r="O113" t="str">
        <f>_xlfn.IFNA(VLOOKUP(C113,词典!$B:$G,5,FALSE),"")</f>
        <v/>
      </c>
      <c r="P113" t="str">
        <f>_xlfn.IFNA(VLOOKUP(D113,词典!$B:$G,5,FALSE),"")</f>
        <v/>
      </c>
      <c r="Q113" t="str">
        <f>_xlfn.IFNA(VLOOKUP(E113,词典!$B:$G,5,FALSE),"")</f>
        <v/>
      </c>
      <c r="R113" t="str">
        <f>_xlfn.IFNA(VLOOKUP(F113,词典!$B:$G,5,FALSE),"")</f>
        <v/>
      </c>
      <c r="S113" s="1" t="s">
        <v>10177</v>
      </c>
      <c r="T113" s="1" t="s">
        <v>10177</v>
      </c>
      <c r="U113" s="1" t="s">
        <v>10177</v>
      </c>
      <c r="V113" s="1" t="s">
        <v>10177</v>
      </c>
      <c r="W113" s="1" t="s">
        <v>10177</v>
      </c>
      <c r="X113" s="1" t="s">
        <v>10177</v>
      </c>
      <c r="Y113" t="str">
        <f>_xlfn.IFNA(VLOOKUP(S113,词典!$F:$G,2,FALSE),"")</f>
        <v/>
      </c>
      <c r="Z113" t="str">
        <f>_xlfn.IFNA(VLOOKUP(T113,词典!$F:$G,2,FALSE),"")</f>
        <v/>
      </c>
      <c r="AA113" t="str">
        <f>_xlfn.IFNA(VLOOKUP(U113,词典!$F:$G,2,FALSE),"")</f>
        <v/>
      </c>
      <c r="AB113" t="str">
        <f>_xlfn.IFNA(VLOOKUP(V113,词典!$F:$G,2,FALSE),"")</f>
        <v/>
      </c>
      <c r="AC113" t="str">
        <f>_xlfn.IFNA(VLOOKUP(W113,词典!$F:$G,2,FALSE),"")</f>
        <v/>
      </c>
      <c r="AD113" t="str">
        <f>_xlfn.IFNA(VLOOKUP(X113,词典!$F:$G,2,FALSE),"")</f>
        <v/>
      </c>
      <c r="AE113" t="str">
        <f t="shared" si="5"/>
        <v>,</v>
      </c>
      <c r="AF113" t="str">
        <f t="shared" si="3"/>
        <v xml:space="preserve">, , , , , </v>
      </c>
    </row>
    <row r="114" spans="1:32" x14ac:dyDescent="0.3">
      <c r="A114" s="10"/>
      <c r="B114" s="10"/>
      <c r="C114" s="10"/>
      <c r="D114" s="10"/>
      <c r="E114" s="10"/>
      <c r="F114" s="10"/>
      <c r="G114" t="str">
        <f>_xlfn.IFNA(VLOOKUP(A114,词典!$B:$G,4,FALSE),"")</f>
        <v/>
      </c>
      <c r="H114" t="str">
        <f>_xlfn.IFNA(VLOOKUP(B114,词典!$B:$G,4,FALSE),"")</f>
        <v/>
      </c>
      <c r="I114" t="str">
        <f>_xlfn.IFNA(VLOOKUP(C114,词典!$B:$G,4,FALSE),"")</f>
        <v/>
      </c>
      <c r="J114" t="str">
        <f>_xlfn.IFNA(VLOOKUP(D114,词典!$B:$G,4,FALSE),"")</f>
        <v/>
      </c>
      <c r="K114" t="str">
        <f>_xlfn.IFNA(VLOOKUP(E114,词典!$B:$G,4,FALSE),"")</f>
        <v/>
      </c>
      <c r="L114" t="str">
        <f>_xlfn.IFNA(VLOOKUP(F114,词典!$B:$G,4,FALSE),"")</f>
        <v/>
      </c>
      <c r="M114" t="str">
        <f>_xlfn.IFNA(VLOOKUP(A114,词典!$B:$G,5,FALSE),"")</f>
        <v/>
      </c>
      <c r="N114" t="str">
        <f>_xlfn.IFNA(VLOOKUP(B114,词典!$B:$G,5,FALSE),"")</f>
        <v/>
      </c>
      <c r="O114" t="str">
        <f>_xlfn.IFNA(VLOOKUP(C114,词典!$B:$G,5,FALSE),"")</f>
        <v/>
      </c>
      <c r="P114" t="str">
        <f>_xlfn.IFNA(VLOOKUP(D114,词典!$B:$G,5,FALSE),"")</f>
        <v/>
      </c>
      <c r="Q114" t="str">
        <f>_xlfn.IFNA(VLOOKUP(E114,词典!$B:$G,5,FALSE),"")</f>
        <v/>
      </c>
      <c r="R114" t="str">
        <f>_xlfn.IFNA(VLOOKUP(F114,词典!$B:$G,5,FALSE),"")</f>
        <v/>
      </c>
      <c r="S114" s="1" t="s">
        <v>10177</v>
      </c>
      <c r="T114" s="1" t="s">
        <v>10177</v>
      </c>
      <c r="U114" s="1" t="s">
        <v>10177</v>
      </c>
      <c r="V114" s="1" t="s">
        <v>10177</v>
      </c>
      <c r="W114" s="1" t="s">
        <v>10177</v>
      </c>
      <c r="X114" s="1" t="s">
        <v>10177</v>
      </c>
      <c r="Y114" t="str">
        <f>_xlfn.IFNA(VLOOKUP(S114,词典!$F:$G,2,FALSE),"")</f>
        <v/>
      </c>
      <c r="Z114" t="str">
        <f>_xlfn.IFNA(VLOOKUP(T114,词典!$F:$G,2,FALSE),"")</f>
        <v/>
      </c>
      <c r="AA114" t="str">
        <f>_xlfn.IFNA(VLOOKUP(U114,词典!$F:$G,2,FALSE),"")</f>
        <v/>
      </c>
      <c r="AB114" t="str">
        <f>_xlfn.IFNA(VLOOKUP(V114,词典!$F:$G,2,FALSE),"")</f>
        <v/>
      </c>
      <c r="AC114" t="str">
        <f>_xlfn.IFNA(VLOOKUP(W114,词典!$F:$G,2,FALSE),"")</f>
        <v/>
      </c>
      <c r="AD114" t="str">
        <f>_xlfn.IFNA(VLOOKUP(X114,词典!$F:$G,2,FALSE),"")</f>
        <v/>
      </c>
      <c r="AE114" t="str">
        <f t="shared" si="5"/>
        <v>,</v>
      </c>
      <c r="AF114" t="str">
        <f t="shared" si="3"/>
        <v xml:space="preserve">, , , , , </v>
      </c>
    </row>
    <row r="115" spans="1:32" x14ac:dyDescent="0.3">
      <c r="A115" s="10"/>
      <c r="B115" s="10"/>
      <c r="C115" s="10"/>
      <c r="D115" s="10"/>
      <c r="E115" s="10"/>
      <c r="F115" s="10"/>
      <c r="G115" t="str">
        <f>_xlfn.IFNA(VLOOKUP(A115,词典!$B:$G,4,FALSE),"")</f>
        <v/>
      </c>
      <c r="H115" t="str">
        <f>_xlfn.IFNA(VLOOKUP(B115,词典!$B:$G,4,FALSE),"")</f>
        <v/>
      </c>
      <c r="I115" t="str">
        <f>_xlfn.IFNA(VLOOKUP(C115,词典!$B:$G,4,FALSE),"")</f>
        <v/>
      </c>
      <c r="J115" t="str">
        <f>_xlfn.IFNA(VLOOKUP(D115,词典!$B:$G,4,FALSE),"")</f>
        <v/>
      </c>
      <c r="K115" t="str">
        <f>_xlfn.IFNA(VLOOKUP(E115,词典!$B:$G,4,FALSE),"")</f>
        <v/>
      </c>
      <c r="L115" t="str">
        <f>_xlfn.IFNA(VLOOKUP(F115,词典!$B:$G,4,FALSE),"")</f>
        <v/>
      </c>
      <c r="M115" t="str">
        <f>_xlfn.IFNA(VLOOKUP(A115,词典!$B:$G,5,FALSE),"")</f>
        <v/>
      </c>
      <c r="N115" t="str">
        <f>_xlfn.IFNA(VLOOKUP(B115,词典!$B:$G,5,FALSE),"")</f>
        <v/>
      </c>
      <c r="O115" t="str">
        <f>_xlfn.IFNA(VLOOKUP(C115,词典!$B:$G,5,FALSE),"")</f>
        <v/>
      </c>
      <c r="P115" t="str">
        <f>_xlfn.IFNA(VLOOKUP(D115,词典!$B:$G,5,FALSE),"")</f>
        <v/>
      </c>
      <c r="Q115" t="str">
        <f>_xlfn.IFNA(VLOOKUP(E115,词典!$B:$G,5,FALSE),"")</f>
        <v/>
      </c>
      <c r="R115" t="str">
        <f>_xlfn.IFNA(VLOOKUP(F115,词典!$B:$G,5,FALSE),"")</f>
        <v/>
      </c>
      <c r="S115" s="1" t="s">
        <v>10177</v>
      </c>
      <c r="T115" s="1" t="s">
        <v>10177</v>
      </c>
      <c r="U115" s="1" t="s">
        <v>10177</v>
      </c>
      <c r="V115" s="1" t="s">
        <v>10177</v>
      </c>
      <c r="W115" s="1" t="s">
        <v>10177</v>
      </c>
      <c r="X115" s="1" t="s">
        <v>10177</v>
      </c>
      <c r="Y115" t="str">
        <f>_xlfn.IFNA(VLOOKUP(S115,词典!$F:$G,2,FALSE),"")</f>
        <v/>
      </c>
      <c r="Z115" t="str">
        <f>_xlfn.IFNA(VLOOKUP(T115,词典!$F:$G,2,FALSE),"")</f>
        <v/>
      </c>
      <c r="AA115" t="str">
        <f>_xlfn.IFNA(VLOOKUP(U115,词典!$F:$G,2,FALSE),"")</f>
        <v/>
      </c>
      <c r="AB115" t="str">
        <f>_xlfn.IFNA(VLOOKUP(V115,词典!$F:$G,2,FALSE),"")</f>
        <v/>
      </c>
      <c r="AC115" t="str">
        <f>_xlfn.IFNA(VLOOKUP(W115,词典!$F:$G,2,FALSE),"")</f>
        <v/>
      </c>
      <c r="AD115" t="str">
        <f>_xlfn.IFNA(VLOOKUP(X115,词典!$F:$G,2,FALSE),"")</f>
        <v/>
      </c>
      <c r="AE115" t="str">
        <f t="shared" si="5"/>
        <v>,</v>
      </c>
      <c r="AF115" t="str">
        <f t="shared" si="3"/>
        <v xml:space="preserve">, , , , , </v>
      </c>
    </row>
    <row r="116" spans="1:32" x14ac:dyDescent="0.3">
      <c r="A116" s="10"/>
      <c r="B116" s="10"/>
      <c r="C116" s="10"/>
      <c r="D116" s="10"/>
      <c r="E116" s="10"/>
      <c r="F116" s="10"/>
      <c r="G116" t="str">
        <f>_xlfn.IFNA(VLOOKUP(A116,词典!$B:$G,4,FALSE),"")</f>
        <v/>
      </c>
      <c r="H116" t="str">
        <f>_xlfn.IFNA(VLOOKUP(B116,词典!$B:$G,4,FALSE),"")</f>
        <v/>
      </c>
      <c r="I116" t="str">
        <f>_xlfn.IFNA(VLOOKUP(C116,词典!$B:$G,4,FALSE),"")</f>
        <v/>
      </c>
      <c r="J116" t="str">
        <f>_xlfn.IFNA(VLOOKUP(D116,词典!$B:$G,4,FALSE),"")</f>
        <v/>
      </c>
      <c r="K116" t="str">
        <f>_xlfn.IFNA(VLOOKUP(E116,词典!$B:$G,4,FALSE),"")</f>
        <v/>
      </c>
      <c r="L116" t="str">
        <f>_xlfn.IFNA(VLOOKUP(F116,词典!$B:$G,4,FALSE),"")</f>
        <v/>
      </c>
      <c r="M116" t="str">
        <f>_xlfn.IFNA(VLOOKUP(A116,词典!$B:$G,5,FALSE),"")</f>
        <v/>
      </c>
      <c r="N116" t="str">
        <f>_xlfn.IFNA(VLOOKUP(B116,词典!$B:$G,5,FALSE),"")</f>
        <v/>
      </c>
      <c r="O116" t="str">
        <f>_xlfn.IFNA(VLOOKUP(C116,词典!$B:$G,5,FALSE),"")</f>
        <v/>
      </c>
      <c r="P116" t="str">
        <f>_xlfn.IFNA(VLOOKUP(D116,词典!$B:$G,5,FALSE),"")</f>
        <v/>
      </c>
      <c r="Q116" t="str">
        <f>_xlfn.IFNA(VLOOKUP(E116,词典!$B:$G,5,FALSE),"")</f>
        <v/>
      </c>
      <c r="R116" t="str">
        <f>_xlfn.IFNA(VLOOKUP(F116,词典!$B:$G,5,FALSE),"")</f>
        <v/>
      </c>
      <c r="S116" s="1" t="s">
        <v>10177</v>
      </c>
      <c r="T116" s="1" t="s">
        <v>10177</v>
      </c>
      <c r="U116" s="1" t="s">
        <v>10177</v>
      </c>
      <c r="V116" s="1" t="s">
        <v>10177</v>
      </c>
      <c r="W116" s="1" t="s">
        <v>10177</v>
      </c>
      <c r="X116" s="1" t="s">
        <v>10177</v>
      </c>
      <c r="Y116" t="str">
        <f>_xlfn.IFNA(VLOOKUP(S116,词典!$F:$G,2,FALSE),"")</f>
        <v/>
      </c>
      <c r="Z116" t="str">
        <f>_xlfn.IFNA(VLOOKUP(T116,词典!$F:$G,2,FALSE),"")</f>
        <v/>
      </c>
      <c r="AA116" t="str">
        <f>_xlfn.IFNA(VLOOKUP(U116,词典!$F:$G,2,FALSE),"")</f>
        <v/>
      </c>
      <c r="AB116" t="str">
        <f>_xlfn.IFNA(VLOOKUP(V116,词典!$F:$G,2,FALSE),"")</f>
        <v/>
      </c>
      <c r="AC116" t="str">
        <f>_xlfn.IFNA(VLOOKUP(W116,词典!$F:$G,2,FALSE),"")</f>
        <v/>
      </c>
      <c r="AD116" t="str">
        <f>_xlfn.IFNA(VLOOKUP(X116,词典!$F:$G,2,FALSE),"")</f>
        <v/>
      </c>
      <c r="AE116" t="str">
        <f t="shared" si="5"/>
        <v>,</v>
      </c>
      <c r="AF116" t="str">
        <f t="shared" si="3"/>
        <v xml:space="preserve">, , , , , </v>
      </c>
    </row>
    <row r="117" spans="1:32" x14ac:dyDescent="0.3">
      <c r="A117" s="10"/>
      <c r="B117" s="10"/>
      <c r="C117" s="10"/>
      <c r="D117" s="10"/>
      <c r="E117" s="10"/>
      <c r="F117" s="10"/>
      <c r="G117" t="str">
        <f>_xlfn.IFNA(VLOOKUP(A117,词典!$B:$G,4,FALSE),"")</f>
        <v/>
      </c>
      <c r="H117" t="str">
        <f>_xlfn.IFNA(VLOOKUP(B117,词典!$B:$G,4,FALSE),"")</f>
        <v/>
      </c>
      <c r="I117" t="str">
        <f>_xlfn.IFNA(VLOOKUP(C117,词典!$B:$G,4,FALSE),"")</f>
        <v/>
      </c>
      <c r="J117" t="str">
        <f>_xlfn.IFNA(VLOOKUP(D117,词典!$B:$G,4,FALSE),"")</f>
        <v/>
      </c>
      <c r="K117" t="str">
        <f>_xlfn.IFNA(VLOOKUP(E117,词典!$B:$G,4,FALSE),"")</f>
        <v/>
      </c>
      <c r="L117" t="str">
        <f>_xlfn.IFNA(VLOOKUP(F117,词典!$B:$G,4,FALSE),"")</f>
        <v/>
      </c>
      <c r="M117" t="str">
        <f>_xlfn.IFNA(VLOOKUP(A117,词典!$B:$G,5,FALSE),"")</f>
        <v/>
      </c>
      <c r="N117" t="str">
        <f>_xlfn.IFNA(VLOOKUP(B117,词典!$B:$G,5,FALSE),"")</f>
        <v/>
      </c>
      <c r="O117" t="str">
        <f>_xlfn.IFNA(VLOOKUP(C117,词典!$B:$G,5,FALSE),"")</f>
        <v/>
      </c>
      <c r="P117" t="str">
        <f>_xlfn.IFNA(VLOOKUP(D117,词典!$B:$G,5,FALSE),"")</f>
        <v/>
      </c>
      <c r="Q117" t="str">
        <f>_xlfn.IFNA(VLOOKUP(E117,词典!$B:$G,5,FALSE),"")</f>
        <v/>
      </c>
      <c r="R117" t="str">
        <f>_xlfn.IFNA(VLOOKUP(F117,词典!$B:$G,5,FALSE),"")</f>
        <v/>
      </c>
      <c r="S117" s="1" t="s">
        <v>10177</v>
      </c>
      <c r="T117" s="1" t="s">
        <v>10177</v>
      </c>
      <c r="U117" s="1" t="s">
        <v>10177</v>
      </c>
      <c r="V117" s="1" t="s">
        <v>10177</v>
      </c>
      <c r="W117" s="1" t="s">
        <v>10177</v>
      </c>
      <c r="X117" s="1" t="s">
        <v>10177</v>
      </c>
      <c r="Y117" t="str">
        <f>_xlfn.IFNA(VLOOKUP(S117,词典!$F:$G,2,FALSE),"")</f>
        <v/>
      </c>
      <c r="Z117" t="str">
        <f>_xlfn.IFNA(VLOOKUP(T117,词典!$F:$G,2,FALSE),"")</f>
        <v/>
      </c>
      <c r="AA117" t="str">
        <f>_xlfn.IFNA(VLOOKUP(U117,词典!$F:$G,2,FALSE),"")</f>
        <v/>
      </c>
      <c r="AB117" t="str">
        <f>_xlfn.IFNA(VLOOKUP(V117,词典!$F:$G,2,FALSE),"")</f>
        <v/>
      </c>
      <c r="AC117" t="str">
        <f>_xlfn.IFNA(VLOOKUP(W117,词典!$F:$G,2,FALSE),"")</f>
        <v/>
      </c>
      <c r="AD117" t="str">
        <f>_xlfn.IFNA(VLOOKUP(X117,词典!$F:$G,2,FALSE),"")</f>
        <v/>
      </c>
      <c r="AE117" t="str">
        <f t="shared" si="5"/>
        <v>,</v>
      </c>
      <c r="AF117" t="str">
        <f t="shared" si="3"/>
        <v xml:space="preserve">, , , , , </v>
      </c>
    </row>
    <row r="118" spans="1:32" x14ac:dyDescent="0.3">
      <c r="A118" s="10"/>
      <c r="B118" s="10"/>
      <c r="C118" s="10"/>
      <c r="D118" s="10"/>
      <c r="E118" s="10"/>
      <c r="F118" s="10"/>
      <c r="G118" t="str">
        <f>_xlfn.IFNA(VLOOKUP(A118,词典!$B:$G,4,FALSE),"")</f>
        <v/>
      </c>
      <c r="H118" t="str">
        <f>_xlfn.IFNA(VLOOKUP(B118,词典!$B:$G,4,FALSE),"")</f>
        <v/>
      </c>
      <c r="I118" t="str">
        <f>_xlfn.IFNA(VLOOKUP(C118,词典!$B:$G,4,FALSE),"")</f>
        <v/>
      </c>
      <c r="J118" t="str">
        <f>_xlfn.IFNA(VLOOKUP(D118,词典!$B:$G,4,FALSE),"")</f>
        <v/>
      </c>
      <c r="K118" t="str">
        <f>_xlfn.IFNA(VLOOKUP(E118,词典!$B:$G,4,FALSE),"")</f>
        <v/>
      </c>
      <c r="L118" t="str">
        <f>_xlfn.IFNA(VLOOKUP(F118,词典!$B:$G,4,FALSE),"")</f>
        <v/>
      </c>
      <c r="M118" t="str">
        <f>_xlfn.IFNA(VLOOKUP(A118,词典!$B:$G,5,FALSE),"")</f>
        <v/>
      </c>
      <c r="N118" t="str">
        <f>_xlfn.IFNA(VLOOKUP(B118,词典!$B:$G,5,FALSE),"")</f>
        <v/>
      </c>
      <c r="O118" t="str">
        <f>_xlfn.IFNA(VLOOKUP(C118,词典!$B:$G,5,FALSE),"")</f>
        <v/>
      </c>
      <c r="P118" t="str">
        <f>_xlfn.IFNA(VLOOKUP(D118,词典!$B:$G,5,FALSE),"")</f>
        <v/>
      </c>
      <c r="Q118" t="str">
        <f>_xlfn.IFNA(VLOOKUP(E118,词典!$B:$G,5,FALSE),"")</f>
        <v/>
      </c>
      <c r="R118" t="str">
        <f>_xlfn.IFNA(VLOOKUP(F118,词典!$B:$G,5,FALSE),"")</f>
        <v/>
      </c>
      <c r="S118" s="1" t="s">
        <v>10177</v>
      </c>
      <c r="T118" s="1" t="s">
        <v>10177</v>
      </c>
      <c r="U118" s="1" t="s">
        <v>10177</v>
      </c>
      <c r="V118" s="1" t="s">
        <v>10177</v>
      </c>
      <c r="W118" s="1" t="s">
        <v>10177</v>
      </c>
      <c r="X118" s="1" t="s">
        <v>10177</v>
      </c>
      <c r="Y118" t="str">
        <f>_xlfn.IFNA(VLOOKUP(S118,词典!$F:$G,2,FALSE),"")</f>
        <v/>
      </c>
      <c r="Z118" t="str">
        <f>_xlfn.IFNA(VLOOKUP(T118,词典!$F:$G,2,FALSE),"")</f>
        <v/>
      </c>
      <c r="AA118" t="str">
        <f>_xlfn.IFNA(VLOOKUP(U118,词典!$F:$G,2,FALSE),"")</f>
        <v/>
      </c>
      <c r="AB118" t="str">
        <f>_xlfn.IFNA(VLOOKUP(V118,词典!$F:$G,2,FALSE),"")</f>
        <v/>
      </c>
      <c r="AC118" t="str">
        <f>_xlfn.IFNA(VLOOKUP(W118,词典!$F:$G,2,FALSE),"")</f>
        <v/>
      </c>
      <c r="AD118" t="str">
        <f>_xlfn.IFNA(VLOOKUP(X118,词典!$F:$G,2,FALSE),"")</f>
        <v/>
      </c>
      <c r="AE118" t="str">
        <f t="shared" si="5"/>
        <v>,</v>
      </c>
      <c r="AF118" t="str">
        <f t="shared" si="3"/>
        <v xml:space="preserve">, , , , , </v>
      </c>
    </row>
    <row r="119" spans="1:32" x14ac:dyDescent="0.3">
      <c r="A119" s="10"/>
      <c r="B119" s="10"/>
      <c r="C119" s="10"/>
      <c r="D119" s="10"/>
      <c r="E119" s="10"/>
      <c r="F119" s="10"/>
      <c r="G119" t="str">
        <f>_xlfn.IFNA(VLOOKUP(A119,词典!$B:$G,4,FALSE),"")</f>
        <v/>
      </c>
      <c r="H119" t="str">
        <f>_xlfn.IFNA(VLOOKUP(B119,词典!$B:$G,4,FALSE),"")</f>
        <v/>
      </c>
      <c r="I119" t="str">
        <f>_xlfn.IFNA(VLOOKUP(C119,词典!$B:$G,4,FALSE),"")</f>
        <v/>
      </c>
      <c r="J119" t="str">
        <f>_xlfn.IFNA(VLOOKUP(D119,词典!$B:$G,4,FALSE),"")</f>
        <v/>
      </c>
      <c r="K119" t="str">
        <f>_xlfn.IFNA(VLOOKUP(E119,词典!$B:$G,4,FALSE),"")</f>
        <v/>
      </c>
      <c r="L119" t="str">
        <f>_xlfn.IFNA(VLOOKUP(F119,词典!$B:$G,4,FALSE),"")</f>
        <v/>
      </c>
      <c r="M119" t="str">
        <f>_xlfn.IFNA(VLOOKUP(A119,词典!$B:$G,5,FALSE),"")</f>
        <v/>
      </c>
      <c r="N119" t="str">
        <f>_xlfn.IFNA(VLOOKUP(B119,词典!$B:$G,5,FALSE),"")</f>
        <v/>
      </c>
      <c r="O119" t="str">
        <f>_xlfn.IFNA(VLOOKUP(C119,词典!$B:$G,5,FALSE),"")</f>
        <v/>
      </c>
      <c r="P119" t="str">
        <f>_xlfn.IFNA(VLOOKUP(D119,词典!$B:$G,5,FALSE),"")</f>
        <v/>
      </c>
      <c r="Q119" t="str">
        <f>_xlfn.IFNA(VLOOKUP(E119,词典!$B:$G,5,FALSE),"")</f>
        <v/>
      </c>
      <c r="R119" t="str">
        <f>_xlfn.IFNA(VLOOKUP(F119,词典!$B:$G,5,FALSE),"")</f>
        <v/>
      </c>
      <c r="S119" s="1" t="s">
        <v>10177</v>
      </c>
      <c r="T119" s="1" t="s">
        <v>10177</v>
      </c>
      <c r="U119" s="1" t="s">
        <v>10177</v>
      </c>
      <c r="V119" s="1" t="s">
        <v>10177</v>
      </c>
      <c r="W119" s="1" t="s">
        <v>10177</v>
      </c>
      <c r="X119" s="1" t="s">
        <v>10177</v>
      </c>
      <c r="AE119" t="str">
        <f t="shared" si="5"/>
        <v>,</v>
      </c>
    </row>
    <row r="120" spans="1:32" x14ac:dyDescent="0.3">
      <c r="A120" s="10"/>
      <c r="B120" s="10"/>
      <c r="C120" s="10"/>
      <c r="D120" s="10"/>
      <c r="E120" s="10"/>
      <c r="F120" s="10"/>
      <c r="G120" t="str">
        <f>_xlfn.IFNA(VLOOKUP(A120,词典!$B:$G,4,FALSE),"")</f>
        <v/>
      </c>
      <c r="H120" t="str">
        <f>_xlfn.IFNA(VLOOKUP(B120,词典!$B:$G,4,FALSE),"")</f>
        <v/>
      </c>
      <c r="I120" t="str">
        <f>_xlfn.IFNA(VLOOKUP(C120,词典!$B:$G,4,FALSE),"")</f>
        <v/>
      </c>
      <c r="J120" t="str">
        <f>_xlfn.IFNA(VLOOKUP(D120,词典!$B:$G,4,FALSE),"")</f>
        <v/>
      </c>
      <c r="K120" t="str">
        <f>_xlfn.IFNA(VLOOKUP(E120,词典!$B:$G,4,FALSE),"")</f>
        <v/>
      </c>
      <c r="L120" t="str">
        <f>_xlfn.IFNA(VLOOKUP(F120,词典!$B:$G,4,FALSE),"")</f>
        <v/>
      </c>
      <c r="M120" t="str">
        <f>_xlfn.IFNA(VLOOKUP(A120,词典!$B:$G,5,FALSE),"")</f>
        <v/>
      </c>
      <c r="N120" t="str">
        <f>_xlfn.IFNA(VLOOKUP(B120,词典!$B:$G,5,FALSE),"")</f>
        <v/>
      </c>
      <c r="O120" t="str">
        <f>_xlfn.IFNA(VLOOKUP(C120,词典!$B:$G,5,FALSE),"")</f>
        <v/>
      </c>
      <c r="P120" t="str">
        <f>_xlfn.IFNA(VLOOKUP(D120,词典!$B:$G,5,FALSE),"")</f>
        <v/>
      </c>
      <c r="Q120" t="str">
        <f>_xlfn.IFNA(VLOOKUP(E120,词典!$B:$G,5,FALSE),"")</f>
        <v/>
      </c>
      <c r="R120" t="str">
        <f>_xlfn.IFNA(VLOOKUP(F120,词典!$B:$G,5,FALSE),"")</f>
        <v/>
      </c>
      <c r="S120" s="1" t="s">
        <v>10177</v>
      </c>
      <c r="T120" s="1" t="s">
        <v>10177</v>
      </c>
      <c r="U120" s="1" t="s">
        <v>10177</v>
      </c>
      <c r="V120" s="1" t="s">
        <v>10177</v>
      </c>
      <c r="W120" s="1" t="s">
        <v>10177</v>
      </c>
      <c r="X120" s="1" t="s">
        <v>10177</v>
      </c>
      <c r="AE120" t="str">
        <f t="shared" si="5"/>
        <v>,</v>
      </c>
    </row>
    <row r="121" spans="1:32" x14ac:dyDescent="0.3">
      <c r="A121" s="10"/>
      <c r="B121" s="10"/>
      <c r="C121" s="10"/>
      <c r="D121" s="10"/>
      <c r="E121" s="10"/>
      <c r="F121" s="10"/>
      <c r="G121" t="str">
        <f>_xlfn.IFNA(VLOOKUP(A121,词典!$B:$G,4,FALSE),"")</f>
        <v/>
      </c>
      <c r="H121" t="str">
        <f>_xlfn.IFNA(VLOOKUP(B121,词典!$B:$G,4,FALSE),"")</f>
        <v/>
      </c>
      <c r="I121" t="str">
        <f>_xlfn.IFNA(VLOOKUP(C121,词典!$B:$G,4,FALSE),"")</f>
        <v/>
      </c>
      <c r="J121" t="str">
        <f>_xlfn.IFNA(VLOOKUP(D121,词典!$B:$G,4,FALSE),"")</f>
        <v/>
      </c>
      <c r="K121" t="str">
        <f>_xlfn.IFNA(VLOOKUP(E121,词典!$B:$G,4,FALSE),"")</f>
        <v/>
      </c>
      <c r="L121" t="str">
        <f>_xlfn.IFNA(VLOOKUP(F121,词典!$B:$G,4,FALSE),"")</f>
        <v/>
      </c>
      <c r="M121" t="str">
        <f>_xlfn.IFNA(VLOOKUP(A121,词典!$B:$G,5,FALSE),"")</f>
        <v/>
      </c>
      <c r="N121" t="str">
        <f>_xlfn.IFNA(VLOOKUP(B121,词典!$B:$G,5,FALSE),"")</f>
        <v/>
      </c>
      <c r="O121" t="str">
        <f>_xlfn.IFNA(VLOOKUP(C121,词典!$B:$G,5,FALSE),"")</f>
        <v/>
      </c>
      <c r="P121" t="str">
        <f>_xlfn.IFNA(VLOOKUP(D121,词典!$B:$G,5,FALSE),"")</f>
        <v/>
      </c>
      <c r="Q121" t="str">
        <f>_xlfn.IFNA(VLOOKUP(E121,词典!$B:$G,5,FALSE),"")</f>
        <v/>
      </c>
      <c r="R121" t="str">
        <f>_xlfn.IFNA(VLOOKUP(F121,词典!$B:$G,5,FALSE),"")</f>
        <v/>
      </c>
      <c r="S121" s="1" t="s">
        <v>10177</v>
      </c>
      <c r="T121" s="1" t="s">
        <v>10177</v>
      </c>
      <c r="U121" s="1" t="s">
        <v>10177</v>
      </c>
      <c r="V121" s="1" t="s">
        <v>10177</v>
      </c>
      <c r="W121" s="1" t="s">
        <v>10177</v>
      </c>
      <c r="X121" s="1" t="s">
        <v>10177</v>
      </c>
      <c r="AE121" t="str">
        <f t="shared" si="5"/>
        <v>,</v>
      </c>
    </row>
    <row r="122" spans="1:32" x14ac:dyDescent="0.3">
      <c r="A122" s="10"/>
      <c r="B122" s="10"/>
      <c r="C122" s="10"/>
      <c r="D122" s="10"/>
      <c r="E122" s="10"/>
      <c r="F122" s="10"/>
      <c r="G122" t="str">
        <f>_xlfn.IFNA(VLOOKUP(A122,词典!$B:$G,4,FALSE),"")</f>
        <v/>
      </c>
      <c r="H122" t="str">
        <f>_xlfn.IFNA(VLOOKUP(B122,词典!$B:$G,4,FALSE),"")</f>
        <v/>
      </c>
      <c r="I122" t="str">
        <f>_xlfn.IFNA(VLOOKUP(C122,词典!$B:$G,4,FALSE),"")</f>
        <v/>
      </c>
      <c r="J122" t="str">
        <f>_xlfn.IFNA(VLOOKUP(D122,词典!$B:$G,4,FALSE),"")</f>
        <v/>
      </c>
      <c r="K122" t="str">
        <f>_xlfn.IFNA(VLOOKUP(E122,词典!$B:$G,4,FALSE),"")</f>
        <v/>
      </c>
      <c r="L122" t="str">
        <f>_xlfn.IFNA(VLOOKUP(F122,词典!$B:$G,4,FALSE),"")</f>
        <v/>
      </c>
      <c r="M122" t="str">
        <f>_xlfn.IFNA(VLOOKUP(A122,词典!$B:$G,5,FALSE),"")</f>
        <v/>
      </c>
      <c r="N122" t="str">
        <f>_xlfn.IFNA(VLOOKUP(B122,词典!$B:$G,5,FALSE),"")</f>
        <v/>
      </c>
      <c r="O122" t="str">
        <f>_xlfn.IFNA(VLOOKUP(C122,词典!$B:$G,5,FALSE),"")</f>
        <v/>
      </c>
      <c r="P122" t="str">
        <f>_xlfn.IFNA(VLOOKUP(D122,词典!$B:$G,5,FALSE),"")</f>
        <v/>
      </c>
      <c r="Q122" t="str">
        <f>_xlfn.IFNA(VLOOKUP(E122,词典!$B:$G,5,FALSE),"")</f>
        <v/>
      </c>
      <c r="R122" t="str">
        <f>_xlfn.IFNA(VLOOKUP(F122,词典!$B:$G,5,FALSE),"")</f>
        <v/>
      </c>
      <c r="S122" s="1" t="s">
        <v>10177</v>
      </c>
      <c r="T122" s="1" t="s">
        <v>10177</v>
      </c>
      <c r="U122" s="1" t="s">
        <v>10177</v>
      </c>
      <c r="V122" s="1" t="s">
        <v>10177</v>
      </c>
      <c r="W122" s="1" t="s">
        <v>10177</v>
      </c>
      <c r="X122" s="1" t="s">
        <v>10177</v>
      </c>
      <c r="AE122" t="str">
        <f t="shared" si="5"/>
        <v>,</v>
      </c>
    </row>
    <row r="123" spans="1:32" x14ac:dyDescent="0.3">
      <c r="A123" s="10"/>
      <c r="B123" s="10"/>
      <c r="C123" s="10"/>
      <c r="D123" s="10"/>
      <c r="E123" s="10"/>
      <c r="F123" s="10"/>
      <c r="G123" t="str">
        <f>_xlfn.IFNA(VLOOKUP(A123,词典!$B:$G,4,FALSE),"")</f>
        <v/>
      </c>
      <c r="H123" t="str">
        <f>_xlfn.IFNA(VLOOKUP(B123,词典!$B:$G,4,FALSE),"")</f>
        <v/>
      </c>
      <c r="I123" t="str">
        <f>_xlfn.IFNA(VLOOKUP(C123,词典!$B:$G,4,FALSE),"")</f>
        <v/>
      </c>
      <c r="J123" t="str">
        <f>_xlfn.IFNA(VLOOKUP(D123,词典!$B:$G,4,FALSE),"")</f>
        <v/>
      </c>
      <c r="K123" t="str">
        <f>_xlfn.IFNA(VLOOKUP(E123,词典!$B:$G,4,FALSE),"")</f>
        <v/>
      </c>
      <c r="L123" t="str">
        <f>_xlfn.IFNA(VLOOKUP(F123,词典!$B:$G,4,FALSE),"")</f>
        <v/>
      </c>
      <c r="M123" t="str">
        <f>_xlfn.IFNA(VLOOKUP(A123,词典!$B:$G,5,FALSE),"")</f>
        <v/>
      </c>
      <c r="N123" t="str">
        <f>_xlfn.IFNA(VLOOKUP(B123,词典!$B:$G,5,FALSE),"")</f>
        <v/>
      </c>
      <c r="O123" t="str">
        <f>_xlfn.IFNA(VLOOKUP(C123,词典!$B:$G,5,FALSE),"")</f>
        <v/>
      </c>
      <c r="P123" t="str">
        <f>_xlfn.IFNA(VLOOKUP(D123,词典!$B:$G,5,FALSE),"")</f>
        <v/>
      </c>
      <c r="Q123" t="str">
        <f>_xlfn.IFNA(VLOOKUP(E123,词典!$B:$G,5,FALSE),"")</f>
        <v/>
      </c>
      <c r="R123" t="str">
        <f>_xlfn.IFNA(VLOOKUP(F123,词典!$B:$G,5,FALSE),"")</f>
        <v/>
      </c>
      <c r="S123" s="1" t="s">
        <v>10177</v>
      </c>
      <c r="T123" s="1" t="s">
        <v>10177</v>
      </c>
      <c r="U123" s="1" t="s">
        <v>10177</v>
      </c>
      <c r="V123" s="1" t="s">
        <v>10177</v>
      </c>
      <c r="W123" s="1" t="s">
        <v>10177</v>
      </c>
      <c r="X123" s="1" t="s">
        <v>10177</v>
      </c>
      <c r="AE123" t="str">
        <f t="shared" si="5"/>
        <v>,</v>
      </c>
    </row>
    <row r="124" spans="1:32" x14ac:dyDescent="0.3">
      <c r="A124" s="10"/>
      <c r="B124" s="10"/>
      <c r="C124" s="10"/>
      <c r="D124" s="10"/>
      <c r="E124" s="10"/>
      <c r="F124" s="10"/>
      <c r="G124" t="str">
        <f>_xlfn.IFNA(VLOOKUP(A124,词典!$B:$G,4,FALSE),"")</f>
        <v/>
      </c>
      <c r="H124" t="str">
        <f>_xlfn.IFNA(VLOOKUP(B124,词典!$B:$G,4,FALSE),"")</f>
        <v/>
      </c>
      <c r="I124" t="str">
        <f>_xlfn.IFNA(VLOOKUP(C124,词典!$B:$G,4,FALSE),"")</f>
        <v/>
      </c>
      <c r="J124" t="str">
        <f>_xlfn.IFNA(VLOOKUP(D124,词典!$B:$G,4,FALSE),"")</f>
        <v/>
      </c>
      <c r="K124" t="str">
        <f>_xlfn.IFNA(VLOOKUP(E124,词典!$B:$G,4,FALSE),"")</f>
        <v/>
      </c>
      <c r="L124" t="str">
        <f>_xlfn.IFNA(VLOOKUP(F124,词典!$B:$G,4,FALSE),"")</f>
        <v/>
      </c>
      <c r="M124" t="str">
        <f>_xlfn.IFNA(VLOOKUP(A124,词典!$B:$G,5,FALSE),"")</f>
        <v/>
      </c>
      <c r="N124" t="str">
        <f>_xlfn.IFNA(VLOOKUP(B124,词典!$B:$G,5,FALSE),"")</f>
        <v/>
      </c>
      <c r="O124" t="str">
        <f>_xlfn.IFNA(VLOOKUP(C124,词典!$B:$G,5,FALSE),"")</f>
        <v/>
      </c>
      <c r="P124" t="str">
        <f>_xlfn.IFNA(VLOOKUP(D124,词典!$B:$G,5,FALSE),"")</f>
        <v/>
      </c>
      <c r="Q124" t="str">
        <f>_xlfn.IFNA(VLOOKUP(E124,词典!$B:$G,5,FALSE),"")</f>
        <v/>
      </c>
      <c r="R124" t="str">
        <f>_xlfn.IFNA(VLOOKUP(F124,词典!$B:$G,5,FALSE),"")</f>
        <v/>
      </c>
      <c r="S124" s="1" t="s">
        <v>10177</v>
      </c>
      <c r="T124" s="1" t="s">
        <v>10177</v>
      </c>
      <c r="U124" s="1" t="s">
        <v>10177</v>
      </c>
      <c r="V124" s="1" t="s">
        <v>10177</v>
      </c>
      <c r="W124" s="1" t="s">
        <v>10177</v>
      </c>
      <c r="X124" s="1" t="s">
        <v>10177</v>
      </c>
      <c r="AE124" t="str">
        <f t="shared" si="5"/>
        <v>,</v>
      </c>
    </row>
    <row r="125" spans="1:32" x14ac:dyDescent="0.3">
      <c r="A125" s="9"/>
      <c r="B125" s="9"/>
      <c r="C125" s="9"/>
      <c r="D125" s="9"/>
      <c r="E125" s="9"/>
      <c r="F125" s="9"/>
    </row>
    <row r="126" spans="1:32" x14ac:dyDescent="0.3">
      <c r="A126" s="9"/>
      <c r="B126" s="9"/>
      <c r="C126" s="9"/>
      <c r="D126" s="9"/>
      <c r="E126" s="9"/>
      <c r="F126" s="9"/>
    </row>
    <row r="127" spans="1:32" x14ac:dyDescent="0.3">
      <c r="A127" s="9"/>
      <c r="B127" s="9"/>
      <c r="C127" s="9"/>
      <c r="D127" s="9"/>
      <c r="E127" s="9"/>
      <c r="F127" s="9"/>
    </row>
    <row r="128" spans="1:32" x14ac:dyDescent="0.3">
      <c r="A128" s="9"/>
      <c r="B128" s="9"/>
      <c r="C128" s="9"/>
      <c r="D128" s="9"/>
      <c r="E128" s="9"/>
      <c r="F128" s="9"/>
    </row>
    <row r="129" spans="1:6" x14ac:dyDescent="0.3">
      <c r="A129" s="9"/>
      <c r="B129" s="9"/>
      <c r="C129" s="9"/>
      <c r="D129" s="9"/>
      <c r="E129" s="9"/>
      <c r="F129" s="9"/>
    </row>
    <row r="130" spans="1:6" x14ac:dyDescent="0.3">
      <c r="A130" s="9"/>
      <c r="B130" s="9"/>
      <c r="C130" s="9"/>
      <c r="D130" s="9"/>
      <c r="E130" s="9"/>
      <c r="F130" s="9"/>
    </row>
    <row r="131" spans="1:6" x14ac:dyDescent="0.3">
      <c r="A131" s="9"/>
      <c r="B131" s="9"/>
      <c r="C131" s="9"/>
      <c r="D131" s="9"/>
      <c r="E131" s="9"/>
      <c r="F131" s="9"/>
    </row>
    <row r="132" spans="1:6" x14ac:dyDescent="0.3">
      <c r="A132" s="9"/>
      <c r="B132" s="9"/>
      <c r="C132" s="9"/>
      <c r="D132" s="9"/>
      <c r="E132" s="9"/>
      <c r="F132" s="9"/>
    </row>
    <row r="133" spans="1:6" x14ac:dyDescent="0.3">
      <c r="A133" s="9"/>
      <c r="B133" s="9"/>
      <c r="C133" s="9"/>
      <c r="D133" s="9"/>
      <c r="E133" s="9"/>
      <c r="F133" s="9"/>
    </row>
    <row r="134" spans="1:6" x14ac:dyDescent="0.3">
      <c r="A134" s="9"/>
      <c r="B134" s="9"/>
      <c r="C134" s="9"/>
      <c r="D134" s="9"/>
      <c r="E134" s="9"/>
      <c r="F134" s="9"/>
    </row>
    <row r="135" spans="1:6" x14ac:dyDescent="0.3">
      <c r="A135" s="9"/>
      <c r="B135" s="9"/>
      <c r="C135" s="9"/>
      <c r="D135" s="9"/>
      <c r="E135" s="9"/>
      <c r="F135" s="9"/>
    </row>
    <row r="136" spans="1:6" x14ac:dyDescent="0.3">
      <c r="A136" s="9"/>
      <c r="B136" s="9"/>
      <c r="C136" s="9"/>
      <c r="D136" s="9"/>
      <c r="E136" s="9"/>
      <c r="F136" s="9"/>
    </row>
    <row r="137" spans="1:6" x14ac:dyDescent="0.3">
      <c r="A137" s="9"/>
      <c r="B137" s="9"/>
      <c r="C137" s="9"/>
      <c r="D137" s="9"/>
      <c r="E137" s="9"/>
      <c r="F137" s="9"/>
    </row>
    <row r="138" spans="1:6" x14ac:dyDescent="0.3">
      <c r="A138" s="9"/>
      <c r="B138" s="9"/>
      <c r="C138" s="9"/>
      <c r="D138" s="9"/>
      <c r="E138" s="9"/>
      <c r="F138" s="9"/>
    </row>
    <row r="139" spans="1:6" x14ac:dyDescent="0.3">
      <c r="A139" s="9"/>
      <c r="B139" s="9"/>
      <c r="C139" s="9"/>
      <c r="D139" s="9"/>
      <c r="E139" s="9"/>
      <c r="F139" s="9"/>
    </row>
    <row r="140" spans="1:6" x14ac:dyDescent="0.3">
      <c r="A140" s="9"/>
      <c r="B140" s="9"/>
      <c r="C140" s="9"/>
      <c r="D140" s="9"/>
      <c r="E140" s="9"/>
      <c r="F140" s="9"/>
    </row>
    <row r="141" spans="1:6" x14ac:dyDescent="0.3">
      <c r="A141" s="9"/>
      <c r="B141" s="9"/>
      <c r="C141" s="9"/>
      <c r="D141" s="9"/>
      <c r="E141" s="9"/>
      <c r="F141" s="9"/>
    </row>
    <row r="142" spans="1:6" x14ac:dyDescent="0.3">
      <c r="A142" s="9"/>
      <c r="B142" s="9"/>
      <c r="C142" s="9"/>
      <c r="D142" s="9"/>
      <c r="E142" s="9"/>
      <c r="F142" s="9"/>
    </row>
    <row r="143" spans="1:6" x14ac:dyDescent="0.3">
      <c r="A143" s="9"/>
      <c r="B143" s="9"/>
      <c r="C143" s="9"/>
      <c r="D143" s="9"/>
      <c r="E143" s="9"/>
      <c r="F143" s="9"/>
    </row>
    <row r="144" spans="1:6" x14ac:dyDescent="0.3">
      <c r="A144" s="9"/>
      <c r="B144" s="9"/>
      <c r="C144" s="9"/>
      <c r="D144" s="9"/>
      <c r="E144" s="9"/>
      <c r="F144" s="9"/>
    </row>
    <row r="145" spans="1:6" x14ac:dyDescent="0.3">
      <c r="A145" s="9"/>
      <c r="B145" s="9"/>
      <c r="C145" s="9"/>
      <c r="D145" s="9"/>
      <c r="E145" s="9"/>
      <c r="F145" s="9"/>
    </row>
    <row r="146" spans="1:6" x14ac:dyDescent="0.3">
      <c r="A146" s="9"/>
      <c r="B146" s="9"/>
      <c r="C146" s="9"/>
      <c r="D146" s="9"/>
      <c r="E146" s="9"/>
      <c r="F146" s="9"/>
    </row>
    <row r="147" spans="1:6" x14ac:dyDescent="0.3">
      <c r="A147" s="9"/>
      <c r="B147" s="9"/>
      <c r="C147" s="9"/>
      <c r="D147" s="9"/>
      <c r="E147" s="9"/>
      <c r="F147" s="9"/>
    </row>
    <row r="148" spans="1:6" x14ac:dyDescent="0.3">
      <c r="A148" s="9"/>
      <c r="B148" s="9"/>
      <c r="C148" s="9"/>
      <c r="D148" s="9"/>
      <c r="E148" s="9"/>
      <c r="F148" s="9"/>
    </row>
    <row r="149" spans="1:6" x14ac:dyDescent="0.3">
      <c r="A149" s="9"/>
      <c r="B149" s="9"/>
      <c r="C149" s="9"/>
      <c r="D149" s="9"/>
      <c r="E149" s="9"/>
      <c r="F149" s="9"/>
    </row>
    <row r="150" spans="1:6" x14ac:dyDescent="0.3">
      <c r="A150" s="9"/>
      <c r="B150" s="9"/>
      <c r="C150" s="9"/>
      <c r="D150" s="9"/>
      <c r="E150" s="9"/>
      <c r="F150" s="9"/>
    </row>
    <row r="151" spans="1:6" x14ac:dyDescent="0.3">
      <c r="A151" s="9"/>
      <c r="B151" s="9"/>
      <c r="C151" s="9"/>
      <c r="D151" s="9"/>
      <c r="E151" s="9"/>
      <c r="F151" s="9"/>
    </row>
    <row r="152" spans="1:6" x14ac:dyDescent="0.3">
      <c r="A152" s="9"/>
      <c r="B152" s="9"/>
      <c r="C152" s="9"/>
      <c r="D152" s="9"/>
      <c r="E152" s="9"/>
      <c r="F152" s="9"/>
    </row>
    <row r="153" spans="1:6" x14ac:dyDescent="0.3">
      <c r="A153" s="9"/>
      <c r="B153" s="9"/>
      <c r="C153" s="9"/>
      <c r="D153" s="9"/>
      <c r="E153" s="9"/>
      <c r="F153" s="9"/>
    </row>
    <row r="154" spans="1:6" x14ac:dyDescent="0.3">
      <c r="A154" s="9"/>
      <c r="B154" s="9"/>
      <c r="C154" s="9"/>
      <c r="D154" s="9"/>
      <c r="E154" s="9"/>
      <c r="F154" s="9"/>
    </row>
    <row r="155" spans="1:6" x14ac:dyDescent="0.3">
      <c r="A155" s="9"/>
      <c r="B155" s="9"/>
      <c r="C155" s="9"/>
      <c r="D155" s="9"/>
      <c r="E155" s="9"/>
      <c r="F155" s="9"/>
    </row>
    <row r="156" spans="1:6" x14ac:dyDescent="0.3">
      <c r="A156" s="9"/>
      <c r="B156" s="9"/>
      <c r="C156" s="9"/>
      <c r="D156" s="9"/>
      <c r="E156" s="9"/>
      <c r="F156" s="9"/>
    </row>
    <row r="157" spans="1:6" x14ac:dyDescent="0.3">
      <c r="A157" s="9"/>
      <c r="B157" s="9"/>
      <c r="C157" s="9"/>
      <c r="D157" s="9"/>
      <c r="E157" s="9"/>
      <c r="F157" s="9"/>
    </row>
    <row r="158" spans="1:6" x14ac:dyDescent="0.3">
      <c r="A158" s="9"/>
      <c r="B158" s="9"/>
      <c r="C158" s="9"/>
      <c r="D158" s="9"/>
      <c r="E158" s="9"/>
      <c r="F158" s="9"/>
    </row>
    <row r="159" spans="1:6" x14ac:dyDescent="0.3">
      <c r="A159" s="9"/>
      <c r="B159" s="9"/>
      <c r="C159" s="9"/>
      <c r="D159" s="9"/>
      <c r="E159" s="9"/>
      <c r="F159" s="9"/>
    </row>
    <row r="160" spans="1:6" x14ac:dyDescent="0.3">
      <c r="A160" s="9"/>
      <c r="B160" s="9"/>
      <c r="C160" s="9"/>
      <c r="D160" s="9"/>
      <c r="E160" s="9"/>
      <c r="F160" s="9"/>
    </row>
    <row r="161" spans="1:6" x14ac:dyDescent="0.3">
      <c r="A161" s="9"/>
      <c r="B161" s="9"/>
      <c r="C161" s="9"/>
      <c r="D161" s="9"/>
      <c r="E161" s="9"/>
      <c r="F161" s="9"/>
    </row>
    <row r="162" spans="1:6" x14ac:dyDescent="0.3">
      <c r="A162" s="9"/>
      <c r="B162" s="9"/>
      <c r="C162" s="9"/>
      <c r="D162" s="9"/>
      <c r="E162" s="9"/>
      <c r="F162" s="9"/>
    </row>
    <row r="163" spans="1:6" x14ac:dyDescent="0.3">
      <c r="A163" s="9"/>
      <c r="B163" s="9"/>
      <c r="C163" s="9"/>
      <c r="D163" s="9"/>
      <c r="E163" s="9"/>
      <c r="F163" s="9"/>
    </row>
    <row r="164" spans="1:6" x14ac:dyDescent="0.3">
      <c r="A164" s="9"/>
      <c r="B164" s="9"/>
      <c r="C164" s="9"/>
      <c r="D164" s="9"/>
      <c r="E164" s="9"/>
      <c r="F164" s="9"/>
    </row>
    <row r="165" spans="1:6" x14ac:dyDescent="0.3">
      <c r="A165" s="9"/>
      <c r="B165" s="9"/>
      <c r="C165" s="9"/>
      <c r="D165" s="9"/>
      <c r="E165" s="9"/>
      <c r="F165" s="9"/>
    </row>
    <row r="166" spans="1:6" x14ac:dyDescent="0.3">
      <c r="A166" s="9"/>
      <c r="B166" s="9"/>
      <c r="C166" s="9"/>
      <c r="D166" s="9"/>
      <c r="E166" s="9"/>
      <c r="F166" s="9"/>
    </row>
    <row r="167" spans="1:6" x14ac:dyDescent="0.3">
      <c r="A167" s="9"/>
      <c r="B167" s="9"/>
      <c r="C167" s="9"/>
      <c r="D167" s="9"/>
      <c r="E167" s="9"/>
      <c r="F167" s="9"/>
    </row>
    <row r="168" spans="1:6" x14ac:dyDescent="0.3">
      <c r="A168" s="9"/>
      <c r="B168" s="9"/>
      <c r="C168" s="9"/>
      <c r="D168" s="9"/>
      <c r="E168" s="9"/>
      <c r="F168" s="9"/>
    </row>
    <row r="169" spans="1:6" x14ac:dyDescent="0.3">
      <c r="A169" s="9"/>
      <c r="B169" s="9"/>
      <c r="C169" s="9"/>
      <c r="D169" s="9"/>
      <c r="E169" s="9"/>
      <c r="F169" s="9"/>
    </row>
    <row r="170" spans="1:6" x14ac:dyDescent="0.3">
      <c r="A170" s="9"/>
      <c r="B170" s="9"/>
      <c r="C170" s="9"/>
      <c r="D170" s="9"/>
      <c r="E170" s="9"/>
      <c r="F170" s="9"/>
    </row>
    <row r="171" spans="1:6" x14ac:dyDescent="0.3">
      <c r="A171" s="9"/>
      <c r="B171" s="9"/>
      <c r="C171" s="9"/>
      <c r="D171" s="9"/>
      <c r="E171" s="9"/>
      <c r="F171" s="9"/>
    </row>
    <row r="172" spans="1:6" x14ac:dyDescent="0.3">
      <c r="A172" s="9"/>
      <c r="B172" s="9"/>
      <c r="C172" s="9"/>
      <c r="D172" s="9"/>
      <c r="E172" s="9"/>
      <c r="F172" s="9"/>
    </row>
    <row r="173" spans="1:6" x14ac:dyDescent="0.3">
      <c r="A173" s="9"/>
      <c r="B173" s="9"/>
      <c r="C173" s="9"/>
      <c r="D173" s="9"/>
      <c r="E173" s="9"/>
      <c r="F173" s="9"/>
    </row>
    <row r="174" spans="1:6" x14ac:dyDescent="0.3">
      <c r="A174" s="9"/>
      <c r="B174" s="9"/>
      <c r="C174" s="9"/>
      <c r="D174" s="9"/>
      <c r="E174" s="9"/>
      <c r="F174" s="9"/>
    </row>
    <row r="175" spans="1:6" x14ac:dyDescent="0.3">
      <c r="A175" s="9"/>
      <c r="B175" s="9"/>
      <c r="C175" s="9"/>
      <c r="D175" s="9"/>
      <c r="E175" s="9"/>
      <c r="F175" s="9"/>
    </row>
    <row r="176" spans="1:6" x14ac:dyDescent="0.3">
      <c r="A176" s="9"/>
      <c r="B176" s="9"/>
      <c r="C176" s="9"/>
      <c r="D176" s="9"/>
      <c r="E176" s="9"/>
      <c r="F176" s="9"/>
    </row>
    <row r="177" spans="1:6" x14ac:dyDescent="0.3">
      <c r="A177" s="9"/>
      <c r="B177" s="9"/>
      <c r="C177" s="9"/>
      <c r="D177" s="9"/>
      <c r="E177" s="9"/>
      <c r="F177" s="9"/>
    </row>
    <row r="178" spans="1:6" x14ac:dyDescent="0.3">
      <c r="A178" s="9"/>
      <c r="B178" s="9"/>
      <c r="C178" s="9"/>
      <c r="D178" s="9"/>
      <c r="E178" s="9"/>
      <c r="F178" s="9"/>
    </row>
    <row r="179" spans="1:6" x14ac:dyDescent="0.3">
      <c r="A179" s="9"/>
      <c r="B179" s="9"/>
      <c r="C179" s="9"/>
      <c r="D179" s="9"/>
      <c r="E179" s="9"/>
      <c r="F179" s="9"/>
    </row>
    <row r="180" spans="1:6" x14ac:dyDescent="0.3">
      <c r="A180" s="9"/>
      <c r="B180" s="9"/>
      <c r="C180" s="9"/>
      <c r="D180" s="9"/>
      <c r="E180" s="9"/>
      <c r="F180" s="9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117-DC4D-4B90-8639-3D6FA5474205}">
  <dimension ref="A1:F807"/>
  <sheetViews>
    <sheetView workbookViewId="0">
      <selection activeCell="F202" sqref="F1:F202"/>
    </sheetView>
  </sheetViews>
  <sheetFormatPr defaultRowHeight="14" x14ac:dyDescent="0.3"/>
  <cols>
    <col min="1" max="2" width="20.08203125" bestFit="1" customWidth="1"/>
    <col min="3" max="4" width="20.08203125" customWidth="1"/>
    <col min="6" max="6" width="36.83203125" bestFit="1" customWidth="1"/>
  </cols>
  <sheetData>
    <row r="1" spans="1:6" x14ac:dyDescent="0.3">
      <c r="A1" t="s">
        <v>6162</v>
      </c>
      <c r="B1" t="s">
        <v>6863</v>
      </c>
      <c r="E1" t="s">
        <v>6163</v>
      </c>
      <c r="F1" t="s">
        <v>8587</v>
      </c>
    </row>
    <row r="2" spans="1:6" x14ac:dyDescent="0.3">
      <c r="A2" t="s">
        <v>6742</v>
      </c>
      <c r="B2" t="s">
        <v>7152</v>
      </c>
      <c r="E2" t="s">
        <v>6743</v>
      </c>
      <c r="F2" t="s">
        <v>8588</v>
      </c>
    </row>
    <row r="3" spans="1:6" x14ac:dyDescent="0.3">
      <c r="A3" t="s">
        <v>6637</v>
      </c>
      <c r="B3" t="s">
        <v>7100</v>
      </c>
      <c r="E3" t="s">
        <v>6638</v>
      </c>
      <c r="F3" t="s">
        <v>8589</v>
      </c>
    </row>
    <row r="4" spans="1:6" x14ac:dyDescent="0.3">
      <c r="A4" t="s">
        <v>6166</v>
      </c>
      <c r="B4" t="s">
        <v>6865</v>
      </c>
      <c r="E4" t="s">
        <v>6167</v>
      </c>
      <c r="F4" t="s">
        <v>8590</v>
      </c>
    </row>
    <row r="5" spans="1:6" x14ac:dyDescent="0.3">
      <c r="A5" t="s">
        <v>6693</v>
      </c>
      <c r="B5" t="s">
        <v>7128</v>
      </c>
      <c r="E5" t="s">
        <v>6694</v>
      </c>
      <c r="F5" t="s">
        <v>8591</v>
      </c>
    </row>
    <row r="6" spans="1:6" x14ac:dyDescent="0.3">
      <c r="A6" t="s">
        <v>6719</v>
      </c>
      <c r="B6" t="s">
        <v>7141</v>
      </c>
      <c r="E6" t="s">
        <v>6720</v>
      </c>
      <c r="F6" t="s">
        <v>8592</v>
      </c>
    </row>
    <row r="7" spans="1:6" x14ac:dyDescent="0.3">
      <c r="A7" t="s">
        <v>6721</v>
      </c>
      <c r="B7" t="s">
        <v>7142</v>
      </c>
      <c r="E7" t="s">
        <v>6722</v>
      </c>
      <c r="F7" t="s">
        <v>8593</v>
      </c>
    </row>
    <row r="8" spans="1:6" x14ac:dyDescent="0.3">
      <c r="A8" t="s">
        <v>6633</v>
      </c>
      <c r="B8" t="s">
        <v>7098</v>
      </c>
      <c r="E8" t="s">
        <v>6634</v>
      </c>
      <c r="F8" t="s">
        <v>8594</v>
      </c>
    </row>
    <row r="9" spans="1:6" x14ac:dyDescent="0.3">
      <c r="A9" t="s">
        <v>6421</v>
      </c>
      <c r="B9" t="s">
        <v>6992</v>
      </c>
      <c r="E9" t="s">
        <v>6422</v>
      </c>
      <c r="F9" t="s">
        <v>8595</v>
      </c>
    </row>
    <row r="10" spans="1:6" x14ac:dyDescent="0.3">
      <c r="A10" t="s">
        <v>6417</v>
      </c>
      <c r="B10" t="s">
        <v>6990</v>
      </c>
      <c r="E10" t="s">
        <v>6418</v>
      </c>
      <c r="F10" t="s">
        <v>8596</v>
      </c>
    </row>
    <row r="11" spans="1:6" x14ac:dyDescent="0.3">
      <c r="A11" t="s">
        <v>6764</v>
      </c>
      <c r="B11" t="s">
        <v>7163</v>
      </c>
      <c r="E11" t="s">
        <v>6765</v>
      </c>
      <c r="F11" t="s">
        <v>8597</v>
      </c>
    </row>
    <row r="12" spans="1:6" x14ac:dyDescent="0.3">
      <c r="A12" t="s">
        <v>6711</v>
      </c>
      <c r="B12" t="s">
        <v>7137</v>
      </c>
      <c r="E12" t="s">
        <v>6712</v>
      </c>
      <c r="F12" t="s">
        <v>8598</v>
      </c>
    </row>
    <row r="13" spans="1:6" x14ac:dyDescent="0.3">
      <c r="A13" t="s">
        <v>6732</v>
      </c>
      <c r="B13" t="s">
        <v>7147</v>
      </c>
      <c r="E13" t="s">
        <v>6733</v>
      </c>
      <c r="F13" t="s">
        <v>8599</v>
      </c>
    </row>
    <row r="14" spans="1:6" x14ac:dyDescent="0.3">
      <c r="A14" t="s">
        <v>6703</v>
      </c>
      <c r="B14" t="s">
        <v>7133</v>
      </c>
      <c r="E14" t="s">
        <v>6704</v>
      </c>
      <c r="F14" t="s">
        <v>8600</v>
      </c>
    </row>
    <row r="15" spans="1:6" x14ac:dyDescent="0.3">
      <c r="A15" t="s">
        <v>6561</v>
      </c>
      <c r="B15" t="s">
        <v>7062</v>
      </c>
      <c r="E15" t="s">
        <v>6562</v>
      </c>
      <c r="F15" t="s">
        <v>8601</v>
      </c>
    </row>
    <row r="16" spans="1:6" x14ac:dyDescent="0.3">
      <c r="A16" t="s">
        <v>6770</v>
      </c>
      <c r="B16" t="s">
        <v>7166</v>
      </c>
      <c r="E16" t="s">
        <v>6771</v>
      </c>
      <c r="F16" t="s">
        <v>8602</v>
      </c>
    </row>
    <row r="17" spans="1:6" x14ac:dyDescent="0.3">
      <c r="A17" t="s">
        <v>6124</v>
      </c>
      <c r="B17" t="s">
        <v>6844</v>
      </c>
      <c r="E17" t="s">
        <v>6125</v>
      </c>
      <c r="F17" t="s">
        <v>8603</v>
      </c>
    </row>
    <row r="18" spans="1:6" x14ac:dyDescent="0.3">
      <c r="A18" t="s">
        <v>6541</v>
      </c>
      <c r="B18" t="s">
        <v>7052</v>
      </c>
      <c r="E18" t="s">
        <v>6542</v>
      </c>
      <c r="F18" t="s">
        <v>8604</v>
      </c>
    </row>
    <row r="19" spans="1:6" x14ac:dyDescent="0.3">
      <c r="A19" t="s">
        <v>6599</v>
      </c>
      <c r="B19" t="s">
        <v>7081</v>
      </c>
      <c r="E19" t="s">
        <v>6600</v>
      </c>
      <c r="F19" t="s">
        <v>8605</v>
      </c>
    </row>
    <row r="20" spans="1:6" x14ac:dyDescent="0.3">
      <c r="A20" t="s">
        <v>6687</v>
      </c>
      <c r="B20" t="s">
        <v>7125</v>
      </c>
      <c r="E20" t="s">
        <v>6688</v>
      </c>
      <c r="F20" t="s">
        <v>8606</v>
      </c>
    </row>
    <row r="21" spans="1:6" x14ac:dyDescent="0.3">
      <c r="A21" t="s">
        <v>6689</v>
      </c>
      <c r="B21" t="s">
        <v>7126</v>
      </c>
      <c r="E21" t="s">
        <v>6690</v>
      </c>
      <c r="F21" t="s">
        <v>8607</v>
      </c>
    </row>
    <row r="22" spans="1:6" x14ac:dyDescent="0.3">
      <c r="A22" t="s">
        <v>6671</v>
      </c>
      <c r="B22" t="s">
        <v>7117</v>
      </c>
      <c r="E22" t="s">
        <v>6672</v>
      </c>
      <c r="F22" t="s">
        <v>8608</v>
      </c>
    </row>
    <row r="23" spans="1:6" x14ac:dyDescent="0.3">
      <c r="A23" t="s">
        <v>6661</v>
      </c>
      <c r="B23" t="s">
        <v>7112</v>
      </c>
      <c r="E23" t="s">
        <v>6662</v>
      </c>
      <c r="F23" t="s">
        <v>8609</v>
      </c>
    </row>
    <row r="24" spans="1:6" x14ac:dyDescent="0.3">
      <c r="A24" t="s">
        <v>6563</v>
      </c>
      <c r="B24" t="s">
        <v>7063</v>
      </c>
      <c r="E24" t="s">
        <v>6564</v>
      </c>
      <c r="F24" t="s">
        <v>8610</v>
      </c>
    </row>
    <row r="25" spans="1:6" x14ac:dyDescent="0.3">
      <c r="A25" t="s">
        <v>7481</v>
      </c>
      <c r="B25" t="s">
        <v>7837</v>
      </c>
      <c r="E25" t="s">
        <v>6727</v>
      </c>
      <c r="F25" t="s">
        <v>8611</v>
      </c>
    </row>
    <row r="26" spans="1:6" x14ac:dyDescent="0.3">
      <c r="A26" t="s">
        <v>6740</v>
      </c>
      <c r="B26" t="s">
        <v>7151</v>
      </c>
      <c r="E26" t="s">
        <v>6741</v>
      </c>
      <c r="F26" t="s">
        <v>8612</v>
      </c>
    </row>
    <row r="27" spans="1:6" x14ac:dyDescent="0.3">
      <c r="A27" t="s">
        <v>6399</v>
      </c>
      <c r="B27" t="s">
        <v>6981</v>
      </c>
      <c r="E27" t="s">
        <v>6400</v>
      </c>
      <c r="F27" t="s">
        <v>8613</v>
      </c>
    </row>
    <row r="28" spans="1:6" x14ac:dyDescent="0.3">
      <c r="A28" t="s">
        <v>6754</v>
      </c>
      <c r="B28" t="s">
        <v>7158</v>
      </c>
      <c r="E28" t="s">
        <v>6755</v>
      </c>
      <c r="F28" t="s">
        <v>8614</v>
      </c>
    </row>
    <row r="29" spans="1:6" x14ac:dyDescent="0.3">
      <c r="A29" t="s">
        <v>6713</v>
      </c>
      <c r="B29" t="s">
        <v>7138</v>
      </c>
      <c r="E29" t="s">
        <v>6714</v>
      </c>
      <c r="F29" t="s">
        <v>8615</v>
      </c>
    </row>
    <row r="30" spans="1:6" x14ac:dyDescent="0.3">
      <c r="A30" t="s">
        <v>6539</v>
      </c>
      <c r="B30" t="s">
        <v>7051</v>
      </c>
      <c r="E30" t="s">
        <v>6540</v>
      </c>
      <c r="F30" t="s">
        <v>8616</v>
      </c>
    </row>
    <row r="31" spans="1:6" x14ac:dyDescent="0.3">
      <c r="A31" t="s">
        <v>6707</v>
      </c>
      <c r="B31" t="s">
        <v>7135</v>
      </c>
      <c r="E31" t="s">
        <v>6708</v>
      </c>
      <c r="F31" t="s">
        <v>8617</v>
      </c>
    </row>
    <row r="32" spans="1:6" x14ac:dyDescent="0.3">
      <c r="A32" t="s">
        <v>6487</v>
      </c>
      <c r="B32" t="s">
        <v>7025</v>
      </c>
      <c r="E32" t="s">
        <v>6488</v>
      </c>
      <c r="F32" t="s">
        <v>8618</v>
      </c>
    </row>
    <row r="33" spans="1:6" x14ac:dyDescent="0.3">
      <c r="A33" t="s">
        <v>6717</v>
      </c>
      <c r="B33" t="s">
        <v>7140</v>
      </c>
      <c r="E33" t="s">
        <v>6718</v>
      </c>
      <c r="F33" t="s">
        <v>8619</v>
      </c>
    </row>
    <row r="34" spans="1:6" x14ac:dyDescent="0.3">
      <c r="A34" t="s">
        <v>6709</v>
      </c>
      <c r="B34" t="s">
        <v>7136</v>
      </c>
      <c r="E34" t="s">
        <v>6710</v>
      </c>
      <c r="F34" t="s">
        <v>8620</v>
      </c>
    </row>
    <row r="35" spans="1:6" x14ac:dyDescent="0.3">
      <c r="A35" t="s">
        <v>6116</v>
      </c>
      <c r="B35" t="s">
        <v>6840</v>
      </c>
      <c r="E35" t="s">
        <v>6117</v>
      </c>
      <c r="F35" t="s">
        <v>8621</v>
      </c>
    </row>
    <row r="36" spans="1:6" x14ac:dyDescent="0.3">
      <c r="A36" t="s">
        <v>6627</v>
      </c>
      <c r="B36" t="s">
        <v>7095</v>
      </c>
      <c r="E36" t="s">
        <v>6628</v>
      </c>
      <c r="F36" t="s">
        <v>8622</v>
      </c>
    </row>
    <row r="37" spans="1:6" x14ac:dyDescent="0.3">
      <c r="A37" t="s">
        <v>7482</v>
      </c>
      <c r="B37" t="s">
        <v>7838</v>
      </c>
      <c r="E37" t="s">
        <v>6794</v>
      </c>
      <c r="F37" t="s">
        <v>8623</v>
      </c>
    </row>
    <row r="38" spans="1:6" x14ac:dyDescent="0.3">
      <c r="A38" t="s">
        <v>6207</v>
      </c>
      <c r="B38" t="s">
        <v>6886</v>
      </c>
      <c r="E38" t="s">
        <v>6208</v>
      </c>
      <c r="F38" t="s">
        <v>8624</v>
      </c>
    </row>
    <row r="39" spans="1:6" x14ac:dyDescent="0.3">
      <c r="A39" t="s">
        <v>6205</v>
      </c>
      <c r="B39" t="s">
        <v>6885</v>
      </c>
      <c r="E39" t="s">
        <v>6206</v>
      </c>
      <c r="F39" t="s">
        <v>8625</v>
      </c>
    </row>
    <row r="40" spans="1:6" x14ac:dyDescent="0.3">
      <c r="A40" t="s">
        <v>6505</v>
      </c>
      <c r="B40" t="s">
        <v>7034</v>
      </c>
      <c r="E40" t="s">
        <v>6506</v>
      </c>
      <c r="F40" t="s">
        <v>8626</v>
      </c>
    </row>
    <row r="41" spans="1:6" x14ac:dyDescent="0.3">
      <c r="A41" t="s">
        <v>6736</v>
      </c>
      <c r="B41" t="s">
        <v>7149</v>
      </c>
      <c r="E41" t="s">
        <v>6737</v>
      </c>
      <c r="F41" t="s">
        <v>8627</v>
      </c>
    </row>
    <row r="42" spans="1:6" x14ac:dyDescent="0.3">
      <c r="A42" t="s">
        <v>6734</v>
      </c>
      <c r="B42" t="s">
        <v>7148</v>
      </c>
      <c r="E42" t="s">
        <v>6735</v>
      </c>
      <c r="F42" t="s">
        <v>8628</v>
      </c>
    </row>
    <row r="43" spans="1:6" x14ac:dyDescent="0.3">
      <c r="A43" t="s">
        <v>6565</v>
      </c>
      <c r="B43" t="s">
        <v>7064</v>
      </c>
      <c r="E43" t="s">
        <v>6566</v>
      </c>
      <c r="F43" t="s">
        <v>8629</v>
      </c>
    </row>
    <row r="44" spans="1:6" x14ac:dyDescent="0.3">
      <c r="A44" t="s">
        <v>6643</v>
      </c>
      <c r="B44" t="s">
        <v>7103</v>
      </c>
      <c r="E44" t="s">
        <v>6644</v>
      </c>
      <c r="F44" t="s">
        <v>8630</v>
      </c>
    </row>
    <row r="45" spans="1:6" x14ac:dyDescent="0.3">
      <c r="A45" t="s">
        <v>6241</v>
      </c>
      <c r="B45" t="s">
        <v>6903</v>
      </c>
      <c r="E45" t="s">
        <v>6242</v>
      </c>
      <c r="F45" t="s">
        <v>8631</v>
      </c>
    </row>
    <row r="46" spans="1:6" x14ac:dyDescent="0.3">
      <c r="A46" t="s">
        <v>6617</v>
      </c>
      <c r="B46" t="s">
        <v>7090</v>
      </c>
      <c r="E46" t="s">
        <v>6618</v>
      </c>
      <c r="F46" t="s">
        <v>8632</v>
      </c>
    </row>
    <row r="47" spans="1:6" x14ac:dyDescent="0.3">
      <c r="A47" t="s">
        <v>6723</v>
      </c>
      <c r="B47" t="s">
        <v>7143</v>
      </c>
      <c r="E47" t="s">
        <v>6724</v>
      </c>
      <c r="F47" t="s">
        <v>8633</v>
      </c>
    </row>
    <row r="48" spans="1:6" x14ac:dyDescent="0.3">
      <c r="A48" t="s">
        <v>6685</v>
      </c>
      <c r="B48" t="s">
        <v>7124</v>
      </c>
      <c r="E48" t="s">
        <v>6686</v>
      </c>
      <c r="F48" t="s">
        <v>8634</v>
      </c>
    </row>
    <row r="49" spans="1:6" x14ac:dyDescent="0.3">
      <c r="A49" t="s">
        <v>6591</v>
      </c>
      <c r="B49" t="s">
        <v>7077</v>
      </c>
      <c r="E49" t="s">
        <v>6592</v>
      </c>
      <c r="F49" t="s">
        <v>8635</v>
      </c>
    </row>
    <row r="50" spans="1:6" x14ac:dyDescent="0.3">
      <c r="A50" t="s">
        <v>6183</v>
      </c>
      <c r="B50" t="s">
        <v>6874</v>
      </c>
      <c r="E50" t="s">
        <v>6184</v>
      </c>
      <c r="F50" t="s">
        <v>8636</v>
      </c>
    </row>
    <row r="51" spans="1:6" x14ac:dyDescent="0.3">
      <c r="A51" t="s">
        <v>6453</v>
      </c>
      <c r="B51" t="s">
        <v>7008</v>
      </c>
      <c r="E51" t="s">
        <v>6454</v>
      </c>
      <c r="F51" t="s">
        <v>8637</v>
      </c>
    </row>
    <row r="52" spans="1:6" x14ac:dyDescent="0.3">
      <c r="A52" t="s">
        <v>6746</v>
      </c>
      <c r="B52" t="s">
        <v>7154</v>
      </c>
      <c r="E52" t="s">
        <v>6747</v>
      </c>
      <c r="F52" t="s">
        <v>8638</v>
      </c>
    </row>
    <row r="53" spans="1:6" x14ac:dyDescent="0.3">
      <c r="A53" t="s">
        <v>6120</v>
      </c>
      <c r="B53" t="s">
        <v>6842</v>
      </c>
      <c r="E53" t="s">
        <v>6121</v>
      </c>
      <c r="F53" t="s">
        <v>8639</v>
      </c>
    </row>
    <row r="54" spans="1:6" x14ac:dyDescent="0.3">
      <c r="A54" t="s">
        <v>6114</v>
      </c>
      <c r="B54" t="s">
        <v>6839</v>
      </c>
      <c r="E54" t="s">
        <v>6115</v>
      </c>
      <c r="F54" t="s">
        <v>8640</v>
      </c>
    </row>
    <row r="55" spans="1:6" x14ac:dyDescent="0.3">
      <c r="A55" t="s">
        <v>6283</v>
      </c>
      <c r="B55" t="s">
        <v>6924</v>
      </c>
      <c r="E55" t="s">
        <v>6284</v>
      </c>
      <c r="F55" t="s">
        <v>8641</v>
      </c>
    </row>
    <row r="56" spans="1:6" x14ac:dyDescent="0.3">
      <c r="A56" t="s">
        <v>6144</v>
      </c>
      <c r="B56" t="s">
        <v>6854</v>
      </c>
      <c r="E56" t="s">
        <v>6145</v>
      </c>
      <c r="F56" t="s">
        <v>8642</v>
      </c>
    </row>
    <row r="57" spans="1:6" x14ac:dyDescent="0.3">
      <c r="A57" t="s">
        <v>6187</v>
      </c>
      <c r="B57" t="s">
        <v>6876</v>
      </c>
      <c r="E57" t="s">
        <v>6188</v>
      </c>
      <c r="F57" t="s">
        <v>8643</v>
      </c>
    </row>
    <row r="58" spans="1:6" x14ac:dyDescent="0.3">
      <c r="A58" t="s">
        <v>6758</v>
      </c>
      <c r="B58" t="s">
        <v>7160</v>
      </c>
      <c r="E58" t="s">
        <v>6759</v>
      </c>
      <c r="F58" t="s">
        <v>8644</v>
      </c>
    </row>
    <row r="59" spans="1:6" x14ac:dyDescent="0.3">
      <c r="A59" t="s">
        <v>6185</v>
      </c>
      <c r="B59" t="s">
        <v>6875</v>
      </c>
      <c r="E59" t="s">
        <v>6186</v>
      </c>
      <c r="F59" t="s">
        <v>8645</v>
      </c>
    </row>
    <row r="60" spans="1:6" x14ac:dyDescent="0.3">
      <c r="A60" t="s">
        <v>6213</v>
      </c>
      <c r="B60" t="s">
        <v>6889</v>
      </c>
      <c r="E60" t="s">
        <v>6214</v>
      </c>
      <c r="F60" t="s">
        <v>8646</v>
      </c>
    </row>
    <row r="61" spans="1:6" x14ac:dyDescent="0.3">
      <c r="A61" t="s">
        <v>6788</v>
      </c>
      <c r="B61" t="s">
        <v>7175</v>
      </c>
      <c r="E61" t="s">
        <v>6789</v>
      </c>
      <c r="F61" t="s">
        <v>8647</v>
      </c>
    </row>
    <row r="62" spans="1:6" x14ac:dyDescent="0.3">
      <c r="A62" t="s">
        <v>6533</v>
      </c>
      <c r="B62" t="s">
        <v>7048</v>
      </c>
      <c r="E62" t="s">
        <v>6534</v>
      </c>
      <c r="F62" t="s">
        <v>8648</v>
      </c>
    </row>
    <row r="63" spans="1:6" x14ac:dyDescent="0.3">
      <c r="A63" t="s">
        <v>6677</v>
      </c>
      <c r="B63" t="s">
        <v>7120</v>
      </c>
      <c r="E63" t="s">
        <v>6678</v>
      </c>
      <c r="F63" t="s">
        <v>8649</v>
      </c>
    </row>
    <row r="64" spans="1:6" x14ac:dyDescent="0.3">
      <c r="A64" t="s">
        <v>6657</v>
      </c>
      <c r="B64" t="s">
        <v>7110</v>
      </c>
      <c r="E64" t="s">
        <v>6658</v>
      </c>
      <c r="F64" t="s">
        <v>8650</v>
      </c>
    </row>
    <row r="65" spans="1:6" x14ac:dyDescent="0.3">
      <c r="A65" t="s">
        <v>6315</v>
      </c>
      <c r="B65" t="s">
        <v>6940</v>
      </c>
      <c r="E65" t="s">
        <v>6316</v>
      </c>
      <c r="F65" t="s">
        <v>8651</v>
      </c>
    </row>
    <row r="66" spans="1:6" x14ac:dyDescent="0.3">
      <c r="A66" t="s">
        <v>6621</v>
      </c>
      <c r="B66" t="s">
        <v>7092</v>
      </c>
      <c r="E66" t="s">
        <v>6622</v>
      </c>
      <c r="F66" t="s">
        <v>8652</v>
      </c>
    </row>
    <row r="67" spans="1:6" x14ac:dyDescent="0.3">
      <c r="A67" t="s">
        <v>6471</v>
      </c>
      <c r="B67" t="s">
        <v>7017</v>
      </c>
      <c r="E67" t="s">
        <v>6472</v>
      </c>
      <c r="F67" t="s">
        <v>8653</v>
      </c>
    </row>
    <row r="68" spans="1:6" x14ac:dyDescent="0.3">
      <c r="A68" t="s">
        <v>6277</v>
      </c>
      <c r="B68" t="s">
        <v>6921</v>
      </c>
      <c r="E68" t="s">
        <v>6278</v>
      </c>
      <c r="F68" t="s">
        <v>8654</v>
      </c>
    </row>
    <row r="69" spans="1:6" x14ac:dyDescent="0.3">
      <c r="A69" t="s">
        <v>6756</v>
      </c>
      <c r="B69" t="s">
        <v>7159</v>
      </c>
      <c r="E69" t="s">
        <v>6757</v>
      </c>
      <c r="F69" t="s">
        <v>8655</v>
      </c>
    </row>
    <row r="70" spans="1:6" x14ac:dyDescent="0.3">
      <c r="A70" t="s">
        <v>6106</v>
      </c>
      <c r="B70" t="s">
        <v>6835</v>
      </c>
      <c r="E70" t="s">
        <v>6107</v>
      </c>
      <c r="F70" t="s">
        <v>8656</v>
      </c>
    </row>
    <row r="71" spans="1:6" x14ac:dyDescent="0.3">
      <c r="A71" t="s">
        <v>6653</v>
      </c>
      <c r="B71" t="s">
        <v>7108</v>
      </c>
      <c r="E71" t="s">
        <v>6654</v>
      </c>
      <c r="F71" t="s">
        <v>8657</v>
      </c>
    </row>
    <row r="72" spans="1:6" x14ac:dyDescent="0.3">
      <c r="A72" t="s">
        <v>6108</v>
      </c>
      <c r="B72" t="s">
        <v>6836</v>
      </c>
      <c r="E72" t="s">
        <v>6109</v>
      </c>
      <c r="F72" t="s">
        <v>8658</v>
      </c>
    </row>
    <row r="73" spans="1:6" x14ac:dyDescent="0.3">
      <c r="A73" t="s">
        <v>6792</v>
      </c>
      <c r="B73" t="s">
        <v>7177</v>
      </c>
      <c r="E73" t="s">
        <v>6793</v>
      </c>
      <c r="F73" t="s">
        <v>8659</v>
      </c>
    </row>
    <row r="74" spans="1:6" x14ac:dyDescent="0.3">
      <c r="A74" t="s">
        <v>6164</v>
      </c>
      <c r="B74" t="s">
        <v>6864</v>
      </c>
      <c r="E74" t="s">
        <v>6165</v>
      </c>
      <c r="F74" t="s">
        <v>8660</v>
      </c>
    </row>
    <row r="75" spans="1:6" x14ac:dyDescent="0.3">
      <c r="A75" t="s">
        <v>6728</v>
      </c>
      <c r="B75" t="s">
        <v>7145</v>
      </c>
      <c r="E75" t="s">
        <v>6729</v>
      </c>
      <c r="F75" t="s">
        <v>8661</v>
      </c>
    </row>
    <row r="76" spans="1:6" x14ac:dyDescent="0.3">
      <c r="A76" t="s">
        <v>6281</v>
      </c>
      <c r="B76" t="s">
        <v>6923</v>
      </c>
      <c r="E76" t="s">
        <v>6282</v>
      </c>
      <c r="F76" t="s">
        <v>8662</v>
      </c>
    </row>
    <row r="77" spans="1:6" x14ac:dyDescent="0.3">
      <c r="A77" t="s">
        <v>6589</v>
      </c>
      <c r="B77" t="s">
        <v>7076</v>
      </c>
      <c r="E77" t="s">
        <v>6590</v>
      </c>
      <c r="F77" t="s">
        <v>8663</v>
      </c>
    </row>
    <row r="78" spans="1:6" x14ac:dyDescent="0.3">
      <c r="A78" t="s">
        <v>6261</v>
      </c>
      <c r="B78" t="s">
        <v>6913</v>
      </c>
      <c r="E78" t="s">
        <v>6262</v>
      </c>
      <c r="F78" t="s">
        <v>8664</v>
      </c>
    </row>
    <row r="79" spans="1:6" x14ac:dyDescent="0.3">
      <c r="A79" t="s">
        <v>6786</v>
      </c>
      <c r="B79" t="s">
        <v>7174</v>
      </c>
      <c r="E79" t="s">
        <v>6787</v>
      </c>
      <c r="F79" t="s">
        <v>8665</v>
      </c>
    </row>
    <row r="80" spans="1:6" x14ac:dyDescent="0.3">
      <c r="A80" t="s">
        <v>6635</v>
      </c>
      <c r="B80" t="s">
        <v>7099</v>
      </c>
      <c r="E80" t="s">
        <v>6636</v>
      </c>
      <c r="F80" t="s">
        <v>8666</v>
      </c>
    </row>
    <row r="81" spans="1:6" x14ac:dyDescent="0.3">
      <c r="A81" t="s">
        <v>6401</v>
      </c>
      <c r="B81" t="s">
        <v>6982</v>
      </c>
      <c r="E81" t="s">
        <v>6402</v>
      </c>
      <c r="F81" t="s">
        <v>8667</v>
      </c>
    </row>
    <row r="82" spans="1:6" x14ac:dyDescent="0.3">
      <c r="A82" t="s">
        <v>6782</v>
      </c>
      <c r="B82" t="s">
        <v>7172</v>
      </c>
      <c r="E82" t="s">
        <v>6783</v>
      </c>
      <c r="F82" t="s">
        <v>8668</v>
      </c>
    </row>
    <row r="83" spans="1:6" x14ac:dyDescent="0.3">
      <c r="A83" t="s">
        <v>6784</v>
      </c>
      <c r="B83" t="s">
        <v>7173</v>
      </c>
      <c r="E83" t="s">
        <v>6785</v>
      </c>
      <c r="F83" t="s">
        <v>8669</v>
      </c>
    </row>
    <row r="84" spans="1:6" x14ac:dyDescent="0.3">
      <c r="A84" t="s">
        <v>6715</v>
      </c>
      <c r="B84" t="s">
        <v>7139</v>
      </c>
      <c r="E84" t="s">
        <v>6716</v>
      </c>
      <c r="F84" t="s">
        <v>8670</v>
      </c>
    </row>
    <row r="85" spans="1:6" x14ac:dyDescent="0.3">
      <c r="A85" t="s">
        <v>6555</v>
      </c>
      <c r="B85" t="s">
        <v>7059</v>
      </c>
      <c r="E85" t="s">
        <v>6556</v>
      </c>
      <c r="F85" t="s">
        <v>8671</v>
      </c>
    </row>
    <row r="86" spans="1:6" x14ac:dyDescent="0.3">
      <c r="A86" t="s">
        <v>6569</v>
      </c>
      <c r="B86" t="s">
        <v>7066</v>
      </c>
      <c r="E86" t="s">
        <v>6570</v>
      </c>
      <c r="F86" t="s">
        <v>8672</v>
      </c>
    </row>
    <row r="87" spans="1:6" x14ac:dyDescent="0.3">
      <c r="A87" t="s">
        <v>6567</v>
      </c>
      <c r="B87" t="s">
        <v>7065</v>
      </c>
      <c r="E87" t="s">
        <v>6568</v>
      </c>
      <c r="F87" t="s">
        <v>8673</v>
      </c>
    </row>
    <row r="88" spans="1:6" x14ac:dyDescent="0.3">
      <c r="A88" t="s">
        <v>6615</v>
      </c>
      <c r="B88" t="s">
        <v>7089</v>
      </c>
      <c r="E88" t="s">
        <v>6616</v>
      </c>
      <c r="F88" t="s">
        <v>8674</v>
      </c>
    </row>
    <row r="89" spans="1:6" x14ac:dyDescent="0.3">
      <c r="A89" t="s">
        <v>6571</v>
      </c>
      <c r="B89" t="s">
        <v>7067</v>
      </c>
      <c r="E89" t="s">
        <v>6572</v>
      </c>
      <c r="F89" t="s">
        <v>8675</v>
      </c>
    </row>
    <row r="90" spans="1:6" x14ac:dyDescent="0.3">
      <c r="A90" t="s">
        <v>6699</v>
      </c>
      <c r="B90" t="s">
        <v>7131</v>
      </c>
      <c r="E90" t="s">
        <v>6700</v>
      </c>
      <c r="F90" t="s">
        <v>8676</v>
      </c>
    </row>
    <row r="91" spans="1:6" x14ac:dyDescent="0.3">
      <c r="A91" t="s">
        <v>6762</v>
      </c>
      <c r="B91" t="s">
        <v>7162</v>
      </c>
      <c r="E91" t="s">
        <v>6763</v>
      </c>
      <c r="F91" t="s">
        <v>8677</v>
      </c>
    </row>
    <row r="92" spans="1:6" x14ac:dyDescent="0.3">
      <c r="A92" t="s">
        <v>6172</v>
      </c>
      <c r="B92" t="s">
        <v>6868</v>
      </c>
      <c r="E92" t="s">
        <v>1025</v>
      </c>
      <c r="F92" t="s">
        <v>8678</v>
      </c>
    </row>
    <row r="93" spans="1:6" x14ac:dyDescent="0.3">
      <c r="A93" t="s">
        <v>6170</v>
      </c>
      <c r="B93" t="s">
        <v>6867</v>
      </c>
      <c r="E93" t="s">
        <v>6171</v>
      </c>
      <c r="F93" t="s">
        <v>8679</v>
      </c>
    </row>
    <row r="94" spans="1:6" x14ac:dyDescent="0.3">
      <c r="A94" t="s">
        <v>6168</v>
      </c>
      <c r="B94" t="s">
        <v>6866</v>
      </c>
      <c r="E94" t="s">
        <v>6169</v>
      </c>
      <c r="F94" t="s">
        <v>8680</v>
      </c>
    </row>
    <row r="95" spans="1:6" x14ac:dyDescent="0.3">
      <c r="A95" t="s">
        <v>6481</v>
      </c>
      <c r="B95" t="s">
        <v>7022</v>
      </c>
      <c r="E95" t="s">
        <v>6482</v>
      </c>
      <c r="F95" t="s">
        <v>8681</v>
      </c>
    </row>
    <row r="96" spans="1:6" x14ac:dyDescent="0.3">
      <c r="A96" t="s">
        <v>6313</v>
      </c>
      <c r="B96" t="s">
        <v>6939</v>
      </c>
      <c r="E96" t="s">
        <v>6314</v>
      </c>
      <c r="F96" t="s">
        <v>8682</v>
      </c>
    </row>
    <row r="97" spans="1:6" x14ac:dyDescent="0.3">
      <c r="A97" t="s">
        <v>6199</v>
      </c>
      <c r="B97" t="s">
        <v>6882</v>
      </c>
      <c r="E97" t="s">
        <v>6200</v>
      </c>
      <c r="F97" t="s">
        <v>8683</v>
      </c>
    </row>
    <row r="98" spans="1:6" x14ac:dyDescent="0.3">
      <c r="A98" t="s">
        <v>6201</v>
      </c>
      <c r="B98" t="s">
        <v>6883</v>
      </c>
      <c r="E98" t="s">
        <v>6202</v>
      </c>
      <c r="F98" t="s">
        <v>8684</v>
      </c>
    </row>
    <row r="99" spans="1:6" x14ac:dyDescent="0.3">
      <c r="A99" t="s">
        <v>6619</v>
      </c>
      <c r="B99" t="s">
        <v>7091</v>
      </c>
      <c r="E99" t="s">
        <v>6620</v>
      </c>
      <c r="F99" t="s">
        <v>8685</v>
      </c>
    </row>
    <row r="100" spans="1:6" x14ac:dyDescent="0.3">
      <c r="A100" t="s">
        <v>6645</v>
      </c>
      <c r="B100" t="s">
        <v>7104</v>
      </c>
      <c r="E100" t="s">
        <v>6646</v>
      </c>
      <c r="F100" t="s">
        <v>8686</v>
      </c>
    </row>
    <row r="101" spans="1:6" x14ac:dyDescent="0.3">
      <c r="A101" t="s">
        <v>6419</v>
      </c>
      <c r="B101" t="s">
        <v>6991</v>
      </c>
      <c r="E101" t="s">
        <v>6420</v>
      </c>
      <c r="F101" t="s">
        <v>8687</v>
      </c>
    </row>
    <row r="102" spans="1:6" x14ac:dyDescent="0.3">
      <c r="A102" t="s">
        <v>6545</v>
      </c>
      <c r="B102" t="s">
        <v>7054</v>
      </c>
      <c r="E102" t="s">
        <v>6546</v>
      </c>
      <c r="F102" t="s">
        <v>8688</v>
      </c>
    </row>
    <row r="103" spans="1:6" x14ac:dyDescent="0.3">
      <c r="A103" t="s">
        <v>6595</v>
      </c>
      <c r="B103" t="s">
        <v>7079</v>
      </c>
      <c r="E103" t="s">
        <v>6596</v>
      </c>
      <c r="F103" t="s">
        <v>8689</v>
      </c>
    </row>
    <row r="104" spans="1:6" x14ac:dyDescent="0.3">
      <c r="A104" t="s">
        <v>6631</v>
      </c>
      <c r="B104" t="s">
        <v>7097</v>
      </c>
      <c r="E104" t="s">
        <v>6632</v>
      </c>
      <c r="F104" t="s">
        <v>8690</v>
      </c>
    </row>
    <row r="105" spans="1:6" x14ac:dyDescent="0.3">
      <c r="A105" t="s">
        <v>6641</v>
      </c>
      <c r="B105" t="s">
        <v>7102</v>
      </c>
      <c r="E105" t="s">
        <v>6642</v>
      </c>
      <c r="F105" t="s">
        <v>8691</v>
      </c>
    </row>
    <row r="106" spans="1:6" x14ac:dyDescent="0.3">
      <c r="A106" t="s">
        <v>6639</v>
      </c>
      <c r="B106" t="s">
        <v>7101</v>
      </c>
      <c r="E106" t="s">
        <v>6640</v>
      </c>
      <c r="F106" t="s">
        <v>8692</v>
      </c>
    </row>
    <row r="107" spans="1:6" x14ac:dyDescent="0.3">
      <c r="A107" t="s">
        <v>6774</v>
      </c>
      <c r="B107" t="s">
        <v>7168</v>
      </c>
      <c r="E107" t="s">
        <v>6775</v>
      </c>
      <c r="F107" t="s">
        <v>8693</v>
      </c>
    </row>
    <row r="108" spans="1:6" x14ac:dyDescent="0.3">
      <c r="A108" t="s">
        <v>6772</v>
      </c>
      <c r="B108" t="s">
        <v>7167</v>
      </c>
      <c r="E108" t="s">
        <v>6773</v>
      </c>
      <c r="F108" t="s">
        <v>8694</v>
      </c>
    </row>
    <row r="109" spans="1:6" x14ac:dyDescent="0.3">
      <c r="A109" t="s">
        <v>6551</v>
      </c>
      <c r="B109" t="s">
        <v>7057</v>
      </c>
      <c r="E109" t="s">
        <v>6552</v>
      </c>
      <c r="F109" t="s">
        <v>8695</v>
      </c>
    </row>
    <row r="110" spans="1:6" x14ac:dyDescent="0.3">
      <c r="A110" t="s">
        <v>6725</v>
      </c>
      <c r="B110" t="s">
        <v>7144</v>
      </c>
      <c r="E110" t="s">
        <v>6726</v>
      </c>
      <c r="F110" t="s">
        <v>8696</v>
      </c>
    </row>
    <row r="111" spans="1:6" x14ac:dyDescent="0.3">
      <c r="A111" t="s">
        <v>6649</v>
      </c>
      <c r="B111" t="s">
        <v>7106</v>
      </c>
      <c r="E111" t="s">
        <v>6650</v>
      </c>
      <c r="F111" t="s">
        <v>8697</v>
      </c>
    </row>
    <row r="112" spans="1:6" x14ac:dyDescent="0.3">
      <c r="A112" t="s">
        <v>6543</v>
      </c>
      <c r="B112" t="s">
        <v>7053</v>
      </c>
      <c r="E112" t="s">
        <v>6544</v>
      </c>
      <c r="F112" t="s">
        <v>8698</v>
      </c>
    </row>
    <row r="113" spans="1:6" x14ac:dyDescent="0.3">
      <c r="A113" t="s">
        <v>6215</v>
      </c>
      <c r="B113" t="s">
        <v>6890</v>
      </c>
      <c r="E113" t="s">
        <v>6216</v>
      </c>
      <c r="F113" t="s">
        <v>8699</v>
      </c>
    </row>
    <row r="114" spans="1:6" x14ac:dyDescent="0.3">
      <c r="A114" t="s">
        <v>6407</v>
      </c>
      <c r="B114" t="s">
        <v>6985</v>
      </c>
      <c r="E114" t="s">
        <v>6408</v>
      </c>
      <c r="F114" t="s">
        <v>8700</v>
      </c>
    </row>
    <row r="115" spans="1:6" x14ac:dyDescent="0.3">
      <c r="A115" t="s">
        <v>6607</v>
      </c>
      <c r="B115" t="s">
        <v>7085</v>
      </c>
      <c r="E115" t="s">
        <v>6608</v>
      </c>
      <c r="F115" t="s">
        <v>8701</v>
      </c>
    </row>
    <row r="116" spans="1:6" x14ac:dyDescent="0.3">
      <c r="A116" t="s">
        <v>6104</v>
      </c>
      <c r="B116" t="s">
        <v>6834</v>
      </c>
      <c r="E116" t="s">
        <v>6105</v>
      </c>
      <c r="F116" t="s">
        <v>8702</v>
      </c>
    </row>
    <row r="117" spans="1:6" x14ac:dyDescent="0.3">
      <c r="A117" t="s">
        <v>6609</v>
      </c>
      <c r="B117" t="s">
        <v>7086</v>
      </c>
      <c r="E117" t="s">
        <v>6610</v>
      </c>
      <c r="F117" t="s">
        <v>8703</v>
      </c>
    </row>
    <row r="118" spans="1:6" x14ac:dyDescent="0.3">
      <c r="A118" t="s">
        <v>6623</v>
      </c>
      <c r="B118" t="s">
        <v>7093</v>
      </c>
      <c r="E118" t="s">
        <v>6624</v>
      </c>
      <c r="F118" t="s">
        <v>8704</v>
      </c>
    </row>
    <row r="119" spans="1:6" x14ac:dyDescent="0.3">
      <c r="A119" t="s">
        <v>6669</v>
      </c>
      <c r="B119" t="s">
        <v>7116</v>
      </c>
      <c r="E119" t="s">
        <v>6670</v>
      </c>
      <c r="F119" t="s">
        <v>8705</v>
      </c>
    </row>
    <row r="120" spans="1:6" x14ac:dyDescent="0.3">
      <c r="A120" t="s">
        <v>6575</v>
      </c>
      <c r="B120" t="s">
        <v>7069</v>
      </c>
      <c r="E120" t="s">
        <v>6576</v>
      </c>
      <c r="F120" t="s">
        <v>8706</v>
      </c>
    </row>
    <row r="121" spans="1:6" x14ac:dyDescent="0.3">
      <c r="A121" t="s">
        <v>6118</v>
      </c>
      <c r="B121" t="s">
        <v>6841</v>
      </c>
      <c r="E121" t="s">
        <v>6119</v>
      </c>
      <c r="F121" t="s">
        <v>8707</v>
      </c>
    </row>
    <row r="122" spans="1:6" x14ac:dyDescent="0.3">
      <c r="A122" t="s">
        <v>6585</v>
      </c>
      <c r="B122" t="s">
        <v>7074</v>
      </c>
      <c r="E122" t="s">
        <v>6586</v>
      </c>
      <c r="F122" t="s">
        <v>8708</v>
      </c>
    </row>
    <row r="123" spans="1:6" x14ac:dyDescent="0.3">
      <c r="A123" t="s">
        <v>6503</v>
      </c>
      <c r="B123" t="s">
        <v>7033</v>
      </c>
      <c r="E123" t="s">
        <v>6504</v>
      </c>
      <c r="F123" t="s">
        <v>8709</v>
      </c>
    </row>
    <row r="124" spans="1:6" x14ac:dyDescent="0.3">
      <c r="A124" t="s">
        <v>6074</v>
      </c>
      <c r="B124" t="s">
        <v>6819</v>
      </c>
      <c r="E124" t="s">
        <v>6075</v>
      </c>
      <c r="F124" t="s">
        <v>8710</v>
      </c>
    </row>
    <row r="125" spans="1:6" x14ac:dyDescent="0.3">
      <c r="A125" t="s">
        <v>6076</v>
      </c>
      <c r="B125" t="s">
        <v>6820</v>
      </c>
      <c r="E125" t="s">
        <v>6077</v>
      </c>
      <c r="F125" t="s">
        <v>8711</v>
      </c>
    </row>
    <row r="126" spans="1:6" x14ac:dyDescent="0.3">
      <c r="A126" t="s">
        <v>6309</v>
      </c>
      <c r="B126" t="s">
        <v>6937</v>
      </c>
      <c r="E126" t="s">
        <v>6310</v>
      </c>
      <c r="F126" t="s">
        <v>8712</v>
      </c>
    </row>
    <row r="127" spans="1:6" x14ac:dyDescent="0.3">
      <c r="A127" t="s">
        <v>6647</v>
      </c>
      <c r="B127" t="s">
        <v>7105</v>
      </c>
      <c r="E127" t="s">
        <v>6648</v>
      </c>
      <c r="F127" t="s">
        <v>8713</v>
      </c>
    </row>
    <row r="128" spans="1:6" x14ac:dyDescent="0.3">
      <c r="A128" t="s">
        <v>6549</v>
      </c>
      <c r="B128" t="s">
        <v>7056</v>
      </c>
      <c r="E128" t="s">
        <v>6550</v>
      </c>
      <c r="F128" t="s">
        <v>8714</v>
      </c>
    </row>
    <row r="129" spans="1:6" x14ac:dyDescent="0.3">
      <c r="A129" t="s">
        <v>6142</v>
      </c>
      <c r="B129" t="s">
        <v>6853</v>
      </c>
      <c r="E129" t="s">
        <v>6143</v>
      </c>
      <c r="F129" t="s">
        <v>8715</v>
      </c>
    </row>
    <row r="130" spans="1:6" x14ac:dyDescent="0.3">
      <c r="A130" t="s">
        <v>6078</v>
      </c>
      <c r="B130" t="s">
        <v>6821</v>
      </c>
      <c r="E130" t="s">
        <v>6079</v>
      </c>
      <c r="F130" t="s">
        <v>8716</v>
      </c>
    </row>
    <row r="131" spans="1:6" x14ac:dyDescent="0.3">
      <c r="A131" t="s">
        <v>6587</v>
      </c>
      <c r="B131" t="s">
        <v>7075</v>
      </c>
      <c r="E131" t="s">
        <v>6588</v>
      </c>
      <c r="F131" t="s">
        <v>8717</v>
      </c>
    </row>
    <row r="132" spans="1:6" x14ac:dyDescent="0.3">
      <c r="A132" t="s">
        <v>6790</v>
      </c>
      <c r="B132" t="s">
        <v>7176</v>
      </c>
      <c r="E132" t="s">
        <v>6791</v>
      </c>
      <c r="F132" t="s">
        <v>8718</v>
      </c>
    </row>
    <row r="133" spans="1:6" x14ac:dyDescent="0.3">
      <c r="A133" t="s">
        <v>6778</v>
      </c>
      <c r="B133" t="s">
        <v>7170</v>
      </c>
      <c r="E133" t="s">
        <v>6779</v>
      </c>
      <c r="F133" t="s">
        <v>8719</v>
      </c>
    </row>
    <row r="134" spans="1:6" x14ac:dyDescent="0.3">
      <c r="A134" t="s">
        <v>6776</v>
      </c>
      <c r="B134" t="s">
        <v>7169</v>
      </c>
      <c r="E134" t="s">
        <v>6777</v>
      </c>
      <c r="F134" t="s">
        <v>8720</v>
      </c>
    </row>
    <row r="135" spans="1:6" x14ac:dyDescent="0.3">
      <c r="A135" t="s">
        <v>6780</v>
      </c>
      <c r="B135" t="s">
        <v>7171</v>
      </c>
      <c r="E135" t="s">
        <v>6781</v>
      </c>
      <c r="F135" t="s">
        <v>8721</v>
      </c>
    </row>
    <row r="136" spans="1:6" x14ac:dyDescent="0.3">
      <c r="A136" t="s">
        <v>6760</v>
      </c>
      <c r="B136" t="s">
        <v>7161</v>
      </c>
      <c r="E136" t="s">
        <v>6761</v>
      </c>
      <c r="F136" t="s">
        <v>8722</v>
      </c>
    </row>
    <row r="137" spans="1:6" x14ac:dyDescent="0.3">
      <c r="A137" t="s">
        <v>6267</v>
      </c>
      <c r="B137" t="s">
        <v>6916</v>
      </c>
      <c r="E137" t="s">
        <v>6268</v>
      </c>
      <c r="F137" t="s">
        <v>8723</v>
      </c>
    </row>
    <row r="138" spans="1:6" x14ac:dyDescent="0.3">
      <c r="A138" t="s">
        <v>6265</v>
      </c>
      <c r="B138" t="s">
        <v>6915</v>
      </c>
      <c r="E138" t="s">
        <v>6266</v>
      </c>
      <c r="F138" t="s">
        <v>8724</v>
      </c>
    </row>
    <row r="139" spans="1:6" x14ac:dyDescent="0.3">
      <c r="A139" t="s">
        <v>6655</v>
      </c>
      <c r="B139" t="s">
        <v>7109</v>
      </c>
      <c r="E139" t="s">
        <v>6656</v>
      </c>
      <c r="F139" t="s">
        <v>8725</v>
      </c>
    </row>
    <row r="140" spans="1:6" x14ac:dyDescent="0.3">
      <c r="A140" t="s">
        <v>6629</v>
      </c>
      <c r="B140" t="s">
        <v>7096</v>
      </c>
      <c r="E140" t="s">
        <v>6630</v>
      </c>
      <c r="F140" t="s">
        <v>8726</v>
      </c>
    </row>
    <row r="141" spans="1:6" x14ac:dyDescent="0.3">
      <c r="A141" t="s">
        <v>6768</v>
      </c>
      <c r="B141" t="s">
        <v>7165</v>
      </c>
      <c r="E141" t="s">
        <v>6769</v>
      </c>
      <c r="F141" t="s">
        <v>8727</v>
      </c>
    </row>
    <row r="142" spans="1:6" x14ac:dyDescent="0.3">
      <c r="A142" t="s">
        <v>6080</v>
      </c>
      <c r="B142" t="s">
        <v>6822</v>
      </c>
      <c r="E142" t="s">
        <v>6081</v>
      </c>
      <c r="F142" t="s">
        <v>8728</v>
      </c>
    </row>
    <row r="143" spans="1:6" x14ac:dyDescent="0.3">
      <c r="A143" t="s">
        <v>6082</v>
      </c>
      <c r="B143" t="s">
        <v>6823</v>
      </c>
      <c r="E143" t="s">
        <v>6083</v>
      </c>
      <c r="F143" t="s">
        <v>8729</v>
      </c>
    </row>
    <row r="144" spans="1:6" x14ac:dyDescent="0.3">
      <c r="A144" t="s">
        <v>6535</v>
      </c>
      <c r="B144" t="s">
        <v>7049</v>
      </c>
      <c r="E144" t="s">
        <v>6536</v>
      </c>
      <c r="F144" t="s">
        <v>8730</v>
      </c>
    </row>
    <row r="145" spans="1:6" x14ac:dyDescent="0.3">
      <c r="A145" t="s">
        <v>6279</v>
      </c>
      <c r="B145" t="s">
        <v>6922</v>
      </c>
      <c r="E145" t="s">
        <v>6280</v>
      </c>
      <c r="F145" t="s">
        <v>8731</v>
      </c>
    </row>
    <row r="146" spans="1:6" x14ac:dyDescent="0.3">
      <c r="A146" t="s">
        <v>6285</v>
      </c>
      <c r="B146" t="s">
        <v>6925</v>
      </c>
      <c r="E146" t="s">
        <v>6286</v>
      </c>
      <c r="F146" t="s">
        <v>8732</v>
      </c>
    </row>
    <row r="147" spans="1:6" x14ac:dyDescent="0.3">
      <c r="A147" t="s">
        <v>6750</v>
      </c>
      <c r="B147" t="s">
        <v>7156</v>
      </c>
      <c r="E147" t="s">
        <v>6751</v>
      </c>
      <c r="F147" t="s">
        <v>8733</v>
      </c>
    </row>
    <row r="148" spans="1:6" x14ac:dyDescent="0.3">
      <c r="A148" t="s">
        <v>6573</v>
      </c>
      <c r="B148" t="s">
        <v>7068</v>
      </c>
      <c r="E148" t="s">
        <v>6574</v>
      </c>
      <c r="F148" t="s">
        <v>8734</v>
      </c>
    </row>
    <row r="149" spans="1:6" x14ac:dyDescent="0.3">
      <c r="A149" t="s">
        <v>6697</v>
      </c>
      <c r="B149" t="s">
        <v>7130</v>
      </c>
      <c r="E149" t="s">
        <v>6698</v>
      </c>
      <c r="F149" t="s">
        <v>8735</v>
      </c>
    </row>
    <row r="150" spans="1:6" x14ac:dyDescent="0.3">
      <c r="A150" t="s">
        <v>6663</v>
      </c>
      <c r="B150" t="s">
        <v>7113</v>
      </c>
      <c r="E150" t="s">
        <v>6664</v>
      </c>
      <c r="F150" t="s">
        <v>8736</v>
      </c>
    </row>
    <row r="151" spans="1:6" x14ac:dyDescent="0.3">
      <c r="A151" t="s">
        <v>6611</v>
      </c>
      <c r="B151" t="s">
        <v>7087</v>
      </c>
      <c r="E151" t="s">
        <v>6612</v>
      </c>
      <c r="F151" t="s">
        <v>8737</v>
      </c>
    </row>
    <row r="152" spans="1:6" x14ac:dyDescent="0.3">
      <c r="A152" t="s">
        <v>6766</v>
      </c>
      <c r="B152" t="s">
        <v>7164</v>
      </c>
      <c r="E152" t="s">
        <v>6767</v>
      </c>
      <c r="F152" t="s">
        <v>8738</v>
      </c>
    </row>
    <row r="153" spans="1:6" x14ac:dyDescent="0.3">
      <c r="A153" t="s">
        <v>6577</v>
      </c>
      <c r="B153" t="s">
        <v>7070</v>
      </c>
      <c r="E153" t="s">
        <v>6578</v>
      </c>
      <c r="F153" t="s">
        <v>8739</v>
      </c>
    </row>
    <row r="154" spans="1:6" x14ac:dyDescent="0.3">
      <c r="A154" t="s">
        <v>6597</v>
      </c>
      <c r="B154" t="s">
        <v>7080</v>
      </c>
      <c r="E154" t="s">
        <v>6598</v>
      </c>
      <c r="F154" t="s">
        <v>8740</v>
      </c>
    </row>
    <row r="155" spans="1:6" x14ac:dyDescent="0.3">
      <c r="A155" t="s">
        <v>6730</v>
      </c>
      <c r="B155" t="s">
        <v>7146</v>
      </c>
      <c r="E155" t="s">
        <v>6731</v>
      </c>
      <c r="F155" t="s">
        <v>8741</v>
      </c>
    </row>
    <row r="156" spans="1:6" x14ac:dyDescent="0.3">
      <c r="A156" t="s">
        <v>6559</v>
      </c>
      <c r="B156" t="s">
        <v>7061</v>
      </c>
      <c r="E156" t="s">
        <v>6560</v>
      </c>
      <c r="F156" t="s">
        <v>8742</v>
      </c>
    </row>
    <row r="157" spans="1:6" x14ac:dyDescent="0.3">
      <c r="A157" t="s">
        <v>6497</v>
      </c>
      <c r="B157" t="s">
        <v>7030</v>
      </c>
      <c r="E157" t="s">
        <v>6498</v>
      </c>
      <c r="F157" t="s">
        <v>8743</v>
      </c>
    </row>
    <row r="158" spans="1:6" x14ac:dyDescent="0.3">
      <c r="A158" t="s">
        <v>6625</v>
      </c>
      <c r="B158" t="s">
        <v>7094</v>
      </c>
      <c r="E158" t="s">
        <v>6626</v>
      </c>
      <c r="F158" t="s">
        <v>8744</v>
      </c>
    </row>
    <row r="159" spans="1:6" x14ac:dyDescent="0.3">
      <c r="A159" t="s">
        <v>6605</v>
      </c>
      <c r="B159" t="s">
        <v>7084</v>
      </c>
      <c r="E159" t="s">
        <v>6606</v>
      </c>
      <c r="F159" t="s">
        <v>8745</v>
      </c>
    </row>
    <row r="160" spans="1:6" x14ac:dyDescent="0.3">
      <c r="A160" t="s">
        <v>6601</v>
      </c>
      <c r="B160" t="s">
        <v>7082</v>
      </c>
      <c r="E160" t="s">
        <v>6602</v>
      </c>
      <c r="F160" t="s">
        <v>8746</v>
      </c>
    </row>
    <row r="161" spans="1:6" x14ac:dyDescent="0.3">
      <c r="A161" t="s">
        <v>6479</v>
      </c>
      <c r="B161" t="s">
        <v>7021</v>
      </c>
      <c r="E161" t="s">
        <v>6480</v>
      </c>
      <c r="F161" t="s">
        <v>8747</v>
      </c>
    </row>
    <row r="162" spans="1:6" x14ac:dyDescent="0.3">
      <c r="A162" t="s">
        <v>6744</v>
      </c>
      <c r="B162" t="s">
        <v>7153</v>
      </c>
      <c r="E162" t="s">
        <v>6745</v>
      </c>
      <c r="F162" t="s">
        <v>8748</v>
      </c>
    </row>
    <row r="163" spans="1:6" x14ac:dyDescent="0.3">
      <c r="A163" t="s">
        <v>6701</v>
      </c>
      <c r="B163" t="s">
        <v>7132</v>
      </c>
      <c r="E163" t="s">
        <v>6702</v>
      </c>
      <c r="F163" t="s">
        <v>8749</v>
      </c>
    </row>
    <row r="164" spans="1:6" x14ac:dyDescent="0.3">
      <c r="A164" t="s">
        <v>6748</v>
      </c>
      <c r="B164" t="s">
        <v>7155</v>
      </c>
      <c r="E164" t="s">
        <v>6749</v>
      </c>
      <c r="F164" t="s">
        <v>8750</v>
      </c>
    </row>
    <row r="165" spans="1:6" x14ac:dyDescent="0.3">
      <c r="A165" t="s">
        <v>6679</v>
      </c>
      <c r="B165" t="s">
        <v>7121</v>
      </c>
      <c r="E165" t="s">
        <v>6680</v>
      </c>
      <c r="F165" t="s">
        <v>8751</v>
      </c>
    </row>
    <row r="166" spans="1:6" x14ac:dyDescent="0.3">
      <c r="A166" t="s">
        <v>6675</v>
      </c>
      <c r="B166" t="s">
        <v>7119</v>
      </c>
      <c r="E166" t="s">
        <v>6676</v>
      </c>
      <c r="F166" t="s">
        <v>8752</v>
      </c>
    </row>
    <row r="167" spans="1:6" x14ac:dyDescent="0.3">
      <c r="A167" t="s">
        <v>6289</v>
      </c>
      <c r="B167" t="s">
        <v>6927</v>
      </c>
      <c r="E167" t="s">
        <v>6290</v>
      </c>
      <c r="F167" t="s">
        <v>8753</v>
      </c>
    </row>
    <row r="168" spans="1:6" x14ac:dyDescent="0.3">
      <c r="A168" t="s">
        <v>6287</v>
      </c>
      <c r="B168" t="s">
        <v>6926</v>
      </c>
      <c r="E168" t="s">
        <v>6288</v>
      </c>
      <c r="F168" t="s">
        <v>8754</v>
      </c>
    </row>
    <row r="169" spans="1:6" x14ac:dyDescent="0.3">
      <c r="A169" t="s">
        <v>6593</v>
      </c>
      <c r="B169" t="s">
        <v>7078</v>
      </c>
      <c r="E169" t="s">
        <v>6594</v>
      </c>
      <c r="F169" t="s">
        <v>8755</v>
      </c>
    </row>
    <row r="170" spans="1:6" x14ac:dyDescent="0.3">
      <c r="A170" t="s">
        <v>6691</v>
      </c>
      <c r="B170" t="s">
        <v>7127</v>
      </c>
      <c r="E170" t="s">
        <v>6692</v>
      </c>
      <c r="F170" t="s">
        <v>8756</v>
      </c>
    </row>
    <row r="171" spans="1:6" x14ac:dyDescent="0.3">
      <c r="A171" t="s">
        <v>6659</v>
      </c>
      <c r="B171" t="s">
        <v>7111</v>
      </c>
      <c r="E171" t="s">
        <v>6660</v>
      </c>
      <c r="F171" t="s">
        <v>8757</v>
      </c>
    </row>
    <row r="172" spans="1:6" x14ac:dyDescent="0.3">
      <c r="A172" t="s">
        <v>6547</v>
      </c>
      <c r="B172" t="s">
        <v>7055</v>
      </c>
      <c r="E172" t="s">
        <v>6548</v>
      </c>
      <c r="F172" t="s">
        <v>8758</v>
      </c>
    </row>
    <row r="173" spans="1:6" x14ac:dyDescent="0.3">
      <c r="A173" t="s">
        <v>6581</v>
      </c>
      <c r="B173" t="s">
        <v>7072</v>
      </c>
      <c r="E173" t="s">
        <v>6582</v>
      </c>
      <c r="F173" t="s">
        <v>8759</v>
      </c>
    </row>
    <row r="174" spans="1:6" x14ac:dyDescent="0.3">
      <c r="A174" t="s">
        <v>6579</v>
      </c>
      <c r="B174" t="s">
        <v>7071</v>
      </c>
      <c r="E174" t="s">
        <v>6580</v>
      </c>
      <c r="F174" t="s">
        <v>8760</v>
      </c>
    </row>
    <row r="175" spans="1:6" x14ac:dyDescent="0.3">
      <c r="A175" t="s">
        <v>6179</v>
      </c>
      <c r="B175" t="s">
        <v>6872</v>
      </c>
      <c r="E175" t="s">
        <v>6180</v>
      </c>
      <c r="F175" t="s">
        <v>8761</v>
      </c>
    </row>
    <row r="176" spans="1:6" x14ac:dyDescent="0.3">
      <c r="A176" t="s">
        <v>6181</v>
      </c>
      <c r="B176" t="s">
        <v>6873</v>
      </c>
      <c r="E176" t="s">
        <v>6182</v>
      </c>
      <c r="F176" t="s">
        <v>8762</v>
      </c>
    </row>
    <row r="177" spans="1:6" x14ac:dyDescent="0.3">
      <c r="A177" t="s">
        <v>6537</v>
      </c>
      <c r="B177" t="s">
        <v>7050</v>
      </c>
      <c r="E177" t="s">
        <v>6538</v>
      </c>
      <c r="F177" t="s">
        <v>8763</v>
      </c>
    </row>
    <row r="178" spans="1:6" x14ac:dyDescent="0.3">
      <c r="A178" t="s">
        <v>6673</v>
      </c>
      <c r="B178" t="s">
        <v>7118</v>
      </c>
      <c r="E178" t="s">
        <v>6674</v>
      </c>
      <c r="F178" t="s">
        <v>8764</v>
      </c>
    </row>
    <row r="179" spans="1:6" x14ac:dyDescent="0.3">
      <c r="A179" t="s">
        <v>6681</v>
      </c>
      <c r="B179" t="s">
        <v>7122</v>
      </c>
      <c r="E179" t="s">
        <v>6682</v>
      </c>
      <c r="F179" t="s">
        <v>8765</v>
      </c>
    </row>
    <row r="180" spans="1:6" x14ac:dyDescent="0.3">
      <c r="A180" t="s">
        <v>6531</v>
      </c>
      <c r="B180" t="s">
        <v>7047</v>
      </c>
      <c r="E180" t="s">
        <v>6532</v>
      </c>
      <c r="F180" t="s">
        <v>8766</v>
      </c>
    </row>
    <row r="181" spans="1:6" x14ac:dyDescent="0.3">
      <c r="A181" t="s">
        <v>6738</v>
      </c>
      <c r="B181" t="s">
        <v>7150</v>
      </c>
      <c r="E181" t="s">
        <v>6739</v>
      </c>
      <c r="F181" t="s">
        <v>8767</v>
      </c>
    </row>
    <row r="182" spans="1:6" x14ac:dyDescent="0.3">
      <c r="A182" t="s">
        <v>6683</v>
      </c>
      <c r="B182" t="s">
        <v>7123</v>
      </c>
      <c r="E182" t="s">
        <v>6684</v>
      </c>
      <c r="F182" t="s">
        <v>8768</v>
      </c>
    </row>
    <row r="183" spans="1:6" x14ac:dyDescent="0.3">
      <c r="A183" t="s">
        <v>6603</v>
      </c>
      <c r="B183" t="s">
        <v>7083</v>
      </c>
      <c r="E183" t="s">
        <v>6604</v>
      </c>
      <c r="F183" t="s">
        <v>8769</v>
      </c>
    </row>
    <row r="184" spans="1:6" x14ac:dyDescent="0.3">
      <c r="A184" t="s">
        <v>6122</v>
      </c>
      <c r="B184" t="s">
        <v>6843</v>
      </c>
      <c r="E184" t="s">
        <v>6123</v>
      </c>
      <c r="F184" t="s">
        <v>8770</v>
      </c>
    </row>
    <row r="185" spans="1:6" x14ac:dyDescent="0.3">
      <c r="A185" t="s">
        <v>6651</v>
      </c>
      <c r="B185" t="s">
        <v>7107</v>
      </c>
      <c r="E185" t="s">
        <v>6652</v>
      </c>
      <c r="F185" t="s">
        <v>8771</v>
      </c>
    </row>
    <row r="186" spans="1:6" x14ac:dyDescent="0.3">
      <c r="A186" t="s">
        <v>6239</v>
      </c>
      <c r="B186" t="s">
        <v>6902</v>
      </c>
      <c r="E186" t="s">
        <v>6240</v>
      </c>
      <c r="F186" t="s">
        <v>8772</v>
      </c>
    </row>
    <row r="187" spans="1:6" x14ac:dyDescent="0.3">
      <c r="A187" t="s">
        <v>6102</v>
      </c>
      <c r="B187" t="s">
        <v>6833</v>
      </c>
      <c r="E187" t="s">
        <v>6103</v>
      </c>
      <c r="F187" t="s">
        <v>8773</v>
      </c>
    </row>
    <row r="188" spans="1:6" x14ac:dyDescent="0.3">
      <c r="A188" t="s">
        <v>6665</v>
      </c>
      <c r="B188" t="s">
        <v>7114</v>
      </c>
      <c r="E188" t="s">
        <v>6666</v>
      </c>
      <c r="F188" t="s">
        <v>8774</v>
      </c>
    </row>
    <row r="189" spans="1:6" x14ac:dyDescent="0.3">
      <c r="A189" t="s">
        <v>6667</v>
      </c>
      <c r="B189" t="s">
        <v>7115</v>
      </c>
      <c r="E189" t="s">
        <v>6668</v>
      </c>
      <c r="F189" t="s">
        <v>8775</v>
      </c>
    </row>
    <row r="190" spans="1:6" x14ac:dyDescent="0.3">
      <c r="A190" t="s">
        <v>6752</v>
      </c>
      <c r="B190" t="s">
        <v>7157</v>
      </c>
      <c r="E190" t="s">
        <v>6753</v>
      </c>
      <c r="F190" t="s">
        <v>8776</v>
      </c>
    </row>
    <row r="191" spans="1:6" x14ac:dyDescent="0.3">
      <c r="A191" t="s">
        <v>6263</v>
      </c>
      <c r="B191" t="s">
        <v>6914</v>
      </c>
      <c r="E191" t="s">
        <v>6264</v>
      </c>
      <c r="F191" t="s">
        <v>8777</v>
      </c>
    </row>
    <row r="192" spans="1:6" x14ac:dyDescent="0.3">
      <c r="A192" t="s">
        <v>6705</v>
      </c>
      <c r="B192" t="s">
        <v>7134</v>
      </c>
      <c r="E192" t="s">
        <v>6706</v>
      </c>
      <c r="F192" t="s">
        <v>8778</v>
      </c>
    </row>
    <row r="193" spans="1:6" x14ac:dyDescent="0.3">
      <c r="A193" t="s">
        <v>6613</v>
      </c>
      <c r="B193" t="s">
        <v>7088</v>
      </c>
      <c r="E193" t="s">
        <v>6614</v>
      </c>
      <c r="F193" t="s">
        <v>8779</v>
      </c>
    </row>
    <row r="194" spans="1:6" x14ac:dyDescent="0.3">
      <c r="A194" t="s">
        <v>6110</v>
      </c>
      <c r="B194" t="s">
        <v>6837</v>
      </c>
      <c r="E194" t="s">
        <v>6111</v>
      </c>
      <c r="F194" t="s">
        <v>8780</v>
      </c>
    </row>
    <row r="195" spans="1:6" x14ac:dyDescent="0.3">
      <c r="A195" t="s">
        <v>6583</v>
      </c>
      <c r="B195" t="s">
        <v>7073</v>
      </c>
      <c r="E195" t="s">
        <v>6584</v>
      </c>
      <c r="F195" t="s">
        <v>8781</v>
      </c>
    </row>
    <row r="196" spans="1:6" x14ac:dyDescent="0.3">
      <c r="A196" t="s">
        <v>6451</v>
      </c>
      <c r="B196" t="s">
        <v>7007</v>
      </c>
      <c r="E196" t="s">
        <v>6452</v>
      </c>
      <c r="F196" t="s">
        <v>8782</v>
      </c>
    </row>
    <row r="197" spans="1:6" x14ac:dyDescent="0.3">
      <c r="A197" t="s">
        <v>6557</v>
      </c>
      <c r="B197" t="s">
        <v>7060</v>
      </c>
      <c r="E197" t="s">
        <v>6558</v>
      </c>
      <c r="F197" t="s">
        <v>8783</v>
      </c>
    </row>
    <row r="198" spans="1:6" x14ac:dyDescent="0.3">
      <c r="A198" t="s">
        <v>6449</v>
      </c>
      <c r="B198" t="s">
        <v>7006</v>
      </c>
      <c r="E198" t="s">
        <v>6450</v>
      </c>
      <c r="F198" t="s">
        <v>8784</v>
      </c>
    </row>
    <row r="199" spans="1:6" x14ac:dyDescent="0.3">
      <c r="A199" t="s">
        <v>6409</v>
      </c>
      <c r="B199" t="s">
        <v>6986</v>
      </c>
      <c r="E199" t="s">
        <v>6410</v>
      </c>
      <c r="F199" t="s">
        <v>8785</v>
      </c>
    </row>
    <row r="200" spans="1:6" x14ac:dyDescent="0.3">
      <c r="A200" t="s">
        <v>6695</v>
      </c>
      <c r="B200" t="s">
        <v>7129</v>
      </c>
      <c r="E200" t="s">
        <v>6696</v>
      </c>
      <c r="F200" t="s">
        <v>8786</v>
      </c>
    </row>
    <row r="201" spans="1:6" x14ac:dyDescent="0.3">
      <c r="A201" t="s">
        <v>6553</v>
      </c>
      <c r="B201" t="s">
        <v>7058</v>
      </c>
      <c r="E201" t="s">
        <v>6554</v>
      </c>
      <c r="F201" t="s">
        <v>8787</v>
      </c>
    </row>
    <row r="202" spans="1:6" x14ac:dyDescent="0.3">
      <c r="A202" t="s">
        <v>6112</v>
      </c>
      <c r="B202" t="s">
        <v>6838</v>
      </c>
      <c r="E202" t="s">
        <v>6113</v>
      </c>
      <c r="F202" t="s">
        <v>8788</v>
      </c>
    </row>
    <row r="203" spans="1:6" x14ac:dyDescent="0.3">
      <c r="A203" s="1" t="s">
        <v>6162</v>
      </c>
      <c r="B203" s="1" t="s">
        <v>6863</v>
      </c>
      <c r="C203" s="1"/>
      <c r="D203" s="1"/>
      <c r="E203" t="s">
        <v>6163</v>
      </c>
      <c r="F203" t="s">
        <v>7839</v>
      </c>
    </row>
    <row r="204" spans="1:6" x14ac:dyDescent="0.3">
      <c r="A204" s="1" t="s">
        <v>6345</v>
      </c>
      <c r="B204" s="1" t="s">
        <v>6955</v>
      </c>
      <c r="C204" s="1"/>
      <c r="D204" s="1"/>
      <c r="E204" t="s">
        <v>6346</v>
      </c>
      <c r="F204" t="s">
        <v>7906</v>
      </c>
    </row>
    <row r="205" spans="1:6" x14ac:dyDescent="0.3">
      <c r="A205" s="1" t="s">
        <v>6431</v>
      </c>
      <c r="B205" s="1" t="s">
        <v>6997</v>
      </c>
      <c r="C205" s="1"/>
      <c r="D205" s="1"/>
      <c r="E205" t="s">
        <v>6432</v>
      </c>
      <c r="F205" t="s">
        <v>7907</v>
      </c>
    </row>
    <row r="206" spans="1:6" x14ac:dyDescent="0.3">
      <c r="A206" s="1" t="s">
        <v>6166</v>
      </c>
      <c r="B206" s="1" t="s">
        <v>6865</v>
      </c>
      <c r="C206" s="1"/>
      <c r="D206" s="1"/>
      <c r="E206" t="s">
        <v>6167</v>
      </c>
      <c r="F206" t="s">
        <v>7840</v>
      </c>
    </row>
    <row r="207" spans="1:6" x14ac:dyDescent="0.3">
      <c r="A207" s="1" t="s">
        <v>6415</v>
      </c>
      <c r="B207" s="1" t="s">
        <v>6989</v>
      </c>
      <c r="C207" s="1"/>
      <c r="D207" s="1"/>
      <c r="E207" t="s">
        <v>6416</v>
      </c>
      <c r="F207" t="s">
        <v>7908</v>
      </c>
    </row>
    <row r="208" spans="1:6" x14ac:dyDescent="0.3">
      <c r="A208" s="1" t="s">
        <v>6072</v>
      </c>
      <c r="B208" s="1" t="s">
        <v>6818</v>
      </c>
      <c r="C208" s="1"/>
      <c r="D208" s="1"/>
      <c r="E208" t="s">
        <v>6073</v>
      </c>
      <c r="F208" t="s">
        <v>7909</v>
      </c>
    </row>
    <row r="209" spans="1:6" x14ac:dyDescent="0.3">
      <c r="A209" s="1" t="s">
        <v>6152</v>
      </c>
      <c r="B209" s="1" t="s">
        <v>6858</v>
      </c>
      <c r="C209" s="1"/>
      <c r="D209" s="1"/>
      <c r="E209" t="s">
        <v>6153</v>
      </c>
      <c r="F209" t="s">
        <v>7910</v>
      </c>
    </row>
    <row r="210" spans="1:6" x14ac:dyDescent="0.3">
      <c r="A210" s="1" t="s">
        <v>6397</v>
      </c>
      <c r="B210" s="1" t="s">
        <v>6980</v>
      </c>
      <c r="C210" s="1"/>
      <c r="D210" s="1"/>
      <c r="E210" t="s">
        <v>6398</v>
      </c>
      <c r="F210" t="s">
        <v>7911</v>
      </c>
    </row>
    <row r="211" spans="1:6" x14ac:dyDescent="0.3">
      <c r="A211" s="1" t="s">
        <v>6349</v>
      </c>
      <c r="B211" s="1" t="s">
        <v>6957</v>
      </c>
      <c r="C211" s="1"/>
      <c r="D211" s="1"/>
      <c r="E211" t="s">
        <v>6350</v>
      </c>
      <c r="F211" t="s">
        <v>7912</v>
      </c>
    </row>
    <row r="212" spans="1:6" x14ac:dyDescent="0.3">
      <c r="A212" s="1" t="s">
        <v>6421</v>
      </c>
      <c r="B212" s="1" t="s">
        <v>6992</v>
      </c>
      <c r="C212" s="1"/>
      <c r="D212" s="1"/>
      <c r="E212" t="s">
        <v>6422</v>
      </c>
      <c r="F212" t="s">
        <v>7841</v>
      </c>
    </row>
    <row r="213" spans="1:6" x14ac:dyDescent="0.3">
      <c r="A213" s="1" t="s">
        <v>6367</v>
      </c>
      <c r="B213" s="1" t="s">
        <v>6965</v>
      </c>
      <c r="C213" s="1"/>
      <c r="D213" s="1"/>
      <c r="E213" t="s">
        <v>6368</v>
      </c>
      <c r="F213" t="s">
        <v>7913</v>
      </c>
    </row>
    <row r="214" spans="1:6" x14ac:dyDescent="0.3">
      <c r="A214" s="1" t="s">
        <v>6054</v>
      </c>
      <c r="B214" s="1" t="s">
        <v>6809</v>
      </c>
      <c r="C214" s="1"/>
      <c r="D214" s="1"/>
      <c r="E214" t="s">
        <v>6055</v>
      </c>
      <c r="F214" t="s">
        <v>7914</v>
      </c>
    </row>
    <row r="215" spans="1:6" x14ac:dyDescent="0.3">
      <c r="A215" s="1" t="s">
        <v>6124</v>
      </c>
      <c r="B215" s="1" t="s">
        <v>6844</v>
      </c>
      <c r="C215" s="1"/>
      <c r="D215" s="1"/>
      <c r="E215" t="s">
        <v>6125</v>
      </c>
      <c r="F215" t="s">
        <v>7842</v>
      </c>
    </row>
    <row r="216" spans="1:6" x14ac:dyDescent="0.3">
      <c r="A216" s="1" t="s">
        <v>6173</v>
      </c>
      <c r="B216" s="1" t="s">
        <v>6869</v>
      </c>
      <c r="C216" s="1"/>
      <c r="D216" s="1"/>
      <c r="E216" t="s">
        <v>6174</v>
      </c>
      <c r="F216" t="s">
        <v>7915</v>
      </c>
    </row>
    <row r="217" spans="1:6" x14ac:dyDescent="0.3">
      <c r="A217" s="1" t="s">
        <v>6042</v>
      </c>
      <c r="B217" s="1" t="s">
        <v>6803</v>
      </c>
      <c r="C217" s="1"/>
      <c r="D217" s="1"/>
      <c r="E217" t="s">
        <v>6043</v>
      </c>
      <c r="F217" t="s">
        <v>7916</v>
      </c>
    </row>
    <row r="218" spans="1:6" x14ac:dyDescent="0.3">
      <c r="A218" s="1" t="s">
        <v>6271</v>
      </c>
      <c r="B218" s="1" t="s">
        <v>6918</v>
      </c>
      <c r="C218" s="1"/>
      <c r="D218" s="1"/>
      <c r="E218" t="s">
        <v>6272</v>
      </c>
      <c r="F218" t="s">
        <v>7917</v>
      </c>
    </row>
    <row r="219" spans="1:6" x14ac:dyDescent="0.3">
      <c r="A219" s="1" t="s">
        <v>6026</v>
      </c>
      <c r="B219" s="1" t="s">
        <v>6795</v>
      </c>
      <c r="C219" s="1"/>
      <c r="D219" s="1"/>
      <c r="E219" t="s">
        <v>6027</v>
      </c>
      <c r="F219" t="s">
        <v>7918</v>
      </c>
    </row>
    <row r="220" spans="1:6" x14ac:dyDescent="0.3">
      <c r="A220" s="1" t="s">
        <v>6048</v>
      </c>
      <c r="B220" s="1" t="s">
        <v>6806</v>
      </c>
      <c r="C220" s="1"/>
      <c r="D220" s="1"/>
      <c r="E220" t="s">
        <v>6049</v>
      </c>
      <c r="F220" t="s">
        <v>7919</v>
      </c>
    </row>
    <row r="221" spans="1:6" x14ac:dyDescent="0.3">
      <c r="A221" s="1" t="s">
        <v>6044</v>
      </c>
      <c r="B221" s="1" t="s">
        <v>6804</v>
      </c>
      <c r="C221" s="1"/>
      <c r="D221" s="1"/>
      <c r="E221" t="s">
        <v>6045</v>
      </c>
      <c r="F221" t="s">
        <v>7920</v>
      </c>
    </row>
    <row r="222" spans="1:6" x14ac:dyDescent="0.3">
      <c r="A222" s="1" t="s">
        <v>6529</v>
      </c>
      <c r="B222" s="1" t="s">
        <v>7046</v>
      </c>
      <c r="C222" s="1"/>
      <c r="D222" s="1"/>
      <c r="E222" t="s">
        <v>6530</v>
      </c>
      <c r="F222" t="s">
        <v>7921</v>
      </c>
    </row>
    <row r="223" spans="1:6" x14ac:dyDescent="0.3">
      <c r="A223" s="1" t="s">
        <v>6269</v>
      </c>
      <c r="B223" s="1" t="s">
        <v>6917</v>
      </c>
      <c r="C223" s="1"/>
      <c r="D223" s="1"/>
      <c r="E223" t="s">
        <v>6270</v>
      </c>
      <c r="F223" t="s">
        <v>7922</v>
      </c>
    </row>
    <row r="224" spans="1:6" x14ac:dyDescent="0.3">
      <c r="A224" s="1" t="s">
        <v>6036</v>
      </c>
      <c r="B224" s="1" t="s">
        <v>6800</v>
      </c>
      <c r="C224" s="1"/>
      <c r="D224" s="1"/>
      <c r="E224" t="s">
        <v>6037</v>
      </c>
      <c r="F224" t="s">
        <v>7923</v>
      </c>
    </row>
    <row r="225" spans="1:6" x14ac:dyDescent="0.3">
      <c r="A225" s="1" t="s">
        <v>6032</v>
      </c>
      <c r="B225" s="1" t="s">
        <v>6798</v>
      </c>
      <c r="C225" s="1"/>
      <c r="D225" s="1"/>
      <c r="E225" t="s">
        <v>6033</v>
      </c>
      <c r="F225" t="s">
        <v>7924</v>
      </c>
    </row>
    <row r="226" spans="1:6" x14ac:dyDescent="0.3">
      <c r="A226" s="1" t="s">
        <v>6034</v>
      </c>
      <c r="B226" s="1" t="s">
        <v>6799</v>
      </c>
      <c r="C226" s="1"/>
      <c r="D226" s="1"/>
      <c r="E226" t="s">
        <v>6035</v>
      </c>
      <c r="F226" t="s">
        <v>7925</v>
      </c>
    </row>
    <row r="227" spans="1:6" x14ac:dyDescent="0.3">
      <c r="A227" s="1" t="s">
        <v>6365</v>
      </c>
      <c r="B227" s="1" t="s">
        <v>6964</v>
      </c>
      <c r="C227" s="1"/>
      <c r="D227" s="1"/>
      <c r="E227" t="s">
        <v>6366</v>
      </c>
      <c r="F227" t="s">
        <v>7926</v>
      </c>
    </row>
    <row r="228" spans="1:6" x14ac:dyDescent="0.3">
      <c r="A228" s="1" t="s">
        <v>6399</v>
      </c>
      <c r="B228" s="1" t="s">
        <v>6981</v>
      </c>
      <c r="C228" s="1"/>
      <c r="D228" s="1"/>
      <c r="E228" t="s">
        <v>6400</v>
      </c>
      <c r="F228" t="s">
        <v>7843</v>
      </c>
    </row>
    <row r="229" spans="1:6" x14ac:dyDescent="0.3">
      <c r="A229" s="1" t="s">
        <v>6100</v>
      </c>
      <c r="B229" s="1" t="s">
        <v>6832</v>
      </c>
      <c r="C229" s="1"/>
      <c r="D229" s="1"/>
      <c r="E229" t="s">
        <v>6101</v>
      </c>
      <c r="F229" t="s">
        <v>7927</v>
      </c>
    </row>
    <row r="230" spans="1:6" x14ac:dyDescent="0.3">
      <c r="A230" s="1" t="s">
        <v>6098</v>
      </c>
      <c r="B230" s="1" t="s">
        <v>6831</v>
      </c>
      <c r="C230" s="1"/>
      <c r="D230" s="1"/>
      <c r="E230" t="s">
        <v>6099</v>
      </c>
      <c r="F230" t="s">
        <v>7928</v>
      </c>
    </row>
    <row r="231" spans="1:6" x14ac:dyDescent="0.3">
      <c r="A231" s="1" t="s">
        <v>6096</v>
      </c>
      <c r="B231" s="1" t="s">
        <v>6830</v>
      </c>
      <c r="C231" s="1"/>
      <c r="D231" s="1"/>
      <c r="E231" t="s">
        <v>6097</v>
      </c>
      <c r="F231" t="s">
        <v>7929</v>
      </c>
    </row>
    <row r="232" spans="1:6" x14ac:dyDescent="0.3">
      <c r="A232" s="1" t="s">
        <v>6219</v>
      </c>
      <c r="B232" s="1" t="s">
        <v>6892</v>
      </c>
      <c r="C232" s="1"/>
      <c r="D232" s="1"/>
      <c r="E232" t="s">
        <v>6220</v>
      </c>
      <c r="F232" t="s">
        <v>7930</v>
      </c>
    </row>
    <row r="233" spans="1:6" x14ac:dyDescent="0.3">
      <c r="A233" s="1" t="s">
        <v>6487</v>
      </c>
      <c r="B233" s="1" t="s">
        <v>7025</v>
      </c>
      <c r="C233" s="1"/>
      <c r="D233" s="1"/>
      <c r="E233" t="s">
        <v>6488</v>
      </c>
      <c r="F233" t="s">
        <v>7844</v>
      </c>
    </row>
    <row r="234" spans="1:6" x14ac:dyDescent="0.3">
      <c r="A234" s="1" t="s">
        <v>6116</v>
      </c>
      <c r="B234" s="1" t="s">
        <v>6840</v>
      </c>
      <c r="C234" s="1"/>
      <c r="D234" s="1"/>
      <c r="E234" t="s">
        <v>6117</v>
      </c>
      <c r="F234" t="s">
        <v>7845</v>
      </c>
    </row>
    <row r="235" spans="1:6" x14ac:dyDescent="0.3">
      <c r="A235" s="1" t="s">
        <v>6379</v>
      </c>
      <c r="B235" s="1" t="s">
        <v>6971</v>
      </c>
      <c r="C235" s="1"/>
      <c r="D235" s="1"/>
      <c r="E235" t="s">
        <v>6380</v>
      </c>
      <c r="F235" t="s">
        <v>7931</v>
      </c>
    </row>
    <row r="236" spans="1:6" x14ac:dyDescent="0.3">
      <c r="A236" s="1" t="s">
        <v>6247</v>
      </c>
      <c r="B236" s="1" t="s">
        <v>6906</v>
      </c>
      <c r="C236" s="1"/>
      <c r="D236" s="1"/>
      <c r="E236" t="s">
        <v>6248</v>
      </c>
      <c r="F236" t="s">
        <v>7932</v>
      </c>
    </row>
    <row r="237" spans="1:6" x14ac:dyDescent="0.3">
      <c r="A237" s="1" t="s">
        <v>6371</v>
      </c>
      <c r="B237" s="1" t="s">
        <v>6967</v>
      </c>
      <c r="C237" s="1"/>
      <c r="D237" s="1"/>
      <c r="E237" t="s">
        <v>6372</v>
      </c>
      <c r="F237" t="s">
        <v>7933</v>
      </c>
    </row>
    <row r="238" spans="1:6" x14ac:dyDescent="0.3">
      <c r="A238" s="1" t="s">
        <v>6493</v>
      </c>
      <c r="B238" s="1" t="s">
        <v>7028</v>
      </c>
      <c r="C238" s="1"/>
      <c r="D238" s="1"/>
      <c r="E238" t="s">
        <v>6494</v>
      </c>
      <c r="F238" t="s">
        <v>7934</v>
      </c>
    </row>
    <row r="239" spans="1:6" x14ac:dyDescent="0.3">
      <c r="A239" s="1" t="s">
        <v>6211</v>
      </c>
      <c r="B239" s="1" t="s">
        <v>6888</v>
      </c>
      <c r="C239" s="1"/>
      <c r="D239" s="1"/>
      <c r="E239" t="s">
        <v>6212</v>
      </c>
      <c r="F239" t="s">
        <v>7935</v>
      </c>
    </row>
    <row r="240" spans="1:6" x14ac:dyDescent="0.3">
      <c r="A240" s="1" t="s">
        <v>6134</v>
      </c>
      <c r="B240" s="1" t="s">
        <v>6849</v>
      </c>
      <c r="C240" s="1"/>
      <c r="D240" s="1"/>
      <c r="E240" t="s">
        <v>6135</v>
      </c>
      <c r="F240" t="s">
        <v>7936</v>
      </c>
    </row>
    <row r="241" spans="1:6" x14ac:dyDescent="0.3">
      <c r="A241" s="1" t="s">
        <v>6319</v>
      </c>
      <c r="B241" s="1" t="s">
        <v>6942</v>
      </c>
      <c r="C241" s="1"/>
      <c r="D241" s="1"/>
      <c r="E241" t="s">
        <v>6320</v>
      </c>
      <c r="F241" t="s">
        <v>7937</v>
      </c>
    </row>
    <row r="242" spans="1:6" x14ac:dyDescent="0.3">
      <c r="A242" s="1" t="s">
        <v>6207</v>
      </c>
      <c r="B242" s="1" t="s">
        <v>6886</v>
      </c>
      <c r="C242" s="1"/>
      <c r="D242" s="1"/>
      <c r="E242" t="s">
        <v>6208</v>
      </c>
      <c r="F242" t="s">
        <v>7846</v>
      </c>
    </row>
    <row r="243" spans="1:6" x14ac:dyDescent="0.3">
      <c r="A243" s="1" t="s">
        <v>6205</v>
      </c>
      <c r="B243" s="1" t="s">
        <v>6885</v>
      </c>
      <c r="C243" s="1"/>
      <c r="D243" s="1"/>
      <c r="E243" t="s">
        <v>6206</v>
      </c>
      <c r="F243" t="s">
        <v>7847</v>
      </c>
    </row>
    <row r="244" spans="1:6" x14ac:dyDescent="0.3">
      <c r="A244" s="1" t="s">
        <v>6505</v>
      </c>
      <c r="B244" s="1" t="s">
        <v>7034</v>
      </c>
      <c r="C244" s="1"/>
      <c r="D244" s="1"/>
      <c r="E244" t="s">
        <v>6506</v>
      </c>
      <c r="F244" t="s">
        <v>7848</v>
      </c>
    </row>
    <row r="245" spans="1:6" x14ac:dyDescent="0.3">
      <c r="A245" s="1" t="s">
        <v>6357</v>
      </c>
      <c r="B245" s="1" t="s">
        <v>6961</v>
      </c>
      <c r="C245" s="1"/>
      <c r="D245" s="1"/>
      <c r="E245" t="s">
        <v>6358</v>
      </c>
      <c r="F245" t="s">
        <v>7938</v>
      </c>
    </row>
    <row r="246" spans="1:6" x14ac:dyDescent="0.3">
      <c r="A246" s="1" t="s">
        <v>6359</v>
      </c>
      <c r="B246" s="1" t="s">
        <v>6962</v>
      </c>
      <c r="C246" s="1"/>
      <c r="D246" s="1"/>
      <c r="E246" t="s">
        <v>6360</v>
      </c>
      <c r="F246" t="s">
        <v>7939</v>
      </c>
    </row>
    <row r="247" spans="1:6" x14ac:dyDescent="0.3">
      <c r="A247" s="1" t="s">
        <v>6355</v>
      </c>
      <c r="B247" s="1" t="s">
        <v>6960</v>
      </c>
      <c r="C247" s="1"/>
      <c r="D247" s="1"/>
      <c r="E247" t="s">
        <v>6356</v>
      </c>
      <c r="F247" t="s">
        <v>7940</v>
      </c>
    </row>
    <row r="248" spans="1:6" x14ac:dyDescent="0.3">
      <c r="A248" s="1" t="s">
        <v>6231</v>
      </c>
      <c r="B248" s="1" t="s">
        <v>6898</v>
      </c>
      <c r="C248" s="1"/>
      <c r="D248" s="1"/>
      <c r="E248" t="s">
        <v>6232</v>
      </c>
      <c r="F248" t="s">
        <v>7941</v>
      </c>
    </row>
    <row r="249" spans="1:6" x14ac:dyDescent="0.3">
      <c r="A249" s="1" t="s">
        <v>6136</v>
      </c>
      <c r="B249" s="1" t="s">
        <v>6850</v>
      </c>
      <c r="C249" s="1"/>
      <c r="D249" s="1"/>
      <c r="E249" t="s">
        <v>6137</v>
      </c>
      <c r="F249" t="s">
        <v>7942</v>
      </c>
    </row>
    <row r="250" spans="1:6" x14ac:dyDescent="0.3">
      <c r="A250" s="1" t="s">
        <v>6459</v>
      </c>
      <c r="B250" s="1" t="s">
        <v>7011</v>
      </c>
      <c r="C250" s="1"/>
      <c r="D250" s="1"/>
      <c r="E250" t="s">
        <v>6460</v>
      </c>
      <c r="F250" t="s">
        <v>7943</v>
      </c>
    </row>
    <row r="251" spans="1:6" x14ac:dyDescent="0.3">
      <c r="A251" s="1" t="s">
        <v>6321</v>
      </c>
      <c r="B251" s="1" t="s">
        <v>6943</v>
      </c>
      <c r="C251" s="1"/>
      <c r="D251" s="1"/>
      <c r="E251" t="s">
        <v>6322</v>
      </c>
      <c r="F251" t="s">
        <v>7944</v>
      </c>
    </row>
    <row r="252" spans="1:6" x14ac:dyDescent="0.3">
      <c r="A252" s="1" t="s">
        <v>6070</v>
      </c>
      <c r="B252" s="1" t="s">
        <v>6817</v>
      </c>
      <c r="C252" s="1"/>
      <c r="D252" s="1"/>
      <c r="E252" t="s">
        <v>6071</v>
      </c>
      <c r="F252" t="s">
        <v>7945</v>
      </c>
    </row>
    <row r="253" spans="1:6" x14ac:dyDescent="0.3">
      <c r="A253" s="1" t="s">
        <v>6303</v>
      </c>
      <c r="B253" s="1" t="s">
        <v>6934</v>
      </c>
      <c r="C253" s="1"/>
      <c r="D253" s="1"/>
      <c r="E253" t="s">
        <v>6304</v>
      </c>
      <c r="F253" t="s">
        <v>7946</v>
      </c>
    </row>
    <row r="254" spans="1:6" x14ac:dyDescent="0.3">
      <c r="A254" s="1" t="s">
        <v>6241</v>
      </c>
      <c r="B254" s="1" t="s">
        <v>6903</v>
      </c>
      <c r="C254" s="1"/>
      <c r="D254" s="1"/>
      <c r="E254" t="s">
        <v>6242</v>
      </c>
      <c r="F254" t="s">
        <v>7849</v>
      </c>
    </row>
    <row r="255" spans="1:6" x14ac:dyDescent="0.3">
      <c r="A255" s="1" t="s">
        <v>6301</v>
      </c>
      <c r="B255" s="1" t="s">
        <v>6933</v>
      </c>
      <c r="C255" s="1"/>
      <c r="D255" s="1"/>
      <c r="E255" t="s">
        <v>6302</v>
      </c>
      <c r="F255" t="s">
        <v>7947</v>
      </c>
    </row>
    <row r="256" spans="1:6" x14ac:dyDescent="0.3">
      <c r="A256" s="1" t="s">
        <v>6515</v>
      </c>
      <c r="B256" s="1" t="s">
        <v>7039</v>
      </c>
      <c r="C256" s="1"/>
      <c r="D256" s="1"/>
      <c r="E256" t="s">
        <v>6516</v>
      </c>
      <c r="F256" t="s">
        <v>7948</v>
      </c>
    </row>
    <row r="257" spans="1:6" x14ac:dyDescent="0.3">
      <c r="A257" s="1" t="s">
        <v>6329</v>
      </c>
      <c r="B257" s="1" t="s">
        <v>6947</v>
      </c>
      <c r="C257" s="1"/>
      <c r="D257" s="1"/>
      <c r="E257" t="s">
        <v>6330</v>
      </c>
      <c r="F257" t="s">
        <v>7949</v>
      </c>
    </row>
    <row r="258" spans="1:6" x14ac:dyDescent="0.3">
      <c r="A258" s="1" t="s">
        <v>6243</v>
      </c>
      <c r="B258" s="1" t="s">
        <v>6904</v>
      </c>
      <c r="C258" s="1"/>
      <c r="D258" s="1"/>
      <c r="E258" t="s">
        <v>6244</v>
      </c>
      <c r="F258" t="s">
        <v>7950</v>
      </c>
    </row>
    <row r="259" spans="1:6" x14ac:dyDescent="0.3">
      <c r="A259" s="1" t="s">
        <v>6245</v>
      </c>
      <c r="B259" s="1" t="s">
        <v>6905</v>
      </c>
      <c r="C259" s="1"/>
      <c r="D259" s="1"/>
      <c r="E259" t="s">
        <v>6246</v>
      </c>
      <c r="F259" t="s">
        <v>7951</v>
      </c>
    </row>
    <row r="260" spans="1:6" x14ac:dyDescent="0.3">
      <c r="A260" s="1" t="s">
        <v>6203</v>
      </c>
      <c r="B260" s="1" t="s">
        <v>6884</v>
      </c>
      <c r="C260" s="1"/>
      <c r="D260" s="1"/>
      <c r="E260" t="s">
        <v>6204</v>
      </c>
      <c r="F260" t="s">
        <v>7952</v>
      </c>
    </row>
    <row r="261" spans="1:6" x14ac:dyDescent="0.3">
      <c r="A261" s="1" t="s">
        <v>6068</v>
      </c>
      <c r="B261" s="1" t="s">
        <v>6816</v>
      </c>
      <c r="C261" s="1"/>
      <c r="D261" s="1"/>
      <c r="E261" t="s">
        <v>6069</v>
      </c>
      <c r="F261" t="s">
        <v>7953</v>
      </c>
    </row>
    <row r="262" spans="1:6" x14ac:dyDescent="0.3">
      <c r="A262" s="1" t="s">
        <v>6381</v>
      </c>
      <c r="B262" s="1" t="s">
        <v>6972</v>
      </c>
      <c r="C262" s="1"/>
      <c r="D262" s="1"/>
      <c r="E262" t="s">
        <v>6382</v>
      </c>
      <c r="F262" t="s">
        <v>7954</v>
      </c>
    </row>
    <row r="263" spans="1:6" x14ac:dyDescent="0.3">
      <c r="A263" s="1" t="s">
        <v>6413</v>
      </c>
      <c r="B263" s="1" t="s">
        <v>6988</v>
      </c>
      <c r="C263" s="1"/>
      <c r="D263" s="1"/>
      <c r="E263" t="s">
        <v>6414</v>
      </c>
      <c r="F263" t="s">
        <v>7955</v>
      </c>
    </row>
    <row r="264" spans="1:6" x14ac:dyDescent="0.3">
      <c r="A264" s="1" t="s">
        <v>6327</v>
      </c>
      <c r="B264" s="1" t="s">
        <v>6946</v>
      </c>
      <c r="C264" s="1"/>
      <c r="D264" s="1"/>
      <c r="E264" t="s">
        <v>6328</v>
      </c>
      <c r="F264" t="s">
        <v>7956</v>
      </c>
    </row>
    <row r="265" spans="1:6" x14ac:dyDescent="0.3">
      <c r="A265" s="1" t="s">
        <v>6457</v>
      </c>
      <c r="B265" s="1" t="s">
        <v>7010</v>
      </c>
      <c r="C265" s="1"/>
      <c r="D265" s="1"/>
      <c r="E265" t="s">
        <v>6458</v>
      </c>
      <c r="F265" t="s">
        <v>7957</v>
      </c>
    </row>
    <row r="266" spans="1:6" x14ac:dyDescent="0.3">
      <c r="A266" s="1" t="s">
        <v>6385</v>
      </c>
      <c r="B266" s="1" t="s">
        <v>6974</v>
      </c>
      <c r="C266" s="1"/>
      <c r="D266" s="1"/>
      <c r="E266" t="s">
        <v>6386</v>
      </c>
      <c r="F266" t="s">
        <v>7958</v>
      </c>
    </row>
    <row r="267" spans="1:6" x14ac:dyDescent="0.3">
      <c r="A267" s="1" t="s">
        <v>6221</v>
      </c>
      <c r="B267" s="1" t="s">
        <v>6893</v>
      </c>
      <c r="C267" s="1"/>
      <c r="D267" s="1"/>
      <c r="E267" t="s">
        <v>6222</v>
      </c>
      <c r="F267" t="s">
        <v>7959</v>
      </c>
    </row>
    <row r="268" spans="1:6" x14ac:dyDescent="0.3">
      <c r="A268" s="1" t="s">
        <v>6225</v>
      </c>
      <c r="B268" s="1" t="s">
        <v>6895</v>
      </c>
      <c r="C268" s="1"/>
      <c r="D268" s="1"/>
      <c r="E268" t="s">
        <v>6226</v>
      </c>
      <c r="F268" t="s">
        <v>7960</v>
      </c>
    </row>
    <row r="269" spans="1:6" x14ac:dyDescent="0.3">
      <c r="A269" s="1" t="s">
        <v>6183</v>
      </c>
      <c r="B269" s="1" t="s">
        <v>6874</v>
      </c>
      <c r="C269" s="1"/>
      <c r="D269" s="1"/>
      <c r="E269" t="s">
        <v>6184</v>
      </c>
      <c r="F269" t="s">
        <v>7850</v>
      </c>
    </row>
    <row r="270" spans="1:6" x14ac:dyDescent="0.3">
      <c r="A270" s="1" t="s">
        <v>6453</v>
      </c>
      <c r="B270" s="1" t="s">
        <v>7008</v>
      </c>
      <c r="C270" s="1"/>
      <c r="D270" s="1"/>
      <c r="E270" t="s">
        <v>6454</v>
      </c>
      <c r="F270" t="s">
        <v>7851</v>
      </c>
    </row>
    <row r="271" spans="1:6" x14ac:dyDescent="0.3">
      <c r="A271" s="1" t="s">
        <v>6461</v>
      </c>
      <c r="B271" s="1" t="s">
        <v>7012</v>
      </c>
      <c r="C271" s="1"/>
      <c r="D271" s="1"/>
      <c r="E271" t="s">
        <v>6462</v>
      </c>
      <c r="F271" t="s">
        <v>7961</v>
      </c>
    </row>
    <row r="272" spans="1:6" x14ac:dyDescent="0.3">
      <c r="A272" s="1" t="s">
        <v>6120</v>
      </c>
      <c r="B272" s="1" t="s">
        <v>6842</v>
      </c>
      <c r="C272" s="1"/>
      <c r="D272" s="1"/>
      <c r="E272" t="s">
        <v>6121</v>
      </c>
      <c r="F272" t="s">
        <v>7852</v>
      </c>
    </row>
    <row r="273" spans="1:6" x14ac:dyDescent="0.3">
      <c r="A273" s="1" t="s">
        <v>6114</v>
      </c>
      <c r="B273" s="1" t="s">
        <v>6839</v>
      </c>
      <c r="C273" s="1"/>
      <c r="D273" s="1"/>
      <c r="E273" t="s">
        <v>6115</v>
      </c>
      <c r="F273" t="s">
        <v>7853</v>
      </c>
    </row>
    <row r="274" spans="1:6" x14ac:dyDescent="0.3">
      <c r="A274" s="1" t="s">
        <v>6283</v>
      </c>
      <c r="B274" s="1" t="s">
        <v>6924</v>
      </c>
      <c r="C274" s="1"/>
      <c r="D274" s="1"/>
      <c r="E274" t="s">
        <v>6284</v>
      </c>
      <c r="F274" t="s">
        <v>7854</v>
      </c>
    </row>
    <row r="275" spans="1:6" x14ac:dyDescent="0.3">
      <c r="A275" s="1" t="s">
        <v>6144</v>
      </c>
      <c r="B275" s="1" t="s">
        <v>6854</v>
      </c>
      <c r="C275" s="1"/>
      <c r="D275" s="1"/>
      <c r="E275" t="s">
        <v>6145</v>
      </c>
      <c r="F275" t="s">
        <v>7855</v>
      </c>
    </row>
    <row r="276" spans="1:6" x14ac:dyDescent="0.3">
      <c r="A276" s="1" t="s">
        <v>6187</v>
      </c>
      <c r="B276" s="1" t="s">
        <v>6876</v>
      </c>
      <c r="C276" s="1"/>
      <c r="D276" s="1"/>
      <c r="E276" t="s">
        <v>6188</v>
      </c>
      <c r="F276" t="s">
        <v>7856</v>
      </c>
    </row>
    <row r="277" spans="1:6" x14ac:dyDescent="0.3">
      <c r="A277" s="1" t="s">
        <v>6465</v>
      </c>
      <c r="B277" s="1" t="s">
        <v>7014</v>
      </c>
      <c r="C277" s="1"/>
      <c r="D277" s="1"/>
      <c r="E277" t="s">
        <v>6466</v>
      </c>
      <c r="F277" t="s">
        <v>7962</v>
      </c>
    </row>
    <row r="278" spans="1:6" x14ac:dyDescent="0.3">
      <c r="A278" s="1" t="s">
        <v>6185</v>
      </c>
      <c r="B278" s="1" t="s">
        <v>6875</v>
      </c>
      <c r="C278" s="1"/>
      <c r="D278" s="1"/>
      <c r="E278" t="s">
        <v>6186</v>
      </c>
      <c r="F278" t="s">
        <v>7857</v>
      </c>
    </row>
    <row r="279" spans="1:6" x14ac:dyDescent="0.3">
      <c r="A279" s="1" t="s">
        <v>6213</v>
      </c>
      <c r="B279" s="1" t="s">
        <v>6889</v>
      </c>
      <c r="C279" s="1"/>
      <c r="D279" s="1"/>
      <c r="E279" t="s">
        <v>6214</v>
      </c>
      <c r="F279" t="s">
        <v>7858</v>
      </c>
    </row>
    <row r="280" spans="1:6" x14ac:dyDescent="0.3">
      <c r="A280" s="1" t="s">
        <v>6150</v>
      </c>
      <c r="B280" s="1" t="s">
        <v>6857</v>
      </c>
      <c r="C280" s="1"/>
      <c r="D280" s="1"/>
      <c r="E280" t="s">
        <v>6151</v>
      </c>
      <c r="F280" t="s">
        <v>7963</v>
      </c>
    </row>
    <row r="281" spans="1:6" x14ac:dyDescent="0.3">
      <c r="A281" s="1" t="s">
        <v>6315</v>
      </c>
      <c r="B281" s="1" t="s">
        <v>6940</v>
      </c>
      <c r="C281" s="1"/>
      <c r="D281" s="1"/>
      <c r="E281" t="s">
        <v>6316</v>
      </c>
      <c r="F281" t="s">
        <v>7859</v>
      </c>
    </row>
    <row r="282" spans="1:6" x14ac:dyDescent="0.3">
      <c r="A282" s="1" t="s">
        <v>6223</v>
      </c>
      <c r="B282" s="1" t="s">
        <v>6894</v>
      </c>
      <c r="C282" s="1"/>
      <c r="D282" s="1"/>
      <c r="E282" t="s">
        <v>6224</v>
      </c>
      <c r="F282" t="s">
        <v>7964</v>
      </c>
    </row>
    <row r="283" spans="1:6" x14ac:dyDescent="0.3">
      <c r="A283" s="1" t="s">
        <v>6471</v>
      </c>
      <c r="B283" s="1" t="s">
        <v>7017</v>
      </c>
      <c r="C283" s="1"/>
      <c r="D283" s="1"/>
      <c r="E283" t="s">
        <v>6472</v>
      </c>
      <c r="F283" t="s">
        <v>7860</v>
      </c>
    </row>
    <row r="284" spans="1:6" x14ac:dyDescent="0.3">
      <c r="A284" s="1" t="s">
        <v>6255</v>
      </c>
      <c r="B284" s="1" t="s">
        <v>6910</v>
      </c>
      <c r="C284" s="1"/>
      <c r="D284" s="1"/>
      <c r="E284" t="s">
        <v>6256</v>
      </c>
      <c r="F284" t="s">
        <v>7965</v>
      </c>
    </row>
    <row r="285" spans="1:6" x14ac:dyDescent="0.3">
      <c r="A285" s="1" t="s">
        <v>6253</v>
      </c>
      <c r="B285" s="1" t="s">
        <v>6909</v>
      </c>
      <c r="C285" s="1"/>
      <c r="D285" s="1"/>
      <c r="E285" t="s">
        <v>6254</v>
      </c>
      <c r="F285" t="s">
        <v>7966</v>
      </c>
    </row>
    <row r="286" spans="1:6" x14ac:dyDescent="0.3">
      <c r="A286" s="1" t="s">
        <v>6257</v>
      </c>
      <c r="B286" s="1" t="s">
        <v>6911</v>
      </c>
      <c r="C286" s="1"/>
      <c r="D286" s="1"/>
      <c r="E286" t="s">
        <v>6258</v>
      </c>
      <c r="F286" t="s">
        <v>7967</v>
      </c>
    </row>
    <row r="287" spans="1:6" x14ac:dyDescent="0.3">
      <c r="A287" s="1" t="s">
        <v>6527</v>
      </c>
      <c r="B287" s="1" t="s">
        <v>7045</v>
      </c>
      <c r="C287" s="1"/>
      <c r="D287" s="1"/>
      <c r="E287" t="s">
        <v>6528</v>
      </c>
      <c r="F287" t="s">
        <v>7968</v>
      </c>
    </row>
    <row r="288" spans="1:6" x14ac:dyDescent="0.3">
      <c r="A288" s="1" t="s">
        <v>6387</v>
      </c>
      <c r="B288" s="1" t="s">
        <v>6975</v>
      </c>
      <c r="C288" s="1"/>
      <c r="D288" s="1"/>
      <c r="E288" t="s">
        <v>6388</v>
      </c>
      <c r="F288" t="s">
        <v>7969</v>
      </c>
    </row>
    <row r="289" spans="1:6" x14ac:dyDescent="0.3">
      <c r="A289" s="1" t="s">
        <v>6425</v>
      </c>
      <c r="B289" s="1" t="s">
        <v>6994</v>
      </c>
      <c r="C289" s="1"/>
      <c r="D289" s="1"/>
      <c r="E289" t="s">
        <v>6426</v>
      </c>
      <c r="F289" t="s">
        <v>7970</v>
      </c>
    </row>
    <row r="290" spans="1:6" x14ac:dyDescent="0.3">
      <c r="A290" s="1" t="s">
        <v>6277</v>
      </c>
      <c r="B290" s="1" t="s">
        <v>6921</v>
      </c>
      <c r="C290" s="1"/>
      <c r="D290" s="1"/>
      <c r="E290" t="s">
        <v>6278</v>
      </c>
      <c r="F290" t="s">
        <v>7861</v>
      </c>
    </row>
    <row r="291" spans="1:6" x14ac:dyDescent="0.3">
      <c r="A291" s="1" t="s">
        <v>6501</v>
      </c>
      <c r="B291" s="1" t="s">
        <v>7032</v>
      </c>
      <c r="C291" s="1"/>
      <c r="D291" s="1"/>
      <c r="E291" t="s">
        <v>6502</v>
      </c>
      <c r="F291" t="s">
        <v>7971</v>
      </c>
    </row>
    <row r="292" spans="1:6" x14ac:dyDescent="0.3">
      <c r="A292" s="1" t="s">
        <v>6499</v>
      </c>
      <c r="B292" s="1" t="s">
        <v>7031</v>
      </c>
      <c r="C292" s="1"/>
      <c r="D292" s="1"/>
      <c r="E292" t="s">
        <v>6500</v>
      </c>
      <c r="F292" t="s">
        <v>7972</v>
      </c>
    </row>
    <row r="293" spans="1:6" x14ac:dyDescent="0.3">
      <c r="A293" s="1" t="s">
        <v>6233</v>
      </c>
      <c r="B293" s="1" t="s">
        <v>6899</v>
      </c>
      <c r="C293" s="1"/>
      <c r="D293" s="1"/>
      <c r="E293" t="s">
        <v>6234</v>
      </c>
      <c r="F293" t="s">
        <v>7973</v>
      </c>
    </row>
    <row r="294" spans="1:6" x14ac:dyDescent="0.3">
      <c r="A294" s="1" t="s">
        <v>6106</v>
      </c>
      <c r="B294" s="1" t="s">
        <v>6835</v>
      </c>
      <c r="C294" s="1"/>
      <c r="D294" s="1"/>
      <c r="E294" t="s">
        <v>6107</v>
      </c>
      <c r="F294" t="s">
        <v>7862</v>
      </c>
    </row>
    <row r="295" spans="1:6" x14ac:dyDescent="0.3">
      <c r="A295" s="1" t="s">
        <v>6028</v>
      </c>
      <c r="B295" s="1" t="s">
        <v>6796</v>
      </c>
      <c r="C295" s="1"/>
      <c r="D295" s="1"/>
      <c r="E295" t="s">
        <v>6029</v>
      </c>
      <c r="F295" t="s">
        <v>7974</v>
      </c>
    </row>
    <row r="296" spans="1:6" x14ac:dyDescent="0.3">
      <c r="A296" s="1" t="s">
        <v>6108</v>
      </c>
      <c r="B296" s="1" t="s">
        <v>6836</v>
      </c>
      <c r="C296" s="1"/>
      <c r="D296" s="1"/>
      <c r="E296" t="s">
        <v>6109</v>
      </c>
      <c r="F296" t="s">
        <v>7863</v>
      </c>
    </row>
    <row r="297" spans="1:6" x14ac:dyDescent="0.3">
      <c r="A297" s="1" t="s">
        <v>6325</v>
      </c>
      <c r="B297" s="1" t="s">
        <v>6945</v>
      </c>
      <c r="C297" s="1"/>
      <c r="D297" s="1"/>
      <c r="E297" t="s">
        <v>6326</v>
      </c>
      <c r="F297" t="s">
        <v>7975</v>
      </c>
    </row>
    <row r="298" spans="1:6" x14ac:dyDescent="0.3">
      <c r="A298" s="1" t="s">
        <v>6429</v>
      </c>
      <c r="B298" s="1" t="s">
        <v>6996</v>
      </c>
      <c r="C298" s="1"/>
      <c r="D298" s="1"/>
      <c r="E298" t="s">
        <v>6430</v>
      </c>
      <c r="F298" t="s">
        <v>7976</v>
      </c>
    </row>
    <row r="299" spans="1:6" x14ac:dyDescent="0.3">
      <c r="A299" s="1" t="s">
        <v>6299</v>
      </c>
      <c r="B299" s="1" t="s">
        <v>6932</v>
      </c>
      <c r="C299" s="1"/>
      <c r="D299" s="1"/>
      <c r="E299" t="s">
        <v>6300</v>
      </c>
      <c r="F299" t="s">
        <v>7977</v>
      </c>
    </row>
    <row r="300" spans="1:6" x14ac:dyDescent="0.3">
      <c r="A300" s="1" t="s">
        <v>6341</v>
      </c>
      <c r="B300" s="1" t="s">
        <v>6953</v>
      </c>
      <c r="C300" s="1"/>
      <c r="D300" s="1"/>
      <c r="E300" t="s">
        <v>6342</v>
      </c>
      <c r="F300" t="s">
        <v>7978</v>
      </c>
    </row>
    <row r="301" spans="1:6" x14ac:dyDescent="0.3">
      <c r="A301" s="1" t="s">
        <v>6343</v>
      </c>
      <c r="B301" s="1" t="s">
        <v>6954</v>
      </c>
      <c r="C301" s="1"/>
      <c r="D301" s="1"/>
      <c r="E301" t="s">
        <v>6344</v>
      </c>
      <c r="F301" t="s">
        <v>7979</v>
      </c>
    </row>
    <row r="302" spans="1:6" x14ac:dyDescent="0.3">
      <c r="A302" s="1" t="s">
        <v>6164</v>
      </c>
      <c r="B302" s="1" t="s">
        <v>6864</v>
      </c>
      <c r="C302" s="1"/>
      <c r="D302" s="1"/>
      <c r="E302" t="s">
        <v>6165</v>
      </c>
      <c r="F302" t="s">
        <v>7864</v>
      </c>
    </row>
    <row r="303" spans="1:6" x14ac:dyDescent="0.3">
      <c r="A303" s="1" t="s">
        <v>6052</v>
      </c>
      <c r="B303" s="1" t="s">
        <v>6808</v>
      </c>
      <c r="C303" s="1"/>
      <c r="D303" s="1"/>
      <c r="E303" t="s">
        <v>6053</v>
      </c>
      <c r="F303" t="s">
        <v>7980</v>
      </c>
    </row>
    <row r="304" spans="1:6" x14ac:dyDescent="0.3">
      <c r="A304" s="1" t="s">
        <v>6275</v>
      </c>
      <c r="B304" s="1" t="s">
        <v>6920</v>
      </c>
      <c r="C304" s="1"/>
      <c r="D304" s="1"/>
      <c r="E304" t="s">
        <v>6276</v>
      </c>
      <c r="F304" t="s">
        <v>7981</v>
      </c>
    </row>
    <row r="305" spans="1:6" x14ac:dyDescent="0.3">
      <c r="A305" s="1" t="s">
        <v>6281</v>
      </c>
      <c r="B305" s="1" t="s">
        <v>6923</v>
      </c>
      <c r="C305" s="1"/>
      <c r="D305" s="1"/>
      <c r="E305" t="s">
        <v>6282</v>
      </c>
      <c r="F305" t="s">
        <v>7865</v>
      </c>
    </row>
    <row r="306" spans="1:6" x14ac:dyDescent="0.3">
      <c r="A306" s="1" t="s">
        <v>6237</v>
      </c>
      <c r="B306" s="1" t="s">
        <v>6901</v>
      </c>
      <c r="C306" s="1"/>
      <c r="D306" s="1"/>
      <c r="E306" t="s">
        <v>6238</v>
      </c>
      <c r="F306" t="s">
        <v>7982</v>
      </c>
    </row>
    <row r="307" spans="1:6" x14ac:dyDescent="0.3">
      <c r="A307" s="1" t="s">
        <v>6261</v>
      </c>
      <c r="B307" s="1" t="s">
        <v>6913</v>
      </c>
      <c r="C307" s="1"/>
      <c r="D307" s="1"/>
      <c r="E307" t="s">
        <v>6262</v>
      </c>
      <c r="F307" t="s">
        <v>7866</v>
      </c>
    </row>
    <row r="308" spans="1:6" x14ac:dyDescent="0.3">
      <c r="A308" s="1" t="s">
        <v>6235</v>
      </c>
      <c r="B308" s="1" t="s">
        <v>6900</v>
      </c>
      <c r="C308" s="1"/>
      <c r="D308" s="1"/>
      <c r="E308" t="s">
        <v>6236</v>
      </c>
      <c r="F308" t="s">
        <v>7983</v>
      </c>
    </row>
    <row r="309" spans="1:6" x14ac:dyDescent="0.3">
      <c r="A309" s="1" t="s">
        <v>6401</v>
      </c>
      <c r="B309" s="1" t="s">
        <v>6982</v>
      </c>
      <c r="C309" s="1"/>
      <c r="D309" s="1"/>
      <c r="E309" t="s">
        <v>6402</v>
      </c>
      <c r="F309" t="s">
        <v>7867</v>
      </c>
    </row>
    <row r="310" spans="1:6" x14ac:dyDescent="0.3">
      <c r="A310" s="1" t="s">
        <v>6317</v>
      </c>
      <c r="B310" s="1" t="s">
        <v>6941</v>
      </c>
      <c r="C310" s="1"/>
      <c r="D310" s="1"/>
      <c r="E310" t="s">
        <v>6318</v>
      </c>
      <c r="F310" t="s">
        <v>7984</v>
      </c>
    </row>
    <row r="311" spans="1:6" x14ac:dyDescent="0.3">
      <c r="A311" s="1" t="s">
        <v>6519</v>
      </c>
      <c r="B311" s="1" t="s">
        <v>7041</v>
      </c>
      <c r="C311" s="1"/>
      <c r="D311" s="1"/>
      <c r="E311" t="s">
        <v>6520</v>
      </c>
      <c r="F311" t="s">
        <v>7985</v>
      </c>
    </row>
    <row r="312" spans="1:6" x14ac:dyDescent="0.3">
      <c r="A312" s="1" t="s">
        <v>6393</v>
      </c>
      <c r="B312" s="1" t="s">
        <v>6978</v>
      </c>
      <c r="C312" s="1"/>
      <c r="D312" s="1"/>
      <c r="E312" t="s">
        <v>6394</v>
      </c>
      <c r="F312" t="s">
        <v>7986</v>
      </c>
    </row>
    <row r="313" spans="1:6" x14ac:dyDescent="0.3">
      <c r="A313" s="1" t="s">
        <v>6391</v>
      </c>
      <c r="B313" s="1" t="s">
        <v>6977</v>
      </c>
      <c r="C313" s="1"/>
      <c r="D313" s="1"/>
      <c r="E313" t="s">
        <v>6392</v>
      </c>
      <c r="F313" t="s">
        <v>7987</v>
      </c>
    </row>
    <row r="314" spans="1:6" x14ac:dyDescent="0.3">
      <c r="A314" s="1" t="s">
        <v>6259</v>
      </c>
      <c r="B314" s="1" t="s">
        <v>6912</v>
      </c>
      <c r="C314" s="1"/>
      <c r="D314" s="1"/>
      <c r="E314" t="s">
        <v>6260</v>
      </c>
      <c r="F314" t="s">
        <v>7988</v>
      </c>
    </row>
    <row r="315" spans="1:6" x14ac:dyDescent="0.3">
      <c r="A315" s="1" t="s">
        <v>6525</v>
      </c>
      <c r="B315" s="1" t="s">
        <v>7044</v>
      </c>
      <c r="C315" s="1"/>
      <c r="D315" s="1"/>
      <c r="E315" t="s">
        <v>6526</v>
      </c>
      <c r="F315" t="s">
        <v>7989</v>
      </c>
    </row>
    <row r="316" spans="1:6" x14ac:dyDescent="0.3">
      <c r="A316" s="1" t="s">
        <v>6172</v>
      </c>
      <c r="B316" s="1" t="s">
        <v>6868</v>
      </c>
      <c r="C316" s="1"/>
      <c r="D316" s="1"/>
      <c r="E316" t="s">
        <v>1025</v>
      </c>
      <c r="F316" t="s">
        <v>7868</v>
      </c>
    </row>
    <row r="317" spans="1:6" x14ac:dyDescent="0.3">
      <c r="A317" s="1" t="s">
        <v>6170</v>
      </c>
      <c r="B317" s="1" t="s">
        <v>6867</v>
      </c>
      <c r="C317" s="1"/>
      <c r="D317" s="1"/>
      <c r="E317" t="s">
        <v>6171</v>
      </c>
      <c r="F317" t="s">
        <v>7869</v>
      </c>
    </row>
    <row r="318" spans="1:6" x14ac:dyDescent="0.3">
      <c r="A318" s="1" t="s">
        <v>6168</v>
      </c>
      <c r="B318" s="1" t="s">
        <v>6866</v>
      </c>
      <c r="C318" s="1"/>
      <c r="D318" s="1"/>
      <c r="E318" t="s">
        <v>6169</v>
      </c>
      <c r="F318" t="s">
        <v>7870</v>
      </c>
    </row>
    <row r="319" spans="1:6" x14ac:dyDescent="0.3">
      <c r="A319" s="1" t="s">
        <v>6305</v>
      </c>
      <c r="B319" s="1" t="s">
        <v>6935</v>
      </c>
      <c r="C319" s="1"/>
      <c r="D319" s="1"/>
      <c r="E319" t="s">
        <v>6306</v>
      </c>
      <c r="F319" t="s">
        <v>7990</v>
      </c>
    </row>
    <row r="320" spans="1:6" x14ac:dyDescent="0.3">
      <c r="A320" s="1" t="s">
        <v>6481</v>
      </c>
      <c r="B320" s="1" t="s">
        <v>7022</v>
      </c>
      <c r="C320" s="1"/>
      <c r="D320" s="1"/>
      <c r="E320" t="s">
        <v>6482</v>
      </c>
      <c r="F320" t="s">
        <v>7871</v>
      </c>
    </row>
    <row r="321" spans="1:6" x14ac:dyDescent="0.3">
      <c r="A321" s="1" t="s">
        <v>6313</v>
      </c>
      <c r="B321" s="1" t="s">
        <v>6939</v>
      </c>
      <c r="C321" s="1"/>
      <c r="D321" s="1"/>
      <c r="E321" t="s">
        <v>6314</v>
      </c>
      <c r="F321" t="s">
        <v>7872</v>
      </c>
    </row>
    <row r="322" spans="1:6" x14ac:dyDescent="0.3">
      <c r="A322" s="1" t="s">
        <v>6307</v>
      </c>
      <c r="B322" s="1" t="s">
        <v>6936</v>
      </c>
      <c r="C322" s="1"/>
      <c r="D322" s="1"/>
      <c r="E322" t="s">
        <v>6308</v>
      </c>
      <c r="F322" t="s">
        <v>7991</v>
      </c>
    </row>
    <row r="323" spans="1:6" x14ac:dyDescent="0.3">
      <c r="A323" s="1" t="s">
        <v>6199</v>
      </c>
      <c r="B323" s="1" t="s">
        <v>6882</v>
      </c>
      <c r="C323" s="1"/>
      <c r="D323" s="1"/>
      <c r="E323" t="s">
        <v>6200</v>
      </c>
      <c r="F323" t="s">
        <v>7873</v>
      </c>
    </row>
    <row r="324" spans="1:6" x14ac:dyDescent="0.3">
      <c r="A324" s="1" t="s">
        <v>6201</v>
      </c>
      <c r="B324" s="1" t="s">
        <v>6883</v>
      </c>
      <c r="C324" s="1"/>
      <c r="D324" s="1"/>
      <c r="E324" t="s">
        <v>6202</v>
      </c>
      <c r="F324" t="s">
        <v>7874</v>
      </c>
    </row>
    <row r="325" spans="1:6" x14ac:dyDescent="0.3">
      <c r="A325" s="1" t="s">
        <v>6146</v>
      </c>
      <c r="B325" s="1" t="s">
        <v>6855</v>
      </c>
      <c r="C325" s="1"/>
      <c r="D325" s="1"/>
      <c r="E325" t="s">
        <v>6147</v>
      </c>
      <c r="F325" t="s">
        <v>7992</v>
      </c>
    </row>
    <row r="326" spans="1:6" x14ac:dyDescent="0.3">
      <c r="A326" s="1" t="s">
        <v>6495</v>
      </c>
      <c r="B326" s="1" t="s">
        <v>7029</v>
      </c>
      <c r="C326" s="1"/>
      <c r="D326" s="1"/>
      <c r="E326" t="s">
        <v>6496</v>
      </c>
      <c r="F326" t="s">
        <v>7993</v>
      </c>
    </row>
    <row r="327" spans="1:6" x14ac:dyDescent="0.3">
      <c r="A327" s="1" t="s">
        <v>6411</v>
      </c>
      <c r="B327" s="1" t="s">
        <v>6987</v>
      </c>
      <c r="C327" s="1"/>
      <c r="D327" s="1"/>
      <c r="E327" t="s">
        <v>6412</v>
      </c>
      <c r="F327" t="s">
        <v>7994</v>
      </c>
    </row>
    <row r="328" spans="1:6" x14ac:dyDescent="0.3">
      <c r="A328" s="1" t="s">
        <v>6419</v>
      </c>
      <c r="B328" s="1" t="s">
        <v>6991</v>
      </c>
      <c r="C328" s="1"/>
      <c r="D328" s="1"/>
      <c r="E328" t="s">
        <v>6420</v>
      </c>
      <c r="F328" t="s">
        <v>7875</v>
      </c>
    </row>
    <row r="329" spans="1:6" x14ac:dyDescent="0.3">
      <c r="A329" s="1" t="s">
        <v>6249</v>
      </c>
      <c r="B329" s="1" t="s">
        <v>6907</v>
      </c>
      <c r="C329" s="1"/>
      <c r="D329" s="1"/>
      <c r="E329" t="s">
        <v>6250</v>
      </c>
      <c r="F329" t="s">
        <v>7995</v>
      </c>
    </row>
    <row r="330" spans="1:6" x14ac:dyDescent="0.3">
      <c r="A330" s="1" t="s">
        <v>6369</v>
      </c>
      <c r="B330" s="1" t="s">
        <v>6966</v>
      </c>
      <c r="C330" s="1"/>
      <c r="D330" s="1"/>
      <c r="E330" t="s">
        <v>6370</v>
      </c>
      <c r="F330" t="s">
        <v>7996</v>
      </c>
    </row>
    <row r="331" spans="1:6" x14ac:dyDescent="0.3">
      <c r="A331" s="1" t="s">
        <v>6138</v>
      </c>
      <c r="B331" s="1" t="s">
        <v>6851</v>
      </c>
      <c r="C331" s="1"/>
      <c r="D331" s="1"/>
      <c r="E331" t="s">
        <v>6139</v>
      </c>
      <c r="F331" t="s">
        <v>7997</v>
      </c>
    </row>
    <row r="332" spans="1:6" x14ac:dyDescent="0.3">
      <c r="A332" s="1" t="s">
        <v>6046</v>
      </c>
      <c r="B332" s="1" t="s">
        <v>6805</v>
      </c>
      <c r="C332" s="1"/>
      <c r="D332" s="1"/>
      <c r="E332" t="s">
        <v>6047</v>
      </c>
      <c r="F332" t="s">
        <v>7998</v>
      </c>
    </row>
    <row r="333" spans="1:6" x14ac:dyDescent="0.3">
      <c r="A333" s="1" t="s">
        <v>6363</v>
      </c>
      <c r="B333" s="1" t="s">
        <v>2913</v>
      </c>
      <c r="C333" s="1"/>
      <c r="D333" s="1"/>
      <c r="E333" t="s">
        <v>6364</v>
      </c>
      <c r="F333" t="s">
        <v>7999</v>
      </c>
    </row>
    <row r="334" spans="1:6" x14ac:dyDescent="0.3">
      <c r="A334" s="1" t="s">
        <v>6361</v>
      </c>
      <c r="B334" s="1" t="s">
        <v>6963</v>
      </c>
      <c r="C334" s="1"/>
      <c r="D334" s="1"/>
      <c r="E334" t="s">
        <v>6362</v>
      </c>
      <c r="F334" t="s">
        <v>8000</v>
      </c>
    </row>
    <row r="335" spans="1:6" x14ac:dyDescent="0.3">
      <c r="A335" s="1" t="s">
        <v>6511</v>
      </c>
      <c r="B335" s="1" t="s">
        <v>7037</v>
      </c>
      <c r="C335" s="1"/>
      <c r="D335" s="1"/>
      <c r="E335" t="s">
        <v>6512</v>
      </c>
      <c r="F335" t="s">
        <v>8001</v>
      </c>
    </row>
    <row r="336" spans="1:6" x14ac:dyDescent="0.3">
      <c r="A336" s="1" t="s">
        <v>6445</v>
      </c>
      <c r="B336" s="1" t="s">
        <v>7004</v>
      </c>
      <c r="C336" s="1"/>
      <c r="D336" s="1"/>
      <c r="E336" t="s">
        <v>6446</v>
      </c>
      <c r="F336" t="s">
        <v>8002</v>
      </c>
    </row>
    <row r="337" spans="1:6" x14ac:dyDescent="0.3">
      <c r="A337" s="1" t="s">
        <v>6353</v>
      </c>
      <c r="B337" s="1" t="s">
        <v>6959</v>
      </c>
      <c r="C337" s="1"/>
      <c r="D337" s="1"/>
      <c r="E337" t="s">
        <v>6354</v>
      </c>
      <c r="F337" t="s">
        <v>8003</v>
      </c>
    </row>
    <row r="338" spans="1:6" x14ac:dyDescent="0.3">
      <c r="A338" s="1" t="s">
        <v>6291</v>
      </c>
      <c r="B338" s="1" t="s">
        <v>6928</v>
      </c>
      <c r="C338" s="1"/>
      <c r="D338" s="1"/>
      <c r="E338" t="s">
        <v>6292</v>
      </c>
      <c r="F338" t="s">
        <v>8004</v>
      </c>
    </row>
    <row r="339" spans="1:6" x14ac:dyDescent="0.3">
      <c r="A339" s="1" t="s">
        <v>6215</v>
      </c>
      <c r="B339" s="1" t="s">
        <v>6890</v>
      </c>
      <c r="C339" s="1"/>
      <c r="D339" s="1"/>
      <c r="E339" t="s">
        <v>6216</v>
      </c>
      <c r="F339" t="s">
        <v>7876</v>
      </c>
    </row>
    <row r="340" spans="1:6" x14ac:dyDescent="0.3">
      <c r="A340" s="1" t="s">
        <v>6443</v>
      </c>
      <c r="B340" s="1" t="s">
        <v>7003</v>
      </c>
      <c r="C340" s="1"/>
      <c r="D340" s="1"/>
      <c r="E340" t="s">
        <v>6444</v>
      </c>
      <c r="F340" t="s">
        <v>8005</v>
      </c>
    </row>
    <row r="341" spans="1:6" x14ac:dyDescent="0.3">
      <c r="A341" s="1" t="s">
        <v>6407</v>
      </c>
      <c r="B341" s="1" t="s">
        <v>6985</v>
      </c>
      <c r="C341" s="1"/>
      <c r="D341" s="1"/>
      <c r="E341" t="s">
        <v>6408</v>
      </c>
      <c r="F341" t="s">
        <v>7877</v>
      </c>
    </row>
    <row r="342" spans="1:6" x14ac:dyDescent="0.3">
      <c r="A342" s="1" t="s">
        <v>6094</v>
      </c>
      <c r="B342" s="1" t="s">
        <v>6829</v>
      </c>
      <c r="C342" s="1"/>
      <c r="D342" s="1"/>
      <c r="E342" t="s">
        <v>6095</v>
      </c>
      <c r="F342" t="s">
        <v>8006</v>
      </c>
    </row>
    <row r="343" spans="1:6" x14ac:dyDescent="0.3">
      <c r="A343" s="1" t="s">
        <v>6088</v>
      </c>
      <c r="B343" s="1" t="s">
        <v>6826</v>
      </c>
      <c r="C343" s="1"/>
      <c r="D343" s="1"/>
      <c r="E343" t="s">
        <v>6089</v>
      </c>
      <c r="F343" t="s">
        <v>8007</v>
      </c>
    </row>
    <row r="344" spans="1:6" x14ac:dyDescent="0.3">
      <c r="A344" s="1" t="s">
        <v>6084</v>
      </c>
      <c r="B344" s="1" t="s">
        <v>6824</v>
      </c>
      <c r="C344" s="1"/>
      <c r="D344" s="1"/>
      <c r="E344" t="s">
        <v>6085</v>
      </c>
      <c r="F344" t="s">
        <v>8008</v>
      </c>
    </row>
    <row r="345" spans="1:6" x14ac:dyDescent="0.3">
      <c r="A345" s="1" t="s">
        <v>6090</v>
      </c>
      <c r="B345" s="1" t="s">
        <v>6827</v>
      </c>
      <c r="C345" s="1"/>
      <c r="D345" s="1"/>
      <c r="E345" t="s">
        <v>6091</v>
      </c>
      <c r="F345" t="s">
        <v>8009</v>
      </c>
    </row>
    <row r="346" spans="1:6" x14ac:dyDescent="0.3">
      <c r="A346" s="1" t="s">
        <v>6086</v>
      </c>
      <c r="B346" s="1" t="s">
        <v>6825</v>
      </c>
      <c r="C346" s="1"/>
      <c r="D346" s="1"/>
      <c r="E346" t="s">
        <v>6087</v>
      </c>
      <c r="F346" t="s">
        <v>8010</v>
      </c>
    </row>
    <row r="347" spans="1:6" x14ac:dyDescent="0.3">
      <c r="A347" s="1" t="s">
        <v>6092</v>
      </c>
      <c r="B347" s="1" t="s">
        <v>6828</v>
      </c>
      <c r="C347" s="1"/>
      <c r="D347" s="1"/>
      <c r="E347" t="s">
        <v>6093</v>
      </c>
      <c r="F347" t="s">
        <v>8011</v>
      </c>
    </row>
    <row r="348" spans="1:6" x14ac:dyDescent="0.3">
      <c r="A348" s="1" t="s">
        <v>6104</v>
      </c>
      <c r="B348" s="1" t="s">
        <v>6834</v>
      </c>
      <c r="C348" s="1"/>
      <c r="D348" s="1"/>
      <c r="E348" t="s">
        <v>6105</v>
      </c>
      <c r="F348" t="s">
        <v>7878</v>
      </c>
    </row>
    <row r="349" spans="1:6" x14ac:dyDescent="0.3">
      <c r="A349" s="1" t="s">
        <v>6389</v>
      </c>
      <c r="B349" s="1" t="s">
        <v>6976</v>
      </c>
      <c r="C349" s="1"/>
      <c r="D349" s="1"/>
      <c r="E349" t="s">
        <v>6390</v>
      </c>
      <c r="F349" t="s">
        <v>8012</v>
      </c>
    </row>
    <row r="350" spans="1:6" x14ac:dyDescent="0.3">
      <c r="A350" s="1" t="s">
        <v>6491</v>
      </c>
      <c r="B350" s="1" t="s">
        <v>7027</v>
      </c>
      <c r="C350" s="1"/>
      <c r="D350" s="1"/>
      <c r="E350" t="s">
        <v>6492</v>
      </c>
      <c r="F350" t="s">
        <v>8013</v>
      </c>
    </row>
    <row r="351" spans="1:6" x14ac:dyDescent="0.3">
      <c r="A351" s="1" t="s">
        <v>6118</v>
      </c>
      <c r="B351" s="1" t="s">
        <v>6841</v>
      </c>
      <c r="C351" s="1"/>
      <c r="D351" s="1"/>
      <c r="E351" t="s">
        <v>6119</v>
      </c>
      <c r="F351" t="s">
        <v>7879</v>
      </c>
    </row>
    <row r="352" spans="1:6" x14ac:dyDescent="0.3">
      <c r="A352" s="1" t="s">
        <v>6337</v>
      </c>
      <c r="B352" s="1" t="s">
        <v>6951</v>
      </c>
      <c r="C352" s="1"/>
      <c r="D352" s="1"/>
      <c r="E352" t="s">
        <v>6338</v>
      </c>
      <c r="F352" t="s">
        <v>8014</v>
      </c>
    </row>
    <row r="353" spans="1:6" x14ac:dyDescent="0.3">
      <c r="A353" s="1" t="s">
        <v>6339</v>
      </c>
      <c r="B353" s="1" t="s">
        <v>6952</v>
      </c>
      <c r="C353" s="1"/>
      <c r="D353" s="1"/>
      <c r="E353" t="s">
        <v>6340</v>
      </c>
      <c r="F353" t="s">
        <v>8015</v>
      </c>
    </row>
    <row r="354" spans="1:6" x14ac:dyDescent="0.3">
      <c r="A354" s="1" t="s">
        <v>6227</v>
      </c>
      <c r="B354" s="1" t="s">
        <v>6896</v>
      </c>
      <c r="C354" s="1"/>
      <c r="D354" s="1"/>
      <c r="E354" t="s">
        <v>6228</v>
      </c>
      <c r="F354" t="s">
        <v>8016</v>
      </c>
    </row>
    <row r="355" spans="1:6" x14ac:dyDescent="0.3">
      <c r="A355" s="1" t="s">
        <v>6126</v>
      </c>
      <c r="B355" s="1" t="s">
        <v>6845</v>
      </c>
      <c r="C355" s="1"/>
      <c r="D355" s="1"/>
      <c r="E355" t="s">
        <v>6127</v>
      </c>
      <c r="F355" t="s">
        <v>8017</v>
      </c>
    </row>
    <row r="356" spans="1:6" x14ac:dyDescent="0.3">
      <c r="A356" s="1" t="s">
        <v>6128</v>
      </c>
      <c r="B356" s="1" t="s">
        <v>6846</v>
      </c>
      <c r="C356" s="1"/>
      <c r="D356" s="1"/>
      <c r="E356" t="s">
        <v>6129</v>
      </c>
      <c r="F356" t="s">
        <v>8018</v>
      </c>
    </row>
    <row r="357" spans="1:6" x14ac:dyDescent="0.3">
      <c r="A357" s="1" t="s">
        <v>6140</v>
      </c>
      <c r="B357" s="1" t="s">
        <v>6852</v>
      </c>
      <c r="C357" s="1"/>
      <c r="D357" s="1"/>
      <c r="E357" t="s">
        <v>6141</v>
      </c>
      <c r="F357" t="s">
        <v>8019</v>
      </c>
    </row>
    <row r="358" spans="1:6" x14ac:dyDescent="0.3">
      <c r="A358" s="1" t="s">
        <v>6503</v>
      </c>
      <c r="B358" s="1" t="s">
        <v>7033</v>
      </c>
      <c r="C358" s="1"/>
      <c r="D358" s="1"/>
      <c r="E358" t="s">
        <v>6504</v>
      </c>
      <c r="F358" t="s">
        <v>7880</v>
      </c>
    </row>
    <row r="359" spans="1:6" x14ac:dyDescent="0.3">
      <c r="A359" s="1" t="s">
        <v>6074</v>
      </c>
      <c r="B359" s="1" t="s">
        <v>6819</v>
      </c>
      <c r="C359" s="1"/>
      <c r="D359" s="1"/>
      <c r="E359" t="s">
        <v>6075</v>
      </c>
      <c r="F359" t="s">
        <v>7881</v>
      </c>
    </row>
    <row r="360" spans="1:6" x14ac:dyDescent="0.3">
      <c r="A360" s="1" t="s">
        <v>6060</v>
      </c>
      <c r="B360" s="1" t="s">
        <v>6812</v>
      </c>
      <c r="C360" s="1"/>
      <c r="D360" s="1"/>
      <c r="E360" t="s">
        <v>6061</v>
      </c>
      <c r="F360" t="s">
        <v>8020</v>
      </c>
    </row>
    <row r="361" spans="1:6" x14ac:dyDescent="0.3">
      <c r="A361" s="1" t="s">
        <v>6058</v>
      </c>
      <c r="B361" s="1" t="s">
        <v>6811</v>
      </c>
      <c r="C361" s="1"/>
      <c r="D361" s="1"/>
      <c r="E361" t="s">
        <v>6059</v>
      </c>
      <c r="F361" t="s">
        <v>8021</v>
      </c>
    </row>
    <row r="362" spans="1:6" x14ac:dyDescent="0.3">
      <c r="A362" s="1" t="s">
        <v>6056</v>
      </c>
      <c r="B362" s="1" t="s">
        <v>6810</v>
      </c>
      <c r="C362" s="1"/>
      <c r="D362" s="1"/>
      <c r="E362" t="s">
        <v>6057</v>
      </c>
      <c r="F362" t="s">
        <v>8022</v>
      </c>
    </row>
    <row r="363" spans="1:6" x14ac:dyDescent="0.3">
      <c r="A363" s="1" t="s">
        <v>6076</v>
      </c>
      <c r="B363" s="1" t="s">
        <v>6820</v>
      </c>
      <c r="C363" s="1"/>
      <c r="D363" s="1"/>
      <c r="E363" t="s">
        <v>6077</v>
      </c>
      <c r="F363" t="s">
        <v>7882</v>
      </c>
    </row>
    <row r="364" spans="1:6" x14ac:dyDescent="0.3">
      <c r="A364" s="1" t="s">
        <v>6485</v>
      </c>
      <c r="B364" s="1" t="s">
        <v>7024</v>
      </c>
      <c r="C364" s="1"/>
      <c r="D364" s="1"/>
      <c r="E364" t="s">
        <v>6486</v>
      </c>
      <c r="F364" t="s">
        <v>8023</v>
      </c>
    </row>
    <row r="365" spans="1:6" x14ac:dyDescent="0.3">
      <c r="A365" s="1" t="s">
        <v>6455</v>
      </c>
      <c r="B365" s="1" t="s">
        <v>7009</v>
      </c>
      <c r="C365" s="1"/>
      <c r="D365" s="1"/>
      <c r="E365" t="s">
        <v>6456</v>
      </c>
      <c r="F365" t="s">
        <v>8024</v>
      </c>
    </row>
    <row r="366" spans="1:6" x14ac:dyDescent="0.3">
      <c r="A366" s="1" t="s">
        <v>6309</v>
      </c>
      <c r="B366" s="1" t="s">
        <v>6937</v>
      </c>
      <c r="C366" s="1"/>
      <c r="D366" s="1"/>
      <c r="E366" t="s">
        <v>6310</v>
      </c>
      <c r="F366" t="s">
        <v>7883</v>
      </c>
    </row>
    <row r="367" spans="1:6" x14ac:dyDescent="0.3">
      <c r="A367" s="1" t="s">
        <v>6160</v>
      </c>
      <c r="B367" s="1" t="s">
        <v>6862</v>
      </c>
      <c r="C367" s="1"/>
      <c r="D367" s="1"/>
      <c r="E367" t="s">
        <v>6161</v>
      </c>
      <c r="F367" t="s">
        <v>8025</v>
      </c>
    </row>
    <row r="368" spans="1:6" x14ac:dyDescent="0.3">
      <c r="A368" s="1" t="s">
        <v>6154</v>
      </c>
      <c r="B368" s="1" t="s">
        <v>6859</v>
      </c>
      <c r="C368" s="1"/>
      <c r="D368" s="1"/>
      <c r="E368" t="s">
        <v>6155</v>
      </c>
      <c r="F368" t="s">
        <v>8026</v>
      </c>
    </row>
    <row r="369" spans="1:6" x14ac:dyDescent="0.3">
      <c r="A369" s="1" t="s">
        <v>6156</v>
      </c>
      <c r="B369" s="1" t="s">
        <v>6860</v>
      </c>
      <c r="C369" s="1"/>
      <c r="D369" s="1"/>
      <c r="E369" t="s">
        <v>6157</v>
      </c>
      <c r="F369" t="s">
        <v>8027</v>
      </c>
    </row>
    <row r="370" spans="1:6" x14ac:dyDescent="0.3">
      <c r="A370" s="1" t="s">
        <v>6158</v>
      </c>
      <c r="B370" s="1" t="s">
        <v>6861</v>
      </c>
      <c r="C370" s="1"/>
      <c r="D370" s="1"/>
      <c r="E370" t="s">
        <v>6159</v>
      </c>
      <c r="F370" t="s">
        <v>8028</v>
      </c>
    </row>
    <row r="371" spans="1:6" x14ac:dyDescent="0.3">
      <c r="A371" s="1" t="s">
        <v>6189</v>
      </c>
      <c r="B371" s="1" t="s">
        <v>6877</v>
      </c>
      <c r="C371" s="1"/>
      <c r="D371" s="1"/>
      <c r="E371" t="s">
        <v>6190</v>
      </c>
      <c r="F371" t="s">
        <v>8029</v>
      </c>
    </row>
    <row r="372" spans="1:6" x14ac:dyDescent="0.3">
      <c r="A372" s="1" t="s">
        <v>6333</v>
      </c>
      <c r="B372" s="1" t="s">
        <v>6949</v>
      </c>
      <c r="C372" s="1"/>
      <c r="D372" s="1"/>
      <c r="E372" t="s">
        <v>6334</v>
      </c>
      <c r="F372" t="s">
        <v>8030</v>
      </c>
    </row>
    <row r="373" spans="1:6" x14ac:dyDescent="0.3">
      <c r="A373" s="1" t="s">
        <v>6335</v>
      </c>
      <c r="B373" s="1" t="s">
        <v>6950</v>
      </c>
      <c r="C373" s="1"/>
      <c r="D373" s="1"/>
      <c r="E373" t="s">
        <v>6336</v>
      </c>
      <c r="F373" t="s">
        <v>8031</v>
      </c>
    </row>
    <row r="374" spans="1:6" x14ac:dyDescent="0.3">
      <c r="A374" s="1" t="s">
        <v>6148</v>
      </c>
      <c r="B374" s="1" t="s">
        <v>6856</v>
      </c>
      <c r="C374" s="1"/>
      <c r="D374" s="1"/>
      <c r="E374" t="s">
        <v>6149</v>
      </c>
      <c r="F374" t="s">
        <v>8032</v>
      </c>
    </row>
    <row r="375" spans="1:6" x14ac:dyDescent="0.3">
      <c r="A375" s="1" t="s">
        <v>6142</v>
      </c>
      <c r="B375" s="1" t="s">
        <v>6853</v>
      </c>
      <c r="C375" s="1"/>
      <c r="D375" s="1"/>
      <c r="E375" t="s">
        <v>6143</v>
      </c>
      <c r="F375" t="s">
        <v>7884</v>
      </c>
    </row>
    <row r="376" spans="1:6" x14ac:dyDescent="0.3">
      <c r="A376" s="1" t="s">
        <v>6521</v>
      </c>
      <c r="B376" s="1" t="s">
        <v>7042</v>
      </c>
      <c r="C376" s="1"/>
      <c r="D376" s="1"/>
      <c r="E376" t="s">
        <v>6522</v>
      </c>
      <c r="F376" t="s">
        <v>8033</v>
      </c>
    </row>
    <row r="377" spans="1:6" x14ac:dyDescent="0.3">
      <c r="A377" s="1" t="s">
        <v>6441</v>
      </c>
      <c r="B377" s="1" t="s">
        <v>7002</v>
      </c>
      <c r="C377" s="1"/>
      <c r="D377" s="1"/>
      <c r="E377" t="s">
        <v>6442</v>
      </c>
      <c r="F377" t="s">
        <v>8034</v>
      </c>
    </row>
    <row r="378" spans="1:6" x14ac:dyDescent="0.3">
      <c r="A378" s="1" t="s">
        <v>6373</v>
      </c>
      <c r="B378" s="1" t="s">
        <v>6968</v>
      </c>
      <c r="C378" s="1"/>
      <c r="D378" s="1"/>
      <c r="E378" t="s">
        <v>6374</v>
      </c>
      <c r="F378" t="s">
        <v>8035</v>
      </c>
    </row>
    <row r="379" spans="1:6" x14ac:dyDescent="0.3">
      <c r="A379" s="1" t="s">
        <v>6467</v>
      </c>
      <c r="B379" s="1" t="s">
        <v>7015</v>
      </c>
      <c r="C379" s="1"/>
      <c r="D379" s="1"/>
      <c r="E379" t="s">
        <v>6468</v>
      </c>
      <c r="F379" t="s">
        <v>8036</v>
      </c>
    </row>
    <row r="380" spans="1:6" x14ac:dyDescent="0.3">
      <c r="A380" s="1" t="s">
        <v>6078</v>
      </c>
      <c r="B380" s="1" t="s">
        <v>6821</v>
      </c>
      <c r="C380" s="1"/>
      <c r="D380" s="1"/>
      <c r="E380" t="s">
        <v>6079</v>
      </c>
      <c r="F380" t="s">
        <v>7885</v>
      </c>
    </row>
    <row r="381" spans="1:6" x14ac:dyDescent="0.3">
      <c r="A381" s="1" t="s">
        <v>6513</v>
      </c>
      <c r="B381" s="1" t="s">
        <v>7038</v>
      </c>
      <c r="C381" s="1"/>
      <c r="D381" s="1"/>
      <c r="E381" t="s">
        <v>6514</v>
      </c>
      <c r="F381" t="s">
        <v>8037</v>
      </c>
    </row>
    <row r="382" spans="1:6" x14ac:dyDescent="0.3">
      <c r="A382" s="1" t="s">
        <v>6191</v>
      </c>
      <c r="B382" s="1" t="s">
        <v>6878</v>
      </c>
      <c r="C382" s="1"/>
      <c r="D382" s="1"/>
      <c r="E382" t="s">
        <v>6192</v>
      </c>
      <c r="F382" t="s">
        <v>8038</v>
      </c>
    </row>
    <row r="383" spans="1:6" x14ac:dyDescent="0.3">
      <c r="A383" s="1" t="s">
        <v>6064</v>
      </c>
      <c r="B383" s="1" t="s">
        <v>6814</v>
      </c>
      <c r="C383" s="1"/>
      <c r="D383" s="1"/>
      <c r="E383" t="s">
        <v>6065</v>
      </c>
      <c r="F383" t="s">
        <v>8039</v>
      </c>
    </row>
    <row r="384" spans="1:6" x14ac:dyDescent="0.3">
      <c r="A384" s="1" t="s">
        <v>6062</v>
      </c>
      <c r="B384" s="1" t="s">
        <v>6813</v>
      </c>
      <c r="C384" s="1"/>
      <c r="D384" s="1"/>
      <c r="E384" t="s">
        <v>6063</v>
      </c>
      <c r="F384" t="s">
        <v>8040</v>
      </c>
    </row>
    <row r="385" spans="1:6" x14ac:dyDescent="0.3">
      <c r="A385" s="1" t="s">
        <v>6489</v>
      </c>
      <c r="B385" s="1" t="s">
        <v>7026</v>
      </c>
      <c r="C385" s="1"/>
      <c r="D385" s="1"/>
      <c r="E385" t="s">
        <v>6490</v>
      </c>
      <c r="F385" t="s">
        <v>8041</v>
      </c>
    </row>
    <row r="386" spans="1:6" x14ac:dyDescent="0.3">
      <c r="A386" s="1" t="s">
        <v>6267</v>
      </c>
      <c r="B386" s="1" t="s">
        <v>6916</v>
      </c>
      <c r="C386" s="1"/>
      <c r="D386" s="1"/>
      <c r="E386" t="s">
        <v>6268</v>
      </c>
      <c r="F386" t="s">
        <v>7886</v>
      </c>
    </row>
    <row r="387" spans="1:6" x14ac:dyDescent="0.3">
      <c r="A387" s="1" t="s">
        <v>6265</v>
      </c>
      <c r="B387" s="1" t="s">
        <v>6915</v>
      </c>
      <c r="C387" s="1"/>
      <c r="D387" s="1"/>
      <c r="E387" t="s">
        <v>6266</v>
      </c>
      <c r="F387" t="s">
        <v>7887</v>
      </c>
    </row>
    <row r="388" spans="1:6" x14ac:dyDescent="0.3">
      <c r="A388" s="1" t="s">
        <v>6080</v>
      </c>
      <c r="B388" s="1" t="s">
        <v>6822</v>
      </c>
      <c r="C388" s="1"/>
      <c r="D388" s="1"/>
      <c r="E388" t="s">
        <v>6081</v>
      </c>
      <c r="F388" t="s">
        <v>7888</v>
      </c>
    </row>
    <row r="389" spans="1:6" x14ac:dyDescent="0.3">
      <c r="A389" s="1" t="s">
        <v>6082</v>
      </c>
      <c r="B389" s="1" t="s">
        <v>6823</v>
      </c>
      <c r="C389" s="1"/>
      <c r="D389" s="1"/>
      <c r="E389" t="s">
        <v>6083</v>
      </c>
      <c r="F389" t="s">
        <v>7889</v>
      </c>
    </row>
    <row r="390" spans="1:6" x14ac:dyDescent="0.3">
      <c r="A390" s="1" t="s">
        <v>6295</v>
      </c>
      <c r="B390" s="1" t="s">
        <v>6930</v>
      </c>
      <c r="C390" s="1"/>
      <c r="D390" s="1"/>
      <c r="E390" t="s">
        <v>6296</v>
      </c>
      <c r="F390" t="s">
        <v>8042</v>
      </c>
    </row>
    <row r="391" spans="1:6" x14ac:dyDescent="0.3">
      <c r="A391" s="1" t="s">
        <v>6293</v>
      </c>
      <c r="B391" s="1" t="s">
        <v>6929</v>
      </c>
      <c r="C391" s="1"/>
      <c r="D391" s="1"/>
      <c r="E391" t="s">
        <v>6294</v>
      </c>
      <c r="F391" t="s">
        <v>8043</v>
      </c>
    </row>
    <row r="392" spans="1:6" x14ac:dyDescent="0.3">
      <c r="A392" s="1" t="s">
        <v>6279</v>
      </c>
      <c r="B392" s="1" t="s">
        <v>6922</v>
      </c>
      <c r="C392" s="1"/>
      <c r="D392" s="1"/>
      <c r="E392" t="s">
        <v>6280</v>
      </c>
      <c r="F392" t="s">
        <v>7890</v>
      </c>
    </row>
    <row r="393" spans="1:6" x14ac:dyDescent="0.3">
      <c r="A393" s="1" t="s">
        <v>6285</v>
      </c>
      <c r="B393" s="1" t="s">
        <v>6925</v>
      </c>
      <c r="C393" s="1"/>
      <c r="D393" s="1"/>
      <c r="E393" t="s">
        <v>6286</v>
      </c>
      <c r="F393" t="s">
        <v>7891</v>
      </c>
    </row>
    <row r="394" spans="1:6" x14ac:dyDescent="0.3">
      <c r="A394" s="1" t="s">
        <v>6209</v>
      </c>
      <c r="B394" s="1" t="s">
        <v>6887</v>
      </c>
      <c r="C394" s="1"/>
      <c r="D394" s="1"/>
      <c r="E394" t="s">
        <v>6210</v>
      </c>
      <c r="F394" t="s">
        <v>8044</v>
      </c>
    </row>
    <row r="395" spans="1:6" x14ac:dyDescent="0.3">
      <c r="A395" s="1" t="s">
        <v>6383</v>
      </c>
      <c r="B395" s="1" t="s">
        <v>6973</v>
      </c>
      <c r="C395" s="1"/>
      <c r="D395" s="1"/>
      <c r="E395" t="s">
        <v>6384</v>
      </c>
      <c r="F395" t="s">
        <v>8045</v>
      </c>
    </row>
    <row r="396" spans="1:6" x14ac:dyDescent="0.3">
      <c r="A396" s="1" t="s">
        <v>6217</v>
      </c>
      <c r="B396" s="1" t="s">
        <v>6891</v>
      </c>
      <c r="C396" s="1"/>
      <c r="D396" s="1"/>
      <c r="E396" t="s">
        <v>6218</v>
      </c>
      <c r="F396" t="s">
        <v>8046</v>
      </c>
    </row>
    <row r="397" spans="1:6" x14ac:dyDescent="0.3">
      <c r="A397" s="1" t="s">
        <v>6469</v>
      </c>
      <c r="B397" s="1" t="s">
        <v>7016</v>
      </c>
      <c r="C397" s="1"/>
      <c r="D397" s="1"/>
      <c r="E397" t="s">
        <v>6470</v>
      </c>
      <c r="F397" t="s">
        <v>8047</v>
      </c>
    </row>
    <row r="398" spans="1:6" x14ac:dyDescent="0.3">
      <c r="A398" s="1" t="s">
        <v>6497</v>
      </c>
      <c r="B398" s="1" t="s">
        <v>7030</v>
      </c>
      <c r="C398" s="1"/>
      <c r="D398" s="1"/>
      <c r="E398" t="s">
        <v>6498</v>
      </c>
      <c r="F398" t="s">
        <v>7892</v>
      </c>
    </row>
    <row r="399" spans="1:6" x14ac:dyDescent="0.3">
      <c r="A399" s="1" t="s">
        <v>6427</v>
      </c>
      <c r="B399" s="1" t="s">
        <v>6995</v>
      </c>
      <c r="C399" s="1"/>
      <c r="D399" s="1"/>
      <c r="E399" t="s">
        <v>6428</v>
      </c>
      <c r="F399" t="s">
        <v>8048</v>
      </c>
    </row>
    <row r="400" spans="1:6" x14ac:dyDescent="0.3">
      <c r="A400" s="1" t="s">
        <v>6195</v>
      </c>
      <c r="B400" s="1" t="s">
        <v>6880</v>
      </c>
      <c r="C400" s="1"/>
      <c r="D400" s="1"/>
      <c r="E400" t="s">
        <v>6196</v>
      </c>
      <c r="F400" t="s">
        <v>8049</v>
      </c>
    </row>
    <row r="401" spans="1:6" x14ac:dyDescent="0.3">
      <c r="A401" s="1" t="s">
        <v>6197</v>
      </c>
      <c r="B401" s="1" t="s">
        <v>6881</v>
      </c>
      <c r="C401" s="1"/>
      <c r="D401" s="1"/>
      <c r="E401" t="s">
        <v>6198</v>
      </c>
      <c r="F401" t="s">
        <v>8050</v>
      </c>
    </row>
    <row r="402" spans="1:6" x14ac:dyDescent="0.3">
      <c r="A402" s="1" t="s">
        <v>6193</v>
      </c>
      <c r="B402" s="1" t="s">
        <v>6879</v>
      </c>
      <c r="C402" s="1"/>
      <c r="D402" s="1"/>
      <c r="E402" t="s">
        <v>6194</v>
      </c>
      <c r="F402" t="s">
        <v>8051</v>
      </c>
    </row>
    <row r="403" spans="1:6" x14ac:dyDescent="0.3">
      <c r="A403" s="1" t="s">
        <v>6479</v>
      </c>
      <c r="B403" s="1" t="s">
        <v>7021</v>
      </c>
      <c r="C403" s="1"/>
      <c r="D403" s="1"/>
      <c r="E403" t="s">
        <v>6480</v>
      </c>
      <c r="F403" t="s">
        <v>7893</v>
      </c>
    </row>
    <row r="404" spans="1:6" x14ac:dyDescent="0.3">
      <c r="A404" s="1" t="s">
        <v>6509</v>
      </c>
      <c r="B404" s="1" t="s">
        <v>7036</v>
      </c>
      <c r="C404" s="1"/>
      <c r="D404" s="1"/>
      <c r="E404" t="s">
        <v>6510</v>
      </c>
      <c r="F404" t="s">
        <v>8052</v>
      </c>
    </row>
    <row r="405" spans="1:6" x14ac:dyDescent="0.3">
      <c r="A405" s="1" t="s">
        <v>6297</v>
      </c>
      <c r="B405" s="1" t="s">
        <v>6931</v>
      </c>
      <c r="C405" s="1"/>
      <c r="D405" s="1"/>
      <c r="E405" t="s">
        <v>6298</v>
      </c>
      <c r="F405" t="s">
        <v>8053</v>
      </c>
    </row>
    <row r="406" spans="1:6" x14ac:dyDescent="0.3">
      <c r="A406" s="1" t="s">
        <v>6473</v>
      </c>
      <c r="B406" s="1" t="s">
        <v>7018</v>
      </c>
      <c r="C406" s="1"/>
      <c r="D406" s="1"/>
      <c r="E406" t="s">
        <v>6474</v>
      </c>
      <c r="F406" t="s">
        <v>8054</v>
      </c>
    </row>
    <row r="407" spans="1:6" x14ac:dyDescent="0.3">
      <c r="A407" s="1" t="s">
        <v>6347</v>
      </c>
      <c r="B407" s="1" t="s">
        <v>6956</v>
      </c>
      <c r="C407" s="1"/>
      <c r="D407" s="1"/>
      <c r="E407" t="s">
        <v>6348</v>
      </c>
      <c r="F407" t="s">
        <v>8055</v>
      </c>
    </row>
    <row r="408" spans="1:6" x14ac:dyDescent="0.3">
      <c r="A408" s="1" t="s">
        <v>6463</v>
      </c>
      <c r="B408" s="1" t="s">
        <v>7013</v>
      </c>
      <c r="C408" s="1"/>
      <c r="D408" s="1"/>
      <c r="E408" t="s">
        <v>6464</v>
      </c>
      <c r="F408" t="s">
        <v>8056</v>
      </c>
    </row>
    <row r="409" spans="1:6" x14ac:dyDescent="0.3">
      <c r="A409" s="1" t="s">
        <v>6066</v>
      </c>
      <c r="B409" s="1" t="s">
        <v>6815</v>
      </c>
      <c r="C409" s="1"/>
      <c r="D409" s="1"/>
      <c r="E409" t="s">
        <v>6067</v>
      </c>
      <c r="F409" t="s">
        <v>8057</v>
      </c>
    </row>
    <row r="410" spans="1:6" x14ac:dyDescent="0.3">
      <c r="A410" s="1" t="s">
        <v>6395</v>
      </c>
      <c r="B410" s="1" t="s">
        <v>6979</v>
      </c>
      <c r="C410" s="1"/>
      <c r="D410" s="1"/>
      <c r="E410" t="s">
        <v>6396</v>
      </c>
      <c r="F410" t="s">
        <v>8058</v>
      </c>
    </row>
    <row r="411" spans="1:6" x14ac:dyDescent="0.3">
      <c r="A411" s="1" t="s">
        <v>6038</v>
      </c>
      <c r="B411" s="1" t="s">
        <v>6801</v>
      </c>
      <c r="C411" s="1"/>
      <c r="D411" s="1"/>
      <c r="E411" t="s">
        <v>6039</v>
      </c>
      <c r="F411" t="s">
        <v>8059</v>
      </c>
    </row>
    <row r="412" spans="1:6" x14ac:dyDescent="0.3">
      <c r="A412" s="1" t="s">
        <v>6507</v>
      </c>
      <c r="B412" s="1" t="s">
        <v>7035</v>
      </c>
      <c r="C412" s="1"/>
      <c r="D412" s="1"/>
      <c r="E412" t="s">
        <v>6508</v>
      </c>
      <c r="F412" t="s">
        <v>8060</v>
      </c>
    </row>
    <row r="413" spans="1:6" x14ac:dyDescent="0.3">
      <c r="A413" s="1" t="s">
        <v>6289</v>
      </c>
      <c r="B413" s="1" t="s">
        <v>6927</v>
      </c>
      <c r="C413" s="1"/>
      <c r="D413" s="1"/>
      <c r="E413" t="s">
        <v>6290</v>
      </c>
      <c r="F413" t="s">
        <v>7894</v>
      </c>
    </row>
    <row r="414" spans="1:6" x14ac:dyDescent="0.3">
      <c r="A414" s="1" t="s">
        <v>6287</v>
      </c>
      <c r="B414" s="1" t="s">
        <v>6926</v>
      </c>
      <c r="C414" s="1"/>
      <c r="D414" s="1"/>
      <c r="E414" t="s">
        <v>6288</v>
      </c>
      <c r="F414" t="s">
        <v>7895</v>
      </c>
    </row>
    <row r="415" spans="1:6" x14ac:dyDescent="0.3">
      <c r="A415" s="1" t="s">
        <v>6229</v>
      </c>
      <c r="B415" s="1" t="s">
        <v>6897</v>
      </c>
      <c r="C415" s="1"/>
      <c r="D415" s="1"/>
      <c r="E415" t="s">
        <v>6230</v>
      </c>
      <c r="F415" t="s">
        <v>8061</v>
      </c>
    </row>
    <row r="416" spans="1:6" x14ac:dyDescent="0.3">
      <c r="A416" s="1" t="s">
        <v>6423</v>
      </c>
      <c r="B416" s="1" t="s">
        <v>6993</v>
      </c>
      <c r="C416" s="1"/>
      <c r="D416" s="1"/>
      <c r="E416" t="s">
        <v>6424</v>
      </c>
      <c r="F416" t="s">
        <v>8062</v>
      </c>
    </row>
    <row r="417" spans="1:6" x14ac:dyDescent="0.3">
      <c r="A417" s="1" t="s">
        <v>6517</v>
      </c>
      <c r="B417" s="1" t="s">
        <v>7040</v>
      </c>
      <c r="C417" s="1"/>
      <c r="D417" s="1"/>
      <c r="E417" t="s">
        <v>6518</v>
      </c>
      <c r="F417" t="s">
        <v>8063</v>
      </c>
    </row>
    <row r="418" spans="1:6" x14ac:dyDescent="0.3">
      <c r="A418" s="1" t="s">
        <v>6435</v>
      </c>
      <c r="B418" s="1" t="s">
        <v>6999</v>
      </c>
      <c r="C418" s="1"/>
      <c r="D418" s="1"/>
      <c r="E418" t="s">
        <v>6436</v>
      </c>
      <c r="F418" t="s">
        <v>8064</v>
      </c>
    </row>
    <row r="419" spans="1:6" x14ac:dyDescent="0.3">
      <c r="A419" s="1" t="s">
        <v>6433</v>
      </c>
      <c r="B419" s="1" t="s">
        <v>6998</v>
      </c>
      <c r="C419" s="1"/>
      <c r="D419" s="1"/>
      <c r="E419" t="s">
        <v>6434</v>
      </c>
      <c r="F419" t="s">
        <v>8065</v>
      </c>
    </row>
    <row r="420" spans="1:6" x14ac:dyDescent="0.3">
      <c r="A420" s="1" t="s">
        <v>6483</v>
      </c>
      <c r="B420" s="1" t="s">
        <v>7023</v>
      </c>
      <c r="C420" s="1"/>
      <c r="D420" s="1"/>
      <c r="E420" t="s">
        <v>6484</v>
      </c>
      <c r="F420" t="s">
        <v>8066</v>
      </c>
    </row>
    <row r="421" spans="1:6" x14ac:dyDescent="0.3">
      <c r="A421" s="1" t="s">
        <v>6273</v>
      </c>
      <c r="B421" s="1" t="s">
        <v>6919</v>
      </c>
      <c r="C421" s="1"/>
      <c r="D421" s="1"/>
      <c r="E421" t="s">
        <v>6274</v>
      </c>
      <c r="F421" t="s">
        <v>8067</v>
      </c>
    </row>
    <row r="422" spans="1:6" x14ac:dyDescent="0.3">
      <c r="A422" s="1" t="s">
        <v>6311</v>
      </c>
      <c r="B422" s="1" t="s">
        <v>6938</v>
      </c>
      <c r="C422" s="1"/>
      <c r="D422" s="1"/>
      <c r="E422" t="s">
        <v>6312</v>
      </c>
      <c r="F422" t="s">
        <v>8068</v>
      </c>
    </row>
    <row r="423" spans="1:6" x14ac:dyDescent="0.3">
      <c r="A423" s="1" t="s">
        <v>6475</v>
      </c>
      <c r="B423" s="1" t="s">
        <v>7019</v>
      </c>
      <c r="C423" s="1"/>
      <c r="D423" s="1"/>
      <c r="E423" t="s">
        <v>6476</v>
      </c>
      <c r="F423" t="s">
        <v>8069</v>
      </c>
    </row>
    <row r="424" spans="1:6" x14ac:dyDescent="0.3">
      <c r="A424" s="1" t="s">
        <v>6179</v>
      </c>
      <c r="B424" s="1" t="s">
        <v>6872</v>
      </c>
      <c r="C424" s="1"/>
      <c r="D424" s="1"/>
      <c r="E424" t="s">
        <v>6180</v>
      </c>
      <c r="F424" t="s">
        <v>7896</v>
      </c>
    </row>
    <row r="425" spans="1:6" x14ac:dyDescent="0.3">
      <c r="A425" s="1" t="s">
        <v>6181</v>
      </c>
      <c r="B425" s="1" t="s">
        <v>6873</v>
      </c>
      <c r="C425" s="1"/>
      <c r="D425" s="1"/>
      <c r="E425" t="s">
        <v>6182</v>
      </c>
      <c r="F425" t="s">
        <v>7897</v>
      </c>
    </row>
    <row r="426" spans="1:6" x14ac:dyDescent="0.3">
      <c r="A426" s="1" t="s">
        <v>6403</v>
      </c>
      <c r="B426" s="1" t="s">
        <v>6983</v>
      </c>
      <c r="C426" s="1"/>
      <c r="D426" s="1"/>
      <c r="E426" t="s">
        <v>6404</v>
      </c>
      <c r="F426" t="s">
        <v>8070</v>
      </c>
    </row>
    <row r="427" spans="1:6" x14ac:dyDescent="0.3">
      <c r="A427" s="1" t="s">
        <v>6405</v>
      </c>
      <c r="B427" s="1" t="s">
        <v>6984</v>
      </c>
      <c r="C427" s="1"/>
      <c r="D427" s="1"/>
      <c r="E427" t="s">
        <v>6406</v>
      </c>
      <c r="F427" t="s">
        <v>8071</v>
      </c>
    </row>
    <row r="428" spans="1:6" x14ac:dyDescent="0.3">
      <c r="A428" s="1" t="s">
        <v>6377</v>
      </c>
      <c r="B428" s="1" t="s">
        <v>6970</v>
      </c>
      <c r="C428" s="1"/>
      <c r="D428" s="1"/>
      <c r="E428" t="s">
        <v>6378</v>
      </c>
      <c r="F428" t="s">
        <v>8072</v>
      </c>
    </row>
    <row r="429" spans="1:6" x14ac:dyDescent="0.3">
      <c r="A429" s="1" t="s">
        <v>6375</v>
      </c>
      <c r="B429" s="1" t="s">
        <v>6969</v>
      </c>
      <c r="C429" s="1"/>
      <c r="D429" s="1"/>
      <c r="E429" t="s">
        <v>6376</v>
      </c>
      <c r="F429" t="s">
        <v>8073</v>
      </c>
    </row>
    <row r="430" spans="1:6" x14ac:dyDescent="0.3">
      <c r="A430" s="1" t="s">
        <v>6523</v>
      </c>
      <c r="B430" s="1" t="s">
        <v>7043</v>
      </c>
      <c r="C430" s="1"/>
      <c r="D430" s="1"/>
      <c r="E430" t="s">
        <v>6524</v>
      </c>
      <c r="F430" t="s">
        <v>8074</v>
      </c>
    </row>
    <row r="431" spans="1:6" x14ac:dyDescent="0.3">
      <c r="A431" s="1" t="s">
        <v>6251</v>
      </c>
      <c r="B431" s="1" t="s">
        <v>6908</v>
      </c>
      <c r="C431" s="1"/>
      <c r="D431" s="1"/>
      <c r="E431" t="s">
        <v>6252</v>
      </c>
      <c r="F431" t="s">
        <v>8075</v>
      </c>
    </row>
    <row r="432" spans="1:6" x14ac:dyDescent="0.3">
      <c r="A432" s="1" t="s">
        <v>6331</v>
      </c>
      <c r="B432" s="1" t="s">
        <v>6948</v>
      </c>
      <c r="C432" s="1"/>
      <c r="D432" s="1"/>
      <c r="E432" t="s">
        <v>6332</v>
      </c>
      <c r="F432" t="s">
        <v>8076</v>
      </c>
    </row>
    <row r="433" spans="1:6" x14ac:dyDescent="0.3">
      <c r="A433" s="1" t="s">
        <v>6447</v>
      </c>
      <c r="B433" s="1" t="s">
        <v>7005</v>
      </c>
      <c r="C433" s="1"/>
      <c r="D433" s="1"/>
      <c r="E433" t="s">
        <v>6448</v>
      </c>
      <c r="F433" t="s">
        <v>8077</v>
      </c>
    </row>
    <row r="434" spans="1:6" x14ac:dyDescent="0.3">
      <c r="A434" s="1" t="s">
        <v>6477</v>
      </c>
      <c r="B434" s="1" t="s">
        <v>7020</v>
      </c>
      <c r="C434" s="1"/>
      <c r="D434" s="1"/>
      <c r="E434" t="s">
        <v>6478</v>
      </c>
      <c r="F434" t="s">
        <v>8078</v>
      </c>
    </row>
    <row r="435" spans="1:6" x14ac:dyDescent="0.3">
      <c r="A435" s="1" t="s">
        <v>6323</v>
      </c>
      <c r="B435" s="1" t="s">
        <v>6944</v>
      </c>
      <c r="C435" s="1"/>
      <c r="D435" s="1"/>
      <c r="E435" t="s">
        <v>6324</v>
      </c>
      <c r="F435" t="s">
        <v>8079</v>
      </c>
    </row>
    <row r="436" spans="1:6" x14ac:dyDescent="0.3">
      <c r="A436" s="1" t="s">
        <v>6132</v>
      </c>
      <c r="B436" s="1" t="s">
        <v>6848</v>
      </c>
      <c r="C436" s="1"/>
      <c r="D436" s="1"/>
      <c r="E436" t="s">
        <v>6133</v>
      </c>
      <c r="F436" t="s">
        <v>8080</v>
      </c>
    </row>
    <row r="437" spans="1:6" x14ac:dyDescent="0.3">
      <c r="A437" s="1" t="s">
        <v>6130</v>
      </c>
      <c r="B437" s="1" t="s">
        <v>6847</v>
      </c>
      <c r="C437" s="1"/>
      <c r="D437" s="1"/>
      <c r="E437" t="s">
        <v>6131</v>
      </c>
      <c r="F437" t="s">
        <v>8081</v>
      </c>
    </row>
    <row r="438" spans="1:6" x14ac:dyDescent="0.3">
      <c r="A438" s="1" t="s">
        <v>6030</v>
      </c>
      <c r="B438" s="1" t="s">
        <v>6797</v>
      </c>
      <c r="C438" s="1"/>
      <c r="D438" s="1"/>
      <c r="E438" t="s">
        <v>6031</v>
      </c>
      <c r="F438" t="s">
        <v>8082</v>
      </c>
    </row>
    <row r="439" spans="1:6" x14ac:dyDescent="0.3">
      <c r="A439" s="1" t="s">
        <v>6177</v>
      </c>
      <c r="B439" s="1" t="s">
        <v>6871</v>
      </c>
      <c r="C439" s="1"/>
      <c r="D439" s="1"/>
      <c r="E439" t="s">
        <v>6178</v>
      </c>
      <c r="F439" t="s">
        <v>8083</v>
      </c>
    </row>
    <row r="440" spans="1:6" x14ac:dyDescent="0.3">
      <c r="A440" s="1" t="s">
        <v>6122</v>
      </c>
      <c r="B440" s="1" t="s">
        <v>6843</v>
      </c>
      <c r="C440" s="1"/>
      <c r="D440" s="1"/>
      <c r="E440" t="s">
        <v>6123</v>
      </c>
      <c r="F440" t="s">
        <v>7898</v>
      </c>
    </row>
    <row r="441" spans="1:6" x14ac:dyDescent="0.3">
      <c r="A441" s="1" t="s">
        <v>6239</v>
      </c>
      <c r="B441" s="1" t="s">
        <v>6902</v>
      </c>
      <c r="C441" s="1"/>
      <c r="D441" s="1"/>
      <c r="E441" t="s">
        <v>6240</v>
      </c>
      <c r="F441" t="s">
        <v>7899</v>
      </c>
    </row>
    <row r="442" spans="1:6" x14ac:dyDescent="0.3">
      <c r="A442" s="1" t="s">
        <v>6102</v>
      </c>
      <c r="B442" s="1" t="s">
        <v>6833</v>
      </c>
      <c r="C442" s="1"/>
      <c r="D442" s="1"/>
      <c r="E442" t="s">
        <v>6103</v>
      </c>
      <c r="F442" t="s">
        <v>7900</v>
      </c>
    </row>
    <row r="443" spans="1:6" x14ac:dyDescent="0.3">
      <c r="A443" s="1" t="s">
        <v>6040</v>
      </c>
      <c r="B443" s="1" t="s">
        <v>6802</v>
      </c>
      <c r="C443" s="1"/>
      <c r="D443" s="1"/>
      <c r="E443" t="s">
        <v>6041</v>
      </c>
      <c r="F443" t="s">
        <v>8084</v>
      </c>
    </row>
    <row r="444" spans="1:6" x14ac:dyDescent="0.3">
      <c r="A444" s="1" t="s">
        <v>6050</v>
      </c>
      <c r="B444" s="1" t="s">
        <v>6807</v>
      </c>
      <c r="C444" s="1"/>
      <c r="D444" s="1"/>
      <c r="E444" t="s">
        <v>6051</v>
      </c>
      <c r="F444" t="s">
        <v>8085</v>
      </c>
    </row>
    <row r="445" spans="1:6" x14ac:dyDescent="0.3">
      <c r="A445" s="1" t="s">
        <v>6175</v>
      </c>
      <c r="B445" s="1" t="s">
        <v>6870</v>
      </c>
      <c r="C445" s="1"/>
      <c r="D445" s="1"/>
      <c r="E445" t="s">
        <v>6176</v>
      </c>
      <c r="F445" t="s">
        <v>8086</v>
      </c>
    </row>
    <row r="446" spans="1:6" x14ac:dyDescent="0.3">
      <c r="A446" s="1" t="s">
        <v>6263</v>
      </c>
      <c r="B446" s="1" t="s">
        <v>6914</v>
      </c>
      <c r="C446" s="1"/>
      <c r="D446" s="1"/>
      <c r="E446" t="s">
        <v>6264</v>
      </c>
      <c r="F446" t="s">
        <v>7901</v>
      </c>
    </row>
    <row r="447" spans="1:6" x14ac:dyDescent="0.3">
      <c r="A447" s="1" t="s">
        <v>6110</v>
      </c>
      <c r="B447" s="1" t="s">
        <v>6837</v>
      </c>
      <c r="C447" s="1"/>
      <c r="D447" s="1"/>
      <c r="E447" t="s">
        <v>6111</v>
      </c>
      <c r="F447" t="s">
        <v>7902</v>
      </c>
    </row>
    <row r="448" spans="1:6" x14ac:dyDescent="0.3">
      <c r="A448" s="1" t="s">
        <v>6451</v>
      </c>
      <c r="B448" s="1" t="s">
        <v>7007</v>
      </c>
      <c r="C448" s="1"/>
      <c r="D448" s="1"/>
      <c r="E448" t="s">
        <v>6452</v>
      </c>
      <c r="F448" t="s">
        <v>7903</v>
      </c>
    </row>
    <row r="449" spans="1:6" x14ac:dyDescent="0.3">
      <c r="A449" s="1" t="s">
        <v>6439</v>
      </c>
      <c r="B449" s="1" t="s">
        <v>7001</v>
      </c>
      <c r="C449" s="1"/>
      <c r="D449" s="1"/>
      <c r="E449" t="s">
        <v>6440</v>
      </c>
      <c r="F449" t="s">
        <v>8087</v>
      </c>
    </row>
    <row r="450" spans="1:6" x14ac:dyDescent="0.3">
      <c r="A450" s="1" t="s">
        <v>6409</v>
      </c>
      <c r="B450" s="1" t="s">
        <v>6986</v>
      </c>
      <c r="C450" s="1"/>
      <c r="D450" s="1"/>
      <c r="E450" t="s">
        <v>6410</v>
      </c>
      <c r="F450" t="s">
        <v>7904</v>
      </c>
    </row>
    <row r="451" spans="1:6" x14ac:dyDescent="0.3">
      <c r="A451" s="1" t="s">
        <v>6437</v>
      </c>
      <c r="B451" s="1" t="s">
        <v>7000</v>
      </c>
      <c r="C451" s="1"/>
      <c r="D451" s="1"/>
      <c r="E451" t="s">
        <v>6438</v>
      </c>
      <c r="F451" t="s">
        <v>8088</v>
      </c>
    </row>
    <row r="452" spans="1:6" x14ac:dyDescent="0.3">
      <c r="A452" s="1" t="s">
        <v>6351</v>
      </c>
      <c r="B452" s="1" t="s">
        <v>6958</v>
      </c>
      <c r="C452" s="1"/>
      <c r="D452" s="1"/>
      <c r="E452" t="s">
        <v>6352</v>
      </c>
      <c r="F452" t="s">
        <v>8089</v>
      </c>
    </row>
    <row r="453" spans="1:6" x14ac:dyDescent="0.3">
      <c r="A453" s="1" t="s">
        <v>6112</v>
      </c>
      <c r="B453" s="1" t="s">
        <v>6838</v>
      </c>
      <c r="C453" s="1"/>
      <c r="D453" s="1"/>
      <c r="E453" t="s">
        <v>6113</v>
      </c>
      <c r="F453" t="s">
        <v>7905</v>
      </c>
    </row>
    <row r="454" spans="1:6" x14ac:dyDescent="0.3">
      <c r="A454" t="s">
        <v>7483</v>
      </c>
      <c r="B454" t="s">
        <v>7240</v>
      </c>
      <c r="E454" t="s">
        <v>1026</v>
      </c>
      <c r="F454" t="s">
        <v>8090</v>
      </c>
    </row>
    <row r="455" spans="1:6" x14ac:dyDescent="0.3">
      <c r="A455" t="s">
        <v>7484</v>
      </c>
      <c r="B455" t="s">
        <v>7330</v>
      </c>
      <c r="E455" t="s">
        <v>1133</v>
      </c>
      <c r="F455" t="s">
        <v>8091</v>
      </c>
    </row>
    <row r="456" spans="1:6" x14ac:dyDescent="0.3">
      <c r="A456" t="s">
        <v>7485</v>
      </c>
      <c r="B456" t="s">
        <v>7261</v>
      </c>
      <c r="E456" t="s">
        <v>1053</v>
      </c>
      <c r="F456" t="s">
        <v>8092</v>
      </c>
    </row>
    <row r="457" spans="1:6" x14ac:dyDescent="0.3">
      <c r="A457" t="s">
        <v>7486</v>
      </c>
      <c r="B457" t="s">
        <v>7440</v>
      </c>
      <c r="E457" t="s">
        <v>1270</v>
      </c>
      <c r="F457" t="s">
        <v>8093</v>
      </c>
    </row>
    <row r="458" spans="1:6" x14ac:dyDescent="0.3">
      <c r="A458" t="s">
        <v>7487</v>
      </c>
      <c r="B458" t="s">
        <v>7385</v>
      </c>
      <c r="E458" t="s">
        <v>1202</v>
      </c>
      <c r="F458" t="s">
        <v>8094</v>
      </c>
    </row>
    <row r="459" spans="1:6" x14ac:dyDescent="0.3">
      <c r="A459" t="s">
        <v>7488</v>
      </c>
      <c r="B459" t="s">
        <v>3863</v>
      </c>
      <c r="E459" t="s">
        <v>1268</v>
      </c>
      <c r="F459" t="s">
        <v>8095</v>
      </c>
    </row>
    <row r="460" spans="1:6" x14ac:dyDescent="0.3">
      <c r="A460" t="s">
        <v>7489</v>
      </c>
      <c r="B460" t="s">
        <v>7437</v>
      </c>
      <c r="E460" t="s">
        <v>1266</v>
      </c>
      <c r="F460" t="s">
        <v>8096</v>
      </c>
    </row>
    <row r="461" spans="1:6" x14ac:dyDescent="0.3">
      <c r="A461" t="s">
        <v>7490</v>
      </c>
      <c r="B461" t="s">
        <v>7231</v>
      </c>
      <c r="E461" t="s">
        <v>1017</v>
      </c>
      <c r="F461" t="s">
        <v>8097</v>
      </c>
    </row>
    <row r="462" spans="1:6" x14ac:dyDescent="0.3">
      <c r="A462" t="s">
        <v>7491</v>
      </c>
      <c r="B462" t="s">
        <v>3902</v>
      </c>
      <c r="E462" t="s">
        <v>1073</v>
      </c>
      <c r="F462" t="s">
        <v>8098</v>
      </c>
    </row>
    <row r="463" spans="1:6" x14ac:dyDescent="0.3">
      <c r="A463" t="s">
        <v>7492</v>
      </c>
      <c r="B463" t="s">
        <v>7195</v>
      </c>
      <c r="E463" t="s">
        <v>975</v>
      </c>
      <c r="F463" t="s">
        <v>8099</v>
      </c>
    </row>
    <row r="464" spans="1:6" x14ac:dyDescent="0.3">
      <c r="A464" t="s">
        <v>7493</v>
      </c>
      <c r="B464" t="s">
        <v>7216</v>
      </c>
      <c r="E464" t="s">
        <v>999</v>
      </c>
      <c r="F464" t="s">
        <v>8100</v>
      </c>
    </row>
    <row r="465" spans="1:6" x14ac:dyDescent="0.3">
      <c r="A465" t="s">
        <v>7494</v>
      </c>
      <c r="B465" t="s">
        <v>7411</v>
      </c>
      <c r="E465" t="s">
        <v>1236</v>
      </c>
      <c r="F465" t="s">
        <v>8101</v>
      </c>
    </row>
    <row r="466" spans="1:6" x14ac:dyDescent="0.3">
      <c r="A466" t="s">
        <v>7495</v>
      </c>
      <c r="B466" t="s">
        <v>7300</v>
      </c>
      <c r="E466" t="s">
        <v>1101</v>
      </c>
      <c r="F466" t="s">
        <v>8102</v>
      </c>
    </row>
    <row r="467" spans="1:6" x14ac:dyDescent="0.3">
      <c r="A467" t="s">
        <v>7496</v>
      </c>
      <c r="B467" t="s">
        <v>2923</v>
      </c>
      <c r="E467" t="s">
        <v>1224</v>
      </c>
      <c r="F467" t="s">
        <v>8103</v>
      </c>
    </row>
    <row r="468" spans="1:6" x14ac:dyDescent="0.3">
      <c r="A468" t="s">
        <v>7497</v>
      </c>
      <c r="B468" t="s">
        <v>7351</v>
      </c>
      <c r="E468" t="s">
        <v>1160</v>
      </c>
      <c r="F468" t="s">
        <v>8104</v>
      </c>
    </row>
    <row r="469" spans="1:6" x14ac:dyDescent="0.3">
      <c r="A469" t="s">
        <v>7498</v>
      </c>
      <c r="B469" t="s">
        <v>7286</v>
      </c>
      <c r="E469" t="s">
        <v>1084</v>
      </c>
      <c r="F469" t="s">
        <v>8105</v>
      </c>
    </row>
    <row r="470" spans="1:6" x14ac:dyDescent="0.3">
      <c r="A470" t="s">
        <v>7499</v>
      </c>
      <c r="B470" t="s">
        <v>7269</v>
      </c>
      <c r="E470" t="s">
        <v>1065</v>
      </c>
      <c r="F470" t="s">
        <v>8106</v>
      </c>
    </row>
    <row r="471" spans="1:6" x14ac:dyDescent="0.3">
      <c r="A471" t="s">
        <v>7500</v>
      </c>
      <c r="B471" t="s">
        <v>7290</v>
      </c>
      <c r="E471" t="s">
        <v>1088</v>
      </c>
      <c r="F471" t="s">
        <v>8107</v>
      </c>
    </row>
    <row r="472" spans="1:6" x14ac:dyDescent="0.3">
      <c r="A472" t="s">
        <v>7501</v>
      </c>
      <c r="B472" t="s">
        <v>7448</v>
      </c>
      <c r="E472" t="s">
        <v>1278</v>
      </c>
      <c r="F472" t="s">
        <v>8108</v>
      </c>
    </row>
    <row r="473" spans="1:6" x14ac:dyDescent="0.3">
      <c r="A473" t="s">
        <v>7502</v>
      </c>
      <c r="B473" t="s">
        <v>7237</v>
      </c>
      <c r="E473" t="s">
        <v>1023</v>
      </c>
      <c r="F473" t="s">
        <v>8109</v>
      </c>
    </row>
    <row r="474" spans="1:6" x14ac:dyDescent="0.3">
      <c r="A474" t="s">
        <v>7503</v>
      </c>
      <c r="B474" t="s">
        <v>7307</v>
      </c>
      <c r="E474" t="s">
        <v>1108</v>
      </c>
      <c r="F474" t="s">
        <v>8110</v>
      </c>
    </row>
    <row r="475" spans="1:6" x14ac:dyDescent="0.3">
      <c r="A475" t="s">
        <v>7504</v>
      </c>
      <c r="B475" t="s">
        <v>3897</v>
      </c>
      <c r="E475" t="s">
        <v>1194</v>
      </c>
      <c r="F475" t="s">
        <v>8111</v>
      </c>
    </row>
    <row r="476" spans="1:6" x14ac:dyDescent="0.3">
      <c r="A476" t="s">
        <v>7505</v>
      </c>
      <c r="B476" t="s">
        <v>7381</v>
      </c>
      <c r="E476" t="s">
        <v>1198</v>
      </c>
      <c r="F476" t="s">
        <v>8112</v>
      </c>
    </row>
    <row r="477" spans="1:6" x14ac:dyDescent="0.3">
      <c r="A477" t="s">
        <v>7506</v>
      </c>
      <c r="B477" t="s">
        <v>3896</v>
      </c>
      <c r="E477" t="s">
        <v>970</v>
      </c>
      <c r="F477" t="s">
        <v>8113</v>
      </c>
    </row>
    <row r="478" spans="1:6" x14ac:dyDescent="0.3">
      <c r="A478" t="s">
        <v>7507</v>
      </c>
      <c r="B478" t="s">
        <v>3881</v>
      </c>
      <c r="E478" t="s">
        <v>1046</v>
      </c>
      <c r="F478" t="s">
        <v>8114</v>
      </c>
    </row>
    <row r="479" spans="1:6" x14ac:dyDescent="0.3">
      <c r="A479" t="s">
        <v>7508</v>
      </c>
      <c r="B479" t="s">
        <v>7220</v>
      </c>
      <c r="E479" t="s">
        <v>1005</v>
      </c>
      <c r="F479" t="s">
        <v>8115</v>
      </c>
    </row>
    <row r="480" spans="1:6" x14ac:dyDescent="0.3">
      <c r="A480" t="s">
        <v>7509</v>
      </c>
      <c r="B480" t="s">
        <v>7264</v>
      </c>
      <c r="E480" t="s">
        <v>1060</v>
      </c>
      <c r="F480" t="s">
        <v>8116</v>
      </c>
    </row>
    <row r="481" spans="1:6" x14ac:dyDescent="0.3">
      <c r="A481" t="s">
        <v>7510</v>
      </c>
      <c r="B481" t="s">
        <v>7210</v>
      </c>
      <c r="E481" t="s">
        <v>993</v>
      </c>
      <c r="F481" t="s">
        <v>8117</v>
      </c>
    </row>
    <row r="482" spans="1:6" x14ac:dyDescent="0.3">
      <c r="A482" t="s">
        <v>7511</v>
      </c>
      <c r="B482" t="s">
        <v>7179</v>
      </c>
      <c r="E482" t="s">
        <v>958</v>
      </c>
      <c r="F482" t="s">
        <v>8118</v>
      </c>
    </row>
    <row r="483" spans="1:6" x14ac:dyDescent="0.3">
      <c r="A483" t="s">
        <v>7512</v>
      </c>
      <c r="B483" t="s">
        <v>7257</v>
      </c>
      <c r="E483" t="s">
        <v>1044</v>
      </c>
      <c r="F483" t="s">
        <v>8119</v>
      </c>
    </row>
    <row r="484" spans="1:6" x14ac:dyDescent="0.3">
      <c r="A484" t="s">
        <v>7513</v>
      </c>
      <c r="B484" t="s">
        <v>288</v>
      </c>
      <c r="E484" t="s">
        <v>1183</v>
      </c>
      <c r="F484" t="s">
        <v>8120</v>
      </c>
    </row>
    <row r="485" spans="1:6" x14ac:dyDescent="0.3">
      <c r="A485" t="s">
        <v>7514</v>
      </c>
      <c r="B485" t="s">
        <v>7414</v>
      </c>
      <c r="E485" t="s">
        <v>1239</v>
      </c>
      <c r="F485" t="s">
        <v>8121</v>
      </c>
    </row>
    <row r="486" spans="1:6" x14ac:dyDescent="0.3">
      <c r="A486" t="s">
        <v>7515</v>
      </c>
      <c r="B486" t="s">
        <v>7350</v>
      </c>
      <c r="E486" t="s">
        <v>1159</v>
      </c>
      <c r="F486" t="s">
        <v>8122</v>
      </c>
    </row>
    <row r="487" spans="1:6" x14ac:dyDescent="0.3">
      <c r="A487" t="s">
        <v>7516</v>
      </c>
      <c r="B487" t="s">
        <v>7452</v>
      </c>
      <c r="E487" t="s">
        <v>1282</v>
      </c>
      <c r="F487" t="s">
        <v>8123</v>
      </c>
    </row>
    <row r="488" spans="1:6" x14ac:dyDescent="0.3">
      <c r="A488" t="s">
        <v>7517</v>
      </c>
      <c r="B488" t="s">
        <v>7384</v>
      </c>
      <c r="E488" t="s">
        <v>1201</v>
      </c>
      <c r="F488" t="s">
        <v>8124</v>
      </c>
    </row>
    <row r="489" spans="1:6" x14ac:dyDescent="0.3">
      <c r="A489" t="s">
        <v>7518</v>
      </c>
      <c r="B489" t="s">
        <v>3867</v>
      </c>
      <c r="E489" t="s">
        <v>1219</v>
      </c>
      <c r="F489" t="s">
        <v>8125</v>
      </c>
    </row>
    <row r="490" spans="1:6" x14ac:dyDescent="0.3">
      <c r="A490" t="s">
        <v>7519</v>
      </c>
      <c r="B490" t="s">
        <v>7439</v>
      </c>
      <c r="E490" t="s">
        <v>1269</v>
      </c>
      <c r="F490" t="s">
        <v>8126</v>
      </c>
    </row>
    <row r="491" spans="1:6" x14ac:dyDescent="0.3">
      <c r="A491" t="s">
        <v>7520</v>
      </c>
      <c r="B491" t="s">
        <v>7258</v>
      </c>
      <c r="E491" t="s">
        <v>1045</v>
      </c>
      <c r="F491" t="s">
        <v>8127</v>
      </c>
    </row>
    <row r="492" spans="1:6" x14ac:dyDescent="0.3">
      <c r="A492" t="s">
        <v>7521</v>
      </c>
      <c r="B492" t="s">
        <v>7328</v>
      </c>
      <c r="E492" t="s">
        <v>1131</v>
      </c>
      <c r="F492" t="s">
        <v>8128</v>
      </c>
    </row>
    <row r="493" spans="1:6" x14ac:dyDescent="0.3">
      <c r="A493" t="s">
        <v>7522</v>
      </c>
      <c r="B493" t="s">
        <v>7325</v>
      </c>
      <c r="E493" t="s">
        <v>1128</v>
      </c>
      <c r="F493" t="s">
        <v>8129</v>
      </c>
    </row>
    <row r="494" spans="1:6" x14ac:dyDescent="0.3">
      <c r="A494" t="s">
        <v>7523</v>
      </c>
      <c r="B494" t="s">
        <v>7223</v>
      </c>
      <c r="E494" t="s">
        <v>1008</v>
      </c>
      <c r="F494" t="s">
        <v>8130</v>
      </c>
    </row>
    <row r="495" spans="1:6" x14ac:dyDescent="0.3">
      <c r="A495" t="s">
        <v>7524</v>
      </c>
      <c r="B495" t="s">
        <v>7396</v>
      </c>
      <c r="E495" t="s">
        <v>1216</v>
      </c>
      <c r="F495" t="s">
        <v>8131</v>
      </c>
    </row>
    <row r="496" spans="1:6" x14ac:dyDescent="0.3">
      <c r="A496" t="s">
        <v>7525</v>
      </c>
      <c r="B496" t="s">
        <v>7194</v>
      </c>
      <c r="E496" t="s">
        <v>974</v>
      </c>
      <c r="F496" t="s">
        <v>8132</v>
      </c>
    </row>
    <row r="497" spans="1:6" x14ac:dyDescent="0.3">
      <c r="A497" t="s">
        <v>7526</v>
      </c>
      <c r="B497" t="s">
        <v>7276</v>
      </c>
      <c r="E497" t="s">
        <v>1072</v>
      </c>
      <c r="F497" t="s">
        <v>8133</v>
      </c>
    </row>
    <row r="498" spans="1:6" x14ac:dyDescent="0.3">
      <c r="A498" t="s">
        <v>7527</v>
      </c>
      <c r="B498" t="s">
        <v>7399</v>
      </c>
      <c r="E498" t="s">
        <v>1220</v>
      </c>
      <c r="F498" t="s">
        <v>8134</v>
      </c>
    </row>
    <row r="499" spans="1:6" x14ac:dyDescent="0.3">
      <c r="A499" t="s">
        <v>7528</v>
      </c>
      <c r="B499" t="s">
        <v>7401</v>
      </c>
      <c r="E499" t="s">
        <v>1222</v>
      </c>
      <c r="F499" t="s">
        <v>8135</v>
      </c>
    </row>
    <row r="500" spans="1:6" x14ac:dyDescent="0.3">
      <c r="A500" t="s">
        <v>7529</v>
      </c>
      <c r="B500" t="s">
        <v>7349</v>
      </c>
      <c r="E500" t="s">
        <v>1158</v>
      </c>
      <c r="F500" t="s">
        <v>8136</v>
      </c>
    </row>
    <row r="501" spans="1:6" x14ac:dyDescent="0.3">
      <c r="A501" t="s">
        <v>7530</v>
      </c>
      <c r="B501" t="s">
        <v>7446</v>
      </c>
      <c r="E501" t="s">
        <v>1276</v>
      </c>
      <c r="F501" t="s">
        <v>8137</v>
      </c>
    </row>
    <row r="502" spans="1:6" x14ac:dyDescent="0.3">
      <c r="A502" t="s">
        <v>7531</v>
      </c>
      <c r="B502" t="s">
        <v>7243</v>
      </c>
      <c r="E502" t="s">
        <v>1029</v>
      </c>
      <c r="F502" t="s">
        <v>8138</v>
      </c>
    </row>
    <row r="503" spans="1:6" x14ac:dyDescent="0.3">
      <c r="A503" t="s">
        <v>7532</v>
      </c>
      <c r="B503" t="s">
        <v>3911</v>
      </c>
      <c r="E503" t="s">
        <v>1244</v>
      </c>
      <c r="F503" t="s">
        <v>8139</v>
      </c>
    </row>
    <row r="504" spans="1:6" x14ac:dyDescent="0.3">
      <c r="A504" t="s">
        <v>7533</v>
      </c>
      <c r="B504" t="s">
        <v>7191</v>
      </c>
      <c r="E504" t="s">
        <v>971</v>
      </c>
      <c r="F504" t="s">
        <v>8140</v>
      </c>
    </row>
    <row r="505" spans="1:6" x14ac:dyDescent="0.3">
      <c r="A505" t="s">
        <v>7534</v>
      </c>
      <c r="B505" t="s">
        <v>7394</v>
      </c>
      <c r="E505" t="s">
        <v>1214</v>
      </c>
      <c r="F505" t="s">
        <v>8141</v>
      </c>
    </row>
    <row r="506" spans="1:6" x14ac:dyDescent="0.3">
      <c r="A506" t="s">
        <v>7535</v>
      </c>
      <c r="B506" t="s">
        <v>7266</v>
      </c>
      <c r="E506" t="s">
        <v>1062</v>
      </c>
      <c r="F506" t="s">
        <v>8142</v>
      </c>
    </row>
    <row r="507" spans="1:6" x14ac:dyDescent="0.3">
      <c r="A507" t="s">
        <v>7536</v>
      </c>
      <c r="B507" t="s">
        <v>7274</v>
      </c>
      <c r="E507" t="s">
        <v>1070</v>
      </c>
      <c r="F507" t="s">
        <v>8143</v>
      </c>
    </row>
    <row r="508" spans="1:6" x14ac:dyDescent="0.3">
      <c r="A508" t="s">
        <v>7537</v>
      </c>
      <c r="B508" t="s">
        <v>7203</v>
      </c>
      <c r="E508" t="s">
        <v>984</v>
      </c>
      <c r="F508" t="s">
        <v>8144</v>
      </c>
    </row>
    <row r="509" spans="1:6" x14ac:dyDescent="0.3">
      <c r="A509" t="s">
        <v>7538</v>
      </c>
      <c r="B509" t="s">
        <v>7360</v>
      </c>
      <c r="E509" t="s">
        <v>1171</v>
      </c>
      <c r="F509" t="s">
        <v>8145</v>
      </c>
    </row>
    <row r="510" spans="1:6" x14ac:dyDescent="0.3">
      <c r="A510" t="s">
        <v>7539</v>
      </c>
      <c r="B510" t="s">
        <v>3885</v>
      </c>
      <c r="E510" t="s">
        <v>1051</v>
      </c>
      <c r="F510" t="s">
        <v>8146</v>
      </c>
    </row>
    <row r="511" spans="1:6" x14ac:dyDescent="0.3">
      <c r="A511" t="s">
        <v>7540</v>
      </c>
      <c r="B511" t="s">
        <v>7429</v>
      </c>
      <c r="E511" t="s">
        <v>1257</v>
      </c>
      <c r="F511" t="s">
        <v>8147</v>
      </c>
    </row>
    <row r="512" spans="1:6" x14ac:dyDescent="0.3">
      <c r="A512" t="s">
        <v>7541</v>
      </c>
      <c r="B512" t="s">
        <v>7344</v>
      </c>
      <c r="E512" t="s">
        <v>1152</v>
      </c>
      <c r="F512" t="s">
        <v>8148</v>
      </c>
    </row>
    <row r="513" spans="1:6" x14ac:dyDescent="0.3">
      <c r="A513" t="s">
        <v>7542</v>
      </c>
      <c r="B513" t="s">
        <v>7372</v>
      </c>
      <c r="E513" t="s">
        <v>1187</v>
      </c>
      <c r="F513" t="s">
        <v>8149</v>
      </c>
    </row>
    <row r="514" spans="1:6" x14ac:dyDescent="0.3">
      <c r="A514" t="s">
        <v>7543</v>
      </c>
      <c r="B514" t="s">
        <v>7178</v>
      </c>
      <c r="E514" t="s">
        <v>957</v>
      </c>
      <c r="F514" t="s">
        <v>8150</v>
      </c>
    </row>
    <row r="515" spans="1:6" x14ac:dyDescent="0.3">
      <c r="A515" t="s">
        <v>7544</v>
      </c>
      <c r="B515" t="s">
        <v>7292</v>
      </c>
      <c r="E515" t="s">
        <v>1090</v>
      </c>
      <c r="F515" t="s">
        <v>8151</v>
      </c>
    </row>
    <row r="516" spans="1:6" x14ac:dyDescent="0.3">
      <c r="A516" t="s">
        <v>7545</v>
      </c>
      <c r="B516" t="s">
        <v>7297</v>
      </c>
      <c r="E516" t="s">
        <v>1097</v>
      </c>
      <c r="F516" t="s">
        <v>8152</v>
      </c>
    </row>
    <row r="517" spans="1:6" x14ac:dyDescent="0.3">
      <c r="A517" t="s">
        <v>7546</v>
      </c>
      <c r="B517" t="s">
        <v>7281</v>
      </c>
      <c r="E517" t="s">
        <v>1078</v>
      </c>
      <c r="F517" t="s">
        <v>8153</v>
      </c>
    </row>
    <row r="518" spans="1:6" x14ac:dyDescent="0.3">
      <c r="A518" t="s">
        <v>7547</v>
      </c>
      <c r="B518" t="s">
        <v>7298</v>
      </c>
      <c r="E518" t="s">
        <v>1098</v>
      </c>
      <c r="F518" t="s">
        <v>8154</v>
      </c>
    </row>
    <row r="519" spans="1:6" x14ac:dyDescent="0.3">
      <c r="A519" t="s">
        <v>7548</v>
      </c>
      <c r="B519" t="s">
        <v>7236</v>
      </c>
      <c r="E519" t="s">
        <v>1022</v>
      </c>
      <c r="F519" t="s">
        <v>8155</v>
      </c>
    </row>
    <row r="520" spans="1:6" x14ac:dyDescent="0.3">
      <c r="A520" t="s">
        <v>7549</v>
      </c>
      <c r="B520" t="s">
        <v>7358</v>
      </c>
      <c r="E520" t="s">
        <v>1168</v>
      </c>
      <c r="F520" t="s">
        <v>8156</v>
      </c>
    </row>
    <row r="521" spans="1:6" x14ac:dyDescent="0.3">
      <c r="A521" t="s">
        <v>7550</v>
      </c>
      <c r="B521" t="s">
        <v>7398</v>
      </c>
      <c r="E521" t="s">
        <v>1218</v>
      </c>
      <c r="F521" t="s">
        <v>8157</v>
      </c>
    </row>
    <row r="522" spans="1:6" x14ac:dyDescent="0.3">
      <c r="A522" t="s">
        <v>7551</v>
      </c>
      <c r="B522" t="s">
        <v>7445</v>
      </c>
      <c r="E522" t="s">
        <v>1275</v>
      </c>
      <c r="F522" t="s">
        <v>8158</v>
      </c>
    </row>
    <row r="523" spans="1:6" x14ac:dyDescent="0.3">
      <c r="A523" t="s">
        <v>7552</v>
      </c>
      <c r="B523" t="s">
        <v>7436</v>
      </c>
      <c r="E523" t="s">
        <v>1265</v>
      </c>
      <c r="F523" t="s">
        <v>8159</v>
      </c>
    </row>
    <row r="524" spans="1:6" x14ac:dyDescent="0.3">
      <c r="A524" t="s">
        <v>7553</v>
      </c>
      <c r="B524" t="s">
        <v>7323</v>
      </c>
      <c r="E524" t="s">
        <v>1126</v>
      </c>
      <c r="F524" t="s">
        <v>8160</v>
      </c>
    </row>
    <row r="525" spans="1:6" x14ac:dyDescent="0.3">
      <c r="A525" t="s">
        <v>7554</v>
      </c>
      <c r="B525" t="s">
        <v>7278</v>
      </c>
      <c r="E525" t="s">
        <v>1075</v>
      </c>
      <c r="F525" t="s">
        <v>8161</v>
      </c>
    </row>
    <row r="526" spans="1:6" x14ac:dyDescent="0.3">
      <c r="A526" t="s">
        <v>7555</v>
      </c>
      <c r="B526" t="s">
        <v>7224</v>
      </c>
      <c r="E526" t="s">
        <v>1009</v>
      </c>
      <c r="F526" t="s">
        <v>8162</v>
      </c>
    </row>
    <row r="527" spans="1:6" x14ac:dyDescent="0.3">
      <c r="A527" t="s">
        <v>7556</v>
      </c>
      <c r="B527" t="s">
        <v>7375</v>
      </c>
      <c r="E527" t="s">
        <v>1190</v>
      </c>
      <c r="F527" t="s">
        <v>8163</v>
      </c>
    </row>
    <row r="528" spans="1:6" x14ac:dyDescent="0.3">
      <c r="A528" t="s">
        <v>7557</v>
      </c>
      <c r="B528" t="s">
        <v>7402</v>
      </c>
      <c r="E528" t="s">
        <v>1223</v>
      </c>
      <c r="F528" t="s">
        <v>8164</v>
      </c>
    </row>
    <row r="529" spans="1:6" x14ac:dyDescent="0.3">
      <c r="A529" t="s">
        <v>7558</v>
      </c>
      <c r="B529" t="s">
        <v>7324</v>
      </c>
      <c r="E529" t="s">
        <v>1127</v>
      </c>
      <c r="F529" t="s">
        <v>8165</v>
      </c>
    </row>
    <row r="530" spans="1:6" x14ac:dyDescent="0.3">
      <c r="A530" t="s">
        <v>7559</v>
      </c>
      <c r="B530" t="s">
        <v>7339</v>
      </c>
      <c r="E530" t="s">
        <v>1146</v>
      </c>
      <c r="F530" t="s">
        <v>8166</v>
      </c>
    </row>
    <row r="531" spans="1:6" x14ac:dyDescent="0.3">
      <c r="A531" t="s">
        <v>7560</v>
      </c>
      <c r="B531" t="s">
        <v>7442</v>
      </c>
      <c r="E531" t="s">
        <v>1272</v>
      </c>
      <c r="F531" t="s">
        <v>8167</v>
      </c>
    </row>
    <row r="532" spans="1:6" x14ac:dyDescent="0.3">
      <c r="A532" t="s">
        <v>7561</v>
      </c>
      <c r="B532" t="s">
        <v>3922</v>
      </c>
      <c r="E532" t="s">
        <v>1156</v>
      </c>
      <c r="F532" t="s">
        <v>8168</v>
      </c>
    </row>
    <row r="533" spans="1:6" x14ac:dyDescent="0.3">
      <c r="A533" t="s">
        <v>7562</v>
      </c>
      <c r="B533" t="s">
        <v>7441</v>
      </c>
      <c r="E533" t="s">
        <v>1271</v>
      </c>
      <c r="F533" t="s">
        <v>8169</v>
      </c>
    </row>
    <row r="534" spans="1:6" x14ac:dyDescent="0.3">
      <c r="A534" t="s">
        <v>7563</v>
      </c>
      <c r="B534" t="s">
        <v>7363</v>
      </c>
      <c r="E534" t="s">
        <v>1176</v>
      </c>
      <c r="F534" t="s">
        <v>8170</v>
      </c>
    </row>
    <row r="535" spans="1:6" x14ac:dyDescent="0.3">
      <c r="A535" t="s">
        <v>7564</v>
      </c>
      <c r="B535" t="s">
        <v>7333</v>
      </c>
      <c r="E535" t="s">
        <v>1137</v>
      </c>
      <c r="F535" t="s">
        <v>8171</v>
      </c>
    </row>
    <row r="536" spans="1:6" x14ac:dyDescent="0.3">
      <c r="A536" t="s">
        <v>7565</v>
      </c>
      <c r="B536" t="s">
        <v>7229</v>
      </c>
      <c r="E536" t="s">
        <v>1015</v>
      </c>
      <c r="F536" t="s">
        <v>8172</v>
      </c>
    </row>
    <row r="537" spans="1:6" x14ac:dyDescent="0.3">
      <c r="A537" t="s">
        <v>7566</v>
      </c>
      <c r="B537" t="s">
        <v>7383</v>
      </c>
      <c r="E537" t="s">
        <v>1200</v>
      </c>
      <c r="F537" t="s">
        <v>8173</v>
      </c>
    </row>
    <row r="538" spans="1:6" x14ac:dyDescent="0.3">
      <c r="A538" t="s">
        <v>7567</v>
      </c>
      <c r="B538" t="s">
        <v>34</v>
      </c>
      <c r="E538" t="s">
        <v>1050</v>
      </c>
      <c r="F538" t="s">
        <v>8174</v>
      </c>
    </row>
    <row r="539" spans="1:6" x14ac:dyDescent="0.3">
      <c r="A539" t="s">
        <v>7568</v>
      </c>
      <c r="B539" t="s">
        <v>7480</v>
      </c>
      <c r="E539" t="s">
        <v>1310</v>
      </c>
      <c r="F539" t="s">
        <v>8175</v>
      </c>
    </row>
    <row r="540" spans="1:6" x14ac:dyDescent="0.3">
      <c r="A540" t="s">
        <v>7569</v>
      </c>
      <c r="B540" t="s">
        <v>7304</v>
      </c>
      <c r="E540" t="s">
        <v>1105</v>
      </c>
      <c r="F540" t="s">
        <v>8176</v>
      </c>
    </row>
    <row r="541" spans="1:6" x14ac:dyDescent="0.3">
      <c r="A541" t="s">
        <v>7570</v>
      </c>
      <c r="B541" t="s">
        <v>7370</v>
      </c>
      <c r="E541" t="s">
        <v>1184</v>
      </c>
      <c r="F541" t="s">
        <v>8177</v>
      </c>
    </row>
    <row r="542" spans="1:6" x14ac:dyDescent="0.3">
      <c r="A542" t="s">
        <v>7571</v>
      </c>
      <c r="B542" t="s">
        <v>7262</v>
      </c>
      <c r="E542" t="s">
        <v>1055</v>
      </c>
      <c r="F542" t="s">
        <v>8178</v>
      </c>
    </row>
    <row r="543" spans="1:6" x14ac:dyDescent="0.3">
      <c r="A543" t="s">
        <v>7572</v>
      </c>
      <c r="B543" t="s">
        <v>7380</v>
      </c>
      <c r="E543" t="s">
        <v>1196</v>
      </c>
      <c r="F543" t="s">
        <v>8179</v>
      </c>
    </row>
    <row r="544" spans="1:6" x14ac:dyDescent="0.3">
      <c r="A544" t="s">
        <v>7573</v>
      </c>
      <c r="B544" t="s">
        <v>7371</v>
      </c>
      <c r="E544" t="s">
        <v>1185</v>
      </c>
      <c r="F544" t="s">
        <v>8180</v>
      </c>
    </row>
    <row r="545" spans="1:6" x14ac:dyDescent="0.3">
      <c r="A545" t="s">
        <v>7574</v>
      </c>
      <c r="B545" t="s">
        <v>7189</v>
      </c>
      <c r="E545" t="s">
        <v>968</v>
      </c>
      <c r="F545" t="s">
        <v>8181</v>
      </c>
    </row>
    <row r="546" spans="1:6" x14ac:dyDescent="0.3">
      <c r="A546" t="s">
        <v>7575</v>
      </c>
      <c r="B546" t="s">
        <v>7265</v>
      </c>
      <c r="E546" t="s">
        <v>1061</v>
      </c>
      <c r="F546" t="s">
        <v>8182</v>
      </c>
    </row>
    <row r="547" spans="1:6" x14ac:dyDescent="0.3">
      <c r="A547" t="s">
        <v>7576</v>
      </c>
      <c r="B547" t="s">
        <v>3920</v>
      </c>
      <c r="E547" t="s">
        <v>1172</v>
      </c>
      <c r="F547" t="s">
        <v>8183</v>
      </c>
    </row>
    <row r="548" spans="1:6" x14ac:dyDescent="0.3">
      <c r="A548" t="s">
        <v>7577</v>
      </c>
      <c r="B548" t="s">
        <v>7331</v>
      </c>
      <c r="E548" t="s">
        <v>1135</v>
      </c>
      <c r="F548" t="s">
        <v>8184</v>
      </c>
    </row>
    <row r="549" spans="1:6" x14ac:dyDescent="0.3">
      <c r="A549" t="s">
        <v>7578</v>
      </c>
      <c r="B549" t="s">
        <v>7311</v>
      </c>
      <c r="E549" t="s">
        <v>1113</v>
      </c>
      <c r="F549" t="s">
        <v>8185</v>
      </c>
    </row>
    <row r="550" spans="1:6" x14ac:dyDescent="0.3">
      <c r="A550" t="s">
        <v>7579</v>
      </c>
      <c r="B550" t="s">
        <v>7388</v>
      </c>
      <c r="E550" t="s">
        <v>1205</v>
      </c>
      <c r="F550" t="s">
        <v>8186</v>
      </c>
    </row>
    <row r="551" spans="1:6" x14ac:dyDescent="0.3">
      <c r="A551" t="s">
        <v>7580</v>
      </c>
      <c r="B551" t="s">
        <v>7256</v>
      </c>
      <c r="E551" t="s">
        <v>1043</v>
      </c>
      <c r="F551" t="s">
        <v>8187</v>
      </c>
    </row>
    <row r="552" spans="1:6" x14ac:dyDescent="0.3">
      <c r="A552" t="s">
        <v>7581</v>
      </c>
      <c r="B552" t="s">
        <v>7443</v>
      </c>
      <c r="E552" t="s">
        <v>1273</v>
      </c>
      <c r="F552" t="s">
        <v>8188</v>
      </c>
    </row>
    <row r="553" spans="1:6" x14ac:dyDescent="0.3">
      <c r="A553" t="s">
        <v>7582</v>
      </c>
      <c r="B553" t="s">
        <v>7352</v>
      </c>
      <c r="E553" t="s">
        <v>1161</v>
      </c>
      <c r="F553" t="s">
        <v>8189</v>
      </c>
    </row>
    <row r="554" spans="1:6" x14ac:dyDescent="0.3">
      <c r="A554" t="s">
        <v>7583</v>
      </c>
      <c r="B554" t="s">
        <v>7364</v>
      </c>
      <c r="E554" t="s">
        <v>1177</v>
      </c>
      <c r="F554" t="s">
        <v>8190</v>
      </c>
    </row>
    <row r="555" spans="1:6" x14ac:dyDescent="0.3">
      <c r="A555" t="s">
        <v>7584</v>
      </c>
      <c r="B555" t="s">
        <v>7362</v>
      </c>
      <c r="E555" t="s">
        <v>1175</v>
      </c>
      <c r="F555" t="s">
        <v>8191</v>
      </c>
    </row>
    <row r="556" spans="1:6" x14ac:dyDescent="0.3">
      <c r="A556" t="s">
        <v>7585</v>
      </c>
      <c r="B556" t="s">
        <v>7454</v>
      </c>
      <c r="E556" t="s">
        <v>1284</v>
      </c>
      <c r="F556" t="s">
        <v>8192</v>
      </c>
    </row>
    <row r="557" spans="1:6" x14ac:dyDescent="0.3">
      <c r="A557" t="s">
        <v>7586</v>
      </c>
      <c r="B557" t="s">
        <v>7202</v>
      </c>
      <c r="E557" t="s">
        <v>983</v>
      </c>
      <c r="F557" t="s">
        <v>8193</v>
      </c>
    </row>
    <row r="558" spans="1:6" x14ac:dyDescent="0.3">
      <c r="A558" t="s">
        <v>7587</v>
      </c>
      <c r="B558" t="s">
        <v>7348</v>
      </c>
      <c r="E558" t="s">
        <v>1157</v>
      </c>
      <c r="F558" t="s">
        <v>8194</v>
      </c>
    </row>
    <row r="559" spans="1:6" x14ac:dyDescent="0.3">
      <c r="A559" t="s">
        <v>7588</v>
      </c>
      <c r="B559" t="s">
        <v>3906</v>
      </c>
      <c r="E559" t="s">
        <v>1140</v>
      </c>
      <c r="F559" t="s">
        <v>8195</v>
      </c>
    </row>
    <row r="560" spans="1:6" x14ac:dyDescent="0.3">
      <c r="A560" t="s">
        <v>7589</v>
      </c>
      <c r="B560" t="s">
        <v>2917</v>
      </c>
      <c r="E560" t="s">
        <v>1059</v>
      </c>
      <c r="F560" t="s">
        <v>8196</v>
      </c>
    </row>
    <row r="561" spans="1:6" x14ac:dyDescent="0.3">
      <c r="A561" t="s">
        <v>7590</v>
      </c>
      <c r="B561" t="s">
        <v>7279</v>
      </c>
      <c r="E561" t="s">
        <v>1076</v>
      </c>
      <c r="F561" t="s">
        <v>8197</v>
      </c>
    </row>
    <row r="562" spans="1:6" x14ac:dyDescent="0.3">
      <c r="A562" t="s">
        <v>7591</v>
      </c>
      <c r="B562" t="s">
        <v>7386</v>
      </c>
      <c r="E562" t="s">
        <v>1203</v>
      </c>
      <c r="F562" t="s">
        <v>8198</v>
      </c>
    </row>
    <row r="563" spans="1:6" x14ac:dyDescent="0.3">
      <c r="A563" t="s">
        <v>7592</v>
      </c>
      <c r="B563" t="s">
        <v>7451</v>
      </c>
      <c r="E563" t="s">
        <v>1281</v>
      </c>
      <c r="F563" t="s">
        <v>8199</v>
      </c>
    </row>
    <row r="564" spans="1:6" x14ac:dyDescent="0.3">
      <c r="A564" t="s">
        <v>7593</v>
      </c>
      <c r="B564" t="s">
        <v>7313</v>
      </c>
      <c r="E564" t="s">
        <v>1115</v>
      </c>
      <c r="F564" t="s">
        <v>8200</v>
      </c>
    </row>
    <row r="565" spans="1:6" x14ac:dyDescent="0.3">
      <c r="A565" t="s">
        <v>7594</v>
      </c>
      <c r="B565" t="s">
        <v>7455</v>
      </c>
      <c r="E565" t="s">
        <v>1285</v>
      </c>
      <c r="F565" t="s">
        <v>8201</v>
      </c>
    </row>
    <row r="566" spans="1:6" x14ac:dyDescent="0.3">
      <c r="A566" t="s">
        <v>7595</v>
      </c>
      <c r="B566" t="s">
        <v>7450</v>
      </c>
      <c r="E566" t="s">
        <v>1280</v>
      </c>
      <c r="F566" t="s">
        <v>8202</v>
      </c>
    </row>
    <row r="567" spans="1:6" x14ac:dyDescent="0.3">
      <c r="A567" t="s">
        <v>7596</v>
      </c>
      <c r="B567" t="s">
        <v>7444</v>
      </c>
      <c r="E567" t="s">
        <v>1274</v>
      </c>
      <c r="F567" t="s">
        <v>8203</v>
      </c>
    </row>
    <row r="568" spans="1:6" x14ac:dyDescent="0.3">
      <c r="A568" t="s">
        <v>7597</v>
      </c>
      <c r="B568" t="s">
        <v>7218</v>
      </c>
      <c r="E568" t="s">
        <v>1002</v>
      </c>
      <c r="F568" t="s">
        <v>8204</v>
      </c>
    </row>
    <row r="569" spans="1:6" x14ac:dyDescent="0.3">
      <c r="A569" t="s">
        <v>7598</v>
      </c>
      <c r="B569" t="s">
        <v>7319</v>
      </c>
      <c r="E569" t="s">
        <v>1122</v>
      </c>
      <c r="F569" t="s">
        <v>8205</v>
      </c>
    </row>
    <row r="570" spans="1:6" x14ac:dyDescent="0.3">
      <c r="A570" t="s">
        <v>7599</v>
      </c>
      <c r="B570" t="s">
        <v>7416</v>
      </c>
      <c r="E570" t="s">
        <v>1241</v>
      </c>
      <c r="F570" t="s">
        <v>8206</v>
      </c>
    </row>
    <row r="571" spans="1:6" x14ac:dyDescent="0.3">
      <c r="A571" t="s">
        <v>7600</v>
      </c>
      <c r="B571" t="s">
        <v>7299</v>
      </c>
      <c r="E571" t="s">
        <v>1099</v>
      </c>
      <c r="F571" t="s">
        <v>8207</v>
      </c>
    </row>
    <row r="572" spans="1:6" x14ac:dyDescent="0.3">
      <c r="A572" t="s">
        <v>7601</v>
      </c>
      <c r="B572" t="s">
        <v>7453</v>
      </c>
      <c r="E572" t="s">
        <v>1283</v>
      </c>
      <c r="F572" t="s">
        <v>8208</v>
      </c>
    </row>
    <row r="573" spans="1:6" x14ac:dyDescent="0.3">
      <c r="A573" t="s">
        <v>7602</v>
      </c>
      <c r="B573" t="s">
        <v>7317</v>
      </c>
      <c r="E573" t="s">
        <v>1119</v>
      </c>
      <c r="F573" t="s">
        <v>8209</v>
      </c>
    </row>
    <row r="574" spans="1:6" x14ac:dyDescent="0.3">
      <c r="A574" t="s">
        <v>7603</v>
      </c>
      <c r="B574" t="s">
        <v>7400</v>
      </c>
      <c r="E574" t="s">
        <v>1221</v>
      </c>
      <c r="F574" t="s">
        <v>8210</v>
      </c>
    </row>
    <row r="575" spans="1:6" x14ac:dyDescent="0.3">
      <c r="A575" t="s">
        <v>7604</v>
      </c>
      <c r="B575" t="s">
        <v>7282</v>
      </c>
      <c r="E575" t="s">
        <v>1079</v>
      </c>
      <c r="F575" t="s">
        <v>8211</v>
      </c>
    </row>
    <row r="576" spans="1:6" x14ac:dyDescent="0.3">
      <c r="A576" t="s">
        <v>7605</v>
      </c>
      <c r="B576" t="s">
        <v>7268</v>
      </c>
      <c r="E576" t="s">
        <v>1064</v>
      </c>
      <c r="F576" t="s">
        <v>8212</v>
      </c>
    </row>
    <row r="577" spans="1:6" x14ac:dyDescent="0.3">
      <c r="A577" t="s">
        <v>7606</v>
      </c>
      <c r="B577" t="s">
        <v>7326</v>
      </c>
      <c r="E577" t="s">
        <v>1129</v>
      </c>
      <c r="F577" t="s">
        <v>8213</v>
      </c>
    </row>
    <row r="578" spans="1:6" x14ac:dyDescent="0.3">
      <c r="A578" t="s">
        <v>7607</v>
      </c>
      <c r="B578" t="s">
        <v>7245</v>
      </c>
      <c r="E578" t="s">
        <v>1031</v>
      </c>
      <c r="F578" t="s">
        <v>8214</v>
      </c>
    </row>
    <row r="579" spans="1:6" x14ac:dyDescent="0.3">
      <c r="A579" t="s">
        <v>7608</v>
      </c>
      <c r="B579" t="s">
        <v>3916</v>
      </c>
      <c r="E579" t="s">
        <v>1004</v>
      </c>
      <c r="F579" t="s">
        <v>8215</v>
      </c>
    </row>
    <row r="580" spans="1:6" x14ac:dyDescent="0.3">
      <c r="A580" t="s">
        <v>7609</v>
      </c>
      <c r="B580" t="s">
        <v>7355</v>
      </c>
      <c r="E580" t="s">
        <v>1165</v>
      </c>
      <c r="F580" t="s">
        <v>8216</v>
      </c>
    </row>
    <row r="581" spans="1:6" x14ac:dyDescent="0.3">
      <c r="A581" t="s">
        <v>7610</v>
      </c>
      <c r="B581" t="s">
        <v>7322</v>
      </c>
      <c r="E581" t="s">
        <v>1125</v>
      </c>
      <c r="F581" t="s">
        <v>8217</v>
      </c>
    </row>
    <row r="582" spans="1:6" x14ac:dyDescent="0.3">
      <c r="A582" t="s">
        <v>7611</v>
      </c>
      <c r="B582" t="s">
        <v>7332</v>
      </c>
      <c r="E582" t="s">
        <v>1136</v>
      </c>
      <c r="F582" t="s">
        <v>8218</v>
      </c>
    </row>
    <row r="583" spans="1:6" x14ac:dyDescent="0.3">
      <c r="A583" t="s">
        <v>7612</v>
      </c>
      <c r="B583" t="s">
        <v>7302</v>
      </c>
      <c r="E583" t="s">
        <v>1103</v>
      </c>
      <c r="F583" t="s">
        <v>8219</v>
      </c>
    </row>
    <row r="584" spans="1:6" x14ac:dyDescent="0.3">
      <c r="A584" t="s">
        <v>7613</v>
      </c>
      <c r="B584" t="s">
        <v>7239</v>
      </c>
      <c r="E584" t="s">
        <v>1025</v>
      </c>
      <c r="F584" t="s">
        <v>8220</v>
      </c>
    </row>
    <row r="585" spans="1:6" x14ac:dyDescent="0.3">
      <c r="A585" t="s">
        <v>7614</v>
      </c>
      <c r="B585" t="s">
        <v>7249</v>
      </c>
      <c r="E585" t="s">
        <v>1036</v>
      </c>
      <c r="F585" t="s">
        <v>8221</v>
      </c>
    </row>
    <row r="586" spans="1:6" x14ac:dyDescent="0.3">
      <c r="A586" t="s">
        <v>7615</v>
      </c>
      <c r="B586" t="s">
        <v>7246</v>
      </c>
      <c r="E586" t="s">
        <v>1033</v>
      </c>
      <c r="F586" t="s">
        <v>8222</v>
      </c>
    </row>
    <row r="587" spans="1:6" x14ac:dyDescent="0.3">
      <c r="A587" t="s">
        <v>7616</v>
      </c>
      <c r="B587" t="s">
        <v>7235</v>
      </c>
      <c r="E587" t="s">
        <v>1021</v>
      </c>
      <c r="F587" t="s">
        <v>8223</v>
      </c>
    </row>
    <row r="588" spans="1:6" x14ac:dyDescent="0.3">
      <c r="A588" t="s">
        <v>7617</v>
      </c>
      <c r="B588" t="s">
        <v>7316</v>
      </c>
      <c r="E588" t="s">
        <v>1118</v>
      </c>
      <c r="F588" t="s">
        <v>8224</v>
      </c>
    </row>
    <row r="589" spans="1:6" x14ac:dyDescent="0.3">
      <c r="A589" t="s">
        <v>7618</v>
      </c>
      <c r="B589" t="s">
        <v>3913</v>
      </c>
      <c r="E589" t="s">
        <v>1163</v>
      </c>
      <c r="F589" t="s">
        <v>8225</v>
      </c>
    </row>
    <row r="590" spans="1:6" x14ac:dyDescent="0.3">
      <c r="A590" t="s">
        <v>7619</v>
      </c>
      <c r="B590" t="s">
        <v>3886</v>
      </c>
      <c r="E590" t="s">
        <v>1186</v>
      </c>
      <c r="F590" t="s">
        <v>8226</v>
      </c>
    </row>
    <row r="591" spans="1:6" x14ac:dyDescent="0.3">
      <c r="A591" t="s">
        <v>7620</v>
      </c>
      <c r="B591" t="s">
        <v>7287</v>
      </c>
      <c r="E591" t="s">
        <v>1085</v>
      </c>
      <c r="F591" t="s">
        <v>8227</v>
      </c>
    </row>
    <row r="592" spans="1:6" x14ac:dyDescent="0.3">
      <c r="A592" t="s">
        <v>7621</v>
      </c>
      <c r="B592" t="s">
        <v>7376</v>
      </c>
      <c r="E592" t="s">
        <v>1191</v>
      </c>
      <c r="F592" t="s">
        <v>8228</v>
      </c>
    </row>
    <row r="593" spans="1:6" x14ac:dyDescent="0.3">
      <c r="A593" t="s">
        <v>7622</v>
      </c>
      <c r="B593" t="s">
        <v>7211</v>
      </c>
      <c r="E593" t="s">
        <v>994</v>
      </c>
      <c r="F593" t="s">
        <v>8229</v>
      </c>
    </row>
    <row r="594" spans="1:6" x14ac:dyDescent="0.3">
      <c r="A594" t="s">
        <v>7623</v>
      </c>
      <c r="B594" t="s">
        <v>3858</v>
      </c>
      <c r="E594" t="s">
        <v>992</v>
      </c>
      <c r="F594" t="s">
        <v>8230</v>
      </c>
    </row>
    <row r="595" spans="1:6" x14ac:dyDescent="0.3">
      <c r="A595" t="s">
        <v>7624</v>
      </c>
      <c r="B595" t="s">
        <v>7255</v>
      </c>
      <c r="E595" t="s">
        <v>1042</v>
      </c>
      <c r="F595" t="s">
        <v>8231</v>
      </c>
    </row>
    <row r="596" spans="1:6" x14ac:dyDescent="0.3">
      <c r="A596" t="s">
        <v>7625</v>
      </c>
      <c r="B596" t="s">
        <v>7253</v>
      </c>
      <c r="E596" t="s">
        <v>1040</v>
      </c>
      <c r="F596" t="s">
        <v>8232</v>
      </c>
    </row>
    <row r="597" spans="1:6" x14ac:dyDescent="0.3">
      <c r="A597" t="s">
        <v>7626</v>
      </c>
      <c r="B597" t="s">
        <v>7185</v>
      </c>
      <c r="E597" t="s">
        <v>964</v>
      </c>
      <c r="F597" t="s">
        <v>8233</v>
      </c>
    </row>
    <row r="598" spans="1:6" x14ac:dyDescent="0.3">
      <c r="A598" t="s">
        <v>7627</v>
      </c>
      <c r="B598" t="s">
        <v>7447</v>
      </c>
      <c r="E598" t="s">
        <v>1277</v>
      </c>
      <c r="F598" t="s">
        <v>8234</v>
      </c>
    </row>
    <row r="599" spans="1:6" x14ac:dyDescent="0.3">
      <c r="A599" t="s">
        <v>7628</v>
      </c>
      <c r="B599" t="s">
        <v>7395</v>
      </c>
      <c r="E599" t="s">
        <v>1215</v>
      </c>
      <c r="F599" t="s">
        <v>8235</v>
      </c>
    </row>
    <row r="600" spans="1:6" x14ac:dyDescent="0.3">
      <c r="A600" t="s">
        <v>7629</v>
      </c>
      <c r="B600" t="s">
        <v>7391</v>
      </c>
      <c r="E600" t="s">
        <v>1209</v>
      </c>
      <c r="F600" t="s">
        <v>8236</v>
      </c>
    </row>
    <row r="601" spans="1:6" x14ac:dyDescent="0.3">
      <c r="A601" t="s">
        <v>7630</v>
      </c>
      <c r="B601" t="s">
        <v>7374</v>
      </c>
      <c r="E601" t="s">
        <v>1189</v>
      </c>
      <c r="F601" t="s">
        <v>8237</v>
      </c>
    </row>
    <row r="602" spans="1:6" x14ac:dyDescent="0.3">
      <c r="A602" t="s">
        <v>7631</v>
      </c>
      <c r="B602" t="s">
        <v>7449</v>
      </c>
      <c r="E602" t="s">
        <v>1279</v>
      </c>
      <c r="F602" t="s">
        <v>8238</v>
      </c>
    </row>
    <row r="603" spans="1:6" x14ac:dyDescent="0.3">
      <c r="A603" t="s">
        <v>7632</v>
      </c>
      <c r="B603" t="s">
        <v>7438</v>
      </c>
      <c r="E603" t="s">
        <v>1267</v>
      </c>
      <c r="F603" t="s">
        <v>8239</v>
      </c>
    </row>
    <row r="604" spans="1:6" x14ac:dyDescent="0.3">
      <c r="A604" t="s">
        <v>7633</v>
      </c>
      <c r="B604" t="s">
        <v>7389</v>
      </c>
      <c r="E604" t="s">
        <v>1206</v>
      </c>
      <c r="F604" t="s">
        <v>8240</v>
      </c>
    </row>
    <row r="605" spans="1:6" x14ac:dyDescent="0.3">
      <c r="A605" t="s">
        <v>7634</v>
      </c>
      <c r="B605" t="s">
        <v>7397</v>
      </c>
      <c r="E605" t="s">
        <v>1217</v>
      </c>
      <c r="F605" t="s">
        <v>8241</v>
      </c>
    </row>
    <row r="606" spans="1:6" x14ac:dyDescent="0.3">
      <c r="A606" t="s">
        <v>7635</v>
      </c>
      <c r="B606" t="s">
        <v>7270</v>
      </c>
      <c r="E606" t="s">
        <v>1066</v>
      </c>
      <c r="F606" t="s">
        <v>8242</v>
      </c>
    </row>
    <row r="607" spans="1:6" x14ac:dyDescent="0.3">
      <c r="A607" t="s">
        <v>7636</v>
      </c>
      <c r="B607" t="s">
        <v>7412</v>
      </c>
      <c r="E607" t="s">
        <v>1237</v>
      </c>
      <c r="F607" t="s">
        <v>8243</v>
      </c>
    </row>
    <row r="608" spans="1:6" x14ac:dyDescent="0.3">
      <c r="A608" s="1" t="s">
        <v>7637</v>
      </c>
      <c r="B608" s="1" t="s">
        <v>7221</v>
      </c>
      <c r="C608" s="1"/>
      <c r="D608" s="1"/>
      <c r="E608" t="s">
        <v>1006</v>
      </c>
      <c r="F608" t="s">
        <v>8244</v>
      </c>
    </row>
    <row r="609" spans="1:6" x14ac:dyDescent="0.3">
      <c r="A609" s="1" t="s">
        <v>7638</v>
      </c>
      <c r="B609" s="1" t="s">
        <v>7306</v>
      </c>
      <c r="C609" s="1"/>
      <c r="D609" s="1"/>
      <c r="E609" t="s">
        <v>1107</v>
      </c>
      <c r="F609" t="s">
        <v>8245</v>
      </c>
    </row>
    <row r="610" spans="1:6" x14ac:dyDescent="0.3">
      <c r="A610" s="1" t="s">
        <v>7639</v>
      </c>
      <c r="B610" s="1" t="s">
        <v>7458</v>
      </c>
      <c r="C610" s="1"/>
      <c r="D610" s="1"/>
      <c r="E610" t="s">
        <v>1288</v>
      </c>
      <c r="F610" t="s">
        <v>8246</v>
      </c>
    </row>
    <row r="611" spans="1:6" x14ac:dyDescent="0.3">
      <c r="A611" s="1" t="s">
        <v>7640</v>
      </c>
      <c r="B611" s="1" t="s">
        <v>7291</v>
      </c>
      <c r="C611" s="1"/>
      <c r="D611" s="1"/>
      <c r="E611" t="s">
        <v>1089</v>
      </c>
      <c r="F611" t="s">
        <v>8247</v>
      </c>
    </row>
    <row r="612" spans="1:6" x14ac:dyDescent="0.3">
      <c r="A612" s="1" t="s">
        <v>7641</v>
      </c>
      <c r="B612" s="1" t="s">
        <v>7420</v>
      </c>
      <c r="C612" s="1"/>
      <c r="D612" s="1"/>
      <c r="E612" t="s">
        <v>1248</v>
      </c>
      <c r="F612" t="s">
        <v>8248</v>
      </c>
    </row>
    <row r="613" spans="1:6" x14ac:dyDescent="0.3">
      <c r="A613" s="1" t="s">
        <v>7642</v>
      </c>
      <c r="B613" s="1" t="s">
        <v>7406</v>
      </c>
      <c r="C613" s="1"/>
      <c r="D613" s="1"/>
      <c r="E613" t="s">
        <v>1230</v>
      </c>
      <c r="F613" t="s">
        <v>8249</v>
      </c>
    </row>
    <row r="614" spans="1:6" x14ac:dyDescent="0.3">
      <c r="A614" s="1" t="s">
        <v>7643</v>
      </c>
      <c r="B614" s="1" t="s">
        <v>3876</v>
      </c>
      <c r="C614" s="1"/>
      <c r="D614" s="1"/>
      <c r="E614" t="s">
        <v>1169</v>
      </c>
      <c r="F614" t="s">
        <v>8250</v>
      </c>
    </row>
    <row r="615" spans="1:6" x14ac:dyDescent="0.3">
      <c r="A615" s="1" t="s">
        <v>7644</v>
      </c>
      <c r="B615" s="1" t="s">
        <v>3904</v>
      </c>
      <c r="C615" s="1"/>
      <c r="D615" s="1"/>
      <c r="E615" t="s">
        <v>1096</v>
      </c>
      <c r="F615" t="s">
        <v>8251</v>
      </c>
    </row>
    <row r="616" spans="1:6" x14ac:dyDescent="0.3">
      <c r="A616" s="1" t="s">
        <v>7645</v>
      </c>
      <c r="B616" s="1" t="s">
        <v>7272</v>
      </c>
      <c r="C616" s="1"/>
      <c r="D616" s="1"/>
      <c r="E616" t="s">
        <v>1068</v>
      </c>
      <c r="F616" t="s">
        <v>8252</v>
      </c>
    </row>
    <row r="617" spans="1:6" x14ac:dyDescent="0.3">
      <c r="A617" s="1" t="s">
        <v>7646</v>
      </c>
      <c r="B617" s="1" t="s">
        <v>7369</v>
      </c>
      <c r="C617" s="1"/>
      <c r="D617" s="1"/>
      <c r="E617" t="s">
        <v>1182</v>
      </c>
      <c r="F617" t="s">
        <v>8253</v>
      </c>
    </row>
    <row r="618" spans="1:6" x14ac:dyDescent="0.3">
      <c r="A618" s="1" t="s">
        <v>7647</v>
      </c>
      <c r="B618" s="1" t="s">
        <v>3864</v>
      </c>
      <c r="C618" s="1"/>
      <c r="D618" s="1"/>
      <c r="E618" t="s">
        <v>1207</v>
      </c>
      <c r="F618" t="s">
        <v>8254</v>
      </c>
    </row>
    <row r="619" spans="1:6" x14ac:dyDescent="0.3">
      <c r="A619" s="1" t="s">
        <v>7648</v>
      </c>
      <c r="B619" s="1" t="s">
        <v>3883</v>
      </c>
      <c r="C619" s="1"/>
      <c r="D619" s="1"/>
      <c r="E619" t="s">
        <v>1143</v>
      </c>
      <c r="F619" t="s">
        <v>8255</v>
      </c>
    </row>
    <row r="620" spans="1:6" x14ac:dyDescent="0.3">
      <c r="A620" s="1" t="s">
        <v>7649</v>
      </c>
      <c r="B620" s="1" t="s">
        <v>7434</v>
      </c>
      <c r="C620" s="1"/>
      <c r="D620" s="1"/>
      <c r="E620" t="s">
        <v>1263</v>
      </c>
      <c r="F620" t="s">
        <v>8256</v>
      </c>
    </row>
    <row r="621" spans="1:6" x14ac:dyDescent="0.3">
      <c r="A621" s="1" t="s">
        <v>7650</v>
      </c>
      <c r="B621" s="1" t="s">
        <v>7427</v>
      </c>
      <c r="C621" s="1"/>
      <c r="D621" s="1"/>
      <c r="E621" t="s">
        <v>1255</v>
      </c>
      <c r="F621" t="s">
        <v>8257</v>
      </c>
    </row>
    <row r="622" spans="1:6" x14ac:dyDescent="0.3">
      <c r="A622" s="1" t="s">
        <v>7651</v>
      </c>
      <c r="B622" s="1" t="s">
        <v>7228</v>
      </c>
      <c r="C622" s="1"/>
      <c r="D622" s="1"/>
      <c r="E622" t="s">
        <v>1014</v>
      </c>
      <c r="F622" t="s">
        <v>8258</v>
      </c>
    </row>
    <row r="623" spans="1:6" x14ac:dyDescent="0.3">
      <c r="A623" s="1" t="s">
        <v>7652</v>
      </c>
      <c r="B623" s="1" t="s">
        <v>7461</v>
      </c>
      <c r="C623" s="1"/>
      <c r="D623" s="1"/>
      <c r="E623" t="s">
        <v>1291</v>
      </c>
      <c r="F623" t="s">
        <v>8259</v>
      </c>
    </row>
    <row r="624" spans="1:6" x14ac:dyDescent="0.3">
      <c r="A624" s="1" t="s">
        <v>7653</v>
      </c>
      <c r="B624" s="1" t="s">
        <v>7207</v>
      </c>
      <c r="C624" s="1"/>
      <c r="D624" s="1"/>
      <c r="E624" t="s">
        <v>989</v>
      </c>
      <c r="F624" t="s">
        <v>8260</v>
      </c>
    </row>
    <row r="625" spans="1:6" x14ac:dyDescent="0.3">
      <c r="A625" s="1" t="s">
        <v>7654</v>
      </c>
      <c r="B625" s="1" t="s">
        <v>7283</v>
      </c>
      <c r="C625" s="1"/>
      <c r="D625" s="1"/>
      <c r="E625" t="s">
        <v>1081</v>
      </c>
      <c r="F625" t="s">
        <v>8261</v>
      </c>
    </row>
    <row r="626" spans="1:6" x14ac:dyDescent="0.3">
      <c r="A626" s="1" t="s">
        <v>7655</v>
      </c>
      <c r="B626" s="1" t="s">
        <v>7346</v>
      </c>
      <c r="C626" s="1"/>
      <c r="D626" s="1"/>
      <c r="E626" t="s">
        <v>1154</v>
      </c>
      <c r="F626" t="s">
        <v>8262</v>
      </c>
    </row>
    <row r="627" spans="1:6" x14ac:dyDescent="0.3">
      <c r="A627" s="1" t="s">
        <v>7656</v>
      </c>
      <c r="B627" s="1" t="s">
        <v>7310</v>
      </c>
      <c r="C627" s="1"/>
      <c r="D627" s="1"/>
      <c r="E627" t="s">
        <v>1111</v>
      </c>
      <c r="F627" t="s">
        <v>8263</v>
      </c>
    </row>
    <row r="628" spans="1:6" x14ac:dyDescent="0.3">
      <c r="A628" s="1" t="s">
        <v>7657</v>
      </c>
      <c r="B628" s="1" t="s">
        <v>7466</v>
      </c>
      <c r="C628" s="1"/>
      <c r="D628" s="1"/>
      <c r="E628" t="s">
        <v>1296</v>
      </c>
      <c r="F628" t="s">
        <v>8264</v>
      </c>
    </row>
    <row r="629" spans="1:6" x14ac:dyDescent="0.3">
      <c r="A629" s="1" t="s">
        <v>7658</v>
      </c>
      <c r="B629" s="1" t="s">
        <v>7230</v>
      </c>
      <c r="C629" s="1"/>
      <c r="D629" s="1"/>
      <c r="E629" t="s">
        <v>1016</v>
      </c>
      <c r="F629" t="s">
        <v>8265</v>
      </c>
    </row>
    <row r="630" spans="1:6" x14ac:dyDescent="0.3">
      <c r="A630" s="1" t="s">
        <v>7659</v>
      </c>
      <c r="B630" s="1" t="s">
        <v>7465</v>
      </c>
      <c r="C630" s="1"/>
      <c r="D630" s="1"/>
      <c r="E630" t="s">
        <v>1295</v>
      </c>
      <c r="F630" t="s">
        <v>8266</v>
      </c>
    </row>
    <row r="631" spans="1:6" x14ac:dyDescent="0.3">
      <c r="A631" s="1" t="s">
        <v>7660</v>
      </c>
      <c r="B631" s="1" t="s">
        <v>7457</v>
      </c>
      <c r="C631" s="1"/>
      <c r="D631" s="1"/>
      <c r="E631" t="s">
        <v>1287</v>
      </c>
      <c r="F631" t="s">
        <v>8267</v>
      </c>
    </row>
    <row r="632" spans="1:6" x14ac:dyDescent="0.3">
      <c r="A632" s="1" t="s">
        <v>7661</v>
      </c>
      <c r="B632" s="1" t="s">
        <v>7473</v>
      </c>
      <c r="C632" s="1"/>
      <c r="D632" s="1"/>
      <c r="E632" t="s">
        <v>1303</v>
      </c>
      <c r="F632" t="s">
        <v>8268</v>
      </c>
    </row>
    <row r="633" spans="1:6" x14ac:dyDescent="0.3">
      <c r="A633" s="1" t="s">
        <v>7662</v>
      </c>
      <c r="B633" s="1" t="s">
        <v>7421</v>
      </c>
      <c r="C633" s="1"/>
      <c r="D633" s="1"/>
      <c r="E633" t="s">
        <v>1249</v>
      </c>
      <c r="F633" t="s">
        <v>8269</v>
      </c>
    </row>
    <row r="634" spans="1:6" x14ac:dyDescent="0.3">
      <c r="A634" s="1" t="s">
        <v>7663</v>
      </c>
      <c r="B634" s="1" t="s">
        <v>7180</v>
      </c>
      <c r="C634" s="1"/>
      <c r="D634" s="1"/>
      <c r="E634" t="s">
        <v>959</v>
      </c>
      <c r="F634" t="s">
        <v>8270</v>
      </c>
    </row>
    <row r="635" spans="1:6" x14ac:dyDescent="0.3">
      <c r="A635" s="1" t="s">
        <v>7664</v>
      </c>
      <c r="B635" s="1" t="s">
        <v>7260</v>
      </c>
      <c r="C635" s="1"/>
      <c r="D635" s="1"/>
      <c r="E635" t="s">
        <v>1048</v>
      </c>
      <c r="F635" t="s">
        <v>8271</v>
      </c>
    </row>
    <row r="636" spans="1:6" x14ac:dyDescent="0.3">
      <c r="A636" s="1" t="s">
        <v>7665</v>
      </c>
      <c r="B636" s="1" t="s">
        <v>7314</v>
      </c>
      <c r="C636" s="1"/>
      <c r="D636" s="1"/>
      <c r="E636" t="s">
        <v>1116</v>
      </c>
      <c r="F636" t="s">
        <v>8272</v>
      </c>
    </row>
    <row r="637" spans="1:6" x14ac:dyDescent="0.3">
      <c r="A637" s="1" t="s">
        <v>7666</v>
      </c>
      <c r="B637" s="1" t="s">
        <v>7329</v>
      </c>
      <c r="C637" s="1"/>
      <c r="D637" s="1"/>
      <c r="E637" t="s">
        <v>1132</v>
      </c>
      <c r="F637" t="s">
        <v>8273</v>
      </c>
    </row>
    <row r="638" spans="1:6" x14ac:dyDescent="0.3">
      <c r="A638" s="1" t="s">
        <v>7667</v>
      </c>
      <c r="B638" s="1" t="s">
        <v>3856</v>
      </c>
      <c r="C638" s="1"/>
      <c r="D638" s="1"/>
      <c r="E638" t="s">
        <v>1134</v>
      </c>
      <c r="F638" t="s">
        <v>8274</v>
      </c>
    </row>
    <row r="639" spans="1:6" x14ac:dyDescent="0.3">
      <c r="A639" s="1" t="s">
        <v>7668</v>
      </c>
      <c r="B639" s="1" t="s">
        <v>7469</v>
      </c>
      <c r="C639" s="1"/>
      <c r="D639" s="1"/>
      <c r="E639" t="s">
        <v>1299</v>
      </c>
      <c r="F639" t="s">
        <v>8275</v>
      </c>
    </row>
    <row r="640" spans="1:6" x14ac:dyDescent="0.3">
      <c r="A640" s="1" t="s">
        <v>7669</v>
      </c>
      <c r="B640" s="1" t="s">
        <v>7433</v>
      </c>
      <c r="C640" s="1"/>
      <c r="D640" s="1"/>
      <c r="E640" t="s">
        <v>1262</v>
      </c>
      <c r="F640" t="s">
        <v>8276</v>
      </c>
    </row>
    <row r="641" spans="1:6" x14ac:dyDescent="0.3">
      <c r="A641" s="1" t="s">
        <v>7670</v>
      </c>
      <c r="B641" s="1" t="s">
        <v>7327</v>
      </c>
      <c r="C641" s="1"/>
      <c r="D641" s="1"/>
      <c r="E641" t="s">
        <v>1130</v>
      </c>
      <c r="F641" t="s">
        <v>8277</v>
      </c>
    </row>
    <row r="642" spans="1:6" x14ac:dyDescent="0.3">
      <c r="A642" s="1" t="s">
        <v>7671</v>
      </c>
      <c r="B642" s="1" t="s">
        <v>7271</v>
      </c>
      <c r="C642" s="1"/>
      <c r="D642" s="1"/>
      <c r="E642" t="s">
        <v>1067</v>
      </c>
      <c r="F642" t="s">
        <v>8278</v>
      </c>
    </row>
    <row r="643" spans="1:6" x14ac:dyDescent="0.3">
      <c r="A643" s="1" t="s">
        <v>7672</v>
      </c>
      <c r="B643" s="1" t="s">
        <v>7342</v>
      </c>
      <c r="C643" s="1"/>
      <c r="D643" s="1"/>
      <c r="E643" t="s">
        <v>1150</v>
      </c>
      <c r="F643" t="s">
        <v>8279</v>
      </c>
    </row>
    <row r="644" spans="1:6" x14ac:dyDescent="0.3">
      <c r="A644" s="1" t="s">
        <v>7673</v>
      </c>
      <c r="B644" s="1" t="s">
        <v>7345</v>
      </c>
      <c r="C644" s="1"/>
      <c r="D644" s="1"/>
      <c r="E644" t="s">
        <v>1153</v>
      </c>
      <c r="F644" t="s">
        <v>8280</v>
      </c>
    </row>
    <row r="645" spans="1:6" x14ac:dyDescent="0.3">
      <c r="A645" s="1" t="s">
        <v>7674</v>
      </c>
      <c r="B645" s="1" t="s">
        <v>3914</v>
      </c>
      <c r="C645" s="1"/>
      <c r="D645" s="1"/>
      <c r="E645" t="s">
        <v>1247</v>
      </c>
      <c r="F645" t="s">
        <v>8281</v>
      </c>
    </row>
    <row r="646" spans="1:6" x14ac:dyDescent="0.3">
      <c r="A646" s="1" t="s">
        <v>7675</v>
      </c>
      <c r="B646" s="1" t="s">
        <v>7301</v>
      </c>
      <c r="C646" s="1"/>
      <c r="D646" s="1"/>
      <c r="E646" t="s">
        <v>1102</v>
      </c>
      <c r="F646" t="s">
        <v>8282</v>
      </c>
    </row>
    <row r="647" spans="1:6" x14ac:dyDescent="0.3">
      <c r="A647" s="1" t="s">
        <v>7676</v>
      </c>
      <c r="B647" s="1" t="s">
        <v>7479</v>
      </c>
      <c r="C647" s="1"/>
      <c r="D647" s="1"/>
      <c r="E647" t="s">
        <v>1309</v>
      </c>
      <c r="F647" t="s">
        <v>8283</v>
      </c>
    </row>
    <row r="648" spans="1:6" x14ac:dyDescent="0.3">
      <c r="A648" s="1" t="s">
        <v>7677</v>
      </c>
      <c r="B648" s="1" t="s">
        <v>7198</v>
      </c>
      <c r="C648" s="1"/>
      <c r="D648" s="1"/>
      <c r="E648" t="s">
        <v>979</v>
      </c>
      <c r="F648" t="s">
        <v>8284</v>
      </c>
    </row>
    <row r="649" spans="1:6" x14ac:dyDescent="0.3">
      <c r="A649" s="1" t="s">
        <v>7678</v>
      </c>
      <c r="B649" s="1" t="s">
        <v>7463</v>
      </c>
      <c r="C649" s="1"/>
      <c r="D649" s="1"/>
      <c r="E649" t="s">
        <v>1293</v>
      </c>
      <c r="F649" t="s">
        <v>8285</v>
      </c>
    </row>
    <row r="650" spans="1:6" x14ac:dyDescent="0.3">
      <c r="A650" s="1" t="s">
        <v>7679</v>
      </c>
      <c r="B650" s="1" t="s">
        <v>7475</v>
      </c>
      <c r="C650" s="1"/>
      <c r="D650" s="1"/>
      <c r="E650" t="s">
        <v>1305</v>
      </c>
      <c r="F650" t="s">
        <v>8286</v>
      </c>
    </row>
    <row r="651" spans="1:6" x14ac:dyDescent="0.3">
      <c r="A651" s="1" t="s">
        <v>7680</v>
      </c>
      <c r="B651" s="1" t="s">
        <v>7250</v>
      </c>
      <c r="C651" s="1"/>
      <c r="D651" s="1"/>
      <c r="E651" t="s">
        <v>1037</v>
      </c>
      <c r="F651" t="s">
        <v>8287</v>
      </c>
    </row>
    <row r="652" spans="1:6" x14ac:dyDescent="0.3">
      <c r="A652" s="1" t="s">
        <v>7681</v>
      </c>
      <c r="B652" s="1" t="s">
        <v>7368</v>
      </c>
      <c r="C652" s="1"/>
      <c r="D652" s="1"/>
      <c r="E652" t="s">
        <v>1181</v>
      </c>
      <c r="F652" t="s">
        <v>8288</v>
      </c>
    </row>
    <row r="653" spans="1:6" x14ac:dyDescent="0.3">
      <c r="A653" s="1" t="s">
        <v>7682</v>
      </c>
      <c r="B653" s="1" t="s">
        <v>7295</v>
      </c>
      <c r="C653" s="1"/>
      <c r="D653" s="1"/>
      <c r="E653" t="s">
        <v>1094</v>
      </c>
      <c r="F653" t="s">
        <v>8289</v>
      </c>
    </row>
    <row r="654" spans="1:6" x14ac:dyDescent="0.3">
      <c r="A654" s="1" t="s">
        <v>7683</v>
      </c>
      <c r="B654" s="1" t="s">
        <v>7234</v>
      </c>
      <c r="C654" s="1"/>
      <c r="D654" s="1"/>
      <c r="E654" t="s">
        <v>1020</v>
      </c>
      <c r="F654" t="s">
        <v>8290</v>
      </c>
    </row>
    <row r="655" spans="1:6" x14ac:dyDescent="0.3">
      <c r="A655" s="1" t="s">
        <v>7684</v>
      </c>
      <c r="B655" s="1" t="s">
        <v>7366</v>
      </c>
      <c r="C655" s="1"/>
      <c r="D655" s="1"/>
      <c r="E655" t="s">
        <v>1179</v>
      </c>
      <c r="F655" t="s">
        <v>8291</v>
      </c>
    </row>
    <row r="656" spans="1:6" x14ac:dyDescent="0.3">
      <c r="A656" s="1" t="s">
        <v>7685</v>
      </c>
      <c r="B656" s="1" t="s">
        <v>7280</v>
      </c>
      <c r="C656" s="1"/>
      <c r="D656" s="1"/>
      <c r="E656" t="s">
        <v>1077</v>
      </c>
      <c r="F656" t="s">
        <v>8292</v>
      </c>
    </row>
    <row r="657" spans="1:6" x14ac:dyDescent="0.3">
      <c r="A657" s="1" t="s">
        <v>7686</v>
      </c>
      <c r="B657" s="1" t="s">
        <v>7222</v>
      </c>
      <c r="C657" s="1"/>
      <c r="D657" s="1"/>
      <c r="E657" t="s">
        <v>1007</v>
      </c>
      <c r="F657" t="s">
        <v>8293</v>
      </c>
    </row>
    <row r="658" spans="1:6" x14ac:dyDescent="0.3">
      <c r="A658" s="1" t="s">
        <v>7687</v>
      </c>
      <c r="B658" s="1" t="s">
        <v>7415</v>
      </c>
      <c r="C658" s="1"/>
      <c r="D658" s="1"/>
      <c r="E658" t="s">
        <v>1240</v>
      </c>
      <c r="F658" t="s">
        <v>8294</v>
      </c>
    </row>
    <row r="659" spans="1:6" x14ac:dyDescent="0.3">
      <c r="A659" s="1" t="s">
        <v>7688</v>
      </c>
      <c r="B659" s="1" t="s">
        <v>7308</v>
      </c>
      <c r="C659" s="1"/>
      <c r="D659" s="1"/>
      <c r="E659" t="s">
        <v>1109</v>
      </c>
      <c r="F659" t="s">
        <v>8295</v>
      </c>
    </row>
    <row r="660" spans="1:6" x14ac:dyDescent="0.3">
      <c r="A660" s="1" t="s">
        <v>7689</v>
      </c>
      <c r="B660" s="1" t="s">
        <v>7336</v>
      </c>
      <c r="C660" s="1"/>
      <c r="D660" s="1"/>
      <c r="E660" t="s">
        <v>1141</v>
      </c>
      <c r="F660" t="s">
        <v>8296</v>
      </c>
    </row>
    <row r="661" spans="1:6" x14ac:dyDescent="0.3">
      <c r="A661" s="1" t="s">
        <v>7690</v>
      </c>
      <c r="B661" s="1" t="s">
        <v>7390</v>
      </c>
      <c r="C661" s="1"/>
      <c r="D661" s="1"/>
      <c r="E661" t="s">
        <v>1208</v>
      </c>
      <c r="F661" t="s">
        <v>8297</v>
      </c>
    </row>
    <row r="662" spans="1:6" x14ac:dyDescent="0.3">
      <c r="A662" s="1" t="s">
        <v>7691</v>
      </c>
      <c r="B662" s="1" t="s">
        <v>7353</v>
      </c>
      <c r="C662" s="1"/>
      <c r="D662" s="1"/>
      <c r="E662" t="s">
        <v>1162</v>
      </c>
      <c r="F662" t="s">
        <v>8298</v>
      </c>
    </row>
    <row r="663" spans="1:6" x14ac:dyDescent="0.3">
      <c r="A663" s="1" t="s">
        <v>7692</v>
      </c>
      <c r="B663" s="1" t="s">
        <v>7425</v>
      </c>
      <c r="C663" s="1"/>
      <c r="D663" s="1"/>
      <c r="E663" t="s">
        <v>1253</v>
      </c>
      <c r="F663" t="s">
        <v>8299</v>
      </c>
    </row>
    <row r="664" spans="1:6" x14ac:dyDescent="0.3">
      <c r="A664" s="1" t="s">
        <v>7693</v>
      </c>
      <c r="B664" s="1" t="s">
        <v>7284</v>
      </c>
      <c r="C664" s="1"/>
      <c r="D664" s="1"/>
      <c r="E664" t="s">
        <v>1082</v>
      </c>
      <c r="F664" t="s">
        <v>8300</v>
      </c>
    </row>
    <row r="665" spans="1:6" x14ac:dyDescent="0.3">
      <c r="A665" s="1" t="s">
        <v>7694</v>
      </c>
      <c r="B665" s="1" t="s">
        <v>7183</v>
      </c>
      <c r="C665" s="1"/>
      <c r="D665" s="1"/>
      <c r="E665" t="s">
        <v>962</v>
      </c>
      <c r="F665" t="s">
        <v>8301</v>
      </c>
    </row>
    <row r="666" spans="1:6" x14ac:dyDescent="0.3">
      <c r="A666" s="1" t="s">
        <v>7695</v>
      </c>
      <c r="B666" s="1" t="s">
        <v>7251</v>
      </c>
      <c r="C666" s="1"/>
      <c r="D666" s="1"/>
      <c r="E666" t="s">
        <v>1038</v>
      </c>
      <c r="F666" t="s">
        <v>8302</v>
      </c>
    </row>
    <row r="667" spans="1:6" x14ac:dyDescent="0.3">
      <c r="A667" s="1" t="s">
        <v>7696</v>
      </c>
      <c r="B667" s="1" t="s">
        <v>7303</v>
      </c>
      <c r="C667" s="1"/>
      <c r="D667" s="1"/>
      <c r="E667" t="s">
        <v>1104</v>
      </c>
      <c r="F667" t="s">
        <v>8303</v>
      </c>
    </row>
    <row r="668" spans="1:6" x14ac:dyDescent="0.3">
      <c r="A668" s="1" t="s">
        <v>7697</v>
      </c>
      <c r="B668" s="1" t="s">
        <v>3910</v>
      </c>
      <c r="C668" s="1"/>
      <c r="D668" s="1"/>
      <c r="E668" t="s">
        <v>1149</v>
      </c>
      <c r="F668" t="s">
        <v>8304</v>
      </c>
    </row>
    <row r="669" spans="1:6" x14ac:dyDescent="0.3">
      <c r="A669" s="1" t="s">
        <v>7698</v>
      </c>
      <c r="B669" s="1" t="s">
        <v>7464</v>
      </c>
      <c r="C669" s="1"/>
      <c r="D669" s="1"/>
      <c r="E669" t="s">
        <v>1294</v>
      </c>
      <c r="F669" t="s">
        <v>8305</v>
      </c>
    </row>
    <row r="670" spans="1:6" x14ac:dyDescent="0.3">
      <c r="A670" s="1" t="s">
        <v>7699</v>
      </c>
      <c r="B670" s="1" t="s">
        <v>7361</v>
      </c>
      <c r="C670" s="1"/>
      <c r="D670" s="1"/>
      <c r="E670" t="s">
        <v>1174</v>
      </c>
      <c r="F670" t="s">
        <v>8306</v>
      </c>
    </row>
    <row r="671" spans="1:6" x14ac:dyDescent="0.3">
      <c r="A671" s="1" t="s">
        <v>7700</v>
      </c>
      <c r="B671" s="1" t="s">
        <v>7205</v>
      </c>
      <c r="C671" s="1"/>
      <c r="D671" s="1"/>
      <c r="E671" t="s">
        <v>986</v>
      </c>
      <c r="F671" t="s">
        <v>8307</v>
      </c>
    </row>
    <row r="672" spans="1:6" x14ac:dyDescent="0.3">
      <c r="A672" s="1" t="s">
        <v>7701</v>
      </c>
      <c r="B672" s="1" t="s">
        <v>7356</v>
      </c>
      <c r="C672" s="1"/>
      <c r="D672" s="1"/>
      <c r="E672" t="s">
        <v>1166</v>
      </c>
      <c r="F672" t="s">
        <v>8308</v>
      </c>
    </row>
    <row r="673" spans="1:6" x14ac:dyDescent="0.3">
      <c r="A673" s="1" t="s">
        <v>7702</v>
      </c>
      <c r="B673" s="1" t="s">
        <v>7309</v>
      </c>
      <c r="C673" s="1"/>
      <c r="D673" s="1"/>
      <c r="E673" t="s">
        <v>1110</v>
      </c>
      <c r="F673" t="s">
        <v>8309</v>
      </c>
    </row>
    <row r="674" spans="1:6" x14ac:dyDescent="0.3">
      <c r="A674" s="1" t="s">
        <v>7703</v>
      </c>
      <c r="B674" s="1" t="s">
        <v>7387</v>
      </c>
      <c r="C674" s="1"/>
      <c r="D674" s="1"/>
      <c r="E674" t="s">
        <v>1204</v>
      </c>
      <c r="F674" t="s">
        <v>8310</v>
      </c>
    </row>
    <row r="675" spans="1:6" x14ac:dyDescent="0.3">
      <c r="A675" s="1" t="s">
        <v>7704</v>
      </c>
      <c r="B675" s="1" t="s">
        <v>3888</v>
      </c>
      <c r="C675" s="1"/>
      <c r="D675" s="1"/>
      <c r="E675" t="s">
        <v>1093</v>
      </c>
      <c r="F675" t="s">
        <v>8311</v>
      </c>
    </row>
    <row r="676" spans="1:6" x14ac:dyDescent="0.3">
      <c r="A676" s="1" t="s">
        <v>7705</v>
      </c>
      <c r="B676" s="1" t="s">
        <v>7217</v>
      </c>
      <c r="C676" s="1"/>
      <c r="D676" s="1"/>
      <c r="E676" t="s">
        <v>1000</v>
      </c>
      <c r="F676" t="s">
        <v>8312</v>
      </c>
    </row>
    <row r="677" spans="1:6" x14ac:dyDescent="0.3">
      <c r="A677" s="1" t="s">
        <v>7706</v>
      </c>
      <c r="B677" s="1" t="s">
        <v>7188</v>
      </c>
      <c r="C677" s="1"/>
      <c r="D677" s="1"/>
      <c r="E677" t="s">
        <v>967</v>
      </c>
      <c r="F677" t="s">
        <v>8313</v>
      </c>
    </row>
    <row r="678" spans="1:6" x14ac:dyDescent="0.3">
      <c r="A678" s="1" t="s">
        <v>7707</v>
      </c>
      <c r="B678" s="1" t="s">
        <v>3891</v>
      </c>
      <c r="C678" s="1"/>
      <c r="D678" s="1"/>
      <c r="E678" t="s">
        <v>1213</v>
      </c>
      <c r="F678" t="s">
        <v>8314</v>
      </c>
    </row>
    <row r="679" spans="1:6" x14ac:dyDescent="0.3">
      <c r="A679" s="1" t="s">
        <v>7708</v>
      </c>
      <c r="B679" s="1" t="s">
        <v>7404</v>
      </c>
      <c r="C679" s="1"/>
      <c r="D679" s="1"/>
      <c r="E679" t="s">
        <v>1226</v>
      </c>
      <c r="F679" t="s">
        <v>8315</v>
      </c>
    </row>
    <row r="680" spans="1:6" x14ac:dyDescent="0.3">
      <c r="A680" s="1" t="s">
        <v>7709</v>
      </c>
      <c r="B680" s="1" t="s">
        <v>7294</v>
      </c>
      <c r="C680" s="1"/>
      <c r="D680" s="1"/>
      <c r="E680" t="s">
        <v>1092</v>
      </c>
      <c r="F680" t="s">
        <v>8316</v>
      </c>
    </row>
    <row r="681" spans="1:6" x14ac:dyDescent="0.3">
      <c r="A681" s="1" t="s">
        <v>7710</v>
      </c>
      <c r="B681" s="1" t="s">
        <v>7378</v>
      </c>
      <c r="C681" s="1"/>
      <c r="D681" s="1"/>
      <c r="E681" t="s">
        <v>1193</v>
      </c>
      <c r="F681" t="s">
        <v>8317</v>
      </c>
    </row>
    <row r="682" spans="1:6" x14ac:dyDescent="0.3">
      <c r="A682" s="1" t="s">
        <v>7711</v>
      </c>
      <c r="B682" s="1" t="s">
        <v>7204</v>
      </c>
      <c r="C682" s="1"/>
      <c r="D682" s="1"/>
      <c r="E682" t="s">
        <v>985</v>
      </c>
      <c r="F682" t="s">
        <v>8318</v>
      </c>
    </row>
    <row r="683" spans="1:6" x14ac:dyDescent="0.3">
      <c r="A683" s="1" t="s">
        <v>7712</v>
      </c>
      <c r="B683" s="1" t="s">
        <v>7206</v>
      </c>
      <c r="C683" s="1"/>
      <c r="D683" s="1"/>
      <c r="E683" t="s">
        <v>987</v>
      </c>
      <c r="F683" t="s">
        <v>8319</v>
      </c>
    </row>
    <row r="684" spans="1:6" x14ac:dyDescent="0.3">
      <c r="A684" s="1" t="s">
        <v>7713</v>
      </c>
      <c r="B684" s="1" t="s">
        <v>7462</v>
      </c>
      <c r="C684" s="1"/>
      <c r="D684" s="1"/>
      <c r="E684" t="s">
        <v>1292</v>
      </c>
      <c r="F684" t="s">
        <v>8320</v>
      </c>
    </row>
    <row r="685" spans="1:6" x14ac:dyDescent="0.3">
      <c r="A685" s="1" t="s">
        <v>7714</v>
      </c>
      <c r="B685" s="1" t="s">
        <v>7435</v>
      </c>
      <c r="C685" s="1"/>
      <c r="D685" s="1"/>
      <c r="E685" t="s">
        <v>1264</v>
      </c>
      <c r="F685" t="s">
        <v>8321</v>
      </c>
    </row>
    <row r="686" spans="1:6" x14ac:dyDescent="0.3">
      <c r="A686" s="1" t="s">
        <v>7715</v>
      </c>
      <c r="B686" s="1" t="s">
        <v>7226</v>
      </c>
      <c r="C686" s="1"/>
      <c r="D686" s="1"/>
      <c r="E686" t="s">
        <v>1011</v>
      </c>
      <c r="F686" t="s">
        <v>8322</v>
      </c>
    </row>
    <row r="687" spans="1:6" x14ac:dyDescent="0.3">
      <c r="A687" s="1" t="s">
        <v>7716</v>
      </c>
      <c r="B687" s="1" t="s">
        <v>7232</v>
      </c>
      <c r="C687" s="1"/>
      <c r="D687" s="1"/>
      <c r="E687" t="s">
        <v>1018</v>
      </c>
      <c r="F687" t="s">
        <v>8323</v>
      </c>
    </row>
    <row r="688" spans="1:6" x14ac:dyDescent="0.3">
      <c r="A688" s="1" t="s">
        <v>7717</v>
      </c>
      <c r="B688" s="1" t="s">
        <v>7312</v>
      </c>
      <c r="C688" s="1"/>
      <c r="D688" s="1"/>
      <c r="E688" t="s">
        <v>1114</v>
      </c>
      <c r="F688" t="s">
        <v>8324</v>
      </c>
    </row>
    <row r="689" spans="1:6" x14ac:dyDescent="0.3">
      <c r="A689" s="1" t="s">
        <v>7718</v>
      </c>
      <c r="B689" s="1" t="s">
        <v>7431</v>
      </c>
      <c r="C689" s="1"/>
      <c r="D689" s="1"/>
      <c r="E689" t="s">
        <v>1260</v>
      </c>
      <c r="F689" t="s">
        <v>8325</v>
      </c>
    </row>
    <row r="690" spans="1:6" x14ac:dyDescent="0.3">
      <c r="A690" s="1" t="s">
        <v>7719</v>
      </c>
      <c r="B690" s="1" t="s">
        <v>7227</v>
      </c>
      <c r="C690" s="1"/>
      <c r="D690" s="1"/>
      <c r="E690" t="s">
        <v>1013</v>
      </c>
      <c r="F690" t="s">
        <v>8326</v>
      </c>
    </row>
    <row r="691" spans="1:6" x14ac:dyDescent="0.3">
      <c r="A691" s="1" t="s">
        <v>7720</v>
      </c>
      <c r="B691" s="1" t="s">
        <v>7184</v>
      </c>
      <c r="C691" s="1"/>
      <c r="D691" s="1"/>
      <c r="E691" t="s">
        <v>963</v>
      </c>
      <c r="F691" t="s">
        <v>8327</v>
      </c>
    </row>
    <row r="692" spans="1:6" x14ac:dyDescent="0.3">
      <c r="A692" s="1" t="s">
        <v>7721</v>
      </c>
      <c r="B692" s="1" t="s">
        <v>7459</v>
      </c>
      <c r="C692" s="1"/>
      <c r="D692" s="1"/>
      <c r="E692" t="s">
        <v>1289</v>
      </c>
      <c r="F692" t="s">
        <v>8328</v>
      </c>
    </row>
    <row r="693" spans="1:6" x14ac:dyDescent="0.3">
      <c r="A693" s="1" t="s">
        <v>7722</v>
      </c>
      <c r="B693" s="1" t="s">
        <v>7417</v>
      </c>
      <c r="C693" s="1"/>
      <c r="D693" s="1"/>
      <c r="E693" t="s">
        <v>1242</v>
      </c>
      <c r="F693" t="s">
        <v>8329</v>
      </c>
    </row>
    <row r="694" spans="1:6" x14ac:dyDescent="0.3">
      <c r="A694" s="1" t="s">
        <v>7723</v>
      </c>
      <c r="B694" s="1" t="s">
        <v>2925</v>
      </c>
      <c r="C694" s="1"/>
      <c r="D694" s="1"/>
      <c r="E694" t="s">
        <v>1231</v>
      </c>
      <c r="F694" t="s">
        <v>8330</v>
      </c>
    </row>
    <row r="695" spans="1:6" x14ac:dyDescent="0.3">
      <c r="A695" s="1" t="s">
        <v>7724</v>
      </c>
      <c r="B695" s="1" t="s">
        <v>7460</v>
      </c>
      <c r="C695" s="1"/>
      <c r="D695" s="1"/>
      <c r="E695" t="s">
        <v>1290</v>
      </c>
      <c r="F695" t="s">
        <v>8331</v>
      </c>
    </row>
    <row r="696" spans="1:6" x14ac:dyDescent="0.3">
      <c r="A696" s="1" t="s">
        <v>7725</v>
      </c>
      <c r="B696" s="1" t="s">
        <v>7200</v>
      </c>
      <c r="C696" s="1"/>
      <c r="D696" s="1"/>
      <c r="E696" t="s">
        <v>981</v>
      </c>
      <c r="F696" t="s">
        <v>8332</v>
      </c>
    </row>
    <row r="697" spans="1:6" x14ac:dyDescent="0.3">
      <c r="A697" s="1" t="s">
        <v>7726</v>
      </c>
      <c r="B697" s="1" t="s">
        <v>7413</v>
      </c>
      <c r="C697" s="1"/>
      <c r="D697" s="1"/>
      <c r="E697" t="s">
        <v>1238</v>
      </c>
      <c r="F697" t="s">
        <v>8333</v>
      </c>
    </row>
    <row r="698" spans="1:6" x14ac:dyDescent="0.3">
      <c r="A698" s="1" t="s">
        <v>7727</v>
      </c>
      <c r="B698" s="1" t="s">
        <v>7474</v>
      </c>
      <c r="C698" s="1"/>
      <c r="D698" s="1"/>
      <c r="E698" t="s">
        <v>1304</v>
      </c>
      <c r="F698" t="s">
        <v>8334</v>
      </c>
    </row>
    <row r="699" spans="1:6" x14ac:dyDescent="0.3">
      <c r="A699" s="1" t="s">
        <v>7728</v>
      </c>
      <c r="B699" s="1" t="s">
        <v>7242</v>
      </c>
      <c r="C699" s="1"/>
      <c r="D699" s="1"/>
      <c r="E699" t="s">
        <v>1028</v>
      </c>
      <c r="F699" t="s">
        <v>8335</v>
      </c>
    </row>
    <row r="700" spans="1:6" x14ac:dyDescent="0.3">
      <c r="A700" s="1" t="s">
        <v>7729</v>
      </c>
      <c r="B700" s="1" t="s">
        <v>7215</v>
      </c>
      <c r="C700" s="1"/>
      <c r="D700" s="1"/>
      <c r="E700" t="s">
        <v>998</v>
      </c>
      <c r="F700" t="s">
        <v>8336</v>
      </c>
    </row>
    <row r="701" spans="1:6" x14ac:dyDescent="0.3">
      <c r="A701" s="1" t="s">
        <v>7730</v>
      </c>
      <c r="B701" s="1" t="s">
        <v>7273</v>
      </c>
      <c r="C701" s="1"/>
      <c r="D701" s="1"/>
      <c r="E701" t="s">
        <v>1069</v>
      </c>
      <c r="F701" t="s">
        <v>8337</v>
      </c>
    </row>
    <row r="702" spans="1:6" x14ac:dyDescent="0.3">
      <c r="A702" s="1" t="s">
        <v>7731</v>
      </c>
      <c r="B702" s="1" t="s">
        <v>7347</v>
      </c>
      <c r="C702" s="1"/>
      <c r="D702" s="1"/>
      <c r="E702" t="s">
        <v>1155</v>
      </c>
      <c r="F702" t="s">
        <v>8338</v>
      </c>
    </row>
    <row r="703" spans="1:6" x14ac:dyDescent="0.3">
      <c r="A703" s="1" t="s">
        <v>7732</v>
      </c>
      <c r="B703" s="1" t="s">
        <v>7423</v>
      </c>
      <c r="C703" s="1"/>
      <c r="D703" s="1"/>
      <c r="E703" t="s">
        <v>1251</v>
      </c>
      <c r="F703" t="s">
        <v>8339</v>
      </c>
    </row>
    <row r="704" spans="1:6" x14ac:dyDescent="0.3">
      <c r="A704" s="1" t="s">
        <v>7733</v>
      </c>
      <c r="B704" s="1" t="s">
        <v>7335</v>
      </c>
      <c r="C704" s="1"/>
      <c r="D704" s="1"/>
      <c r="E704" t="s">
        <v>1139</v>
      </c>
      <c r="F704" t="s">
        <v>8340</v>
      </c>
    </row>
    <row r="705" spans="1:6" x14ac:dyDescent="0.3">
      <c r="A705" s="1" t="s">
        <v>7734</v>
      </c>
      <c r="B705" s="1" t="s">
        <v>7408</v>
      </c>
      <c r="C705" s="1"/>
      <c r="D705" s="1"/>
      <c r="E705" t="s">
        <v>1233</v>
      </c>
      <c r="F705" t="s">
        <v>8341</v>
      </c>
    </row>
    <row r="706" spans="1:6" x14ac:dyDescent="0.3">
      <c r="A706" s="1" t="s">
        <v>7735</v>
      </c>
      <c r="B706" s="1" t="s">
        <v>7471</v>
      </c>
      <c r="C706" s="1"/>
      <c r="D706" s="1"/>
      <c r="E706" t="s">
        <v>1301</v>
      </c>
      <c r="F706" t="s">
        <v>8342</v>
      </c>
    </row>
    <row r="707" spans="1:6" x14ac:dyDescent="0.3">
      <c r="A707" s="1" t="s">
        <v>7736</v>
      </c>
      <c r="B707" s="1" t="s">
        <v>7365</v>
      </c>
      <c r="C707" s="1"/>
      <c r="D707" s="1"/>
      <c r="E707" t="s">
        <v>1178</v>
      </c>
      <c r="F707" t="s">
        <v>8343</v>
      </c>
    </row>
    <row r="708" spans="1:6" x14ac:dyDescent="0.3">
      <c r="A708" s="1" t="s">
        <v>7737</v>
      </c>
      <c r="B708" s="1" t="s">
        <v>3855</v>
      </c>
      <c r="C708" s="1"/>
      <c r="D708" s="1"/>
      <c r="E708" t="s">
        <v>1052</v>
      </c>
      <c r="F708" t="s">
        <v>8344</v>
      </c>
    </row>
    <row r="709" spans="1:6" x14ac:dyDescent="0.3">
      <c r="A709" s="1" t="s">
        <v>7738</v>
      </c>
      <c r="B709" s="1" t="s">
        <v>7241</v>
      </c>
      <c r="C709" s="1"/>
      <c r="D709" s="1"/>
      <c r="E709" t="s">
        <v>1027</v>
      </c>
      <c r="F709" t="s">
        <v>8345</v>
      </c>
    </row>
    <row r="710" spans="1:6" x14ac:dyDescent="0.3">
      <c r="A710" s="1" t="s">
        <v>7739</v>
      </c>
      <c r="B710" s="1" t="s">
        <v>7199</v>
      </c>
      <c r="C710" s="1"/>
      <c r="D710" s="1"/>
      <c r="E710" t="s">
        <v>980</v>
      </c>
      <c r="F710" t="s">
        <v>8346</v>
      </c>
    </row>
    <row r="711" spans="1:6" x14ac:dyDescent="0.3">
      <c r="A711" s="1" t="s">
        <v>7740</v>
      </c>
      <c r="B711" s="1" t="s">
        <v>7181</v>
      </c>
      <c r="C711" s="1"/>
      <c r="D711" s="1"/>
      <c r="E711" t="s">
        <v>960</v>
      </c>
      <c r="F711" t="s">
        <v>8347</v>
      </c>
    </row>
    <row r="712" spans="1:6" x14ac:dyDescent="0.3">
      <c r="A712" s="1" t="s">
        <v>7741</v>
      </c>
      <c r="B712" s="1" t="s">
        <v>7367</v>
      </c>
      <c r="C712" s="1"/>
      <c r="D712" s="1"/>
      <c r="E712" t="s">
        <v>1180</v>
      </c>
      <c r="F712" t="s">
        <v>8348</v>
      </c>
    </row>
    <row r="713" spans="1:6" x14ac:dyDescent="0.3">
      <c r="A713" s="1" t="s">
        <v>7742</v>
      </c>
      <c r="B713" s="1" t="s">
        <v>7373</v>
      </c>
      <c r="C713" s="1"/>
      <c r="D713" s="1"/>
      <c r="E713" t="s">
        <v>1188</v>
      </c>
      <c r="F713" t="s">
        <v>8349</v>
      </c>
    </row>
    <row r="714" spans="1:6" x14ac:dyDescent="0.3">
      <c r="A714" s="1" t="s">
        <v>7743</v>
      </c>
      <c r="B714" s="1" t="s">
        <v>7277</v>
      </c>
      <c r="C714" s="1"/>
      <c r="D714" s="1"/>
      <c r="E714" t="s">
        <v>1074</v>
      </c>
      <c r="F714" t="s">
        <v>8350</v>
      </c>
    </row>
    <row r="715" spans="1:6" x14ac:dyDescent="0.3">
      <c r="A715" s="1" t="s">
        <v>7744</v>
      </c>
      <c r="B715" s="1" t="s">
        <v>7354</v>
      </c>
      <c r="C715" s="1"/>
      <c r="D715" s="1"/>
      <c r="E715" t="s">
        <v>1164</v>
      </c>
      <c r="F715" t="s">
        <v>8351</v>
      </c>
    </row>
    <row r="716" spans="1:6" x14ac:dyDescent="0.3">
      <c r="A716" s="1" t="s">
        <v>7745</v>
      </c>
      <c r="B716" s="1" t="s">
        <v>3875</v>
      </c>
      <c r="C716" s="1"/>
      <c r="D716" s="1"/>
      <c r="E716" t="s">
        <v>1058</v>
      </c>
      <c r="F716" t="s">
        <v>8352</v>
      </c>
    </row>
    <row r="717" spans="1:6" x14ac:dyDescent="0.3">
      <c r="A717" s="1" t="s">
        <v>7746</v>
      </c>
      <c r="B717" s="1" t="s">
        <v>7267</v>
      </c>
      <c r="C717" s="1"/>
      <c r="D717" s="1"/>
      <c r="E717" t="s">
        <v>1063</v>
      </c>
      <c r="F717" t="s">
        <v>8353</v>
      </c>
    </row>
    <row r="718" spans="1:6" x14ac:dyDescent="0.3">
      <c r="A718" s="1" t="s">
        <v>7747</v>
      </c>
      <c r="B718" s="1" t="s">
        <v>7382</v>
      </c>
      <c r="C718" s="1"/>
      <c r="D718" s="1"/>
      <c r="E718" t="s">
        <v>1199</v>
      </c>
      <c r="F718" t="s">
        <v>8354</v>
      </c>
    </row>
    <row r="719" spans="1:6" x14ac:dyDescent="0.3">
      <c r="A719" s="1" t="s">
        <v>7748</v>
      </c>
      <c r="B719" s="1" t="s">
        <v>7424</v>
      </c>
      <c r="C719" s="1"/>
      <c r="D719" s="1"/>
      <c r="E719" t="s">
        <v>1252</v>
      </c>
      <c r="F719" t="s">
        <v>8355</v>
      </c>
    </row>
    <row r="720" spans="1:6" x14ac:dyDescent="0.3">
      <c r="A720" s="1" t="s">
        <v>7749</v>
      </c>
      <c r="B720" s="1" t="s">
        <v>7377</v>
      </c>
      <c r="C720" s="1"/>
      <c r="D720" s="1"/>
      <c r="E720" t="s">
        <v>1192</v>
      </c>
      <c r="F720" t="s">
        <v>8356</v>
      </c>
    </row>
    <row r="721" spans="1:6" x14ac:dyDescent="0.3">
      <c r="A721" s="1" t="s">
        <v>7750</v>
      </c>
      <c r="B721" s="1" t="s">
        <v>7467</v>
      </c>
      <c r="C721" s="1"/>
      <c r="D721" s="1"/>
      <c r="E721" t="s">
        <v>1297</v>
      </c>
      <c r="F721" t="s">
        <v>8357</v>
      </c>
    </row>
    <row r="722" spans="1:6" x14ac:dyDescent="0.3">
      <c r="A722" s="1" t="s">
        <v>7751</v>
      </c>
      <c r="B722" s="1" t="s">
        <v>7428</v>
      </c>
      <c r="C722" s="1"/>
      <c r="D722" s="1"/>
      <c r="E722" t="s">
        <v>1256</v>
      </c>
      <c r="F722" t="s">
        <v>8358</v>
      </c>
    </row>
    <row r="723" spans="1:6" x14ac:dyDescent="0.3">
      <c r="A723" s="1" t="s">
        <v>7752</v>
      </c>
      <c r="B723" s="1" t="s">
        <v>7338</v>
      </c>
      <c r="C723" s="1"/>
      <c r="D723" s="1"/>
      <c r="E723" t="s">
        <v>1145</v>
      </c>
      <c r="F723" t="s">
        <v>8359</v>
      </c>
    </row>
    <row r="724" spans="1:6" x14ac:dyDescent="0.3">
      <c r="A724" s="1" t="s">
        <v>7753</v>
      </c>
      <c r="B724" s="1" t="s">
        <v>7456</v>
      </c>
      <c r="C724" s="1"/>
      <c r="D724" s="1"/>
      <c r="E724" t="s">
        <v>1286</v>
      </c>
      <c r="F724" t="s">
        <v>8360</v>
      </c>
    </row>
    <row r="725" spans="1:6" x14ac:dyDescent="0.3">
      <c r="A725" s="1" t="s">
        <v>7754</v>
      </c>
      <c r="B725" s="1" t="s">
        <v>7430</v>
      </c>
      <c r="C725" s="1"/>
      <c r="D725" s="1"/>
      <c r="E725" t="s">
        <v>1258</v>
      </c>
      <c r="F725" t="s">
        <v>8361</v>
      </c>
    </row>
    <row r="726" spans="1:6" x14ac:dyDescent="0.3">
      <c r="A726" s="1" t="s">
        <v>7755</v>
      </c>
      <c r="B726" s="1" t="s">
        <v>7263</v>
      </c>
      <c r="C726" s="1"/>
      <c r="D726" s="1"/>
      <c r="E726" t="s">
        <v>1057</v>
      </c>
      <c r="F726" t="s">
        <v>8362</v>
      </c>
    </row>
    <row r="727" spans="1:6" x14ac:dyDescent="0.3">
      <c r="A727" s="1" t="s">
        <v>7756</v>
      </c>
      <c r="B727" s="1" t="s">
        <v>7182</v>
      </c>
      <c r="C727" s="1"/>
      <c r="D727" s="1"/>
      <c r="E727" t="s">
        <v>961</v>
      </c>
      <c r="F727" t="s">
        <v>8363</v>
      </c>
    </row>
    <row r="728" spans="1:6" x14ac:dyDescent="0.3">
      <c r="A728" s="1" t="s">
        <v>7757</v>
      </c>
      <c r="B728" s="1" t="s">
        <v>7233</v>
      </c>
      <c r="C728" s="1"/>
      <c r="D728" s="1"/>
      <c r="E728" t="s">
        <v>1019</v>
      </c>
      <c r="F728" t="s">
        <v>8364</v>
      </c>
    </row>
    <row r="729" spans="1:6" x14ac:dyDescent="0.3">
      <c r="A729" s="1" t="s">
        <v>7758</v>
      </c>
      <c r="B729" s="1" t="s">
        <v>7343</v>
      </c>
      <c r="C729" s="1"/>
      <c r="D729" s="1"/>
      <c r="E729" t="s">
        <v>1151</v>
      </c>
      <c r="F729" t="s">
        <v>8365</v>
      </c>
    </row>
    <row r="730" spans="1:6" x14ac:dyDescent="0.3">
      <c r="A730" s="1" t="s">
        <v>7759</v>
      </c>
      <c r="B730" s="1" t="s">
        <v>7248</v>
      </c>
      <c r="C730" s="1"/>
      <c r="D730" s="1"/>
      <c r="E730" t="s">
        <v>1035</v>
      </c>
      <c r="F730" t="s">
        <v>8366</v>
      </c>
    </row>
    <row r="731" spans="1:6" x14ac:dyDescent="0.3">
      <c r="A731" s="1" t="s">
        <v>7760</v>
      </c>
      <c r="B731" s="1" t="s">
        <v>7214</v>
      </c>
      <c r="C731" s="1"/>
      <c r="D731" s="1"/>
      <c r="E731" t="s">
        <v>997</v>
      </c>
      <c r="F731" t="s">
        <v>8367</v>
      </c>
    </row>
    <row r="732" spans="1:6" x14ac:dyDescent="0.3">
      <c r="A732" s="1" t="s">
        <v>7761</v>
      </c>
      <c r="B732" s="1" t="s">
        <v>7432</v>
      </c>
      <c r="C732" s="1"/>
      <c r="D732" s="1"/>
      <c r="E732" t="s">
        <v>1261</v>
      </c>
      <c r="F732" t="s">
        <v>8368</v>
      </c>
    </row>
    <row r="733" spans="1:6" x14ac:dyDescent="0.3">
      <c r="A733" s="1" t="s">
        <v>7762</v>
      </c>
      <c r="B733" s="1" t="s">
        <v>7296</v>
      </c>
      <c r="C733" s="1"/>
      <c r="D733" s="1"/>
      <c r="E733" t="s">
        <v>1095</v>
      </c>
      <c r="F733" t="s">
        <v>8369</v>
      </c>
    </row>
    <row r="734" spans="1:6" x14ac:dyDescent="0.3">
      <c r="A734" s="1" t="s">
        <v>7763</v>
      </c>
      <c r="B734" s="1" t="s">
        <v>7212</v>
      </c>
      <c r="C734" s="1"/>
      <c r="D734" s="1"/>
      <c r="E734" t="s">
        <v>995</v>
      </c>
      <c r="F734" t="s">
        <v>8370</v>
      </c>
    </row>
    <row r="735" spans="1:6" x14ac:dyDescent="0.3">
      <c r="A735" s="1" t="s">
        <v>7764</v>
      </c>
      <c r="B735" s="1" t="s">
        <v>7468</v>
      </c>
      <c r="C735" s="1"/>
      <c r="D735" s="1"/>
      <c r="E735" t="s">
        <v>1298</v>
      </c>
      <c r="F735" t="s">
        <v>8371</v>
      </c>
    </row>
    <row r="736" spans="1:6" x14ac:dyDescent="0.3">
      <c r="A736" s="1" t="s">
        <v>7765</v>
      </c>
      <c r="B736" s="1" t="s">
        <v>2910</v>
      </c>
      <c r="C736" s="1"/>
      <c r="D736" s="1"/>
      <c r="E736" t="s">
        <v>1032</v>
      </c>
      <c r="F736" t="s">
        <v>8372</v>
      </c>
    </row>
    <row r="737" spans="1:6" x14ac:dyDescent="0.3">
      <c r="A737" s="1" t="s">
        <v>7766</v>
      </c>
      <c r="B737" s="1" t="s">
        <v>2918</v>
      </c>
      <c r="C737" s="1"/>
      <c r="D737" s="1"/>
      <c r="E737" t="s">
        <v>956</v>
      </c>
      <c r="F737" t="s">
        <v>8373</v>
      </c>
    </row>
    <row r="738" spans="1:6" x14ac:dyDescent="0.3">
      <c r="A738" s="1" t="s">
        <v>7767</v>
      </c>
      <c r="B738" s="1" t="s">
        <v>3862</v>
      </c>
      <c r="C738" s="1"/>
      <c r="D738" s="1"/>
      <c r="E738" t="s">
        <v>1173</v>
      </c>
      <c r="F738" t="s">
        <v>8374</v>
      </c>
    </row>
    <row r="739" spans="1:6" x14ac:dyDescent="0.3">
      <c r="A739" s="1" t="s">
        <v>7768</v>
      </c>
      <c r="B739" s="1" t="s">
        <v>7334</v>
      </c>
      <c r="C739" s="1"/>
      <c r="D739" s="1"/>
      <c r="E739" t="s">
        <v>1138</v>
      </c>
      <c r="F739" t="s">
        <v>8375</v>
      </c>
    </row>
    <row r="740" spans="1:6" x14ac:dyDescent="0.3">
      <c r="A740" s="1" t="s">
        <v>7769</v>
      </c>
      <c r="B740" s="1" t="s">
        <v>3871</v>
      </c>
      <c r="C740" s="1"/>
      <c r="D740" s="1"/>
      <c r="E740" t="s">
        <v>1054</v>
      </c>
      <c r="F740" t="s">
        <v>8376</v>
      </c>
    </row>
    <row r="741" spans="1:6" x14ac:dyDescent="0.3">
      <c r="A741" s="1" t="s">
        <v>7770</v>
      </c>
      <c r="B741" s="1" t="s">
        <v>7244</v>
      </c>
      <c r="C741" s="1"/>
      <c r="D741" s="1"/>
      <c r="E741" t="s">
        <v>1030</v>
      </c>
      <c r="F741" t="s">
        <v>8377</v>
      </c>
    </row>
    <row r="742" spans="1:6" x14ac:dyDescent="0.3">
      <c r="A742" s="1" t="s">
        <v>7771</v>
      </c>
      <c r="B742" s="1" t="s">
        <v>7409</v>
      </c>
      <c r="C742" s="1"/>
      <c r="D742" s="1"/>
      <c r="E742" t="s">
        <v>1234</v>
      </c>
      <c r="F742" t="s">
        <v>8378</v>
      </c>
    </row>
    <row r="743" spans="1:6" x14ac:dyDescent="0.3">
      <c r="A743" s="1" t="s">
        <v>7772</v>
      </c>
      <c r="B743" s="1" t="s">
        <v>7275</v>
      </c>
      <c r="C743" s="1"/>
      <c r="D743" s="1"/>
      <c r="E743" t="s">
        <v>1071</v>
      </c>
      <c r="F743" t="s">
        <v>8379</v>
      </c>
    </row>
    <row r="744" spans="1:6" x14ac:dyDescent="0.3">
      <c r="A744" s="1" t="s">
        <v>7773</v>
      </c>
      <c r="B744" s="1" t="s">
        <v>7418</v>
      </c>
      <c r="C744" s="1"/>
      <c r="D744" s="1"/>
      <c r="E744" t="s">
        <v>1243</v>
      </c>
      <c r="F744" t="s">
        <v>8380</v>
      </c>
    </row>
    <row r="745" spans="1:6" x14ac:dyDescent="0.3">
      <c r="A745" s="1" t="s">
        <v>7774</v>
      </c>
      <c r="B745" s="1" t="s">
        <v>3919</v>
      </c>
      <c r="C745" s="1"/>
      <c r="D745" s="1"/>
      <c r="E745" t="s">
        <v>1112</v>
      </c>
      <c r="F745" t="s">
        <v>8381</v>
      </c>
    </row>
    <row r="746" spans="1:6" x14ac:dyDescent="0.3">
      <c r="A746" s="1" t="s">
        <v>7775</v>
      </c>
      <c r="B746" s="1" t="s">
        <v>7410</v>
      </c>
      <c r="C746" s="1"/>
      <c r="D746" s="1"/>
      <c r="E746" t="s">
        <v>1235</v>
      </c>
      <c r="F746" t="s">
        <v>8382</v>
      </c>
    </row>
    <row r="747" spans="1:6" x14ac:dyDescent="0.3">
      <c r="A747" s="1" t="s">
        <v>7776</v>
      </c>
      <c r="B747" s="1" t="s">
        <v>3907</v>
      </c>
      <c r="C747" s="1"/>
      <c r="D747" s="1"/>
      <c r="E747" t="s">
        <v>1001</v>
      </c>
      <c r="F747" t="s">
        <v>8383</v>
      </c>
    </row>
    <row r="748" spans="1:6" x14ac:dyDescent="0.3">
      <c r="A748" s="1" t="s">
        <v>7777</v>
      </c>
      <c r="B748" s="1" t="s">
        <v>7476</v>
      </c>
      <c r="C748" s="1"/>
      <c r="D748" s="1"/>
      <c r="E748" t="s">
        <v>1306</v>
      </c>
      <c r="F748" t="s">
        <v>8384</v>
      </c>
    </row>
    <row r="749" spans="1:6" x14ac:dyDescent="0.3">
      <c r="A749" s="1" t="s">
        <v>7778</v>
      </c>
      <c r="B749" s="1" t="s">
        <v>7405</v>
      </c>
      <c r="C749" s="1"/>
      <c r="D749" s="1"/>
      <c r="E749" t="s">
        <v>1228</v>
      </c>
      <c r="F749" t="s">
        <v>8385</v>
      </c>
    </row>
    <row r="750" spans="1:6" x14ac:dyDescent="0.3">
      <c r="A750" s="1" t="s">
        <v>7779</v>
      </c>
      <c r="B750" s="1" t="s">
        <v>7201</v>
      </c>
      <c r="C750" s="1"/>
      <c r="D750" s="1"/>
      <c r="E750" t="s">
        <v>982</v>
      </c>
      <c r="F750" t="s">
        <v>8386</v>
      </c>
    </row>
    <row r="751" spans="1:6" x14ac:dyDescent="0.3">
      <c r="A751" s="1" t="s">
        <v>7780</v>
      </c>
      <c r="B751" s="1" t="s">
        <v>7186</v>
      </c>
      <c r="C751" s="1"/>
      <c r="D751" s="1"/>
      <c r="E751" t="s">
        <v>965</v>
      </c>
      <c r="F751" t="s">
        <v>8387</v>
      </c>
    </row>
    <row r="752" spans="1:6" x14ac:dyDescent="0.3">
      <c r="A752" s="1" t="s">
        <v>7781</v>
      </c>
      <c r="B752" s="1" t="s">
        <v>3895</v>
      </c>
      <c r="C752" s="1"/>
      <c r="D752" s="1"/>
      <c r="E752" t="s">
        <v>1246</v>
      </c>
      <c r="F752" t="s">
        <v>8388</v>
      </c>
    </row>
    <row r="753" spans="1:6" x14ac:dyDescent="0.3">
      <c r="A753" s="1" t="s">
        <v>7782</v>
      </c>
      <c r="B753" s="1" t="s">
        <v>7238</v>
      </c>
      <c r="C753" s="1"/>
      <c r="D753" s="1"/>
      <c r="E753" t="s">
        <v>1024</v>
      </c>
      <c r="F753" t="s">
        <v>8389</v>
      </c>
    </row>
    <row r="754" spans="1:6" x14ac:dyDescent="0.3">
      <c r="A754" s="1" t="s">
        <v>7783</v>
      </c>
      <c r="B754" s="1" t="s">
        <v>7477</v>
      </c>
      <c r="C754" s="1"/>
      <c r="D754" s="1"/>
      <c r="E754" t="s">
        <v>1307</v>
      </c>
      <c r="F754" t="s">
        <v>8390</v>
      </c>
    </row>
    <row r="755" spans="1:6" x14ac:dyDescent="0.3">
      <c r="A755" s="1" t="s">
        <v>7784</v>
      </c>
      <c r="B755" s="1" t="s">
        <v>7288</v>
      </c>
      <c r="C755" s="1"/>
      <c r="D755" s="1"/>
      <c r="E755" t="s">
        <v>1086</v>
      </c>
      <c r="F755" t="s">
        <v>8391</v>
      </c>
    </row>
    <row r="756" spans="1:6" x14ac:dyDescent="0.3">
      <c r="A756" s="1" t="s">
        <v>7785</v>
      </c>
      <c r="B756" s="1" t="s">
        <v>3866</v>
      </c>
      <c r="C756" s="1"/>
      <c r="D756" s="1"/>
      <c r="E756" t="s">
        <v>1259</v>
      </c>
      <c r="F756" t="s">
        <v>8392</v>
      </c>
    </row>
    <row r="757" spans="1:6" x14ac:dyDescent="0.3">
      <c r="A757" s="1" t="s">
        <v>7786</v>
      </c>
      <c r="B757" s="1" t="s">
        <v>3905</v>
      </c>
      <c r="C757" s="1"/>
      <c r="D757" s="1"/>
      <c r="E757" t="s">
        <v>976</v>
      </c>
      <c r="F757" t="s">
        <v>8393</v>
      </c>
    </row>
    <row r="758" spans="1:6" x14ac:dyDescent="0.3">
      <c r="A758" s="1" t="s">
        <v>7787</v>
      </c>
      <c r="B758" s="1" t="s">
        <v>7247</v>
      </c>
      <c r="C758" s="1"/>
      <c r="D758" s="1"/>
      <c r="E758" t="s">
        <v>1034</v>
      </c>
      <c r="F758" t="s">
        <v>8394</v>
      </c>
    </row>
    <row r="759" spans="1:6" x14ac:dyDescent="0.3">
      <c r="A759" s="1" t="s">
        <v>7788</v>
      </c>
      <c r="B759" s="1" t="s">
        <v>7359</v>
      </c>
      <c r="C759" s="1"/>
      <c r="D759" s="1"/>
      <c r="E759" t="s">
        <v>1170</v>
      </c>
      <c r="F759" t="s">
        <v>8395</v>
      </c>
    </row>
    <row r="760" spans="1:6" x14ac:dyDescent="0.3">
      <c r="A760" s="1" t="s">
        <v>7789</v>
      </c>
      <c r="B760" s="1" t="s">
        <v>3878</v>
      </c>
      <c r="C760" s="1"/>
      <c r="D760" s="1"/>
      <c r="E760" t="s">
        <v>1080</v>
      </c>
      <c r="F760" t="s">
        <v>8396</v>
      </c>
    </row>
    <row r="761" spans="1:6" x14ac:dyDescent="0.3">
      <c r="A761" s="1" t="s">
        <v>7790</v>
      </c>
      <c r="B761" s="1" t="s">
        <v>7337</v>
      </c>
      <c r="C761" s="1"/>
      <c r="D761" s="1"/>
      <c r="E761" t="s">
        <v>1144</v>
      </c>
      <c r="F761" t="s">
        <v>8397</v>
      </c>
    </row>
    <row r="762" spans="1:6" x14ac:dyDescent="0.3">
      <c r="A762" s="1" t="s">
        <v>7791</v>
      </c>
      <c r="B762" s="1" t="s">
        <v>7419</v>
      </c>
      <c r="C762" s="1"/>
      <c r="D762" s="1"/>
      <c r="E762" t="s">
        <v>1245</v>
      </c>
      <c r="F762" t="s">
        <v>8398</v>
      </c>
    </row>
    <row r="763" spans="1:6" x14ac:dyDescent="0.3">
      <c r="A763" s="1" t="s">
        <v>7792</v>
      </c>
      <c r="B763" s="1" t="s">
        <v>7293</v>
      </c>
      <c r="C763" s="1"/>
      <c r="D763" s="1"/>
      <c r="E763" t="s">
        <v>1091</v>
      </c>
      <c r="F763" t="s">
        <v>8399</v>
      </c>
    </row>
    <row r="764" spans="1:6" x14ac:dyDescent="0.3">
      <c r="A764" s="1" t="s">
        <v>7793</v>
      </c>
      <c r="B764" s="1" t="s">
        <v>7289</v>
      </c>
      <c r="C764" s="1"/>
      <c r="D764" s="1"/>
      <c r="E764" t="s">
        <v>1087</v>
      </c>
      <c r="F764" t="s">
        <v>8400</v>
      </c>
    </row>
    <row r="765" spans="1:6" x14ac:dyDescent="0.3">
      <c r="A765" s="1" t="s">
        <v>7794</v>
      </c>
      <c r="B765" s="1" t="s">
        <v>7340</v>
      </c>
      <c r="C765" s="1"/>
      <c r="D765" s="1"/>
      <c r="E765" t="s">
        <v>1147</v>
      </c>
      <c r="F765" t="s">
        <v>8401</v>
      </c>
    </row>
    <row r="766" spans="1:6" x14ac:dyDescent="0.3">
      <c r="A766" s="1" t="s">
        <v>7795</v>
      </c>
      <c r="B766" s="1" t="s">
        <v>7393</v>
      </c>
      <c r="C766" s="1"/>
      <c r="D766" s="1"/>
      <c r="E766" t="s">
        <v>1211</v>
      </c>
      <c r="F766" t="s">
        <v>8402</v>
      </c>
    </row>
    <row r="767" spans="1:6" x14ac:dyDescent="0.3">
      <c r="A767" s="1" t="s">
        <v>7796</v>
      </c>
      <c r="B767" s="1" t="s">
        <v>7305</v>
      </c>
      <c r="C767" s="1"/>
      <c r="D767" s="1"/>
      <c r="E767" t="s">
        <v>1106</v>
      </c>
      <c r="F767" t="s">
        <v>8403</v>
      </c>
    </row>
    <row r="768" spans="1:6" x14ac:dyDescent="0.3">
      <c r="A768" s="1" t="s">
        <v>7797</v>
      </c>
      <c r="B768" s="1" t="s">
        <v>7357</v>
      </c>
      <c r="C768" s="1"/>
      <c r="D768" s="1"/>
      <c r="E768" t="s">
        <v>1167</v>
      </c>
      <c r="F768" t="s">
        <v>8404</v>
      </c>
    </row>
    <row r="769" spans="1:6" x14ac:dyDescent="0.3">
      <c r="A769" s="1" t="s">
        <v>7798</v>
      </c>
      <c r="B769" s="1" t="s">
        <v>7392</v>
      </c>
      <c r="C769" s="1"/>
      <c r="D769" s="1"/>
      <c r="E769" t="s">
        <v>1210</v>
      </c>
      <c r="F769" t="s">
        <v>8405</v>
      </c>
    </row>
    <row r="770" spans="1:6" x14ac:dyDescent="0.3">
      <c r="A770" s="1" t="s">
        <v>7799</v>
      </c>
      <c r="B770" s="1" t="s">
        <v>7197</v>
      </c>
      <c r="C770" s="1"/>
      <c r="D770" s="1"/>
      <c r="E770" t="s">
        <v>978</v>
      </c>
      <c r="F770" t="s">
        <v>8406</v>
      </c>
    </row>
    <row r="771" spans="1:6" x14ac:dyDescent="0.3">
      <c r="A771" s="1" t="s">
        <v>7800</v>
      </c>
      <c r="B771" s="1" t="s">
        <v>3918</v>
      </c>
      <c r="C771" s="1"/>
      <c r="D771" s="1"/>
      <c r="E771" t="s">
        <v>1121</v>
      </c>
      <c r="F771" t="s">
        <v>8407</v>
      </c>
    </row>
    <row r="772" spans="1:6" x14ac:dyDescent="0.3">
      <c r="A772" s="1" t="s">
        <v>7801</v>
      </c>
      <c r="B772" s="1" t="s">
        <v>7318</v>
      </c>
      <c r="C772" s="1"/>
      <c r="D772" s="1"/>
      <c r="E772" t="s">
        <v>1120</v>
      </c>
      <c r="F772" t="s">
        <v>8408</v>
      </c>
    </row>
    <row r="773" spans="1:6" x14ac:dyDescent="0.3">
      <c r="A773" s="1" t="s">
        <v>7802</v>
      </c>
      <c r="B773" s="1" t="s">
        <v>3900</v>
      </c>
      <c r="C773" s="1"/>
      <c r="D773" s="1"/>
      <c r="E773" t="s">
        <v>1197</v>
      </c>
      <c r="F773" t="s">
        <v>8409</v>
      </c>
    </row>
    <row r="774" spans="1:6" x14ac:dyDescent="0.3">
      <c r="A774" s="1" t="s">
        <v>7803</v>
      </c>
      <c r="B774" s="1" t="s">
        <v>7407</v>
      </c>
      <c r="C774" s="1"/>
      <c r="D774" s="1"/>
      <c r="E774" t="s">
        <v>1232</v>
      </c>
      <c r="F774" t="s">
        <v>8410</v>
      </c>
    </row>
    <row r="775" spans="1:6" x14ac:dyDescent="0.3">
      <c r="A775" s="1" t="s">
        <v>7804</v>
      </c>
      <c r="B775" s="1" t="s">
        <v>7219</v>
      </c>
      <c r="C775" s="1"/>
      <c r="D775" s="1"/>
      <c r="E775" t="s">
        <v>1003</v>
      </c>
      <c r="F775" t="s">
        <v>8411</v>
      </c>
    </row>
    <row r="776" spans="1:6" x14ac:dyDescent="0.3">
      <c r="A776" s="1" t="s">
        <v>7805</v>
      </c>
      <c r="B776" s="1" t="s">
        <v>3848</v>
      </c>
      <c r="C776" s="1"/>
      <c r="D776" s="1"/>
      <c r="E776" t="s">
        <v>1012</v>
      </c>
      <c r="F776" t="s">
        <v>8412</v>
      </c>
    </row>
    <row r="777" spans="1:6" x14ac:dyDescent="0.3">
      <c r="A777" s="1" t="s">
        <v>7806</v>
      </c>
      <c r="B777" s="1" t="s">
        <v>3877</v>
      </c>
      <c r="C777" s="1"/>
      <c r="D777" s="1"/>
      <c r="E777" t="s">
        <v>1212</v>
      </c>
      <c r="F777" t="s">
        <v>8413</v>
      </c>
    </row>
    <row r="778" spans="1:6" x14ac:dyDescent="0.3">
      <c r="A778" s="1" t="s">
        <v>7807</v>
      </c>
      <c r="B778" s="1" t="s">
        <v>3845</v>
      </c>
      <c r="C778" s="1"/>
      <c r="D778" s="1"/>
      <c r="E778" t="s">
        <v>1142</v>
      </c>
      <c r="F778" t="s">
        <v>8414</v>
      </c>
    </row>
    <row r="779" spans="1:6" x14ac:dyDescent="0.3">
      <c r="A779" s="1" t="s">
        <v>7808</v>
      </c>
      <c r="B779" s="1" t="s">
        <v>7190</v>
      </c>
      <c r="C779" s="1"/>
      <c r="D779" s="1"/>
      <c r="E779" t="s">
        <v>969</v>
      </c>
      <c r="F779" t="s">
        <v>8415</v>
      </c>
    </row>
    <row r="780" spans="1:6" x14ac:dyDescent="0.3">
      <c r="A780" s="1" t="s">
        <v>7809</v>
      </c>
      <c r="B780" s="1" t="s">
        <v>3901</v>
      </c>
      <c r="C780" s="1"/>
      <c r="D780" s="1"/>
      <c r="E780" t="s">
        <v>988</v>
      </c>
      <c r="F780" t="s">
        <v>8416</v>
      </c>
    </row>
    <row r="781" spans="1:6" x14ac:dyDescent="0.3">
      <c r="A781" s="1" t="s">
        <v>7810</v>
      </c>
      <c r="B781" s="1" t="s">
        <v>7422</v>
      </c>
      <c r="C781" s="1"/>
      <c r="D781" s="1"/>
      <c r="E781" t="s">
        <v>1250</v>
      </c>
      <c r="F781" t="s">
        <v>8417</v>
      </c>
    </row>
    <row r="782" spans="1:6" x14ac:dyDescent="0.3">
      <c r="A782" s="1" t="s">
        <v>7811</v>
      </c>
      <c r="B782" s="1" t="s">
        <v>7209</v>
      </c>
      <c r="C782" s="1"/>
      <c r="D782" s="1"/>
      <c r="E782" t="s">
        <v>991</v>
      </c>
      <c r="F782" t="s">
        <v>8418</v>
      </c>
    </row>
    <row r="783" spans="1:6" x14ac:dyDescent="0.3">
      <c r="A783" s="1" t="s">
        <v>7812</v>
      </c>
      <c r="B783" s="1" t="s">
        <v>7403</v>
      </c>
      <c r="C783" s="1"/>
      <c r="D783" s="1"/>
      <c r="E783" t="s">
        <v>1225</v>
      </c>
      <c r="F783" t="s">
        <v>8419</v>
      </c>
    </row>
    <row r="784" spans="1:6" x14ac:dyDescent="0.3">
      <c r="A784" s="1" t="s">
        <v>7813</v>
      </c>
      <c r="B784" s="1" t="s">
        <v>7426</v>
      </c>
      <c r="C784" s="1"/>
      <c r="D784" s="1"/>
      <c r="E784" t="s">
        <v>1254</v>
      </c>
      <c r="F784" t="s">
        <v>8420</v>
      </c>
    </row>
    <row r="785" spans="1:6" x14ac:dyDescent="0.3">
      <c r="A785" s="1" t="s">
        <v>7814</v>
      </c>
      <c r="B785" s="1" t="s">
        <v>3872</v>
      </c>
      <c r="C785" s="1"/>
      <c r="D785" s="1"/>
      <c r="E785" t="s">
        <v>1056</v>
      </c>
      <c r="F785" t="s">
        <v>8421</v>
      </c>
    </row>
    <row r="786" spans="1:6" x14ac:dyDescent="0.3">
      <c r="A786" s="1" t="s">
        <v>7815</v>
      </c>
      <c r="B786" s="1" t="s">
        <v>7321</v>
      </c>
      <c r="C786" s="1"/>
      <c r="D786" s="1"/>
      <c r="E786" t="s">
        <v>1124</v>
      </c>
      <c r="F786" t="s">
        <v>8422</v>
      </c>
    </row>
    <row r="787" spans="1:6" x14ac:dyDescent="0.3">
      <c r="A787" s="1" t="s">
        <v>7816</v>
      </c>
      <c r="B787" s="1" t="s">
        <v>7254</v>
      </c>
      <c r="C787" s="1"/>
      <c r="D787" s="1"/>
      <c r="E787" t="s">
        <v>1041</v>
      </c>
      <c r="F787" t="s">
        <v>8423</v>
      </c>
    </row>
    <row r="788" spans="1:6" x14ac:dyDescent="0.3">
      <c r="A788" s="1" t="s">
        <v>7817</v>
      </c>
      <c r="B788" s="1" t="s">
        <v>7252</v>
      </c>
      <c r="C788" s="1"/>
      <c r="D788" s="1"/>
      <c r="E788" t="s">
        <v>1039</v>
      </c>
      <c r="F788" t="s">
        <v>8424</v>
      </c>
    </row>
    <row r="789" spans="1:6" x14ac:dyDescent="0.3">
      <c r="A789" s="1" t="s">
        <v>7818</v>
      </c>
      <c r="B789" s="1" t="s">
        <v>7259</v>
      </c>
      <c r="C789" s="1"/>
      <c r="D789" s="1"/>
      <c r="E789" t="s">
        <v>1047</v>
      </c>
      <c r="F789" t="s">
        <v>8425</v>
      </c>
    </row>
    <row r="790" spans="1:6" x14ac:dyDescent="0.3">
      <c r="A790" s="1" t="s">
        <v>7819</v>
      </c>
      <c r="B790" s="1" t="s">
        <v>3879</v>
      </c>
      <c r="C790" s="1"/>
      <c r="D790" s="1"/>
      <c r="E790" t="s">
        <v>1100</v>
      </c>
      <c r="F790" t="s">
        <v>8426</v>
      </c>
    </row>
    <row r="791" spans="1:6" x14ac:dyDescent="0.3">
      <c r="A791" s="1" t="s">
        <v>7820</v>
      </c>
      <c r="B791" s="1" t="s">
        <v>7315</v>
      </c>
      <c r="C791" s="1"/>
      <c r="D791" s="1"/>
      <c r="E791" t="s">
        <v>1117</v>
      </c>
      <c r="F791" t="s">
        <v>8427</v>
      </c>
    </row>
    <row r="792" spans="1:6" x14ac:dyDescent="0.3">
      <c r="A792" s="1" t="s">
        <v>7821</v>
      </c>
      <c r="B792" s="1" t="s">
        <v>3868</v>
      </c>
      <c r="C792" s="1"/>
      <c r="D792" s="1"/>
      <c r="E792" t="s">
        <v>1227</v>
      </c>
      <c r="F792" t="s">
        <v>8428</v>
      </c>
    </row>
    <row r="793" spans="1:6" x14ac:dyDescent="0.3">
      <c r="A793" s="1" t="s">
        <v>7822</v>
      </c>
      <c r="B793" s="1" t="s">
        <v>7320</v>
      </c>
      <c r="C793" s="1"/>
      <c r="D793" s="1"/>
      <c r="E793" t="s">
        <v>1123</v>
      </c>
      <c r="F793" t="s">
        <v>8429</v>
      </c>
    </row>
    <row r="794" spans="1:6" x14ac:dyDescent="0.3">
      <c r="A794" s="1" t="s">
        <v>7823</v>
      </c>
      <c r="B794" s="1" t="s">
        <v>7213</v>
      </c>
      <c r="C794" s="1"/>
      <c r="D794" s="1"/>
      <c r="E794" t="s">
        <v>996</v>
      </c>
      <c r="F794" t="s">
        <v>8430</v>
      </c>
    </row>
    <row r="795" spans="1:6" x14ac:dyDescent="0.3">
      <c r="A795" s="1" t="s">
        <v>7824</v>
      </c>
      <c r="B795" s="1" t="s">
        <v>7379</v>
      </c>
      <c r="C795" s="1"/>
      <c r="D795" s="1"/>
      <c r="E795" t="s">
        <v>1195</v>
      </c>
      <c r="F795" t="s">
        <v>8431</v>
      </c>
    </row>
    <row r="796" spans="1:6" x14ac:dyDescent="0.3">
      <c r="A796" s="1" t="s">
        <v>7825</v>
      </c>
      <c r="B796" s="1" t="s">
        <v>7187</v>
      </c>
      <c r="C796" s="1"/>
      <c r="D796" s="1"/>
      <c r="E796" t="s">
        <v>966</v>
      </c>
      <c r="F796" t="s">
        <v>8432</v>
      </c>
    </row>
    <row r="797" spans="1:6" x14ac:dyDescent="0.3">
      <c r="A797" s="1" t="s">
        <v>7826</v>
      </c>
      <c r="B797" s="1" t="s">
        <v>7196</v>
      </c>
      <c r="C797" s="1"/>
      <c r="D797" s="1"/>
      <c r="E797" t="s">
        <v>977</v>
      </c>
      <c r="F797" t="s">
        <v>8433</v>
      </c>
    </row>
    <row r="798" spans="1:6" x14ac:dyDescent="0.3">
      <c r="A798" s="1" t="s">
        <v>7827</v>
      </c>
      <c r="B798" s="1" t="s">
        <v>7470</v>
      </c>
      <c r="C798" s="1"/>
      <c r="D798" s="1"/>
      <c r="E798" t="s">
        <v>1300</v>
      </c>
      <c r="F798" t="s">
        <v>8434</v>
      </c>
    </row>
    <row r="799" spans="1:6" x14ac:dyDescent="0.3">
      <c r="A799" s="1" t="s">
        <v>7828</v>
      </c>
      <c r="B799" s="1" t="s">
        <v>7225</v>
      </c>
      <c r="C799" s="1"/>
      <c r="D799" s="1"/>
      <c r="E799" t="s">
        <v>1010</v>
      </c>
      <c r="F799" t="s">
        <v>8435</v>
      </c>
    </row>
    <row r="800" spans="1:6" x14ac:dyDescent="0.3">
      <c r="A800" s="1" t="s">
        <v>7829</v>
      </c>
      <c r="B800" s="1" t="s">
        <v>7478</v>
      </c>
      <c r="C800" s="1"/>
      <c r="D800" s="1"/>
      <c r="E800" t="s">
        <v>1308</v>
      </c>
      <c r="F800" t="s">
        <v>8436</v>
      </c>
    </row>
    <row r="801" spans="1:6" x14ac:dyDescent="0.3">
      <c r="A801" s="1" t="s">
        <v>7830</v>
      </c>
      <c r="B801" s="1" t="s">
        <v>7472</v>
      </c>
      <c r="C801" s="1"/>
      <c r="D801" s="1"/>
      <c r="E801" t="s">
        <v>1302</v>
      </c>
      <c r="F801" t="s">
        <v>8437</v>
      </c>
    </row>
    <row r="802" spans="1:6" x14ac:dyDescent="0.3">
      <c r="A802" s="1" t="s">
        <v>7831</v>
      </c>
      <c r="B802" s="1" t="s">
        <v>7285</v>
      </c>
      <c r="C802" s="1"/>
      <c r="D802" s="1"/>
      <c r="E802" t="s">
        <v>1083</v>
      </c>
      <c r="F802" t="s">
        <v>8438</v>
      </c>
    </row>
    <row r="803" spans="1:6" x14ac:dyDescent="0.3">
      <c r="A803" s="1" t="s">
        <v>7832</v>
      </c>
      <c r="B803" s="1" t="s">
        <v>7193</v>
      </c>
      <c r="C803" s="1"/>
      <c r="D803" s="1"/>
      <c r="E803" t="s">
        <v>973</v>
      </c>
      <c r="F803" t="s">
        <v>8439</v>
      </c>
    </row>
    <row r="804" spans="1:6" x14ac:dyDescent="0.3">
      <c r="A804" s="1" t="s">
        <v>7833</v>
      </c>
      <c r="B804" s="1" t="s">
        <v>7192</v>
      </c>
      <c r="C804" s="1"/>
      <c r="D804" s="1"/>
      <c r="E804" t="s">
        <v>972</v>
      </c>
      <c r="F804" t="s">
        <v>8440</v>
      </c>
    </row>
    <row r="805" spans="1:6" x14ac:dyDescent="0.3">
      <c r="A805" s="1" t="s">
        <v>7834</v>
      </c>
      <c r="B805" s="1" t="s">
        <v>3880</v>
      </c>
      <c r="C805" s="1"/>
      <c r="D805" s="1"/>
      <c r="E805" t="s">
        <v>1229</v>
      </c>
      <c r="F805" t="s">
        <v>8441</v>
      </c>
    </row>
    <row r="806" spans="1:6" x14ac:dyDescent="0.3">
      <c r="A806" s="1" t="s">
        <v>7835</v>
      </c>
      <c r="B806" s="1" t="s">
        <v>7208</v>
      </c>
      <c r="C806" s="1"/>
      <c r="D806" s="1"/>
      <c r="E806" t="s">
        <v>990</v>
      </c>
      <c r="F806" t="s">
        <v>8442</v>
      </c>
    </row>
    <row r="807" spans="1:6" x14ac:dyDescent="0.3">
      <c r="A807" s="1" t="s">
        <v>7836</v>
      </c>
      <c r="B807" s="1" t="s">
        <v>7341</v>
      </c>
      <c r="C807" s="1"/>
      <c r="D807" s="1"/>
      <c r="E807" t="s">
        <v>1148</v>
      </c>
      <c r="F807" t="s">
        <v>8443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1AC0D-3E3B-424A-8215-9687799AB748}">
  <dimension ref="A1:F1008"/>
  <sheetViews>
    <sheetView topLeftCell="A888" workbookViewId="0">
      <selection activeCell="B996" sqref="B996"/>
    </sheetView>
  </sheetViews>
  <sheetFormatPr defaultRowHeight="14" x14ac:dyDescent="0.3"/>
  <cols>
    <col min="1" max="1" width="42.5" bestFit="1" customWidth="1"/>
    <col min="2" max="2" width="31.5" bestFit="1" customWidth="1"/>
    <col min="3" max="3" width="41.4140625" bestFit="1" customWidth="1"/>
    <col min="4" max="4" width="5.83203125" bestFit="1" customWidth="1"/>
    <col min="5" max="5" width="42.5" bestFit="1" customWidth="1"/>
    <col min="6" max="6" width="31.5" bestFit="1" customWidth="1"/>
  </cols>
  <sheetData>
    <row r="1" spans="1:6" x14ac:dyDescent="0.3">
      <c r="A1" t="s">
        <v>10464</v>
      </c>
      <c r="B1" t="s">
        <v>4956</v>
      </c>
      <c r="C1" t="s">
        <v>10465</v>
      </c>
      <c r="D1" t="b">
        <v>1</v>
      </c>
      <c r="E1" t="s">
        <v>12596</v>
      </c>
      <c r="F1" t="s">
        <v>3923</v>
      </c>
    </row>
    <row r="2" spans="1:6" x14ac:dyDescent="0.3">
      <c r="A2" t="s">
        <v>10466</v>
      </c>
      <c r="B2" t="s">
        <v>4957</v>
      </c>
      <c r="C2" t="s">
        <v>10467</v>
      </c>
      <c r="D2" t="b">
        <v>1</v>
      </c>
      <c r="E2" t="s">
        <v>12597</v>
      </c>
      <c r="F2" t="s">
        <v>3924</v>
      </c>
    </row>
    <row r="3" spans="1:6" x14ac:dyDescent="0.3">
      <c r="A3" t="s">
        <v>10468</v>
      </c>
      <c r="B3" t="s">
        <v>4958</v>
      </c>
      <c r="C3" t="s">
        <v>10469</v>
      </c>
      <c r="D3" t="b">
        <v>1</v>
      </c>
      <c r="E3" t="s">
        <v>12598</v>
      </c>
      <c r="F3" t="s">
        <v>3925</v>
      </c>
    </row>
    <row r="4" spans="1:6" x14ac:dyDescent="0.3">
      <c r="A4" t="s">
        <v>10470</v>
      </c>
      <c r="B4" t="s">
        <v>4959</v>
      </c>
      <c r="C4" t="s">
        <v>10471</v>
      </c>
      <c r="D4" t="b">
        <v>1</v>
      </c>
      <c r="E4" t="s">
        <v>12599</v>
      </c>
      <c r="F4" t="s">
        <v>3926</v>
      </c>
    </row>
    <row r="5" spans="1:6" x14ac:dyDescent="0.3">
      <c r="A5" t="s">
        <v>10472</v>
      </c>
      <c r="B5" t="s">
        <v>4960</v>
      </c>
      <c r="C5" t="s">
        <v>10473</v>
      </c>
      <c r="D5" t="b">
        <v>1</v>
      </c>
      <c r="E5" t="s">
        <v>12600</v>
      </c>
      <c r="F5" t="s">
        <v>3927</v>
      </c>
    </row>
    <row r="6" spans="1:6" x14ac:dyDescent="0.3">
      <c r="A6" t="s">
        <v>10474</v>
      </c>
      <c r="B6" t="s">
        <v>4961</v>
      </c>
      <c r="C6" t="s">
        <v>10475</v>
      </c>
      <c r="D6" t="b">
        <v>1</v>
      </c>
      <c r="E6" t="s">
        <v>12601</v>
      </c>
      <c r="F6" t="s">
        <v>3928</v>
      </c>
    </row>
    <row r="7" spans="1:6" x14ac:dyDescent="0.3">
      <c r="A7" t="s">
        <v>10476</v>
      </c>
      <c r="B7" t="s">
        <v>4962</v>
      </c>
      <c r="C7" t="s">
        <v>10477</v>
      </c>
      <c r="D7" t="b">
        <v>1</v>
      </c>
      <c r="E7" t="s">
        <v>12602</v>
      </c>
      <c r="F7" t="s">
        <v>3929</v>
      </c>
    </row>
    <row r="8" spans="1:6" x14ac:dyDescent="0.3">
      <c r="A8" t="s">
        <v>10478</v>
      </c>
      <c r="B8" t="s">
        <v>4963</v>
      </c>
      <c r="C8" t="s">
        <v>10479</v>
      </c>
      <c r="D8" t="b">
        <v>1</v>
      </c>
      <c r="E8" t="s">
        <v>12603</v>
      </c>
      <c r="F8" t="s">
        <v>3930</v>
      </c>
    </row>
    <row r="9" spans="1:6" x14ac:dyDescent="0.3">
      <c r="A9" t="s">
        <v>10480</v>
      </c>
      <c r="B9" t="s">
        <v>4964</v>
      </c>
      <c r="C9" t="s">
        <v>10481</v>
      </c>
      <c r="D9" t="b">
        <v>1</v>
      </c>
      <c r="E9" t="s">
        <v>12604</v>
      </c>
      <c r="F9" t="s">
        <v>3931</v>
      </c>
    </row>
    <row r="10" spans="1:6" x14ac:dyDescent="0.3">
      <c r="A10" t="s">
        <v>10482</v>
      </c>
      <c r="B10" t="s">
        <v>4965</v>
      </c>
      <c r="C10" t="s">
        <v>10483</v>
      </c>
      <c r="D10" t="b">
        <v>1</v>
      </c>
      <c r="E10" t="s">
        <v>12605</v>
      </c>
      <c r="F10" t="s">
        <v>3932</v>
      </c>
    </row>
    <row r="11" spans="1:6" x14ac:dyDescent="0.3">
      <c r="A11" t="s">
        <v>10484</v>
      </c>
      <c r="B11" t="s">
        <v>4966</v>
      </c>
      <c r="C11" t="s">
        <v>10485</v>
      </c>
      <c r="D11" t="b">
        <v>1</v>
      </c>
      <c r="E11" t="s">
        <v>12606</v>
      </c>
      <c r="F11" t="s">
        <v>3933</v>
      </c>
    </row>
    <row r="12" spans="1:6" x14ac:dyDescent="0.3">
      <c r="A12" t="s">
        <v>10486</v>
      </c>
      <c r="B12" t="s">
        <v>4967</v>
      </c>
      <c r="C12" t="s">
        <v>10487</v>
      </c>
      <c r="D12" t="b">
        <v>1</v>
      </c>
      <c r="E12" t="s">
        <v>12607</v>
      </c>
      <c r="F12" t="s">
        <v>3934</v>
      </c>
    </row>
    <row r="13" spans="1:6" x14ac:dyDescent="0.3">
      <c r="A13" t="s">
        <v>10488</v>
      </c>
      <c r="B13" t="s">
        <v>4968</v>
      </c>
      <c r="C13" t="s">
        <v>10489</v>
      </c>
      <c r="D13" t="b">
        <v>1</v>
      </c>
      <c r="E13" t="s">
        <v>12608</v>
      </c>
      <c r="F13" t="s">
        <v>3935</v>
      </c>
    </row>
    <row r="14" spans="1:6" x14ac:dyDescent="0.3">
      <c r="A14" t="s">
        <v>10490</v>
      </c>
      <c r="B14" t="s">
        <v>4969</v>
      </c>
      <c r="C14" t="s">
        <v>10491</v>
      </c>
      <c r="D14" t="b">
        <v>1</v>
      </c>
      <c r="E14" t="s">
        <v>12609</v>
      </c>
      <c r="F14" t="s">
        <v>3936</v>
      </c>
    </row>
    <row r="15" spans="1:6" x14ac:dyDescent="0.3">
      <c r="A15" t="s">
        <v>10492</v>
      </c>
      <c r="B15" t="s">
        <v>4970</v>
      </c>
      <c r="C15" t="s">
        <v>10493</v>
      </c>
      <c r="D15" t="b">
        <v>1</v>
      </c>
      <c r="E15" t="s">
        <v>12610</v>
      </c>
      <c r="F15" t="s">
        <v>3937</v>
      </c>
    </row>
    <row r="16" spans="1:6" x14ac:dyDescent="0.3">
      <c r="A16" t="s">
        <v>10494</v>
      </c>
      <c r="B16" t="s">
        <v>4971</v>
      </c>
      <c r="C16" t="s">
        <v>10495</v>
      </c>
      <c r="D16" t="b">
        <v>1</v>
      </c>
      <c r="E16" t="s">
        <v>12611</v>
      </c>
      <c r="F16" t="s">
        <v>3938</v>
      </c>
    </row>
    <row r="17" spans="1:6" x14ac:dyDescent="0.3">
      <c r="A17" t="s">
        <v>10496</v>
      </c>
      <c r="B17" t="s">
        <v>4972</v>
      </c>
      <c r="C17" t="s">
        <v>10497</v>
      </c>
      <c r="D17" t="b">
        <v>1</v>
      </c>
      <c r="E17" t="s">
        <v>12612</v>
      </c>
      <c r="F17" t="s">
        <v>3939</v>
      </c>
    </row>
    <row r="18" spans="1:6" x14ac:dyDescent="0.3">
      <c r="A18" t="s">
        <v>10498</v>
      </c>
      <c r="B18" t="s">
        <v>4973</v>
      </c>
      <c r="C18" t="s">
        <v>10499</v>
      </c>
      <c r="D18" t="b">
        <v>1</v>
      </c>
      <c r="E18" t="s">
        <v>12613</v>
      </c>
      <c r="F18" t="s">
        <v>3940</v>
      </c>
    </row>
    <row r="19" spans="1:6" x14ac:dyDescent="0.3">
      <c r="A19" t="s">
        <v>10500</v>
      </c>
      <c r="B19" t="s">
        <v>4974</v>
      </c>
      <c r="C19" t="s">
        <v>10501</v>
      </c>
      <c r="D19" t="b">
        <v>1</v>
      </c>
      <c r="E19" t="s">
        <v>12614</v>
      </c>
      <c r="F19" t="s">
        <v>3941</v>
      </c>
    </row>
    <row r="20" spans="1:6" x14ac:dyDescent="0.3">
      <c r="A20" t="s">
        <v>10502</v>
      </c>
      <c r="B20" t="s">
        <v>4975</v>
      </c>
      <c r="C20" t="s">
        <v>10503</v>
      </c>
      <c r="D20" t="b">
        <v>1</v>
      </c>
      <c r="E20" t="s">
        <v>12615</v>
      </c>
      <c r="F20" t="s">
        <v>3942</v>
      </c>
    </row>
    <row r="21" spans="1:6" x14ac:dyDescent="0.3">
      <c r="A21" t="s">
        <v>10504</v>
      </c>
      <c r="B21" t="s">
        <v>4976</v>
      </c>
      <c r="C21" t="s">
        <v>10505</v>
      </c>
      <c r="D21" t="b">
        <v>1</v>
      </c>
      <c r="E21" t="s">
        <v>12616</v>
      </c>
      <c r="F21" t="s">
        <v>3943</v>
      </c>
    </row>
    <row r="22" spans="1:6" x14ac:dyDescent="0.3">
      <c r="A22" t="s">
        <v>10506</v>
      </c>
      <c r="B22" t="s">
        <v>4977</v>
      </c>
      <c r="C22" t="s">
        <v>10507</v>
      </c>
      <c r="D22" t="b">
        <v>1</v>
      </c>
      <c r="E22" t="s">
        <v>12617</v>
      </c>
      <c r="F22" t="s">
        <v>3944</v>
      </c>
    </row>
    <row r="23" spans="1:6" x14ac:dyDescent="0.3">
      <c r="A23" t="s">
        <v>10508</v>
      </c>
      <c r="B23" t="s">
        <v>4978</v>
      </c>
      <c r="C23" t="s">
        <v>10509</v>
      </c>
      <c r="D23" t="b">
        <v>1</v>
      </c>
      <c r="E23" t="s">
        <v>12618</v>
      </c>
      <c r="F23" t="s">
        <v>3945</v>
      </c>
    </row>
    <row r="24" spans="1:6" x14ac:dyDescent="0.3">
      <c r="A24" t="s">
        <v>10510</v>
      </c>
      <c r="B24" t="s">
        <v>4979</v>
      </c>
      <c r="C24" t="s">
        <v>10511</v>
      </c>
      <c r="D24" t="b">
        <v>1</v>
      </c>
      <c r="E24" t="s">
        <v>12619</v>
      </c>
      <c r="F24" t="s">
        <v>3946</v>
      </c>
    </row>
    <row r="25" spans="1:6" x14ac:dyDescent="0.3">
      <c r="A25" t="s">
        <v>10512</v>
      </c>
      <c r="B25" t="s">
        <v>4980</v>
      </c>
      <c r="C25" t="s">
        <v>10513</v>
      </c>
      <c r="D25" t="b">
        <v>1</v>
      </c>
      <c r="E25" t="s">
        <v>12620</v>
      </c>
      <c r="F25" t="s">
        <v>3947</v>
      </c>
    </row>
    <row r="26" spans="1:6" x14ac:dyDescent="0.3">
      <c r="A26" t="s">
        <v>10514</v>
      </c>
      <c r="B26" t="s">
        <v>4981</v>
      </c>
      <c r="C26" t="s">
        <v>10515</v>
      </c>
      <c r="D26" t="b">
        <v>1</v>
      </c>
      <c r="E26" t="s">
        <v>12621</v>
      </c>
      <c r="F26" t="s">
        <v>3948</v>
      </c>
    </row>
    <row r="27" spans="1:6" x14ac:dyDescent="0.3">
      <c r="A27" t="s">
        <v>10516</v>
      </c>
      <c r="B27" t="s">
        <v>4982</v>
      </c>
      <c r="C27" t="s">
        <v>10517</v>
      </c>
      <c r="D27" t="b">
        <v>1</v>
      </c>
      <c r="E27" t="s">
        <v>12622</v>
      </c>
      <c r="F27" t="s">
        <v>3949</v>
      </c>
    </row>
    <row r="28" spans="1:6" x14ac:dyDescent="0.3">
      <c r="A28" t="s">
        <v>10518</v>
      </c>
      <c r="B28" t="s">
        <v>4983</v>
      </c>
      <c r="C28" t="s">
        <v>10519</v>
      </c>
      <c r="D28" t="b">
        <v>1</v>
      </c>
      <c r="E28" t="s">
        <v>12623</v>
      </c>
      <c r="F28" t="s">
        <v>3950</v>
      </c>
    </row>
    <row r="29" spans="1:6" x14ac:dyDescent="0.3">
      <c r="A29" t="s">
        <v>10520</v>
      </c>
      <c r="B29" t="s">
        <v>4984</v>
      </c>
      <c r="C29" t="s">
        <v>10521</v>
      </c>
      <c r="D29" t="b">
        <v>1</v>
      </c>
      <c r="E29" t="s">
        <v>12624</v>
      </c>
      <c r="F29" t="s">
        <v>3951</v>
      </c>
    </row>
    <row r="30" spans="1:6" x14ac:dyDescent="0.3">
      <c r="A30" t="s">
        <v>10522</v>
      </c>
      <c r="B30" t="s">
        <v>4985</v>
      </c>
      <c r="C30" t="s">
        <v>10523</v>
      </c>
      <c r="D30" t="b">
        <v>1</v>
      </c>
      <c r="E30" t="s">
        <v>12625</v>
      </c>
      <c r="F30" t="s">
        <v>3952</v>
      </c>
    </row>
    <row r="31" spans="1:6" x14ac:dyDescent="0.3">
      <c r="A31" t="s">
        <v>10524</v>
      </c>
      <c r="B31" t="s">
        <v>4986</v>
      </c>
      <c r="C31" t="s">
        <v>10525</v>
      </c>
      <c r="D31" t="b">
        <v>1</v>
      </c>
      <c r="E31" t="s">
        <v>12626</v>
      </c>
      <c r="F31" t="s">
        <v>3953</v>
      </c>
    </row>
    <row r="32" spans="1:6" x14ac:dyDescent="0.3">
      <c r="A32" t="s">
        <v>10526</v>
      </c>
      <c r="B32" t="s">
        <v>4987</v>
      </c>
      <c r="C32" t="s">
        <v>10527</v>
      </c>
      <c r="D32" t="b">
        <v>1</v>
      </c>
      <c r="E32" t="s">
        <v>12627</v>
      </c>
      <c r="F32" t="s">
        <v>3954</v>
      </c>
    </row>
    <row r="33" spans="1:6" x14ac:dyDescent="0.3">
      <c r="A33" t="s">
        <v>10528</v>
      </c>
      <c r="B33" t="s">
        <v>4988</v>
      </c>
      <c r="C33" t="s">
        <v>10529</v>
      </c>
      <c r="D33" t="b">
        <v>1</v>
      </c>
      <c r="E33" t="s">
        <v>12628</v>
      </c>
      <c r="F33" t="s">
        <v>3955</v>
      </c>
    </row>
    <row r="34" spans="1:6" x14ac:dyDescent="0.3">
      <c r="A34" t="s">
        <v>10530</v>
      </c>
      <c r="B34" t="s">
        <v>4989</v>
      </c>
      <c r="C34" t="s">
        <v>10531</v>
      </c>
      <c r="D34" t="b">
        <v>1</v>
      </c>
      <c r="E34" t="s">
        <v>12629</v>
      </c>
      <c r="F34" t="s">
        <v>3956</v>
      </c>
    </row>
    <row r="35" spans="1:6" x14ac:dyDescent="0.3">
      <c r="A35" t="s">
        <v>10532</v>
      </c>
      <c r="B35" t="s">
        <v>4990</v>
      </c>
      <c r="C35" t="s">
        <v>10533</v>
      </c>
      <c r="D35" t="b">
        <v>1</v>
      </c>
      <c r="E35" t="s">
        <v>12630</v>
      </c>
      <c r="F35" t="s">
        <v>3957</v>
      </c>
    </row>
    <row r="36" spans="1:6" x14ac:dyDescent="0.3">
      <c r="A36" t="s">
        <v>10534</v>
      </c>
      <c r="B36" t="s">
        <v>4991</v>
      </c>
      <c r="C36" t="s">
        <v>10535</v>
      </c>
      <c r="D36" t="b">
        <v>1</v>
      </c>
      <c r="E36" t="s">
        <v>12631</v>
      </c>
      <c r="F36" t="s">
        <v>3958</v>
      </c>
    </row>
    <row r="37" spans="1:6" x14ac:dyDescent="0.3">
      <c r="A37" t="s">
        <v>10536</v>
      </c>
      <c r="B37" t="s">
        <v>4992</v>
      </c>
      <c r="C37" t="s">
        <v>10537</v>
      </c>
      <c r="D37" t="b">
        <v>1</v>
      </c>
      <c r="E37" t="s">
        <v>12632</v>
      </c>
      <c r="F37" t="s">
        <v>3959</v>
      </c>
    </row>
    <row r="38" spans="1:6" x14ac:dyDescent="0.3">
      <c r="A38" t="s">
        <v>10538</v>
      </c>
      <c r="B38" t="s">
        <v>4993</v>
      </c>
      <c r="C38" t="s">
        <v>10539</v>
      </c>
      <c r="D38" t="b">
        <v>1</v>
      </c>
      <c r="E38" t="s">
        <v>12633</v>
      </c>
      <c r="F38" t="s">
        <v>3960</v>
      </c>
    </row>
    <row r="39" spans="1:6" x14ac:dyDescent="0.3">
      <c r="A39" t="s">
        <v>10540</v>
      </c>
      <c r="B39" t="s">
        <v>4994</v>
      </c>
      <c r="C39" t="s">
        <v>10541</v>
      </c>
      <c r="D39" t="b">
        <v>1</v>
      </c>
      <c r="E39" t="s">
        <v>12634</v>
      </c>
      <c r="F39" t="s">
        <v>3961</v>
      </c>
    </row>
    <row r="40" spans="1:6" x14ac:dyDescent="0.3">
      <c r="A40" t="s">
        <v>10542</v>
      </c>
      <c r="B40" t="s">
        <v>4995</v>
      </c>
      <c r="C40" t="s">
        <v>10543</v>
      </c>
      <c r="D40" t="b">
        <v>1</v>
      </c>
      <c r="E40" t="s">
        <v>12635</v>
      </c>
      <c r="F40" t="s">
        <v>3962</v>
      </c>
    </row>
    <row r="41" spans="1:6" x14ac:dyDescent="0.3">
      <c r="A41" t="s">
        <v>10544</v>
      </c>
      <c r="B41" t="s">
        <v>4996</v>
      </c>
      <c r="C41" t="s">
        <v>10545</v>
      </c>
      <c r="D41" t="b">
        <v>1</v>
      </c>
      <c r="E41" t="s">
        <v>12636</v>
      </c>
      <c r="F41" t="s">
        <v>3963</v>
      </c>
    </row>
    <row r="42" spans="1:6" x14ac:dyDescent="0.3">
      <c r="A42" t="s">
        <v>10546</v>
      </c>
      <c r="B42" t="s">
        <v>4997</v>
      </c>
      <c r="C42" t="s">
        <v>10547</v>
      </c>
      <c r="D42" t="b">
        <v>1</v>
      </c>
      <c r="E42" t="s">
        <v>12637</v>
      </c>
      <c r="F42" t="s">
        <v>3964</v>
      </c>
    </row>
    <row r="43" spans="1:6" x14ac:dyDescent="0.3">
      <c r="A43" t="s">
        <v>10548</v>
      </c>
      <c r="B43" t="s">
        <v>4998</v>
      </c>
      <c r="C43" t="s">
        <v>10549</v>
      </c>
      <c r="D43" t="b">
        <v>1</v>
      </c>
      <c r="E43" t="s">
        <v>12638</v>
      </c>
      <c r="F43" t="s">
        <v>3965</v>
      </c>
    </row>
    <row r="44" spans="1:6" x14ac:dyDescent="0.3">
      <c r="A44" t="s">
        <v>10550</v>
      </c>
      <c r="B44" t="s">
        <v>4999</v>
      </c>
      <c r="C44" t="s">
        <v>10551</v>
      </c>
      <c r="D44" t="b">
        <v>1</v>
      </c>
      <c r="E44" t="s">
        <v>12639</v>
      </c>
      <c r="F44" t="s">
        <v>3966</v>
      </c>
    </row>
    <row r="45" spans="1:6" x14ac:dyDescent="0.3">
      <c r="A45" t="s">
        <v>10552</v>
      </c>
      <c r="B45" t="s">
        <v>5000</v>
      </c>
      <c r="C45" t="s">
        <v>10553</v>
      </c>
      <c r="D45" t="b">
        <v>1</v>
      </c>
      <c r="E45" t="s">
        <v>12640</v>
      </c>
      <c r="F45" t="s">
        <v>3967</v>
      </c>
    </row>
    <row r="46" spans="1:6" x14ac:dyDescent="0.3">
      <c r="A46" t="s">
        <v>10554</v>
      </c>
      <c r="B46" t="s">
        <v>5001</v>
      </c>
      <c r="C46" t="s">
        <v>10555</v>
      </c>
      <c r="D46" t="b">
        <v>1</v>
      </c>
      <c r="E46" t="s">
        <v>12641</v>
      </c>
      <c r="F46" t="s">
        <v>3968</v>
      </c>
    </row>
    <row r="47" spans="1:6" x14ac:dyDescent="0.3">
      <c r="A47" t="s">
        <v>10556</v>
      </c>
      <c r="B47" t="s">
        <v>5002</v>
      </c>
      <c r="C47" t="s">
        <v>10557</v>
      </c>
      <c r="D47" t="b">
        <v>1</v>
      </c>
      <c r="E47" t="s">
        <v>12642</v>
      </c>
      <c r="F47" t="s">
        <v>3969</v>
      </c>
    </row>
    <row r="48" spans="1:6" x14ac:dyDescent="0.3">
      <c r="A48" t="s">
        <v>10558</v>
      </c>
      <c r="B48" t="s">
        <v>5003</v>
      </c>
      <c r="C48" t="s">
        <v>10559</v>
      </c>
      <c r="D48" t="b">
        <v>1</v>
      </c>
      <c r="E48" t="s">
        <v>12643</v>
      </c>
      <c r="F48" t="s">
        <v>3970</v>
      </c>
    </row>
    <row r="49" spans="1:6" x14ac:dyDescent="0.3">
      <c r="A49" t="s">
        <v>10560</v>
      </c>
      <c r="B49" t="s">
        <v>5004</v>
      </c>
      <c r="C49" t="s">
        <v>10561</v>
      </c>
      <c r="D49" t="b">
        <v>1</v>
      </c>
      <c r="E49" t="s">
        <v>12644</v>
      </c>
      <c r="F49" t="s">
        <v>3971</v>
      </c>
    </row>
    <row r="50" spans="1:6" x14ac:dyDescent="0.3">
      <c r="A50" t="s">
        <v>10562</v>
      </c>
      <c r="B50" t="s">
        <v>5005</v>
      </c>
      <c r="C50" t="s">
        <v>10563</v>
      </c>
      <c r="D50" t="b">
        <v>1</v>
      </c>
      <c r="E50" t="s">
        <v>12645</v>
      </c>
      <c r="F50" t="s">
        <v>3972</v>
      </c>
    </row>
    <row r="51" spans="1:6" x14ac:dyDescent="0.3">
      <c r="A51" t="s">
        <v>10564</v>
      </c>
      <c r="B51" t="s">
        <v>5006</v>
      </c>
      <c r="C51" t="s">
        <v>10565</v>
      </c>
      <c r="D51" t="b">
        <v>1</v>
      </c>
      <c r="E51" t="s">
        <v>12646</v>
      </c>
      <c r="F51" t="s">
        <v>3973</v>
      </c>
    </row>
    <row r="52" spans="1:6" x14ac:dyDescent="0.3">
      <c r="A52" t="s">
        <v>10566</v>
      </c>
      <c r="B52" t="s">
        <v>5007</v>
      </c>
      <c r="C52" t="s">
        <v>10567</v>
      </c>
      <c r="D52" t="b">
        <v>1</v>
      </c>
      <c r="E52" t="s">
        <v>12647</v>
      </c>
      <c r="F52" t="s">
        <v>3974</v>
      </c>
    </row>
    <row r="53" spans="1:6" x14ac:dyDescent="0.3">
      <c r="A53" t="s">
        <v>10568</v>
      </c>
      <c r="B53" t="s">
        <v>5008</v>
      </c>
      <c r="C53" t="s">
        <v>10569</v>
      </c>
      <c r="D53" t="b">
        <v>1</v>
      </c>
      <c r="E53" t="s">
        <v>12648</v>
      </c>
      <c r="F53" t="s">
        <v>3975</v>
      </c>
    </row>
    <row r="54" spans="1:6" x14ac:dyDescent="0.3">
      <c r="A54" t="s">
        <v>10570</v>
      </c>
      <c r="B54" t="s">
        <v>5009</v>
      </c>
      <c r="C54" t="s">
        <v>10571</v>
      </c>
      <c r="D54" t="b">
        <v>1</v>
      </c>
      <c r="E54" t="s">
        <v>12649</v>
      </c>
      <c r="F54" t="s">
        <v>3976</v>
      </c>
    </row>
    <row r="55" spans="1:6" x14ac:dyDescent="0.3">
      <c r="A55" t="s">
        <v>10572</v>
      </c>
      <c r="B55" t="s">
        <v>5010</v>
      </c>
      <c r="C55" t="s">
        <v>10573</v>
      </c>
      <c r="D55" t="b">
        <v>1</v>
      </c>
      <c r="E55" t="s">
        <v>12650</v>
      </c>
      <c r="F55" t="s">
        <v>3977</v>
      </c>
    </row>
    <row r="56" spans="1:6" x14ac:dyDescent="0.3">
      <c r="A56" t="s">
        <v>10574</v>
      </c>
      <c r="B56" t="s">
        <v>5011</v>
      </c>
      <c r="C56" t="s">
        <v>10575</v>
      </c>
      <c r="D56" t="b">
        <v>1</v>
      </c>
      <c r="E56" t="s">
        <v>12651</v>
      </c>
      <c r="F56" t="s">
        <v>3978</v>
      </c>
    </row>
    <row r="57" spans="1:6" x14ac:dyDescent="0.3">
      <c r="A57" t="s">
        <v>10576</v>
      </c>
      <c r="B57" t="s">
        <v>5012</v>
      </c>
      <c r="C57" t="s">
        <v>10577</v>
      </c>
      <c r="D57" t="b">
        <v>1</v>
      </c>
      <c r="E57" t="s">
        <v>12652</v>
      </c>
      <c r="F57" t="s">
        <v>3979</v>
      </c>
    </row>
    <row r="58" spans="1:6" x14ac:dyDescent="0.3">
      <c r="A58" t="s">
        <v>10578</v>
      </c>
      <c r="B58" t="s">
        <v>5013</v>
      </c>
      <c r="C58" t="s">
        <v>10579</v>
      </c>
      <c r="D58" t="b">
        <v>1</v>
      </c>
      <c r="E58" t="s">
        <v>12653</v>
      </c>
      <c r="F58" t="s">
        <v>3980</v>
      </c>
    </row>
    <row r="59" spans="1:6" x14ac:dyDescent="0.3">
      <c r="A59" t="s">
        <v>10580</v>
      </c>
      <c r="B59" t="s">
        <v>5014</v>
      </c>
      <c r="C59" t="s">
        <v>10581</v>
      </c>
      <c r="D59" t="b">
        <v>1</v>
      </c>
      <c r="E59" t="s">
        <v>12654</v>
      </c>
      <c r="F59" t="s">
        <v>3981</v>
      </c>
    </row>
    <row r="60" spans="1:6" x14ac:dyDescent="0.3">
      <c r="A60" t="s">
        <v>10582</v>
      </c>
      <c r="B60" t="s">
        <v>5015</v>
      </c>
      <c r="C60" t="s">
        <v>10583</v>
      </c>
      <c r="D60" t="b">
        <v>1</v>
      </c>
      <c r="E60" t="s">
        <v>12655</v>
      </c>
      <c r="F60" t="s">
        <v>3982</v>
      </c>
    </row>
    <row r="61" spans="1:6" x14ac:dyDescent="0.3">
      <c r="A61" t="s">
        <v>10584</v>
      </c>
      <c r="B61" t="s">
        <v>5016</v>
      </c>
      <c r="C61" t="s">
        <v>10585</v>
      </c>
      <c r="D61" t="b">
        <v>1</v>
      </c>
      <c r="E61" t="s">
        <v>12656</v>
      </c>
      <c r="F61" t="s">
        <v>3983</v>
      </c>
    </row>
    <row r="62" spans="1:6" x14ac:dyDescent="0.3">
      <c r="A62" t="s">
        <v>10586</v>
      </c>
      <c r="B62" t="s">
        <v>5017</v>
      </c>
      <c r="C62" t="s">
        <v>10587</v>
      </c>
      <c r="D62" t="b">
        <v>1</v>
      </c>
      <c r="E62" t="s">
        <v>12657</v>
      </c>
      <c r="F62" t="s">
        <v>3984</v>
      </c>
    </row>
    <row r="63" spans="1:6" x14ac:dyDescent="0.3">
      <c r="A63" t="s">
        <v>10588</v>
      </c>
      <c r="B63" t="s">
        <v>5018</v>
      </c>
      <c r="C63" t="s">
        <v>10589</v>
      </c>
      <c r="D63" t="b">
        <v>1</v>
      </c>
      <c r="E63" t="s">
        <v>12658</v>
      </c>
      <c r="F63" t="s">
        <v>3985</v>
      </c>
    </row>
    <row r="64" spans="1:6" x14ac:dyDescent="0.3">
      <c r="A64" t="s">
        <v>10590</v>
      </c>
      <c r="B64" t="s">
        <v>5019</v>
      </c>
      <c r="C64" t="s">
        <v>10591</v>
      </c>
      <c r="D64" t="b">
        <v>1</v>
      </c>
      <c r="E64" t="s">
        <v>12659</v>
      </c>
      <c r="F64" t="s">
        <v>3986</v>
      </c>
    </row>
    <row r="65" spans="1:6" x14ac:dyDescent="0.3">
      <c r="A65" t="s">
        <v>10592</v>
      </c>
      <c r="B65" t="s">
        <v>5020</v>
      </c>
      <c r="C65" t="s">
        <v>10593</v>
      </c>
      <c r="D65" t="b">
        <v>1</v>
      </c>
      <c r="E65" t="s">
        <v>12660</v>
      </c>
      <c r="F65" t="s">
        <v>3987</v>
      </c>
    </row>
    <row r="66" spans="1:6" x14ac:dyDescent="0.3">
      <c r="A66" t="s">
        <v>10594</v>
      </c>
      <c r="B66" t="s">
        <v>5021</v>
      </c>
      <c r="C66" t="s">
        <v>10595</v>
      </c>
      <c r="D66" t="b">
        <v>1</v>
      </c>
      <c r="E66" t="s">
        <v>12661</v>
      </c>
      <c r="F66" t="s">
        <v>3988</v>
      </c>
    </row>
    <row r="67" spans="1:6" x14ac:dyDescent="0.3">
      <c r="A67" t="s">
        <v>10596</v>
      </c>
      <c r="B67" t="s">
        <v>5022</v>
      </c>
      <c r="C67" t="s">
        <v>10597</v>
      </c>
      <c r="D67" t="b">
        <v>1</v>
      </c>
      <c r="E67" t="s">
        <v>12662</v>
      </c>
      <c r="F67" t="s">
        <v>3989</v>
      </c>
    </row>
    <row r="68" spans="1:6" x14ac:dyDescent="0.3">
      <c r="A68" t="s">
        <v>10598</v>
      </c>
      <c r="B68" t="s">
        <v>5023</v>
      </c>
      <c r="C68" t="s">
        <v>10599</v>
      </c>
      <c r="D68" t="b">
        <v>1</v>
      </c>
      <c r="E68" t="s">
        <v>12663</v>
      </c>
      <c r="F68" t="s">
        <v>3990</v>
      </c>
    </row>
    <row r="69" spans="1:6" x14ac:dyDescent="0.3">
      <c r="A69" t="s">
        <v>10600</v>
      </c>
      <c r="B69" t="s">
        <v>5024</v>
      </c>
      <c r="C69" t="s">
        <v>10601</v>
      </c>
      <c r="D69" t="b">
        <v>1</v>
      </c>
      <c r="E69" t="s">
        <v>12664</v>
      </c>
      <c r="F69" t="s">
        <v>3991</v>
      </c>
    </row>
    <row r="70" spans="1:6" x14ac:dyDescent="0.3">
      <c r="A70" t="s">
        <v>10602</v>
      </c>
      <c r="B70" t="s">
        <v>5025</v>
      </c>
      <c r="C70" t="s">
        <v>10603</v>
      </c>
      <c r="D70" t="b">
        <v>1</v>
      </c>
      <c r="E70" t="s">
        <v>12665</v>
      </c>
      <c r="F70" t="s">
        <v>3992</v>
      </c>
    </row>
    <row r="71" spans="1:6" x14ac:dyDescent="0.3">
      <c r="A71" t="s">
        <v>10604</v>
      </c>
      <c r="B71" t="s">
        <v>5026</v>
      </c>
      <c r="C71" t="s">
        <v>10605</v>
      </c>
      <c r="D71" t="b">
        <v>1</v>
      </c>
      <c r="E71" t="s">
        <v>12666</v>
      </c>
      <c r="F71" t="s">
        <v>3993</v>
      </c>
    </row>
    <row r="72" spans="1:6" x14ac:dyDescent="0.3">
      <c r="A72" t="s">
        <v>10606</v>
      </c>
      <c r="B72" t="s">
        <v>5027</v>
      </c>
      <c r="C72" t="s">
        <v>10607</v>
      </c>
      <c r="D72" t="b">
        <v>1</v>
      </c>
      <c r="E72" t="s">
        <v>12667</v>
      </c>
      <c r="F72" t="s">
        <v>3994</v>
      </c>
    </row>
    <row r="73" spans="1:6" x14ac:dyDescent="0.3">
      <c r="A73" t="s">
        <v>10608</v>
      </c>
      <c r="B73" t="s">
        <v>5028</v>
      </c>
      <c r="C73" t="s">
        <v>10609</v>
      </c>
      <c r="D73" t="b">
        <v>1</v>
      </c>
      <c r="E73" t="s">
        <v>12668</v>
      </c>
      <c r="F73" t="s">
        <v>3995</v>
      </c>
    </row>
    <row r="74" spans="1:6" x14ac:dyDescent="0.3">
      <c r="A74" t="s">
        <v>10610</v>
      </c>
      <c r="B74" t="s">
        <v>5029</v>
      </c>
      <c r="C74" t="s">
        <v>10611</v>
      </c>
      <c r="D74" t="b">
        <v>1</v>
      </c>
      <c r="E74" t="s">
        <v>12669</v>
      </c>
      <c r="F74" t="s">
        <v>3996</v>
      </c>
    </row>
    <row r="75" spans="1:6" x14ac:dyDescent="0.3">
      <c r="A75" t="s">
        <v>10612</v>
      </c>
      <c r="B75" t="s">
        <v>5030</v>
      </c>
      <c r="C75" t="s">
        <v>10613</v>
      </c>
      <c r="D75" t="b">
        <v>1</v>
      </c>
      <c r="E75" t="s">
        <v>12670</v>
      </c>
      <c r="F75" t="s">
        <v>3997</v>
      </c>
    </row>
    <row r="76" spans="1:6" x14ac:dyDescent="0.3">
      <c r="A76" t="s">
        <v>10614</v>
      </c>
      <c r="B76" t="s">
        <v>5031</v>
      </c>
      <c r="C76" t="s">
        <v>10615</v>
      </c>
      <c r="D76" t="b">
        <v>1</v>
      </c>
      <c r="E76" t="s">
        <v>12671</v>
      </c>
      <c r="F76" t="s">
        <v>3998</v>
      </c>
    </row>
    <row r="77" spans="1:6" x14ac:dyDescent="0.3">
      <c r="A77" t="s">
        <v>10616</v>
      </c>
      <c r="B77" t="s">
        <v>5032</v>
      </c>
      <c r="C77" t="s">
        <v>10617</v>
      </c>
      <c r="D77" t="b">
        <v>1</v>
      </c>
      <c r="E77" t="s">
        <v>12672</v>
      </c>
      <c r="F77" t="s">
        <v>3999</v>
      </c>
    </row>
    <row r="78" spans="1:6" x14ac:dyDescent="0.3">
      <c r="A78" t="s">
        <v>10618</v>
      </c>
      <c r="B78" t="s">
        <v>5033</v>
      </c>
      <c r="C78" t="s">
        <v>10619</v>
      </c>
      <c r="D78" t="b">
        <v>1</v>
      </c>
      <c r="E78" t="s">
        <v>12673</v>
      </c>
      <c r="F78" t="s">
        <v>4000</v>
      </c>
    </row>
    <row r="79" spans="1:6" x14ac:dyDescent="0.3">
      <c r="A79" t="s">
        <v>10620</v>
      </c>
      <c r="B79" t="s">
        <v>5034</v>
      </c>
      <c r="C79" t="s">
        <v>10621</v>
      </c>
      <c r="D79" t="b">
        <v>1</v>
      </c>
      <c r="E79" t="s">
        <v>12674</v>
      </c>
      <c r="F79" t="s">
        <v>4001</v>
      </c>
    </row>
    <row r="80" spans="1:6" x14ac:dyDescent="0.3">
      <c r="A80" t="s">
        <v>10622</v>
      </c>
      <c r="B80" t="s">
        <v>5035</v>
      </c>
      <c r="C80" t="s">
        <v>10623</v>
      </c>
      <c r="D80" t="b">
        <v>1</v>
      </c>
      <c r="E80" t="s">
        <v>12675</v>
      </c>
      <c r="F80" t="s">
        <v>4002</v>
      </c>
    </row>
    <row r="81" spans="1:6" x14ac:dyDescent="0.3">
      <c r="A81" t="s">
        <v>10624</v>
      </c>
      <c r="B81" t="s">
        <v>5036</v>
      </c>
      <c r="C81" t="s">
        <v>10625</v>
      </c>
      <c r="D81" t="b">
        <v>1</v>
      </c>
      <c r="E81" t="s">
        <v>12676</v>
      </c>
      <c r="F81" t="s">
        <v>4003</v>
      </c>
    </row>
    <row r="82" spans="1:6" x14ac:dyDescent="0.3">
      <c r="A82" t="s">
        <v>10626</v>
      </c>
      <c r="B82" t="s">
        <v>5037</v>
      </c>
      <c r="C82" t="s">
        <v>10627</v>
      </c>
      <c r="D82" t="b">
        <v>1</v>
      </c>
      <c r="E82" t="s">
        <v>12677</v>
      </c>
      <c r="F82" t="s">
        <v>4004</v>
      </c>
    </row>
    <row r="83" spans="1:6" x14ac:dyDescent="0.3">
      <c r="A83" t="s">
        <v>10628</v>
      </c>
      <c r="B83" t="s">
        <v>5038</v>
      </c>
      <c r="C83" t="s">
        <v>10629</v>
      </c>
      <c r="D83" t="b">
        <v>1</v>
      </c>
      <c r="E83" t="s">
        <v>12678</v>
      </c>
      <c r="F83" t="s">
        <v>4005</v>
      </c>
    </row>
    <row r="84" spans="1:6" x14ac:dyDescent="0.3">
      <c r="A84" t="s">
        <v>10630</v>
      </c>
      <c r="B84" t="s">
        <v>5039</v>
      </c>
      <c r="C84" t="s">
        <v>10631</v>
      </c>
      <c r="D84" t="b">
        <v>1</v>
      </c>
      <c r="E84" t="s">
        <v>12679</v>
      </c>
      <c r="F84" t="s">
        <v>4006</v>
      </c>
    </row>
    <row r="85" spans="1:6" x14ac:dyDescent="0.3">
      <c r="A85" t="s">
        <v>10632</v>
      </c>
      <c r="B85" t="s">
        <v>5040</v>
      </c>
      <c r="C85" t="s">
        <v>10633</v>
      </c>
      <c r="D85" t="b">
        <v>1</v>
      </c>
      <c r="E85" t="s">
        <v>12680</v>
      </c>
      <c r="F85" t="s">
        <v>4007</v>
      </c>
    </row>
    <row r="86" spans="1:6" x14ac:dyDescent="0.3">
      <c r="A86" t="s">
        <v>10634</v>
      </c>
      <c r="B86" t="s">
        <v>5041</v>
      </c>
      <c r="C86" t="s">
        <v>10635</v>
      </c>
      <c r="D86" t="b">
        <v>1</v>
      </c>
      <c r="E86" t="s">
        <v>12681</v>
      </c>
      <c r="F86" t="s">
        <v>4008</v>
      </c>
    </row>
    <row r="87" spans="1:6" x14ac:dyDescent="0.3">
      <c r="A87" t="s">
        <v>10636</v>
      </c>
      <c r="B87" t="s">
        <v>5042</v>
      </c>
      <c r="C87" t="s">
        <v>10637</v>
      </c>
      <c r="D87" t="b">
        <v>1</v>
      </c>
      <c r="E87" t="s">
        <v>12682</v>
      </c>
      <c r="F87" t="s">
        <v>4009</v>
      </c>
    </row>
    <row r="88" spans="1:6" x14ac:dyDescent="0.3">
      <c r="A88" t="s">
        <v>10638</v>
      </c>
      <c r="B88" t="s">
        <v>5043</v>
      </c>
      <c r="C88" t="s">
        <v>10639</v>
      </c>
      <c r="D88" t="b">
        <v>1</v>
      </c>
      <c r="E88" t="s">
        <v>12683</v>
      </c>
      <c r="F88" t="s">
        <v>4010</v>
      </c>
    </row>
    <row r="89" spans="1:6" x14ac:dyDescent="0.3">
      <c r="A89" t="s">
        <v>10640</v>
      </c>
      <c r="B89" t="s">
        <v>5044</v>
      </c>
      <c r="C89" t="s">
        <v>10641</v>
      </c>
      <c r="D89" t="b">
        <v>1</v>
      </c>
      <c r="E89" t="s">
        <v>12684</v>
      </c>
      <c r="F89" t="s">
        <v>4011</v>
      </c>
    </row>
    <row r="90" spans="1:6" x14ac:dyDescent="0.3">
      <c r="A90" t="s">
        <v>10642</v>
      </c>
      <c r="B90" t="s">
        <v>5045</v>
      </c>
      <c r="C90" t="s">
        <v>10643</v>
      </c>
      <c r="D90" t="b">
        <v>1</v>
      </c>
      <c r="E90" t="s">
        <v>12685</v>
      </c>
      <c r="F90" t="s">
        <v>4012</v>
      </c>
    </row>
    <row r="91" spans="1:6" x14ac:dyDescent="0.3">
      <c r="A91" t="s">
        <v>10644</v>
      </c>
      <c r="B91" t="s">
        <v>5046</v>
      </c>
      <c r="C91" t="s">
        <v>10645</v>
      </c>
      <c r="D91" t="b">
        <v>1</v>
      </c>
      <c r="E91" t="s">
        <v>12686</v>
      </c>
      <c r="F91" t="s">
        <v>4013</v>
      </c>
    </row>
    <row r="92" spans="1:6" x14ac:dyDescent="0.3">
      <c r="A92" t="s">
        <v>10646</v>
      </c>
      <c r="B92" t="s">
        <v>5047</v>
      </c>
      <c r="C92" t="s">
        <v>10647</v>
      </c>
      <c r="D92" t="b">
        <v>1</v>
      </c>
      <c r="E92" t="s">
        <v>12687</v>
      </c>
      <c r="F92" t="s">
        <v>4014</v>
      </c>
    </row>
    <row r="93" spans="1:6" x14ac:dyDescent="0.3">
      <c r="A93" t="s">
        <v>10648</v>
      </c>
      <c r="B93" t="s">
        <v>5048</v>
      </c>
      <c r="C93" t="s">
        <v>10649</v>
      </c>
      <c r="D93" t="b">
        <v>1</v>
      </c>
      <c r="E93" t="s">
        <v>12688</v>
      </c>
      <c r="F93" t="s">
        <v>4015</v>
      </c>
    </row>
    <row r="94" spans="1:6" x14ac:dyDescent="0.3">
      <c r="A94" t="s">
        <v>10650</v>
      </c>
      <c r="B94" t="s">
        <v>5049</v>
      </c>
      <c r="C94" t="s">
        <v>10651</v>
      </c>
      <c r="D94" t="b">
        <v>1</v>
      </c>
      <c r="E94" t="s">
        <v>12689</v>
      </c>
      <c r="F94" t="s">
        <v>4016</v>
      </c>
    </row>
    <row r="95" spans="1:6" x14ac:dyDescent="0.3">
      <c r="A95" t="s">
        <v>10652</v>
      </c>
      <c r="B95" t="s">
        <v>5050</v>
      </c>
      <c r="C95" t="s">
        <v>10653</v>
      </c>
      <c r="D95" t="b">
        <v>1</v>
      </c>
      <c r="E95" t="s">
        <v>12690</v>
      </c>
      <c r="F95" t="s">
        <v>4017</v>
      </c>
    </row>
    <row r="96" spans="1:6" x14ac:dyDescent="0.3">
      <c r="A96" t="s">
        <v>10654</v>
      </c>
      <c r="B96" t="s">
        <v>5051</v>
      </c>
      <c r="C96" t="s">
        <v>10655</v>
      </c>
      <c r="D96" t="b">
        <v>1</v>
      </c>
      <c r="E96" t="s">
        <v>12691</v>
      </c>
      <c r="F96" t="s">
        <v>4018</v>
      </c>
    </row>
    <row r="97" spans="1:6" x14ac:dyDescent="0.3">
      <c r="A97" t="s">
        <v>10656</v>
      </c>
      <c r="B97" t="s">
        <v>5052</v>
      </c>
      <c r="C97" t="s">
        <v>10657</v>
      </c>
      <c r="D97" t="b">
        <v>1</v>
      </c>
      <c r="E97" t="s">
        <v>12692</v>
      </c>
      <c r="F97" t="s">
        <v>4019</v>
      </c>
    </row>
    <row r="98" spans="1:6" x14ac:dyDescent="0.3">
      <c r="A98" t="s">
        <v>10658</v>
      </c>
      <c r="B98" t="s">
        <v>5053</v>
      </c>
      <c r="C98" t="s">
        <v>10659</v>
      </c>
      <c r="D98" t="b">
        <v>1</v>
      </c>
      <c r="E98" t="s">
        <v>12693</v>
      </c>
      <c r="F98" t="s">
        <v>4020</v>
      </c>
    </row>
    <row r="99" spans="1:6" x14ac:dyDescent="0.3">
      <c r="A99" t="s">
        <v>10660</v>
      </c>
      <c r="B99" t="s">
        <v>5054</v>
      </c>
      <c r="C99" t="s">
        <v>10661</v>
      </c>
      <c r="D99" t="b">
        <v>1</v>
      </c>
      <c r="E99" t="s">
        <v>12694</v>
      </c>
      <c r="F99" t="s">
        <v>4021</v>
      </c>
    </row>
    <row r="100" spans="1:6" x14ac:dyDescent="0.3">
      <c r="A100" t="s">
        <v>10662</v>
      </c>
      <c r="B100" t="s">
        <v>5055</v>
      </c>
      <c r="C100" t="s">
        <v>10663</v>
      </c>
      <c r="D100" t="b">
        <v>1</v>
      </c>
      <c r="E100" t="s">
        <v>12695</v>
      </c>
      <c r="F100" t="s">
        <v>4022</v>
      </c>
    </row>
    <row r="101" spans="1:6" x14ac:dyDescent="0.3">
      <c r="A101" t="s">
        <v>10664</v>
      </c>
      <c r="B101" t="s">
        <v>5056</v>
      </c>
      <c r="C101" t="s">
        <v>10665</v>
      </c>
      <c r="D101" t="b">
        <v>1</v>
      </c>
      <c r="E101" t="s">
        <v>12696</v>
      </c>
      <c r="F101" t="s">
        <v>4023</v>
      </c>
    </row>
    <row r="102" spans="1:6" x14ac:dyDescent="0.3">
      <c r="A102" t="s">
        <v>10666</v>
      </c>
      <c r="B102" t="s">
        <v>5057</v>
      </c>
      <c r="C102" t="s">
        <v>10667</v>
      </c>
      <c r="D102" t="b">
        <v>1</v>
      </c>
      <c r="E102" t="s">
        <v>12697</v>
      </c>
      <c r="F102" t="s">
        <v>4024</v>
      </c>
    </row>
    <row r="103" spans="1:6" x14ac:dyDescent="0.3">
      <c r="A103" t="s">
        <v>10668</v>
      </c>
      <c r="B103" t="s">
        <v>5058</v>
      </c>
      <c r="C103" t="s">
        <v>10669</v>
      </c>
      <c r="D103" t="b">
        <v>1</v>
      </c>
      <c r="E103" t="s">
        <v>12698</v>
      </c>
      <c r="F103" t="s">
        <v>4025</v>
      </c>
    </row>
    <row r="104" spans="1:6" x14ac:dyDescent="0.3">
      <c r="A104" t="s">
        <v>10670</v>
      </c>
      <c r="B104" t="s">
        <v>5059</v>
      </c>
      <c r="C104" t="s">
        <v>10671</v>
      </c>
      <c r="D104" t="b">
        <v>1</v>
      </c>
      <c r="E104" t="s">
        <v>12699</v>
      </c>
      <c r="F104" t="s">
        <v>4026</v>
      </c>
    </row>
    <row r="105" spans="1:6" x14ac:dyDescent="0.3">
      <c r="A105" t="s">
        <v>10672</v>
      </c>
      <c r="B105" t="s">
        <v>5060</v>
      </c>
      <c r="C105" t="s">
        <v>10673</v>
      </c>
      <c r="D105" t="b">
        <v>1</v>
      </c>
      <c r="E105" t="s">
        <v>12700</v>
      </c>
      <c r="F105" t="s">
        <v>4027</v>
      </c>
    </row>
    <row r="106" spans="1:6" x14ac:dyDescent="0.3">
      <c r="A106" t="s">
        <v>10674</v>
      </c>
      <c r="B106" t="s">
        <v>5061</v>
      </c>
      <c r="C106" t="s">
        <v>10675</v>
      </c>
      <c r="D106" t="b">
        <v>1</v>
      </c>
      <c r="E106" t="s">
        <v>12701</v>
      </c>
      <c r="F106" t="s">
        <v>4028</v>
      </c>
    </row>
    <row r="107" spans="1:6" x14ac:dyDescent="0.3">
      <c r="A107" t="s">
        <v>10676</v>
      </c>
      <c r="B107" t="s">
        <v>5062</v>
      </c>
      <c r="C107" t="s">
        <v>10677</v>
      </c>
      <c r="D107" t="b">
        <v>1</v>
      </c>
      <c r="E107" t="s">
        <v>12702</v>
      </c>
      <c r="F107" t="s">
        <v>4029</v>
      </c>
    </row>
    <row r="108" spans="1:6" x14ac:dyDescent="0.3">
      <c r="A108" t="s">
        <v>10678</v>
      </c>
      <c r="B108" t="s">
        <v>5063</v>
      </c>
      <c r="C108" t="s">
        <v>10679</v>
      </c>
      <c r="D108" t="b">
        <v>1</v>
      </c>
      <c r="E108" t="s">
        <v>12703</v>
      </c>
      <c r="F108" t="s">
        <v>4030</v>
      </c>
    </row>
    <row r="109" spans="1:6" x14ac:dyDescent="0.3">
      <c r="A109" t="s">
        <v>10680</v>
      </c>
      <c r="B109" t="s">
        <v>5064</v>
      </c>
      <c r="C109" t="s">
        <v>10681</v>
      </c>
      <c r="D109" t="b">
        <v>1</v>
      </c>
      <c r="E109" t="s">
        <v>12704</v>
      </c>
      <c r="F109" t="s">
        <v>4031</v>
      </c>
    </row>
    <row r="110" spans="1:6" x14ac:dyDescent="0.3">
      <c r="A110" t="s">
        <v>10682</v>
      </c>
      <c r="B110" t="s">
        <v>5065</v>
      </c>
      <c r="C110" t="s">
        <v>10683</v>
      </c>
      <c r="D110" t="b">
        <v>1</v>
      </c>
      <c r="E110" t="s">
        <v>12705</v>
      </c>
      <c r="F110" t="s">
        <v>4032</v>
      </c>
    </row>
    <row r="111" spans="1:6" x14ac:dyDescent="0.3">
      <c r="A111" t="s">
        <v>10684</v>
      </c>
      <c r="B111" t="s">
        <v>5066</v>
      </c>
      <c r="C111" t="s">
        <v>10685</v>
      </c>
      <c r="D111" t="b">
        <v>1</v>
      </c>
      <c r="E111" t="s">
        <v>12706</v>
      </c>
      <c r="F111" t="s">
        <v>4033</v>
      </c>
    </row>
    <row r="112" spans="1:6" x14ac:dyDescent="0.3">
      <c r="A112" t="s">
        <v>10686</v>
      </c>
      <c r="B112" t="s">
        <v>5067</v>
      </c>
      <c r="C112" t="s">
        <v>10687</v>
      </c>
      <c r="D112" t="b">
        <v>1</v>
      </c>
      <c r="E112" t="s">
        <v>12707</v>
      </c>
      <c r="F112" t="s">
        <v>4034</v>
      </c>
    </row>
    <row r="113" spans="1:6" x14ac:dyDescent="0.3">
      <c r="A113" t="s">
        <v>10688</v>
      </c>
      <c r="B113" t="s">
        <v>5068</v>
      </c>
      <c r="C113" t="s">
        <v>10689</v>
      </c>
      <c r="D113" t="b">
        <v>1</v>
      </c>
      <c r="E113" t="s">
        <v>12708</v>
      </c>
      <c r="F113" t="s">
        <v>4035</v>
      </c>
    </row>
    <row r="114" spans="1:6" x14ac:dyDescent="0.3">
      <c r="A114" t="s">
        <v>10690</v>
      </c>
      <c r="B114" t="s">
        <v>5069</v>
      </c>
      <c r="C114" t="s">
        <v>10691</v>
      </c>
      <c r="D114" t="b">
        <v>1</v>
      </c>
      <c r="E114" t="s">
        <v>12709</v>
      </c>
      <c r="F114" t="s">
        <v>954</v>
      </c>
    </row>
    <row r="115" spans="1:6" x14ac:dyDescent="0.3">
      <c r="A115" t="s">
        <v>10692</v>
      </c>
      <c r="B115" t="s">
        <v>5070</v>
      </c>
      <c r="C115" t="s">
        <v>10693</v>
      </c>
      <c r="D115" t="b">
        <v>1</v>
      </c>
      <c r="E115" t="s">
        <v>12710</v>
      </c>
      <c r="F115" t="s">
        <v>4036</v>
      </c>
    </row>
    <row r="116" spans="1:6" x14ac:dyDescent="0.3">
      <c r="A116" t="s">
        <v>10694</v>
      </c>
      <c r="B116" t="s">
        <v>5071</v>
      </c>
      <c r="C116" t="s">
        <v>10695</v>
      </c>
      <c r="D116" t="b">
        <v>1</v>
      </c>
      <c r="E116" t="s">
        <v>12711</v>
      </c>
      <c r="F116" t="s">
        <v>4037</v>
      </c>
    </row>
    <row r="117" spans="1:6" x14ac:dyDescent="0.3">
      <c r="A117" t="s">
        <v>10696</v>
      </c>
      <c r="B117" t="s">
        <v>5072</v>
      </c>
      <c r="C117" t="s">
        <v>10697</v>
      </c>
      <c r="D117" t="b">
        <v>1</v>
      </c>
      <c r="E117" t="s">
        <v>12712</v>
      </c>
      <c r="F117" t="s">
        <v>4038</v>
      </c>
    </row>
    <row r="118" spans="1:6" x14ac:dyDescent="0.3">
      <c r="A118" t="s">
        <v>10698</v>
      </c>
      <c r="B118" t="s">
        <v>5073</v>
      </c>
      <c r="C118" t="s">
        <v>10699</v>
      </c>
      <c r="D118" t="b">
        <v>1</v>
      </c>
      <c r="E118" t="s">
        <v>12713</v>
      </c>
      <c r="F118" t="s">
        <v>4039</v>
      </c>
    </row>
    <row r="119" spans="1:6" x14ac:dyDescent="0.3">
      <c r="A119" t="s">
        <v>10700</v>
      </c>
      <c r="B119" t="s">
        <v>5074</v>
      </c>
      <c r="C119" t="s">
        <v>10701</v>
      </c>
      <c r="D119" t="b">
        <v>1</v>
      </c>
      <c r="E119" t="s">
        <v>12714</v>
      </c>
      <c r="F119" t="s">
        <v>4040</v>
      </c>
    </row>
    <row r="120" spans="1:6" x14ac:dyDescent="0.3">
      <c r="A120" t="s">
        <v>10702</v>
      </c>
      <c r="B120" t="s">
        <v>5075</v>
      </c>
      <c r="C120" t="s">
        <v>10703</v>
      </c>
      <c r="D120" t="b">
        <v>1</v>
      </c>
      <c r="E120" t="s">
        <v>12715</v>
      </c>
      <c r="F120" t="s">
        <v>4041</v>
      </c>
    </row>
    <row r="121" spans="1:6" x14ac:dyDescent="0.3">
      <c r="A121" t="s">
        <v>10704</v>
      </c>
      <c r="B121" t="s">
        <v>5076</v>
      </c>
      <c r="C121" t="s">
        <v>10705</v>
      </c>
      <c r="D121" t="b">
        <v>1</v>
      </c>
      <c r="E121" t="s">
        <v>12716</v>
      </c>
      <c r="F121" t="s">
        <v>4042</v>
      </c>
    </row>
    <row r="122" spans="1:6" x14ac:dyDescent="0.3">
      <c r="A122" t="s">
        <v>10706</v>
      </c>
      <c r="B122" t="s">
        <v>5077</v>
      </c>
      <c r="C122" t="s">
        <v>10707</v>
      </c>
      <c r="D122" t="b">
        <v>1</v>
      </c>
      <c r="E122" t="s">
        <v>12717</v>
      </c>
      <c r="F122" t="s">
        <v>4043</v>
      </c>
    </row>
    <row r="123" spans="1:6" x14ac:dyDescent="0.3">
      <c r="A123" t="s">
        <v>10708</v>
      </c>
      <c r="B123" t="s">
        <v>5078</v>
      </c>
      <c r="C123" t="s">
        <v>10709</v>
      </c>
      <c r="D123" t="b">
        <v>1</v>
      </c>
      <c r="E123" t="s">
        <v>12718</v>
      </c>
      <c r="F123" t="s">
        <v>4044</v>
      </c>
    </row>
    <row r="124" spans="1:6" x14ac:dyDescent="0.3">
      <c r="A124" t="s">
        <v>10710</v>
      </c>
      <c r="B124" t="s">
        <v>5079</v>
      </c>
      <c r="C124" t="s">
        <v>10711</v>
      </c>
      <c r="D124" t="b">
        <v>1</v>
      </c>
      <c r="E124" t="s">
        <v>12719</v>
      </c>
      <c r="F124" t="s">
        <v>4045</v>
      </c>
    </row>
    <row r="125" spans="1:6" x14ac:dyDescent="0.3">
      <c r="A125" t="s">
        <v>10712</v>
      </c>
      <c r="B125" t="s">
        <v>5080</v>
      </c>
      <c r="C125" t="s">
        <v>10713</v>
      </c>
      <c r="D125" t="b">
        <v>1</v>
      </c>
      <c r="E125" t="s">
        <v>12720</v>
      </c>
      <c r="F125" t="s">
        <v>4046</v>
      </c>
    </row>
    <row r="126" spans="1:6" x14ac:dyDescent="0.3">
      <c r="A126" t="s">
        <v>10714</v>
      </c>
      <c r="B126" t="s">
        <v>5081</v>
      </c>
      <c r="C126" t="s">
        <v>10715</v>
      </c>
      <c r="D126" t="b">
        <v>1</v>
      </c>
      <c r="E126" t="s">
        <v>12721</v>
      </c>
      <c r="F126" t="s">
        <v>4047</v>
      </c>
    </row>
    <row r="127" spans="1:6" x14ac:dyDescent="0.3">
      <c r="A127" t="s">
        <v>10716</v>
      </c>
      <c r="B127" t="s">
        <v>5082</v>
      </c>
      <c r="C127" t="s">
        <v>10717</v>
      </c>
      <c r="D127" t="b">
        <v>1</v>
      </c>
      <c r="E127" t="s">
        <v>12722</v>
      </c>
      <c r="F127" t="s">
        <v>4048</v>
      </c>
    </row>
    <row r="128" spans="1:6" x14ac:dyDescent="0.3">
      <c r="A128" t="s">
        <v>10718</v>
      </c>
      <c r="B128" t="s">
        <v>5083</v>
      </c>
      <c r="C128" t="s">
        <v>10719</v>
      </c>
      <c r="D128" t="b">
        <v>1</v>
      </c>
      <c r="E128" t="s">
        <v>12723</v>
      </c>
      <c r="F128" t="s">
        <v>4049</v>
      </c>
    </row>
    <row r="129" spans="1:6" x14ac:dyDescent="0.3">
      <c r="A129" t="s">
        <v>10720</v>
      </c>
      <c r="B129" t="s">
        <v>5084</v>
      </c>
      <c r="C129" t="s">
        <v>10721</v>
      </c>
      <c r="D129" t="b">
        <v>1</v>
      </c>
      <c r="E129" t="s">
        <v>12724</v>
      </c>
      <c r="F129" t="s">
        <v>4050</v>
      </c>
    </row>
    <row r="130" spans="1:6" x14ac:dyDescent="0.3">
      <c r="A130" t="s">
        <v>10722</v>
      </c>
      <c r="B130" t="s">
        <v>5085</v>
      </c>
      <c r="C130" t="s">
        <v>10723</v>
      </c>
      <c r="D130" t="b">
        <v>1</v>
      </c>
      <c r="E130" t="s">
        <v>12725</v>
      </c>
      <c r="F130" t="s">
        <v>4051</v>
      </c>
    </row>
    <row r="131" spans="1:6" x14ac:dyDescent="0.3">
      <c r="A131" t="s">
        <v>10724</v>
      </c>
      <c r="B131" t="s">
        <v>5086</v>
      </c>
      <c r="C131" t="s">
        <v>10725</v>
      </c>
      <c r="D131" t="b">
        <v>1</v>
      </c>
      <c r="E131" t="s">
        <v>12726</v>
      </c>
      <c r="F131" t="s">
        <v>4052</v>
      </c>
    </row>
    <row r="132" spans="1:6" x14ac:dyDescent="0.3">
      <c r="A132" t="s">
        <v>10726</v>
      </c>
      <c r="B132" t="s">
        <v>5087</v>
      </c>
      <c r="C132" t="s">
        <v>10727</v>
      </c>
      <c r="D132" t="b">
        <v>1</v>
      </c>
      <c r="E132" t="s">
        <v>12727</v>
      </c>
      <c r="F132" t="s">
        <v>4053</v>
      </c>
    </row>
    <row r="133" spans="1:6" x14ac:dyDescent="0.3">
      <c r="A133" t="s">
        <v>10728</v>
      </c>
      <c r="B133" t="s">
        <v>5088</v>
      </c>
      <c r="C133" t="s">
        <v>10729</v>
      </c>
      <c r="D133" t="b">
        <v>1</v>
      </c>
      <c r="E133" t="s">
        <v>12728</v>
      </c>
      <c r="F133" t="s">
        <v>4054</v>
      </c>
    </row>
    <row r="134" spans="1:6" x14ac:dyDescent="0.3">
      <c r="A134" t="s">
        <v>10730</v>
      </c>
      <c r="B134" t="s">
        <v>5089</v>
      </c>
      <c r="C134" t="s">
        <v>10731</v>
      </c>
      <c r="D134" t="b">
        <v>1</v>
      </c>
      <c r="E134" t="s">
        <v>12729</v>
      </c>
      <c r="F134" t="s">
        <v>4055</v>
      </c>
    </row>
    <row r="135" spans="1:6" x14ac:dyDescent="0.3">
      <c r="A135" t="s">
        <v>10732</v>
      </c>
      <c r="B135" t="s">
        <v>5090</v>
      </c>
      <c r="C135" t="s">
        <v>10733</v>
      </c>
      <c r="D135" t="b">
        <v>1</v>
      </c>
      <c r="E135" t="s">
        <v>12730</v>
      </c>
      <c r="F135" t="s">
        <v>4056</v>
      </c>
    </row>
    <row r="136" spans="1:6" x14ac:dyDescent="0.3">
      <c r="A136" t="s">
        <v>10734</v>
      </c>
      <c r="B136" t="s">
        <v>5091</v>
      </c>
      <c r="C136" t="s">
        <v>10735</v>
      </c>
      <c r="D136" t="b">
        <v>1</v>
      </c>
      <c r="E136" t="s">
        <v>12731</v>
      </c>
      <c r="F136" t="s">
        <v>4057</v>
      </c>
    </row>
    <row r="137" spans="1:6" x14ac:dyDescent="0.3">
      <c r="A137" t="s">
        <v>10736</v>
      </c>
      <c r="B137" t="s">
        <v>5092</v>
      </c>
      <c r="C137" t="s">
        <v>10737</v>
      </c>
      <c r="D137" t="b">
        <v>1</v>
      </c>
      <c r="E137" t="s">
        <v>12732</v>
      </c>
      <c r="F137" t="s">
        <v>4058</v>
      </c>
    </row>
    <row r="138" spans="1:6" x14ac:dyDescent="0.3">
      <c r="A138" t="s">
        <v>10738</v>
      </c>
      <c r="B138" t="s">
        <v>5093</v>
      </c>
      <c r="C138" t="s">
        <v>10739</v>
      </c>
      <c r="D138" t="b">
        <v>1</v>
      </c>
      <c r="E138" t="s">
        <v>12733</v>
      </c>
      <c r="F138" t="s">
        <v>4059</v>
      </c>
    </row>
    <row r="139" spans="1:6" x14ac:dyDescent="0.3">
      <c r="A139" t="s">
        <v>10740</v>
      </c>
      <c r="B139" t="s">
        <v>5094</v>
      </c>
      <c r="C139" t="s">
        <v>10741</v>
      </c>
      <c r="D139" t="b">
        <v>1</v>
      </c>
      <c r="E139" t="s">
        <v>12734</v>
      </c>
      <c r="F139" t="s">
        <v>4060</v>
      </c>
    </row>
    <row r="140" spans="1:6" x14ac:dyDescent="0.3">
      <c r="A140" t="s">
        <v>10742</v>
      </c>
      <c r="B140" t="s">
        <v>5095</v>
      </c>
      <c r="C140" t="s">
        <v>10743</v>
      </c>
      <c r="D140" t="b">
        <v>1</v>
      </c>
      <c r="E140" t="s">
        <v>12735</v>
      </c>
      <c r="F140" t="s">
        <v>4061</v>
      </c>
    </row>
    <row r="141" spans="1:6" x14ac:dyDescent="0.3">
      <c r="A141" t="s">
        <v>10744</v>
      </c>
      <c r="B141" t="s">
        <v>5096</v>
      </c>
      <c r="C141" t="s">
        <v>10745</v>
      </c>
      <c r="D141" t="b">
        <v>1</v>
      </c>
      <c r="E141" t="s">
        <v>12736</v>
      </c>
      <c r="F141" t="s">
        <v>4062</v>
      </c>
    </row>
    <row r="142" spans="1:6" x14ac:dyDescent="0.3">
      <c r="A142" t="s">
        <v>10746</v>
      </c>
      <c r="B142" t="s">
        <v>5097</v>
      </c>
      <c r="C142" t="s">
        <v>10747</v>
      </c>
      <c r="D142" t="b">
        <v>1</v>
      </c>
      <c r="E142" t="s">
        <v>12737</v>
      </c>
      <c r="F142" t="s">
        <v>4063</v>
      </c>
    </row>
    <row r="143" spans="1:6" x14ac:dyDescent="0.3">
      <c r="A143" t="s">
        <v>10748</v>
      </c>
      <c r="B143" t="s">
        <v>5098</v>
      </c>
      <c r="C143" t="s">
        <v>10749</v>
      </c>
      <c r="D143" t="b">
        <v>1</v>
      </c>
      <c r="E143" t="s">
        <v>12738</v>
      </c>
      <c r="F143" t="s">
        <v>4064</v>
      </c>
    </row>
    <row r="144" spans="1:6" x14ac:dyDescent="0.3">
      <c r="A144" t="s">
        <v>10750</v>
      </c>
      <c r="B144" t="s">
        <v>5099</v>
      </c>
      <c r="C144" t="s">
        <v>10751</v>
      </c>
      <c r="D144" t="b">
        <v>1</v>
      </c>
      <c r="E144" t="s">
        <v>12739</v>
      </c>
      <c r="F144" t="s">
        <v>4065</v>
      </c>
    </row>
    <row r="145" spans="1:6" x14ac:dyDescent="0.3">
      <c r="A145" t="s">
        <v>10752</v>
      </c>
      <c r="B145" t="s">
        <v>5100</v>
      </c>
      <c r="C145" t="s">
        <v>10753</v>
      </c>
      <c r="D145" t="b">
        <v>1</v>
      </c>
      <c r="E145" t="s">
        <v>12740</v>
      </c>
      <c r="F145" t="s">
        <v>4066</v>
      </c>
    </row>
    <row r="146" spans="1:6" x14ac:dyDescent="0.3">
      <c r="A146" t="s">
        <v>10754</v>
      </c>
      <c r="B146" t="s">
        <v>5101</v>
      </c>
      <c r="C146" t="s">
        <v>10755</v>
      </c>
      <c r="D146" t="b">
        <v>1</v>
      </c>
      <c r="E146" t="s">
        <v>12741</v>
      </c>
      <c r="F146" t="s">
        <v>4067</v>
      </c>
    </row>
    <row r="147" spans="1:6" x14ac:dyDescent="0.3">
      <c r="A147" t="s">
        <v>10756</v>
      </c>
      <c r="B147" t="s">
        <v>5102</v>
      </c>
      <c r="C147" t="s">
        <v>10757</v>
      </c>
      <c r="D147" t="b">
        <v>1</v>
      </c>
      <c r="E147" t="s">
        <v>12742</v>
      </c>
      <c r="F147" t="s">
        <v>4068</v>
      </c>
    </row>
    <row r="148" spans="1:6" x14ac:dyDescent="0.3">
      <c r="A148" t="s">
        <v>10758</v>
      </c>
      <c r="B148" t="s">
        <v>5103</v>
      </c>
      <c r="C148" t="s">
        <v>10759</v>
      </c>
      <c r="D148" t="b">
        <v>1</v>
      </c>
      <c r="E148" t="s">
        <v>12743</v>
      </c>
      <c r="F148" t="s">
        <v>4069</v>
      </c>
    </row>
    <row r="149" spans="1:6" x14ac:dyDescent="0.3">
      <c r="A149" t="s">
        <v>10760</v>
      </c>
      <c r="B149" t="s">
        <v>5104</v>
      </c>
      <c r="C149" t="s">
        <v>10761</v>
      </c>
      <c r="D149" t="b">
        <v>1</v>
      </c>
      <c r="E149" t="s">
        <v>12744</v>
      </c>
      <c r="F149" t="s">
        <v>4070</v>
      </c>
    </row>
    <row r="150" spans="1:6" x14ac:dyDescent="0.3">
      <c r="A150" t="s">
        <v>10762</v>
      </c>
      <c r="B150" t="s">
        <v>5105</v>
      </c>
      <c r="C150" t="s">
        <v>10763</v>
      </c>
      <c r="D150" t="b">
        <v>1</v>
      </c>
      <c r="E150" t="s">
        <v>12745</v>
      </c>
      <c r="F150" t="s">
        <v>4071</v>
      </c>
    </row>
    <row r="151" spans="1:6" x14ac:dyDescent="0.3">
      <c r="A151" t="s">
        <v>10764</v>
      </c>
      <c r="B151" t="s">
        <v>5106</v>
      </c>
      <c r="C151" t="s">
        <v>10765</v>
      </c>
      <c r="D151" t="b">
        <v>1</v>
      </c>
      <c r="E151" t="s">
        <v>12746</v>
      </c>
      <c r="F151" t="s">
        <v>4072</v>
      </c>
    </row>
    <row r="152" spans="1:6" x14ac:dyDescent="0.3">
      <c r="A152" t="s">
        <v>10766</v>
      </c>
      <c r="B152" t="s">
        <v>5107</v>
      </c>
      <c r="C152" t="s">
        <v>10767</v>
      </c>
      <c r="D152" t="b">
        <v>1</v>
      </c>
      <c r="E152" t="s">
        <v>12747</v>
      </c>
      <c r="F152" t="s">
        <v>4073</v>
      </c>
    </row>
    <row r="153" spans="1:6" x14ac:dyDescent="0.3">
      <c r="A153" t="s">
        <v>10768</v>
      </c>
      <c r="B153" t="s">
        <v>5108</v>
      </c>
      <c r="C153" t="s">
        <v>10769</v>
      </c>
      <c r="D153" t="b">
        <v>1</v>
      </c>
      <c r="E153" t="s">
        <v>12748</v>
      </c>
      <c r="F153" t="s">
        <v>4074</v>
      </c>
    </row>
    <row r="154" spans="1:6" x14ac:dyDescent="0.3">
      <c r="A154" t="s">
        <v>10770</v>
      </c>
      <c r="B154" t="s">
        <v>5109</v>
      </c>
      <c r="C154" t="s">
        <v>10771</v>
      </c>
      <c r="D154" t="b">
        <v>1</v>
      </c>
      <c r="E154" t="s">
        <v>12749</v>
      </c>
      <c r="F154" t="s">
        <v>4075</v>
      </c>
    </row>
    <row r="155" spans="1:6" x14ac:dyDescent="0.3">
      <c r="A155" t="s">
        <v>10772</v>
      </c>
      <c r="B155" t="s">
        <v>5110</v>
      </c>
      <c r="C155" t="s">
        <v>10773</v>
      </c>
      <c r="D155" t="b">
        <v>1</v>
      </c>
      <c r="E155" t="s">
        <v>12750</v>
      </c>
      <c r="F155" t="s">
        <v>4076</v>
      </c>
    </row>
    <row r="156" spans="1:6" x14ac:dyDescent="0.3">
      <c r="A156" t="s">
        <v>10774</v>
      </c>
      <c r="B156" t="s">
        <v>5111</v>
      </c>
      <c r="C156" t="s">
        <v>10775</v>
      </c>
      <c r="D156" t="b">
        <v>1</v>
      </c>
      <c r="E156" t="s">
        <v>12751</v>
      </c>
      <c r="F156" t="s">
        <v>4077</v>
      </c>
    </row>
    <row r="157" spans="1:6" x14ac:dyDescent="0.3">
      <c r="A157" t="s">
        <v>10776</v>
      </c>
      <c r="B157" t="s">
        <v>5112</v>
      </c>
      <c r="C157" t="s">
        <v>10777</v>
      </c>
      <c r="D157" t="b">
        <v>1</v>
      </c>
      <c r="E157" t="s">
        <v>12752</v>
      </c>
      <c r="F157" t="s">
        <v>4078</v>
      </c>
    </row>
    <row r="158" spans="1:6" x14ac:dyDescent="0.3">
      <c r="A158" t="s">
        <v>10778</v>
      </c>
      <c r="B158" t="s">
        <v>5113</v>
      </c>
      <c r="C158" t="s">
        <v>10779</v>
      </c>
      <c r="D158" t="b">
        <v>1</v>
      </c>
      <c r="E158" t="s">
        <v>12753</v>
      </c>
      <c r="F158" t="s">
        <v>4079</v>
      </c>
    </row>
    <row r="159" spans="1:6" x14ac:dyDescent="0.3">
      <c r="A159" t="s">
        <v>10780</v>
      </c>
      <c r="B159" t="s">
        <v>5114</v>
      </c>
      <c r="C159" t="s">
        <v>10781</v>
      </c>
      <c r="D159" t="b">
        <v>1</v>
      </c>
      <c r="E159" t="s">
        <v>12754</v>
      </c>
      <c r="F159" t="s">
        <v>4080</v>
      </c>
    </row>
    <row r="160" spans="1:6" x14ac:dyDescent="0.3">
      <c r="A160" t="s">
        <v>10782</v>
      </c>
      <c r="B160" t="s">
        <v>5115</v>
      </c>
      <c r="C160" t="s">
        <v>10783</v>
      </c>
      <c r="D160" t="b">
        <v>1</v>
      </c>
      <c r="E160" t="s">
        <v>12755</v>
      </c>
      <c r="F160" t="s">
        <v>4081</v>
      </c>
    </row>
    <row r="161" spans="1:6" x14ac:dyDescent="0.3">
      <c r="A161" t="s">
        <v>10784</v>
      </c>
      <c r="B161" t="s">
        <v>5116</v>
      </c>
      <c r="C161" t="s">
        <v>10785</v>
      </c>
      <c r="D161" t="b">
        <v>1</v>
      </c>
      <c r="E161" t="s">
        <v>12756</v>
      </c>
      <c r="F161" t="s">
        <v>4082</v>
      </c>
    </row>
    <row r="162" spans="1:6" x14ac:dyDescent="0.3">
      <c r="A162" t="s">
        <v>10786</v>
      </c>
      <c r="B162" t="s">
        <v>5117</v>
      </c>
      <c r="C162" t="s">
        <v>10787</v>
      </c>
      <c r="D162" t="b">
        <v>1</v>
      </c>
      <c r="E162" t="s">
        <v>12757</v>
      </c>
      <c r="F162" t="s">
        <v>4083</v>
      </c>
    </row>
    <row r="163" spans="1:6" x14ac:dyDescent="0.3">
      <c r="A163" t="s">
        <v>10788</v>
      </c>
      <c r="B163" t="s">
        <v>5118</v>
      </c>
      <c r="C163" t="s">
        <v>10789</v>
      </c>
      <c r="D163" t="b">
        <v>1</v>
      </c>
      <c r="E163" t="s">
        <v>12758</v>
      </c>
      <c r="F163" t="s">
        <v>4084</v>
      </c>
    </row>
    <row r="164" spans="1:6" x14ac:dyDescent="0.3">
      <c r="A164" t="s">
        <v>10790</v>
      </c>
      <c r="B164" t="s">
        <v>5119</v>
      </c>
      <c r="C164" t="s">
        <v>10791</v>
      </c>
      <c r="D164" t="b">
        <v>1</v>
      </c>
      <c r="E164" t="s">
        <v>12759</v>
      </c>
      <c r="F164" t="s">
        <v>4085</v>
      </c>
    </row>
    <row r="165" spans="1:6" x14ac:dyDescent="0.3">
      <c r="A165" t="s">
        <v>10792</v>
      </c>
      <c r="B165" t="s">
        <v>5120</v>
      </c>
      <c r="C165" t="s">
        <v>10793</v>
      </c>
      <c r="D165" t="b">
        <v>1</v>
      </c>
      <c r="E165" t="s">
        <v>12760</v>
      </c>
      <c r="F165" t="s">
        <v>4086</v>
      </c>
    </row>
    <row r="166" spans="1:6" x14ac:dyDescent="0.3">
      <c r="A166" t="s">
        <v>10794</v>
      </c>
      <c r="B166" t="s">
        <v>5121</v>
      </c>
      <c r="C166" t="s">
        <v>10795</v>
      </c>
      <c r="D166" t="b">
        <v>1</v>
      </c>
      <c r="E166" t="s">
        <v>12761</v>
      </c>
      <c r="F166" t="s">
        <v>4087</v>
      </c>
    </row>
    <row r="167" spans="1:6" x14ac:dyDescent="0.3">
      <c r="A167" t="s">
        <v>10796</v>
      </c>
      <c r="B167" t="s">
        <v>5122</v>
      </c>
      <c r="C167" t="s">
        <v>10797</v>
      </c>
      <c r="D167" t="b">
        <v>1</v>
      </c>
      <c r="E167" t="s">
        <v>12762</v>
      </c>
      <c r="F167" t="s">
        <v>4088</v>
      </c>
    </row>
    <row r="168" spans="1:6" x14ac:dyDescent="0.3">
      <c r="A168" t="s">
        <v>10798</v>
      </c>
      <c r="B168" t="s">
        <v>5123</v>
      </c>
      <c r="C168" t="s">
        <v>10799</v>
      </c>
      <c r="D168" t="b">
        <v>1</v>
      </c>
      <c r="E168" t="s">
        <v>12763</v>
      </c>
      <c r="F168" t="s">
        <v>4089</v>
      </c>
    </row>
    <row r="169" spans="1:6" x14ac:dyDescent="0.3">
      <c r="A169" t="s">
        <v>10800</v>
      </c>
      <c r="B169" t="s">
        <v>5124</v>
      </c>
      <c r="C169" t="s">
        <v>10801</v>
      </c>
      <c r="D169" t="b">
        <v>1</v>
      </c>
      <c r="E169" t="s">
        <v>12764</v>
      </c>
      <c r="F169" t="s">
        <v>4090</v>
      </c>
    </row>
    <row r="170" spans="1:6" x14ac:dyDescent="0.3">
      <c r="A170" t="s">
        <v>10802</v>
      </c>
      <c r="B170" t="s">
        <v>5125</v>
      </c>
      <c r="C170" t="s">
        <v>10803</v>
      </c>
      <c r="D170" t="b">
        <v>1</v>
      </c>
      <c r="E170" t="s">
        <v>12765</v>
      </c>
      <c r="F170" t="s">
        <v>4091</v>
      </c>
    </row>
    <row r="171" spans="1:6" x14ac:dyDescent="0.3">
      <c r="A171" t="s">
        <v>10804</v>
      </c>
      <c r="B171" t="s">
        <v>5126</v>
      </c>
      <c r="C171" t="s">
        <v>10805</v>
      </c>
      <c r="D171" t="b">
        <v>1</v>
      </c>
      <c r="E171" t="s">
        <v>12766</v>
      </c>
      <c r="F171" t="s">
        <v>4092</v>
      </c>
    </row>
    <row r="172" spans="1:6" x14ac:dyDescent="0.3">
      <c r="A172" t="s">
        <v>10806</v>
      </c>
      <c r="B172" t="s">
        <v>5127</v>
      </c>
      <c r="C172" t="s">
        <v>10807</v>
      </c>
      <c r="D172" t="b">
        <v>1</v>
      </c>
      <c r="E172" t="s">
        <v>12767</v>
      </c>
      <c r="F172" t="s">
        <v>4093</v>
      </c>
    </row>
    <row r="173" spans="1:6" x14ac:dyDescent="0.3">
      <c r="A173" t="s">
        <v>10808</v>
      </c>
      <c r="B173" t="s">
        <v>5128</v>
      </c>
      <c r="C173" t="s">
        <v>10809</v>
      </c>
      <c r="D173" t="b">
        <v>1</v>
      </c>
      <c r="E173" t="s">
        <v>12768</v>
      </c>
      <c r="F173" t="s">
        <v>4094</v>
      </c>
    </row>
    <row r="174" spans="1:6" x14ac:dyDescent="0.3">
      <c r="A174" t="s">
        <v>10810</v>
      </c>
      <c r="B174" t="s">
        <v>5129</v>
      </c>
      <c r="C174" t="s">
        <v>10811</v>
      </c>
      <c r="D174" t="b">
        <v>1</v>
      </c>
      <c r="E174" t="s">
        <v>12769</v>
      </c>
      <c r="F174" t="s">
        <v>4095</v>
      </c>
    </row>
    <row r="175" spans="1:6" x14ac:dyDescent="0.3">
      <c r="A175" t="s">
        <v>10812</v>
      </c>
      <c r="B175" t="s">
        <v>5130</v>
      </c>
      <c r="C175" t="s">
        <v>10813</v>
      </c>
      <c r="D175" t="b">
        <v>1</v>
      </c>
      <c r="E175" t="s">
        <v>12770</v>
      </c>
      <c r="F175" t="s">
        <v>4096</v>
      </c>
    </row>
    <row r="176" spans="1:6" x14ac:dyDescent="0.3">
      <c r="A176" t="s">
        <v>10814</v>
      </c>
      <c r="B176" t="s">
        <v>5131</v>
      </c>
      <c r="C176" t="s">
        <v>10815</v>
      </c>
      <c r="D176" t="b">
        <v>1</v>
      </c>
      <c r="E176" t="s">
        <v>12771</v>
      </c>
      <c r="F176" t="s">
        <v>4097</v>
      </c>
    </row>
    <row r="177" spans="1:6" x14ac:dyDescent="0.3">
      <c r="A177" t="s">
        <v>10816</v>
      </c>
      <c r="B177" t="s">
        <v>5132</v>
      </c>
      <c r="C177" t="s">
        <v>10817</v>
      </c>
      <c r="D177" t="b">
        <v>1</v>
      </c>
      <c r="E177" t="s">
        <v>12772</v>
      </c>
      <c r="F177" t="s">
        <v>4098</v>
      </c>
    </row>
    <row r="178" spans="1:6" x14ac:dyDescent="0.3">
      <c r="A178" t="s">
        <v>10818</v>
      </c>
      <c r="B178" t="s">
        <v>5133</v>
      </c>
      <c r="C178" t="s">
        <v>10819</v>
      </c>
      <c r="D178" t="b">
        <v>1</v>
      </c>
      <c r="E178" t="s">
        <v>12773</v>
      </c>
      <c r="F178" t="s">
        <v>4099</v>
      </c>
    </row>
    <row r="179" spans="1:6" x14ac:dyDescent="0.3">
      <c r="A179" t="s">
        <v>10820</v>
      </c>
      <c r="B179" t="s">
        <v>5134</v>
      </c>
      <c r="C179" t="s">
        <v>10821</v>
      </c>
      <c r="D179" t="b">
        <v>1</v>
      </c>
      <c r="E179" t="s">
        <v>12774</v>
      </c>
      <c r="F179" t="s">
        <v>4100</v>
      </c>
    </row>
    <row r="180" spans="1:6" x14ac:dyDescent="0.3">
      <c r="A180" t="s">
        <v>10822</v>
      </c>
      <c r="B180" t="s">
        <v>5135</v>
      </c>
      <c r="C180" t="s">
        <v>10823</v>
      </c>
      <c r="D180" t="b">
        <v>1</v>
      </c>
      <c r="E180" t="s">
        <v>12775</v>
      </c>
      <c r="F180" t="s">
        <v>4101</v>
      </c>
    </row>
    <row r="181" spans="1:6" x14ac:dyDescent="0.3">
      <c r="A181" t="s">
        <v>10824</v>
      </c>
      <c r="B181" t="s">
        <v>5136</v>
      </c>
      <c r="C181" t="s">
        <v>10825</v>
      </c>
      <c r="D181" t="b">
        <v>1</v>
      </c>
      <c r="E181" t="s">
        <v>12776</v>
      </c>
      <c r="F181" t="s">
        <v>4102</v>
      </c>
    </row>
    <row r="182" spans="1:6" x14ac:dyDescent="0.3">
      <c r="A182" t="s">
        <v>10826</v>
      </c>
      <c r="B182" t="s">
        <v>5137</v>
      </c>
      <c r="C182" t="s">
        <v>10827</v>
      </c>
      <c r="D182" t="b">
        <v>1</v>
      </c>
      <c r="E182" t="s">
        <v>12777</v>
      </c>
      <c r="F182" t="s">
        <v>4103</v>
      </c>
    </row>
    <row r="183" spans="1:6" x14ac:dyDescent="0.3">
      <c r="A183" t="s">
        <v>10828</v>
      </c>
      <c r="B183" t="s">
        <v>5138</v>
      </c>
      <c r="C183" t="s">
        <v>10829</v>
      </c>
      <c r="D183" t="b">
        <v>1</v>
      </c>
      <c r="E183" t="s">
        <v>12778</v>
      </c>
      <c r="F183" t="s">
        <v>4104</v>
      </c>
    </row>
    <row r="184" spans="1:6" x14ac:dyDescent="0.3">
      <c r="A184" t="s">
        <v>10830</v>
      </c>
      <c r="B184" t="s">
        <v>5139</v>
      </c>
      <c r="C184" t="s">
        <v>10831</v>
      </c>
      <c r="D184" t="b">
        <v>1</v>
      </c>
      <c r="E184" t="s">
        <v>12779</v>
      </c>
      <c r="F184" t="s">
        <v>4105</v>
      </c>
    </row>
    <row r="185" spans="1:6" x14ac:dyDescent="0.3">
      <c r="A185" t="s">
        <v>10832</v>
      </c>
      <c r="B185" t="s">
        <v>5140</v>
      </c>
      <c r="C185" t="s">
        <v>10833</v>
      </c>
      <c r="D185" t="b">
        <v>1</v>
      </c>
      <c r="E185" t="s">
        <v>12780</v>
      </c>
      <c r="F185" t="s">
        <v>4106</v>
      </c>
    </row>
    <row r="186" spans="1:6" x14ac:dyDescent="0.3">
      <c r="A186" t="s">
        <v>10834</v>
      </c>
      <c r="B186" t="s">
        <v>5141</v>
      </c>
      <c r="C186" t="s">
        <v>10835</v>
      </c>
      <c r="D186" t="b">
        <v>1</v>
      </c>
      <c r="E186" t="s">
        <v>12781</v>
      </c>
      <c r="F186" t="s">
        <v>4107</v>
      </c>
    </row>
    <row r="187" spans="1:6" x14ac:dyDescent="0.3">
      <c r="A187" t="s">
        <v>10836</v>
      </c>
      <c r="B187" t="s">
        <v>5142</v>
      </c>
      <c r="C187" t="s">
        <v>10837</v>
      </c>
      <c r="D187" t="b">
        <v>1</v>
      </c>
      <c r="E187" t="s">
        <v>12782</v>
      </c>
      <c r="F187" t="s">
        <v>4108</v>
      </c>
    </row>
    <row r="188" spans="1:6" x14ac:dyDescent="0.3">
      <c r="A188" t="s">
        <v>10838</v>
      </c>
      <c r="B188" t="s">
        <v>5143</v>
      </c>
      <c r="C188" t="s">
        <v>10839</v>
      </c>
      <c r="D188" t="b">
        <v>1</v>
      </c>
      <c r="E188" t="s">
        <v>12783</v>
      </c>
      <c r="F188" t="s">
        <v>4109</v>
      </c>
    </row>
    <row r="189" spans="1:6" x14ac:dyDescent="0.3">
      <c r="A189" t="s">
        <v>10840</v>
      </c>
      <c r="B189" t="s">
        <v>5144</v>
      </c>
      <c r="C189" t="s">
        <v>10841</v>
      </c>
      <c r="D189" t="b">
        <v>1</v>
      </c>
      <c r="E189" t="s">
        <v>12784</v>
      </c>
      <c r="F189" t="s">
        <v>4110</v>
      </c>
    </row>
    <row r="190" spans="1:6" x14ac:dyDescent="0.3">
      <c r="A190" t="s">
        <v>10842</v>
      </c>
      <c r="B190" t="s">
        <v>5145</v>
      </c>
      <c r="C190" t="s">
        <v>10843</v>
      </c>
      <c r="D190" t="b">
        <v>1</v>
      </c>
      <c r="E190" t="s">
        <v>12785</v>
      </c>
      <c r="F190" t="s">
        <v>4111</v>
      </c>
    </row>
    <row r="191" spans="1:6" x14ac:dyDescent="0.3">
      <c r="A191" t="s">
        <v>10844</v>
      </c>
      <c r="B191" t="s">
        <v>5146</v>
      </c>
      <c r="C191" t="s">
        <v>10845</v>
      </c>
      <c r="D191" t="b">
        <v>1</v>
      </c>
      <c r="E191" t="s">
        <v>12786</v>
      </c>
      <c r="F191" t="s">
        <v>4112</v>
      </c>
    </row>
    <row r="192" spans="1:6" x14ac:dyDescent="0.3">
      <c r="A192" t="s">
        <v>10846</v>
      </c>
      <c r="B192" t="s">
        <v>5147</v>
      </c>
      <c r="C192" t="s">
        <v>10847</v>
      </c>
      <c r="D192" t="b">
        <v>1</v>
      </c>
      <c r="E192" t="s">
        <v>12787</v>
      </c>
      <c r="F192" t="s">
        <v>4113</v>
      </c>
    </row>
    <row r="193" spans="1:6" x14ac:dyDescent="0.3">
      <c r="A193" t="s">
        <v>10848</v>
      </c>
      <c r="B193" t="s">
        <v>5148</v>
      </c>
      <c r="C193" t="s">
        <v>10849</v>
      </c>
      <c r="D193" t="b">
        <v>1</v>
      </c>
      <c r="E193" t="s">
        <v>12788</v>
      </c>
      <c r="F193" t="s">
        <v>4114</v>
      </c>
    </row>
    <row r="194" spans="1:6" x14ac:dyDescent="0.3">
      <c r="A194" t="s">
        <v>10850</v>
      </c>
      <c r="B194" t="s">
        <v>5149</v>
      </c>
      <c r="C194" t="s">
        <v>10851</v>
      </c>
      <c r="D194" t="b">
        <v>1</v>
      </c>
      <c r="E194" t="s">
        <v>12789</v>
      </c>
      <c r="F194" t="s">
        <v>4115</v>
      </c>
    </row>
    <row r="195" spans="1:6" x14ac:dyDescent="0.3">
      <c r="A195" t="s">
        <v>10852</v>
      </c>
      <c r="B195" t="s">
        <v>5150</v>
      </c>
      <c r="C195" t="s">
        <v>10853</v>
      </c>
      <c r="D195" t="b">
        <v>1</v>
      </c>
      <c r="E195" t="s">
        <v>12790</v>
      </c>
      <c r="F195" t="s">
        <v>4116</v>
      </c>
    </row>
    <row r="196" spans="1:6" x14ac:dyDescent="0.3">
      <c r="A196" t="s">
        <v>10854</v>
      </c>
      <c r="B196" t="s">
        <v>5151</v>
      </c>
      <c r="C196" t="s">
        <v>10855</v>
      </c>
      <c r="D196" t="b">
        <v>1</v>
      </c>
      <c r="E196" t="s">
        <v>12791</v>
      </c>
      <c r="F196" t="s">
        <v>4117</v>
      </c>
    </row>
    <row r="197" spans="1:6" x14ac:dyDescent="0.3">
      <c r="A197" t="s">
        <v>10856</v>
      </c>
      <c r="B197" t="s">
        <v>5152</v>
      </c>
      <c r="C197" t="s">
        <v>10857</v>
      </c>
      <c r="D197" t="b">
        <v>1</v>
      </c>
      <c r="E197" t="s">
        <v>12792</v>
      </c>
      <c r="F197" t="s">
        <v>4118</v>
      </c>
    </row>
    <row r="198" spans="1:6" x14ac:dyDescent="0.3">
      <c r="A198" t="s">
        <v>10858</v>
      </c>
      <c r="B198" t="s">
        <v>5153</v>
      </c>
      <c r="C198" t="s">
        <v>10859</v>
      </c>
      <c r="D198" t="b">
        <v>1</v>
      </c>
      <c r="E198" t="s">
        <v>12793</v>
      </c>
      <c r="F198" t="s">
        <v>4119</v>
      </c>
    </row>
    <row r="199" spans="1:6" x14ac:dyDescent="0.3">
      <c r="A199" t="s">
        <v>10860</v>
      </c>
      <c r="B199" t="s">
        <v>5154</v>
      </c>
      <c r="C199" t="s">
        <v>10861</v>
      </c>
      <c r="D199" t="b">
        <v>1</v>
      </c>
      <c r="E199" t="s">
        <v>12794</v>
      </c>
      <c r="F199" t="s">
        <v>4120</v>
      </c>
    </row>
    <row r="200" spans="1:6" x14ac:dyDescent="0.3">
      <c r="A200" t="s">
        <v>10862</v>
      </c>
      <c r="B200" t="s">
        <v>5155</v>
      </c>
      <c r="C200" t="s">
        <v>10863</v>
      </c>
      <c r="D200" t="b">
        <v>1</v>
      </c>
      <c r="E200" t="s">
        <v>12795</v>
      </c>
      <c r="F200" t="s">
        <v>4121</v>
      </c>
    </row>
    <row r="201" spans="1:6" x14ac:dyDescent="0.3">
      <c r="A201" t="s">
        <v>10864</v>
      </c>
      <c r="B201" t="s">
        <v>5156</v>
      </c>
      <c r="C201" t="s">
        <v>10865</v>
      </c>
      <c r="D201" t="b">
        <v>1</v>
      </c>
      <c r="E201" t="s">
        <v>12796</v>
      </c>
      <c r="F201" t="s">
        <v>4122</v>
      </c>
    </row>
    <row r="202" spans="1:6" x14ac:dyDescent="0.3">
      <c r="A202" t="s">
        <v>10866</v>
      </c>
      <c r="B202" t="s">
        <v>5157</v>
      </c>
      <c r="C202" t="s">
        <v>10867</v>
      </c>
      <c r="D202" t="b">
        <v>1</v>
      </c>
      <c r="E202" t="s">
        <v>12797</v>
      </c>
      <c r="F202" t="s">
        <v>4123</v>
      </c>
    </row>
    <row r="203" spans="1:6" x14ac:dyDescent="0.3">
      <c r="A203" t="s">
        <v>10868</v>
      </c>
      <c r="B203" t="s">
        <v>5158</v>
      </c>
      <c r="C203" t="s">
        <v>10869</v>
      </c>
      <c r="D203" t="b">
        <v>1</v>
      </c>
      <c r="E203" t="s">
        <v>12798</v>
      </c>
      <c r="F203" t="s">
        <v>4124</v>
      </c>
    </row>
    <row r="204" spans="1:6" x14ac:dyDescent="0.3">
      <c r="A204" t="s">
        <v>10870</v>
      </c>
      <c r="B204" t="s">
        <v>5159</v>
      </c>
      <c r="C204" t="s">
        <v>10871</v>
      </c>
      <c r="D204" t="b">
        <v>1</v>
      </c>
      <c r="E204" t="s">
        <v>12799</v>
      </c>
      <c r="F204" t="s">
        <v>4125</v>
      </c>
    </row>
    <row r="205" spans="1:6" x14ac:dyDescent="0.3">
      <c r="A205" t="s">
        <v>10872</v>
      </c>
      <c r="B205" t="s">
        <v>5160</v>
      </c>
      <c r="C205" t="s">
        <v>10873</v>
      </c>
      <c r="D205" t="b">
        <v>1</v>
      </c>
      <c r="E205" t="s">
        <v>12800</v>
      </c>
      <c r="F205" t="s">
        <v>4126</v>
      </c>
    </row>
    <row r="206" spans="1:6" x14ac:dyDescent="0.3">
      <c r="A206" t="s">
        <v>10874</v>
      </c>
      <c r="B206" t="s">
        <v>5161</v>
      </c>
      <c r="C206" t="s">
        <v>10875</v>
      </c>
      <c r="D206" t="b">
        <v>1</v>
      </c>
      <c r="E206" t="s">
        <v>12801</v>
      </c>
      <c r="F206" t="s">
        <v>4127</v>
      </c>
    </row>
    <row r="207" spans="1:6" x14ac:dyDescent="0.3">
      <c r="A207" t="s">
        <v>10876</v>
      </c>
      <c r="B207" t="s">
        <v>5162</v>
      </c>
      <c r="C207" t="s">
        <v>10877</v>
      </c>
      <c r="D207" t="b">
        <v>1</v>
      </c>
      <c r="E207" t="s">
        <v>12802</v>
      </c>
      <c r="F207" t="s">
        <v>4128</v>
      </c>
    </row>
    <row r="208" spans="1:6" x14ac:dyDescent="0.3">
      <c r="A208" t="s">
        <v>10878</v>
      </c>
      <c r="B208" t="s">
        <v>5163</v>
      </c>
      <c r="C208" t="s">
        <v>10879</v>
      </c>
      <c r="D208" t="b">
        <v>1</v>
      </c>
      <c r="E208" t="s">
        <v>12803</v>
      </c>
      <c r="F208" t="s">
        <v>4129</v>
      </c>
    </row>
    <row r="209" spans="1:6" x14ac:dyDescent="0.3">
      <c r="A209" t="s">
        <v>10880</v>
      </c>
      <c r="B209" t="s">
        <v>5164</v>
      </c>
      <c r="C209" t="s">
        <v>10881</v>
      </c>
      <c r="D209" t="b">
        <v>1</v>
      </c>
      <c r="E209" t="s">
        <v>12804</v>
      </c>
      <c r="F209" t="s">
        <v>4130</v>
      </c>
    </row>
    <row r="210" spans="1:6" x14ac:dyDescent="0.3">
      <c r="A210" t="s">
        <v>10882</v>
      </c>
      <c r="B210" t="s">
        <v>5165</v>
      </c>
      <c r="C210" t="s">
        <v>10883</v>
      </c>
      <c r="D210" t="b">
        <v>1</v>
      </c>
      <c r="E210" t="s">
        <v>12805</v>
      </c>
      <c r="F210" t="s">
        <v>4131</v>
      </c>
    </row>
    <row r="211" spans="1:6" x14ac:dyDescent="0.3">
      <c r="A211" t="s">
        <v>10884</v>
      </c>
      <c r="B211" t="s">
        <v>5166</v>
      </c>
      <c r="C211" t="s">
        <v>10885</v>
      </c>
      <c r="D211" t="b">
        <v>1</v>
      </c>
      <c r="E211" t="s">
        <v>12806</v>
      </c>
      <c r="F211" t="s">
        <v>4132</v>
      </c>
    </row>
    <row r="212" spans="1:6" x14ac:dyDescent="0.3">
      <c r="A212" t="s">
        <v>10886</v>
      </c>
      <c r="B212" t="s">
        <v>5167</v>
      </c>
      <c r="C212" t="s">
        <v>10887</v>
      </c>
      <c r="D212" t="b">
        <v>1</v>
      </c>
      <c r="E212" t="s">
        <v>12807</v>
      </c>
      <c r="F212" t="s">
        <v>4133</v>
      </c>
    </row>
    <row r="213" spans="1:6" x14ac:dyDescent="0.3">
      <c r="A213" t="s">
        <v>10888</v>
      </c>
      <c r="B213" t="s">
        <v>5168</v>
      </c>
      <c r="C213" t="s">
        <v>10889</v>
      </c>
      <c r="D213" t="b">
        <v>1</v>
      </c>
      <c r="E213" t="s">
        <v>12808</v>
      </c>
      <c r="F213" t="s">
        <v>4134</v>
      </c>
    </row>
    <row r="214" spans="1:6" x14ac:dyDescent="0.3">
      <c r="A214" t="s">
        <v>10890</v>
      </c>
      <c r="B214" t="s">
        <v>5169</v>
      </c>
      <c r="C214" t="s">
        <v>10891</v>
      </c>
      <c r="D214" t="b">
        <v>1</v>
      </c>
      <c r="E214" t="s">
        <v>12809</v>
      </c>
      <c r="F214" t="s">
        <v>4135</v>
      </c>
    </row>
    <row r="215" spans="1:6" x14ac:dyDescent="0.3">
      <c r="A215" t="s">
        <v>10892</v>
      </c>
      <c r="B215" t="s">
        <v>5170</v>
      </c>
      <c r="C215" t="s">
        <v>10893</v>
      </c>
      <c r="D215" t="b">
        <v>1</v>
      </c>
      <c r="E215" t="s">
        <v>12810</v>
      </c>
      <c r="F215" t="s">
        <v>4136</v>
      </c>
    </row>
    <row r="216" spans="1:6" x14ac:dyDescent="0.3">
      <c r="A216" t="s">
        <v>10894</v>
      </c>
      <c r="B216" t="s">
        <v>5171</v>
      </c>
      <c r="C216" t="s">
        <v>10895</v>
      </c>
      <c r="D216" t="b">
        <v>1</v>
      </c>
      <c r="E216" t="s">
        <v>12811</v>
      </c>
      <c r="F216" t="s">
        <v>4137</v>
      </c>
    </row>
    <row r="217" spans="1:6" x14ac:dyDescent="0.3">
      <c r="A217" t="s">
        <v>10896</v>
      </c>
      <c r="B217" t="s">
        <v>5172</v>
      </c>
      <c r="C217" t="s">
        <v>10897</v>
      </c>
      <c r="D217" t="b">
        <v>1</v>
      </c>
      <c r="E217" t="s">
        <v>12812</v>
      </c>
      <c r="F217" t="s">
        <v>4138</v>
      </c>
    </row>
    <row r="218" spans="1:6" x14ac:dyDescent="0.3">
      <c r="A218" t="s">
        <v>10898</v>
      </c>
      <c r="B218" t="s">
        <v>5173</v>
      </c>
      <c r="C218" t="s">
        <v>10899</v>
      </c>
      <c r="D218" t="b">
        <v>1</v>
      </c>
      <c r="E218" t="s">
        <v>12813</v>
      </c>
      <c r="F218" t="s">
        <v>4139</v>
      </c>
    </row>
    <row r="219" spans="1:6" x14ac:dyDescent="0.3">
      <c r="A219" t="s">
        <v>10900</v>
      </c>
      <c r="B219" t="s">
        <v>5174</v>
      </c>
      <c r="C219" t="s">
        <v>10901</v>
      </c>
      <c r="D219" t="b">
        <v>1</v>
      </c>
      <c r="E219" t="s">
        <v>12814</v>
      </c>
      <c r="F219" t="s">
        <v>4140</v>
      </c>
    </row>
    <row r="220" spans="1:6" x14ac:dyDescent="0.3">
      <c r="A220" t="s">
        <v>10902</v>
      </c>
      <c r="B220" t="s">
        <v>5175</v>
      </c>
      <c r="C220" t="s">
        <v>10903</v>
      </c>
      <c r="D220" t="b">
        <v>1</v>
      </c>
      <c r="E220" t="s">
        <v>12815</v>
      </c>
      <c r="F220" t="s">
        <v>4141</v>
      </c>
    </row>
    <row r="221" spans="1:6" x14ac:dyDescent="0.3">
      <c r="A221" t="s">
        <v>10904</v>
      </c>
      <c r="B221" t="s">
        <v>5176</v>
      </c>
      <c r="C221" t="s">
        <v>10905</v>
      </c>
      <c r="D221" t="b">
        <v>1</v>
      </c>
      <c r="E221" t="s">
        <v>12816</v>
      </c>
      <c r="F221" t="s">
        <v>4142</v>
      </c>
    </row>
    <row r="222" spans="1:6" x14ac:dyDescent="0.3">
      <c r="A222" t="s">
        <v>10906</v>
      </c>
      <c r="B222" t="s">
        <v>5177</v>
      </c>
      <c r="C222" t="s">
        <v>10907</v>
      </c>
      <c r="D222" t="b">
        <v>1</v>
      </c>
      <c r="E222" t="s">
        <v>12817</v>
      </c>
      <c r="F222" t="s">
        <v>4143</v>
      </c>
    </row>
    <row r="223" spans="1:6" x14ac:dyDescent="0.3">
      <c r="A223" t="s">
        <v>10908</v>
      </c>
      <c r="B223" t="s">
        <v>5178</v>
      </c>
      <c r="C223" t="s">
        <v>10909</v>
      </c>
      <c r="D223" t="b">
        <v>1</v>
      </c>
      <c r="E223" t="s">
        <v>12818</v>
      </c>
      <c r="F223" t="s">
        <v>4144</v>
      </c>
    </row>
    <row r="224" spans="1:6" x14ac:dyDescent="0.3">
      <c r="A224" t="s">
        <v>10910</v>
      </c>
      <c r="B224" t="s">
        <v>5179</v>
      </c>
      <c r="C224" t="s">
        <v>10911</v>
      </c>
      <c r="D224" t="b">
        <v>1</v>
      </c>
      <c r="E224" t="s">
        <v>12819</v>
      </c>
      <c r="F224" t="s">
        <v>4145</v>
      </c>
    </row>
    <row r="225" spans="1:6" x14ac:dyDescent="0.3">
      <c r="A225" t="s">
        <v>10912</v>
      </c>
      <c r="B225" t="s">
        <v>5180</v>
      </c>
      <c r="C225" t="s">
        <v>10913</v>
      </c>
      <c r="D225" t="b">
        <v>1</v>
      </c>
      <c r="E225" t="s">
        <v>12820</v>
      </c>
      <c r="F225" t="s">
        <v>4146</v>
      </c>
    </row>
    <row r="226" spans="1:6" x14ac:dyDescent="0.3">
      <c r="A226" t="s">
        <v>10914</v>
      </c>
      <c r="B226" t="s">
        <v>5181</v>
      </c>
      <c r="C226" t="s">
        <v>10915</v>
      </c>
      <c r="D226" t="b">
        <v>1</v>
      </c>
      <c r="E226" t="s">
        <v>12821</v>
      </c>
      <c r="F226" t="s">
        <v>4147</v>
      </c>
    </row>
    <row r="227" spans="1:6" x14ac:dyDescent="0.3">
      <c r="A227" t="s">
        <v>10916</v>
      </c>
      <c r="B227" t="s">
        <v>5182</v>
      </c>
      <c r="C227" t="s">
        <v>10917</v>
      </c>
      <c r="D227" t="b">
        <v>1</v>
      </c>
      <c r="E227" t="s">
        <v>12822</v>
      </c>
      <c r="F227" t="s">
        <v>4148</v>
      </c>
    </row>
    <row r="228" spans="1:6" x14ac:dyDescent="0.3">
      <c r="A228" t="s">
        <v>10918</v>
      </c>
      <c r="B228" t="s">
        <v>5183</v>
      </c>
      <c r="C228" t="s">
        <v>10919</v>
      </c>
      <c r="D228" t="b">
        <v>1</v>
      </c>
      <c r="E228" t="s">
        <v>12823</v>
      </c>
      <c r="F228" t="s">
        <v>4149</v>
      </c>
    </row>
    <row r="229" spans="1:6" x14ac:dyDescent="0.3">
      <c r="A229" t="s">
        <v>10920</v>
      </c>
      <c r="B229" t="s">
        <v>5184</v>
      </c>
      <c r="C229" t="s">
        <v>10921</v>
      </c>
      <c r="D229" t="b">
        <v>1</v>
      </c>
      <c r="E229" t="s">
        <v>12824</v>
      </c>
      <c r="F229" t="s">
        <v>4150</v>
      </c>
    </row>
    <row r="230" spans="1:6" x14ac:dyDescent="0.3">
      <c r="A230" t="s">
        <v>10922</v>
      </c>
      <c r="B230" t="s">
        <v>5185</v>
      </c>
      <c r="C230" t="s">
        <v>10923</v>
      </c>
      <c r="D230" t="b">
        <v>1</v>
      </c>
      <c r="E230" t="s">
        <v>12825</v>
      </c>
      <c r="F230" t="s">
        <v>4151</v>
      </c>
    </row>
    <row r="231" spans="1:6" x14ac:dyDescent="0.3">
      <c r="A231" t="s">
        <v>10924</v>
      </c>
      <c r="B231" t="s">
        <v>5186</v>
      </c>
      <c r="C231" t="s">
        <v>10925</v>
      </c>
      <c r="D231" t="b">
        <v>1</v>
      </c>
      <c r="E231" t="s">
        <v>12826</v>
      </c>
      <c r="F231" t="s">
        <v>4152</v>
      </c>
    </row>
    <row r="232" spans="1:6" x14ac:dyDescent="0.3">
      <c r="A232" t="s">
        <v>10926</v>
      </c>
      <c r="B232" t="s">
        <v>5187</v>
      </c>
      <c r="C232" t="s">
        <v>10927</v>
      </c>
      <c r="D232" t="b">
        <v>1</v>
      </c>
      <c r="E232" t="s">
        <v>12827</v>
      </c>
      <c r="F232" t="s">
        <v>4153</v>
      </c>
    </row>
    <row r="233" spans="1:6" x14ac:dyDescent="0.3">
      <c r="A233" t="s">
        <v>10928</v>
      </c>
      <c r="B233" t="s">
        <v>5188</v>
      </c>
      <c r="C233" t="s">
        <v>10929</v>
      </c>
      <c r="D233" t="b">
        <v>1</v>
      </c>
      <c r="E233" t="s">
        <v>12828</v>
      </c>
      <c r="F233" t="s">
        <v>4154</v>
      </c>
    </row>
    <row r="234" spans="1:6" x14ac:dyDescent="0.3">
      <c r="A234" t="s">
        <v>10930</v>
      </c>
      <c r="B234" t="s">
        <v>5189</v>
      </c>
      <c r="C234" t="s">
        <v>10931</v>
      </c>
      <c r="D234" t="b">
        <v>1</v>
      </c>
      <c r="E234" t="s">
        <v>12829</v>
      </c>
      <c r="F234" t="s">
        <v>4155</v>
      </c>
    </row>
    <row r="235" spans="1:6" x14ac:dyDescent="0.3">
      <c r="A235" t="s">
        <v>10932</v>
      </c>
      <c r="B235" t="s">
        <v>5190</v>
      </c>
      <c r="C235" t="s">
        <v>10933</v>
      </c>
      <c r="D235" t="b">
        <v>1</v>
      </c>
      <c r="E235" t="s">
        <v>12830</v>
      </c>
      <c r="F235" t="s">
        <v>4156</v>
      </c>
    </row>
    <row r="236" spans="1:6" x14ac:dyDescent="0.3">
      <c r="A236" t="s">
        <v>10934</v>
      </c>
      <c r="B236" t="s">
        <v>5191</v>
      </c>
      <c r="C236" t="s">
        <v>10935</v>
      </c>
      <c r="D236" t="b">
        <v>1</v>
      </c>
      <c r="E236" t="s">
        <v>12831</v>
      </c>
      <c r="F236" t="s">
        <v>4157</v>
      </c>
    </row>
    <row r="237" spans="1:6" x14ac:dyDescent="0.3">
      <c r="A237" t="s">
        <v>10936</v>
      </c>
      <c r="B237" t="s">
        <v>5192</v>
      </c>
      <c r="C237" t="s">
        <v>10937</v>
      </c>
      <c r="D237" t="b">
        <v>1</v>
      </c>
      <c r="E237" t="s">
        <v>12832</v>
      </c>
      <c r="F237" t="s">
        <v>4158</v>
      </c>
    </row>
    <row r="238" spans="1:6" x14ac:dyDescent="0.3">
      <c r="A238" t="s">
        <v>10938</v>
      </c>
      <c r="B238" t="s">
        <v>5193</v>
      </c>
      <c r="C238" t="s">
        <v>10939</v>
      </c>
      <c r="D238" t="b">
        <v>1</v>
      </c>
      <c r="E238" t="s">
        <v>12833</v>
      </c>
      <c r="F238" t="s">
        <v>4159</v>
      </c>
    </row>
    <row r="239" spans="1:6" x14ac:dyDescent="0.3">
      <c r="A239" t="s">
        <v>10940</v>
      </c>
      <c r="B239" t="s">
        <v>5194</v>
      </c>
      <c r="C239" t="s">
        <v>10941</v>
      </c>
      <c r="D239" t="b">
        <v>1</v>
      </c>
      <c r="E239" t="s">
        <v>12834</v>
      </c>
      <c r="F239" t="s">
        <v>4160</v>
      </c>
    </row>
    <row r="240" spans="1:6" x14ac:dyDescent="0.3">
      <c r="A240" t="s">
        <v>10942</v>
      </c>
      <c r="B240" t="s">
        <v>5195</v>
      </c>
      <c r="C240" t="s">
        <v>10943</v>
      </c>
      <c r="D240" t="b">
        <v>1</v>
      </c>
      <c r="E240" t="s">
        <v>12835</v>
      </c>
      <c r="F240" t="s">
        <v>4161</v>
      </c>
    </row>
    <row r="241" spans="1:6" x14ac:dyDescent="0.3">
      <c r="A241" t="s">
        <v>10944</v>
      </c>
      <c r="B241" t="s">
        <v>5196</v>
      </c>
      <c r="C241" t="s">
        <v>10945</v>
      </c>
      <c r="D241" t="b">
        <v>1</v>
      </c>
      <c r="E241" t="s">
        <v>12836</v>
      </c>
      <c r="F241" t="s">
        <v>4162</v>
      </c>
    </row>
    <row r="242" spans="1:6" x14ac:dyDescent="0.3">
      <c r="A242" t="s">
        <v>10946</v>
      </c>
      <c r="B242" t="s">
        <v>5197</v>
      </c>
      <c r="C242" t="s">
        <v>10947</v>
      </c>
      <c r="D242" t="b">
        <v>1</v>
      </c>
      <c r="E242" t="s">
        <v>12837</v>
      </c>
      <c r="F242" t="s">
        <v>4163</v>
      </c>
    </row>
    <row r="243" spans="1:6" x14ac:dyDescent="0.3">
      <c r="A243" t="s">
        <v>10948</v>
      </c>
      <c r="B243" t="s">
        <v>5198</v>
      </c>
      <c r="C243" t="s">
        <v>10949</v>
      </c>
      <c r="D243" t="b">
        <v>1</v>
      </c>
      <c r="E243" t="s">
        <v>12838</v>
      </c>
      <c r="F243" t="s">
        <v>4164</v>
      </c>
    </row>
    <row r="244" spans="1:6" x14ac:dyDescent="0.3">
      <c r="A244" t="s">
        <v>10950</v>
      </c>
      <c r="B244" t="s">
        <v>5199</v>
      </c>
      <c r="C244" t="s">
        <v>10951</v>
      </c>
      <c r="D244" t="b">
        <v>1</v>
      </c>
      <c r="E244" t="s">
        <v>12839</v>
      </c>
      <c r="F244" t="s">
        <v>953</v>
      </c>
    </row>
    <row r="245" spans="1:6" x14ac:dyDescent="0.3">
      <c r="A245" t="s">
        <v>10952</v>
      </c>
      <c r="B245" t="s">
        <v>5200</v>
      </c>
      <c r="C245" t="s">
        <v>10953</v>
      </c>
      <c r="D245" t="b">
        <v>1</v>
      </c>
      <c r="E245" t="s">
        <v>12840</v>
      </c>
      <c r="F245" t="s">
        <v>4165</v>
      </c>
    </row>
    <row r="246" spans="1:6" x14ac:dyDescent="0.3">
      <c r="A246" t="s">
        <v>10954</v>
      </c>
      <c r="B246" t="s">
        <v>5201</v>
      </c>
      <c r="C246" t="s">
        <v>10955</v>
      </c>
      <c r="D246" t="b">
        <v>1</v>
      </c>
      <c r="E246" t="s">
        <v>12841</v>
      </c>
      <c r="F246" t="s">
        <v>4166</v>
      </c>
    </row>
    <row r="247" spans="1:6" x14ac:dyDescent="0.3">
      <c r="A247" t="s">
        <v>10956</v>
      </c>
      <c r="B247" t="s">
        <v>5202</v>
      </c>
      <c r="C247" t="s">
        <v>10957</v>
      </c>
      <c r="D247" t="b">
        <v>1</v>
      </c>
      <c r="E247" t="s">
        <v>12842</v>
      </c>
      <c r="F247" t="s">
        <v>4167</v>
      </c>
    </row>
    <row r="248" spans="1:6" x14ac:dyDescent="0.3">
      <c r="A248" t="s">
        <v>10958</v>
      </c>
      <c r="B248" t="s">
        <v>5203</v>
      </c>
      <c r="C248" t="s">
        <v>10959</v>
      </c>
      <c r="D248" t="b">
        <v>1</v>
      </c>
      <c r="E248" t="s">
        <v>12843</v>
      </c>
      <c r="F248" t="s">
        <v>4168</v>
      </c>
    </row>
    <row r="249" spans="1:6" x14ac:dyDescent="0.3">
      <c r="A249" t="s">
        <v>10960</v>
      </c>
      <c r="B249" t="s">
        <v>5204</v>
      </c>
      <c r="C249" t="s">
        <v>10961</v>
      </c>
      <c r="D249" t="b">
        <v>1</v>
      </c>
      <c r="E249" t="s">
        <v>12844</v>
      </c>
      <c r="F249" t="s">
        <v>4169</v>
      </c>
    </row>
    <row r="250" spans="1:6" x14ac:dyDescent="0.3">
      <c r="A250" t="s">
        <v>10962</v>
      </c>
      <c r="B250" t="s">
        <v>5205</v>
      </c>
      <c r="C250" t="s">
        <v>10963</v>
      </c>
      <c r="D250" t="b">
        <v>1</v>
      </c>
      <c r="E250" t="s">
        <v>12845</v>
      </c>
      <c r="F250" t="s">
        <v>4170</v>
      </c>
    </row>
    <row r="251" spans="1:6" x14ac:dyDescent="0.3">
      <c r="A251" t="s">
        <v>10964</v>
      </c>
      <c r="B251" t="s">
        <v>5206</v>
      </c>
      <c r="C251" t="s">
        <v>10965</v>
      </c>
      <c r="D251" t="b">
        <v>1</v>
      </c>
      <c r="E251" t="s">
        <v>12846</v>
      </c>
      <c r="F251" t="s">
        <v>4171</v>
      </c>
    </row>
    <row r="252" spans="1:6" x14ac:dyDescent="0.3">
      <c r="A252" t="s">
        <v>10966</v>
      </c>
      <c r="B252" t="s">
        <v>5207</v>
      </c>
      <c r="C252" t="s">
        <v>10967</v>
      </c>
      <c r="D252" t="b">
        <v>1</v>
      </c>
      <c r="E252" t="s">
        <v>12847</v>
      </c>
      <c r="F252" t="s">
        <v>4172</v>
      </c>
    </row>
    <row r="253" spans="1:6" x14ac:dyDescent="0.3">
      <c r="A253" t="s">
        <v>10968</v>
      </c>
      <c r="B253" t="s">
        <v>5208</v>
      </c>
      <c r="C253" t="s">
        <v>10969</v>
      </c>
      <c r="D253" t="b">
        <v>1</v>
      </c>
      <c r="E253" t="s">
        <v>12848</v>
      </c>
      <c r="F253" t="s">
        <v>4173</v>
      </c>
    </row>
    <row r="254" spans="1:6" x14ac:dyDescent="0.3">
      <c r="A254" t="s">
        <v>10970</v>
      </c>
      <c r="B254" t="s">
        <v>5209</v>
      </c>
      <c r="C254" t="s">
        <v>10971</v>
      </c>
      <c r="D254" t="b">
        <v>1</v>
      </c>
      <c r="E254" t="s">
        <v>12849</v>
      </c>
      <c r="F254" t="s">
        <v>4174</v>
      </c>
    </row>
    <row r="255" spans="1:6" x14ac:dyDescent="0.3">
      <c r="A255" t="s">
        <v>10972</v>
      </c>
      <c r="B255" t="s">
        <v>5210</v>
      </c>
      <c r="C255" t="s">
        <v>10973</v>
      </c>
      <c r="D255" t="b">
        <v>1</v>
      </c>
      <c r="E255" t="s">
        <v>12850</v>
      </c>
      <c r="F255" t="s">
        <v>4175</v>
      </c>
    </row>
    <row r="256" spans="1:6" x14ac:dyDescent="0.3">
      <c r="A256" t="s">
        <v>10974</v>
      </c>
      <c r="B256" t="s">
        <v>5211</v>
      </c>
      <c r="C256" t="s">
        <v>10975</v>
      </c>
      <c r="D256" t="b">
        <v>1</v>
      </c>
      <c r="E256" t="s">
        <v>12851</v>
      </c>
      <c r="F256" t="s">
        <v>4176</v>
      </c>
    </row>
    <row r="257" spans="1:6" x14ac:dyDescent="0.3">
      <c r="A257" t="s">
        <v>10976</v>
      </c>
      <c r="B257" t="s">
        <v>5212</v>
      </c>
      <c r="C257" t="s">
        <v>10977</v>
      </c>
      <c r="D257" t="b">
        <v>1</v>
      </c>
      <c r="E257" t="s">
        <v>12852</v>
      </c>
      <c r="F257" t="s">
        <v>4177</v>
      </c>
    </row>
    <row r="258" spans="1:6" x14ac:dyDescent="0.3">
      <c r="A258" t="s">
        <v>10978</v>
      </c>
      <c r="B258" t="s">
        <v>5213</v>
      </c>
      <c r="C258" t="s">
        <v>10979</v>
      </c>
      <c r="D258" t="b">
        <v>1</v>
      </c>
      <c r="E258" t="s">
        <v>12853</v>
      </c>
      <c r="F258" t="s">
        <v>4178</v>
      </c>
    </row>
    <row r="259" spans="1:6" x14ac:dyDescent="0.3">
      <c r="A259" t="s">
        <v>10980</v>
      </c>
      <c r="B259" t="s">
        <v>5214</v>
      </c>
      <c r="C259" t="s">
        <v>10981</v>
      </c>
      <c r="D259" t="b">
        <v>1</v>
      </c>
      <c r="E259" t="s">
        <v>12854</v>
      </c>
      <c r="F259" t="s">
        <v>4179</v>
      </c>
    </row>
    <row r="260" spans="1:6" x14ac:dyDescent="0.3">
      <c r="A260" t="s">
        <v>10982</v>
      </c>
      <c r="B260" t="s">
        <v>5215</v>
      </c>
      <c r="C260" t="s">
        <v>10983</v>
      </c>
      <c r="D260" t="b">
        <v>1</v>
      </c>
      <c r="E260" t="s">
        <v>12855</v>
      </c>
      <c r="F260" t="s">
        <v>4180</v>
      </c>
    </row>
    <row r="261" spans="1:6" x14ac:dyDescent="0.3">
      <c r="A261" t="s">
        <v>10984</v>
      </c>
      <c r="B261" t="s">
        <v>5216</v>
      </c>
      <c r="C261" t="s">
        <v>10985</v>
      </c>
      <c r="D261" t="b">
        <v>1</v>
      </c>
      <c r="E261" t="s">
        <v>12856</v>
      </c>
      <c r="F261" t="s">
        <v>4181</v>
      </c>
    </row>
    <row r="262" spans="1:6" x14ac:dyDescent="0.3">
      <c r="A262" t="s">
        <v>10986</v>
      </c>
      <c r="B262" t="s">
        <v>5217</v>
      </c>
      <c r="C262" t="s">
        <v>10987</v>
      </c>
      <c r="D262" t="b">
        <v>1</v>
      </c>
      <c r="E262" t="s">
        <v>12857</v>
      </c>
      <c r="F262" t="s">
        <v>4182</v>
      </c>
    </row>
    <row r="263" spans="1:6" x14ac:dyDescent="0.3">
      <c r="A263" t="s">
        <v>10988</v>
      </c>
      <c r="B263" t="s">
        <v>5218</v>
      </c>
      <c r="C263" t="s">
        <v>10989</v>
      </c>
      <c r="D263" t="b">
        <v>1</v>
      </c>
      <c r="E263" t="s">
        <v>12858</v>
      </c>
      <c r="F263" t="s">
        <v>4183</v>
      </c>
    </row>
    <row r="264" spans="1:6" x14ac:dyDescent="0.3">
      <c r="A264" t="s">
        <v>10990</v>
      </c>
      <c r="B264" t="s">
        <v>5219</v>
      </c>
      <c r="C264" t="s">
        <v>10991</v>
      </c>
      <c r="D264" t="b">
        <v>1</v>
      </c>
      <c r="E264" t="s">
        <v>12859</v>
      </c>
      <c r="F264" t="s">
        <v>4184</v>
      </c>
    </row>
    <row r="265" spans="1:6" x14ac:dyDescent="0.3">
      <c r="A265" t="s">
        <v>10992</v>
      </c>
      <c r="B265" t="s">
        <v>5220</v>
      </c>
      <c r="C265" t="s">
        <v>10993</v>
      </c>
      <c r="D265" t="b">
        <v>1</v>
      </c>
      <c r="E265" t="s">
        <v>12860</v>
      </c>
      <c r="F265" t="s">
        <v>4185</v>
      </c>
    </row>
    <row r="266" spans="1:6" x14ac:dyDescent="0.3">
      <c r="A266" t="s">
        <v>10994</v>
      </c>
      <c r="B266" t="s">
        <v>5221</v>
      </c>
      <c r="C266" t="s">
        <v>10995</v>
      </c>
      <c r="D266" t="b">
        <v>1</v>
      </c>
      <c r="E266" t="s">
        <v>12861</v>
      </c>
      <c r="F266" t="s">
        <v>4186</v>
      </c>
    </row>
    <row r="267" spans="1:6" x14ac:dyDescent="0.3">
      <c r="A267" t="s">
        <v>10996</v>
      </c>
      <c r="B267" t="s">
        <v>5222</v>
      </c>
      <c r="C267" t="s">
        <v>10997</v>
      </c>
      <c r="D267" t="b">
        <v>1</v>
      </c>
      <c r="E267" t="s">
        <v>12862</v>
      </c>
      <c r="F267" t="s">
        <v>4187</v>
      </c>
    </row>
    <row r="268" spans="1:6" x14ac:dyDescent="0.3">
      <c r="A268" t="s">
        <v>10998</v>
      </c>
      <c r="B268" t="s">
        <v>5223</v>
      </c>
      <c r="C268" t="s">
        <v>10999</v>
      </c>
      <c r="D268" t="b">
        <v>1</v>
      </c>
      <c r="E268" t="s">
        <v>12863</v>
      </c>
      <c r="F268" t="s">
        <v>4188</v>
      </c>
    </row>
    <row r="269" spans="1:6" x14ac:dyDescent="0.3">
      <c r="A269" t="s">
        <v>11000</v>
      </c>
      <c r="B269" t="s">
        <v>5224</v>
      </c>
      <c r="C269" t="s">
        <v>11001</v>
      </c>
      <c r="D269" t="b">
        <v>1</v>
      </c>
      <c r="E269" t="s">
        <v>12864</v>
      </c>
      <c r="F269" t="s">
        <v>4189</v>
      </c>
    </row>
    <row r="270" spans="1:6" x14ac:dyDescent="0.3">
      <c r="A270" t="s">
        <v>11002</v>
      </c>
      <c r="B270" t="s">
        <v>5225</v>
      </c>
      <c r="C270" t="s">
        <v>11003</v>
      </c>
      <c r="D270" t="b">
        <v>1</v>
      </c>
      <c r="E270" t="s">
        <v>12865</v>
      </c>
      <c r="F270" t="s">
        <v>4190</v>
      </c>
    </row>
    <row r="271" spans="1:6" x14ac:dyDescent="0.3">
      <c r="A271" t="s">
        <v>11004</v>
      </c>
      <c r="B271" t="s">
        <v>5226</v>
      </c>
      <c r="C271" t="s">
        <v>11005</v>
      </c>
      <c r="D271" t="b">
        <v>1</v>
      </c>
      <c r="E271" t="s">
        <v>12866</v>
      </c>
      <c r="F271" t="s">
        <v>4191</v>
      </c>
    </row>
    <row r="272" spans="1:6" x14ac:dyDescent="0.3">
      <c r="A272" t="s">
        <v>11006</v>
      </c>
      <c r="B272" t="s">
        <v>5227</v>
      </c>
      <c r="C272" t="s">
        <v>11007</v>
      </c>
      <c r="D272" t="b">
        <v>1</v>
      </c>
      <c r="E272" t="s">
        <v>12867</v>
      </c>
      <c r="F272" t="s">
        <v>4192</v>
      </c>
    </row>
    <row r="273" spans="1:6" x14ac:dyDescent="0.3">
      <c r="A273" t="s">
        <v>11008</v>
      </c>
      <c r="B273" t="s">
        <v>5228</v>
      </c>
      <c r="C273" t="s">
        <v>11009</v>
      </c>
      <c r="D273" t="b">
        <v>1</v>
      </c>
      <c r="E273" t="s">
        <v>12868</v>
      </c>
      <c r="F273" t="s">
        <v>4193</v>
      </c>
    </row>
    <row r="274" spans="1:6" x14ac:dyDescent="0.3">
      <c r="A274" t="s">
        <v>11010</v>
      </c>
      <c r="B274" t="s">
        <v>5229</v>
      </c>
      <c r="C274" t="s">
        <v>11011</v>
      </c>
      <c r="D274" t="b">
        <v>1</v>
      </c>
      <c r="E274" t="s">
        <v>12869</v>
      </c>
      <c r="F274" t="s">
        <v>4194</v>
      </c>
    </row>
    <row r="275" spans="1:6" x14ac:dyDescent="0.3">
      <c r="A275" t="s">
        <v>11012</v>
      </c>
      <c r="B275" t="s">
        <v>5230</v>
      </c>
      <c r="C275" t="s">
        <v>11013</v>
      </c>
      <c r="D275" t="b">
        <v>1</v>
      </c>
      <c r="E275" t="s">
        <v>12870</v>
      </c>
      <c r="F275" t="s">
        <v>4195</v>
      </c>
    </row>
    <row r="276" spans="1:6" x14ac:dyDescent="0.3">
      <c r="A276" t="s">
        <v>11014</v>
      </c>
      <c r="B276" t="s">
        <v>5231</v>
      </c>
      <c r="C276" t="s">
        <v>11015</v>
      </c>
      <c r="D276" t="b">
        <v>1</v>
      </c>
      <c r="E276" t="s">
        <v>12871</v>
      </c>
      <c r="F276" t="s">
        <v>4196</v>
      </c>
    </row>
    <row r="277" spans="1:6" x14ac:dyDescent="0.3">
      <c r="A277" t="s">
        <v>11016</v>
      </c>
      <c r="B277" t="s">
        <v>5232</v>
      </c>
      <c r="C277" t="s">
        <v>11017</v>
      </c>
      <c r="D277" t="b">
        <v>1</v>
      </c>
      <c r="E277" t="s">
        <v>12872</v>
      </c>
      <c r="F277" t="s">
        <v>4197</v>
      </c>
    </row>
    <row r="278" spans="1:6" x14ac:dyDescent="0.3">
      <c r="A278" t="s">
        <v>11018</v>
      </c>
      <c r="B278" t="s">
        <v>5233</v>
      </c>
      <c r="C278" t="s">
        <v>11019</v>
      </c>
      <c r="D278" t="b">
        <v>1</v>
      </c>
      <c r="E278" t="s">
        <v>12873</v>
      </c>
      <c r="F278" t="s">
        <v>4198</v>
      </c>
    </row>
    <row r="279" spans="1:6" x14ac:dyDescent="0.3">
      <c r="A279" t="s">
        <v>11020</v>
      </c>
      <c r="B279" t="s">
        <v>5234</v>
      </c>
      <c r="C279" t="s">
        <v>11021</v>
      </c>
      <c r="D279" t="b">
        <v>1</v>
      </c>
      <c r="E279" t="s">
        <v>12874</v>
      </c>
      <c r="F279" t="s">
        <v>284</v>
      </c>
    </row>
    <row r="280" spans="1:6" x14ac:dyDescent="0.3">
      <c r="A280" t="s">
        <v>11022</v>
      </c>
      <c r="B280" t="s">
        <v>5235</v>
      </c>
      <c r="C280" t="s">
        <v>11023</v>
      </c>
      <c r="D280" t="b">
        <v>1</v>
      </c>
      <c r="E280" t="s">
        <v>12875</v>
      </c>
      <c r="F280" t="s">
        <v>4199</v>
      </c>
    </row>
    <row r="281" spans="1:6" x14ac:dyDescent="0.3">
      <c r="A281" t="s">
        <v>11024</v>
      </c>
      <c r="B281" t="s">
        <v>5236</v>
      </c>
      <c r="C281" t="s">
        <v>11025</v>
      </c>
      <c r="D281" t="b">
        <v>1</v>
      </c>
      <c r="E281" t="s">
        <v>12876</v>
      </c>
      <c r="F281" t="s">
        <v>4200</v>
      </c>
    </row>
    <row r="282" spans="1:6" x14ac:dyDescent="0.3">
      <c r="A282" t="s">
        <v>11026</v>
      </c>
      <c r="B282" t="s">
        <v>5237</v>
      </c>
      <c r="C282" t="s">
        <v>11027</v>
      </c>
      <c r="D282" t="b">
        <v>1</v>
      </c>
      <c r="E282" t="s">
        <v>12877</v>
      </c>
      <c r="F282" t="s">
        <v>4201</v>
      </c>
    </row>
    <row r="283" spans="1:6" x14ac:dyDescent="0.3">
      <c r="A283" t="s">
        <v>11028</v>
      </c>
      <c r="B283" t="s">
        <v>5238</v>
      </c>
      <c r="C283" t="s">
        <v>11029</v>
      </c>
      <c r="D283" t="b">
        <v>1</v>
      </c>
      <c r="E283" t="s">
        <v>12878</v>
      </c>
      <c r="F283" t="s">
        <v>4202</v>
      </c>
    </row>
    <row r="284" spans="1:6" x14ac:dyDescent="0.3">
      <c r="A284" t="s">
        <v>11030</v>
      </c>
      <c r="B284" t="s">
        <v>5239</v>
      </c>
      <c r="C284" t="s">
        <v>11031</v>
      </c>
      <c r="D284" t="b">
        <v>1</v>
      </c>
      <c r="E284" t="s">
        <v>12879</v>
      </c>
      <c r="F284" t="s">
        <v>4203</v>
      </c>
    </row>
    <row r="285" spans="1:6" x14ac:dyDescent="0.3">
      <c r="A285" t="s">
        <v>11032</v>
      </c>
      <c r="B285" t="s">
        <v>5240</v>
      </c>
      <c r="C285" t="s">
        <v>11033</v>
      </c>
      <c r="D285" t="b">
        <v>1</v>
      </c>
      <c r="E285" t="s">
        <v>12880</v>
      </c>
      <c r="F285" t="s">
        <v>4204</v>
      </c>
    </row>
    <row r="286" spans="1:6" x14ac:dyDescent="0.3">
      <c r="A286" t="s">
        <v>11034</v>
      </c>
      <c r="B286" t="s">
        <v>5241</v>
      </c>
      <c r="C286" t="s">
        <v>11035</v>
      </c>
      <c r="D286" t="b">
        <v>1</v>
      </c>
      <c r="E286" t="s">
        <v>12881</v>
      </c>
      <c r="F286" t="s">
        <v>4205</v>
      </c>
    </row>
    <row r="287" spans="1:6" x14ac:dyDescent="0.3">
      <c r="A287" t="s">
        <v>11036</v>
      </c>
      <c r="B287" t="s">
        <v>5242</v>
      </c>
      <c r="C287" t="s">
        <v>11037</v>
      </c>
      <c r="D287" t="b">
        <v>1</v>
      </c>
      <c r="E287" t="s">
        <v>12882</v>
      </c>
      <c r="F287" t="s">
        <v>4206</v>
      </c>
    </row>
    <row r="288" spans="1:6" x14ac:dyDescent="0.3">
      <c r="A288" t="s">
        <v>11038</v>
      </c>
      <c r="B288" t="s">
        <v>5243</v>
      </c>
      <c r="C288" t="s">
        <v>11039</v>
      </c>
      <c r="D288" t="b">
        <v>1</v>
      </c>
      <c r="E288" t="s">
        <v>12883</v>
      </c>
      <c r="F288" t="s">
        <v>4207</v>
      </c>
    </row>
    <row r="289" spans="1:6" x14ac:dyDescent="0.3">
      <c r="A289" t="s">
        <v>11040</v>
      </c>
      <c r="B289" t="s">
        <v>5244</v>
      </c>
      <c r="C289" t="s">
        <v>11041</v>
      </c>
      <c r="D289" t="b">
        <v>1</v>
      </c>
      <c r="E289" t="s">
        <v>12884</v>
      </c>
      <c r="F289" t="s">
        <v>4208</v>
      </c>
    </row>
    <row r="290" spans="1:6" x14ac:dyDescent="0.3">
      <c r="A290" t="s">
        <v>11042</v>
      </c>
      <c r="B290" t="s">
        <v>5245</v>
      </c>
      <c r="C290" t="s">
        <v>11043</v>
      </c>
      <c r="D290" t="b">
        <v>1</v>
      </c>
      <c r="E290" t="s">
        <v>12885</v>
      </c>
      <c r="F290" t="s">
        <v>4209</v>
      </c>
    </row>
    <row r="291" spans="1:6" x14ac:dyDescent="0.3">
      <c r="A291" t="s">
        <v>11044</v>
      </c>
      <c r="B291" t="s">
        <v>5246</v>
      </c>
      <c r="C291" t="s">
        <v>11045</v>
      </c>
      <c r="D291" t="b">
        <v>1</v>
      </c>
      <c r="E291" t="s">
        <v>12886</v>
      </c>
      <c r="F291" t="s">
        <v>4210</v>
      </c>
    </row>
    <row r="292" spans="1:6" x14ac:dyDescent="0.3">
      <c r="A292" t="s">
        <v>11046</v>
      </c>
      <c r="B292" t="s">
        <v>5247</v>
      </c>
      <c r="C292" t="s">
        <v>11047</v>
      </c>
      <c r="D292" t="b">
        <v>1</v>
      </c>
      <c r="E292" t="s">
        <v>12887</v>
      </c>
      <c r="F292" t="s">
        <v>4211</v>
      </c>
    </row>
    <row r="293" spans="1:6" x14ac:dyDescent="0.3">
      <c r="A293" t="s">
        <v>11048</v>
      </c>
      <c r="B293" t="s">
        <v>5248</v>
      </c>
      <c r="C293" t="s">
        <v>11049</v>
      </c>
      <c r="D293" t="b">
        <v>1</v>
      </c>
      <c r="E293" t="s">
        <v>12888</v>
      </c>
      <c r="F293" t="s">
        <v>4212</v>
      </c>
    </row>
    <row r="294" spans="1:6" x14ac:dyDescent="0.3">
      <c r="A294" t="s">
        <v>11050</v>
      </c>
      <c r="B294" t="s">
        <v>5249</v>
      </c>
      <c r="C294" t="s">
        <v>11051</v>
      </c>
      <c r="D294" t="b">
        <v>1</v>
      </c>
      <c r="E294" t="s">
        <v>12889</v>
      </c>
      <c r="F294" t="s">
        <v>4213</v>
      </c>
    </row>
    <row r="295" spans="1:6" x14ac:dyDescent="0.3">
      <c r="A295" t="s">
        <v>11052</v>
      </c>
      <c r="B295" t="s">
        <v>5250</v>
      </c>
      <c r="C295" t="s">
        <v>11053</v>
      </c>
      <c r="D295" t="b">
        <v>1</v>
      </c>
      <c r="E295" t="s">
        <v>12890</v>
      </c>
      <c r="F295" t="s">
        <v>4214</v>
      </c>
    </row>
    <row r="296" spans="1:6" x14ac:dyDescent="0.3">
      <c r="A296" t="s">
        <v>11054</v>
      </c>
      <c r="B296" t="s">
        <v>5251</v>
      </c>
      <c r="C296" t="s">
        <v>11055</v>
      </c>
      <c r="D296" t="b">
        <v>1</v>
      </c>
      <c r="E296" t="s">
        <v>12891</v>
      </c>
      <c r="F296" t="s">
        <v>4215</v>
      </c>
    </row>
    <row r="297" spans="1:6" x14ac:dyDescent="0.3">
      <c r="A297" t="s">
        <v>11056</v>
      </c>
      <c r="B297" t="s">
        <v>5252</v>
      </c>
      <c r="C297" t="s">
        <v>11057</v>
      </c>
      <c r="D297" t="b">
        <v>1</v>
      </c>
      <c r="E297" t="s">
        <v>12892</v>
      </c>
      <c r="F297" t="s">
        <v>4216</v>
      </c>
    </row>
    <row r="298" spans="1:6" x14ac:dyDescent="0.3">
      <c r="A298" t="s">
        <v>11058</v>
      </c>
      <c r="B298" t="s">
        <v>5253</v>
      </c>
      <c r="C298" t="s">
        <v>11059</v>
      </c>
      <c r="D298" t="b">
        <v>1</v>
      </c>
      <c r="E298" t="s">
        <v>12893</v>
      </c>
      <c r="F298" t="s">
        <v>4217</v>
      </c>
    </row>
    <row r="299" spans="1:6" x14ac:dyDescent="0.3">
      <c r="A299" t="s">
        <v>11060</v>
      </c>
      <c r="B299" t="s">
        <v>5254</v>
      </c>
      <c r="C299" t="s">
        <v>11061</v>
      </c>
      <c r="D299" t="b">
        <v>1</v>
      </c>
      <c r="E299" t="s">
        <v>12894</v>
      </c>
      <c r="F299" t="s">
        <v>4218</v>
      </c>
    </row>
    <row r="300" spans="1:6" x14ac:dyDescent="0.3">
      <c r="A300" t="s">
        <v>11062</v>
      </c>
      <c r="B300" t="s">
        <v>5255</v>
      </c>
      <c r="C300" t="s">
        <v>11063</v>
      </c>
      <c r="D300" t="b">
        <v>1</v>
      </c>
      <c r="E300" t="s">
        <v>12895</v>
      </c>
      <c r="F300" t="s">
        <v>4219</v>
      </c>
    </row>
    <row r="301" spans="1:6" x14ac:dyDescent="0.3">
      <c r="A301" t="s">
        <v>11064</v>
      </c>
      <c r="B301" t="s">
        <v>5256</v>
      </c>
      <c r="C301" t="s">
        <v>11065</v>
      </c>
      <c r="D301" t="b">
        <v>1</v>
      </c>
      <c r="E301" t="s">
        <v>12896</v>
      </c>
      <c r="F301" t="s">
        <v>4220</v>
      </c>
    </row>
    <row r="302" spans="1:6" x14ac:dyDescent="0.3">
      <c r="A302" t="s">
        <v>11066</v>
      </c>
      <c r="B302" t="s">
        <v>5257</v>
      </c>
      <c r="C302" t="s">
        <v>11067</v>
      </c>
      <c r="D302" t="b">
        <v>1</v>
      </c>
      <c r="E302" t="s">
        <v>12897</v>
      </c>
      <c r="F302" t="s">
        <v>4221</v>
      </c>
    </row>
    <row r="303" spans="1:6" x14ac:dyDescent="0.3">
      <c r="A303" t="s">
        <v>11068</v>
      </c>
      <c r="B303" t="s">
        <v>5258</v>
      </c>
      <c r="C303" t="s">
        <v>11069</v>
      </c>
      <c r="D303" t="b">
        <v>1</v>
      </c>
      <c r="E303" t="s">
        <v>12898</v>
      </c>
      <c r="F303" t="s">
        <v>4222</v>
      </c>
    </row>
    <row r="304" spans="1:6" x14ac:dyDescent="0.3">
      <c r="A304" t="s">
        <v>11070</v>
      </c>
      <c r="B304" t="s">
        <v>5259</v>
      </c>
      <c r="C304" t="s">
        <v>11071</v>
      </c>
      <c r="D304" t="b">
        <v>1</v>
      </c>
      <c r="E304" t="s">
        <v>12899</v>
      </c>
      <c r="F304" t="s">
        <v>4223</v>
      </c>
    </row>
    <row r="305" spans="1:6" x14ac:dyDescent="0.3">
      <c r="A305" t="s">
        <v>11072</v>
      </c>
      <c r="B305" t="s">
        <v>5260</v>
      </c>
      <c r="C305" t="s">
        <v>11073</v>
      </c>
      <c r="D305" t="b">
        <v>1</v>
      </c>
      <c r="E305" t="s">
        <v>12900</v>
      </c>
      <c r="F305" t="s">
        <v>4224</v>
      </c>
    </row>
    <row r="306" spans="1:6" x14ac:dyDescent="0.3">
      <c r="A306" t="s">
        <v>11074</v>
      </c>
      <c r="B306" t="s">
        <v>5261</v>
      </c>
      <c r="C306" t="s">
        <v>11075</v>
      </c>
      <c r="D306" t="b">
        <v>1</v>
      </c>
      <c r="E306" t="s">
        <v>12901</v>
      </c>
      <c r="F306" t="s">
        <v>4225</v>
      </c>
    </row>
    <row r="307" spans="1:6" x14ac:dyDescent="0.3">
      <c r="A307" t="s">
        <v>11076</v>
      </c>
      <c r="B307" t="s">
        <v>5262</v>
      </c>
      <c r="C307" t="s">
        <v>11077</v>
      </c>
      <c r="D307" t="b">
        <v>1</v>
      </c>
      <c r="E307" t="s">
        <v>12902</v>
      </c>
      <c r="F307" t="s">
        <v>4226</v>
      </c>
    </row>
    <row r="308" spans="1:6" x14ac:dyDescent="0.3">
      <c r="A308" t="s">
        <v>11078</v>
      </c>
      <c r="B308" t="s">
        <v>5263</v>
      </c>
      <c r="C308" t="s">
        <v>11079</v>
      </c>
      <c r="D308" t="b">
        <v>1</v>
      </c>
      <c r="E308" t="s">
        <v>12903</v>
      </c>
      <c r="F308" t="s">
        <v>4227</v>
      </c>
    </row>
    <row r="309" spans="1:6" x14ac:dyDescent="0.3">
      <c r="A309" t="s">
        <v>11080</v>
      </c>
      <c r="B309" t="s">
        <v>5264</v>
      </c>
      <c r="C309" t="s">
        <v>11081</v>
      </c>
      <c r="D309" t="b">
        <v>1</v>
      </c>
      <c r="E309" t="s">
        <v>12904</v>
      </c>
      <c r="F309" t="s">
        <v>4228</v>
      </c>
    </row>
    <row r="310" spans="1:6" x14ac:dyDescent="0.3">
      <c r="A310" t="s">
        <v>11082</v>
      </c>
      <c r="B310" t="s">
        <v>5265</v>
      </c>
      <c r="C310" t="s">
        <v>11083</v>
      </c>
      <c r="D310" t="b">
        <v>1</v>
      </c>
      <c r="E310" t="s">
        <v>12905</v>
      </c>
      <c r="F310" t="s">
        <v>4229</v>
      </c>
    </row>
    <row r="311" spans="1:6" x14ac:dyDescent="0.3">
      <c r="A311" t="s">
        <v>11084</v>
      </c>
      <c r="B311" t="s">
        <v>5266</v>
      </c>
      <c r="C311" t="s">
        <v>11085</v>
      </c>
      <c r="D311" t="b">
        <v>1</v>
      </c>
      <c r="E311" t="s">
        <v>12906</v>
      </c>
      <c r="F311" t="s">
        <v>4230</v>
      </c>
    </row>
    <row r="312" spans="1:6" x14ac:dyDescent="0.3">
      <c r="A312" t="s">
        <v>11086</v>
      </c>
      <c r="B312" t="s">
        <v>5267</v>
      </c>
      <c r="C312" t="s">
        <v>11087</v>
      </c>
      <c r="D312" t="b">
        <v>1</v>
      </c>
      <c r="E312" t="s">
        <v>12907</v>
      </c>
      <c r="F312" t="s">
        <v>4231</v>
      </c>
    </row>
    <row r="313" spans="1:6" x14ac:dyDescent="0.3">
      <c r="A313" t="s">
        <v>11088</v>
      </c>
      <c r="B313" t="s">
        <v>5268</v>
      </c>
      <c r="C313" t="s">
        <v>11089</v>
      </c>
      <c r="D313" t="b">
        <v>1</v>
      </c>
      <c r="E313" t="s">
        <v>12908</v>
      </c>
      <c r="F313" t="s">
        <v>4232</v>
      </c>
    </row>
    <row r="314" spans="1:6" x14ac:dyDescent="0.3">
      <c r="A314" t="s">
        <v>11090</v>
      </c>
      <c r="B314" t="s">
        <v>5269</v>
      </c>
      <c r="C314" t="s">
        <v>11091</v>
      </c>
      <c r="D314" t="b">
        <v>1</v>
      </c>
      <c r="E314" t="s">
        <v>12909</v>
      </c>
      <c r="F314" t="s">
        <v>4233</v>
      </c>
    </row>
    <row r="315" spans="1:6" x14ac:dyDescent="0.3">
      <c r="A315" t="s">
        <v>11092</v>
      </c>
      <c r="B315" t="s">
        <v>5270</v>
      </c>
      <c r="C315" t="s">
        <v>11093</v>
      </c>
      <c r="D315" t="b">
        <v>1</v>
      </c>
      <c r="E315" t="s">
        <v>12910</v>
      </c>
      <c r="F315" t="s">
        <v>4234</v>
      </c>
    </row>
    <row r="316" spans="1:6" x14ac:dyDescent="0.3">
      <c r="A316" t="s">
        <v>11094</v>
      </c>
      <c r="B316" t="s">
        <v>5271</v>
      </c>
      <c r="C316" t="s">
        <v>11095</v>
      </c>
      <c r="D316" t="b">
        <v>1</v>
      </c>
      <c r="E316" t="s">
        <v>12911</v>
      </c>
      <c r="F316" t="s">
        <v>4235</v>
      </c>
    </row>
    <row r="317" spans="1:6" x14ac:dyDescent="0.3">
      <c r="A317" t="s">
        <v>11096</v>
      </c>
      <c r="B317" t="s">
        <v>5272</v>
      </c>
      <c r="C317" t="s">
        <v>11097</v>
      </c>
      <c r="D317" t="b">
        <v>1</v>
      </c>
      <c r="E317" t="s">
        <v>12912</v>
      </c>
      <c r="F317" t="s">
        <v>4236</v>
      </c>
    </row>
    <row r="318" spans="1:6" x14ac:dyDescent="0.3">
      <c r="A318" t="s">
        <v>11098</v>
      </c>
      <c r="B318" t="s">
        <v>5273</v>
      </c>
      <c r="C318" t="s">
        <v>11099</v>
      </c>
      <c r="D318" t="b">
        <v>1</v>
      </c>
      <c r="E318" t="s">
        <v>12913</v>
      </c>
      <c r="F318" t="s">
        <v>4237</v>
      </c>
    </row>
    <row r="319" spans="1:6" x14ac:dyDescent="0.3">
      <c r="A319" t="s">
        <v>11100</v>
      </c>
      <c r="B319" t="s">
        <v>5274</v>
      </c>
      <c r="C319" t="s">
        <v>11101</v>
      </c>
      <c r="D319" t="b">
        <v>1</v>
      </c>
      <c r="E319" t="s">
        <v>12914</v>
      </c>
      <c r="F319" t="s">
        <v>4238</v>
      </c>
    </row>
    <row r="320" spans="1:6" x14ac:dyDescent="0.3">
      <c r="A320" t="s">
        <v>11102</v>
      </c>
      <c r="B320" t="s">
        <v>5275</v>
      </c>
      <c r="C320" t="s">
        <v>11103</v>
      </c>
      <c r="D320" t="b">
        <v>1</v>
      </c>
      <c r="E320" t="s">
        <v>12915</v>
      </c>
      <c r="F320" t="s">
        <v>4239</v>
      </c>
    </row>
    <row r="321" spans="1:6" x14ac:dyDescent="0.3">
      <c r="A321" t="s">
        <v>11104</v>
      </c>
      <c r="B321" t="s">
        <v>5276</v>
      </c>
      <c r="C321" t="s">
        <v>11105</v>
      </c>
      <c r="D321" t="b">
        <v>1</v>
      </c>
      <c r="E321" t="s">
        <v>12916</v>
      </c>
      <c r="F321" t="s">
        <v>4240</v>
      </c>
    </row>
    <row r="322" spans="1:6" x14ac:dyDescent="0.3">
      <c r="A322" t="s">
        <v>11106</v>
      </c>
      <c r="B322" t="s">
        <v>5277</v>
      </c>
      <c r="C322" t="s">
        <v>11107</v>
      </c>
      <c r="D322" t="b">
        <v>1</v>
      </c>
      <c r="E322" t="s">
        <v>12917</v>
      </c>
      <c r="F322" t="s">
        <v>4241</v>
      </c>
    </row>
    <row r="323" spans="1:6" x14ac:dyDescent="0.3">
      <c r="A323" t="s">
        <v>11108</v>
      </c>
      <c r="B323" t="s">
        <v>5278</v>
      </c>
      <c r="C323" t="s">
        <v>11109</v>
      </c>
      <c r="D323" t="b">
        <v>1</v>
      </c>
      <c r="E323" t="s">
        <v>12918</v>
      </c>
      <c r="F323" t="s">
        <v>4242</v>
      </c>
    </row>
    <row r="324" spans="1:6" x14ac:dyDescent="0.3">
      <c r="A324" t="s">
        <v>11110</v>
      </c>
      <c r="B324" t="s">
        <v>5279</v>
      </c>
      <c r="C324" t="s">
        <v>11111</v>
      </c>
      <c r="D324" t="b">
        <v>1</v>
      </c>
      <c r="E324" t="s">
        <v>12919</v>
      </c>
      <c r="F324" t="s">
        <v>4243</v>
      </c>
    </row>
    <row r="325" spans="1:6" x14ac:dyDescent="0.3">
      <c r="A325" t="s">
        <v>11112</v>
      </c>
      <c r="B325" t="s">
        <v>5280</v>
      </c>
      <c r="C325" t="s">
        <v>11113</v>
      </c>
      <c r="D325" t="b">
        <v>1</v>
      </c>
      <c r="E325" t="s">
        <v>12920</v>
      </c>
      <c r="F325" t="s">
        <v>4244</v>
      </c>
    </row>
    <row r="326" spans="1:6" x14ac:dyDescent="0.3">
      <c r="A326" t="s">
        <v>11114</v>
      </c>
      <c r="B326" t="s">
        <v>5281</v>
      </c>
      <c r="C326" t="s">
        <v>11115</v>
      </c>
      <c r="D326" t="b">
        <v>1</v>
      </c>
      <c r="E326" t="s">
        <v>12921</v>
      </c>
      <c r="F326" t="s">
        <v>4245</v>
      </c>
    </row>
    <row r="327" spans="1:6" x14ac:dyDescent="0.3">
      <c r="A327" t="s">
        <v>11116</v>
      </c>
      <c r="B327" t="s">
        <v>5282</v>
      </c>
      <c r="C327" t="s">
        <v>11117</v>
      </c>
      <c r="D327" t="b">
        <v>1</v>
      </c>
      <c r="E327" t="s">
        <v>12922</v>
      </c>
      <c r="F327" t="s">
        <v>4246</v>
      </c>
    </row>
    <row r="328" spans="1:6" x14ac:dyDescent="0.3">
      <c r="A328" t="s">
        <v>11118</v>
      </c>
      <c r="B328" t="s">
        <v>5283</v>
      </c>
      <c r="C328" t="s">
        <v>11119</v>
      </c>
      <c r="D328" t="b">
        <v>1</v>
      </c>
      <c r="E328" t="s">
        <v>12923</v>
      </c>
      <c r="F328" t="s">
        <v>4247</v>
      </c>
    </row>
    <row r="329" spans="1:6" x14ac:dyDescent="0.3">
      <c r="A329" t="s">
        <v>11120</v>
      </c>
      <c r="B329" t="s">
        <v>5284</v>
      </c>
      <c r="C329" t="s">
        <v>11121</v>
      </c>
      <c r="D329" t="b">
        <v>1</v>
      </c>
      <c r="E329" t="s">
        <v>12924</v>
      </c>
      <c r="F329" t="s">
        <v>4248</v>
      </c>
    </row>
    <row r="330" spans="1:6" x14ac:dyDescent="0.3">
      <c r="A330" t="s">
        <v>11122</v>
      </c>
      <c r="B330" t="s">
        <v>5285</v>
      </c>
      <c r="C330" t="s">
        <v>11123</v>
      </c>
      <c r="D330" t="b">
        <v>1</v>
      </c>
      <c r="E330" t="s">
        <v>12925</v>
      </c>
      <c r="F330" t="s">
        <v>4249</v>
      </c>
    </row>
    <row r="331" spans="1:6" x14ac:dyDescent="0.3">
      <c r="A331" t="s">
        <v>11124</v>
      </c>
      <c r="B331" t="s">
        <v>5286</v>
      </c>
      <c r="C331" t="s">
        <v>11125</v>
      </c>
      <c r="D331" t="b">
        <v>1</v>
      </c>
      <c r="E331" t="s">
        <v>12926</v>
      </c>
      <c r="F331" t="s">
        <v>4250</v>
      </c>
    </row>
    <row r="332" spans="1:6" x14ac:dyDescent="0.3">
      <c r="A332" t="s">
        <v>11126</v>
      </c>
      <c r="B332" t="s">
        <v>5287</v>
      </c>
      <c r="C332" t="s">
        <v>11127</v>
      </c>
      <c r="D332" t="b">
        <v>1</v>
      </c>
      <c r="E332" t="s">
        <v>12927</v>
      </c>
      <c r="F332" t="s">
        <v>4251</v>
      </c>
    </row>
    <row r="333" spans="1:6" x14ac:dyDescent="0.3">
      <c r="A333" t="s">
        <v>11128</v>
      </c>
      <c r="B333" t="s">
        <v>5288</v>
      </c>
      <c r="C333" t="s">
        <v>11129</v>
      </c>
      <c r="D333" t="b">
        <v>1</v>
      </c>
      <c r="E333" t="s">
        <v>12928</v>
      </c>
      <c r="F333" t="s">
        <v>4252</v>
      </c>
    </row>
    <row r="334" spans="1:6" x14ac:dyDescent="0.3">
      <c r="A334" t="s">
        <v>11130</v>
      </c>
      <c r="B334" t="s">
        <v>5289</v>
      </c>
      <c r="C334" t="s">
        <v>11131</v>
      </c>
      <c r="D334" t="b">
        <v>1</v>
      </c>
      <c r="E334" t="s">
        <v>12929</v>
      </c>
      <c r="F334" t="s">
        <v>4253</v>
      </c>
    </row>
    <row r="335" spans="1:6" x14ac:dyDescent="0.3">
      <c r="A335" t="s">
        <v>11132</v>
      </c>
      <c r="B335" t="s">
        <v>5290</v>
      </c>
      <c r="C335" t="s">
        <v>11133</v>
      </c>
      <c r="D335" t="b">
        <v>1</v>
      </c>
      <c r="E335" t="s">
        <v>12930</v>
      </c>
      <c r="F335" t="s">
        <v>4254</v>
      </c>
    </row>
    <row r="336" spans="1:6" x14ac:dyDescent="0.3">
      <c r="A336" t="s">
        <v>11134</v>
      </c>
      <c r="B336" t="s">
        <v>5291</v>
      </c>
      <c r="C336" t="s">
        <v>11135</v>
      </c>
      <c r="D336" t="b">
        <v>1</v>
      </c>
      <c r="E336" t="s">
        <v>12931</v>
      </c>
      <c r="F336" t="s">
        <v>4255</v>
      </c>
    </row>
    <row r="337" spans="1:6" x14ac:dyDescent="0.3">
      <c r="A337" t="s">
        <v>11136</v>
      </c>
      <c r="B337" t="s">
        <v>5292</v>
      </c>
      <c r="C337" t="s">
        <v>11137</v>
      </c>
      <c r="D337" t="b">
        <v>1</v>
      </c>
      <c r="E337" t="s">
        <v>12932</v>
      </c>
      <c r="F337" t="s">
        <v>4256</v>
      </c>
    </row>
    <row r="338" spans="1:6" x14ac:dyDescent="0.3">
      <c r="A338" t="s">
        <v>11138</v>
      </c>
      <c r="B338" t="s">
        <v>5293</v>
      </c>
      <c r="C338" t="s">
        <v>11139</v>
      </c>
      <c r="D338" t="b">
        <v>1</v>
      </c>
      <c r="E338" t="s">
        <v>12933</v>
      </c>
      <c r="F338" t="s">
        <v>4257</v>
      </c>
    </row>
    <row r="339" spans="1:6" x14ac:dyDescent="0.3">
      <c r="A339" t="s">
        <v>11140</v>
      </c>
      <c r="B339" t="s">
        <v>5294</v>
      </c>
      <c r="C339" t="s">
        <v>11141</v>
      </c>
      <c r="D339" t="b">
        <v>1</v>
      </c>
      <c r="E339" t="s">
        <v>12934</v>
      </c>
      <c r="F339" t="s">
        <v>4258</v>
      </c>
    </row>
    <row r="340" spans="1:6" x14ac:dyDescent="0.3">
      <c r="A340" t="s">
        <v>11142</v>
      </c>
      <c r="B340" t="s">
        <v>5295</v>
      </c>
      <c r="C340" t="s">
        <v>11143</v>
      </c>
      <c r="D340" t="b">
        <v>1</v>
      </c>
      <c r="E340" t="s">
        <v>12935</v>
      </c>
      <c r="F340" t="s">
        <v>4259</v>
      </c>
    </row>
    <row r="341" spans="1:6" x14ac:dyDescent="0.3">
      <c r="A341" t="s">
        <v>11144</v>
      </c>
      <c r="B341" t="s">
        <v>5296</v>
      </c>
      <c r="C341" t="s">
        <v>11145</v>
      </c>
      <c r="D341" t="b">
        <v>1</v>
      </c>
      <c r="E341" t="s">
        <v>12936</v>
      </c>
      <c r="F341" t="s">
        <v>4260</v>
      </c>
    </row>
    <row r="342" spans="1:6" x14ac:dyDescent="0.3">
      <c r="A342" t="s">
        <v>11146</v>
      </c>
      <c r="B342" t="s">
        <v>5297</v>
      </c>
      <c r="C342" t="s">
        <v>11147</v>
      </c>
      <c r="D342" t="b">
        <v>1</v>
      </c>
      <c r="E342" t="s">
        <v>12937</v>
      </c>
      <c r="F342" t="s">
        <v>4261</v>
      </c>
    </row>
    <row r="343" spans="1:6" x14ac:dyDescent="0.3">
      <c r="A343" t="s">
        <v>11148</v>
      </c>
      <c r="B343" t="s">
        <v>5298</v>
      </c>
      <c r="C343" t="s">
        <v>11149</v>
      </c>
      <c r="D343" t="b">
        <v>1</v>
      </c>
      <c r="E343" t="s">
        <v>12938</v>
      </c>
      <c r="F343" t="s">
        <v>4262</v>
      </c>
    </row>
    <row r="344" spans="1:6" x14ac:dyDescent="0.3">
      <c r="A344" t="s">
        <v>11150</v>
      </c>
      <c r="B344" t="s">
        <v>5299</v>
      </c>
      <c r="C344" t="s">
        <v>11151</v>
      </c>
      <c r="D344" t="b">
        <v>1</v>
      </c>
      <c r="E344" t="s">
        <v>12939</v>
      </c>
      <c r="F344" t="s">
        <v>4263</v>
      </c>
    </row>
    <row r="345" spans="1:6" x14ac:dyDescent="0.3">
      <c r="A345" t="s">
        <v>11152</v>
      </c>
      <c r="B345" t="s">
        <v>5300</v>
      </c>
      <c r="C345" t="s">
        <v>11153</v>
      </c>
      <c r="D345" t="b">
        <v>1</v>
      </c>
      <c r="E345" t="s">
        <v>12940</v>
      </c>
      <c r="F345" t="s">
        <v>4264</v>
      </c>
    </row>
    <row r="346" spans="1:6" x14ac:dyDescent="0.3">
      <c r="A346" t="s">
        <v>11154</v>
      </c>
      <c r="B346" t="s">
        <v>5301</v>
      </c>
      <c r="C346" t="s">
        <v>11155</v>
      </c>
      <c r="D346" t="b">
        <v>1</v>
      </c>
      <c r="E346" t="s">
        <v>12941</v>
      </c>
      <c r="F346" t="s">
        <v>4265</v>
      </c>
    </row>
    <row r="347" spans="1:6" x14ac:dyDescent="0.3">
      <c r="A347" t="s">
        <v>11156</v>
      </c>
      <c r="B347" t="s">
        <v>5302</v>
      </c>
      <c r="C347" t="s">
        <v>11157</v>
      </c>
      <c r="D347" t="b">
        <v>1</v>
      </c>
      <c r="E347" t="s">
        <v>12942</v>
      </c>
      <c r="F347" t="s">
        <v>4266</v>
      </c>
    </row>
    <row r="348" spans="1:6" x14ac:dyDescent="0.3">
      <c r="A348" t="s">
        <v>11158</v>
      </c>
      <c r="B348" t="s">
        <v>5303</v>
      </c>
      <c r="C348" t="s">
        <v>11159</v>
      </c>
      <c r="D348" t="b">
        <v>1</v>
      </c>
      <c r="E348" t="s">
        <v>12943</v>
      </c>
      <c r="F348" t="s">
        <v>4267</v>
      </c>
    </row>
    <row r="349" spans="1:6" x14ac:dyDescent="0.3">
      <c r="A349" t="s">
        <v>11160</v>
      </c>
      <c r="B349" t="s">
        <v>5304</v>
      </c>
      <c r="C349" t="s">
        <v>11161</v>
      </c>
      <c r="D349" t="b">
        <v>1</v>
      </c>
      <c r="E349" t="s">
        <v>12944</v>
      </c>
      <c r="F349" t="s">
        <v>4268</v>
      </c>
    </row>
    <row r="350" spans="1:6" x14ac:dyDescent="0.3">
      <c r="A350" t="s">
        <v>11162</v>
      </c>
      <c r="B350" t="s">
        <v>5305</v>
      </c>
      <c r="C350" t="s">
        <v>11163</v>
      </c>
      <c r="D350" t="b">
        <v>1</v>
      </c>
      <c r="E350" t="s">
        <v>12945</v>
      </c>
      <c r="F350" t="s">
        <v>4269</v>
      </c>
    </row>
    <row r="351" spans="1:6" x14ac:dyDescent="0.3">
      <c r="A351" t="s">
        <v>11164</v>
      </c>
      <c r="B351" t="s">
        <v>5306</v>
      </c>
      <c r="C351" t="s">
        <v>11165</v>
      </c>
      <c r="D351" t="b">
        <v>1</v>
      </c>
      <c r="E351" t="s">
        <v>12946</v>
      </c>
      <c r="F351" t="s">
        <v>4270</v>
      </c>
    </row>
    <row r="352" spans="1:6" x14ac:dyDescent="0.3">
      <c r="A352" t="s">
        <v>11166</v>
      </c>
      <c r="B352" t="s">
        <v>5307</v>
      </c>
      <c r="C352" t="s">
        <v>11167</v>
      </c>
      <c r="D352" t="b">
        <v>1</v>
      </c>
      <c r="E352" t="s">
        <v>12947</v>
      </c>
      <c r="F352" t="s">
        <v>4271</v>
      </c>
    </row>
    <row r="353" spans="1:6" x14ac:dyDescent="0.3">
      <c r="A353" t="s">
        <v>11168</v>
      </c>
      <c r="B353" t="s">
        <v>5308</v>
      </c>
      <c r="C353" t="s">
        <v>11169</v>
      </c>
      <c r="D353" t="b">
        <v>1</v>
      </c>
      <c r="E353" t="s">
        <v>12948</v>
      </c>
      <c r="F353" t="s">
        <v>4272</v>
      </c>
    </row>
    <row r="354" spans="1:6" x14ac:dyDescent="0.3">
      <c r="A354" t="s">
        <v>11170</v>
      </c>
      <c r="B354" t="s">
        <v>5309</v>
      </c>
      <c r="C354" t="s">
        <v>11171</v>
      </c>
      <c r="D354" t="b">
        <v>1</v>
      </c>
      <c r="E354" t="s">
        <v>12949</v>
      </c>
      <c r="F354" t="s">
        <v>4273</v>
      </c>
    </row>
    <row r="355" spans="1:6" x14ac:dyDescent="0.3">
      <c r="A355" t="s">
        <v>11172</v>
      </c>
      <c r="B355" t="s">
        <v>5310</v>
      </c>
      <c r="C355" t="s">
        <v>11173</v>
      </c>
      <c r="D355" t="b">
        <v>1</v>
      </c>
      <c r="E355" t="s">
        <v>12950</v>
      </c>
      <c r="F355" t="s">
        <v>4274</v>
      </c>
    </row>
    <row r="356" spans="1:6" x14ac:dyDescent="0.3">
      <c r="A356" t="s">
        <v>11174</v>
      </c>
      <c r="B356" t="s">
        <v>5311</v>
      </c>
      <c r="C356" t="s">
        <v>11175</v>
      </c>
      <c r="D356" t="b">
        <v>1</v>
      </c>
      <c r="E356" t="s">
        <v>12951</v>
      </c>
      <c r="F356" t="s">
        <v>4275</v>
      </c>
    </row>
    <row r="357" spans="1:6" x14ac:dyDescent="0.3">
      <c r="A357" t="s">
        <v>11176</v>
      </c>
      <c r="B357" t="s">
        <v>5312</v>
      </c>
      <c r="C357" t="s">
        <v>11177</v>
      </c>
      <c r="D357" t="b">
        <v>1</v>
      </c>
      <c r="E357" t="s">
        <v>12952</v>
      </c>
      <c r="F357" t="s">
        <v>4276</v>
      </c>
    </row>
    <row r="358" spans="1:6" x14ac:dyDescent="0.3">
      <c r="A358" t="s">
        <v>11178</v>
      </c>
      <c r="B358" t="s">
        <v>5313</v>
      </c>
      <c r="C358" t="s">
        <v>11179</v>
      </c>
      <c r="D358" t="b">
        <v>1</v>
      </c>
      <c r="E358" t="s">
        <v>12953</v>
      </c>
      <c r="F358" t="s">
        <v>4277</v>
      </c>
    </row>
    <row r="359" spans="1:6" x14ac:dyDescent="0.3">
      <c r="A359" t="s">
        <v>11180</v>
      </c>
      <c r="B359" t="s">
        <v>5314</v>
      </c>
      <c r="C359" t="s">
        <v>11181</v>
      </c>
      <c r="D359" t="b">
        <v>1</v>
      </c>
      <c r="E359" t="s">
        <v>12954</v>
      </c>
      <c r="F359" t="s">
        <v>4278</v>
      </c>
    </row>
    <row r="360" spans="1:6" x14ac:dyDescent="0.3">
      <c r="A360" t="s">
        <v>11182</v>
      </c>
      <c r="B360" t="s">
        <v>5315</v>
      </c>
      <c r="C360" t="s">
        <v>11183</v>
      </c>
      <c r="D360" t="b">
        <v>1</v>
      </c>
      <c r="E360" t="s">
        <v>12955</v>
      </c>
      <c r="F360" t="s">
        <v>4279</v>
      </c>
    </row>
    <row r="361" spans="1:6" x14ac:dyDescent="0.3">
      <c r="A361" t="s">
        <v>11184</v>
      </c>
      <c r="B361" t="s">
        <v>5316</v>
      </c>
      <c r="C361" t="s">
        <v>11185</v>
      </c>
      <c r="D361" t="b">
        <v>1</v>
      </c>
      <c r="E361" t="s">
        <v>12956</v>
      </c>
      <c r="F361" t="s">
        <v>4280</v>
      </c>
    </row>
    <row r="362" spans="1:6" x14ac:dyDescent="0.3">
      <c r="A362" t="s">
        <v>11186</v>
      </c>
      <c r="B362" t="s">
        <v>5317</v>
      </c>
      <c r="C362" t="s">
        <v>11187</v>
      </c>
      <c r="D362" t="b">
        <v>1</v>
      </c>
      <c r="E362" t="s">
        <v>12957</v>
      </c>
      <c r="F362" t="s">
        <v>4281</v>
      </c>
    </row>
    <row r="363" spans="1:6" x14ac:dyDescent="0.3">
      <c r="A363" t="s">
        <v>11188</v>
      </c>
      <c r="B363" t="s">
        <v>5318</v>
      </c>
      <c r="C363" t="s">
        <v>11189</v>
      </c>
      <c r="D363" t="b">
        <v>1</v>
      </c>
      <c r="E363" t="s">
        <v>12958</v>
      </c>
      <c r="F363" t="s">
        <v>4282</v>
      </c>
    </row>
    <row r="364" spans="1:6" x14ac:dyDescent="0.3">
      <c r="A364" t="s">
        <v>11190</v>
      </c>
      <c r="B364" t="s">
        <v>5319</v>
      </c>
      <c r="C364" t="s">
        <v>11191</v>
      </c>
      <c r="D364" t="b">
        <v>1</v>
      </c>
      <c r="E364" t="s">
        <v>12959</v>
      </c>
      <c r="F364" t="s">
        <v>4283</v>
      </c>
    </row>
    <row r="365" spans="1:6" x14ac:dyDescent="0.3">
      <c r="A365" t="s">
        <v>11192</v>
      </c>
      <c r="B365" t="s">
        <v>5320</v>
      </c>
      <c r="C365" t="s">
        <v>11193</v>
      </c>
      <c r="D365" t="b">
        <v>1</v>
      </c>
      <c r="E365" t="s">
        <v>12960</v>
      </c>
      <c r="F365" t="s">
        <v>4284</v>
      </c>
    </row>
    <row r="366" spans="1:6" x14ac:dyDescent="0.3">
      <c r="A366" t="s">
        <v>11194</v>
      </c>
      <c r="B366" t="s">
        <v>5321</v>
      </c>
      <c r="C366" t="s">
        <v>11195</v>
      </c>
      <c r="D366" t="b">
        <v>1</v>
      </c>
      <c r="E366" t="s">
        <v>12961</v>
      </c>
      <c r="F366" t="s">
        <v>4285</v>
      </c>
    </row>
    <row r="367" spans="1:6" x14ac:dyDescent="0.3">
      <c r="A367" t="s">
        <v>11196</v>
      </c>
      <c r="B367" t="s">
        <v>5322</v>
      </c>
      <c r="C367" t="s">
        <v>11197</v>
      </c>
      <c r="D367" t="b">
        <v>1</v>
      </c>
      <c r="E367" t="s">
        <v>12962</v>
      </c>
      <c r="F367" t="s">
        <v>4286</v>
      </c>
    </row>
    <row r="368" spans="1:6" x14ac:dyDescent="0.3">
      <c r="A368" t="s">
        <v>11198</v>
      </c>
      <c r="B368" t="s">
        <v>5323</v>
      </c>
      <c r="C368" t="s">
        <v>11199</v>
      </c>
      <c r="D368" t="b">
        <v>1</v>
      </c>
      <c r="E368" t="s">
        <v>12963</v>
      </c>
      <c r="F368" t="s">
        <v>4287</v>
      </c>
    </row>
    <row r="369" spans="1:6" x14ac:dyDescent="0.3">
      <c r="A369" t="s">
        <v>11200</v>
      </c>
      <c r="B369" t="s">
        <v>5324</v>
      </c>
      <c r="C369" t="s">
        <v>11201</v>
      </c>
      <c r="D369" t="b">
        <v>1</v>
      </c>
      <c r="E369" t="s">
        <v>12964</v>
      </c>
      <c r="F369" t="s">
        <v>4288</v>
      </c>
    </row>
    <row r="370" spans="1:6" x14ac:dyDescent="0.3">
      <c r="A370" t="s">
        <v>11202</v>
      </c>
      <c r="B370" t="s">
        <v>5325</v>
      </c>
      <c r="C370" t="s">
        <v>11203</v>
      </c>
      <c r="D370" t="b">
        <v>1</v>
      </c>
      <c r="E370" t="s">
        <v>12965</v>
      </c>
      <c r="F370" t="s">
        <v>4289</v>
      </c>
    </row>
    <row r="371" spans="1:6" x14ac:dyDescent="0.3">
      <c r="A371" t="s">
        <v>11204</v>
      </c>
      <c r="B371" t="s">
        <v>5326</v>
      </c>
      <c r="C371" t="s">
        <v>11205</v>
      </c>
      <c r="D371" t="b">
        <v>1</v>
      </c>
      <c r="E371" t="s">
        <v>12966</v>
      </c>
      <c r="F371" t="s">
        <v>4290</v>
      </c>
    </row>
    <row r="372" spans="1:6" x14ac:dyDescent="0.3">
      <c r="A372" t="s">
        <v>11206</v>
      </c>
      <c r="B372" t="s">
        <v>5327</v>
      </c>
      <c r="C372" t="s">
        <v>11207</v>
      </c>
      <c r="D372" t="b">
        <v>1</v>
      </c>
      <c r="E372" t="s">
        <v>12967</v>
      </c>
      <c r="F372" t="s">
        <v>4291</v>
      </c>
    </row>
    <row r="373" spans="1:6" x14ac:dyDescent="0.3">
      <c r="A373" t="s">
        <v>11208</v>
      </c>
      <c r="B373" t="s">
        <v>5328</v>
      </c>
      <c r="C373" t="s">
        <v>11209</v>
      </c>
      <c r="D373" t="b">
        <v>1</v>
      </c>
      <c r="E373" t="s">
        <v>12968</v>
      </c>
      <c r="F373" t="s">
        <v>4292</v>
      </c>
    </row>
    <row r="374" spans="1:6" x14ac:dyDescent="0.3">
      <c r="A374" t="s">
        <v>11210</v>
      </c>
      <c r="B374" t="s">
        <v>5329</v>
      </c>
      <c r="C374" t="s">
        <v>11211</v>
      </c>
      <c r="D374" t="b">
        <v>1</v>
      </c>
      <c r="E374" t="s">
        <v>12969</v>
      </c>
      <c r="F374" t="s">
        <v>4293</v>
      </c>
    </row>
    <row r="375" spans="1:6" x14ac:dyDescent="0.3">
      <c r="A375" t="s">
        <v>11212</v>
      </c>
      <c r="B375" t="s">
        <v>5330</v>
      </c>
      <c r="C375" t="s">
        <v>11213</v>
      </c>
      <c r="D375" t="b">
        <v>1</v>
      </c>
      <c r="E375" t="s">
        <v>12970</v>
      </c>
      <c r="F375" t="s">
        <v>4294</v>
      </c>
    </row>
    <row r="376" spans="1:6" x14ac:dyDescent="0.3">
      <c r="A376" t="s">
        <v>11214</v>
      </c>
      <c r="B376" t="s">
        <v>5331</v>
      </c>
      <c r="C376" t="s">
        <v>11215</v>
      </c>
      <c r="D376" t="b">
        <v>1</v>
      </c>
      <c r="E376" t="s">
        <v>12971</v>
      </c>
      <c r="F376" t="s">
        <v>4295</v>
      </c>
    </row>
    <row r="377" spans="1:6" x14ac:dyDescent="0.3">
      <c r="A377" t="s">
        <v>11216</v>
      </c>
      <c r="B377" t="s">
        <v>5332</v>
      </c>
      <c r="C377" t="s">
        <v>11217</v>
      </c>
      <c r="D377" t="b">
        <v>1</v>
      </c>
      <c r="E377" t="s">
        <v>12972</v>
      </c>
      <c r="F377" t="s">
        <v>4296</v>
      </c>
    </row>
    <row r="378" spans="1:6" x14ac:dyDescent="0.3">
      <c r="A378" t="s">
        <v>11218</v>
      </c>
      <c r="B378" t="s">
        <v>5333</v>
      </c>
      <c r="C378" t="s">
        <v>11219</v>
      </c>
      <c r="D378" t="b">
        <v>1</v>
      </c>
      <c r="E378" t="s">
        <v>12973</v>
      </c>
      <c r="F378" t="s">
        <v>4297</v>
      </c>
    </row>
    <row r="379" spans="1:6" x14ac:dyDescent="0.3">
      <c r="A379" t="s">
        <v>11220</v>
      </c>
      <c r="B379" t="s">
        <v>5334</v>
      </c>
      <c r="C379" t="s">
        <v>11221</v>
      </c>
      <c r="D379" t="b">
        <v>1</v>
      </c>
      <c r="E379" t="s">
        <v>12974</v>
      </c>
      <c r="F379" t="s">
        <v>4298</v>
      </c>
    </row>
    <row r="380" spans="1:6" x14ac:dyDescent="0.3">
      <c r="A380" t="s">
        <v>11222</v>
      </c>
      <c r="B380" t="s">
        <v>5335</v>
      </c>
      <c r="C380" t="s">
        <v>11223</v>
      </c>
      <c r="D380" t="b">
        <v>1</v>
      </c>
      <c r="E380" t="s">
        <v>12975</v>
      </c>
      <c r="F380" t="s">
        <v>4299</v>
      </c>
    </row>
    <row r="381" spans="1:6" x14ac:dyDescent="0.3">
      <c r="A381" t="s">
        <v>11224</v>
      </c>
      <c r="B381" t="s">
        <v>5336</v>
      </c>
      <c r="C381" t="s">
        <v>11225</v>
      </c>
      <c r="D381" t="b">
        <v>1</v>
      </c>
      <c r="E381" t="s">
        <v>12976</v>
      </c>
      <c r="F381" t="s">
        <v>4300</v>
      </c>
    </row>
    <row r="382" spans="1:6" x14ac:dyDescent="0.3">
      <c r="A382" t="s">
        <v>11226</v>
      </c>
      <c r="B382" t="s">
        <v>5337</v>
      </c>
      <c r="C382" t="s">
        <v>11227</v>
      </c>
      <c r="D382" t="b">
        <v>1</v>
      </c>
      <c r="E382" t="s">
        <v>12977</v>
      </c>
      <c r="F382" t="s">
        <v>4301</v>
      </c>
    </row>
    <row r="383" spans="1:6" x14ac:dyDescent="0.3">
      <c r="A383" t="s">
        <v>11228</v>
      </c>
      <c r="B383" t="s">
        <v>5338</v>
      </c>
      <c r="C383" t="s">
        <v>11229</v>
      </c>
      <c r="D383" t="b">
        <v>1</v>
      </c>
      <c r="E383" t="s">
        <v>12978</v>
      </c>
      <c r="F383" t="s">
        <v>4302</v>
      </c>
    </row>
    <row r="384" spans="1:6" x14ac:dyDescent="0.3">
      <c r="A384" t="s">
        <v>11230</v>
      </c>
      <c r="B384" t="s">
        <v>5339</v>
      </c>
      <c r="C384" t="s">
        <v>11231</v>
      </c>
      <c r="D384" t="b">
        <v>1</v>
      </c>
      <c r="E384" t="s">
        <v>12979</v>
      </c>
      <c r="F384" t="s">
        <v>4303</v>
      </c>
    </row>
    <row r="385" spans="1:6" x14ac:dyDescent="0.3">
      <c r="A385" t="s">
        <v>11232</v>
      </c>
      <c r="B385" t="s">
        <v>5340</v>
      </c>
      <c r="C385" t="s">
        <v>11233</v>
      </c>
      <c r="D385" t="b">
        <v>1</v>
      </c>
      <c r="E385" t="s">
        <v>12980</v>
      </c>
      <c r="F385" t="s">
        <v>4304</v>
      </c>
    </row>
    <row r="386" spans="1:6" x14ac:dyDescent="0.3">
      <c r="A386" t="s">
        <v>11234</v>
      </c>
      <c r="B386" t="s">
        <v>5341</v>
      </c>
      <c r="C386" t="s">
        <v>11235</v>
      </c>
      <c r="D386" t="b">
        <v>1</v>
      </c>
      <c r="E386" t="s">
        <v>12981</v>
      </c>
      <c r="F386" t="s">
        <v>4305</v>
      </c>
    </row>
    <row r="387" spans="1:6" x14ac:dyDescent="0.3">
      <c r="A387" t="s">
        <v>11236</v>
      </c>
      <c r="B387" t="s">
        <v>5342</v>
      </c>
      <c r="C387" t="s">
        <v>11237</v>
      </c>
      <c r="D387" t="b">
        <v>1</v>
      </c>
      <c r="E387" t="s">
        <v>12982</v>
      </c>
      <c r="F387" t="s">
        <v>4306</v>
      </c>
    </row>
    <row r="388" spans="1:6" x14ac:dyDescent="0.3">
      <c r="A388" t="s">
        <v>11238</v>
      </c>
      <c r="B388" t="s">
        <v>5343</v>
      </c>
      <c r="C388" t="s">
        <v>11239</v>
      </c>
      <c r="D388" t="b">
        <v>1</v>
      </c>
      <c r="E388" t="s">
        <v>12983</v>
      </c>
      <c r="F388" t="s">
        <v>4307</v>
      </c>
    </row>
    <row r="389" spans="1:6" x14ac:dyDescent="0.3">
      <c r="A389" t="s">
        <v>11240</v>
      </c>
      <c r="B389" t="s">
        <v>5344</v>
      </c>
      <c r="C389" t="s">
        <v>11241</v>
      </c>
      <c r="D389" t="b">
        <v>1</v>
      </c>
      <c r="E389" t="s">
        <v>12984</v>
      </c>
      <c r="F389" t="s">
        <v>4308</v>
      </c>
    </row>
    <row r="390" spans="1:6" x14ac:dyDescent="0.3">
      <c r="A390" t="s">
        <v>11242</v>
      </c>
      <c r="B390" t="s">
        <v>5345</v>
      </c>
      <c r="C390" t="s">
        <v>11243</v>
      </c>
      <c r="D390" t="b">
        <v>1</v>
      </c>
      <c r="E390" t="s">
        <v>12985</v>
      </c>
      <c r="F390" t="s">
        <v>4309</v>
      </c>
    </row>
    <row r="391" spans="1:6" x14ac:dyDescent="0.3">
      <c r="A391" t="s">
        <v>11244</v>
      </c>
      <c r="B391" t="s">
        <v>5346</v>
      </c>
      <c r="C391" t="s">
        <v>11245</v>
      </c>
      <c r="D391" t="b">
        <v>1</v>
      </c>
      <c r="E391" t="s">
        <v>12986</v>
      </c>
      <c r="F391" t="s">
        <v>4310</v>
      </c>
    </row>
    <row r="392" spans="1:6" x14ac:dyDescent="0.3">
      <c r="A392" t="s">
        <v>11246</v>
      </c>
      <c r="B392" t="s">
        <v>5347</v>
      </c>
      <c r="C392" t="s">
        <v>11247</v>
      </c>
      <c r="D392" t="b">
        <v>1</v>
      </c>
      <c r="E392" t="s">
        <v>12987</v>
      </c>
      <c r="F392" t="s">
        <v>4311</v>
      </c>
    </row>
    <row r="393" spans="1:6" x14ac:dyDescent="0.3">
      <c r="A393" t="s">
        <v>11248</v>
      </c>
      <c r="B393" t="s">
        <v>5348</v>
      </c>
      <c r="C393" t="s">
        <v>11249</v>
      </c>
      <c r="D393" t="b">
        <v>1</v>
      </c>
      <c r="E393" t="s">
        <v>12988</v>
      </c>
      <c r="F393" t="s">
        <v>4312</v>
      </c>
    </row>
    <row r="394" spans="1:6" x14ac:dyDescent="0.3">
      <c r="A394" t="s">
        <v>11250</v>
      </c>
      <c r="B394" t="s">
        <v>5349</v>
      </c>
      <c r="C394" t="s">
        <v>11251</v>
      </c>
      <c r="D394" t="b">
        <v>1</v>
      </c>
      <c r="E394" t="s">
        <v>12989</v>
      </c>
      <c r="F394" t="s">
        <v>4313</v>
      </c>
    </row>
    <row r="395" spans="1:6" x14ac:dyDescent="0.3">
      <c r="A395" t="s">
        <v>11252</v>
      </c>
      <c r="B395" t="s">
        <v>5350</v>
      </c>
      <c r="C395" t="s">
        <v>11253</v>
      </c>
      <c r="D395" t="b">
        <v>1</v>
      </c>
      <c r="E395" t="s">
        <v>12990</v>
      </c>
      <c r="F395" t="s">
        <v>4314</v>
      </c>
    </row>
    <row r="396" spans="1:6" x14ac:dyDescent="0.3">
      <c r="A396" t="s">
        <v>11254</v>
      </c>
      <c r="B396" t="s">
        <v>5351</v>
      </c>
      <c r="C396" t="s">
        <v>11255</v>
      </c>
      <c r="D396" t="b">
        <v>1</v>
      </c>
      <c r="E396" t="s">
        <v>12991</v>
      </c>
      <c r="F396" t="s">
        <v>4315</v>
      </c>
    </row>
    <row r="397" spans="1:6" x14ac:dyDescent="0.3">
      <c r="A397" t="s">
        <v>11256</v>
      </c>
      <c r="B397" t="s">
        <v>5352</v>
      </c>
      <c r="C397" t="s">
        <v>11257</v>
      </c>
      <c r="D397" t="b">
        <v>1</v>
      </c>
      <c r="E397" t="s">
        <v>12992</v>
      </c>
      <c r="F397" t="s">
        <v>4316</v>
      </c>
    </row>
    <row r="398" spans="1:6" x14ac:dyDescent="0.3">
      <c r="A398" t="s">
        <v>11258</v>
      </c>
      <c r="B398" t="s">
        <v>5353</v>
      </c>
      <c r="C398" t="s">
        <v>11259</v>
      </c>
      <c r="D398" t="b">
        <v>1</v>
      </c>
      <c r="E398" t="s">
        <v>12993</v>
      </c>
      <c r="F398" t="s">
        <v>4317</v>
      </c>
    </row>
    <row r="399" spans="1:6" x14ac:dyDescent="0.3">
      <c r="A399" t="s">
        <v>11260</v>
      </c>
      <c r="B399" t="s">
        <v>5354</v>
      </c>
      <c r="C399" t="s">
        <v>11261</v>
      </c>
      <c r="D399" t="b">
        <v>1</v>
      </c>
      <c r="E399" t="s">
        <v>12994</v>
      </c>
      <c r="F399" t="s">
        <v>4318</v>
      </c>
    </row>
    <row r="400" spans="1:6" x14ac:dyDescent="0.3">
      <c r="A400" t="s">
        <v>11262</v>
      </c>
      <c r="B400" t="s">
        <v>5355</v>
      </c>
      <c r="C400" t="s">
        <v>11263</v>
      </c>
      <c r="D400" t="b">
        <v>1</v>
      </c>
      <c r="E400" t="s">
        <v>12995</v>
      </c>
      <c r="F400" t="s">
        <v>4319</v>
      </c>
    </row>
    <row r="401" spans="1:6" x14ac:dyDescent="0.3">
      <c r="A401" t="s">
        <v>11264</v>
      </c>
      <c r="B401" t="s">
        <v>5356</v>
      </c>
      <c r="C401" t="s">
        <v>11265</v>
      </c>
      <c r="D401" t="b">
        <v>1</v>
      </c>
      <c r="E401" t="s">
        <v>12996</v>
      </c>
      <c r="F401" t="s">
        <v>4320</v>
      </c>
    </row>
    <row r="402" spans="1:6" x14ac:dyDescent="0.3">
      <c r="A402" t="s">
        <v>11266</v>
      </c>
      <c r="B402" t="s">
        <v>5357</v>
      </c>
      <c r="C402" t="s">
        <v>11267</v>
      </c>
      <c r="D402" t="b">
        <v>1</v>
      </c>
      <c r="E402" t="s">
        <v>12997</v>
      </c>
      <c r="F402" t="s">
        <v>4321</v>
      </c>
    </row>
    <row r="403" spans="1:6" x14ac:dyDescent="0.3">
      <c r="A403" t="s">
        <v>11268</v>
      </c>
      <c r="B403" t="s">
        <v>5358</v>
      </c>
      <c r="C403" t="s">
        <v>11269</v>
      </c>
      <c r="D403" t="b">
        <v>1</v>
      </c>
      <c r="E403" t="s">
        <v>12998</v>
      </c>
      <c r="F403" t="s">
        <v>4322</v>
      </c>
    </row>
    <row r="404" spans="1:6" x14ac:dyDescent="0.3">
      <c r="A404" t="s">
        <v>11270</v>
      </c>
      <c r="B404" t="s">
        <v>5359</v>
      </c>
      <c r="C404" t="s">
        <v>11271</v>
      </c>
      <c r="D404" t="b">
        <v>1</v>
      </c>
      <c r="E404" t="s">
        <v>12999</v>
      </c>
      <c r="F404" t="s">
        <v>4323</v>
      </c>
    </row>
    <row r="405" spans="1:6" x14ac:dyDescent="0.3">
      <c r="A405" t="s">
        <v>11272</v>
      </c>
      <c r="B405" t="s">
        <v>5360</v>
      </c>
      <c r="C405" t="s">
        <v>11273</v>
      </c>
      <c r="D405" t="b">
        <v>1</v>
      </c>
      <c r="E405" t="s">
        <v>13000</v>
      </c>
      <c r="F405" t="s">
        <v>4324</v>
      </c>
    </row>
    <row r="406" spans="1:6" x14ac:dyDescent="0.3">
      <c r="A406" t="s">
        <v>11274</v>
      </c>
      <c r="B406" t="s">
        <v>5361</v>
      </c>
      <c r="C406" t="s">
        <v>11275</v>
      </c>
      <c r="D406" t="b">
        <v>1</v>
      </c>
      <c r="E406" t="s">
        <v>13001</v>
      </c>
      <c r="F406" t="s">
        <v>4325</v>
      </c>
    </row>
    <row r="407" spans="1:6" x14ac:dyDescent="0.3">
      <c r="A407" t="s">
        <v>11276</v>
      </c>
      <c r="B407" t="s">
        <v>5362</v>
      </c>
      <c r="C407" t="s">
        <v>11277</v>
      </c>
      <c r="D407" t="b">
        <v>1</v>
      </c>
      <c r="E407" t="s">
        <v>13002</v>
      </c>
      <c r="F407" t="s">
        <v>4326</v>
      </c>
    </row>
    <row r="408" spans="1:6" x14ac:dyDescent="0.3">
      <c r="A408" t="s">
        <v>11278</v>
      </c>
      <c r="B408" t="s">
        <v>5363</v>
      </c>
      <c r="C408" t="s">
        <v>11279</v>
      </c>
      <c r="D408" t="b">
        <v>1</v>
      </c>
      <c r="E408" t="s">
        <v>13003</v>
      </c>
      <c r="F408" t="s">
        <v>4327</v>
      </c>
    </row>
    <row r="409" spans="1:6" x14ac:dyDescent="0.3">
      <c r="A409" t="s">
        <v>11280</v>
      </c>
      <c r="B409" t="s">
        <v>5364</v>
      </c>
      <c r="C409" t="s">
        <v>11281</v>
      </c>
      <c r="D409" t="b">
        <v>1</v>
      </c>
      <c r="E409" t="s">
        <v>13004</v>
      </c>
      <c r="F409" t="s">
        <v>4328</v>
      </c>
    </row>
    <row r="410" spans="1:6" x14ac:dyDescent="0.3">
      <c r="A410" t="s">
        <v>11282</v>
      </c>
      <c r="B410" t="s">
        <v>5365</v>
      </c>
      <c r="C410" t="s">
        <v>11283</v>
      </c>
      <c r="D410" t="b">
        <v>1</v>
      </c>
      <c r="E410" t="s">
        <v>13005</v>
      </c>
      <c r="F410" t="s">
        <v>4329</v>
      </c>
    </row>
    <row r="411" spans="1:6" x14ac:dyDescent="0.3">
      <c r="A411" t="s">
        <v>11284</v>
      </c>
      <c r="B411" t="s">
        <v>5366</v>
      </c>
      <c r="C411" t="s">
        <v>11285</v>
      </c>
      <c r="D411" t="b">
        <v>1</v>
      </c>
      <c r="E411" t="s">
        <v>13006</v>
      </c>
      <c r="F411" t="s">
        <v>4330</v>
      </c>
    </row>
    <row r="412" spans="1:6" x14ac:dyDescent="0.3">
      <c r="A412" t="s">
        <v>11286</v>
      </c>
      <c r="B412" t="s">
        <v>5367</v>
      </c>
      <c r="C412" t="s">
        <v>11287</v>
      </c>
      <c r="D412" t="b">
        <v>1</v>
      </c>
      <c r="E412" t="s">
        <v>13007</v>
      </c>
      <c r="F412" t="s">
        <v>4331</v>
      </c>
    </row>
    <row r="413" spans="1:6" x14ac:dyDescent="0.3">
      <c r="A413" t="s">
        <v>11288</v>
      </c>
      <c r="B413" t="s">
        <v>5368</v>
      </c>
      <c r="C413" t="s">
        <v>11289</v>
      </c>
      <c r="D413" t="b">
        <v>1</v>
      </c>
      <c r="E413" t="s">
        <v>13008</v>
      </c>
      <c r="F413" t="s">
        <v>4332</v>
      </c>
    </row>
    <row r="414" spans="1:6" x14ac:dyDescent="0.3">
      <c r="A414" t="s">
        <v>11290</v>
      </c>
      <c r="B414" t="s">
        <v>5369</v>
      </c>
      <c r="C414" t="s">
        <v>11291</v>
      </c>
      <c r="D414" t="b">
        <v>1</v>
      </c>
      <c r="E414" t="s">
        <v>13009</v>
      </c>
      <c r="F414" t="s">
        <v>4333</v>
      </c>
    </row>
    <row r="415" spans="1:6" x14ac:dyDescent="0.3">
      <c r="A415" t="s">
        <v>11292</v>
      </c>
      <c r="B415" t="s">
        <v>5370</v>
      </c>
      <c r="C415" t="s">
        <v>11293</v>
      </c>
      <c r="D415" t="b">
        <v>1</v>
      </c>
      <c r="E415" t="s">
        <v>13010</v>
      </c>
      <c r="F415" t="s">
        <v>4334</v>
      </c>
    </row>
    <row r="416" spans="1:6" x14ac:dyDescent="0.3">
      <c r="A416" t="s">
        <v>11294</v>
      </c>
      <c r="B416" t="s">
        <v>5371</v>
      </c>
      <c r="C416" t="s">
        <v>11295</v>
      </c>
      <c r="D416" t="b">
        <v>1</v>
      </c>
      <c r="E416" t="s">
        <v>13011</v>
      </c>
      <c r="F416" t="s">
        <v>4335</v>
      </c>
    </row>
    <row r="417" spans="1:6" x14ac:dyDescent="0.3">
      <c r="A417" t="s">
        <v>11296</v>
      </c>
      <c r="B417" t="s">
        <v>5372</v>
      </c>
      <c r="C417" t="s">
        <v>11297</v>
      </c>
      <c r="D417" t="b">
        <v>1</v>
      </c>
      <c r="E417" t="s">
        <v>13012</v>
      </c>
      <c r="F417" t="s">
        <v>4336</v>
      </c>
    </row>
    <row r="418" spans="1:6" x14ac:dyDescent="0.3">
      <c r="A418" t="s">
        <v>11298</v>
      </c>
      <c r="B418" t="s">
        <v>5373</v>
      </c>
      <c r="C418" t="s">
        <v>11299</v>
      </c>
      <c r="D418" t="b">
        <v>1</v>
      </c>
      <c r="E418" t="s">
        <v>13013</v>
      </c>
      <c r="F418" t="s">
        <v>4337</v>
      </c>
    </row>
    <row r="419" spans="1:6" x14ac:dyDescent="0.3">
      <c r="A419" t="s">
        <v>11300</v>
      </c>
      <c r="B419" t="s">
        <v>5374</v>
      </c>
      <c r="C419" t="s">
        <v>11301</v>
      </c>
      <c r="D419" t="b">
        <v>1</v>
      </c>
      <c r="E419" t="s">
        <v>13014</v>
      </c>
      <c r="F419" t="s">
        <v>4338</v>
      </c>
    </row>
    <row r="420" spans="1:6" x14ac:dyDescent="0.3">
      <c r="A420" t="s">
        <v>11302</v>
      </c>
      <c r="B420" t="s">
        <v>5375</v>
      </c>
      <c r="C420" t="s">
        <v>11303</v>
      </c>
      <c r="D420" t="b">
        <v>1</v>
      </c>
      <c r="E420" t="s">
        <v>13015</v>
      </c>
      <c r="F420" t="s">
        <v>4339</v>
      </c>
    </row>
    <row r="421" spans="1:6" x14ac:dyDescent="0.3">
      <c r="A421" t="s">
        <v>11304</v>
      </c>
      <c r="B421" t="s">
        <v>5376</v>
      </c>
      <c r="C421" t="s">
        <v>11305</v>
      </c>
      <c r="D421" t="b">
        <v>1</v>
      </c>
      <c r="E421" t="s">
        <v>13016</v>
      </c>
      <c r="F421" t="s">
        <v>4340</v>
      </c>
    </row>
    <row r="422" spans="1:6" x14ac:dyDescent="0.3">
      <c r="A422" t="s">
        <v>11306</v>
      </c>
      <c r="B422" t="s">
        <v>5377</v>
      </c>
      <c r="C422" t="s">
        <v>11307</v>
      </c>
      <c r="D422" t="b">
        <v>1</v>
      </c>
      <c r="E422" t="s">
        <v>13017</v>
      </c>
      <c r="F422" t="s">
        <v>4341</v>
      </c>
    </row>
    <row r="423" spans="1:6" x14ac:dyDescent="0.3">
      <c r="A423" t="s">
        <v>11308</v>
      </c>
      <c r="B423" t="s">
        <v>5378</v>
      </c>
      <c r="C423" t="s">
        <v>11309</v>
      </c>
      <c r="D423" t="b">
        <v>1</v>
      </c>
      <c r="E423" t="s">
        <v>13018</v>
      </c>
      <c r="F423" t="s">
        <v>4342</v>
      </c>
    </row>
    <row r="424" spans="1:6" x14ac:dyDescent="0.3">
      <c r="A424" t="s">
        <v>11310</v>
      </c>
      <c r="B424" t="s">
        <v>5379</v>
      </c>
      <c r="C424" t="s">
        <v>11311</v>
      </c>
      <c r="D424" t="b">
        <v>1</v>
      </c>
      <c r="E424" t="s">
        <v>13019</v>
      </c>
      <c r="F424" t="s">
        <v>4343</v>
      </c>
    </row>
    <row r="425" spans="1:6" x14ac:dyDescent="0.3">
      <c r="A425" t="s">
        <v>11312</v>
      </c>
      <c r="B425" t="s">
        <v>5380</v>
      </c>
      <c r="C425" t="s">
        <v>11313</v>
      </c>
      <c r="D425" t="b">
        <v>1</v>
      </c>
      <c r="E425" t="s">
        <v>13020</v>
      </c>
      <c r="F425" t="s">
        <v>1803</v>
      </c>
    </row>
    <row r="426" spans="1:6" x14ac:dyDescent="0.3">
      <c r="A426" t="s">
        <v>11314</v>
      </c>
      <c r="B426" t="s">
        <v>5381</v>
      </c>
      <c r="C426" t="s">
        <v>11315</v>
      </c>
      <c r="D426" t="b">
        <v>1</v>
      </c>
      <c r="E426" t="s">
        <v>13021</v>
      </c>
      <c r="F426" t="s">
        <v>4344</v>
      </c>
    </row>
    <row r="427" spans="1:6" x14ac:dyDescent="0.3">
      <c r="A427" t="s">
        <v>11316</v>
      </c>
      <c r="B427" t="s">
        <v>5382</v>
      </c>
      <c r="C427" t="s">
        <v>11317</v>
      </c>
      <c r="D427" t="b">
        <v>1</v>
      </c>
      <c r="E427" t="s">
        <v>13022</v>
      </c>
      <c r="F427" t="s">
        <v>4345</v>
      </c>
    </row>
    <row r="428" spans="1:6" x14ac:dyDescent="0.3">
      <c r="A428" t="s">
        <v>11318</v>
      </c>
      <c r="B428" t="s">
        <v>5383</v>
      </c>
      <c r="C428" t="s">
        <v>11319</v>
      </c>
      <c r="D428" t="b">
        <v>1</v>
      </c>
      <c r="E428" t="s">
        <v>13023</v>
      </c>
      <c r="F428" t="s">
        <v>4346</v>
      </c>
    </row>
    <row r="429" spans="1:6" x14ac:dyDescent="0.3">
      <c r="A429" t="s">
        <v>11320</v>
      </c>
      <c r="B429" t="s">
        <v>5384</v>
      </c>
      <c r="C429" t="s">
        <v>11321</v>
      </c>
      <c r="D429" t="b">
        <v>1</v>
      </c>
      <c r="E429" t="s">
        <v>13024</v>
      </c>
      <c r="F429" t="s">
        <v>4347</v>
      </c>
    </row>
    <row r="430" spans="1:6" x14ac:dyDescent="0.3">
      <c r="A430" t="s">
        <v>11322</v>
      </c>
      <c r="B430" t="s">
        <v>5385</v>
      </c>
      <c r="C430" t="s">
        <v>11323</v>
      </c>
      <c r="D430" t="b">
        <v>1</v>
      </c>
      <c r="E430" t="s">
        <v>13025</v>
      </c>
      <c r="F430" t="s">
        <v>4348</v>
      </c>
    </row>
    <row r="431" spans="1:6" x14ac:dyDescent="0.3">
      <c r="A431" t="s">
        <v>11324</v>
      </c>
      <c r="B431" t="s">
        <v>5386</v>
      </c>
      <c r="C431" t="s">
        <v>11325</v>
      </c>
      <c r="D431" t="b">
        <v>1</v>
      </c>
      <c r="E431" t="s">
        <v>13026</v>
      </c>
      <c r="F431" t="s">
        <v>4349</v>
      </c>
    </row>
    <row r="432" spans="1:6" x14ac:dyDescent="0.3">
      <c r="A432" t="s">
        <v>11326</v>
      </c>
      <c r="B432" t="s">
        <v>5387</v>
      </c>
      <c r="C432" t="s">
        <v>11327</v>
      </c>
      <c r="D432" t="b">
        <v>1</v>
      </c>
      <c r="E432" t="s">
        <v>13027</v>
      </c>
      <c r="F432" t="s">
        <v>4350</v>
      </c>
    </row>
    <row r="433" spans="1:6" x14ac:dyDescent="0.3">
      <c r="A433" t="s">
        <v>11328</v>
      </c>
      <c r="B433" t="s">
        <v>5388</v>
      </c>
      <c r="C433" t="s">
        <v>11329</v>
      </c>
      <c r="D433" t="b">
        <v>1</v>
      </c>
      <c r="E433" t="s">
        <v>13028</v>
      </c>
      <c r="F433" t="s">
        <v>4351</v>
      </c>
    </row>
    <row r="434" spans="1:6" x14ac:dyDescent="0.3">
      <c r="A434" t="s">
        <v>11330</v>
      </c>
      <c r="B434" t="s">
        <v>5389</v>
      </c>
      <c r="C434" t="s">
        <v>11331</v>
      </c>
      <c r="D434" t="b">
        <v>1</v>
      </c>
      <c r="E434" t="s">
        <v>13029</v>
      </c>
      <c r="F434" t="s">
        <v>4352</v>
      </c>
    </row>
    <row r="435" spans="1:6" x14ac:dyDescent="0.3">
      <c r="A435" t="s">
        <v>11332</v>
      </c>
      <c r="B435" t="s">
        <v>5390</v>
      </c>
      <c r="C435" t="s">
        <v>11333</v>
      </c>
      <c r="D435" t="b">
        <v>1</v>
      </c>
      <c r="E435" t="s">
        <v>13030</v>
      </c>
      <c r="F435" t="s">
        <v>4353</v>
      </c>
    </row>
    <row r="436" spans="1:6" x14ac:dyDescent="0.3">
      <c r="A436" t="s">
        <v>11334</v>
      </c>
      <c r="B436" t="s">
        <v>5391</v>
      </c>
      <c r="C436" t="s">
        <v>11335</v>
      </c>
      <c r="D436" t="b">
        <v>1</v>
      </c>
      <c r="E436" t="s">
        <v>13031</v>
      </c>
      <c r="F436" t="s">
        <v>4354</v>
      </c>
    </row>
    <row r="437" spans="1:6" x14ac:dyDescent="0.3">
      <c r="A437" t="s">
        <v>11336</v>
      </c>
      <c r="B437" t="s">
        <v>5392</v>
      </c>
      <c r="C437" t="s">
        <v>11337</v>
      </c>
      <c r="D437" t="b">
        <v>1</v>
      </c>
      <c r="E437" t="s">
        <v>13032</v>
      </c>
      <c r="F437" t="s">
        <v>4355</v>
      </c>
    </row>
    <row r="438" spans="1:6" x14ac:dyDescent="0.3">
      <c r="A438" t="s">
        <v>11338</v>
      </c>
      <c r="B438" t="s">
        <v>5393</v>
      </c>
      <c r="C438" t="s">
        <v>11339</v>
      </c>
      <c r="D438" t="b">
        <v>1</v>
      </c>
      <c r="E438" t="s">
        <v>13033</v>
      </c>
      <c r="F438" t="s">
        <v>4356</v>
      </c>
    </row>
    <row r="439" spans="1:6" x14ac:dyDescent="0.3">
      <c r="A439" t="s">
        <v>11340</v>
      </c>
      <c r="B439" t="s">
        <v>5394</v>
      </c>
      <c r="C439" t="s">
        <v>11341</v>
      </c>
      <c r="D439" t="b">
        <v>1</v>
      </c>
      <c r="E439" t="s">
        <v>13034</v>
      </c>
      <c r="F439" t="s">
        <v>4357</v>
      </c>
    </row>
    <row r="440" spans="1:6" x14ac:dyDescent="0.3">
      <c r="A440" t="s">
        <v>11342</v>
      </c>
      <c r="B440" t="s">
        <v>5395</v>
      </c>
      <c r="C440" t="s">
        <v>11343</v>
      </c>
      <c r="D440" t="b">
        <v>1</v>
      </c>
      <c r="E440" t="s">
        <v>13035</v>
      </c>
      <c r="F440" t="s">
        <v>4358</v>
      </c>
    </row>
    <row r="441" spans="1:6" x14ac:dyDescent="0.3">
      <c r="A441" t="s">
        <v>11344</v>
      </c>
      <c r="B441" t="s">
        <v>5396</v>
      </c>
      <c r="C441" t="s">
        <v>11345</v>
      </c>
      <c r="D441" t="b">
        <v>1</v>
      </c>
      <c r="E441" t="s">
        <v>13036</v>
      </c>
      <c r="F441" t="s">
        <v>4359</v>
      </c>
    </row>
    <row r="442" spans="1:6" x14ac:dyDescent="0.3">
      <c r="A442" t="s">
        <v>11346</v>
      </c>
      <c r="B442" t="s">
        <v>5397</v>
      </c>
      <c r="C442" t="s">
        <v>11347</v>
      </c>
      <c r="D442" t="b">
        <v>1</v>
      </c>
      <c r="E442" t="s">
        <v>13037</v>
      </c>
      <c r="F442" t="s">
        <v>4360</v>
      </c>
    </row>
    <row r="443" spans="1:6" x14ac:dyDescent="0.3">
      <c r="A443" t="s">
        <v>11348</v>
      </c>
      <c r="B443" t="s">
        <v>5398</v>
      </c>
      <c r="C443" t="s">
        <v>11349</v>
      </c>
      <c r="D443" t="b">
        <v>1</v>
      </c>
      <c r="E443" t="s">
        <v>13038</v>
      </c>
      <c r="F443" t="s">
        <v>4361</v>
      </c>
    </row>
    <row r="444" spans="1:6" x14ac:dyDescent="0.3">
      <c r="A444" t="s">
        <v>11350</v>
      </c>
      <c r="B444" t="s">
        <v>5399</v>
      </c>
      <c r="C444" t="s">
        <v>11351</v>
      </c>
      <c r="D444" t="b">
        <v>1</v>
      </c>
      <c r="E444" t="s">
        <v>13039</v>
      </c>
      <c r="F444" t="s">
        <v>4362</v>
      </c>
    </row>
    <row r="445" spans="1:6" x14ac:dyDescent="0.3">
      <c r="A445" t="s">
        <v>11352</v>
      </c>
      <c r="B445" t="s">
        <v>5400</v>
      </c>
      <c r="C445" t="s">
        <v>11353</v>
      </c>
      <c r="D445" t="b">
        <v>1</v>
      </c>
      <c r="E445" t="s">
        <v>13040</v>
      </c>
      <c r="F445" t="s">
        <v>4363</v>
      </c>
    </row>
    <row r="446" spans="1:6" x14ac:dyDescent="0.3">
      <c r="A446" t="s">
        <v>11354</v>
      </c>
      <c r="B446" t="s">
        <v>5401</v>
      </c>
      <c r="C446" t="s">
        <v>11355</v>
      </c>
      <c r="D446" t="b">
        <v>1</v>
      </c>
      <c r="E446" t="s">
        <v>13041</v>
      </c>
      <c r="F446" t="s">
        <v>4364</v>
      </c>
    </row>
    <row r="447" spans="1:6" x14ac:dyDescent="0.3">
      <c r="A447" t="s">
        <v>11356</v>
      </c>
      <c r="B447" t="s">
        <v>5402</v>
      </c>
      <c r="C447" t="s">
        <v>11357</v>
      </c>
      <c r="D447" t="b">
        <v>1</v>
      </c>
      <c r="E447" t="s">
        <v>13042</v>
      </c>
      <c r="F447" t="s">
        <v>4365</v>
      </c>
    </row>
    <row r="448" spans="1:6" x14ac:dyDescent="0.3">
      <c r="A448" t="s">
        <v>11358</v>
      </c>
      <c r="B448" t="s">
        <v>5403</v>
      </c>
      <c r="C448" t="s">
        <v>11359</v>
      </c>
      <c r="D448" t="b">
        <v>1</v>
      </c>
      <c r="E448" t="s">
        <v>13043</v>
      </c>
      <c r="F448" t="s">
        <v>4366</v>
      </c>
    </row>
    <row r="449" spans="1:6" x14ac:dyDescent="0.3">
      <c r="A449" t="s">
        <v>11360</v>
      </c>
      <c r="B449" t="s">
        <v>5404</v>
      </c>
      <c r="C449" t="s">
        <v>11361</v>
      </c>
      <c r="D449" t="b">
        <v>1</v>
      </c>
      <c r="E449" t="s">
        <v>13044</v>
      </c>
      <c r="F449" t="s">
        <v>4367</v>
      </c>
    </row>
    <row r="450" spans="1:6" x14ac:dyDescent="0.3">
      <c r="A450" t="s">
        <v>11362</v>
      </c>
      <c r="B450" t="s">
        <v>5405</v>
      </c>
      <c r="C450" t="s">
        <v>11363</v>
      </c>
      <c r="D450" t="b">
        <v>1</v>
      </c>
      <c r="E450" t="s">
        <v>13045</v>
      </c>
      <c r="F450" t="s">
        <v>4368</v>
      </c>
    </row>
    <row r="451" spans="1:6" x14ac:dyDescent="0.3">
      <c r="A451" t="s">
        <v>11364</v>
      </c>
      <c r="B451" t="s">
        <v>5406</v>
      </c>
      <c r="C451" t="s">
        <v>11365</v>
      </c>
      <c r="D451" t="b">
        <v>1</v>
      </c>
      <c r="E451" t="s">
        <v>13046</v>
      </c>
      <c r="F451" t="s">
        <v>4369</v>
      </c>
    </row>
    <row r="452" spans="1:6" x14ac:dyDescent="0.3">
      <c r="A452" t="s">
        <v>11366</v>
      </c>
      <c r="B452" t="s">
        <v>5407</v>
      </c>
      <c r="C452" t="s">
        <v>11367</v>
      </c>
      <c r="D452" t="b">
        <v>1</v>
      </c>
      <c r="E452" t="s">
        <v>13047</v>
      </c>
      <c r="F452" t="s">
        <v>4370</v>
      </c>
    </row>
    <row r="453" spans="1:6" x14ac:dyDescent="0.3">
      <c r="A453" t="s">
        <v>11368</v>
      </c>
      <c r="B453" t="s">
        <v>5408</v>
      </c>
      <c r="C453" t="s">
        <v>11369</v>
      </c>
      <c r="D453" t="b">
        <v>1</v>
      </c>
      <c r="E453" t="s">
        <v>13048</v>
      </c>
      <c r="F453" t="s">
        <v>4371</v>
      </c>
    </row>
    <row r="454" spans="1:6" x14ac:dyDescent="0.3">
      <c r="A454" t="s">
        <v>11370</v>
      </c>
      <c r="B454" t="s">
        <v>5409</v>
      </c>
      <c r="C454" t="s">
        <v>11371</v>
      </c>
      <c r="D454" t="b">
        <v>1</v>
      </c>
      <c r="E454" t="s">
        <v>13049</v>
      </c>
      <c r="F454" t="s">
        <v>4372</v>
      </c>
    </row>
    <row r="455" spans="1:6" x14ac:dyDescent="0.3">
      <c r="A455" t="s">
        <v>11372</v>
      </c>
      <c r="B455" t="s">
        <v>5410</v>
      </c>
      <c r="C455" t="s">
        <v>11373</v>
      </c>
      <c r="D455" t="b">
        <v>1</v>
      </c>
      <c r="E455" t="s">
        <v>13050</v>
      </c>
      <c r="F455" t="s">
        <v>4373</v>
      </c>
    </row>
    <row r="456" spans="1:6" x14ac:dyDescent="0.3">
      <c r="A456" t="s">
        <v>11374</v>
      </c>
      <c r="B456" t="s">
        <v>5411</v>
      </c>
      <c r="C456" t="s">
        <v>11375</v>
      </c>
      <c r="D456" t="b">
        <v>1</v>
      </c>
      <c r="E456" t="s">
        <v>13051</v>
      </c>
      <c r="F456" t="s">
        <v>4374</v>
      </c>
    </row>
    <row r="457" spans="1:6" x14ac:dyDescent="0.3">
      <c r="A457" t="s">
        <v>11376</v>
      </c>
      <c r="B457" t="s">
        <v>5412</v>
      </c>
      <c r="C457" t="s">
        <v>11377</v>
      </c>
      <c r="D457" t="b">
        <v>1</v>
      </c>
      <c r="E457" t="s">
        <v>13052</v>
      </c>
      <c r="F457" t="s">
        <v>4375</v>
      </c>
    </row>
    <row r="458" spans="1:6" x14ac:dyDescent="0.3">
      <c r="A458" t="s">
        <v>11378</v>
      </c>
      <c r="B458" t="s">
        <v>5413</v>
      </c>
      <c r="C458" t="s">
        <v>11379</v>
      </c>
      <c r="D458" t="b">
        <v>1</v>
      </c>
      <c r="E458" t="s">
        <v>13053</v>
      </c>
      <c r="F458" t="s">
        <v>4376</v>
      </c>
    </row>
    <row r="459" spans="1:6" x14ac:dyDescent="0.3">
      <c r="A459" t="s">
        <v>11380</v>
      </c>
      <c r="B459" t="s">
        <v>5414</v>
      </c>
      <c r="C459" t="s">
        <v>11381</v>
      </c>
      <c r="D459" t="b">
        <v>1</v>
      </c>
      <c r="E459" t="s">
        <v>13054</v>
      </c>
      <c r="F459" t="s">
        <v>4377</v>
      </c>
    </row>
    <row r="460" spans="1:6" x14ac:dyDescent="0.3">
      <c r="A460" t="s">
        <v>11382</v>
      </c>
      <c r="B460" t="s">
        <v>5415</v>
      </c>
      <c r="C460" t="s">
        <v>11383</v>
      </c>
      <c r="D460" t="b">
        <v>1</v>
      </c>
      <c r="E460" t="s">
        <v>13055</v>
      </c>
      <c r="F460" t="s">
        <v>4378</v>
      </c>
    </row>
    <row r="461" spans="1:6" x14ac:dyDescent="0.3">
      <c r="A461" t="s">
        <v>11384</v>
      </c>
      <c r="B461" t="s">
        <v>5416</v>
      </c>
      <c r="C461" t="s">
        <v>11385</v>
      </c>
      <c r="D461" t="b">
        <v>1</v>
      </c>
      <c r="E461" t="s">
        <v>13056</v>
      </c>
      <c r="F461" t="s">
        <v>4379</v>
      </c>
    </row>
    <row r="462" spans="1:6" x14ac:dyDescent="0.3">
      <c r="A462" t="s">
        <v>11386</v>
      </c>
      <c r="B462" t="s">
        <v>5417</v>
      </c>
      <c r="C462" t="s">
        <v>11387</v>
      </c>
      <c r="D462" t="b">
        <v>1</v>
      </c>
      <c r="E462" t="s">
        <v>13057</v>
      </c>
      <c r="F462" t="s">
        <v>4380</v>
      </c>
    </row>
    <row r="463" spans="1:6" x14ac:dyDescent="0.3">
      <c r="A463" t="s">
        <v>11388</v>
      </c>
      <c r="B463" t="s">
        <v>5418</v>
      </c>
      <c r="C463" t="s">
        <v>11389</v>
      </c>
      <c r="D463" t="b">
        <v>1</v>
      </c>
      <c r="E463" t="s">
        <v>13058</v>
      </c>
      <c r="F463" t="s">
        <v>4381</v>
      </c>
    </row>
    <row r="464" spans="1:6" x14ac:dyDescent="0.3">
      <c r="A464" t="s">
        <v>11390</v>
      </c>
      <c r="B464" t="s">
        <v>5419</v>
      </c>
      <c r="C464" t="s">
        <v>11391</v>
      </c>
      <c r="D464" t="b">
        <v>1</v>
      </c>
      <c r="E464" t="s">
        <v>13059</v>
      </c>
      <c r="F464" t="s">
        <v>4382</v>
      </c>
    </row>
    <row r="465" spans="1:6" x14ac:dyDescent="0.3">
      <c r="A465" t="s">
        <v>11392</v>
      </c>
      <c r="B465" t="s">
        <v>5420</v>
      </c>
      <c r="C465" t="s">
        <v>11393</v>
      </c>
      <c r="D465" t="b">
        <v>1</v>
      </c>
      <c r="E465" t="s">
        <v>13060</v>
      </c>
      <c r="F465" t="s">
        <v>4383</v>
      </c>
    </row>
    <row r="466" spans="1:6" x14ac:dyDescent="0.3">
      <c r="A466" t="s">
        <v>11394</v>
      </c>
      <c r="B466" t="s">
        <v>5421</v>
      </c>
      <c r="C466" t="s">
        <v>11395</v>
      </c>
      <c r="D466" t="b">
        <v>1</v>
      </c>
      <c r="E466" t="s">
        <v>13061</v>
      </c>
      <c r="F466" t="s">
        <v>4384</v>
      </c>
    </row>
    <row r="467" spans="1:6" x14ac:dyDescent="0.3">
      <c r="A467" t="s">
        <v>11396</v>
      </c>
      <c r="B467" t="s">
        <v>5422</v>
      </c>
      <c r="C467" t="s">
        <v>11397</v>
      </c>
      <c r="D467" t="b">
        <v>1</v>
      </c>
      <c r="E467" t="s">
        <v>13062</v>
      </c>
      <c r="F467" t="s">
        <v>4385</v>
      </c>
    </row>
    <row r="468" spans="1:6" x14ac:dyDescent="0.3">
      <c r="A468" t="s">
        <v>11398</v>
      </c>
      <c r="B468" t="s">
        <v>5423</v>
      </c>
      <c r="C468" t="s">
        <v>11399</v>
      </c>
      <c r="D468" t="b">
        <v>1</v>
      </c>
      <c r="E468" t="s">
        <v>13063</v>
      </c>
      <c r="F468" t="s">
        <v>4386</v>
      </c>
    </row>
    <row r="469" spans="1:6" x14ac:dyDescent="0.3">
      <c r="A469" t="s">
        <v>11400</v>
      </c>
      <c r="B469" t="s">
        <v>5424</v>
      </c>
      <c r="C469" t="s">
        <v>11401</v>
      </c>
      <c r="D469" t="b">
        <v>1</v>
      </c>
      <c r="E469" t="s">
        <v>13064</v>
      </c>
      <c r="F469" t="s">
        <v>4387</v>
      </c>
    </row>
    <row r="470" spans="1:6" x14ac:dyDescent="0.3">
      <c r="A470" t="s">
        <v>11402</v>
      </c>
      <c r="B470" t="s">
        <v>5425</v>
      </c>
      <c r="C470" t="s">
        <v>11403</v>
      </c>
      <c r="D470" t="b">
        <v>1</v>
      </c>
      <c r="E470" t="s">
        <v>13065</v>
      </c>
      <c r="F470" t="s">
        <v>4388</v>
      </c>
    </row>
    <row r="471" spans="1:6" x14ac:dyDescent="0.3">
      <c r="A471" t="s">
        <v>11404</v>
      </c>
      <c r="B471" t="s">
        <v>5426</v>
      </c>
      <c r="C471" t="s">
        <v>11405</v>
      </c>
      <c r="D471" t="b">
        <v>1</v>
      </c>
      <c r="E471" t="s">
        <v>13066</v>
      </c>
      <c r="F471" t="s">
        <v>4389</v>
      </c>
    </row>
    <row r="472" spans="1:6" x14ac:dyDescent="0.3">
      <c r="A472" t="s">
        <v>11406</v>
      </c>
      <c r="B472" t="s">
        <v>5427</v>
      </c>
      <c r="C472" t="s">
        <v>11407</v>
      </c>
      <c r="D472" t="b">
        <v>1</v>
      </c>
      <c r="E472" t="s">
        <v>13067</v>
      </c>
      <c r="F472" t="s">
        <v>4390</v>
      </c>
    </row>
    <row r="473" spans="1:6" x14ac:dyDescent="0.3">
      <c r="A473" t="s">
        <v>11408</v>
      </c>
      <c r="B473" t="s">
        <v>5428</v>
      </c>
      <c r="C473" t="s">
        <v>11409</v>
      </c>
      <c r="D473" t="b">
        <v>1</v>
      </c>
      <c r="E473" t="s">
        <v>13068</v>
      </c>
      <c r="F473" t="s">
        <v>4391</v>
      </c>
    </row>
    <row r="474" spans="1:6" x14ac:dyDescent="0.3">
      <c r="A474" t="s">
        <v>11410</v>
      </c>
      <c r="B474" t="s">
        <v>5429</v>
      </c>
      <c r="C474" t="s">
        <v>11411</v>
      </c>
      <c r="D474" t="b">
        <v>1</v>
      </c>
      <c r="E474" t="s">
        <v>13069</v>
      </c>
      <c r="F474" t="s">
        <v>4392</v>
      </c>
    </row>
    <row r="475" spans="1:6" x14ac:dyDescent="0.3">
      <c r="A475" t="s">
        <v>11412</v>
      </c>
      <c r="B475" t="s">
        <v>5430</v>
      </c>
      <c r="C475" t="s">
        <v>11413</v>
      </c>
      <c r="D475" t="b">
        <v>1</v>
      </c>
      <c r="E475" t="s">
        <v>13070</v>
      </c>
      <c r="F475" t="s">
        <v>4393</v>
      </c>
    </row>
    <row r="476" spans="1:6" x14ac:dyDescent="0.3">
      <c r="A476" t="s">
        <v>11414</v>
      </c>
      <c r="B476" t="s">
        <v>5431</v>
      </c>
      <c r="C476" t="s">
        <v>11415</v>
      </c>
      <c r="D476" t="b">
        <v>1</v>
      </c>
      <c r="E476" t="s">
        <v>13071</v>
      </c>
      <c r="F476" t="s">
        <v>4394</v>
      </c>
    </row>
    <row r="477" spans="1:6" x14ac:dyDescent="0.3">
      <c r="A477" t="s">
        <v>11416</v>
      </c>
      <c r="B477" t="s">
        <v>5432</v>
      </c>
      <c r="C477" t="s">
        <v>11417</v>
      </c>
      <c r="D477" t="b">
        <v>1</v>
      </c>
      <c r="E477" t="s">
        <v>13072</v>
      </c>
      <c r="F477" t="s">
        <v>4395</v>
      </c>
    </row>
    <row r="478" spans="1:6" x14ac:dyDescent="0.3">
      <c r="A478" t="s">
        <v>11418</v>
      </c>
      <c r="B478" t="s">
        <v>5433</v>
      </c>
      <c r="C478" t="s">
        <v>11419</v>
      </c>
      <c r="D478" t="b">
        <v>1</v>
      </c>
      <c r="E478" t="s">
        <v>13073</v>
      </c>
      <c r="F478" t="s">
        <v>4396</v>
      </c>
    </row>
    <row r="479" spans="1:6" x14ac:dyDescent="0.3">
      <c r="A479" t="s">
        <v>11420</v>
      </c>
      <c r="B479" t="s">
        <v>5434</v>
      </c>
      <c r="C479" t="s">
        <v>11421</v>
      </c>
      <c r="D479" t="b">
        <v>1</v>
      </c>
      <c r="E479" t="s">
        <v>13074</v>
      </c>
      <c r="F479" t="s">
        <v>4397</v>
      </c>
    </row>
    <row r="480" spans="1:6" x14ac:dyDescent="0.3">
      <c r="A480" t="s">
        <v>11422</v>
      </c>
      <c r="B480" t="s">
        <v>5435</v>
      </c>
      <c r="C480" t="s">
        <v>11423</v>
      </c>
      <c r="D480" t="b">
        <v>1</v>
      </c>
      <c r="E480" t="s">
        <v>13075</v>
      </c>
      <c r="F480" t="s">
        <v>4398</v>
      </c>
    </row>
    <row r="481" spans="1:6" x14ac:dyDescent="0.3">
      <c r="A481" t="s">
        <v>11424</v>
      </c>
      <c r="B481" t="s">
        <v>5436</v>
      </c>
      <c r="C481" t="s">
        <v>11425</v>
      </c>
      <c r="D481" t="b">
        <v>1</v>
      </c>
      <c r="E481" t="s">
        <v>13076</v>
      </c>
      <c r="F481" t="s">
        <v>4399</v>
      </c>
    </row>
    <row r="482" spans="1:6" x14ac:dyDescent="0.3">
      <c r="A482" t="s">
        <v>11426</v>
      </c>
      <c r="B482" t="s">
        <v>5437</v>
      </c>
      <c r="C482" t="s">
        <v>11427</v>
      </c>
      <c r="D482" t="b">
        <v>1</v>
      </c>
      <c r="E482" t="s">
        <v>13077</v>
      </c>
      <c r="F482" t="s">
        <v>4400</v>
      </c>
    </row>
    <row r="483" spans="1:6" x14ac:dyDescent="0.3">
      <c r="A483" t="s">
        <v>11428</v>
      </c>
      <c r="B483" t="s">
        <v>5438</v>
      </c>
      <c r="C483" t="s">
        <v>11429</v>
      </c>
      <c r="D483" t="b">
        <v>1</v>
      </c>
      <c r="E483" t="s">
        <v>13078</v>
      </c>
      <c r="F483" t="s">
        <v>4401</v>
      </c>
    </row>
    <row r="484" spans="1:6" x14ac:dyDescent="0.3">
      <c r="A484" t="s">
        <v>11430</v>
      </c>
      <c r="B484" t="s">
        <v>5439</v>
      </c>
      <c r="C484" t="s">
        <v>11431</v>
      </c>
      <c r="D484" t="b">
        <v>1</v>
      </c>
      <c r="E484" t="s">
        <v>13079</v>
      </c>
      <c r="F484" t="s">
        <v>4402</v>
      </c>
    </row>
    <row r="485" spans="1:6" x14ac:dyDescent="0.3">
      <c r="A485" t="s">
        <v>11432</v>
      </c>
      <c r="B485" t="s">
        <v>5440</v>
      </c>
      <c r="C485" t="s">
        <v>11433</v>
      </c>
      <c r="D485" t="b">
        <v>1</v>
      </c>
      <c r="E485" t="s">
        <v>13080</v>
      </c>
      <c r="F485" t="s">
        <v>4403</v>
      </c>
    </row>
    <row r="486" spans="1:6" x14ac:dyDescent="0.3">
      <c r="A486" t="s">
        <v>11434</v>
      </c>
      <c r="B486" t="s">
        <v>5441</v>
      </c>
      <c r="C486" t="s">
        <v>11435</v>
      </c>
      <c r="D486" t="b">
        <v>1</v>
      </c>
      <c r="E486" t="s">
        <v>13081</v>
      </c>
      <c r="F486" t="s">
        <v>4404</v>
      </c>
    </row>
    <row r="487" spans="1:6" x14ac:dyDescent="0.3">
      <c r="A487" t="s">
        <v>11436</v>
      </c>
      <c r="B487" t="s">
        <v>5442</v>
      </c>
      <c r="C487" t="s">
        <v>11437</v>
      </c>
      <c r="D487" t="b">
        <v>1</v>
      </c>
      <c r="E487" t="s">
        <v>13082</v>
      </c>
      <c r="F487" t="s">
        <v>4405</v>
      </c>
    </row>
    <row r="488" spans="1:6" x14ac:dyDescent="0.3">
      <c r="A488" t="s">
        <v>11438</v>
      </c>
      <c r="B488" t="s">
        <v>5443</v>
      </c>
      <c r="C488" t="s">
        <v>11439</v>
      </c>
      <c r="D488" t="b">
        <v>1</v>
      </c>
      <c r="E488" t="s">
        <v>13083</v>
      </c>
      <c r="F488" t="s">
        <v>4406</v>
      </c>
    </row>
    <row r="489" spans="1:6" x14ac:dyDescent="0.3">
      <c r="A489" t="s">
        <v>11440</v>
      </c>
      <c r="B489" t="s">
        <v>5444</v>
      </c>
      <c r="C489" t="s">
        <v>11441</v>
      </c>
      <c r="D489" t="b">
        <v>1</v>
      </c>
      <c r="E489" t="s">
        <v>13084</v>
      </c>
      <c r="F489" t="s">
        <v>4407</v>
      </c>
    </row>
    <row r="490" spans="1:6" x14ac:dyDescent="0.3">
      <c r="A490" t="s">
        <v>11442</v>
      </c>
      <c r="B490" t="s">
        <v>5445</v>
      </c>
      <c r="C490" t="s">
        <v>11443</v>
      </c>
      <c r="D490" t="b">
        <v>1</v>
      </c>
      <c r="E490" t="s">
        <v>13085</v>
      </c>
      <c r="F490" t="s">
        <v>4408</v>
      </c>
    </row>
    <row r="491" spans="1:6" x14ac:dyDescent="0.3">
      <c r="A491" t="s">
        <v>11444</v>
      </c>
      <c r="B491" t="s">
        <v>5446</v>
      </c>
      <c r="C491" t="s">
        <v>11445</v>
      </c>
      <c r="D491" t="b">
        <v>1</v>
      </c>
      <c r="E491" t="s">
        <v>13086</v>
      </c>
      <c r="F491" t="s">
        <v>4409</v>
      </c>
    </row>
    <row r="492" spans="1:6" x14ac:dyDescent="0.3">
      <c r="A492" t="s">
        <v>11446</v>
      </c>
      <c r="B492" t="s">
        <v>5447</v>
      </c>
      <c r="C492" t="s">
        <v>11447</v>
      </c>
      <c r="D492" t="b">
        <v>1</v>
      </c>
      <c r="E492" t="s">
        <v>13087</v>
      </c>
      <c r="F492" t="s">
        <v>4410</v>
      </c>
    </row>
    <row r="493" spans="1:6" x14ac:dyDescent="0.3">
      <c r="A493" t="s">
        <v>11448</v>
      </c>
      <c r="B493" t="s">
        <v>5448</v>
      </c>
      <c r="C493" t="s">
        <v>11449</v>
      </c>
      <c r="D493" t="b">
        <v>1</v>
      </c>
      <c r="E493" t="s">
        <v>13088</v>
      </c>
      <c r="F493" t="s">
        <v>4411</v>
      </c>
    </row>
    <row r="494" spans="1:6" x14ac:dyDescent="0.3">
      <c r="A494" t="s">
        <v>11450</v>
      </c>
      <c r="B494" t="s">
        <v>5449</v>
      </c>
      <c r="C494" t="s">
        <v>11451</v>
      </c>
      <c r="D494" t="b">
        <v>1</v>
      </c>
      <c r="E494" t="s">
        <v>13089</v>
      </c>
      <c r="F494" t="s">
        <v>4412</v>
      </c>
    </row>
    <row r="495" spans="1:6" x14ac:dyDescent="0.3">
      <c r="A495" t="s">
        <v>11452</v>
      </c>
      <c r="B495" t="s">
        <v>5450</v>
      </c>
      <c r="C495" t="s">
        <v>11453</v>
      </c>
      <c r="D495" t="b">
        <v>1</v>
      </c>
      <c r="E495" t="s">
        <v>13090</v>
      </c>
      <c r="F495" t="s">
        <v>4413</v>
      </c>
    </row>
    <row r="496" spans="1:6" x14ac:dyDescent="0.3">
      <c r="A496" t="s">
        <v>11454</v>
      </c>
      <c r="B496" t="s">
        <v>5451</v>
      </c>
      <c r="C496" t="s">
        <v>11455</v>
      </c>
      <c r="D496" t="b">
        <v>1</v>
      </c>
      <c r="E496" t="s">
        <v>13091</v>
      </c>
      <c r="F496" t="s">
        <v>4414</v>
      </c>
    </row>
    <row r="497" spans="1:6" x14ac:dyDescent="0.3">
      <c r="A497" t="s">
        <v>11456</v>
      </c>
      <c r="B497" t="s">
        <v>5452</v>
      </c>
      <c r="C497" t="s">
        <v>11457</v>
      </c>
      <c r="D497" t="b">
        <v>1</v>
      </c>
      <c r="E497" t="s">
        <v>13092</v>
      </c>
      <c r="F497" t="s">
        <v>4415</v>
      </c>
    </row>
    <row r="498" spans="1:6" x14ac:dyDescent="0.3">
      <c r="A498" t="s">
        <v>11458</v>
      </c>
      <c r="B498" t="s">
        <v>5453</v>
      </c>
      <c r="C498" t="s">
        <v>11459</v>
      </c>
      <c r="D498" t="b">
        <v>1</v>
      </c>
      <c r="E498" t="s">
        <v>13093</v>
      </c>
      <c r="F498" t="s">
        <v>4416</v>
      </c>
    </row>
    <row r="499" spans="1:6" x14ac:dyDescent="0.3">
      <c r="A499" t="s">
        <v>11460</v>
      </c>
      <c r="B499" t="s">
        <v>5454</v>
      </c>
      <c r="C499" t="s">
        <v>11461</v>
      </c>
      <c r="D499" t="b">
        <v>1</v>
      </c>
      <c r="E499" t="s">
        <v>13094</v>
      </c>
      <c r="F499" t="s">
        <v>4417</v>
      </c>
    </row>
    <row r="500" spans="1:6" x14ac:dyDescent="0.3">
      <c r="A500" t="s">
        <v>11462</v>
      </c>
      <c r="B500" t="s">
        <v>5455</v>
      </c>
      <c r="C500" t="s">
        <v>11463</v>
      </c>
      <c r="D500" t="b">
        <v>1</v>
      </c>
      <c r="E500" t="s">
        <v>13095</v>
      </c>
      <c r="F500" t="s">
        <v>4418</v>
      </c>
    </row>
    <row r="501" spans="1:6" x14ac:dyDescent="0.3">
      <c r="A501" t="s">
        <v>11464</v>
      </c>
      <c r="B501" t="s">
        <v>5456</v>
      </c>
      <c r="C501" t="s">
        <v>11465</v>
      </c>
      <c r="D501" t="b">
        <v>1</v>
      </c>
      <c r="E501" t="s">
        <v>13096</v>
      </c>
      <c r="F501" t="s">
        <v>4419</v>
      </c>
    </row>
    <row r="502" spans="1:6" x14ac:dyDescent="0.3">
      <c r="A502" t="s">
        <v>11466</v>
      </c>
      <c r="B502" t="s">
        <v>5457</v>
      </c>
      <c r="C502" t="s">
        <v>11467</v>
      </c>
      <c r="D502" t="b">
        <v>1</v>
      </c>
      <c r="E502" t="s">
        <v>13097</v>
      </c>
      <c r="F502" t="s">
        <v>4420</v>
      </c>
    </row>
    <row r="503" spans="1:6" x14ac:dyDescent="0.3">
      <c r="A503" t="s">
        <v>11468</v>
      </c>
      <c r="B503" t="s">
        <v>5458</v>
      </c>
      <c r="C503" t="s">
        <v>11469</v>
      </c>
      <c r="D503" t="b">
        <v>1</v>
      </c>
      <c r="E503" t="s">
        <v>13098</v>
      </c>
      <c r="F503" t="s">
        <v>4421</v>
      </c>
    </row>
    <row r="504" spans="1:6" x14ac:dyDescent="0.3">
      <c r="A504" t="s">
        <v>11470</v>
      </c>
      <c r="B504" t="s">
        <v>5459</v>
      </c>
      <c r="C504" t="s">
        <v>11471</v>
      </c>
      <c r="D504" t="b">
        <v>1</v>
      </c>
      <c r="E504" t="s">
        <v>13099</v>
      </c>
      <c r="F504" t="s">
        <v>4422</v>
      </c>
    </row>
    <row r="505" spans="1:6" x14ac:dyDescent="0.3">
      <c r="A505" t="s">
        <v>11472</v>
      </c>
      <c r="B505" t="s">
        <v>5460</v>
      </c>
      <c r="C505" t="s">
        <v>11473</v>
      </c>
      <c r="D505" t="b">
        <v>1</v>
      </c>
      <c r="E505" t="s">
        <v>13100</v>
      </c>
      <c r="F505" t="s">
        <v>4423</v>
      </c>
    </row>
    <row r="506" spans="1:6" x14ac:dyDescent="0.3">
      <c r="A506" t="s">
        <v>11474</v>
      </c>
      <c r="B506" t="s">
        <v>5461</v>
      </c>
      <c r="C506" t="s">
        <v>11475</v>
      </c>
      <c r="D506" t="b">
        <v>1</v>
      </c>
      <c r="E506" t="s">
        <v>13101</v>
      </c>
      <c r="F506" t="s">
        <v>4424</v>
      </c>
    </row>
    <row r="507" spans="1:6" x14ac:dyDescent="0.3">
      <c r="A507" t="s">
        <v>11476</v>
      </c>
      <c r="B507" t="s">
        <v>5462</v>
      </c>
      <c r="C507" t="s">
        <v>11477</v>
      </c>
      <c r="D507" t="b">
        <v>1</v>
      </c>
      <c r="E507" t="s">
        <v>13102</v>
      </c>
      <c r="F507" t="s">
        <v>4425</v>
      </c>
    </row>
    <row r="508" spans="1:6" x14ac:dyDescent="0.3">
      <c r="A508" t="s">
        <v>11478</v>
      </c>
      <c r="B508" t="s">
        <v>5463</v>
      </c>
      <c r="C508" t="s">
        <v>11479</v>
      </c>
      <c r="D508" t="b">
        <v>1</v>
      </c>
      <c r="E508" t="s">
        <v>13103</v>
      </c>
      <c r="F508" t="s">
        <v>4426</v>
      </c>
    </row>
    <row r="509" spans="1:6" x14ac:dyDescent="0.3">
      <c r="A509" t="s">
        <v>11480</v>
      </c>
      <c r="B509" t="s">
        <v>5464</v>
      </c>
      <c r="C509" t="s">
        <v>11481</v>
      </c>
      <c r="D509" t="b">
        <v>1</v>
      </c>
      <c r="E509" t="s">
        <v>13104</v>
      </c>
      <c r="F509" t="s">
        <v>4427</v>
      </c>
    </row>
    <row r="510" spans="1:6" x14ac:dyDescent="0.3">
      <c r="A510" t="s">
        <v>11482</v>
      </c>
      <c r="B510" t="s">
        <v>5465</v>
      </c>
      <c r="C510" t="s">
        <v>11483</v>
      </c>
      <c r="D510" t="b">
        <v>1</v>
      </c>
      <c r="E510" t="s">
        <v>13105</v>
      </c>
      <c r="F510" t="s">
        <v>4428</v>
      </c>
    </row>
    <row r="511" spans="1:6" x14ac:dyDescent="0.3">
      <c r="A511" t="s">
        <v>11484</v>
      </c>
      <c r="B511" t="s">
        <v>5466</v>
      </c>
      <c r="C511" t="s">
        <v>11485</v>
      </c>
      <c r="D511" t="b">
        <v>1</v>
      </c>
      <c r="E511" t="s">
        <v>13106</v>
      </c>
      <c r="F511" t="s">
        <v>4429</v>
      </c>
    </row>
    <row r="512" spans="1:6" x14ac:dyDescent="0.3">
      <c r="A512" t="s">
        <v>11486</v>
      </c>
      <c r="B512" t="s">
        <v>5467</v>
      </c>
      <c r="C512" t="s">
        <v>11487</v>
      </c>
      <c r="D512" t="b">
        <v>1</v>
      </c>
      <c r="E512" t="s">
        <v>13107</v>
      </c>
      <c r="F512" t="s">
        <v>4430</v>
      </c>
    </row>
    <row r="513" spans="1:6" x14ac:dyDescent="0.3">
      <c r="A513" t="s">
        <v>11488</v>
      </c>
      <c r="B513" t="s">
        <v>5468</v>
      </c>
      <c r="C513" t="s">
        <v>11489</v>
      </c>
      <c r="D513" t="b">
        <v>1</v>
      </c>
      <c r="E513" t="s">
        <v>13108</v>
      </c>
      <c r="F513" t="s">
        <v>4431</v>
      </c>
    </row>
    <row r="514" spans="1:6" x14ac:dyDescent="0.3">
      <c r="A514" t="s">
        <v>11490</v>
      </c>
      <c r="B514" t="s">
        <v>5469</v>
      </c>
      <c r="C514" t="s">
        <v>11491</v>
      </c>
      <c r="D514" t="b">
        <v>1</v>
      </c>
      <c r="E514" t="s">
        <v>13109</v>
      </c>
      <c r="F514" t="s">
        <v>4432</v>
      </c>
    </row>
    <row r="515" spans="1:6" x14ac:dyDescent="0.3">
      <c r="A515" t="s">
        <v>11492</v>
      </c>
      <c r="B515" t="s">
        <v>5470</v>
      </c>
      <c r="C515" t="s">
        <v>11493</v>
      </c>
      <c r="D515" t="b">
        <v>1</v>
      </c>
      <c r="E515" t="s">
        <v>13110</v>
      </c>
      <c r="F515" t="s">
        <v>4433</v>
      </c>
    </row>
    <row r="516" spans="1:6" x14ac:dyDescent="0.3">
      <c r="A516" t="s">
        <v>11494</v>
      </c>
      <c r="B516" t="s">
        <v>5471</v>
      </c>
      <c r="C516" t="s">
        <v>11495</v>
      </c>
      <c r="D516" t="b">
        <v>1</v>
      </c>
      <c r="E516" t="s">
        <v>13111</v>
      </c>
      <c r="F516" t="s">
        <v>4434</v>
      </c>
    </row>
    <row r="517" spans="1:6" x14ac:dyDescent="0.3">
      <c r="A517" t="s">
        <v>11496</v>
      </c>
      <c r="B517" t="s">
        <v>5472</v>
      </c>
      <c r="C517" t="s">
        <v>11497</v>
      </c>
      <c r="D517" t="b">
        <v>1</v>
      </c>
      <c r="E517" t="s">
        <v>13112</v>
      </c>
      <c r="F517" t="s">
        <v>4435</v>
      </c>
    </row>
    <row r="518" spans="1:6" x14ac:dyDescent="0.3">
      <c r="A518" t="s">
        <v>11498</v>
      </c>
      <c r="B518" t="s">
        <v>5473</v>
      </c>
      <c r="C518" t="s">
        <v>11499</v>
      </c>
      <c r="D518" t="b">
        <v>1</v>
      </c>
      <c r="E518" t="s">
        <v>13113</v>
      </c>
      <c r="F518" t="s">
        <v>4436</v>
      </c>
    </row>
    <row r="519" spans="1:6" x14ac:dyDescent="0.3">
      <c r="A519" t="s">
        <v>11500</v>
      </c>
      <c r="B519" t="s">
        <v>5474</v>
      </c>
      <c r="C519" t="s">
        <v>11501</v>
      </c>
      <c r="D519" t="b">
        <v>1</v>
      </c>
      <c r="E519" t="s">
        <v>13114</v>
      </c>
      <c r="F519" t="s">
        <v>4437</v>
      </c>
    </row>
    <row r="520" spans="1:6" x14ac:dyDescent="0.3">
      <c r="A520" t="s">
        <v>11502</v>
      </c>
      <c r="B520" t="s">
        <v>5475</v>
      </c>
      <c r="C520" t="s">
        <v>11503</v>
      </c>
      <c r="D520" t="b">
        <v>1</v>
      </c>
      <c r="E520" t="s">
        <v>13115</v>
      </c>
      <c r="F520" t="s">
        <v>4438</v>
      </c>
    </row>
    <row r="521" spans="1:6" x14ac:dyDescent="0.3">
      <c r="A521" t="s">
        <v>11504</v>
      </c>
      <c r="B521" t="s">
        <v>5476</v>
      </c>
      <c r="C521" t="s">
        <v>11505</v>
      </c>
      <c r="D521" t="b">
        <v>1</v>
      </c>
      <c r="E521" t="s">
        <v>13116</v>
      </c>
      <c r="F521" t="s">
        <v>4439</v>
      </c>
    </row>
    <row r="522" spans="1:6" x14ac:dyDescent="0.3">
      <c r="A522" t="s">
        <v>11506</v>
      </c>
      <c r="B522" t="s">
        <v>5477</v>
      </c>
      <c r="C522" t="s">
        <v>11507</v>
      </c>
      <c r="D522" t="b">
        <v>1</v>
      </c>
      <c r="E522" t="s">
        <v>13117</v>
      </c>
      <c r="F522" t="s">
        <v>4440</v>
      </c>
    </row>
    <row r="523" spans="1:6" x14ac:dyDescent="0.3">
      <c r="A523" t="s">
        <v>11508</v>
      </c>
      <c r="B523" t="s">
        <v>5478</v>
      </c>
      <c r="C523" t="s">
        <v>11509</v>
      </c>
      <c r="D523" t="b">
        <v>1</v>
      </c>
      <c r="E523" t="s">
        <v>13118</v>
      </c>
      <c r="F523" t="s">
        <v>4441</v>
      </c>
    </row>
    <row r="524" spans="1:6" x14ac:dyDescent="0.3">
      <c r="A524" t="s">
        <v>11510</v>
      </c>
      <c r="B524" t="s">
        <v>5479</v>
      </c>
      <c r="C524" t="s">
        <v>11511</v>
      </c>
      <c r="D524" t="b">
        <v>1</v>
      </c>
      <c r="E524" t="s">
        <v>13119</v>
      </c>
      <c r="F524" t="s">
        <v>4442</v>
      </c>
    </row>
    <row r="525" spans="1:6" x14ac:dyDescent="0.3">
      <c r="A525" t="s">
        <v>11512</v>
      </c>
      <c r="B525" t="s">
        <v>5480</v>
      </c>
      <c r="C525" t="s">
        <v>11513</v>
      </c>
      <c r="D525" t="b">
        <v>1</v>
      </c>
      <c r="E525" t="s">
        <v>13120</v>
      </c>
      <c r="F525" t="s">
        <v>4443</v>
      </c>
    </row>
    <row r="526" spans="1:6" x14ac:dyDescent="0.3">
      <c r="A526" t="s">
        <v>11514</v>
      </c>
      <c r="B526" t="s">
        <v>5481</v>
      </c>
      <c r="C526" t="s">
        <v>11515</v>
      </c>
      <c r="D526" t="b">
        <v>1</v>
      </c>
      <c r="E526" t="s">
        <v>13121</v>
      </c>
      <c r="F526" t="s">
        <v>4444</v>
      </c>
    </row>
    <row r="527" spans="1:6" x14ac:dyDescent="0.3">
      <c r="A527" t="s">
        <v>11516</v>
      </c>
      <c r="B527" t="s">
        <v>5482</v>
      </c>
      <c r="C527" t="s">
        <v>11517</v>
      </c>
      <c r="D527" t="b">
        <v>1</v>
      </c>
      <c r="E527" t="s">
        <v>13122</v>
      </c>
      <c r="F527" t="s">
        <v>4445</v>
      </c>
    </row>
    <row r="528" spans="1:6" x14ac:dyDescent="0.3">
      <c r="A528" t="s">
        <v>11518</v>
      </c>
      <c r="B528" t="s">
        <v>5483</v>
      </c>
      <c r="C528" t="s">
        <v>11519</v>
      </c>
      <c r="D528" t="b">
        <v>1</v>
      </c>
      <c r="E528" t="s">
        <v>13123</v>
      </c>
      <c r="F528" t="s">
        <v>4446</v>
      </c>
    </row>
    <row r="529" spans="1:6" x14ac:dyDescent="0.3">
      <c r="A529" t="s">
        <v>11520</v>
      </c>
      <c r="B529" t="s">
        <v>5484</v>
      </c>
      <c r="C529" t="s">
        <v>11521</v>
      </c>
      <c r="D529" t="b">
        <v>1</v>
      </c>
      <c r="E529" t="s">
        <v>13124</v>
      </c>
      <c r="F529" t="s">
        <v>4447</v>
      </c>
    </row>
    <row r="530" spans="1:6" x14ac:dyDescent="0.3">
      <c r="A530" t="s">
        <v>11522</v>
      </c>
      <c r="B530" t="s">
        <v>5485</v>
      </c>
      <c r="C530" t="s">
        <v>11523</v>
      </c>
      <c r="D530" t="b">
        <v>1</v>
      </c>
      <c r="E530" t="s">
        <v>13125</v>
      </c>
      <c r="F530" t="s">
        <v>4448</v>
      </c>
    </row>
    <row r="531" spans="1:6" x14ac:dyDescent="0.3">
      <c r="A531" t="s">
        <v>11524</v>
      </c>
      <c r="B531" t="s">
        <v>5486</v>
      </c>
      <c r="C531" t="s">
        <v>11525</v>
      </c>
      <c r="D531" t="b">
        <v>1</v>
      </c>
      <c r="E531" t="s">
        <v>13126</v>
      </c>
      <c r="F531" t="s">
        <v>4449</v>
      </c>
    </row>
    <row r="532" spans="1:6" x14ac:dyDescent="0.3">
      <c r="A532" t="s">
        <v>11526</v>
      </c>
      <c r="B532" t="s">
        <v>5487</v>
      </c>
      <c r="C532" t="s">
        <v>11527</v>
      </c>
      <c r="D532" t="b">
        <v>1</v>
      </c>
      <c r="E532" t="s">
        <v>13127</v>
      </c>
      <c r="F532" t="s">
        <v>1314</v>
      </c>
    </row>
    <row r="533" spans="1:6" x14ac:dyDescent="0.3">
      <c r="A533" t="s">
        <v>11528</v>
      </c>
      <c r="B533" t="s">
        <v>5488</v>
      </c>
      <c r="C533" t="s">
        <v>11529</v>
      </c>
      <c r="D533" t="b">
        <v>1</v>
      </c>
      <c r="E533" t="s">
        <v>13128</v>
      </c>
      <c r="F533" t="s">
        <v>4450</v>
      </c>
    </row>
    <row r="534" spans="1:6" x14ac:dyDescent="0.3">
      <c r="A534" t="s">
        <v>11530</v>
      </c>
      <c r="B534" t="s">
        <v>5489</v>
      </c>
      <c r="C534" t="s">
        <v>11531</v>
      </c>
      <c r="D534" t="b">
        <v>1</v>
      </c>
      <c r="E534" t="s">
        <v>13129</v>
      </c>
      <c r="F534" t="s">
        <v>4451</v>
      </c>
    </row>
    <row r="535" spans="1:6" x14ac:dyDescent="0.3">
      <c r="A535" t="s">
        <v>11532</v>
      </c>
      <c r="B535" t="s">
        <v>5490</v>
      </c>
      <c r="C535" t="s">
        <v>11533</v>
      </c>
      <c r="D535" t="b">
        <v>1</v>
      </c>
      <c r="E535" t="s">
        <v>13130</v>
      </c>
      <c r="F535" t="s">
        <v>4452</v>
      </c>
    </row>
    <row r="536" spans="1:6" x14ac:dyDescent="0.3">
      <c r="A536" t="s">
        <v>11534</v>
      </c>
      <c r="B536" t="s">
        <v>5491</v>
      </c>
      <c r="C536" t="s">
        <v>11535</v>
      </c>
      <c r="D536" t="b">
        <v>1</v>
      </c>
      <c r="E536" t="s">
        <v>13131</v>
      </c>
      <c r="F536" t="s">
        <v>4453</v>
      </c>
    </row>
    <row r="537" spans="1:6" x14ac:dyDescent="0.3">
      <c r="A537" t="s">
        <v>11536</v>
      </c>
      <c r="B537" t="s">
        <v>5492</v>
      </c>
      <c r="C537" t="s">
        <v>11537</v>
      </c>
      <c r="D537" t="b">
        <v>1</v>
      </c>
      <c r="E537" t="s">
        <v>13132</v>
      </c>
      <c r="F537" t="s">
        <v>4454</v>
      </c>
    </row>
    <row r="538" spans="1:6" x14ac:dyDescent="0.3">
      <c r="A538" t="s">
        <v>11538</v>
      </c>
      <c r="B538" t="s">
        <v>5493</v>
      </c>
      <c r="C538" t="s">
        <v>11539</v>
      </c>
      <c r="D538" t="b">
        <v>1</v>
      </c>
      <c r="E538" t="s">
        <v>13133</v>
      </c>
      <c r="F538" t="s">
        <v>4455</v>
      </c>
    </row>
    <row r="539" spans="1:6" x14ac:dyDescent="0.3">
      <c r="A539" t="s">
        <v>11540</v>
      </c>
      <c r="B539" t="s">
        <v>5494</v>
      </c>
      <c r="C539" t="s">
        <v>11541</v>
      </c>
      <c r="D539" t="b">
        <v>1</v>
      </c>
      <c r="E539" t="s">
        <v>13134</v>
      </c>
      <c r="F539" t="s">
        <v>4456</v>
      </c>
    </row>
    <row r="540" spans="1:6" x14ac:dyDescent="0.3">
      <c r="A540" t="s">
        <v>11542</v>
      </c>
      <c r="B540" t="s">
        <v>5495</v>
      </c>
      <c r="C540" t="s">
        <v>11543</v>
      </c>
      <c r="D540" t="b">
        <v>1</v>
      </c>
      <c r="E540" t="s">
        <v>13135</v>
      </c>
      <c r="F540" t="s">
        <v>4457</v>
      </c>
    </row>
    <row r="541" spans="1:6" x14ac:dyDescent="0.3">
      <c r="A541" t="s">
        <v>11544</v>
      </c>
      <c r="B541" t="s">
        <v>5496</v>
      </c>
      <c r="C541" t="s">
        <v>11545</v>
      </c>
      <c r="D541" t="b">
        <v>1</v>
      </c>
      <c r="E541" t="s">
        <v>13136</v>
      </c>
      <c r="F541" t="s">
        <v>4458</v>
      </c>
    </row>
    <row r="542" spans="1:6" x14ac:dyDescent="0.3">
      <c r="A542" t="s">
        <v>11546</v>
      </c>
      <c r="B542" t="s">
        <v>5497</v>
      </c>
      <c r="C542" t="s">
        <v>11547</v>
      </c>
      <c r="D542" t="b">
        <v>1</v>
      </c>
      <c r="E542" t="s">
        <v>13137</v>
      </c>
      <c r="F542" t="s">
        <v>4459</v>
      </c>
    </row>
    <row r="543" spans="1:6" x14ac:dyDescent="0.3">
      <c r="A543" t="s">
        <v>11548</v>
      </c>
      <c r="B543" t="s">
        <v>5498</v>
      </c>
      <c r="C543" t="s">
        <v>11549</v>
      </c>
      <c r="D543" t="b">
        <v>1</v>
      </c>
      <c r="E543" t="s">
        <v>13138</v>
      </c>
      <c r="F543" t="s">
        <v>4460</v>
      </c>
    </row>
    <row r="544" spans="1:6" x14ac:dyDescent="0.3">
      <c r="A544" t="s">
        <v>11550</v>
      </c>
      <c r="B544" t="s">
        <v>5499</v>
      </c>
      <c r="C544" t="s">
        <v>11551</v>
      </c>
      <c r="D544" t="b">
        <v>1</v>
      </c>
      <c r="E544" t="s">
        <v>13139</v>
      </c>
      <c r="F544" t="s">
        <v>4461</v>
      </c>
    </row>
    <row r="545" spans="1:6" x14ac:dyDescent="0.3">
      <c r="A545" t="s">
        <v>11552</v>
      </c>
      <c r="B545" t="s">
        <v>5500</v>
      </c>
      <c r="C545" t="s">
        <v>11553</v>
      </c>
      <c r="D545" t="b">
        <v>1</v>
      </c>
      <c r="E545" t="s">
        <v>13140</v>
      </c>
      <c r="F545" t="s">
        <v>4462</v>
      </c>
    </row>
    <row r="546" spans="1:6" x14ac:dyDescent="0.3">
      <c r="A546" t="s">
        <v>11554</v>
      </c>
      <c r="B546" t="s">
        <v>5501</v>
      </c>
      <c r="C546" t="s">
        <v>11555</v>
      </c>
      <c r="D546" t="b">
        <v>1</v>
      </c>
      <c r="E546" t="s">
        <v>13141</v>
      </c>
      <c r="F546" t="s">
        <v>4463</v>
      </c>
    </row>
    <row r="547" spans="1:6" x14ac:dyDescent="0.3">
      <c r="A547" t="s">
        <v>11556</v>
      </c>
      <c r="B547" t="s">
        <v>5502</v>
      </c>
      <c r="C547" t="s">
        <v>11557</v>
      </c>
      <c r="D547" t="b">
        <v>1</v>
      </c>
      <c r="E547" t="s">
        <v>13142</v>
      </c>
      <c r="F547" t="s">
        <v>4464</v>
      </c>
    </row>
    <row r="548" spans="1:6" x14ac:dyDescent="0.3">
      <c r="A548" t="s">
        <v>11558</v>
      </c>
      <c r="B548" t="s">
        <v>5503</v>
      </c>
      <c r="C548" t="s">
        <v>11559</v>
      </c>
      <c r="D548" t="b">
        <v>1</v>
      </c>
      <c r="E548" t="s">
        <v>13143</v>
      </c>
      <c r="F548" t="s">
        <v>4465</v>
      </c>
    </row>
    <row r="549" spans="1:6" x14ac:dyDescent="0.3">
      <c r="A549" t="s">
        <v>11560</v>
      </c>
      <c r="B549" t="s">
        <v>5504</v>
      </c>
      <c r="C549" t="s">
        <v>11561</v>
      </c>
      <c r="D549" t="b">
        <v>1</v>
      </c>
      <c r="E549" t="s">
        <v>13144</v>
      </c>
      <c r="F549" t="s">
        <v>4466</v>
      </c>
    </row>
    <row r="550" spans="1:6" x14ac:dyDescent="0.3">
      <c r="A550" t="s">
        <v>11562</v>
      </c>
      <c r="B550" t="s">
        <v>5505</v>
      </c>
      <c r="C550" t="s">
        <v>11563</v>
      </c>
      <c r="D550" t="b">
        <v>1</v>
      </c>
      <c r="E550" t="s">
        <v>13145</v>
      </c>
      <c r="F550" t="s">
        <v>4467</v>
      </c>
    </row>
    <row r="551" spans="1:6" x14ac:dyDescent="0.3">
      <c r="A551" t="s">
        <v>11564</v>
      </c>
      <c r="B551" t="s">
        <v>5506</v>
      </c>
      <c r="C551" t="s">
        <v>11565</v>
      </c>
      <c r="D551" t="b">
        <v>1</v>
      </c>
      <c r="E551" t="s">
        <v>13146</v>
      </c>
      <c r="F551" t="s">
        <v>4468</v>
      </c>
    </row>
    <row r="552" spans="1:6" x14ac:dyDescent="0.3">
      <c r="A552" t="s">
        <v>11566</v>
      </c>
      <c r="B552" t="s">
        <v>5507</v>
      </c>
      <c r="C552" t="s">
        <v>11567</v>
      </c>
      <c r="D552" t="b">
        <v>1</v>
      </c>
      <c r="E552" t="s">
        <v>13147</v>
      </c>
      <c r="F552" t="s">
        <v>4469</v>
      </c>
    </row>
    <row r="553" spans="1:6" x14ac:dyDescent="0.3">
      <c r="A553" t="s">
        <v>11568</v>
      </c>
      <c r="B553" t="s">
        <v>5508</v>
      </c>
      <c r="C553" t="s">
        <v>11569</v>
      </c>
      <c r="D553" t="b">
        <v>1</v>
      </c>
      <c r="E553" t="s">
        <v>13148</v>
      </c>
      <c r="F553" t="s">
        <v>4470</v>
      </c>
    </row>
    <row r="554" spans="1:6" x14ac:dyDescent="0.3">
      <c r="A554" t="s">
        <v>11570</v>
      </c>
      <c r="B554" t="s">
        <v>5509</v>
      </c>
      <c r="C554" t="s">
        <v>11571</v>
      </c>
      <c r="D554" t="b">
        <v>1</v>
      </c>
      <c r="E554" t="s">
        <v>13149</v>
      </c>
      <c r="F554" t="s">
        <v>4471</v>
      </c>
    </row>
    <row r="555" spans="1:6" x14ac:dyDescent="0.3">
      <c r="A555" t="s">
        <v>11572</v>
      </c>
      <c r="B555" t="s">
        <v>5510</v>
      </c>
      <c r="C555" t="s">
        <v>11573</v>
      </c>
      <c r="D555" t="b">
        <v>1</v>
      </c>
      <c r="E555" t="s">
        <v>13150</v>
      </c>
      <c r="F555" t="s">
        <v>4472</v>
      </c>
    </row>
    <row r="556" spans="1:6" x14ac:dyDescent="0.3">
      <c r="A556" t="s">
        <v>11574</v>
      </c>
      <c r="B556" t="s">
        <v>5511</v>
      </c>
      <c r="C556" t="s">
        <v>11575</v>
      </c>
      <c r="D556" t="b">
        <v>1</v>
      </c>
      <c r="E556" t="s">
        <v>13151</v>
      </c>
      <c r="F556" t="s">
        <v>4473</v>
      </c>
    </row>
    <row r="557" spans="1:6" x14ac:dyDescent="0.3">
      <c r="A557" t="s">
        <v>11576</v>
      </c>
      <c r="B557" t="s">
        <v>5512</v>
      </c>
      <c r="C557" t="s">
        <v>11577</v>
      </c>
      <c r="D557" t="b">
        <v>1</v>
      </c>
      <c r="E557" t="s">
        <v>13152</v>
      </c>
      <c r="F557" t="s">
        <v>4474</v>
      </c>
    </row>
    <row r="558" spans="1:6" x14ac:dyDescent="0.3">
      <c r="A558" t="s">
        <v>11578</v>
      </c>
      <c r="B558" t="s">
        <v>5513</v>
      </c>
      <c r="C558" t="s">
        <v>11579</v>
      </c>
      <c r="D558" t="b">
        <v>1</v>
      </c>
      <c r="E558" t="s">
        <v>13153</v>
      </c>
      <c r="F558" t="s">
        <v>4475</v>
      </c>
    </row>
    <row r="559" spans="1:6" x14ac:dyDescent="0.3">
      <c r="A559" t="s">
        <v>11580</v>
      </c>
      <c r="B559" t="s">
        <v>5514</v>
      </c>
      <c r="C559" t="s">
        <v>11581</v>
      </c>
      <c r="D559" t="b">
        <v>1</v>
      </c>
      <c r="E559" t="s">
        <v>13154</v>
      </c>
      <c r="F559" t="s">
        <v>4476</v>
      </c>
    </row>
    <row r="560" spans="1:6" x14ac:dyDescent="0.3">
      <c r="A560" t="s">
        <v>11582</v>
      </c>
      <c r="B560" t="s">
        <v>5515</v>
      </c>
      <c r="C560" t="s">
        <v>11583</v>
      </c>
      <c r="D560" t="b">
        <v>1</v>
      </c>
      <c r="E560" t="s">
        <v>13155</v>
      </c>
      <c r="F560" t="s">
        <v>4477</v>
      </c>
    </row>
    <row r="561" spans="1:6" x14ac:dyDescent="0.3">
      <c r="A561" t="s">
        <v>11584</v>
      </c>
      <c r="B561" t="s">
        <v>5516</v>
      </c>
      <c r="C561" t="s">
        <v>11585</v>
      </c>
      <c r="D561" t="b">
        <v>1</v>
      </c>
      <c r="E561" t="s">
        <v>13156</v>
      </c>
      <c r="F561" t="s">
        <v>4478</v>
      </c>
    </row>
    <row r="562" spans="1:6" x14ac:dyDescent="0.3">
      <c r="A562" t="s">
        <v>11586</v>
      </c>
      <c r="B562" t="s">
        <v>5517</v>
      </c>
      <c r="C562" t="s">
        <v>11587</v>
      </c>
      <c r="D562" t="b">
        <v>1</v>
      </c>
      <c r="E562" t="s">
        <v>13157</v>
      </c>
      <c r="F562" t="s">
        <v>4479</v>
      </c>
    </row>
    <row r="563" spans="1:6" x14ac:dyDescent="0.3">
      <c r="A563" t="s">
        <v>11588</v>
      </c>
      <c r="B563" t="s">
        <v>5518</v>
      </c>
      <c r="C563" t="s">
        <v>11589</v>
      </c>
      <c r="D563" t="b">
        <v>1</v>
      </c>
      <c r="E563" t="s">
        <v>13158</v>
      </c>
      <c r="F563" t="s">
        <v>4480</v>
      </c>
    </row>
    <row r="564" spans="1:6" x14ac:dyDescent="0.3">
      <c r="A564" t="s">
        <v>11590</v>
      </c>
      <c r="B564" t="s">
        <v>5519</v>
      </c>
      <c r="C564" t="s">
        <v>11591</v>
      </c>
      <c r="D564" t="b">
        <v>1</v>
      </c>
      <c r="E564" t="s">
        <v>13159</v>
      </c>
      <c r="F564" t="s">
        <v>4481</v>
      </c>
    </row>
    <row r="565" spans="1:6" x14ac:dyDescent="0.3">
      <c r="A565" t="s">
        <v>11592</v>
      </c>
      <c r="B565" t="s">
        <v>5520</v>
      </c>
      <c r="C565" t="s">
        <v>11593</v>
      </c>
      <c r="D565" t="b">
        <v>1</v>
      </c>
      <c r="E565" t="s">
        <v>13160</v>
      </c>
      <c r="F565" t="s">
        <v>4482</v>
      </c>
    </row>
    <row r="566" spans="1:6" x14ac:dyDescent="0.3">
      <c r="A566" t="s">
        <v>11594</v>
      </c>
      <c r="B566" t="s">
        <v>5521</v>
      </c>
      <c r="C566" t="s">
        <v>11595</v>
      </c>
      <c r="D566" t="b">
        <v>1</v>
      </c>
      <c r="E566" t="s">
        <v>13161</v>
      </c>
      <c r="F566" t="s">
        <v>4483</v>
      </c>
    </row>
    <row r="567" spans="1:6" x14ac:dyDescent="0.3">
      <c r="A567" t="s">
        <v>11596</v>
      </c>
      <c r="B567" t="s">
        <v>5522</v>
      </c>
      <c r="C567" t="s">
        <v>11597</v>
      </c>
      <c r="D567" t="b">
        <v>1</v>
      </c>
      <c r="E567" t="s">
        <v>13162</v>
      </c>
      <c r="F567" t="s">
        <v>4484</v>
      </c>
    </row>
    <row r="568" spans="1:6" x14ac:dyDescent="0.3">
      <c r="A568" t="s">
        <v>11598</v>
      </c>
      <c r="B568" t="s">
        <v>5523</v>
      </c>
      <c r="C568" t="s">
        <v>11599</v>
      </c>
      <c r="D568" t="b">
        <v>1</v>
      </c>
      <c r="E568" t="s">
        <v>13163</v>
      </c>
      <c r="F568" t="s">
        <v>4485</v>
      </c>
    </row>
    <row r="569" spans="1:6" x14ac:dyDescent="0.3">
      <c r="A569" t="s">
        <v>11600</v>
      </c>
      <c r="B569" t="s">
        <v>5524</v>
      </c>
      <c r="C569" t="s">
        <v>11601</v>
      </c>
      <c r="D569" t="b">
        <v>1</v>
      </c>
      <c r="E569" t="s">
        <v>13164</v>
      </c>
      <c r="F569" t="s">
        <v>4486</v>
      </c>
    </row>
    <row r="570" spans="1:6" x14ac:dyDescent="0.3">
      <c r="A570" t="s">
        <v>11602</v>
      </c>
      <c r="B570" t="s">
        <v>5525</v>
      </c>
      <c r="C570" t="s">
        <v>11603</v>
      </c>
      <c r="D570" t="b">
        <v>1</v>
      </c>
      <c r="E570" t="s">
        <v>13165</v>
      </c>
      <c r="F570" t="s">
        <v>4487</v>
      </c>
    </row>
    <row r="571" spans="1:6" x14ac:dyDescent="0.3">
      <c r="A571" t="s">
        <v>11604</v>
      </c>
      <c r="B571" t="s">
        <v>5526</v>
      </c>
      <c r="C571" t="s">
        <v>11605</v>
      </c>
      <c r="D571" t="b">
        <v>1</v>
      </c>
      <c r="E571" t="s">
        <v>13166</v>
      </c>
      <c r="F571" t="s">
        <v>4488</v>
      </c>
    </row>
    <row r="572" spans="1:6" x14ac:dyDescent="0.3">
      <c r="A572" t="s">
        <v>11606</v>
      </c>
      <c r="B572" t="s">
        <v>5527</v>
      </c>
      <c r="C572" t="s">
        <v>11607</v>
      </c>
      <c r="D572" t="b">
        <v>1</v>
      </c>
      <c r="E572" t="s">
        <v>13167</v>
      </c>
      <c r="F572" t="s">
        <v>4489</v>
      </c>
    </row>
    <row r="573" spans="1:6" x14ac:dyDescent="0.3">
      <c r="A573" t="s">
        <v>11608</v>
      </c>
      <c r="B573" t="s">
        <v>5528</v>
      </c>
      <c r="C573" t="s">
        <v>11609</v>
      </c>
      <c r="D573" t="b">
        <v>1</v>
      </c>
      <c r="E573" t="s">
        <v>13168</v>
      </c>
      <c r="F573" t="s">
        <v>4490</v>
      </c>
    </row>
    <row r="574" spans="1:6" x14ac:dyDescent="0.3">
      <c r="A574" t="s">
        <v>11610</v>
      </c>
      <c r="B574" t="s">
        <v>5529</v>
      </c>
      <c r="C574" t="s">
        <v>11611</v>
      </c>
      <c r="D574" t="b">
        <v>1</v>
      </c>
      <c r="E574" t="s">
        <v>13169</v>
      </c>
      <c r="F574" t="s">
        <v>4491</v>
      </c>
    </row>
    <row r="575" spans="1:6" x14ac:dyDescent="0.3">
      <c r="A575" t="s">
        <v>11612</v>
      </c>
      <c r="B575" t="s">
        <v>5530</v>
      </c>
      <c r="C575" t="s">
        <v>11613</v>
      </c>
      <c r="D575" t="b">
        <v>1</v>
      </c>
      <c r="E575" t="s">
        <v>13170</v>
      </c>
      <c r="F575" t="s">
        <v>4492</v>
      </c>
    </row>
    <row r="576" spans="1:6" x14ac:dyDescent="0.3">
      <c r="A576" t="s">
        <v>11614</v>
      </c>
      <c r="B576" t="s">
        <v>5531</v>
      </c>
      <c r="C576" t="s">
        <v>11615</v>
      </c>
      <c r="D576" t="b">
        <v>1</v>
      </c>
      <c r="E576" t="s">
        <v>13171</v>
      </c>
      <c r="F576" t="s">
        <v>4493</v>
      </c>
    </row>
    <row r="577" spans="1:6" x14ac:dyDescent="0.3">
      <c r="A577" t="s">
        <v>11616</v>
      </c>
      <c r="B577" t="s">
        <v>5532</v>
      </c>
      <c r="C577" t="s">
        <v>11617</v>
      </c>
      <c r="D577" t="b">
        <v>1</v>
      </c>
      <c r="E577" t="s">
        <v>13172</v>
      </c>
      <c r="F577" t="s">
        <v>4494</v>
      </c>
    </row>
    <row r="578" spans="1:6" x14ac:dyDescent="0.3">
      <c r="A578" t="s">
        <v>11618</v>
      </c>
      <c r="B578" t="s">
        <v>5533</v>
      </c>
      <c r="C578" t="s">
        <v>11619</v>
      </c>
      <c r="D578" t="b">
        <v>1</v>
      </c>
      <c r="E578" t="s">
        <v>13173</v>
      </c>
      <c r="F578" t="s">
        <v>4495</v>
      </c>
    </row>
    <row r="579" spans="1:6" x14ac:dyDescent="0.3">
      <c r="A579" t="s">
        <v>11620</v>
      </c>
      <c r="B579" t="s">
        <v>5534</v>
      </c>
      <c r="C579" t="s">
        <v>11621</v>
      </c>
      <c r="D579" t="b">
        <v>1</v>
      </c>
      <c r="E579" t="s">
        <v>13174</v>
      </c>
      <c r="F579" t="s">
        <v>4496</v>
      </c>
    </row>
    <row r="580" spans="1:6" x14ac:dyDescent="0.3">
      <c r="A580" t="s">
        <v>11622</v>
      </c>
      <c r="B580" t="s">
        <v>5535</v>
      </c>
      <c r="C580" t="s">
        <v>11623</v>
      </c>
      <c r="D580" t="b">
        <v>1</v>
      </c>
      <c r="E580" t="s">
        <v>13175</v>
      </c>
      <c r="F580" t="s">
        <v>4497</v>
      </c>
    </row>
    <row r="581" spans="1:6" x14ac:dyDescent="0.3">
      <c r="A581" t="s">
        <v>11624</v>
      </c>
      <c r="B581" t="s">
        <v>5536</v>
      </c>
      <c r="C581" t="s">
        <v>11625</v>
      </c>
      <c r="D581" t="b">
        <v>1</v>
      </c>
      <c r="E581" t="s">
        <v>13176</v>
      </c>
      <c r="F581" t="s">
        <v>4498</v>
      </c>
    </row>
    <row r="582" spans="1:6" x14ac:dyDescent="0.3">
      <c r="A582" t="s">
        <v>11626</v>
      </c>
      <c r="B582" t="s">
        <v>5537</v>
      </c>
      <c r="C582" t="s">
        <v>11627</v>
      </c>
      <c r="D582" t="b">
        <v>1</v>
      </c>
      <c r="E582" t="s">
        <v>13177</v>
      </c>
      <c r="F582" t="s">
        <v>4499</v>
      </c>
    </row>
    <row r="583" spans="1:6" x14ac:dyDescent="0.3">
      <c r="A583" t="s">
        <v>11628</v>
      </c>
      <c r="B583" t="s">
        <v>5538</v>
      </c>
      <c r="C583" t="s">
        <v>11629</v>
      </c>
      <c r="D583" t="b">
        <v>1</v>
      </c>
      <c r="E583" t="s">
        <v>13178</v>
      </c>
      <c r="F583" t="s">
        <v>4500</v>
      </c>
    </row>
    <row r="584" spans="1:6" x14ac:dyDescent="0.3">
      <c r="A584" t="s">
        <v>11630</v>
      </c>
      <c r="B584" t="s">
        <v>5539</v>
      </c>
      <c r="C584" t="s">
        <v>11631</v>
      </c>
      <c r="D584" t="b">
        <v>1</v>
      </c>
      <c r="E584" t="s">
        <v>13179</v>
      </c>
      <c r="F584" t="s">
        <v>4501</v>
      </c>
    </row>
    <row r="585" spans="1:6" x14ac:dyDescent="0.3">
      <c r="A585" t="s">
        <v>11632</v>
      </c>
      <c r="B585" t="s">
        <v>5540</v>
      </c>
      <c r="C585" t="s">
        <v>11633</v>
      </c>
      <c r="D585" t="b">
        <v>1</v>
      </c>
      <c r="E585" t="s">
        <v>13180</v>
      </c>
      <c r="F585" t="s">
        <v>4502</v>
      </c>
    </row>
    <row r="586" spans="1:6" x14ac:dyDescent="0.3">
      <c r="A586" t="s">
        <v>11634</v>
      </c>
      <c r="B586" t="s">
        <v>5541</v>
      </c>
      <c r="C586" t="s">
        <v>11635</v>
      </c>
      <c r="D586" t="b">
        <v>1</v>
      </c>
      <c r="E586" t="s">
        <v>13181</v>
      </c>
      <c r="F586" t="s">
        <v>4503</v>
      </c>
    </row>
    <row r="587" spans="1:6" x14ac:dyDescent="0.3">
      <c r="A587" t="s">
        <v>11636</v>
      </c>
      <c r="B587" t="s">
        <v>5542</v>
      </c>
      <c r="C587" t="s">
        <v>11637</v>
      </c>
      <c r="D587" t="b">
        <v>1</v>
      </c>
      <c r="E587" t="s">
        <v>13182</v>
      </c>
      <c r="F587" t="s">
        <v>4504</v>
      </c>
    </row>
    <row r="588" spans="1:6" x14ac:dyDescent="0.3">
      <c r="A588" t="s">
        <v>11638</v>
      </c>
      <c r="B588" t="s">
        <v>5543</v>
      </c>
      <c r="C588" t="s">
        <v>11639</v>
      </c>
      <c r="D588" t="b">
        <v>1</v>
      </c>
      <c r="E588" t="s">
        <v>13183</v>
      </c>
      <c r="F588" t="s">
        <v>4505</v>
      </c>
    </row>
    <row r="589" spans="1:6" x14ac:dyDescent="0.3">
      <c r="A589" t="s">
        <v>11640</v>
      </c>
      <c r="B589" t="s">
        <v>5544</v>
      </c>
      <c r="C589" t="s">
        <v>11641</v>
      </c>
      <c r="D589" t="b">
        <v>1</v>
      </c>
      <c r="E589" t="s">
        <v>13184</v>
      </c>
      <c r="F589" t="s">
        <v>4506</v>
      </c>
    </row>
    <row r="590" spans="1:6" x14ac:dyDescent="0.3">
      <c r="A590" t="s">
        <v>11642</v>
      </c>
      <c r="B590" t="s">
        <v>5545</v>
      </c>
      <c r="C590" t="s">
        <v>11643</v>
      </c>
      <c r="D590" t="b">
        <v>1</v>
      </c>
      <c r="E590" t="s">
        <v>13185</v>
      </c>
      <c r="F590" t="s">
        <v>4507</v>
      </c>
    </row>
    <row r="591" spans="1:6" x14ac:dyDescent="0.3">
      <c r="A591" t="s">
        <v>11644</v>
      </c>
      <c r="B591" t="s">
        <v>5546</v>
      </c>
      <c r="C591" t="s">
        <v>11645</v>
      </c>
      <c r="D591" t="b">
        <v>1</v>
      </c>
      <c r="E591" t="s">
        <v>13186</v>
      </c>
      <c r="F591" t="s">
        <v>4508</v>
      </c>
    </row>
    <row r="592" spans="1:6" x14ac:dyDescent="0.3">
      <c r="A592" t="s">
        <v>11646</v>
      </c>
      <c r="B592" t="s">
        <v>5547</v>
      </c>
      <c r="C592" t="s">
        <v>11647</v>
      </c>
      <c r="D592" t="b">
        <v>1</v>
      </c>
      <c r="E592" t="s">
        <v>13187</v>
      </c>
      <c r="F592" t="s">
        <v>4509</v>
      </c>
    </row>
    <row r="593" spans="1:6" x14ac:dyDescent="0.3">
      <c r="A593" t="s">
        <v>11648</v>
      </c>
      <c r="B593" t="s">
        <v>5548</v>
      </c>
      <c r="C593" t="s">
        <v>11649</v>
      </c>
      <c r="D593" t="b">
        <v>1</v>
      </c>
      <c r="E593" t="s">
        <v>13188</v>
      </c>
      <c r="F593" t="s">
        <v>4510</v>
      </c>
    </row>
    <row r="594" spans="1:6" x14ac:dyDescent="0.3">
      <c r="A594" t="s">
        <v>11650</v>
      </c>
      <c r="B594" t="s">
        <v>5549</v>
      </c>
      <c r="C594" t="s">
        <v>11651</v>
      </c>
      <c r="D594" t="b">
        <v>1</v>
      </c>
      <c r="E594" t="s">
        <v>13189</v>
      </c>
      <c r="F594" t="s">
        <v>4511</v>
      </c>
    </row>
    <row r="595" spans="1:6" x14ac:dyDescent="0.3">
      <c r="A595" t="s">
        <v>11652</v>
      </c>
      <c r="B595" t="s">
        <v>5550</v>
      </c>
      <c r="C595" t="s">
        <v>11653</v>
      </c>
      <c r="D595" t="b">
        <v>1</v>
      </c>
      <c r="E595" t="s">
        <v>13190</v>
      </c>
      <c r="F595" t="s">
        <v>4512</v>
      </c>
    </row>
    <row r="596" spans="1:6" x14ac:dyDescent="0.3">
      <c r="A596" t="s">
        <v>11654</v>
      </c>
      <c r="B596" t="s">
        <v>5551</v>
      </c>
      <c r="C596" t="s">
        <v>11655</v>
      </c>
      <c r="D596" t="b">
        <v>1</v>
      </c>
      <c r="E596" t="s">
        <v>13191</v>
      </c>
      <c r="F596" t="s">
        <v>4513</v>
      </c>
    </row>
    <row r="597" spans="1:6" x14ac:dyDescent="0.3">
      <c r="A597" t="s">
        <v>11656</v>
      </c>
      <c r="B597" t="s">
        <v>5552</v>
      </c>
      <c r="C597" t="s">
        <v>11657</v>
      </c>
      <c r="D597" t="b">
        <v>1</v>
      </c>
      <c r="E597" t="s">
        <v>13192</v>
      </c>
      <c r="F597" t="s">
        <v>4514</v>
      </c>
    </row>
    <row r="598" spans="1:6" x14ac:dyDescent="0.3">
      <c r="A598" t="s">
        <v>11658</v>
      </c>
      <c r="B598" t="s">
        <v>5553</v>
      </c>
      <c r="C598" t="s">
        <v>11659</v>
      </c>
      <c r="D598" t="b">
        <v>1</v>
      </c>
      <c r="E598" t="s">
        <v>13193</v>
      </c>
      <c r="F598" t="s">
        <v>164</v>
      </c>
    </row>
    <row r="599" spans="1:6" x14ac:dyDescent="0.3">
      <c r="A599" t="s">
        <v>11660</v>
      </c>
      <c r="B599" t="s">
        <v>5554</v>
      </c>
      <c r="C599" t="s">
        <v>11661</v>
      </c>
      <c r="D599" t="b">
        <v>1</v>
      </c>
      <c r="E599" t="s">
        <v>13194</v>
      </c>
      <c r="F599" t="s">
        <v>4515</v>
      </c>
    </row>
    <row r="600" spans="1:6" x14ac:dyDescent="0.3">
      <c r="A600" t="s">
        <v>11662</v>
      </c>
      <c r="B600" t="s">
        <v>5555</v>
      </c>
      <c r="C600" t="s">
        <v>11663</v>
      </c>
      <c r="D600" t="b">
        <v>1</v>
      </c>
      <c r="E600" t="s">
        <v>13195</v>
      </c>
      <c r="F600" t="s">
        <v>4516</v>
      </c>
    </row>
    <row r="601" spans="1:6" x14ac:dyDescent="0.3">
      <c r="A601" t="s">
        <v>11664</v>
      </c>
      <c r="B601" t="s">
        <v>5556</v>
      </c>
      <c r="C601" t="s">
        <v>11665</v>
      </c>
      <c r="D601" t="b">
        <v>1</v>
      </c>
      <c r="E601" t="s">
        <v>13196</v>
      </c>
      <c r="F601" t="s">
        <v>4517</v>
      </c>
    </row>
    <row r="602" spans="1:6" x14ac:dyDescent="0.3">
      <c r="A602" t="s">
        <v>11666</v>
      </c>
      <c r="B602" t="s">
        <v>5557</v>
      </c>
      <c r="C602" t="s">
        <v>11667</v>
      </c>
      <c r="D602" t="b">
        <v>1</v>
      </c>
      <c r="E602" t="s">
        <v>13197</v>
      </c>
      <c r="F602" t="s">
        <v>4518</v>
      </c>
    </row>
    <row r="603" spans="1:6" x14ac:dyDescent="0.3">
      <c r="A603" t="s">
        <v>11668</v>
      </c>
      <c r="B603" t="s">
        <v>5558</v>
      </c>
      <c r="C603" t="s">
        <v>11669</v>
      </c>
      <c r="D603" t="b">
        <v>1</v>
      </c>
      <c r="E603" t="s">
        <v>13198</v>
      </c>
      <c r="F603" t="s">
        <v>4519</v>
      </c>
    </row>
    <row r="604" spans="1:6" x14ac:dyDescent="0.3">
      <c r="A604" t="s">
        <v>11670</v>
      </c>
      <c r="B604" t="s">
        <v>5559</v>
      </c>
      <c r="C604" t="s">
        <v>11671</v>
      </c>
      <c r="D604" t="b">
        <v>1</v>
      </c>
      <c r="E604" t="s">
        <v>13199</v>
      </c>
      <c r="F604" t="s">
        <v>4520</v>
      </c>
    </row>
    <row r="605" spans="1:6" x14ac:dyDescent="0.3">
      <c r="A605" t="s">
        <v>11672</v>
      </c>
      <c r="B605" t="s">
        <v>5560</v>
      </c>
      <c r="C605" t="s">
        <v>11673</v>
      </c>
      <c r="D605" t="b">
        <v>1</v>
      </c>
      <c r="E605" t="s">
        <v>13200</v>
      </c>
      <c r="F605" t="s">
        <v>4521</v>
      </c>
    </row>
    <row r="606" spans="1:6" x14ac:dyDescent="0.3">
      <c r="A606" t="s">
        <v>11674</v>
      </c>
      <c r="B606" t="s">
        <v>5561</v>
      </c>
      <c r="C606" t="s">
        <v>11675</v>
      </c>
      <c r="D606" t="b">
        <v>1</v>
      </c>
      <c r="E606" t="s">
        <v>13201</v>
      </c>
      <c r="F606" t="s">
        <v>4522</v>
      </c>
    </row>
    <row r="607" spans="1:6" x14ac:dyDescent="0.3">
      <c r="A607" t="s">
        <v>11676</v>
      </c>
      <c r="B607" t="s">
        <v>5562</v>
      </c>
      <c r="C607" t="s">
        <v>11677</v>
      </c>
      <c r="D607" t="b">
        <v>1</v>
      </c>
      <c r="E607" t="s">
        <v>13202</v>
      </c>
      <c r="F607" t="s">
        <v>4523</v>
      </c>
    </row>
    <row r="608" spans="1:6" x14ac:dyDescent="0.3">
      <c r="A608" t="s">
        <v>11678</v>
      </c>
      <c r="B608" t="s">
        <v>5563</v>
      </c>
      <c r="C608" t="s">
        <v>11679</v>
      </c>
      <c r="D608" t="b">
        <v>1</v>
      </c>
      <c r="E608" t="s">
        <v>13203</v>
      </c>
      <c r="F608" t="s">
        <v>4524</v>
      </c>
    </row>
    <row r="609" spans="1:6" x14ac:dyDescent="0.3">
      <c r="A609" t="s">
        <v>11680</v>
      </c>
      <c r="B609" t="s">
        <v>5564</v>
      </c>
      <c r="C609" t="s">
        <v>11681</v>
      </c>
      <c r="D609" t="b">
        <v>1</v>
      </c>
      <c r="E609" t="s">
        <v>13204</v>
      </c>
      <c r="F609" t="s">
        <v>4525</v>
      </c>
    </row>
    <row r="610" spans="1:6" x14ac:dyDescent="0.3">
      <c r="A610" t="s">
        <v>11682</v>
      </c>
      <c r="B610" t="s">
        <v>5565</v>
      </c>
      <c r="C610" t="s">
        <v>11683</v>
      </c>
      <c r="D610" t="b">
        <v>1</v>
      </c>
      <c r="E610" t="s">
        <v>13205</v>
      </c>
      <c r="F610" t="s">
        <v>4526</v>
      </c>
    </row>
    <row r="611" spans="1:6" x14ac:dyDescent="0.3">
      <c r="A611" t="s">
        <v>11684</v>
      </c>
      <c r="B611" t="s">
        <v>5566</v>
      </c>
      <c r="C611" t="s">
        <v>11685</v>
      </c>
      <c r="D611" t="b">
        <v>1</v>
      </c>
      <c r="E611" t="s">
        <v>13206</v>
      </c>
      <c r="F611" t="s">
        <v>4527</v>
      </c>
    </row>
    <row r="612" spans="1:6" x14ac:dyDescent="0.3">
      <c r="A612" t="s">
        <v>11686</v>
      </c>
      <c r="B612" t="s">
        <v>5567</v>
      </c>
      <c r="C612" t="s">
        <v>11687</v>
      </c>
      <c r="D612" t="b">
        <v>1</v>
      </c>
      <c r="E612" t="s">
        <v>13207</v>
      </c>
      <c r="F612" t="s">
        <v>4528</v>
      </c>
    </row>
    <row r="613" spans="1:6" x14ac:dyDescent="0.3">
      <c r="A613" t="s">
        <v>11688</v>
      </c>
      <c r="B613" t="s">
        <v>5568</v>
      </c>
      <c r="C613" t="s">
        <v>11689</v>
      </c>
      <c r="D613" t="b">
        <v>1</v>
      </c>
      <c r="E613" t="s">
        <v>13208</v>
      </c>
      <c r="F613" t="s">
        <v>4529</v>
      </c>
    </row>
    <row r="614" spans="1:6" x14ac:dyDescent="0.3">
      <c r="A614" t="s">
        <v>11690</v>
      </c>
      <c r="B614" t="s">
        <v>5569</v>
      </c>
      <c r="C614" t="s">
        <v>11691</v>
      </c>
      <c r="D614" t="b">
        <v>1</v>
      </c>
      <c r="E614" t="s">
        <v>13209</v>
      </c>
      <c r="F614" t="s">
        <v>4530</v>
      </c>
    </row>
    <row r="615" spans="1:6" x14ac:dyDescent="0.3">
      <c r="A615" t="s">
        <v>11692</v>
      </c>
      <c r="B615" t="s">
        <v>5570</v>
      </c>
      <c r="C615" t="s">
        <v>11693</v>
      </c>
      <c r="D615" t="b">
        <v>1</v>
      </c>
      <c r="E615" t="s">
        <v>13210</v>
      </c>
      <c r="F615" t="s">
        <v>4531</v>
      </c>
    </row>
    <row r="616" spans="1:6" x14ac:dyDescent="0.3">
      <c r="A616" t="s">
        <v>11694</v>
      </c>
      <c r="B616" t="s">
        <v>5571</v>
      </c>
      <c r="C616" t="s">
        <v>11695</v>
      </c>
      <c r="D616" t="b">
        <v>1</v>
      </c>
      <c r="E616" t="s">
        <v>13211</v>
      </c>
      <c r="F616" t="s">
        <v>4532</v>
      </c>
    </row>
    <row r="617" spans="1:6" x14ac:dyDescent="0.3">
      <c r="A617" t="s">
        <v>11696</v>
      </c>
      <c r="B617" t="s">
        <v>5572</v>
      </c>
      <c r="C617" t="s">
        <v>11697</v>
      </c>
      <c r="D617" t="b">
        <v>1</v>
      </c>
      <c r="E617" t="s">
        <v>13212</v>
      </c>
      <c r="F617" t="s">
        <v>4533</v>
      </c>
    </row>
    <row r="618" spans="1:6" x14ac:dyDescent="0.3">
      <c r="A618" t="s">
        <v>11698</v>
      </c>
      <c r="B618" t="s">
        <v>5573</v>
      </c>
      <c r="C618" t="s">
        <v>11699</v>
      </c>
      <c r="D618" t="b">
        <v>1</v>
      </c>
      <c r="E618" t="s">
        <v>13213</v>
      </c>
      <c r="F618" t="s">
        <v>4534</v>
      </c>
    </row>
    <row r="619" spans="1:6" x14ac:dyDescent="0.3">
      <c r="A619" t="s">
        <v>11700</v>
      </c>
      <c r="B619" t="s">
        <v>5574</v>
      </c>
      <c r="C619" t="s">
        <v>11701</v>
      </c>
      <c r="D619" t="b">
        <v>1</v>
      </c>
      <c r="E619" t="s">
        <v>13214</v>
      </c>
      <c r="F619" t="s">
        <v>4535</v>
      </c>
    </row>
    <row r="620" spans="1:6" x14ac:dyDescent="0.3">
      <c r="A620" t="s">
        <v>11702</v>
      </c>
      <c r="B620" t="s">
        <v>5575</v>
      </c>
      <c r="C620" t="s">
        <v>11703</v>
      </c>
      <c r="D620" t="b">
        <v>1</v>
      </c>
      <c r="E620" t="s">
        <v>13215</v>
      </c>
      <c r="F620" t="s">
        <v>4536</v>
      </c>
    </row>
    <row r="621" spans="1:6" x14ac:dyDescent="0.3">
      <c r="A621" t="s">
        <v>11704</v>
      </c>
      <c r="B621" t="s">
        <v>5576</v>
      </c>
      <c r="C621" t="s">
        <v>11705</v>
      </c>
      <c r="D621" t="b">
        <v>1</v>
      </c>
      <c r="E621" t="s">
        <v>13216</v>
      </c>
      <c r="F621" t="s">
        <v>4537</v>
      </c>
    </row>
    <row r="622" spans="1:6" x14ac:dyDescent="0.3">
      <c r="A622" t="s">
        <v>11706</v>
      </c>
      <c r="B622" t="s">
        <v>5577</v>
      </c>
      <c r="C622" t="s">
        <v>11707</v>
      </c>
      <c r="D622" t="b">
        <v>1</v>
      </c>
      <c r="E622" t="s">
        <v>13217</v>
      </c>
      <c r="F622" t="s">
        <v>4538</v>
      </c>
    </row>
    <row r="623" spans="1:6" x14ac:dyDescent="0.3">
      <c r="A623" t="s">
        <v>11708</v>
      </c>
      <c r="B623" t="s">
        <v>5578</v>
      </c>
      <c r="C623" t="s">
        <v>11709</v>
      </c>
      <c r="D623" t="b">
        <v>1</v>
      </c>
      <c r="E623" t="s">
        <v>13218</v>
      </c>
      <c r="F623" t="s">
        <v>4539</v>
      </c>
    </row>
    <row r="624" spans="1:6" x14ac:dyDescent="0.3">
      <c r="A624" t="s">
        <v>11710</v>
      </c>
      <c r="B624" t="s">
        <v>5579</v>
      </c>
      <c r="C624" t="s">
        <v>11711</v>
      </c>
      <c r="D624" t="b">
        <v>1</v>
      </c>
      <c r="E624" t="s">
        <v>13219</v>
      </c>
      <c r="F624" t="s">
        <v>4540</v>
      </c>
    </row>
    <row r="625" spans="1:6" x14ac:dyDescent="0.3">
      <c r="A625" t="s">
        <v>11712</v>
      </c>
      <c r="B625" t="s">
        <v>5580</v>
      </c>
      <c r="C625" t="s">
        <v>11713</v>
      </c>
      <c r="D625" t="b">
        <v>1</v>
      </c>
      <c r="E625" t="s">
        <v>13220</v>
      </c>
      <c r="F625" t="s">
        <v>4541</v>
      </c>
    </row>
    <row r="626" spans="1:6" x14ac:dyDescent="0.3">
      <c r="A626" t="s">
        <v>11714</v>
      </c>
      <c r="B626" t="s">
        <v>5581</v>
      </c>
      <c r="C626" t="s">
        <v>11715</v>
      </c>
      <c r="D626" t="b">
        <v>1</v>
      </c>
      <c r="E626" t="s">
        <v>13221</v>
      </c>
      <c r="F626" t="s">
        <v>4542</v>
      </c>
    </row>
    <row r="627" spans="1:6" x14ac:dyDescent="0.3">
      <c r="A627" t="s">
        <v>11716</v>
      </c>
      <c r="B627" t="s">
        <v>5582</v>
      </c>
      <c r="C627" t="s">
        <v>11717</v>
      </c>
      <c r="D627" t="b">
        <v>1</v>
      </c>
      <c r="E627" t="s">
        <v>13222</v>
      </c>
      <c r="F627" t="s">
        <v>4543</v>
      </c>
    </row>
    <row r="628" spans="1:6" x14ac:dyDescent="0.3">
      <c r="A628" t="s">
        <v>11718</v>
      </c>
      <c r="B628" t="s">
        <v>5583</v>
      </c>
      <c r="C628" t="s">
        <v>11719</v>
      </c>
      <c r="D628" t="b">
        <v>1</v>
      </c>
      <c r="E628" t="s">
        <v>13223</v>
      </c>
      <c r="F628" t="s">
        <v>4544</v>
      </c>
    </row>
    <row r="629" spans="1:6" x14ac:dyDescent="0.3">
      <c r="A629" t="s">
        <v>11720</v>
      </c>
      <c r="B629" t="s">
        <v>5584</v>
      </c>
      <c r="C629" t="s">
        <v>11721</v>
      </c>
      <c r="D629" t="b">
        <v>1</v>
      </c>
      <c r="E629" t="s">
        <v>13224</v>
      </c>
      <c r="F629" t="s">
        <v>4545</v>
      </c>
    </row>
    <row r="630" spans="1:6" x14ac:dyDescent="0.3">
      <c r="A630" t="s">
        <v>11722</v>
      </c>
      <c r="B630" t="s">
        <v>5585</v>
      </c>
      <c r="C630" t="s">
        <v>11723</v>
      </c>
      <c r="D630" t="b">
        <v>1</v>
      </c>
      <c r="E630" t="s">
        <v>13225</v>
      </c>
      <c r="F630" t="s">
        <v>4546</v>
      </c>
    </row>
    <row r="631" spans="1:6" x14ac:dyDescent="0.3">
      <c r="A631" t="s">
        <v>11724</v>
      </c>
      <c r="B631" t="s">
        <v>5586</v>
      </c>
      <c r="C631" t="s">
        <v>11725</v>
      </c>
      <c r="D631" t="b">
        <v>1</v>
      </c>
      <c r="E631" t="s">
        <v>13226</v>
      </c>
      <c r="F631" t="s">
        <v>4547</v>
      </c>
    </row>
    <row r="632" spans="1:6" x14ac:dyDescent="0.3">
      <c r="A632" t="s">
        <v>11726</v>
      </c>
      <c r="B632" t="s">
        <v>5587</v>
      </c>
      <c r="C632" t="s">
        <v>11727</v>
      </c>
      <c r="D632" t="b">
        <v>1</v>
      </c>
      <c r="E632" t="s">
        <v>13227</v>
      </c>
      <c r="F632" t="s">
        <v>4548</v>
      </c>
    </row>
    <row r="633" spans="1:6" x14ac:dyDescent="0.3">
      <c r="A633" t="s">
        <v>11728</v>
      </c>
      <c r="B633" t="s">
        <v>5588</v>
      </c>
      <c r="C633" t="s">
        <v>11729</v>
      </c>
      <c r="D633" t="b">
        <v>1</v>
      </c>
      <c r="E633" t="s">
        <v>13228</v>
      </c>
      <c r="F633" t="s">
        <v>4549</v>
      </c>
    </row>
    <row r="634" spans="1:6" x14ac:dyDescent="0.3">
      <c r="A634" t="s">
        <v>11730</v>
      </c>
      <c r="B634" t="s">
        <v>5589</v>
      </c>
      <c r="C634" t="s">
        <v>11731</v>
      </c>
      <c r="D634" t="b">
        <v>1</v>
      </c>
      <c r="E634" t="s">
        <v>13229</v>
      </c>
      <c r="F634" t="s">
        <v>4550</v>
      </c>
    </row>
    <row r="635" spans="1:6" x14ac:dyDescent="0.3">
      <c r="A635" t="s">
        <v>11732</v>
      </c>
      <c r="B635" t="s">
        <v>5590</v>
      </c>
      <c r="C635" t="s">
        <v>11733</v>
      </c>
      <c r="D635" t="b">
        <v>1</v>
      </c>
      <c r="E635" t="s">
        <v>13230</v>
      </c>
      <c r="F635" t="s">
        <v>4551</v>
      </c>
    </row>
    <row r="636" spans="1:6" x14ac:dyDescent="0.3">
      <c r="A636" t="s">
        <v>11734</v>
      </c>
      <c r="B636" t="s">
        <v>5591</v>
      </c>
      <c r="C636" t="s">
        <v>11735</v>
      </c>
      <c r="D636" t="b">
        <v>1</v>
      </c>
      <c r="E636" t="s">
        <v>13231</v>
      </c>
      <c r="F636" t="s">
        <v>4552</v>
      </c>
    </row>
    <row r="637" spans="1:6" x14ac:dyDescent="0.3">
      <c r="A637" t="s">
        <v>11736</v>
      </c>
      <c r="B637" t="s">
        <v>5592</v>
      </c>
      <c r="C637" t="s">
        <v>11737</v>
      </c>
      <c r="D637" t="b">
        <v>1</v>
      </c>
      <c r="E637" t="s">
        <v>13232</v>
      </c>
      <c r="F637" t="s">
        <v>4553</v>
      </c>
    </row>
    <row r="638" spans="1:6" x14ac:dyDescent="0.3">
      <c r="A638" t="s">
        <v>11738</v>
      </c>
      <c r="B638" t="s">
        <v>5593</v>
      </c>
      <c r="C638" t="s">
        <v>11739</v>
      </c>
      <c r="D638" t="b">
        <v>1</v>
      </c>
      <c r="E638" t="s">
        <v>13233</v>
      </c>
      <c r="F638" t="s">
        <v>4554</v>
      </c>
    </row>
    <row r="639" spans="1:6" x14ac:dyDescent="0.3">
      <c r="A639" t="s">
        <v>11740</v>
      </c>
      <c r="B639" t="s">
        <v>5594</v>
      </c>
      <c r="C639" t="s">
        <v>11741</v>
      </c>
      <c r="D639" t="b">
        <v>1</v>
      </c>
      <c r="E639" t="s">
        <v>13234</v>
      </c>
      <c r="F639" t="s">
        <v>4555</v>
      </c>
    </row>
    <row r="640" spans="1:6" x14ac:dyDescent="0.3">
      <c r="A640" t="s">
        <v>11742</v>
      </c>
      <c r="B640" t="s">
        <v>5595</v>
      </c>
      <c r="C640" t="s">
        <v>11743</v>
      </c>
      <c r="D640" t="b">
        <v>1</v>
      </c>
      <c r="E640" t="s">
        <v>13235</v>
      </c>
      <c r="F640" t="s">
        <v>4556</v>
      </c>
    </row>
    <row r="641" spans="1:6" x14ac:dyDescent="0.3">
      <c r="A641" t="s">
        <v>11744</v>
      </c>
      <c r="B641" t="s">
        <v>5596</v>
      </c>
      <c r="C641" t="s">
        <v>11745</v>
      </c>
      <c r="D641" t="b">
        <v>1</v>
      </c>
      <c r="E641" t="s">
        <v>13236</v>
      </c>
      <c r="F641" t="s">
        <v>4557</v>
      </c>
    </row>
    <row r="642" spans="1:6" x14ac:dyDescent="0.3">
      <c r="A642" t="s">
        <v>11746</v>
      </c>
      <c r="B642" t="s">
        <v>5597</v>
      </c>
      <c r="C642" t="s">
        <v>11747</v>
      </c>
      <c r="D642" t="b">
        <v>1</v>
      </c>
      <c r="E642" t="s">
        <v>13237</v>
      </c>
      <c r="F642" t="s">
        <v>4558</v>
      </c>
    </row>
    <row r="643" spans="1:6" x14ac:dyDescent="0.3">
      <c r="A643" t="s">
        <v>11748</v>
      </c>
      <c r="B643" t="s">
        <v>5598</v>
      </c>
      <c r="C643" t="s">
        <v>11749</v>
      </c>
      <c r="D643" t="b">
        <v>1</v>
      </c>
      <c r="E643" t="s">
        <v>13238</v>
      </c>
      <c r="F643" t="s">
        <v>4559</v>
      </c>
    </row>
    <row r="644" spans="1:6" x14ac:dyDescent="0.3">
      <c r="A644" t="s">
        <v>11750</v>
      </c>
      <c r="B644" t="s">
        <v>5599</v>
      </c>
      <c r="C644" t="s">
        <v>11751</v>
      </c>
      <c r="D644" t="b">
        <v>1</v>
      </c>
      <c r="E644" t="s">
        <v>13239</v>
      </c>
      <c r="F644" t="s">
        <v>4560</v>
      </c>
    </row>
    <row r="645" spans="1:6" x14ac:dyDescent="0.3">
      <c r="A645" t="s">
        <v>11752</v>
      </c>
      <c r="B645" t="s">
        <v>5600</v>
      </c>
      <c r="C645" t="s">
        <v>11753</v>
      </c>
      <c r="D645" t="b">
        <v>1</v>
      </c>
      <c r="E645" t="s">
        <v>13240</v>
      </c>
      <c r="F645" t="s">
        <v>4561</v>
      </c>
    </row>
    <row r="646" spans="1:6" x14ac:dyDescent="0.3">
      <c r="A646" t="s">
        <v>11754</v>
      </c>
      <c r="B646" t="s">
        <v>5601</v>
      </c>
      <c r="C646" t="s">
        <v>11755</v>
      </c>
      <c r="D646" t="b">
        <v>1</v>
      </c>
      <c r="E646" t="s">
        <v>13241</v>
      </c>
      <c r="F646" t="s">
        <v>4562</v>
      </c>
    </row>
    <row r="647" spans="1:6" x14ac:dyDescent="0.3">
      <c r="A647" t="s">
        <v>11756</v>
      </c>
      <c r="B647" t="s">
        <v>5602</v>
      </c>
      <c r="C647" t="s">
        <v>11757</v>
      </c>
      <c r="D647" t="b">
        <v>1</v>
      </c>
      <c r="E647" t="s">
        <v>13242</v>
      </c>
      <c r="F647" t="s">
        <v>4563</v>
      </c>
    </row>
    <row r="648" spans="1:6" x14ac:dyDescent="0.3">
      <c r="A648" t="s">
        <v>11758</v>
      </c>
      <c r="B648" t="s">
        <v>5603</v>
      </c>
      <c r="C648" t="s">
        <v>11759</v>
      </c>
      <c r="D648" t="b">
        <v>1</v>
      </c>
      <c r="E648" t="s">
        <v>13243</v>
      </c>
      <c r="F648" t="s">
        <v>4564</v>
      </c>
    </row>
    <row r="649" spans="1:6" x14ac:dyDescent="0.3">
      <c r="A649" t="s">
        <v>11760</v>
      </c>
      <c r="B649" t="s">
        <v>5604</v>
      </c>
      <c r="C649" t="s">
        <v>11761</v>
      </c>
      <c r="D649" t="b">
        <v>1</v>
      </c>
      <c r="E649" t="s">
        <v>13244</v>
      </c>
      <c r="F649" t="s">
        <v>4565</v>
      </c>
    </row>
    <row r="650" spans="1:6" x14ac:dyDescent="0.3">
      <c r="A650" t="s">
        <v>11762</v>
      </c>
      <c r="B650" t="s">
        <v>5605</v>
      </c>
      <c r="C650" t="s">
        <v>11763</v>
      </c>
      <c r="D650" t="b">
        <v>1</v>
      </c>
      <c r="E650" t="s">
        <v>13245</v>
      </c>
      <c r="F650" t="s">
        <v>4566</v>
      </c>
    </row>
    <row r="651" spans="1:6" x14ac:dyDescent="0.3">
      <c r="A651" t="s">
        <v>11764</v>
      </c>
      <c r="B651" t="s">
        <v>5606</v>
      </c>
      <c r="C651" t="s">
        <v>11765</v>
      </c>
      <c r="D651" t="b">
        <v>1</v>
      </c>
      <c r="E651" t="s">
        <v>13246</v>
      </c>
      <c r="F651" t="s">
        <v>4567</v>
      </c>
    </row>
    <row r="652" spans="1:6" x14ac:dyDescent="0.3">
      <c r="A652" t="s">
        <v>11766</v>
      </c>
      <c r="B652" t="s">
        <v>5607</v>
      </c>
      <c r="C652" t="s">
        <v>11767</v>
      </c>
      <c r="D652" t="b">
        <v>1</v>
      </c>
      <c r="E652" t="s">
        <v>13247</v>
      </c>
      <c r="F652" t="s">
        <v>4568</v>
      </c>
    </row>
    <row r="653" spans="1:6" x14ac:dyDescent="0.3">
      <c r="A653" t="s">
        <v>11768</v>
      </c>
      <c r="B653" t="s">
        <v>5608</v>
      </c>
      <c r="C653" t="s">
        <v>11769</v>
      </c>
      <c r="D653" t="b">
        <v>1</v>
      </c>
      <c r="E653" t="s">
        <v>13248</v>
      </c>
      <c r="F653" t="s">
        <v>4569</v>
      </c>
    </row>
    <row r="654" spans="1:6" x14ac:dyDescent="0.3">
      <c r="A654" t="s">
        <v>11770</v>
      </c>
      <c r="B654" t="s">
        <v>5609</v>
      </c>
      <c r="C654" t="s">
        <v>11771</v>
      </c>
      <c r="D654" t="b">
        <v>1</v>
      </c>
      <c r="E654" t="s">
        <v>13249</v>
      </c>
      <c r="F654" t="s">
        <v>4570</v>
      </c>
    </row>
    <row r="655" spans="1:6" x14ac:dyDescent="0.3">
      <c r="A655" t="s">
        <v>11772</v>
      </c>
      <c r="B655" t="s">
        <v>5610</v>
      </c>
      <c r="C655" t="s">
        <v>11773</v>
      </c>
      <c r="D655" t="b">
        <v>1</v>
      </c>
      <c r="E655" t="s">
        <v>13250</v>
      </c>
      <c r="F655" t="s">
        <v>4571</v>
      </c>
    </row>
    <row r="656" spans="1:6" x14ac:dyDescent="0.3">
      <c r="A656" t="s">
        <v>11774</v>
      </c>
      <c r="B656" t="s">
        <v>5611</v>
      </c>
      <c r="C656" t="s">
        <v>11775</v>
      </c>
      <c r="D656" t="b">
        <v>1</v>
      </c>
      <c r="E656" t="s">
        <v>13251</v>
      </c>
      <c r="F656" t="s">
        <v>4572</v>
      </c>
    </row>
    <row r="657" spans="1:6" x14ac:dyDescent="0.3">
      <c r="A657" t="s">
        <v>11776</v>
      </c>
      <c r="B657" t="s">
        <v>5612</v>
      </c>
      <c r="C657" t="s">
        <v>11777</v>
      </c>
      <c r="D657" t="b">
        <v>1</v>
      </c>
      <c r="E657" t="s">
        <v>13252</v>
      </c>
      <c r="F657" t="s">
        <v>4573</v>
      </c>
    </row>
    <row r="658" spans="1:6" x14ac:dyDescent="0.3">
      <c r="A658" t="s">
        <v>11778</v>
      </c>
      <c r="B658" t="s">
        <v>5613</v>
      </c>
      <c r="C658" t="s">
        <v>11779</v>
      </c>
      <c r="D658" t="b">
        <v>1</v>
      </c>
      <c r="E658" t="s">
        <v>13253</v>
      </c>
      <c r="F658" t="s">
        <v>4574</v>
      </c>
    </row>
    <row r="659" spans="1:6" x14ac:dyDescent="0.3">
      <c r="A659" t="s">
        <v>11780</v>
      </c>
      <c r="B659" t="s">
        <v>5614</v>
      </c>
      <c r="C659" t="s">
        <v>11781</v>
      </c>
      <c r="D659" t="b">
        <v>1</v>
      </c>
      <c r="E659" t="s">
        <v>13254</v>
      </c>
      <c r="F659" t="s">
        <v>4575</v>
      </c>
    </row>
    <row r="660" spans="1:6" x14ac:dyDescent="0.3">
      <c r="A660" t="s">
        <v>11782</v>
      </c>
      <c r="B660" t="s">
        <v>5615</v>
      </c>
      <c r="C660" t="s">
        <v>11783</v>
      </c>
      <c r="D660" t="b">
        <v>1</v>
      </c>
      <c r="E660" t="s">
        <v>13255</v>
      </c>
      <c r="F660" t="s">
        <v>4576</v>
      </c>
    </row>
    <row r="661" spans="1:6" x14ac:dyDescent="0.3">
      <c r="A661" t="s">
        <v>11784</v>
      </c>
      <c r="B661" t="s">
        <v>5616</v>
      </c>
      <c r="C661" t="s">
        <v>11785</v>
      </c>
      <c r="D661" t="b">
        <v>1</v>
      </c>
      <c r="E661" t="s">
        <v>13256</v>
      </c>
      <c r="F661" t="s">
        <v>4577</v>
      </c>
    </row>
    <row r="662" spans="1:6" x14ac:dyDescent="0.3">
      <c r="A662" t="s">
        <v>11786</v>
      </c>
      <c r="B662" t="s">
        <v>5617</v>
      </c>
      <c r="C662" t="s">
        <v>11787</v>
      </c>
      <c r="D662" t="b">
        <v>1</v>
      </c>
      <c r="E662" t="s">
        <v>13257</v>
      </c>
      <c r="F662" t="s">
        <v>4578</v>
      </c>
    </row>
    <row r="663" spans="1:6" x14ac:dyDescent="0.3">
      <c r="A663" t="s">
        <v>11788</v>
      </c>
      <c r="B663" t="s">
        <v>5618</v>
      </c>
      <c r="C663" t="s">
        <v>11789</v>
      </c>
      <c r="D663" t="b">
        <v>1</v>
      </c>
      <c r="E663" t="s">
        <v>13258</v>
      </c>
      <c r="F663" t="s">
        <v>4579</v>
      </c>
    </row>
    <row r="664" spans="1:6" x14ac:dyDescent="0.3">
      <c r="A664" t="s">
        <v>11790</v>
      </c>
      <c r="B664" t="s">
        <v>5619</v>
      </c>
      <c r="C664" t="s">
        <v>11791</v>
      </c>
      <c r="D664" t="b">
        <v>1</v>
      </c>
      <c r="E664" t="s">
        <v>13259</v>
      </c>
      <c r="F664" t="s">
        <v>4580</v>
      </c>
    </row>
    <row r="665" spans="1:6" x14ac:dyDescent="0.3">
      <c r="A665" t="s">
        <v>11792</v>
      </c>
      <c r="B665" t="s">
        <v>5620</v>
      </c>
      <c r="C665" t="s">
        <v>11793</v>
      </c>
      <c r="D665" t="b">
        <v>1</v>
      </c>
      <c r="E665" t="s">
        <v>13260</v>
      </c>
      <c r="F665" t="s">
        <v>4581</v>
      </c>
    </row>
    <row r="666" spans="1:6" x14ac:dyDescent="0.3">
      <c r="A666" t="s">
        <v>11794</v>
      </c>
      <c r="B666" t="s">
        <v>5621</v>
      </c>
      <c r="C666" t="s">
        <v>11795</v>
      </c>
      <c r="D666" t="b">
        <v>1</v>
      </c>
      <c r="E666" t="s">
        <v>13261</v>
      </c>
      <c r="F666" t="s">
        <v>4582</v>
      </c>
    </row>
    <row r="667" spans="1:6" x14ac:dyDescent="0.3">
      <c r="A667" t="s">
        <v>11796</v>
      </c>
      <c r="B667" t="s">
        <v>5622</v>
      </c>
      <c r="C667" t="s">
        <v>11797</v>
      </c>
      <c r="D667" t="b">
        <v>1</v>
      </c>
      <c r="E667" t="s">
        <v>13262</v>
      </c>
      <c r="F667" t="s">
        <v>4583</v>
      </c>
    </row>
    <row r="668" spans="1:6" x14ac:dyDescent="0.3">
      <c r="A668" t="s">
        <v>11798</v>
      </c>
      <c r="B668" t="s">
        <v>5623</v>
      </c>
      <c r="C668" t="s">
        <v>11799</v>
      </c>
      <c r="D668" t="b">
        <v>1</v>
      </c>
      <c r="E668" t="s">
        <v>13263</v>
      </c>
      <c r="F668" t="s">
        <v>4584</v>
      </c>
    </row>
    <row r="669" spans="1:6" x14ac:dyDescent="0.3">
      <c r="A669" t="s">
        <v>11800</v>
      </c>
      <c r="B669" t="s">
        <v>5624</v>
      </c>
      <c r="C669" t="s">
        <v>11801</v>
      </c>
      <c r="D669" t="b">
        <v>1</v>
      </c>
      <c r="E669" t="s">
        <v>13264</v>
      </c>
      <c r="F669" t="s">
        <v>4585</v>
      </c>
    </row>
    <row r="670" spans="1:6" x14ac:dyDescent="0.3">
      <c r="A670" t="s">
        <v>11802</v>
      </c>
      <c r="B670" t="s">
        <v>5625</v>
      </c>
      <c r="C670" t="s">
        <v>11803</v>
      </c>
      <c r="D670" t="b">
        <v>1</v>
      </c>
      <c r="E670" t="s">
        <v>13265</v>
      </c>
      <c r="F670" t="s">
        <v>4586</v>
      </c>
    </row>
    <row r="671" spans="1:6" x14ac:dyDescent="0.3">
      <c r="A671" t="s">
        <v>11804</v>
      </c>
      <c r="B671" t="s">
        <v>5626</v>
      </c>
      <c r="C671" t="s">
        <v>11805</v>
      </c>
      <c r="D671" t="b">
        <v>1</v>
      </c>
      <c r="E671" t="s">
        <v>13266</v>
      </c>
      <c r="F671" t="s">
        <v>4587</v>
      </c>
    </row>
    <row r="672" spans="1:6" x14ac:dyDescent="0.3">
      <c r="A672" t="s">
        <v>11806</v>
      </c>
      <c r="B672" t="s">
        <v>5627</v>
      </c>
      <c r="C672" t="s">
        <v>11807</v>
      </c>
      <c r="D672" t="b">
        <v>1</v>
      </c>
      <c r="E672" t="s">
        <v>13267</v>
      </c>
      <c r="F672" t="s">
        <v>4588</v>
      </c>
    </row>
    <row r="673" spans="1:6" x14ac:dyDescent="0.3">
      <c r="A673" t="s">
        <v>11808</v>
      </c>
      <c r="B673" t="s">
        <v>5628</v>
      </c>
      <c r="C673" t="s">
        <v>11809</v>
      </c>
      <c r="D673" t="b">
        <v>1</v>
      </c>
      <c r="E673" t="s">
        <v>13268</v>
      </c>
      <c r="F673" t="s">
        <v>4589</v>
      </c>
    </row>
    <row r="674" spans="1:6" x14ac:dyDescent="0.3">
      <c r="A674" t="s">
        <v>11810</v>
      </c>
      <c r="B674" t="s">
        <v>5629</v>
      </c>
      <c r="C674" t="s">
        <v>11811</v>
      </c>
      <c r="D674" t="b">
        <v>1</v>
      </c>
      <c r="E674" t="s">
        <v>13269</v>
      </c>
      <c r="F674" t="s">
        <v>4590</v>
      </c>
    </row>
    <row r="675" spans="1:6" x14ac:dyDescent="0.3">
      <c r="A675" t="s">
        <v>11812</v>
      </c>
      <c r="B675" t="s">
        <v>5630</v>
      </c>
      <c r="C675" t="s">
        <v>11813</v>
      </c>
      <c r="D675" t="b">
        <v>1</v>
      </c>
      <c r="E675" t="s">
        <v>13270</v>
      </c>
      <c r="F675" t="s">
        <v>4591</v>
      </c>
    </row>
    <row r="676" spans="1:6" x14ac:dyDescent="0.3">
      <c r="A676" t="s">
        <v>11814</v>
      </c>
      <c r="B676" t="s">
        <v>5631</v>
      </c>
      <c r="C676" t="s">
        <v>11815</v>
      </c>
      <c r="D676" t="b">
        <v>1</v>
      </c>
      <c r="E676" t="s">
        <v>13271</v>
      </c>
      <c r="F676" t="s">
        <v>4592</v>
      </c>
    </row>
    <row r="677" spans="1:6" x14ac:dyDescent="0.3">
      <c r="A677" t="s">
        <v>11816</v>
      </c>
      <c r="B677" t="s">
        <v>5632</v>
      </c>
      <c r="C677" t="s">
        <v>11817</v>
      </c>
      <c r="D677" t="b">
        <v>1</v>
      </c>
      <c r="E677" t="s">
        <v>13272</v>
      </c>
      <c r="F677" t="s">
        <v>4593</v>
      </c>
    </row>
    <row r="678" spans="1:6" x14ac:dyDescent="0.3">
      <c r="A678" t="s">
        <v>11818</v>
      </c>
      <c r="B678" t="s">
        <v>5633</v>
      </c>
      <c r="C678" t="s">
        <v>11819</v>
      </c>
      <c r="D678" t="b">
        <v>1</v>
      </c>
      <c r="E678" t="s">
        <v>13273</v>
      </c>
      <c r="F678" t="s">
        <v>4594</v>
      </c>
    </row>
    <row r="679" spans="1:6" x14ac:dyDescent="0.3">
      <c r="A679" t="s">
        <v>11820</v>
      </c>
      <c r="B679" t="s">
        <v>5634</v>
      </c>
      <c r="C679" t="s">
        <v>11821</v>
      </c>
      <c r="D679" t="b">
        <v>1</v>
      </c>
      <c r="E679" t="s">
        <v>13274</v>
      </c>
      <c r="F679" t="s">
        <v>4595</v>
      </c>
    </row>
    <row r="680" spans="1:6" x14ac:dyDescent="0.3">
      <c r="A680" t="s">
        <v>11822</v>
      </c>
      <c r="B680" t="s">
        <v>5635</v>
      </c>
      <c r="C680" t="s">
        <v>11823</v>
      </c>
      <c r="D680" t="b">
        <v>1</v>
      </c>
      <c r="E680" t="s">
        <v>13275</v>
      </c>
      <c r="F680" t="s">
        <v>4596</v>
      </c>
    </row>
    <row r="681" spans="1:6" x14ac:dyDescent="0.3">
      <c r="A681" t="s">
        <v>11824</v>
      </c>
      <c r="B681" t="s">
        <v>5636</v>
      </c>
      <c r="C681" t="s">
        <v>11825</v>
      </c>
      <c r="D681" t="b">
        <v>1</v>
      </c>
      <c r="E681" t="s">
        <v>13276</v>
      </c>
      <c r="F681" t="s">
        <v>4597</v>
      </c>
    </row>
    <row r="682" spans="1:6" x14ac:dyDescent="0.3">
      <c r="A682" t="s">
        <v>11826</v>
      </c>
      <c r="B682" t="s">
        <v>5637</v>
      </c>
      <c r="C682" t="s">
        <v>11827</v>
      </c>
      <c r="D682" t="b">
        <v>1</v>
      </c>
      <c r="E682" t="s">
        <v>13277</v>
      </c>
      <c r="F682" t="s">
        <v>4598</v>
      </c>
    </row>
    <row r="683" spans="1:6" x14ac:dyDescent="0.3">
      <c r="A683" t="s">
        <v>11828</v>
      </c>
      <c r="B683" t="s">
        <v>5638</v>
      </c>
      <c r="C683" t="s">
        <v>11829</v>
      </c>
      <c r="D683" t="b">
        <v>1</v>
      </c>
      <c r="E683" t="s">
        <v>13278</v>
      </c>
      <c r="F683" t="s">
        <v>4599</v>
      </c>
    </row>
    <row r="684" spans="1:6" x14ac:dyDescent="0.3">
      <c r="A684" t="s">
        <v>11830</v>
      </c>
      <c r="B684" t="s">
        <v>5639</v>
      </c>
      <c r="C684" t="s">
        <v>11831</v>
      </c>
      <c r="D684" t="b">
        <v>1</v>
      </c>
      <c r="E684" t="s">
        <v>13279</v>
      </c>
      <c r="F684" t="s">
        <v>4600</v>
      </c>
    </row>
    <row r="685" spans="1:6" x14ac:dyDescent="0.3">
      <c r="A685" t="s">
        <v>11832</v>
      </c>
      <c r="B685" t="s">
        <v>5640</v>
      </c>
      <c r="C685" t="s">
        <v>11833</v>
      </c>
      <c r="D685" t="b">
        <v>1</v>
      </c>
      <c r="E685" t="s">
        <v>13280</v>
      </c>
      <c r="F685" t="s">
        <v>4601</v>
      </c>
    </row>
    <row r="686" spans="1:6" x14ac:dyDescent="0.3">
      <c r="A686" t="s">
        <v>11834</v>
      </c>
      <c r="B686" t="s">
        <v>5641</v>
      </c>
      <c r="C686" t="s">
        <v>11835</v>
      </c>
      <c r="D686" t="b">
        <v>1</v>
      </c>
      <c r="E686" t="s">
        <v>13281</v>
      </c>
      <c r="F686" t="s">
        <v>4602</v>
      </c>
    </row>
    <row r="687" spans="1:6" x14ac:dyDescent="0.3">
      <c r="A687" t="s">
        <v>11836</v>
      </c>
      <c r="B687" t="s">
        <v>5642</v>
      </c>
      <c r="C687" t="s">
        <v>11837</v>
      </c>
      <c r="D687" t="b">
        <v>1</v>
      </c>
      <c r="E687" t="s">
        <v>13282</v>
      </c>
      <c r="F687" t="s">
        <v>4603</v>
      </c>
    </row>
    <row r="688" spans="1:6" x14ac:dyDescent="0.3">
      <c r="A688" t="s">
        <v>11838</v>
      </c>
      <c r="B688" t="s">
        <v>5643</v>
      </c>
      <c r="C688" t="s">
        <v>11839</v>
      </c>
      <c r="D688" t="b">
        <v>1</v>
      </c>
      <c r="E688" t="s">
        <v>13283</v>
      </c>
      <c r="F688" t="s">
        <v>4604</v>
      </c>
    </row>
    <row r="689" spans="1:6" x14ac:dyDescent="0.3">
      <c r="A689" t="s">
        <v>11840</v>
      </c>
      <c r="B689" t="s">
        <v>5644</v>
      </c>
      <c r="C689" t="s">
        <v>11841</v>
      </c>
      <c r="D689" t="b">
        <v>1</v>
      </c>
      <c r="E689" t="s">
        <v>13284</v>
      </c>
      <c r="F689" t="s">
        <v>4605</v>
      </c>
    </row>
    <row r="690" spans="1:6" x14ac:dyDescent="0.3">
      <c r="A690" t="s">
        <v>11842</v>
      </c>
      <c r="B690" t="s">
        <v>5645</v>
      </c>
      <c r="C690" t="s">
        <v>11843</v>
      </c>
      <c r="D690" t="b">
        <v>1</v>
      </c>
      <c r="E690" t="s">
        <v>13285</v>
      </c>
      <c r="F690" t="s">
        <v>4606</v>
      </c>
    </row>
    <row r="691" spans="1:6" x14ac:dyDescent="0.3">
      <c r="A691" t="s">
        <v>11844</v>
      </c>
      <c r="B691" t="s">
        <v>5646</v>
      </c>
      <c r="C691" t="s">
        <v>11845</v>
      </c>
      <c r="D691" t="b">
        <v>1</v>
      </c>
      <c r="E691" t="s">
        <v>13286</v>
      </c>
      <c r="F691" t="s">
        <v>4607</v>
      </c>
    </row>
    <row r="692" spans="1:6" x14ac:dyDescent="0.3">
      <c r="A692" t="s">
        <v>11846</v>
      </c>
      <c r="B692" t="s">
        <v>5647</v>
      </c>
      <c r="C692" t="s">
        <v>11847</v>
      </c>
      <c r="D692" t="b">
        <v>1</v>
      </c>
      <c r="E692" t="s">
        <v>13287</v>
      </c>
      <c r="F692" t="s">
        <v>4608</v>
      </c>
    </row>
    <row r="693" spans="1:6" x14ac:dyDescent="0.3">
      <c r="A693" t="s">
        <v>11848</v>
      </c>
      <c r="B693" t="s">
        <v>5648</v>
      </c>
      <c r="C693" t="s">
        <v>11849</v>
      </c>
      <c r="D693" t="b">
        <v>1</v>
      </c>
      <c r="E693" t="s">
        <v>13288</v>
      </c>
      <c r="F693" t="s">
        <v>4609</v>
      </c>
    </row>
    <row r="694" spans="1:6" x14ac:dyDescent="0.3">
      <c r="A694" t="s">
        <v>11850</v>
      </c>
      <c r="B694" t="s">
        <v>5649</v>
      </c>
      <c r="C694" t="s">
        <v>11851</v>
      </c>
      <c r="D694" t="b">
        <v>1</v>
      </c>
      <c r="E694" t="s">
        <v>13289</v>
      </c>
      <c r="F694" t="s">
        <v>4610</v>
      </c>
    </row>
    <row r="695" spans="1:6" x14ac:dyDescent="0.3">
      <c r="A695" t="s">
        <v>11852</v>
      </c>
      <c r="B695" t="s">
        <v>5650</v>
      </c>
      <c r="C695" t="s">
        <v>11853</v>
      </c>
      <c r="D695" t="b">
        <v>1</v>
      </c>
      <c r="E695" t="s">
        <v>13290</v>
      </c>
      <c r="F695" t="s">
        <v>4611</v>
      </c>
    </row>
    <row r="696" spans="1:6" x14ac:dyDescent="0.3">
      <c r="A696" t="s">
        <v>11854</v>
      </c>
      <c r="B696" t="s">
        <v>5651</v>
      </c>
      <c r="C696" t="s">
        <v>11855</v>
      </c>
      <c r="D696" t="b">
        <v>1</v>
      </c>
      <c r="E696" t="s">
        <v>13291</v>
      </c>
      <c r="F696" t="s">
        <v>4612</v>
      </c>
    </row>
    <row r="697" spans="1:6" x14ac:dyDescent="0.3">
      <c r="A697" t="s">
        <v>11856</v>
      </c>
      <c r="B697" t="s">
        <v>5652</v>
      </c>
      <c r="C697" t="s">
        <v>11857</v>
      </c>
      <c r="D697" t="b">
        <v>1</v>
      </c>
      <c r="E697" t="s">
        <v>13292</v>
      </c>
      <c r="F697" t="s">
        <v>4613</v>
      </c>
    </row>
    <row r="698" spans="1:6" x14ac:dyDescent="0.3">
      <c r="A698" t="s">
        <v>11858</v>
      </c>
      <c r="B698" t="s">
        <v>5653</v>
      </c>
      <c r="C698" t="s">
        <v>11859</v>
      </c>
      <c r="D698" t="b">
        <v>1</v>
      </c>
      <c r="E698" t="s">
        <v>13293</v>
      </c>
      <c r="F698" t="s">
        <v>4614</v>
      </c>
    </row>
    <row r="699" spans="1:6" x14ac:dyDescent="0.3">
      <c r="A699" t="s">
        <v>11860</v>
      </c>
      <c r="B699" t="s">
        <v>5654</v>
      </c>
      <c r="C699" t="s">
        <v>11861</v>
      </c>
      <c r="D699" t="b">
        <v>1</v>
      </c>
      <c r="E699" t="s">
        <v>13294</v>
      </c>
      <c r="F699" t="s">
        <v>4615</v>
      </c>
    </row>
    <row r="700" spans="1:6" x14ac:dyDescent="0.3">
      <c r="A700" t="s">
        <v>11862</v>
      </c>
      <c r="B700" t="s">
        <v>5655</v>
      </c>
      <c r="C700" t="s">
        <v>11863</v>
      </c>
      <c r="D700" t="b">
        <v>1</v>
      </c>
      <c r="E700" t="s">
        <v>13295</v>
      </c>
      <c r="F700" t="s">
        <v>4616</v>
      </c>
    </row>
    <row r="701" spans="1:6" x14ac:dyDescent="0.3">
      <c r="A701" t="s">
        <v>11864</v>
      </c>
      <c r="B701" t="s">
        <v>5656</v>
      </c>
      <c r="C701" t="s">
        <v>11865</v>
      </c>
      <c r="D701" t="b">
        <v>1</v>
      </c>
      <c r="E701" t="s">
        <v>13296</v>
      </c>
      <c r="F701" t="s">
        <v>4617</v>
      </c>
    </row>
    <row r="702" spans="1:6" x14ac:dyDescent="0.3">
      <c r="A702" t="s">
        <v>11866</v>
      </c>
      <c r="B702" t="s">
        <v>5657</v>
      </c>
      <c r="C702" t="s">
        <v>11867</v>
      </c>
      <c r="D702" t="b">
        <v>1</v>
      </c>
      <c r="E702" t="s">
        <v>13297</v>
      </c>
      <c r="F702" t="s">
        <v>4618</v>
      </c>
    </row>
    <row r="703" spans="1:6" x14ac:dyDescent="0.3">
      <c r="A703" t="s">
        <v>11868</v>
      </c>
      <c r="B703" t="s">
        <v>5658</v>
      </c>
      <c r="C703" t="s">
        <v>11869</v>
      </c>
      <c r="D703" t="b">
        <v>1</v>
      </c>
      <c r="E703" t="s">
        <v>13298</v>
      </c>
      <c r="F703" t="s">
        <v>4619</v>
      </c>
    </row>
    <row r="704" spans="1:6" x14ac:dyDescent="0.3">
      <c r="A704" t="s">
        <v>11870</v>
      </c>
      <c r="B704" t="s">
        <v>5659</v>
      </c>
      <c r="C704" t="s">
        <v>11871</v>
      </c>
      <c r="D704" t="b">
        <v>1</v>
      </c>
      <c r="E704" t="s">
        <v>13299</v>
      </c>
      <c r="F704" t="s">
        <v>4620</v>
      </c>
    </row>
    <row r="705" spans="1:6" x14ac:dyDescent="0.3">
      <c r="A705" t="s">
        <v>11872</v>
      </c>
      <c r="B705" t="s">
        <v>5660</v>
      </c>
      <c r="C705" t="s">
        <v>11873</v>
      </c>
      <c r="D705" t="b">
        <v>1</v>
      </c>
      <c r="E705" t="s">
        <v>13300</v>
      </c>
      <c r="F705" t="s">
        <v>4621</v>
      </c>
    </row>
    <row r="706" spans="1:6" x14ac:dyDescent="0.3">
      <c r="A706" t="s">
        <v>11874</v>
      </c>
      <c r="B706" t="s">
        <v>5661</v>
      </c>
      <c r="C706" t="s">
        <v>11875</v>
      </c>
      <c r="D706" t="b">
        <v>1</v>
      </c>
      <c r="E706" t="s">
        <v>13301</v>
      </c>
      <c r="F706" t="s">
        <v>4622</v>
      </c>
    </row>
    <row r="707" spans="1:6" x14ac:dyDescent="0.3">
      <c r="A707" t="s">
        <v>11876</v>
      </c>
      <c r="B707" t="s">
        <v>5662</v>
      </c>
      <c r="C707" t="s">
        <v>11877</v>
      </c>
      <c r="D707" t="b">
        <v>1</v>
      </c>
      <c r="E707" t="s">
        <v>13302</v>
      </c>
      <c r="F707" t="s">
        <v>4623</v>
      </c>
    </row>
    <row r="708" spans="1:6" x14ac:dyDescent="0.3">
      <c r="A708" t="s">
        <v>11878</v>
      </c>
      <c r="B708" t="s">
        <v>5663</v>
      </c>
      <c r="C708" t="s">
        <v>11879</v>
      </c>
      <c r="D708" t="b">
        <v>1</v>
      </c>
      <c r="E708" t="s">
        <v>13303</v>
      </c>
      <c r="F708" t="s">
        <v>4624</v>
      </c>
    </row>
    <row r="709" spans="1:6" x14ac:dyDescent="0.3">
      <c r="A709" t="s">
        <v>11880</v>
      </c>
      <c r="B709" t="s">
        <v>5664</v>
      </c>
      <c r="C709" t="s">
        <v>11881</v>
      </c>
      <c r="D709" t="b">
        <v>1</v>
      </c>
      <c r="E709" t="s">
        <v>13304</v>
      </c>
      <c r="F709" t="s">
        <v>4625</v>
      </c>
    </row>
    <row r="710" spans="1:6" x14ac:dyDescent="0.3">
      <c r="A710" t="s">
        <v>11882</v>
      </c>
      <c r="B710" t="s">
        <v>5665</v>
      </c>
      <c r="C710" t="s">
        <v>11883</v>
      </c>
      <c r="D710" t="b">
        <v>1</v>
      </c>
      <c r="E710" t="s">
        <v>13305</v>
      </c>
      <c r="F710" t="s">
        <v>4626</v>
      </c>
    </row>
    <row r="711" spans="1:6" x14ac:dyDescent="0.3">
      <c r="A711" t="s">
        <v>11884</v>
      </c>
      <c r="B711" t="s">
        <v>5666</v>
      </c>
      <c r="C711" t="s">
        <v>11885</v>
      </c>
      <c r="D711" t="b">
        <v>1</v>
      </c>
      <c r="E711" t="s">
        <v>13306</v>
      </c>
      <c r="F711" t="s">
        <v>4627</v>
      </c>
    </row>
    <row r="712" spans="1:6" x14ac:dyDescent="0.3">
      <c r="A712" t="s">
        <v>11886</v>
      </c>
      <c r="B712" t="s">
        <v>5667</v>
      </c>
      <c r="C712" t="s">
        <v>11887</v>
      </c>
      <c r="D712" t="b">
        <v>1</v>
      </c>
      <c r="E712" t="s">
        <v>13307</v>
      </c>
      <c r="F712" t="s">
        <v>4628</v>
      </c>
    </row>
    <row r="713" spans="1:6" x14ac:dyDescent="0.3">
      <c r="A713" t="s">
        <v>11888</v>
      </c>
      <c r="B713" t="s">
        <v>5668</v>
      </c>
      <c r="C713" t="s">
        <v>11889</v>
      </c>
      <c r="D713" t="b">
        <v>1</v>
      </c>
      <c r="E713" t="s">
        <v>13308</v>
      </c>
      <c r="F713" t="s">
        <v>4629</v>
      </c>
    </row>
    <row r="714" spans="1:6" x14ac:dyDescent="0.3">
      <c r="A714" t="s">
        <v>11890</v>
      </c>
      <c r="B714" t="s">
        <v>5669</v>
      </c>
      <c r="C714" t="s">
        <v>11891</v>
      </c>
      <c r="D714" t="b">
        <v>1</v>
      </c>
      <c r="E714" t="s">
        <v>13309</v>
      </c>
      <c r="F714" t="s">
        <v>4630</v>
      </c>
    </row>
    <row r="715" spans="1:6" x14ac:dyDescent="0.3">
      <c r="A715" t="s">
        <v>11892</v>
      </c>
      <c r="B715" t="s">
        <v>5670</v>
      </c>
      <c r="C715" t="s">
        <v>11893</v>
      </c>
      <c r="D715" t="b">
        <v>1</v>
      </c>
      <c r="E715" t="s">
        <v>13310</v>
      </c>
      <c r="F715" t="s">
        <v>4631</v>
      </c>
    </row>
    <row r="716" spans="1:6" x14ac:dyDescent="0.3">
      <c r="A716" t="s">
        <v>11894</v>
      </c>
      <c r="B716" t="s">
        <v>5671</v>
      </c>
      <c r="C716" t="s">
        <v>11895</v>
      </c>
      <c r="D716" t="b">
        <v>1</v>
      </c>
      <c r="E716" t="s">
        <v>13311</v>
      </c>
      <c r="F716" t="s">
        <v>4632</v>
      </c>
    </row>
    <row r="717" spans="1:6" x14ac:dyDescent="0.3">
      <c r="A717" t="s">
        <v>11896</v>
      </c>
      <c r="B717" t="s">
        <v>5672</v>
      </c>
      <c r="C717" t="s">
        <v>11897</v>
      </c>
      <c r="D717" t="b">
        <v>1</v>
      </c>
      <c r="E717" t="s">
        <v>13312</v>
      </c>
      <c r="F717" t="s">
        <v>4633</v>
      </c>
    </row>
    <row r="718" spans="1:6" x14ac:dyDescent="0.3">
      <c r="A718" t="s">
        <v>11898</v>
      </c>
      <c r="B718" t="s">
        <v>5673</v>
      </c>
      <c r="C718" t="s">
        <v>11899</v>
      </c>
      <c r="D718" t="b">
        <v>1</v>
      </c>
      <c r="E718" t="s">
        <v>13313</v>
      </c>
      <c r="F718" t="s">
        <v>4634</v>
      </c>
    </row>
    <row r="719" spans="1:6" x14ac:dyDescent="0.3">
      <c r="A719" t="s">
        <v>11900</v>
      </c>
      <c r="B719" t="s">
        <v>5674</v>
      </c>
      <c r="C719" t="s">
        <v>11901</v>
      </c>
      <c r="D719" t="b">
        <v>1</v>
      </c>
      <c r="E719" t="s">
        <v>13314</v>
      </c>
      <c r="F719" t="s">
        <v>4635</v>
      </c>
    </row>
    <row r="720" spans="1:6" x14ac:dyDescent="0.3">
      <c r="A720" t="s">
        <v>11902</v>
      </c>
      <c r="B720" t="s">
        <v>5675</v>
      </c>
      <c r="C720" t="s">
        <v>11903</v>
      </c>
      <c r="D720" t="b">
        <v>1</v>
      </c>
      <c r="E720" t="s">
        <v>13315</v>
      </c>
      <c r="F720" t="s">
        <v>4636</v>
      </c>
    </row>
    <row r="721" spans="1:6" x14ac:dyDescent="0.3">
      <c r="A721" t="s">
        <v>11904</v>
      </c>
      <c r="B721" t="s">
        <v>5676</v>
      </c>
      <c r="C721" t="s">
        <v>11905</v>
      </c>
      <c r="D721" t="b">
        <v>1</v>
      </c>
      <c r="E721" t="s">
        <v>13316</v>
      </c>
      <c r="F721" t="s">
        <v>4637</v>
      </c>
    </row>
    <row r="722" spans="1:6" x14ac:dyDescent="0.3">
      <c r="A722" t="s">
        <v>11906</v>
      </c>
      <c r="B722" t="s">
        <v>5677</v>
      </c>
      <c r="C722" t="s">
        <v>11907</v>
      </c>
      <c r="D722" t="b">
        <v>1</v>
      </c>
      <c r="E722" t="s">
        <v>13317</v>
      </c>
      <c r="F722" t="s">
        <v>4638</v>
      </c>
    </row>
    <row r="723" spans="1:6" x14ac:dyDescent="0.3">
      <c r="A723" t="s">
        <v>11908</v>
      </c>
      <c r="B723" t="s">
        <v>5678</v>
      </c>
      <c r="C723" t="s">
        <v>11909</v>
      </c>
      <c r="D723" t="b">
        <v>1</v>
      </c>
      <c r="E723" t="s">
        <v>13318</v>
      </c>
      <c r="F723" t="s">
        <v>4639</v>
      </c>
    </row>
    <row r="724" spans="1:6" x14ac:dyDescent="0.3">
      <c r="A724" t="s">
        <v>11910</v>
      </c>
      <c r="B724" t="s">
        <v>5679</v>
      </c>
      <c r="C724" t="s">
        <v>11911</v>
      </c>
      <c r="D724" t="b">
        <v>1</v>
      </c>
      <c r="E724" t="s">
        <v>13319</v>
      </c>
      <c r="F724" t="s">
        <v>4640</v>
      </c>
    </row>
    <row r="725" spans="1:6" x14ac:dyDescent="0.3">
      <c r="A725" t="s">
        <v>11912</v>
      </c>
      <c r="B725" t="s">
        <v>5680</v>
      </c>
      <c r="C725" t="s">
        <v>11913</v>
      </c>
      <c r="D725" t="b">
        <v>1</v>
      </c>
      <c r="E725" t="s">
        <v>13320</v>
      </c>
      <c r="F725" t="s">
        <v>4641</v>
      </c>
    </row>
    <row r="726" spans="1:6" x14ac:dyDescent="0.3">
      <c r="A726" t="s">
        <v>11914</v>
      </c>
      <c r="B726" t="s">
        <v>5681</v>
      </c>
      <c r="C726" t="s">
        <v>11915</v>
      </c>
      <c r="D726" t="b">
        <v>1</v>
      </c>
      <c r="E726" t="s">
        <v>13321</v>
      </c>
      <c r="F726" t="s">
        <v>4642</v>
      </c>
    </row>
    <row r="727" spans="1:6" x14ac:dyDescent="0.3">
      <c r="A727" t="s">
        <v>11916</v>
      </c>
      <c r="B727" t="s">
        <v>5682</v>
      </c>
      <c r="C727" t="s">
        <v>11917</v>
      </c>
      <c r="D727" t="b">
        <v>1</v>
      </c>
      <c r="E727" t="s">
        <v>13322</v>
      </c>
      <c r="F727" t="s">
        <v>4643</v>
      </c>
    </row>
    <row r="728" spans="1:6" x14ac:dyDescent="0.3">
      <c r="A728" t="s">
        <v>11918</v>
      </c>
      <c r="B728" t="s">
        <v>5683</v>
      </c>
      <c r="C728" t="s">
        <v>11919</v>
      </c>
      <c r="D728" t="b">
        <v>1</v>
      </c>
      <c r="E728" t="s">
        <v>13323</v>
      </c>
      <c r="F728" t="s">
        <v>4644</v>
      </c>
    </row>
    <row r="729" spans="1:6" x14ac:dyDescent="0.3">
      <c r="A729" t="s">
        <v>11920</v>
      </c>
      <c r="B729" t="s">
        <v>5684</v>
      </c>
      <c r="C729" t="s">
        <v>11921</v>
      </c>
      <c r="D729" t="b">
        <v>1</v>
      </c>
      <c r="E729" t="s">
        <v>13324</v>
      </c>
      <c r="F729" t="s">
        <v>4645</v>
      </c>
    </row>
    <row r="730" spans="1:6" x14ac:dyDescent="0.3">
      <c r="A730" t="s">
        <v>11922</v>
      </c>
      <c r="B730" t="s">
        <v>5685</v>
      </c>
      <c r="C730" t="s">
        <v>11923</v>
      </c>
      <c r="D730" t="b">
        <v>1</v>
      </c>
      <c r="E730" t="s">
        <v>13325</v>
      </c>
      <c r="F730" t="s">
        <v>4646</v>
      </c>
    </row>
    <row r="731" spans="1:6" x14ac:dyDescent="0.3">
      <c r="A731" t="s">
        <v>11924</v>
      </c>
      <c r="B731" t="s">
        <v>5686</v>
      </c>
      <c r="C731" t="s">
        <v>11925</v>
      </c>
      <c r="D731" t="b">
        <v>1</v>
      </c>
      <c r="E731" t="s">
        <v>13326</v>
      </c>
      <c r="F731" t="s">
        <v>4647</v>
      </c>
    </row>
    <row r="732" spans="1:6" x14ac:dyDescent="0.3">
      <c r="A732" t="s">
        <v>11926</v>
      </c>
      <c r="B732" t="s">
        <v>5687</v>
      </c>
      <c r="C732" t="s">
        <v>11927</v>
      </c>
      <c r="D732" t="b">
        <v>1</v>
      </c>
      <c r="E732" t="s">
        <v>13327</v>
      </c>
      <c r="F732" t="s">
        <v>4648</v>
      </c>
    </row>
    <row r="733" spans="1:6" x14ac:dyDescent="0.3">
      <c r="A733" t="s">
        <v>11928</v>
      </c>
      <c r="B733" t="s">
        <v>5688</v>
      </c>
      <c r="C733" t="s">
        <v>11929</v>
      </c>
      <c r="D733" t="b">
        <v>1</v>
      </c>
      <c r="E733" t="s">
        <v>13328</v>
      </c>
      <c r="F733" t="s">
        <v>868</v>
      </c>
    </row>
    <row r="734" spans="1:6" x14ac:dyDescent="0.3">
      <c r="A734" t="s">
        <v>11930</v>
      </c>
      <c r="B734" t="s">
        <v>5689</v>
      </c>
      <c r="C734" t="s">
        <v>11931</v>
      </c>
      <c r="D734" t="b">
        <v>1</v>
      </c>
      <c r="E734" t="s">
        <v>13329</v>
      </c>
      <c r="F734" t="s">
        <v>4649</v>
      </c>
    </row>
    <row r="735" spans="1:6" x14ac:dyDescent="0.3">
      <c r="A735" t="s">
        <v>11932</v>
      </c>
      <c r="B735" t="s">
        <v>5690</v>
      </c>
      <c r="C735" t="s">
        <v>11933</v>
      </c>
      <c r="D735" t="b">
        <v>1</v>
      </c>
      <c r="E735" t="s">
        <v>13330</v>
      </c>
      <c r="F735" t="s">
        <v>4650</v>
      </c>
    </row>
    <row r="736" spans="1:6" x14ac:dyDescent="0.3">
      <c r="A736" t="s">
        <v>11934</v>
      </c>
      <c r="B736" t="s">
        <v>5691</v>
      </c>
      <c r="C736" t="s">
        <v>11935</v>
      </c>
      <c r="D736" t="b">
        <v>1</v>
      </c>
      <c r="E736" t="s">
        <v>13331</v>
      </c>
      <c r="F736" t="s">
        <v>869</v>
      </c>
    </row>
    <row r="737" spans="1:6" x14ac:dyDescent="0.3">
      <c r="A737" t="s">
        <v>11936</v>
      </c>
      <c r="B737" t="s">
        <v>5692</v>
      </c>
      <c r="C737" t="s">
        <v>11937</v>
      </c>
      <c r="D737" t="b">
        <v>1</v>
      </c>
      <c r="E737" t="s">
        <v>13332</v>
      </c>
      <c r="F737" t="s">
        <v>4651</v>
      </c>
    </row>
    <row r="738" spans="1:6" x14ac:dyDescent="0.3">
      <c r="A738" t="s">
        <v>11938</v>
      </c>
      <c r="B738" t="s">
        <v>5693</v>
      </c>
      <c r="C738" t="s">
        <v>11939</v>
      </c>
      <c r="D738" t="b">
        <v>1</v>
      </c>
      <c r="E738" t="s">
        <v>13333</v>
      </c>
      <c r="F738" t="s">
        <v>892</v>
      </c>
    </row>
    <row r="739" spans="1:6" x14ac:dyDescent="0.3">
      <c r="A739" t="s">
        <v>11940</v>
      </c>
      <c r="B739" t="s">
        <v>5694</v>
      </c>
      <c r="C739" t="s">
        <v>11941</v>
      </c>
      <c r="D739" t="b">
        <v>1</v>
      </c>
      <c r="E739" t="s">
        <v>13334</v>
      </c>
      <c r="F739" t="s">
        <v>4652</v>
      </c>
    </row>
    <row r="740" spans="1:6" x14ac:dyDescent="0.3">
      <c r="A740" t="s">
        <v>11942</v>
      </c>
      <c r="B740" t="s">
        <v>5695</v>
      </c>
      <c r="C740" t="s">
        <v>11943</v>
      </c>
      <c r="D740" t="b">
        <v>1</v>
      </c>
      <c r="E740" t="s">
        <v>13335</v>
      </c>
      <c r="F740" t="s">
        <v>4653</v>
      </c>
    </row>
    <row r="741" spans="1:6" x14ac:dyDescent="0.3">
      <c r="A741" t="s">
        <v>11944</v>
      </c>
      <c r="B741" t="s">
        <v>5696</v>
      </c>
      <c r="C741" t="s">
        <v>11945</v>
      </c>
      <c r="D741" t="b">
        <v>1</v>
      </c>
      <c r="E741" t="s">
        <v>13336</v>
      </c>
      <c r="F741" t="s">
        <v>4654</v>
      </c>
    </row>
    <row r="742" spans="1:6" x14ac:dyDescent="0.3">
      <c r="A742" t="s">
        <v>11946</v>
      </c>
      <c r="B742" t="s">
        <v>5697</v>
      </c>
      <c r="C742" t="s">
        <v>11947</v>
      </c>
      <c r="D742" t="b">
        <v>1</v>
      </c>
      <c r="E742" t="s">
        <v>13337</v>
      </c>
      <c r="F742" t="s">
        <v>4655</v>
      </c>
    </row>
    <row r="743" spans="1:6" x14ac:dyDescent="0.3">
      <c r="A743" t="s">
        <v>11948</v>
      </c>
      <c r="B743" t="s">
        <v>5698</v>
      </c>
      <c r="C743" t="s">
        <v>11949</v>
      </c>
      <c r="D743" t="b">
        <v>1</v>
      </c>
      <c r="E743" t="s">
        <v>13338</v>
      </c>
      <c r="F743" t="s">
        <v>4656</v>
      </c>
    </row>
    <row r="744" spans="1:6" x14ac:dyDescent="0.3">
      <c r="A744" t="s">
        <v>11950</v>
      </c>
      <c r="B744" t="s">
        <v>5699</v>
      </c>
      <c r="C744" t="s">
        <v>11951</v>
      </c>
      <c r="D744" t="b">
        <v>1</v>
      </c>
      <c r="E744" t="s">
        <v>13339</v>
      </c>
      <c r="F744" t="s">
        <v>4657</v>
      </c>
    </row>
    <row r="745" spans="1:6" x14ac:dyDescent="0.3">
      <c r="A745" t="s">
        <v>11952</v>
      </c>
      <c r="B745" t="s">
        <v>5700</v>
      </c>
      <c r="C745" t="s">
        <v>11953</v>
      </c>
      <c r="D745" t="b">
        <v>1</v>
      </c>
      <c r="E745" t="s">
        <v>13340</v>
      </c>
      <c r="F745" t="s">
        <v>4658</v>
      </c>
    </row>
    <row r="746" spans="1:6" x14ac:dyDescent="0.3">
      <c r="A746" t="s">
        <v>11954</v>
      </c>
      <c r="B746" t="s">
        <v>5701</v>
      </c>
      <c r="C746" t="s">
        <v>11955</v>
      </c>
      <c r="D746" t="b">
        <v>1</v>
      </c>
      <c r="E746" t="s">
        <v>13341</v>
      </c>
      <c r="F746" t="s">
        <v>1049</v>
      </c>
    </row>
    <row r="747" spans="1:6" x14ac:dyDescent="0.3">
      <c r="A747" t="s">
        <v>11956</v>
      </c>
      <c r="B747" t="s">
        <v>5702</v>
      </c>
      <c r="C747" t="s">
        <v>11957</v>
      </c>
      <c r="D747" t="b">
        <v>1</v>
      </c>
      <c r="E747" t="s">
        <v>13342</v>
      </c>
      <c r="F747" t="s">
        <v>4659</v>
      </c>
    </row>
    <row r="748" spans="1:6" x14ac:dyDescent="0.3">
      <c r="A748" t="s">
        <v>11958</v>
      </c>
      <c r="B748" t="s">
        <v>5703</v>
      </c>
      <c r="C748" t="s">
        <v>11959</v>
      </c>
      <c r="D748" t="b">
        <v>1</v>
      </c>
      <c r="E748" t="s">
        <v>13343</v>
      </c>
      <c r="F748" t="s">
        <v>4660</v>
      </c>
    </row>
    <row r="749" spans="1:6" x14ac:dyDescent="0.3">
      <c r="A749" t="s">
        <v>11960</v>
      </c>
      <c r="B749" t="s">
        <v>5704</v>
      </c>
      <c r="C749" t="s">
        <v>11961</v>
      </c>
      <c r="D749" t="b">
        <v>1</v>
      </c>
      <c r="E749" t="s">
        <v>13344</v>
      </c>
      <c r="F749" t="s">
        <v>4661</v>
      </c>
    </row>
    <row r="750" spans="1:6" x14ac:dyDescent="0.3">
      <c r="A750" t="s">
        <v>11962</v>
      </c>
      <c r="B750" t="s">
        <v>5705</v>
      </c>
      <c r="C750" t="s">
        <v>11963</v>
      </c>
      <c r="D750" t="b">
        <v>1</v>
      </c>
      <c r="E750" t="s">
        <v>13345</v>
      </c>
      <c r="F750" t="s">
        <v>4662</v>
      </c>
    </row>
    <row r="751" spans="1:6" x14ac:dyDescent="0.3">
      <c r="A751" t="s">
        <v>11964</v>
      </c>
      <c r="B751" t="s">
        <v>5706</v>
      </c>
      <c r="C751" t="s">
        <v>11965</v>
      </c>
      <c r="D751" t="b">
        <v>1</v>
      </c>
      <c r="E751" t="s">
        <v>13346</v>
      </c>
      <c r="F751" t="s">
        <v>4663</v>
      </c>
    </row>
    <row r="752" spans="1:6" x14ac:dyDescent="0.3">
      <c r="A752" t="s">
        <v>11966</v>
      </c>
      <c r="B752" t="s">
        <v>5707</v>
      </c>
      <c r="C752" t="s">
        <v>11967</v>
      </c>
      <c r="D752" t="b">
        <v>1</v>
      </c>
      <c r="E752" t="s">
        <v>13347</v>
      </c>
      <c r="F752" t="s">
        <v>4664</v>
      </c>
    </row>
    <row r="753" spans="1:6" x14ac:dyDescent="0.3">
      <c r="A753" t="s">
        <v>11968</v>
      </c>
      <c r="B753" t="s">
        <v>5708</v>
      </c>
      <c r="C753" t="s">
        <v>11969</v>
      </c>
      <c r="D753" t="b">
        <v>1</v>
      </c>
      <c r="E753" t="s">
        <v>13348</v>
      </c>
      <c r="F753" t="s">
        <v>4665</v>
      </c>
    </row>
    <row r="754" spans="1:6" x14ac:dyDescent="0.3">
      <c r="A754" t="s">
        <v>11970</v>
      </c>
      <c r="B754" t="s">
        <v>5709</v>
      </c>
      <c r="C754" t="s">
        <v>11971</v>
      </c>
      <c r="D754" t="b">
        <v>1</v>
      </c>
      <c r="E754" t="s">
        <v>13349</v>
      </c>
      <c r="F754" t="s">
        <v>4666</v>
      </c>
    </row>
    <row r="755" spans="1:6" x14ac:dyDescent="0.3">
      <c r="A755" t="s">
        <v>11972</v>
      </c>
      <c r="B755" t="s">
        <v>5710</v>
      </c>
      <c r="C755" t="s">
        <v>11973</v>
      </c>
      <c r="D755" t="b">
        <v>1</v>
      </c>
      <c r="E755" t="s">
        <v>13350</v>
      </c>
      <c r="F755" t="s">
        <v>4667</v>
      </c>
    </row>
    <row r="756" spans="1:6" x14ac:dyDescent="0.3">
      <c r="A756" t="s">
        <v>11974</v>
      </c>
      <c r="B756" t="s">
        <v>5711</v>
      </c>
      <c r="C756" t="s">
        <v>11975</v>
      </c>
      <c r="D756" t="b">
        <v>1</v>
      </c>
      <c r="E756" t="s">
        <v>13351</v>
      </c>
      <c r="F756" t="s">
        <v>4668</v>
      </c>
    </row>
    <row r="757" spans="1:6" x14ac:dyDescent="0.3">
      <c r="A757" t="s">
        <v>11976</v>
      </c>
      <c r="B757" t="s">
        <v>5712</v>
      </c>
      <c r="C757" t="s">
        <v>11977</v>
      </c>
      <c r="D757" t="b">
        <v>1</v>
      </c>
      <c r="E757" t="s">
        <v>13352</v>
      </c>
      <c r="F757" t="s">
        <v>4669</v>
      </c>
    </row>
    <row r="758" spans="1:6" x14ac:dyDescent="0.3">
      <c r="A758" t="s">
        <v>11978</v>
      </c>
      <c r="B758" t="s">
        <v>5713</v>
      </c>
      <c r="C758" t="s">
        <v>11979</v>
      </c>
      <c r="D758" t="b">
        <v>1</v>
      </c>
      <c r="E758" t="s">
        <v>13353</v>
      </c>
      <c r="F758" t="s">
        <v>872</v>
      </c>
    </row>
    <row r="759" spans="1:6" x14ac:dyDescent="0.3">
      <c r="A759" t="s">
        <v>11980</v>
      </c>
      <c r="B759" t="s">
        <v>5714</v>
      </c>
      <c r="C759" t="s">
        <v>11981</v>
      </c>
      <c r="D759" t="b">
        <v>1</v>
      </c>
      <c r="E759" t="s">
        <v>13354</v>
      </c>
      <c r="F759" t="s">
        <v>4670</v>
      </c>
    </row>
    <row r="760" spans="1:6" x14ac:dyDescent="0.3">
      <c r="A760" t="s">
        <v>11982</v>
      </c>
      <c r="B760" t="s">
        <v>5715</v>
      </c>
      <c r="C760" t="s">
        <v>11983</v>
      </c>
      <c r="D760" t="b">
        <v>1</v>
      </c>
      <c r="E760" t="s">
        <v>13355</v>
      </c>
      <c r="F760" t="s">
        <v>4671</v>
      </c>
    </row>
    <row r="761" spans="1:6" x14ac:dyDescent="0.3">
      <c r="A761" t="s">
        <v>11984</v>
      </c>
      <c r="B761" t="s">
        <v>5716</v>
      </c>
      <c r="C761" t="s">
        <v>11985</v>
      </c>
      <c r="D761" t="b">
        <v>1</v>
      </c>
      <c r="E761" t="s">
        <v>13356</v>
      </c>
      <c r="F761" t="s">
        <v>4672</v>
      </c>
    </row>
    <row r="762" spans="1:6" x14ac:dyDescent="0.3">
      <c r="A762" t="s">
        <v>11986</v>
      </c>
      <c r="B762" t="s">
        <v>5717</v>
      </c>
      <c r="C762" t="s">
        <v>11987</v>
      </c>
      <c r="D762" t="b">
        <v>1</v>
      </c>
      <c r="E762" t="s">
        <v>13357</v>
      </c>
      <c r="F762" t="s">
        <v>945</v>
      </c>
    </row>
    <row r="763" spans="1:6" x14ac:dyDescent="0.3">
      <c r="A763" t="s">
        <v>11988</v>
      </c>
      <c r="B763" t="s">
        <v>5718</v>
      </c>
      <c r="C763" t="s">
        <v>11989</v>
      </c>
      <c r="D763" t="b">
        <v>1</v>
      </c>
      <c r="E763" t="s">
        <v>13358</v>
      </c>
      <c r="F763" t="s">
        <v>4673</v>
      </c>
    </row>
    <row r="764" spans="1:6" x14ac:dyDescent="0.3">
      <c r="A764" t="s">
        <v>11990</v>
      </c>
      <c r="B764" t="s">
        <v>5719</v>
      </c>
      <c r="C764" t="s">
        <v>11991</v>
      </c>
      <c r="D764" t="b">
        <v>1</v>
      </c>
      <c r="E764" t="s">
        <v>13359</v>
      </c>
      <c r="F764" t="s">
        <v>4674</v>
      </c>
    </row>
    <row r="765" spans="1:6" x14ac:dyDescent="0.3">
      <c r="A765" t="s">
        <v>11992</v>
      </c>
      <c r="B765" t="s">
        <v>5720</v>
      </c>
      <c r="C765" t="s">
        <v>11993</v>
      </c>
      <c r="D765" t="b">
        <v>1</v>
      </c>
      <c r="E765" t="s">
        <v>13360</v>
      </c>
      <c r="F765" t="s">
        <v>937</v>
      </c>
    </row>
    <row r="766" spans="1:6" x14ac:dyDescent="0.3">
      <c r="A766" t="s">
        <v>11994</v>
      </c>
      <c r="B766" t="s">
        <v>5721</v>
      </c>
      <c r="C766" t="s">
        <v>11995</v>
      </c>
      <c r="D766" t="b">
        <v>1</v>
      </c>
      <c r="E766" t="s">
        <v>13361</v>
      </c>
      <c r="F766" t="s">
        <v>4675</v>
      </c>
    </row>
    <row r="767" spans="1:6" x14ac:dyDescent="0.3">
      <c r="A767" t="s">
        <v>11996</v>
      </c>
      <c r="B767" t="s">
        <v>5722</v>
      </c>
      <c r="C767" t="s">
        <v>11997</v>
      </c>
      <c r="D767" t="b">
        <v>1</v>
      </c>
      <c r="E767" t="s">
        <v>13362</v>
      </c>
      <c r="F767" t="s">
        <v>4676</v>
      </c>
    </row>
    <row r="768" spans="1:6" x14ac:dyDescent="0.3">
      <c r="A768" t="s">
        <v>11998</v>
      </c>
      <c r="B768" t="s">
        <v>5723</v>
      </c>
      <c r="C768" t="s">
        <v>11999</v>
      </c>
      <c r="D768" t="b">
        <v>1</v>
      </c>
      <c r="E768" t="s">
        <v>13363</v>
      </c>
      <c r="F768" t="s">
        <v>4677</v>
      </c>
    </row>
    <row r="769" spans="1:6" x14ac:dyDescent="0.3">
      <c r="A769" t="s">
        <v>12000</v>
      </c>
      <c r="B769" t="s">
        <v>5724</v>
      </c>
      <c r="C769" t="s">
        <v>12001</v>
      </c>
      <c r="D769" t="b">
        <v>1</v>
      </c>
      <c r="E769" t="s">
        <v>13364</v>
      </c>
      <c r="F769" t="s">
        <v>874</v>
      </c>
    </row>
    <row r="770" spans="1:6" x14ac:dyDescent="0.3">
      <c r="A770" t="s">
        <v>12002</v>
      </c>
      <c r="B770" t="s">
        <v>5725</v>
      </c>
      <c r="C770" t="s">
        <v>12003</v>
      </c>
      <c r="D770" t="b">
        <v>1</v>
      </c>
      <c r="E770" t="s">
        <v>13365</v>
      </c>
      <c r="F770" t="s">
        <v>4678</v>
      </c>
    </row>
    <row r="771" spans="1:6" x14ac:dyDescent="0.3">
      <c r="A771" t="s">
        <v>12004</v>
      </c>
      <c r="B771" t="s">
        <v>5726</v>
      </c>
      <c r="C771" t="s">
        <v>12005</v>
      </c>
      <c r="D771" t="b">
        <v>1</v>
      </c>
      <c r="E771" t="s">
        <v>13366</v>
      </c>
      <c r="F771" t="s">
        <v>875</v>
      </c>
    </row>
    <row r="772" spans="1:6" x14ac:dyDescent="0.3">
      <c r="A772" t="s">
        <v>12006</v>
      </c>
      <c r="B772" t="s">
        <v>5727</v>
      </c>
      <c r="C772" t="s">
        <v>12007</v>
      </c>
      <c r="D772" t="b">
        <v>1</v>
      </c>
      <c r="E772" t="s">
        <v>13367</v>
      </c>
      <c r="F772" t="s">
        <v>4679</v>
      </c>
    </row>
    <row r="773" spans="1:6" x14ac:dyDescent="0.3">
      <c r="A773" t="s">
        <v>12008</v>
      </c>
      <c r="B773" t="s">
        <v>5728</v>
      </c>
      <c r="C773" t="s">
        <v>12009</v>
      </c>
      <c r="D773" t="b">
        <v>1</v>
      </c>
      <c r="E773" t="s">
        <v>13368</v>
      </c>
      <c r="F773" t="s">
        <v>4680</v>
      </c>
    </row>
    <row r="774" spans="1:6" x14ac:dyDescent="0.3">
      <c r="A774" t="s">
        <v>12010</v>
      </c>
      <c r="B774" t="s">
        <v>5729</v>
      </c>
      <c r="C774" t="s">
        <v>12011</v>
      </c>
      <c r="D774" t="b">
        <v>1</v>
      </c>
      <c r="E774" t="s">
        <v>13369</v>
      </c>
      <c r="F774" t="s">
        <v>899</v>
      </c>
    </row>
    <row r="775" spans="1:6" x14ac:dyDescent="0.3">
      <c r="A775" t="s">
        <v>12012</v>
      </c>
      <c r="B775" t="s">
        <v>5730</v>
      </c>
      <c r="C775" t="s">
        <v>12013</v>
      </c>
      <c r="D775" t="b">
        <v>1</v>
      </c>
      <c r="E775" t="s">
        <v>13370</v>
      </c>
      <c r="F775" t="s">
        <v>941</v>
      </c>
    </row>
    <row r="776" spans="1:6" x14ac:dyDescent="0.3">
      <c r="A776" t="s">
        <v>12014</v>
      </c>
      <c r="B776" t="s">
        <v>5731</v>
      </c>
      <c r="C776" t="s">
        <v>12015</v>
      </c>
      <c r="D776" t="b">
        <v>1</v>
      </c>
      <c r="E776" t="s">
        <v>13371</v>
      </c>
      <c r="F776" t="s">
        <v>4681</v>
      </c>
    </row>
    <row r="777" spans="1:6" x14ac:dyDescent="0.3">
      <c r="A777" t="s">
        <v>12016</v>
      </c>
      <c r="B777" t="s">
        <v>5732</v>
      </c>
      <c r="C777" t="s">
        <v>12017</v>
      </c>
      <c r="D777" t="b">
        <v>1</v>
      </c>
      <c r="E777" t="s">
        <v>13372</v>
      </c>
      <c r="F777" t="s">
        <v>4682</v>
      </c>
    </row>
    <row r="778" spans="1:6" x14ac:dyDescent="0.3">
      <c r="A778" t="s">
        <v>12018</v>
      </c>
      <c r="B778" t="s">
        <v>5733</v>
      </c>
      <c r="C778" t="s">
        <v>12019</v>
      </c>
      <c r="D778" t="b">
        <v>1</v>
      </c>
      <c r="E778" t="s">
        <v>13373</v>
      </c>
      <c r="F778" t="s">
        <v>4683</v>
      </c>
    </row>
    <row r="779" spans="1:6" x14ac:dyDescent="0.3">
      <c r="A779" t="s">
        <v>12020</v>
      </c>
      <c r="B779" t="s">
        <v>5734</v>
      </c>
      <c r="C779" t="s">
        <v>12021</v>
      </c>
      <c r="D779" t="b">
        <v>1</v>
      </c>
      <c r="E779" t="s">
        <v>13374</v>
      </c>
      <c r="F779" t="s">
        <v>4684</v>
      </c>
    </row>
    <row r="780" spans="1:6" x14ac:dyDescent="0.3">
      <c r="A780" t="s">
        <v>12022</v>
      </c>
      <c r="B780" t="s">
        <v>5735</v>
      </c>
      <c r="C780" t="s">
        <v>12023</v>
      </c>
      <c r="D780" t="b">
        <v>1</v>
      </c>
      <c r="E780" t="s">
        <v>13375</v>
      </c>
      <c r="F780" t="s">
        <v>4685</v>
      </c>
    </row>
    <row r="781" spans="1:6" x14ac:dyDescent="0.3">
      <c r="A781" t="s">
        <v>12024</v>
      </c>
      <c r="B781" t="s">
        <v>5736</v>
      </c>
      <c r="C781" t="s">
        <v>12025</v>
      </c>
      <c r="D781" t="b">
        <v>1</v>
      </c>
      <c r="E781" t="s">
        <v>13376</v>
      </c>
      <c r="F781" t="s">
        <v>877</v>
      </c>
    </row>
    <row r="782" spans="1:6" x14ac:dyDescent="0.3">
      <c r="A782" t="s">
        <v>12026</v>
      </c>
      <c r="B782" t="s">
        <v>5737</v>
      </c>
      <c r="C782" t="s">
        <v>12027</v>
      </c>
      <c r="D782" t="b">
        <v>1</v>
      </c>
      <c r="E782" t="s">
        <v>13377</v>
      </c>
      <c r="F782" t="s">
        <v>4686</v>
      </c>
    </row>
    <row r="783" spans="1:6" x14ac:dyDescent="0.3">
      <c r="A783" t="s">
        <v>12028</v>
      </c>
      <c r="B783" t="s">
        <v>5738</v>
      </c>
      <c r="C783" t="s">
        <v>12029</v>
      </c>
      <c r="D783" t="b">
        <v>1</v>
      </c>
      <c r="E783" t="s">
        <v>13378</v>
      </c>
      <c r="F783" t="s">
        <v>4687</v>
      </c>
    </row>
    <row r="784" spans="1:6" x14ac:dyDescent="0.3">
      <c r="A784" t="s">
        <v>12030</v>
      </c>
      <c r="B784" t="s">
        <v>5739</v>
      </c>
      <c r="C784" t="s">
        <v>12031</v>
      </c>
      <c r="D784" t="b">
        <v>1</v>
      </c>
      <c r="E784" t="s">
        <v>13379</v>
      </c>
      <c r="F784" t="s">
        <v>4688</v>
      </c>
    </row>
    <row r="785" spans="1:6" x14ac:dyDescent="0.3">
      <c r="A785" t="s">
        <v>12032</v>
      </c>
      <c r="B785" t="s">
        <v>5740</v>
      </c>
      <c r="C785" t="s">
        <v>12033</v>
      </c>
      <c r="D785" t="b">
        <v>1</v>
      </c>
      <c r="E785" t="s">
        <v>13380</v>
      </c>
      <c r="F785" t="s">
        <v>4689</v>
      </c>
    </row>
    <row r="786" spans="1:6" x14ac:dyDescent="0.3">
      <c r="A786" t="s">
        <v>12034</v>
      </c>
      <c r="B786" t="s">
        <v>5741</v>
      </c>
      <c r="C786" t="s">
        <v>12035</v>
      </c>
      <c r="D786" t="b">
        <v>1</v>
      </c>
      <c r="E786" t="s">
        <v>13381</v>
      </c>
      <c r="F786" t="s">
        <v>4690</v>
      </c>
    </row>
    <row r="787" spans="1:6" x14ac:dyDescent="0.3">
      <c r="A787" t="s">
        <v>12036</v>
      </c>
      <c r="B787" t="s">
        <v>5742</v>
      </c>
      <c r="C787" t="s">
        <v>12037</v>
      </c>
      <c r="D787" t="b">
        <v>1</v>
      </c>
      <c r="E787" t="s">
        <v>13382</v>
      </c>
      <c r="F787" t="s">
        <v>4691</v>
      </c>
    </row>
    <row r="788" spans="1:6" x14ac:dyDescent="0.3">
      <c r="A788" t="s">
        <v>12038</v>
      </c>
      <c r="B788" t="s">
        <v>5743</v>
      </c>
      <c r="C788" t="s">
        <v>12039</v>
      </c>
      <c r="D788" t="b">
        <v>1</v>
      </c>
      <c r="E788" t="s">
        <v>13383</v>
      </c>
      <c r="F788" t="s">
        <v>4692</v>
      </c>
    </row>
    <row r="789" spans="1:6" x14ac:dyDescent="0.3">
      <c r="A789" t="s">
        <v>12040</v>
      </c>
      <c r="B789" t="s">
        <v>5744</v>
      </c>
      <c r="C789" t="s">
        <v>12041</v>
      </c>
      <c r="D789" t="b">
        <v>1</v>
      </c>
      <c r="E789" t="s">
        <v>13384</v>
      </c>
      <c r="F789" t="s">
        <v>4693</v>
      </c>
    </row>
    <row r="790" spans="1:6" x14ac:dyDescent="0.3">
      <c r="A790" t="s">
        <v>12042</v>
      </c>
      <c r="B790" t="s">
        <v>5745</v>
      </c>
      <c r="C790" t="s">
        <v>12043</v>
      </c>
      <c r="D790" t="b">
        <v>1</v>
      </c>
      <c r="E790" t="s">
        <v>13385</v>
      </c>
      <c r="F790" t="s">
        <v>934</v>
      </c>
    </row>
    <row r="791" spans="1:6" x14ac:dyDescent="0.3">
      <c r="A791" t="s">
        <v>12044</v>
      </c>
      <c r="B791" t="s">
        <v>5746</v>
      </c>
      <c r="C791" t="s">
        <v>12045</v>
      </c>
      <c r="D791" t="b">
        <v>1</v>
      </c>
      <c r="E791" t="s">
        <v>13386</v>
      </c>
      <c r="F791" t="s">
        <v>4694</v>
      </c>
    </row>
    <row r="792" spans="1:6" x14ac:dyDescent="0.3">
      <c r="A792" t="s">
        <v>12046</v>
      </c>
      <c r="B792" t="s">
        <v>5747</v>
      </c>
      <c r="C792" t="s">
        <v>12047</v>
      </c>
      <c r="D792" t="b">
        <v>1</v>
      </c>
      <c r="E792" t="s">
        <v>13387</v>
      </c>
      <c r="F792" t="s">
        <v>4695</v>
      </c>
    </row>
    <row r="793" spans="1:6" x14ac:dyDescent="0.3">
      <c r="A793" t="s">
        <v>12048</v>
      </c>
      <c r="B793" t="s">
        <v>5748</v>
      </c>
      <c r="C793" t="s">
        <v>12049</v>
      </c>
      <c r="D793" t="b">
        <v>1</v>
      </c>
      <c r="E793" t="s">
        <v>13388</v>
      </c>
      <c r="F793" t="s">
        <v>4696</v>
      </c>
    </row>
    <row r="794" spans="1:6" x14ac:dyDescent="0.3">
      <c r="A794" t="s">
        <v>12050</v>
      </c>
      <c r="B794" t="s">
        <v>5749</v>
      </c>
      <c r="C794" t="s">
        <v>12051</v>
      </c>
      <c r="D794" t="b">
        <v>1</v>
      </c>
      <c r="E794" t="s">
        <v>13389</v>
      </c>
      <c r="F794" t="s">
        <v>4697</v>
      </c>
    </row>
    <row r="795" spans="1:6" x14ac:dyDescent="0.3">
      <c r="A795" t="s">
        <v>12052</v>
      </c>
      <c r="B795" t="s">
        <v>5750</v>
      </c>
      <c r="C795" t="s">
        <v>12053</v>
      </c>
      <c r="D795" t="b">
        <v>1</v>
      </c>
      <c r="E795" t="s">
        <v>13390</v>
      </c>
      <c r="F795" t="s">
        <v>908</v>
      </c>
    </row>
    <row r="796" spans="1:6" x14ac:dyDescent="0.3">
      <c r="A796" t="s">
        <v>12054</v>
      </c>
      <c r="B796" t="s">
        <v>5751</v>
      </c>
      <c r="C796" t="s">
        <v>12055</v>
      </c>
      <c r="D796" t="b">
        <v>1</v>
      </c>
      <c r="E796" t="s">
        <v>13391</v>
      </c>
      <c r="F796" t="s">
        <v>880</v>
      </c>
    </row>
    <row r="797" spans="1:6" x14ac:dyDescent="0.3">
      <c r="A797" t="s">
        <v>12056</v>
      </c>
      <c r="B797" t="s">
        <v>5752</v>
      </c>
      <c r="C797" t="s">
        <v>12057</v>
      </c>
      <c r="D797" t="b">
        <v>1</v>
      </c>
      <c r="E797" t="s">
        <v>13392</v>
      </c>
      <c r="F797" t="s">
        <v>927</v>
      </c>
    </row>
    <row r="798" spans="1:6" x14ac:dyDescent="0.3">
      <c r="A798" t="s">
        <v>12058</v>
      </c>
      <c r="B798" t="s">
        <v>5753</v>
      </c>
      <c r="C798" t="s">
        <v>12059</v>
      </c>
      <c r="D798" t="b">
        <v>1</v>
      </c>
      <c r="E798" t="s">
        <v>13393</v>
      </c>
      <c r="F798" t="s">
        <v>4698</v>
      </c>
    </row>
    <row r="799" spans="1:6" x14ac:dyDescent="0.3">
      <c r="A799" t="s">
        <v>12060</v>
      </c>
      <c r="B799" t="s">
        <v>5754</v>
      </c>
      <c r="C799" t="s">
        <v>12061</v>
      </c>
      <c r="D799" t="b">
        <v>1</v>
      </c>
      <c r="E799" t="s">
        <v>13394</v>
      </c>
      <c r="F799" t="s">
        <v>4699</v>
      </c>
    </row>
    <row r="800" spans="1:6" x14ac:dyDescent="0.3">
      <c r="A800" t="s">
        <v>12062</v>
      </c>
      <c r="B800" t="s">
        <v>5755</v>
      </c>
      <c r="C800" t="s">
        <v>12063</v>
      </c>
      <c r="D800" t="b">
        <v>1</v>
      </c>
      <c r="E800" t="s">
        <v>13395</v>
      </c>
      <c r="F800" t="s">
        <v>4700</v>
      </c>
    </row>
    <row r="801" spans="1:6" x14ac:dyDescent="0.3">
      <c r="A801" t="s">
        <v>12064</v>
      </c>
      <c r="B801" t="s">
        <v>5756</v>
      </c>
      <c r="C801" t="s">
        <v>12065</v>
      </c>
      <c r="D801" t="b">
        <v>1</v>
      </c>
      <c r="E801" t="s">
        <v>13396</v>
      </c>
      <c r="F801" t="s">
        <v>4701</v>
      </c>
    </row>
    <row r="802" spans="1:6" x14ac:dyDescent="0.3">
      <c r="A802" t="s">
        <v>12066</v>
      </c>
      <c r="B802" t="s">
        <v>5757</v>
      </c>
      <c r="C802" t="s">
        <v>12067</v>
      </c>
      <c r="D802" t="b">
        <v>1</v>
      </c>
      <c r="E802" t="s">
        <v>13397</v>
      </c>
      <c r="F802" t="s">
        <v>4702</v>
      </c>
    </row>
    <row r="803" spans="1:6" x14ac:dyDescent="0.3">
      <c r="A803" t="s">
        <v>12068</v>
      </c>
      <c r="B803" t="s">
        <v>5758</v>
      </c>
      <c r="C803" t="s">
        <v>12069</v>
      </c>
      <c r="D803" t="b">
        <v>1</v>
      </c>
      <c r="E803" t="s">
        <v>13398</v>
      </c>
      <c r="F803" t="s">
        <v>906</v>
      </c>
    </row>
    <row r="804" spans="1:6" x14ac:dyDescent="0.3">
      <c r="A804" t="s">
        <v>12070</v>
      </c>
      <c r="B804" t="s">
        <v>5759</v>
      </c>
      <c r="C804" t="s">
        <v>12071</v>
      </c>
      <c r="D804" t="b">
        <v>1</v>
      </c>
      <c r="E804" t="s">
        <v>13399</v>
      </c>
      <c r="F804" t="s">
        <v>4703</v>
      </c>
    </row>
    <row r="805" spans="1:6" x14ac:dyDescent="0.3">
      <c r="A805" t="s">
        <v>12072</v>
      </c>
      <c r="B805" t="s">
        <v>5760</v>
      </c>
      <c r="C805" t="s">
        <v>12073</v>
      </c>
      <c r="D805" t="b">
        <v>1</v>
      </c>
      <c r="E805" t="s">
        <v>13400</v>
      </c>
      <c r="F805" t="s">
        <v>929</v>
      </c>
    </row>
    <row r="806" spans="1:6" x14ac:dyDescent="0.3">
      <c r="A806" t="s">
        <v>12074</v>
      </c>
      <c r="B806" t="s">
        <v>5761</v>
      </c>
      <c r="C806" t="s">
        <v>12075</v>
      </c>
      <c r="D806" t="b">
        <v>1</v>
      </c>
      <c r="E806" t="s">
        <v>13401</v>
      </c>
      <c r="F806" t="s">
        <v>4704</v>
      </c>
    </row>
    <row r="807" spans="1:6" x14ac:dyDescent="0.3">
      <c r="A807" t="s">
        <v>12076</v>
      </c>
      <c r="B807" t="s">
        <v>5762</v>
      </c>
      <c r="C807" t="s">
        <v>12077</v>
      </c>
      <c r="D807" t="b">
        <v>1</v>
      </c>
      <c r="E807" t="s">
        <v>13402</v>
      </c>
      <c r="F807" t="s">
        <v>4705</v>
      </c>
    </row>
    <row r="808" spans="1:6" x14ac:dyDescent="0.3">
      <c r="A808" t="s">
        <v>12078</v>
      </c>
      <c r="B808" t="s">
        <v>5763</v>
      </c>
      <c r="C808" t="s">
        <v>12079</v>
      </c>
      <c r="D808" t="b">
        <v>1</v>
      </c>
      <c r="E808" t="s">
        <v>13403</v>
      </c>
      <c r="F808" t="s">
        <v>949</v>
      </c>
    </row>
    <row r="809" spans="1:6" x14ac:dyDescent="0.3">
      <c r="A809" t="s">
        <v>12080</v>
      </c>
      <c r="B809" t="s">
        <v>5764</v>
      </c>
      <c r="C809" t="s">
        <v>12081</v>
      </c>
      <c r="D809" t="b">
        <v>1</v>
      </c>
      <c r="E809" t="s">
        <v>13404</v>
      </c>
      <c r="F809" t="s">
        <v>4706</v>
      </c>
    </row>
    <row r="810" spans="1:6" x14ac:dyDescent="0.3">
      <c r="A810" t="s">
        <v>12082</v>
      </c>
      <c r="B810" t="s">
        <v>5765</v>
      </c>
      <c r="C810" t="s">
        <v>12083</v>
      </c>
      <c r="D810" t="b">
        <v>1</v>
      </c>
      <c r="E810" t="s">
        <v>13405</v>
      </c>
      <c r="F810" t="s">
        <v>4707</v>
      </c>
    </row>
    <row r="811" spans="1:6" x14ac:dyDescent="0.3">
      <c r="A811" t="s">
        <v>12084</v>
      </c>
      <c r="B811" t="s">
        <v>5766</v>
      </c>
      <c r="C811" t="s">
        <v>12085</v>
      </c>
      <c r="D811" t="b">
        <v>1</v>
      </c>
      <c r="E811" t="s">
        <v>13406</v>
      </c>
      <c r="F811" t="s">
        <v>4708</v>
      </c>
    </row>
    <row r="812" spans="1:6" x14ac:dyDescent="0.3">
      <c r="A812" t="s">
        <v>12086</v>
      </c>
      <c r="B812" t="s">
        <v>5767</v>
      </c>
      <c r="C812" t="s">
        <v>12087</v>
      </c>
      <c r="D812" t="b">
        <v>1</v>
      </c>
      <c r="E812" t="s">
        <v>13407</v>
      </c>
      <c r="F812" t="s">
        <v>4709</v>
      </c>
    </row>
    <row r="813" spans="1:6" x14ac:dyDescent="0.3">
      <c r="A813" t="s">
        <v>12088</v>
      </c>
      <c r="B813" t="s">
        <v>5768</v>
      </c>
      <c r="C813" t="s">
        <v>12089</v>
      </c>
      <c r="D813" t="b">
        <v>1</v>
      </c>
      <c r="E813" t="s">
        <v>13408</v>
      </c>
      <c r="F813" t="s">
        <v>884</v>
      </c>
    </row>
    <row r="814" spans="1:6" x14ac:dyDescent="0.3">
      <c r="A814" t="s">
        <v>12090</v>
      </c>
      <c r="B814" t="s">
        <v>5769</v>
      </c>
      <c r="C814" t="s">
        <v>12091</v>
      </c>
      <c r="D814" t="b">
        <v>1</v>
      </c>
      <c r="E814" t="s">
        <v>13409</v>
      </c>
      <c r="F814" t="s">
        <v>896</v>
      </c>
    </row>
    <row r="815" spans="1:6" x14ac:dyDescent="0.3">
      <c r="A815" t="s">
        <v>12092</v>
      </c>
      <c r="B815" t="s">
        <v>5770</v>
      </c>
      <c r="C815" t="s">
        <v>12093</v>
      </c>
      <c r="D815" t="b">
        <v>1</v>
      </c>
      <c r="E815" t="s">
        <v>13410</v>
      </c>
      <c r="F815" t="s">
        <v>932</v>
      </c>
    </row>
    <row r="816" spans="1:6" x14ac:dyDescent="0.3">
      <c r="A816" t="s">
        <v>12094</v>
      </c>
      <c r="B816" t="s">
        <v>5771</v>
      </c>
      <c r="C816" t="s">
        <v>12095</v>
      </c>
      <c r="D816" t="b">
        <v>1</v>
      </c>
      <c r="E816" t="s">
        <v>13411</v>
      </c>
      <c r="F816" t="s">
        <v>918</v>
      </c>
    </row>
    <row r="817" spans="1:6" x14ac:dyDescent="0.3">
      <c r="A817" t="s">
        <v>12096</v>
      </c>
      <c r="B817" t="s">
        <v>5772</v>
      </c>
      <c r="C817" t="s">
        <v>12097</v>
      </c>
      <c r="D817" t="b">
        <v>1</v>
      </c>
      <c r="E817" t="s">
        <v>13412</v>
      </c>
      <c r="F817" t="s">
        <v>4710</v>
      </c>
    </row>
    <row r="818" spans="1:6" x14ac:dyDescent="0.3">
      <c r="A818" t="s">
        <v>12098</v>
      </c>
      <c r="B818" t="s">
        <v>5773</v>
      </c>
      <c r="C818" t="s">
        <v>12099</v>
      </c>
      <c r="D818" t="b">
        <v>1</v>
      </c>
      <c r="E818" t="s">
        <v>13413</v>
      </c>
      <c r="F818" t="s">
        <v>4711</v>
      </c>
    </row>
    <row r="819" spans="1:6" x14ac:dyDescent="0.3">
      <c r="A819" t="s">
        <v>12100</v>
      </c>
      <c r="B819" t="s">
        <v>5774</v>
      </c>
      <c r="C819" t="s">
        <v>12101</v>
      </c>
      <c r="D819" t="b">
        <v>1</v>
      </c>
      <c r="E819" t="s">
        <v>13414</v>
      </c>
      <c r="F819" t="s">
        <v>914</v>
      </c>
    </row>
    <row r="820" spans="1:6" x14ac:dyDescent="0.3">
      <c r="A820" t="s">
        <v>12102</v>
      </c>
      <c r="B820" t="s">
        <v>5775</v>
      </c>
      <c r="C820" t="s">
        <v>12103</v>
      </c>
      <c r="D820" t="b">
        <v>1</v>
      </c>
      <c r="E820" t="s">
        <v>13415</v>
      </c>
      <c r="F820" t="s">
        <v>4712</v>
      </c>
    </row>
    <row r="821" spans="1:6" x14ac:dyDescent="0.3">
      <c r="A821" t="s">
        <v>12104</v>
      </c>
      <c r="B821" t="s">
        <v>5776</v>
      </c>
      <c r="C821" t="s">
        <v>12105</v>
      </c>
      <c r="D821" t="b">
        <v>1</v>
      </c>
      <c r="E821" t="s">
        <v>13416</v>
      </c>
      <c r="F821" t="s">
        <v>4713</v>
      </c>
    </row>
    <row r="822" spans="1:6" x14ac:dyDescent="0.3">
      <c r="A822" t="s">
        <v>12106</v>
      </c>
      <c r="B822" t="s">
        <v>5777</v>
      </c>
      <c r="C822" t="s">
        <v>12107</v>
      </c>
      <c r="D822" t="b">
        <v>1</v>
      </c>
      <c r="E822" t="s">
        <v>13417</v>
      </c>
      <c r="F822" t="s">
        <v>4714</v>
      </c>
    </row>
    <row r="823" spans="1:6" x14ac:dyDescent="0.3">
      <c r="A823" t="s">
        <v>12108</v>
      </c>
      <c r="B823" t="s">
        <v>5778</v>
      </c>
      <c r="C823" t="s">
        <v>12109</v>
      </c>
      <c r="D823" t="b">
        <v>1</v>
      </c>
      <c r="E823" t="s">
        <v>13418</v>
      </c>
      <c r="F823" t="s">
        <v>4715</v>
      </c>
    </row>
    <row r="824" spans="1:6" x14ac:dyDescent="0.3">
      <c r="A824" t="s">
        <v>12110</v>
      </c>
      <c r="B824" t="s">
        <v>5779</v>
      </c>
      <c r="C824" t="s">
        <v>12111</v>
      </c>
      <c r="D824" t="b">
        <v>1</v>
      </c>
      <c r="E824" t="s">
        <v>13419</v>
      </c>
      <c r="F824" t="s">
        <v>933</v>
      </c>
    </row>
    <row r="825" spans="1:6" x14ac:dyDescent="0.3">
      <c r="A825" t="s">
        <v>12112</v>
      </c>
      <c r="B825" t="s">
        <v>5780</v>
      </c>
      <c r="C825" t="s">
        <v>12113</v>
      </c>
      <c r="D825" t="b">
        <v>1</v>
      </c>
      <c r="E825" t="s">
        <v>13420</v>
      </c>
      <c r="F825" t="s">
        <v>4716</v>
      </c>
    </row>
    <row r="826" spans="1:6" x14ac:dyDescent="0.3">
      <c r="A826" t="s">
        <v>12114</v>
      </c>
      <c r="B826" t="s">
        <v>5781</v>
      </c>
      <c r="C826" t="s">
        <v>12115</v>
      </c>
      <c r="D826" t="b">
        <v>1</v>
      </c>
      <c r="E826" t="s">
        <v>13421</v>
      </c>
      <c r="F826" t="s">
        <v>4717</v>
      </c>
    </row>
    <row r="827" spans="1:6" x14ac:dyDescent="0.3">
      <c r="A827" t="s">
        <v>12116</v>
      </c>
      <c r="B827" t="s">
        <v>5782</v>
      </c>
      <c r="C827" t="s">
        <v>12117</v>
      </c>
      <c r="D827" t="b">
        <v>1</v>
      </c>
      <c r="E827" t="s">
        <v>13422</v>
      </c>
      <c r="F827" t="s">
        <v>4718</v>
      </c>
    </row>
    <row r="828" spans="1:6" x14ac:dyDescent="0.3">
      <c r="A828" t="s">
        <v>12118</v>
      </c>
      <c r="B828" t="s">
        <v>5783</v>
      </c>
      <c r="C828" t="s">
        <v>12119</v>
      </c>
      <c r="D828" t="b">
        <v>1</v>
      </c>
      <c r="E828" t="s">
        <v>13423</v>
      </c>
      <c r="F828" t="s">
        <v>4719</v>
      </c>
    </row>
    <row r="829" spans="1:6" x14ac:dyDescent="0.3">
      <c r="A829" t="s">
        <v>12120</v>
      </c>
      <c r="B829" t="s">
        <v>5784</v>
      </c>
      <c r="C829" t="s">
        <v>12121</v>
      </c>
      <c r="D829" t="b">
        <v>1</v>
      </c>
      <c r="E829" t="s">
        <v>13424</v>
      </c>
      <c r="F829" t="s">
        <v>4720</v>
      </c>
    </row>
    <row r="830" spans="1:6" x14ac:dyDescent="0.3">
      <c r="A830" t="s">
        <v>12122</v>
      </c>
      <c r="B830" t="s">
        <v>5785</v>
      </c>
      <c r="C830" t="s">
        <v>12123</v>
      </c>
      <c r="D830" t="b">
        <v>1</v>
      </c>
      <c r="E830" t="s">
        <v>13425</v>
      </c>
      <c r="F830" t="s">
        <v>947</v>
      </c>
    </row>
    <row r="831" spans="1:6" x14ac:dyDescent="0.3">
      <c r="A831" t="s">
        <v>12124</v>
      </c>
      <c r="B831" t="s">
        <v>5786</v>
      </c>
      <c r="C831" t="s">
        <v>12125</v>
      </c>
      <c r="D831" t="b">
        <v>1</v>
      </c>
      <c r="E831" t="s">
        <v>13426</v>
      </c>
      <c r="F831" t="s">
        <v>4721</v>
      </c>
    </row>
    <row r="832" spans="1:6" x14ac:dyDescent="0.3">
      <c r="A832" t="s">
        <v>12126</v>
      </c>
      <c r="B832" t="s">
        <v>5787</v>
      </c>
      <c r="C832" t="s">
        <v>12127</v>
      </c>
      <c r="D832" t="b">
        <v>1</v>
      </c>
      <c r="E832" t="s">
        <v>13427</v>
      </c>
      <c r="F832" t="s">
        <v>887</v>
      </c>
    </row>
    <row r="833" spans="1:6" x14ac:dyDescent="0.3">
      <c r="A833" t="s">
        <v>12128</v>
      </c>
      <c r="B833" t="s">
        <v>5788</v>
      </c>
      <c r="C833" t="s">
        <v>12129</v>
      </c>
      <c r="D833" t="b">
        <v>1</v>
      </c>
      <c r="E833" t="s">
        <v>13428</v>
      </c>
      <c r="F833" t="s">
        <v>943</v>
      </c>
    </row>
    <row r="834" spans="1:6" x14ac:dyDescent="0.3">
      <c r="A834" t="s">
        <v>12130</v>
      </c>
      <c r="B834" t="s">
        <v>5789</v>
      </c>
      <c r="C834" t="s">
        <v>12131</v>
      </c>
      <c r="D834" t="b">
        <v>1</v>
      </c>
      <c r="E834" t="s">
        <v>13429</v>
      </c>
      <c r="F834" t="s">
        <v>925</v>
      </c>
    </row>
    <row r="835" spans="1:6" x14ac:dyDescent="0.3">
      <c r="A835" t="s">
        <v>12132</v>
      </c>
      <c r="B835" t="s">
        <v>5790</v>
      </c>
      <c r="C835" t="s">
        <v>12133</v>
      </c>
      <c r="D835" t="b">
        <v>1</v>
      </c>
      <c r="E835" t="s">
        <v>13430</v>
      </c>
      <c r="F835" t="s">
        <v>4722</v>
      </c>
    </row>
    <row r="836" spans="1:6" x14ac:dyDescent="0.3">
      <c r="A836" t="s">
        <v>12134</v>
      </c>
      <c r="B836" t="s">
        <v>5791</v>
      </c>
      <c r="C836" t="s">
        <v>12135</v>
      </c>
      <c r="D836" t="b">
        <v>1</v>
      </c>
      <c r="E836" t="s">
        <v>13431</v>
      </c>
      <c r="F836" t="s">
        <v>4723</v>
      </c>
    </row>
    <row r="837" spans="1:6" x14ac:dyDescent="0.3">
      <c r="A837" t="s">
        <v>12136</v>
      </c>
      <c r="B837" t="s">
        <v>5792</v>
      </c>
      <c r="C837" t="s">
        <v>12137</v>
      </c>
      <c r="D837" t="b">
        <v>1</v>
      </c>
      <c r="E837" t="s">
        <v>13432</v>
      </c>
      <c r="F837" t="s">
        <v>4724</v>
      </c>
    </row>
    <row r="838" spans="1:6" x14ac:dyDescent="0.3">
      <c r="A838" t="s">
        <v>12138</v>
      </c>
      <c r="B838" t="s">
        <v>5793</v>
      </c>
      <c r="C838" t="s">
        <v>12139</v>
      </c>
      <c r="D838" t="b">
        <v>1</v>
      </c>
      <c r="E838" t="s">
        <v>13433</v>
      </c>
      <c r="F838" t="s">
        <v>904</v>
      </c>
    </row>
    <row r="839" spans="1:6" x14ac:dyDescent="0.3">
      <c r="A839" t="s">
        <v>12140</v>
      </c>
      <c r="B839" t="s">
        <v>5794</v>
      </c>
      <c r="C839" t="s">
        <v>12141</v>
      </c>
      <c r="D839" t="b">
        <v>1</v>
      </c>
      <c r="E839" t="s">
        <v>13434</v>
      </c>
      <c r="F839" t="s">
        <v>4725</v>
      </c>
    </row>
    <row r="840" spans="1:6" x14ac:dyDescent="0.3">
      <c r="A840" t="s">
        <v>12142</v>
      </c>
      <c r="B840" t="s">
        <v>5795</v>
      </c>
      <c r="C840" t="s">
        <v>12143</v>
      </c>
      <c r="D840" t="b">
        <v>1</v>
      </c>
      <c r="E840" t="s">
        <v>13435</v>
      </c>
      <c r="F840" t="s">
        <v>4726</v>
      </c>
    </row>
    <row r="841" spans="1:6" x14ac:dyDescent="0.3">
      <c r="A841" t="s">
        <v>12144</v>
      </c>
      <c r="B841" t="s">
        <v>5796</v>
      </c>
      <c r="C841" t="s">
        <v>12145</v>
      </c>
      <c r="D841" t="b">
        <v>1</v>
      </c>
      <c r="E841" t="s">
        <v>13436</v>
      </c>
      <c r="F841" t="s">
        <v>4727</v>
      </c>
    </row>
    <row r="842" spans="1:6" x14ac:dyDescent="0.3">
      <c r="A842" t="s">
        <v>12146</v>
      </c>
      <c r="B842" t="s">
        <v>5797</v>
      </c>
      <c r="C842" t="s">
        <v>12147</v>
      </c>
      <c r="D842" t="b">
        <v>1</v>
      </c>
      <c r="E842" t="s">
        <v>13437</v>
      </c>
      <c r="F842" t="s">
        <v>4728</v>
      </c>
    </row>
    <row r="843" spans="1:6" x14ac:dyDescent="0.3">
      <c r="A843" t="s">
        <v>12148</v>
      </c>
      <c r="B843" t="s">
        <v>5798</v>
      </c>
      <c r="C843" t="s">
        <v>12149</v>
      </c>
      <c r="D843" t="b">
        <v>1</v>
      </c>
      <c r="E843" t="s">
        <v>13438</v>
      </c>
      <c r="F843" t="s">
        <v>4729</v>
      </c>
    </row>
    <row r="844" spans="1:6" x14ac:dyDescent="0.3">
      <c r="A844" t="s">
        <v>12150</v>
      </c>
      <c r="B844" t="s">
        <v>5799</v>
      </c>
      <c r="C844" t="s">
        <v>12151</v>
      </c>
      <c r="D844" t="b">
        <v>1</v>
      </c>
      <c r="E844" t="s">
        <v>13439</v>
      </c>
      <c r="F844" t="s">
        <v>4730</v>
      </c>
    </row>
    <row r="845" spans="1:6" x14ac:dyDescent="0.3">
      <c r="A845" t="s">
        <v>12152</v>
      </c>
      <c r="B845" t="s">
        <v>5800</v>
      </c>
      <c r="C845" t="s">
        <v>12153</v>
      </c>
      <c r="D845" t="b">
        <v>1</v>
      </c>
      <c r="E845" t="s">
        <v>13440</v>
      </c>
      <c r="F845" t="s">
        <v>4731</v>
      </c>
    </row>
    <row r="846" spans="1:6" x14ac:dyDescent="0.3">
      <c r="A846" t="s">
        <v>12154</v>
      </c>
      <c r="B846" t="s">
        <v>5801</v>
      </c>
      <c r="C846" t="s">
        <v>12155</v>
      </c>
      <c r="D846" t="b">
        <v>1</v>
      </c>
      <c r="E846" t="s">
        <v>13441</v>
      </c>
      <c r="F846" t="s">
        <v>4732</v>
      </c>
    </row>
    <row r="847" spans="1:6" x14ac:dyDescent="0.3">
      <c r="A847" t="s">
        <v>12156</v>
      </c>
      <c r="B847" t="s">
        <v>5802</v>
      </c>
      <c r="C847" t="s">
        <v>12157</v>
      </c>
      <c r="D847" t="b">
        <v>1</v>
      </c>
      <c r="E847" t="s">
        <v>13442</v>
      </c>
      <c r="F847" t="s">
        <v>4733</v>
      </c>
    </row>
    <row r="848" spans="1:6" x14ac:dyDescent="0.3">
      <c r="A848" t="s">
        <v>12158</v>
      </c>
      <c r="B848" t="s">
        <v>5803</v>
      </c>
      <c r="C848" t="s">
        <v>12159</v>
      </c>
      <c r="D848" t="b">
        <v>1</v>
      </c>
      <c r="E848" t="s">
        <v>13443</v>
      </c>
      <c r="F848" t="s">
        <v>4734</v>
      </c>
    </row>
    <row r="849" spans="1:6" x14ac:dyDescent="0.3">
      <c r="A849" t="s">
        <v>12160</v>
      </c>
      <c r="B849" t="s">
        <v>5804</v>
      </c>
      <c r="C849" t="s">
        <v>12161</v>
      </c>
      <c r="D849" t="b">
        <v>1</v>
      </c>
      <c r="E849" t="s">
        <v>13444</v>
      </c>
      <c r="F849" t="s">
        <v>4735</v>
      </c>
    </row>
    <row r="850" spans="1:6" x14ac:dyDescent="0.3">
      <c r="A850" t="s">
        <v>12162</v>
      </c>
      <c r="B850" t="s">
        <v>5805</v>
      </c>
      <c r="C850" t="s">
        <v>12163</v>
      </c>
      <c r="D850" t="b">
        <v>1</v>
      </c>
      <c r="E850" t="s">
        <v>13445</v>
      </c>
      <c r="F850" t="s">
        <v>4736</v>
      </c>
    </row>
    <row r="851" spans="1:6" x14ac:dyDescent="0.3">
      <c r="A851" t="s">
        <v>12164</v>
      </c>
      <c r="B851" t="s">
        <v>5806</v>
      </c>
      <c r="C851" t="s">
        <v>12165</v>
      </c>
      <c r="D851" t="b">
        <v>1</v>
      </c>
      <c r="E851" t="s">
        <v>13446</v>
      </c>
      <c r="F851" t="s">
        <v>4737</v>
      </c>
    </row>
    <row r="852" spans="1:6" x14ac:dyDescent="0.3">
      <c r="A852" t="s">
        <v>12166</v>
      </c>
      <c r="B852" t="s">
        <v>5807</v>
      </c>
      <c r="C852" t="s">
        <v>12167</v>
      </c>
      <c r="D852" t="b">
        <v>1</v>
      </c>
      <c r="E852" t="s">
        <v>13447</v>
      </c>
      <c r="F852" t="s">
        <v>4738</v>
      </c>
    </row>
    <row r="853" spans="1:6" x14ac:dyDescent="0.3">
      <c r="A853" t="s">
        <v>12168</v>
      </c>
      <c r="B853" t="s">
        <v>5808</v>
      </c>
      <c r="C853" t="s">
        <v>12169</v>
      </c>
      <c r="D853" t="b">
        <v>1</v>
      </c>
      <c r="E853" t="s">
        <v>13448</v>
      </c>
      <c r="F853" t="s">
        <v>4739</v>
      </c>
    </row>
    <row r="854" spans="1:6" x14ac:dyDescent="0.3">
      <c r="A854" t="s">
        <v>12170</v>
      </c>
      <c r="B854" t="s">
        <v>5809</v>
      </c>
      <c r="C854" t="s">
        <v>12171</v>
      </c>
      <c r="D854" t="b">
        <v>1</v>
      </c>
      <c r="E854" t="s">
        <v>13449</v>
      </c>
      <c r="F854" t="s">
        <v>4740</v>
      </c>
    </row>
    <row r="855" spans="1:6" x14ac:dyDescent="0.3">
      <c r="A855" t="s">
        <v>12172</v>
      </c>
      <c r="B855" t="s">
        <v>5810</v>
      </c>
      <c r="C855" t="s">
        <v>12173</v>
      </c>
      <c r="D855" t="b">
        <v>1</v>
      </c>
      <c r="E855" t="s">
        <v>13450</v>
      </c>
      <c r="F855" t="s">
        <v>4741</v>
      </c>
    </row>
    <row r="856" spans="1:6" x14ac:dyDescent="0.3">
      <c r="A856" t="s">
        <v>12174</v>
      </c>
      <c r="B856" t="s">
        <v>5811</v>
      </c>
      <c r="C856" t="s">
        <v>12175</v>
      </c>
      <c r="D856" t="b">
        <v>1</v>
      </c>
      <c r="E856" t="s">
        <v>13451</v>
      </c>
      <c r="F856" t="s">
        <v>4742</v>
      </c>
    </row>
    <row r="857" spans="1:6" x14ac:dyDescent="0.3">
      <c r="A857" t="s">
        <v>12176</v>
      </c>
      <c r="B857" t="s">
        <v>5812</v>
      </c>
      <c r="C857" t="s">
        <v>12177</v>
      </c>
      <c r="D857" t="b">
        <v>1</v>
      </c>
      <c r="E857" t="s">
        <v>13452</v>
      </c>
      <c r="F857" t="s">
        <v>4743</v>
      </c>
    </row>
    <row r="858" spans="1:6" x14ac:dyDescent="0.3">
      <c r="A858" t="s">
        <v>12178</v>
      </c>
      <c r="B858" t="s">
        <v>5813</v>
      </c>
      <c r="C858" t="s">
        <v>12179</v>
      </c>
      <c r="D858" t="b">
        <v>1</v>
      </c>
      <c r="E858" t="s">
        <v>13453</v>
      </c>
      <c r="F858" t="s">
        <v>4744</v>
      </c>
    </row>
    <row r="859" spans="1:6" x14ac:dyDescent="0.3">
      <c r="A859" t="s">
        <v>12180</v>
      </c>
      <c r="B859" t="s">
        <v>5814</v>
      </c>
      <c r="C859" t="s">
        <v>12181</v>
      </c>
      <c r="D859" t="b">
        <v>1</v>
      </c>
      <c r="E859" t="s">
        <v>13454</v>
      </c>
      <c r="F859" t="s">
        <v>4745</v>
      </c>
    </row>
    <row r="860" spans="1:6" x14ac:dyDescent="0.3">
      <c r="A860" t="s">
        <v>12182</v>
      </c>
      <c r="B860" t="s">
        <v>5815</v>
      </c>
      <c r="C860" t="s">
        <v>12183</v>
      </c>
      <c r="D860" t="b">
        <v>1</v>
      </c>
      <c r="E860" t="s">
        <v>13455</v>
      </c>
      <c r="F860" t="s">
        <v>4746</v>
      </c>
    </row>
    <row r="861" spans="1:6" x14ac:dyDescent="0.3">
      <c r="A861" t="s">
        <v>12184</v>
      </c>
      <c r="B861" t="s">
        <v>5816</v>
      </c>
      <c r="C861" t="s">
        <v>12185</v>
      </c>
      <c r="D861" t="b">
        <v>1</v>
      </c>
      <c r="E861" t="s">
        <v>13456</v>
      </c>
      <c r="F861" t="s">
        <v>4747</v>
      </c>
    </row>
    <row r="862" spans="1:6" x14ac:dyDescent="0.3">
      <c r="A862" t="s">
        <v>12186</v>
      </c>
      <c r="B862" t="s">
        <v>5817</v>
      </c>
      <c r="C862" t="s">
        <v>12187</v>
      </c>
      <c r="D862" t="b">
        <v>1</v>
      </c>
      <c r="E862" t="s">
        <v>13457</v>
      </c>
      <c r="F862" t="s">
        <v>4748</v>
      </c>
    </row>
    <row r="863" spans="1:6" x14ac:dyDescent="0.3">
      <c r="A863" t="s">
        <v>12188</v>
      </c>
      <c r="B863" t="s">
        <v>5818</v>
      </c>
      <c r="C863" t="s">
        <v>12189</v>
      </c>
      <c r="D863" t="b">
        <v>1</v>
      </c>
      <c r="E863" t="s">
        <v>13458</v>
      </c>
      <c r="F863" t="s">
        <v>4749</v>
      </c>
    </row>
    <row r="864" spans="1:6" x14ac:dyDescent="0.3">
      <c r="A864" t="s">
        <v>12190</v>
      </c>
      <c r="B864" t="s">
        <v>5819</v>
      </c>
      <c r="C864" t="s">
        <v>12191</v>
      </c>
      <c r="D864" t="b">
        <v>1</v>
      </c>
      <c r="E864" t="s">
        <v>13459</v>
      </c>
      <c r="F864" t="s">
        <v>4750</v>
      </c>
    </row>
    <row r="865" spans="1:6" x14ac:dyDescent="0.3">
      <c r="A865" t="s">
        <v>12192</v>
      </c>
      <c r="B865" t="s">
        <v>5820</v>
      </c>
      <c r="C865" t="s">
        <v>12193</v>
      </c>
      <c r="D865" t="b">
        <v>1</v>
      </c>
      <c r="E865" t="s">
        <v>13460</v>
      </c>
      <c r="F865" t="s">
        <v>4751</v>
      </c>
    </row>
    <row r="866" spans="1:6" x14ac:dyDescent="0.3">
      <c r="A866" t="s">
        <v>12194</v>
      </c>
      <c r="B866" t="s">
        <v>5821</v>
      </c>
      <c r="C866" t="s">
        <v>12195</v>
      </c>
      <c r="D866" t="b">
        <v>1</v>
      </c>
      <c r="E866" t="s">
        <v>13461</v>
      </c>
      <c r="F866" t="s">
        <v>4752</v>
      </c>
    </row>
    <row r="867" spans="1:6" x14ac:dyDescent="0.3">
      <c r="A867" t="s">
        <v>12196</v>
      </c>
      <c r="B867" t="s">
        <v>5822</v>
      </c>
      <c r="C867" t="s">
        <v>12197</v>
      </c>
      <c r="D867" t="b">
        <v>1</v>
      </c>
      <c r="E867" t="s">
        <v>13462</v>
      </c>
      <c r="F867" t="s">
        <v>4753</v>
      </c>
    </row>
    <row r="868" spans="1:6" x14ac:dyDescent="0.3">
      <c r="A868" t="s">
        <v>12198</v>
      </c>
      <c r="B868" t="s">
        <v>5823</v>
      </c>
      <c r="C868" t="s">
        <v>12199</v>
      </c>
      <c r="D868" t="b">
        <v>1</v>
      </c>
      <c r="E868" t="s">
        <v>13463</v>
      </c>
      <c r="F868" t="s">
        <v>4754</v>
      </c>
    </row>
    <row r="869" spans="1:6" x14ac:dyDescent="0.3">
      <c r="A869" t="s">
        <v>12200</v>
      </c>
      <c r="B869" t="s">
        <v>5824</v>
      </c>
      <c r="C869" t="s">
        <v>12201</v>
      </c>
      <c r="D869" t="b">
        <v>1</v>
      </c>
      <c r="E869" t="s">
        <v>13464</v>
      </c>
      <c r="F869" t="s">
        <v>4755</v>
      </c>
    </row>
    <row r="870" spans="1:6" x14ac:dyDescent="0.3">
      <c r="A870" t="s">
        <v>12202</v>
      </c>
      <c r="B870" t="s">
        <v>5825</v>
      </c>
      <c r="C870" t="s">
        <v>12203</v>
      </c>
      <c r="D870" t="b">
        <v>1</v>
      </c>
      <c r="E870" t="s">
        <v>13465</v>
      </c>
      <c r="F870" t="s">
        <v>4756</v>
      </c>
    </row>
    <row r="871" spans="1:6" x14ac:dyDescent="0.3">
      <c r="A871" t="s">
        <v>12204</v>
      </c>
      <c r="B871" t="s">
        <v>5826</v>
      </c>
      <c r="C871" t="s">
        <v>12205</v>
      </c>
      <c r="D871" t="b">
        <v>1</v>
      </c>
      <c r="E871" t="s">
        <v>13466</v>
      </c>
      <c r="F871" t="s">
        <v>4757</v>
      </c>
    </row>
    <row r="872" spans="1:6" x14ac:dyDescent="0.3">
      <c r="A872" t="s">
        <v>12206</v>
      </c>
      <c r="B872" t="s">
        <v>5827</v>
      </c>
      <c r="C872" t="s">
        <v>12207</v>
      </c>
      <c r="D872" t="b">
        <v>1</v>
      </c>
      <c r="E872" t="s">
        <v>13467</v>
      </c>
      <c r="F872" t="s">
        <v>4758</v>
      </c>
    </row>
    <row r="873" spans="1:6" x14ac:dyDescent="0.3">
      <c r="A873" t="s">
        <v>12208</v>
      </c>
      <c r="B873" t="s">
        <v>5828</v>
      </c>
      <c r="C873" t="s">
        <v>12209</v>
      </c>
      <c r="D873" t="b">
        <v>1</v>
      </c>
      <c r="E873" t="s">
        <v>13468</v>
      </c>
      <c r="F873" t="s">
        <v>4759</v>
      </c>
    </row>
    <row r="874" spans="1:6" x14ac:dyDescent="0.3">
      <c r="A874" t="s">
        <v>12210</v>
      </c>
      <c r="B874" t="s">
        <v>5829</v>
      </c>
      <c r="C874" t="s">
        <v>12211</v>
      </c>
      <c r="D874" t="b">
        <v>1</v>
      </c>
      <c r="E874" t="s">
        <v>13469</v>
      </c>
      <c r="F874" t="s">
        <v>4760</v>
      </c>
    </row>
    <row r="875" spans="1:6" x14ac:dyDescent="0.3">
      <c r="A875" t="s">
        <v>12212</v>
      </c>
      <c r="B875" t="s">
        <v>5830</v>
      </c>
      <c r="C875" t="s">
        <v>12213</v>
      </c>
      <c r="D875" t="b">
        <v>1</v>
      </c>
      <c r="E875" t="s">
        <v>13470</v>
      </c>
      <c r="F875" t="s">
        <v>4761</v>
      </c>
    </row>
    <row r="876" spans="1:6" x14ac:dyDescent="0.3">
      <c r="A876" t="s">
        <v>12214</v>
      </c>
      <c r="B876" t="s">
        <v>5831</v>
      </c>
      <c r="C876" t="s">
        <v>12215</v>
      </c>
      <c r="D876" t="b">
        <v>1</v>
      </c>
      <c r="E876" t="s">
        <v>13471</v>
      </c>
      <c r="F876" t="s">
        <v>4762</v>
      </c>
    </row>
    <row r="877" spans="1:6" x14ac:dyDescent="0.3">
      <c r="A877" t="s">
        <v>12216</v>
      </c>
      <c r="B877" t="s">
        <v>5832</v>
      </c>
      <c r="C877" t="s">
        <v>12217</v>
      </c>
      <c r="D877" t="b">
        <v>1</v>
      </c>
      <c r="E877" t="s">
        <v>13472</v>
      </c>
      <c r="F877" t="s">
        <v>4763</v>
      </c>
    </row>
    <row r="878" spans="1:6" x14ac:dyDescent="0.3">
      <c r="A878" t="s">
        <v>12218</v>
      </c>
      <c r="B878" t="s">
        <v>5833</v>
      </c>
      <c r="C878" t="s">
        <v>12219</v>
      </c>
      <c r="D878" t="b">
        <v>1</v>
      </c>
      <c r="E878" t="s">
        <v>13473</v>
      </c>
      <c r="F878" t="s">
        <v>4764</v>
      </c>
    </row>
    <row r="879" spans="1:6" x14ac:dyDescent="0.3">
      <c r="A879" t="s">
        <v>12220</v>
      </c>
      <c r="B879" t="s">
        <v>5834</v>
      </c>
      <c r="C879" t="s">
        <v>12221</v>
      </c>
      <c r="D879" t="b">
        <v>1</v>
      </c>
      <c r="E879" t="s">
        <v>13474</v>
      </c>
      <c r="F879" t="s">
        <v>4765</v>
      </c>
    </row>
    <row r="880" spans="1:6" x14ac:dyDescent="0.3">
      <c r="A880" t="s">
        <v>12222</v>
      </c>
      <c r="B880" t="s">
        <v>5835</v>
      </c>
      <c r="C880" t="s">
        <v>12223</v>
      </c>
      <c r="D880" t="b">
        <v>1</v>
      </c>
      <c r="E880" t="s">
        <v>13475</v>
      </c>
      <c r="F880" t="s">
        <v>4766</v>
      </c>
    </row>
    <row r="881" spans="1:6" x14ac:dyDescent="0.3">
      <c r="A881" t="s">
        <v>12224</v>
      </c>
      <c r="B881" t="s">
        <v>5836</v>
      </c>
      <c r="C881" t="s">
        <v>12225</v>
      </c>
      <c r="D881" t="b">
        <v>1</v>
      </c>
      <c r="E881" t="s">
        <v>13476</v>
      </c>
      <c r="F881" t="s">
        <v>4767</v>
      </c>
    </row>
    <row r="882" spans="1:6" x14ac:dyDescent="0.3">
      <c r="A882" t="s">
        <v>12226</v>
      </c>
      <c r="B882" t="s">
        <v>5837</v>
      </c>
      <c r="C882" t="s">
        <v>12227</v>
      </c>
      <c r="D882" t="b">
        <v>1</v>
      </c>
      <c r="E882" t="s">
        <v>13477</v>
      </c>
      <c r="F882" t="s">
        <v>4768</v>
      </c>
    </row>
    <row r="883" spans="1:6" x14ac:dyDescent="0.3">
      <c r="A883" t="s">
        <v>12228</v>
      </c>
      <c r="B883" t="s">
        <v>5838</v>
      </c>
      <c r="C883" t="s">
        <v>12229</v>
      </c>
      <c r="D883" t="b">
        <v>1</v>
      </c>
      <c r="E883" t="s">
        <v>13478</v>
      </c>
      <c r="F883" t="s">
        <v>4769</v>
      </c>
    </row>
    <row r="884" spans="1:6" x14ac:dyDescent="0.3">
      <c r="A884" t="s">
        <v>12230</v>
      </c>
      <c r="B884" t="s">
        <v>5839</v>
      </c>
      <c r="C884" t="s">
        <v>12231</v>
      </c>
      <c r="D884" t="b">
        <v>1</v>
      </c>
      <c r="E884" t="s">
        <v>13479</v>
      </c>
      <c r="F884" t="s">
        <v>4770</v>
      </c>
    </row>
    <row r="885" spans="1:6" x14ac:dyDescent="0.3">
      <c r="A885" t="s">
        <v>12232</v>
      </c>
      <c r="B885" t="s">
        <v>5840</v>
      </c>
      <c r="C885" t="s">
        <v>12233</v>
      </c>
      <c r="D885" t="b">
        <v>1</v>
      </c>
      <c r="E885" t="s">
        <v>13480</v>
      </c>
      <c r="F885" t="s">
        <v>4771</v>
      </c>
    </row>
    <row r="886" spans="1:6" x14ac:dyDescent="0.3">
      <c r="A886" t="s">
        <v>12234</v>
      </c>
      <c r="B886" t="s">
        <v>5841</v>
      </c>
      <c r="C886" t="s">
        <v>12235</v>
      </c>
      <c r="D886" t="b">
        <v>1</v>
      </c>
      <c r="E886" t="s">
        <v>13481</v>
      </c>
      <c r="F886" t="s">
        <v>4772</v>
      </c>
    </row>
    <row r="887" spans="1:6" x14ac:dyDescent="0.3">
      <c r="A887" t="s">
        <v>12236</v>
      </c>
      <c r="B887" t="s">
        <v>5842</v>
      </c>
      <c r="C887" t="s">
        <v>12237</v>
      </c>
      <c r="D887" t="b">
        <v>1</v>
      </c>
      <c r="E887" t="s">
        <v>13482</v>
      </c>
      <c r="F887" t="s">
        <v>4773</v>
      </c>
    </row>
    <row r="888" spans="1:6" x14ac:dyDescent="0.3">
      <c r="A888" t="s">
        <v>12238</v>
      </c>
      <c r="B888" t="s">
        <v>5843</v>
      </c>
      <c r="C888" t="s">
        <v>12239</v>
      </c>
      <c r="D888" t="b">
        <v>1</v>
      </c>
      <c r="E888" t="s">
        <v>13483</v>
      </c>
      <c r="F888" t="s">
        <v>4774</v>
      </c>
    </row>
    <row r="889" spans="1:6" x14ac:dyDescent="0.3">
      <c r="A889" t="s">
        <v>12240</v>
      </c>
      <c r="B889" t="s">
        <v>5844</v>
      </c>
      <c r="C889" t="s">
        <v>12241</v>
      </c>
      <c r="D889" t="b">
        <v>1</v>
      </c>
      <c r="E889" t="s">
        <v>13484</v>
      </c>
      <c r="F889" t="s">
        <v>1317</v>
      </c>
    </row>
    <row r="890" spans="1:6" x14ac:dyDescent="0.3">
      <c r="A890" t="s">
        <v>12242</v>
      </c>
      <c r="B890" t="s">
        <v>5845</v>
      </c>
      <c r="C890" t="s">
        <v>12243</v>
      </c>
      <c r="D890" t="b">
        <v>1</v>
      </c>
      <c r="E890" t="s">
        <v>13485</v>
      </c>
      <c r="F890" t="s">
        <v>4775</v>
      </c>
    </row>
    <row r="891" spans="1:6" x14ac:dyDescent="0.3">
      <c r="A891" t="s">
        <v>12244</v>
      </c>
      <c r="B891" t="s">
        <v>5846</v>
      </c>
      <c r="C891" t="s">
        <v>12245</v>
      </c>
      <c r="D891" t="b">
        <v>1</v>
      </c>
      <c r="E891" t="s">
        <v>13486</v>
      </c>
      <c r="F891" t="s">
        <v>4776</v>
      </c>
    </row>
    <row r="892" spans="1:6" x14ac:dyDescent="0.3">
      <c r="A892" t="s">
        <v>12246</v>
      </c>
      <c r="B892" t="s">
        <v>5847</v>
      </c>
      <c r="C892" t="s">
        <v>12247</v>
      </c>
      <c r="D892" t="b">
        <v>1</v>
      </c>
      <c r="E892" t="s">
        <v>13487</v>
      </c>
      <c r="F892" t="s">
        <v>4777</v>
      </c>
    </row>
    <row r="893" spans="1:6" x14ac:dyDescent="0.3">
      <c r="A893" t="s">
        <v>12248</v>
      </c>
      <c r="B893" t="s">
        <v>5848</v>
      </c>
      <c r="C893" t="s">
        <v>12249</v>
      </c>
      <c r="D893" t="b">
        <v>1</v>
      </c>
      <c r="E893" t="s">
        <v>13488</v>
      </c>
      <c r="F893" t="s">
        <v>4778</v>
      </c>
    </row>
    <row r="894" spans="1:6" x14ac:dyDescent="0.3">
      <c r="A894" t="s">
        <v>12250</v>
      </c>
      <c r="B894" t="s">
        <v>5849</v>
      </c>
      <c r="C894" t="s">
        <v>12251</v>
      </c>
      <c r="D894" t="b">
        <v>1</v>
      </c>
      <c r="E894" t="s">
        <v>13489</v>
      </c>
      <c r="F894" t="s">
        <v>4779</v>
      </c>
    </row>
    <row r="895" spans="1:6" x14ac:dyDescent="0.3">
      <c r="A895" t="s">
        <v>12252</v>
      </c>
      <c r="B895" t="s">
        <v>5850</v>
      </c>
      <c r="C895" t="s">
        <v>12253</v>
      </c>
      <c r="D895" t="b">
        <v>1</v>
      </c>
      <c r="E895" t="s">
        <v>13490</v>
      </c>
      <c r="F895" t="s">
        <v>4780</v>
      </c>
    </row>
    <row r="896" spans="1:6" x14ac:dyDescent="0.3">
      <c r="A896" t="s">
        <v>12254</v>
      </c>
      <c r="B896" t="s">
        <v>5851</v>
      </c>
      <c r="C896" t="s">
        <v>12255</v>
      </c>
      <c r="D896" t="b">
        <v>1</v>
      </c>
      <c r="E896" t="s">
        <v>13491</v>
      </c>
      <c r="F896" t="s">
        <v>4781</v>
      </c>
    </row>
    <row r="897" spans="1:6" x14ac:dyDescent="0.3">
      <c r="A897" t="s">
        <v>12256</v>
      </c>
      <c r="B897" t="s">
        <v>5852</v>
      </c>
      <c r="C897" t="s">
        <v>12257</v>
      </c>
      <c r="D897" t="b">
        <v>1</v>
      </c>
      <c r="E897" t="s">
        <v>13492</v>
      </c>
      <c r="F897" t="s">
        <v>4782</v>
      </c>
    </row>
    <row r="898" spans="1:6" x14ac:dyDescent="0.3">
      <c r="A898" t="s">
        <v>12258</v>
      </c>
      <c r="B898" t="s">
        <v>5853</v>
      </c>
      <c r="C898" t="s">
        <v>12259</v>
      </c>
      <c r="D898" t="b">
        <v>1</v>
      </c>
      <c r="E898" t="s">
        <v>13493</v>
      </c>
      <c r="F898" t="s">
        <v>4783</v>
      </c>
    </row>
    <row r="899" spans="1:6" x14ac:dyDescent="0.3">
      <c r="A899" t="s">
        <v>12260</v>
      </c>
      <c r="B899" t="s">
        <v>5854</v>
      </c>
      <c r="C899" t="s">
        <v>12261</v>
      </c>
      <c r="D899" t="b">
        <v>1</v>
      </c>
      <c r="E899" t="s">
        <v>13494</v>
      </c>
      <c r="F899" t="s">
        <v>4784</v>
      </c>
    </row>
    <row r="900" spans="1:6" x14ac:dyDescent="0.3">
      <c r="A900" t="s">
        <v>12262</v>
      </c>
      <c r="B900" t="s">
        <v>5855</v>
      </c>
      <c r="C900" t="s">
        <v>12263</v>
      </c>
      <c r="D900" t="b">
        <v>1</v>
      </c>
      <c r="E900" t="s">
        <v>13495</v>
      </c>
      <c r="F900" t="s">
        <v>4785</v>
      </c>
    </row>
    <row r="901" spans="1:6" x14ac:dyDescent="0.3">
      <c r="A901" t="s">
        <v>12264</v>
      </c>
      <c r="B901" t="s">
        <v>5856</v>
      </c>
      <c r="C901" t="s">
        <v>12265</v>
      </c>
      <c r="D901" t="b">
        <v>1</v>
      </c>
      <c r="E901" t="s">
        <v>13496</v>
      </c>
      <c r="F901" t="s">
        <v>4786</v>
      </c>
    </row>
    <row r="902" spans="1:6" x14ac:dyDescent="0.3">
      <c r="A902" t="s">
        <v>12266</v>
      </c>
      <c r="B902" t="s">
        <v>5857</v>
      </c>
      <c r="C902" t="s">
        <v>12267</v>
      </c>
      <c r="D902" t="b">
        <v>1</v>
      </c>
      <c r="E902" t="s">
        <v>13497</v>
      </c>
      <c r="F902" t="s">
        <v>4787</v>
      </c>
    </row>
    <row r="903" spans="1:6" x14ac:dyDescent="0.3">
      <c r="A903" t="s">
        <v>12268</v>
      </c>
      <c r="B903" t="s">
        <v>5858</v>
      </c>
      <c r="C903" t="s">
        <v>12269</v>
      </c>
      <c r="D903" t="b">
        <v>1</v>
      </c>
      <c r="E903" t="s">
        <v>13498</v>
      </c>
      <c r="F903" t="s">
        <v>1315</v>
      </c>
    </row>
    <row r="904" spans="1:6" x14ac:dyDescent="0.3">
      <c r="A904" t="s">
        <v>12270</v>
      </c>
      <c r="B904" t="s">
        <v>5859</v>
      </c>
      <c r="C904" t="s">
        <v>12271</v>
      </c>
      <c r="D904" t="b">
        <v>1</v>
      </c>
      <c r="E904" t="s">
        <v>13499</v>
      </c>
      <c r="F904" t="s">
        <v>4788</v>
      </c>
    </row>
    <row r="905" spans="1:6" x14ac:dyDescent="0.3">
      <c r="A905" t="s">
        <v>12272</v>
      </c>
      <c r="B905" t="s">
        <v>5860</v>
      </c>
      <c r="C905" t="s">
        <v>12273</v>
      </c>
      <c r="D905" t="b">
        <v>0</v>
      </c>
      <c r="E905" t="s">
        <v>13500</v>
      </c>
      <c r="F905" t="s">
        <v>4789</v>
      </c>
    </row>
    <row r="906" spans="1:6" x14ac:dyDescent="0.3">
      <c r="A906" t="s">
        <v>12274</v>
      </c>
      <c r="B906" t="s">
        <v>5861</v>
      </c>
      <c r="C906" t="s">
        <v>12275</v>
      </c>
      <c r="D906" t="b">
        <v>0</v>
      </c>
      <c r="E906" t="s">
        <v>13501</v>
      </c>
      <c r="F906" t="s">
        <v>4790</v>
      </c>
    </row>
    <row r="907" spans="1:6" x14ac:dyDescent="0.3">
      <c r="A907" t="s">
        <v>12276</v>
      </c>
      <c r="B907" t="s">
        <v>5862</v>
      </c>
      <c r="C907" t="s">
        <v>12277</v>
      </c>
      <c r="D907" t="b">
        <v>1</v>
      </c>
      <c r="E907" t="s">
        <v>13502</v>
      </c>
      <c r="F907" t="s">
        <v>4791</v>
      </c>
    </row>
    <row r="908" spans="1:6" x14ac:dyDescent="0.3">
      <c r="A908" t="s">
        <v>12278</v>
      </c>
      <c r="B908" t="s">
        <v>5863</v>
      </c>
      <c r="C908" t="s">
        <v>12279</v>
      </c>
      <c r="D908" t="b">
        <v>0</v>
      </c>
      <c r="E908" t="s">
        <v>13503</v>
      </c>
      <c r="F908" t="s">
        <v>4792</v>
      </c>
    </row>
    <row r="909" spans="1:6" x14ac:dyDescent="0.3">
      <c r="A909" t="s">
        <v>12280</v>
      </c>
      <c r="B909" t="s">
        <v>5864</v>
      </c>
      <c r="C909" t="s">
        <v>12281</v>
      </c>
      <c r="D909" t="b">
        <v>0</v>
      </c>
      <c r="E909" t="s">
        <v>13504</v>
      </c>
      <c r="F909" t="s">
        <v>4793</v>
      </c>
    </row>
    <row r="910" spans="1:6" x14ac:dyDescent="0.3">
      <c r="A910" t="s">
        <v>12282</v>
      </c>
      <c r="B910" t="s">
        <v>5865</v>
      </c>
      <c r="C910" t="s">
        <v>12283</v>
      </c>
      <c r="D910" t="b">
        <v>0</v>
      </c>
      <c r="E910" t="s">
        <v>13505</v>
      </c>
      <c r="F910" t="s">
        <v>4794</v>
      </c>
    </row>
    <row r="911" spans="1:6" x14ac:dyDescent="0.3">
      <c r="A911" t="s">
        <v>12284</v>
      </c>
      <c r="B911" t="s">
        <v>5866</v>
      </c>
      <c r="C911" t="s">
        <v>12285</v>
      </c>
      <c r="D911" t="b">
        <v>0</v>
      </c>
      <c r="E911" t="s">
        <v>13506</v>
      </c>
      <c r="F911" t="s">
        <v>4795</v>
      </c>
    </row>
    <row r="912" spans="1:6" x14ac:dyDescent="0.3">
      <c r="A912" t="s">
        <v>12286</v>
      </c>
      <c r="B912" t="s">
        <v>5867</v>
      </c>
      <c r="C912" t="s">
        <v>12287</v>
      </c>
      <c r="D912" t="b">
        <v>1</v>
      </c>
      <c r="E912" t="s">
        <v>13507</v>
      </c>
      <c r="F912" t="s">
        <v>4796</v>
      </c>
    </row>
    <row r="913" spans="1:6" x14ac:dyDescent="0.3">
      <c r="A913" t="s">
        <v>12288</v>
      </c>
      <c r="B913" t="s">
        <v>5868</v>
      </c>
      <c r="C913" t="s">
        <v>12289</v>
      </c>
      <c r="D913" t="b">
        <v>1</v>
      </c>
      <c r="E913" t="s">
        <v>13508</v>
      </c>
      <c r="F913" t="s">
        <v>4797</v>
      </c>
    </row>
    <row r="914" spans="1:6" x14ac:dyDescent="0.3">
      <c r="A914" t="s">
        <v>12290</v>
      </c>
      <c r="B914" t="s">
        <v>5869</v>
      </c>
      <c r="C914" t="s">
        <v>12291</v>
      </c>
      <c r="D914" t="b">
        <v>1</v>
      </c>
      <c r="E914" t="s">
        <v>13509</v>
      </c>
      <c r="F914" t="s">
        <v>4798</v>
      </c>
    </row>
    <row r="915" spans="1:6" x14ac:dyDescent="0.3">
      <c r="A915" t="s">
        <v>12292</v>
      </c>
      <c r="B915" t="s">
        <v>5870</v>
      </c>
      <c r="C915" t="s">
        <v>12293</v>
      </c>
      <c r="D915" t="b">
        <v>1</v>
      </c>
      <c r="E915" t="s">
        <v>13510</v>
      </c>
      <c r="F915" t="s">
        <v>4799</v>
      </c>
    </row>
    <row r="916" spans="1:6" x14ac:dyDescent="0.3">
      <c r="A916" t="s">
        <v>12294</v>
      </c>
      <c r="B916" t="s">
        <v>5871</v>
      </c>
      <c r="C916" t="s">
        <v>12295</v>
      </c>
      <c r="D916" t="b">
        <v>1</v>
      </c>
      <c r="E916" t="s">
        <v>13511</v>
      </c>
      <c r="F916" t="s">
        <v>4800</v>
      </c>
    </row>
    <row r="917" spans="1:6" x14ac:dyDescent="0.3">
      <c r="A917" t="s">
        <v>12296</v>
      </c>
      <c r="B917" t="s">
        <v>5872</v>
      </c>
      <c r="C917" t="s">
        <v>12297</v>
      </c>
      <c r="D917" t="b">
        <v>1</v>
      </c>
      <c r="E917" t="s">
        <v>13512</v>
      </c>
      <c r="F917" t="s">
        <v>4801</v>
      </c>
    </row>
    <row r="918" spans="1:6" x14ac:dyDescent="0.3">
      <c r="A918" t="s">
        <v>12298</v>
      </c>
      <c r="B918" t="s">
        <v>5873</v>
      </c>
      <c r="C918" t="s">
        <v>12299</v>
      </c>
      <c r="D918" t="b">
        <v>1</v>
      </c>
      <c r="E918" t="s">
        <v>13513</v>
      </c>
      <c r="F918" t="s">
        <v>4802</v>
      </c>
    </row>
    <row r="919" spans="1:6" x14ac:dyDescent="0.3">
      <c r="A919" t="s">
        <v>12300</v>
      </c>
      <c r="B919" t="s">
        <v>5874</v>
      </c>
      <c r="C919" t="s">
        <v>12301</v>
      </c>
      <c r="D919" t="b">
        <v>1</v>
      </c>
      <c r="E919" t="s">
        <v>13514</v>
      </c>
      <c r="F919" t="s">
        <v>4803</v>
      </c>
    </row>
    <row r="920" spans="1:6" x14ac:dyDescent="0.3">
      <c r="A920" t="s">
        <v>12302</v>
      </c>
      <c r="B920" t="s">
        <v>5875</v>
      </c>
      <c r="C920" t="s">
        <v>12303</v>
      </c>
      <c r="D920" t="b">
        <v>1</v>
      </c>
      <c r="E920" t="s">
        <v>13515</v>
      </c>
      <c r="F920" t="s">
        <v>4804</v>
      </c>
    </row>
    <row r="921" spans="1:6" x14ac:dyDescent="0.3">
      <c r="A921" t="s">
        <v>12304</v>
      </c>
      <c r="B921" t="s">
        <v>5876</v>
      </c>
      <c r="C921" t="s">
        <v>12305</v>
      </c>
      <c r="D921" t="b">
        <v>1</v>
      </c>
      <c r="E921" t="s">
        <v>13516</v>
      </c>
      <c r="F921" t="s">
        <v>4805</v>
      </c>
    </row>
    <row r="922" spans="1:6" x14ac:dyDescent="0.3">
      <c r="A922" t="s">
        <v>12306</v>
      </c>
      <c r="B922" t="s">
        <v>5877</v>
      </c>
      <c r="C922" t="s">
        <v>12307</v>
      </c>
      <c r="D922" t="b">
        <v>1</v>
      </c>
      <c r="E922" t="s">
        <v>13517</v>
      </c>
      <c r="F922" t="s">
        <v>4806</v>
      </c>
    </row>
    <row r="923" spans="1:6" x14ac:dyDescent="0.3">
      <c r="A923" t="s">
        <v>12308</v>
      </c>
      <c r="B923" t="s">
        <v>5878</v>
      </c>
      <c r="C923" t="s">
        <v>12309</v>
      </c>
      <c r="D923" t="b">
        <v>1</v>
      </c>
      <c r="E923" t="s">
        <v>13518</v>
      </c>
      <c r="F923" t="s">
        <v>4807</v>
      </c>
    </row>
    <row r="924" spans="1:6" x14ac:dyDescent="0.3">
      <c r="A924" t="s">
        <v>12310</v>
      </c>
      <c r="B924" t="s">
        <v>5879</v>
      </c>
      <c r="C924" t="s">
        <v>12311</v>
      </c>
      <c r="D924" t="b">
        <v>1</v>
      </c>
      <c r="E924" t="s">
        <v>13519</v>
      </c>
      <c r="F924" t="s">
        <v>4808</v>
      </c>
    </row>
    <row r="925" spans="1:6" x14ac:dyDescent="0.3">
      <c r="A925" t="s">
        <v>12312</v>
      </c>
      <c r="B925" t="s">
        <v>5880</v>
      </c>
      <c r="C925" t="s">
        <v>12313</v>
      </c>
      <c r="D925" t="b">
        <v>1</v>
      </c>
      <c r="E925" t="s">
        <v>13520</v>
      </c>
      <c r="F925" t="s">
        <v>4809</v>
      </c>
    </row>
    <row r="926" spans="1:6" x14ac:dyDescent="0.3">
      <c r="A926" t="s">
        <v>12314</v>
      </c>
      <c r="B926" t="s">
        <v>5881</v>
      </c>
      <c r="C926" t="s">
        <v>12315</v>
      </c>
      <c r="D926" t="b">
        <v>1</v>
      </c>
      <c r="E926" t="s">
        <v>13521</v>
      </c>
      <c r="F926" t="s">
        <v>4810</v>
      </c>
    </row>
    <row r="927" spans="1:6" x14ac:dyDescent="0.3">
      <c r="A927" t="s">
        <v>12316</v>
      </c>
      <c r="B927" t="s">
        <v>5882</v>
      </c>
      <c r="C927" t="s">
        <v>12317</v>
      </c>
      <c r="D927" t="b">
        <v>1</v>
      </c>
      <c r="E927" t="s">
        <v>13522</v>
      </c>
      <c r="F927" t="s">
        <v>4811</v>
      </c>
    </row>
    <row r="928" spans="1:6" x14ac:dyDescent="0.3">
      <c r="A928" t="s">
        <v>12318</v>
      </c>
      <c r="B928" t="s">
        <v>5883</v>
      </c>
      <c r="C928" t="s">
        <v>12319</v>
      </c>
      <c r="D928" t="b">
        <v>1</v>
      </c>
      <c r="E928" t="s">
        <v>13523</v>
      </c>
      <c r="F928" t="s">
        <v>4812</v>
      </c>
    </row>
    <row r="929" spans="1:6" x14ac:dyDescent="0.3">
      <c r="A929" t="s">
        <v>12320</v>
      </c>
      <c r="B929" t="s">
        <v>5884</v>
      </c>
      <c r="C929" t="s">
        <v>12321</v>
      </c>
      <c r="D929" t="b">
        <v>1</v>
      </c>
      <c r="E929" t="s">
        <v>13524</v>
      </c>
      <c r="F929" t="s">
        <v>4813</v>
      </c>
    </row>
    <row r="930" spans="1:6" x14ac:dyDescent="0.3">
      <c r="A930" t="s">
        <v>12322</v>
      </c>
      <c r="B930" t="s">
        <v>5885</v>
      </c>
      <c r="C930" t="s">
        <v>12323</v>
      </c>
      <c r="D930" t="b">
        <v>1</v>
      </c>
      <c r="E930" t="s">
        <v>13525</v>
      </c>
      <c r="F930" t="s">
        <v>4814</v>
      </c>
    </row>
    <row r="931" spans="1:6" x14ac:dyDescent="0.3">
      <c r="A931" t="s">
        <v>12324</v>
      </c>
      <c r="B931" t="s">
        <v>5886</v>
      </c>
      <c r="C931" t="s">
        <v>12325</v>
      </c>
      <c r="D931" t="b">
        <v>1</v>
      </c>
      <c r="E931" t="s">
        <v>13526</v>
      </c>
      <c r="F931" t="s">
        <v>4815</v>
      </c>
    </row>
    <row r="932" spans="1:6" x14ac:dyDescent="0.3">
      <c r="A932" t="s">
        <v>12326</v>
      </c>
      <c r="B932" t="s">
        <v>5887</v>
      </c>
      <c r="C932" t="s">
        <v>12327</v>
      </c>
      <c r="D932" t="b">
        <v>1</v>
      </c>
      <c r="E932" t="s">
        <v>13527</v>
      </c>
      <c r="F932" t="s">
        <v>4816</v>
      </c>
    </row>
    <row r="933" spans="1:6" x14ac:dyDescent="0.3">
      <c r="A933" t="s">
        <v>12328</v>
      </c>
      <c r="B933" t="s">
        <v>5888</v>
      </c>
      <c r="C933" t="s">
        <v>12329</v>
      </c>
      <c r="D933" t="b">
        <v>1</v>
      </c>
      <c r="E933" t="s">
        <v>13528</v>
      </c>
      <c r="F933" t="s">
        <v>4817</v>
      </c>
    </row>
    <row r="934" spans="1:6" x14ac:dyDescent="0.3">
      <c r="A934" t="s">
        <v>12330</v>
      </c>
      <c r="B934" t="s">
        <v>5889</v>
      </c>
      <c r="C934" t="s">
        <v>12331</v>
      </c>
      <c r="D934" t="b">
        <v>1</v>
      </c>
      <c r="E934" t="s">
        <v>13529</v>
      </c>
      <c r="F934" t="s">
        <v>4818</v>
      </c>
    </row>
    <row r="935" spans="1:6" x14ac:dyDescent="0.3">
      <c r="A935" t="s">
        <v>12332</v>
      </c>
      <c r="B935" t="s">
        <v>5890</v>
      </c>
      <c r="C935" t="s">
        <v>12333</v>
      </c>
      <c r="D935" t="b">
        <v>1</v>
      </c>
      <c r="E935" t="s">
        <v>13530</v>
      </c>
      <c r="F935" t="s">
        <v>4819</v>
      </c>
    </row>
    <row r="936" spans="1:6" x14ac:dyDescent="0.3">
      <c r="A936" t="s">
        <v>12334</v>
      </c>
      <c r="B936" t="s">
        <v>5891</v>
      </c>
      <c r="C936" t="s">
        <v>12335</v>
      </c>
      <c r="D936" t="b">
        <v>1</v>
      </c>
      <c r="E936" t="s">
        <v>13531</v>
      </c>
      <c r="F936" t="s">
        <v>4820</v>
      </c>
    </row>
    <row r="937" spans="1:6" x14ac:dyDescent="0.3">
      <c r="A937" t="s">
        <v>12336</v>
      </c>
      <c r="B937" t="s">
        <v>5892</v>
      </c>
      <c r="C937" t="s">
        <v>12337</v>
      </c>
      <c r="D937" t="b">
        <v>1</v>
      </c>
      <c r="E937" t="s">
        <v>13532</v>
      </c>
      <c r="F937" t="s">
        <v>4821</v>
      </c>
    </row>
    <row r="938" spans="1:6" x14ac:dyDescent="0.3">
      <c r="A938" t="s">
        <v>12338</v>
      </c>
      <c r="B938" t="s">
        <v>5893</v>
      </c>
      <c r="C938" t="s">
        <v>12339</v>
      </c>
      <c r="D938" t="b">
        <v>1</v>
      </c>
      <c r="E938" t="s">
        <v>13533</v>
      </c>
      <c r="F938" t="s">
        <v>4822</v>
      </c>
    </row>
    <row r="939" spans="1:6" x14ac:dyDescent="0.3">
      <c r="A939" t="s">
        <v>12340</v>
      </c>
      <c r="B939" t="s">
        <v>5894</v>
      </c>
      <c r="C939" t="s">
        <v>12341</v>
      </c>
      <c r="D939" t="b">
        <v>1</v>
      </c>
      <c r="E939" t="s">
        <v>13534</v>
      </c>
      <c r="F939" t="s">
        <v>4823</v>
      </c>
    </row>
    <row r="940" spans="1:6" x14ac:dyDescent="0.3">
      <c r="A940" t="s">
        <v>12342</v>
      </c>
      <c r="B940" t="s">
        <v>5895</v>
      </c>
      <c r="C940" t="s">
        <v>12343</v>
      </c>
      <c r="D940" t="b">
        <v>1</v>
      </c>
      <c r="E940" t="s">
        <v>13535</v>
      </c>
      <c r="F940" t="s">
        <v>4824</v>
      </c>
    </row>
    <row r="941" spans="1:6" x14ac:dyDescent="0.3">
      <c r="A941" t="s">
        <v>12344</v>
      </c>
      <c r="B941" t="s">
        <v>5896</v>
      </c>
      <c r="C941" t="s">
        <v>12345</v>
      </c>
      <c r="D941" t="b">
        <v>1</v>
      </c>
      <c r="E941" t="s">
        <v>13536</v>
      </c>
      <c r="F941" t="s">
        <v>4825</v>
      </c>
    </row>
    <row r="942" spans="1:6" x14ac:dyDescent="0.3">
      <c r="A942" t="s">
        <v>12346</v>
      </c>
      <c r="B942" t="s">
        <v>5897</v>
      </c>
      <c r="C942" t="s">
        <v>12347</v>
      </c>
      <c r="D942" t="b">
        <v>1</v>
      </c>
      <c r="E942" t="s">
        <v>13537</v>
      </c>
      <c r="F942" t="s">
        <v>4826</v>
      </c>
    </row>
    <row r="943" spans="1:6" x14ac:dyDescent="0.3">
      <c r="A943" t="s">
        <v>12348</v>
      </c>
      <c r="B943" t="s">
        <v>5898</v>
      </c>
      <c r="C943" t="s">
        <v>12349</v>
      </c>
      <c r="D943" t="b">
        <v>1</v>
      </c>
      <c r="E943" t="s">
        <v>13538</v>
      </c>
      <c r="F943" t="s">
        <v>4827</v>
      </c>
    </row>
    <row r="944" spans="1:6" x14ac:dyDescent="0.3">
      <c r="A944" t="s">
        <v>12350</v>
      </c>
      <c r="B944" t="s">
        <v>5899</v>
      </c>
      <c r="C944" t="s">
        <v>12351</v>
      </c>
      <c r="D944" t="b">
        <v>1</v>
      </c>
      <c r="E944" t="s">
        <v>13539</v>
      </c>
      <c r="F944" t="s">
        <v>4828</v>
      </c>
    </row>
    <row r="945" spans="1:6" x14ac:dyDescent="0.3">
      <c r="A945" t="s">
        <v>12352</v>
      </c>
      <c r="B945" t="s">
        <v>5900</v>
      </c>
      <c r="C945" t="s">
        <v>12353</v>
      </c>
      <c r="D945" t="b">
        <v>1</v>
      </c>
      <c r="E945" t="s">
        <v>13540</v>
      </c>
      <c r="F945" t="s">
        <v>4829</v>
      </c>
    </row>
    <row r="946" spans="1:6" x14ac:dyDescent="0.3">
      <c r="A946" t="s">
        <v>12354</v>
      </c>
      <c r="B946" t="s">
        <v>4893</v>
      </c>
      <c r="C946" t="s">
        <v>12355</v>
      </c>
      <c r="D946" t="b">
        <v>1</v>
      </c>
      <c r="E946" t="s">
        <v>13541</v>
      </c>
      <c r="F946" t="s">
        <v>4830</v>
      </c>
    </row>
    <row r="947" spans="1:6" x14ac:dyDescent="0.3">
      <c r="A947" t="s">
        <v>12356</v>
      </c>
      <c r="B947" t="s">
        <v>4894</v>
      </c>
      <c r="C947" t="s">
        <v>12357</v>
      </c>
      <c r="D947" t="b">
        <v>1</v>
      </c>
      <c r="E947" t="s">
        <v>13542</v>
      </c>
      <c r="F947" t="s">
        <v>4831</v>
      </c>
    </row>
    <row r="948" spans="1:6" x14ac:dyDescent="0.3">
      <c r="A948" t="s">
        <v>12358</v>
      </c>
      <c r="B948" t="s">
        <v>4895</v>
      </c>
      <c r="C948" t="s">
        <v>12359</v>
      </c>
      <c r="D948" t="b">
        <v>1</v>
      </c>
      <c r="E948" t="s">
        <v>13543</v>
      </c>
      <c r="F948" t="s">
        <v>4832</v>
      </c>
    </row>
    <row r="949" spans="1:6" x14ac:dyDescent="0.3">
      <c r="A949" t="s">
        <v>12360</v>
      </c>
      <c r="B949" t="s">
        <v>4896</v>
      </c>
      <c r="C949" t="s">
        <v>12361</v>
      </c>
      <c r="D949" t="b">
        <v>1</v>
      </c>
      <c r="E949" t="s">
        <v>13544</v>
      </c>
      <c r="F949" t="s">
        <v>4833</v>
      </c>
    </row>
    <row r="950" spans="1:6" x14ac:dyDescent="0.3">
      <c r="A950" t="s">
        <v>12362</v>
      </c>
      <c r="B950" t="s">
        <v>4897</v>
      </c>
      <c r="C950" t="s">
        <v>12363</v>
      </c>
      <c r="D950" t="b">
        <v>1</v>
      </c>
      <c r="E950" t="s">
        <v>13545</v>
      </c>
      <c r="F950" t="s">
        <v>4834</v>
      </c>
    </row>
    <row r="951" spans="1:6" x14ac:dyDescent="0.3">
      <c r="A951" t="s">
        <v>12364</v>
      </c>
      <c r="B951" t="s">
        <v>4898</v>
      </c>
      <c r="C951" t="s">
        <v>12365</v>
      </c>
      <c r="D951" t="b">
        <v>1</v>
      </c>
      <c r="E951" t="s">
        <v>13546</v>
      </c>
      <c r="F951" t="s">
        <v>4835</v>
      </c>
    </row>
    <row r="952" spans="1:6" x14ac:dyDescent="0.3">
      <c r="A952" t="s">
        <v>12366</v>
      </c>
      <c r="B952" t="s">
        <v>4899</v>
      </c>
      <c r="C952" t="s">
        <v>12367</v>
      </c>
      <c r="D952" t="b">
        <v>1</v>
      </c>
      <c r="E952" t="s">
        <v>13547</v>
      </c>
      <c r="F952" t="s">
        <v>4836</v>
      </c>
    </row>
    <row r="953" spans="1:6" x14ac:dyDescent="0.3">
      <c r="A953" t="s">
        <v>12368</v>
      </c>
      <c r="B953" t="s">
        <v>4900</v>
      </c>
      <c r="C953" t="s">
        <v>12369</v>
      </c>
      <c r="D953" t="b">
        <v>1</v>
      </c>
      <c r="E953" t="s">
        <v>13548</v>
      </c>
      <c r="F953" t="s">
        <v>4837</v>
      </c>
    </row>
    <row r="954" spans="1:6" x14ac:dyDescent="0.3">
      <c r="A954" t="s">
        <v>12370</v>
      </c>
      <c r="B954" t="s">
        <v>4901</v>
      </c>
      <c r="C954" t="s">
        <v>12371</v>
      </c>
      <c r="D954" t="b">
        <v>1</v>
      </c>
      <c r="E954" t="s">
        <v>13549</v>
      </c>
      <c r="F954" t="s">
        <v>4838</v>
      </c>
    </row>
    <row r="955" spans="1:6" x14ac:dyDescent="0.3">
      <c r="A955" t="s">
        <v>12372</v>
      </c>
      <c r="B955" t="s">
        <v>4902</v>
      </c>
      <c r="C955" t="s">
        <v>12373</v>
      </c>
      <c r="D955" t="b">
        <v>1</v>
      </c>
      <c r="E955" t="s">
        <v>13550</v>
      </c>
      <c r="F955" t="s">
        <v>4839</v>
      </c>
    </row>
    <row r="956" spans="1:6" x14ac:dyDescent="0.3">
      <c r="A956" t="s">
        <v>12374</v>
      </c>
      <c r="B956" t="s">
        <v>4903</v>
      </c>
      <c r="C956" t="s">
        <v>12375</v>
      </c>
      <c r="D956" t="b">
        <v>1</v>
      </c>
      <c r="E956" t="s">
        <v>13551</v>
      </c>
      <c r="F956" t="s">
        <v>4840</v>
      </c>
    </row>
    <row r="957" spans="1:6" x14ac:dyDescent="0.3">
      <c r="A957" t="s">
        <v>12376</v>
      </c>
      <c r="B957" t="s">
        <v>4904</v>
      </c>
      <c r="C957" t="s">
        <v>12377</v>
      </c>
      <c r="D957" t="b">
        <v>1</v>
      </c>
      <c r="E957" t="s">
        <v>13552</v>
      </c>
      <c r="F957" t="s">
        <v>4841</v>
      </c>
    </row>
    <row r="958" spans="1:6" x14ac:dyDescent="0.3">
      <c r="A958" t="s">
        <v>12378</v>
      </c>
      <c r="B958" t="s">
        <v>4905</v>
      </c>
      <c r="C958" t="s">
        <v>12379</v>
      </c>
      <c r="D958" t="b">
        <v>1</v>
      </c>
      <c r="E958" t="s">
        <v>13553</v>
      </c>
      <c r="F958" t="s">
        <v>4842</v>
      </c>
    </row>
    <row r="959" spans="1:6" x14ac:dyDescent="0.3">
      <c r="A959" t="s">
        <v>12380</v>
      </c>
      <c r="B959" t="s">
        <v>4906</v>
      </c>
      <c r="C959" t="s">
        <v>12381</v>
      </c>
      <c r="D959" t="b">
        <v>1</v>
      </c>
      <c r="E959" t="s">
        <v>13554</v>
      </c>
      <c r="F959" t="s">
        <v>4843</v>
      </c>
    </row>
    <row r="960" spans="1:6" x14ac:dyDescent="0.3">
      <c r="A960" t="s">
        <v>12382</v>
      </c>
      <c r="B960" t="s">
        <v>4907</v>
      </c>
      <c r="C960" t="s">
        <v>12383</v>
      </c>
      <c r="D960" t="b">
        <v>1</v>
      </c>
      <c r="E960" t="s">
        <v>13555</v>
      </c>
      <c r="F960" t="s">
        <v>4844</v>
      </c>
    </row>
    <row r="961" spans="1:6" x14ac:dyDescent="0.3">
      <c r="A961" t="s">
        <v>12384</v>
      </c>
      <c r="B961" t="s">
        <v>4908</v>
      </c>
      <c r="C961" t="s">
        <v>12385</v>
      </c>
      <c r="D961" t="b">
        <v>1</v>
      </c>
      <c r="E961" t="s">
        <v>13556</v>
      </c>
      <c r="F961" t="s">
        <v>4845</v>
      </c>
    </row>
    <row r="962" spans="1:6" x14ac:dyDescent="0.3">
      <c r="A962" t="s">
        <v>12386</v>
      </c>
      <c r="B962" t="s">
        <v>4909</v>
      </c>
      <c r="C962" t="s">
        <v>12387</v>
      </c>
      <c r="D962" t="b">
        <v>1</v>
      </c>
      <c r="E962" t="s">
        <v>13557</v>
      </c>
      <c r="F962" t="s">
        <v>4846</v>
      </c>
    </row>
    <row r="963" spans="1:6" x14ac:dyDescent="0.3">
      <c r="A963" t="s">
        <v>12388</v>
      </c>
      <c r="B963" t="s">
        <v>4910</v>
      </c>
      <c r="C963" t="s">
        <v>12389</v>
      </c>
      <c r="D963" t="b">
        <v>1</v>
      </c>
      <c r="E963" t="s">
        <v>13558</v>
      </c>
      <c r="F963" t="s">
        <v>4847</v>
      </c>
    </row>
    <row r="964" spans="1:6" x14ac:dyDescent="0.3">
      <c r="A964" t="s">
        <v>12390</v>
      </c>
      <c r="B964" t="s">
        <v>4911</v>
      </c>
      <c r="C964" t="s">
        <v>12391</v>
      </c>
      <c r="D964" t="b">
        <v>1</v>
      </c>
      <c r="E964" t="s">
        <v>13559</v>
      </c>
      <c r="F964" t="s">
        <v>4848</v>
      </c>
    </row>
    <row r="965" spans="1:6" x14ac:dyDescent="0.3">
      <c r="A965" t="s">
        <v>12392</v>
      </c>
      <c r="B965" t="s">
        <v>4912</v>
      </c>
      <c r="C965" t="s">
        <v>12393</v>
      </c>
      <c r="D965" t="b">
        <v>1</v>
      </c>
      <c r="E965" t="s">
        <v>13560</v>
      </c>
      <c r="F965" t="s">
        <v>4849</v>
      </c>
    </row>
    <row r="966" spans="1:6" x14ac:dyDescent="0.3">
      <c r="A966" t="s">
        <v>12394</v>
      </c>
      <c r="B966" t="s">
        <v>4913</v>
      </c>
      <c r="C966" t="s">
        <v>12395</v>
      </c>
      <c r="D966" t="b">
        <v>1</v>
      </c>
      <c r="E966" t="s">
        <v>13561</v>
      </c>
      <c r="F966" t="s">
        <v>4850</v>
      </c>
    </row>
    <row r="967" spans="1:6" x14ac:dyDescent="0.3">
      <c r="A967" t="s">
        <v>12396</v>
      </c>
      <c r="B967" t="s">
        <v>4914</v>
      </c>
      <c r="C967" t="s">
        <v>12397</v>
      </c>
      <c r="D967" t="b">
        <v>1</v>
      </c>
      <c r="E967" t="s">
        <v>13562</v>
      </c>
      <c r="F967" t="s">
        <v>4851</v>
      </c>
    </row>
    <row r="968" spans="1:6" x14ac:dyDescent="0.3">
      <c r="A968" t="s">
        <v>12398</v>
      </c>
      <c r="B968" t="s">
        <v>4915</v>
      </c>
      <c r="C968" t="s">
        <v>12399</v>
      </c>
      <c r="D968" t="b">
        <v>1</v>
      </c>
      <c r="E968" t="s">
        <v>13563</v>
      </c>
      <c r="F968" t="s">
        <v>4852</v>
      </c>
    </row>
    <row r="969" spans="1:6" x14ac:dyDescent="0.3">
      <c r="A969" t="s">
        <v>12400</v>
      </c>
      <c r="B969" t="s">
        <v>4916</v>
      </c>
      <c r="C969" t="s">
        <v>12401</v>
      </c>
      <c r="D969" t="b">
        <v>1</v>
      </c>
      <c r="E969" t="s">
        <v>13564</v>
      </c>
      <c r="F969" t="s">
        <v>4853</v>
      </c>
    </row>
    <row r="970" spans="1:6" x14ac:dyDescent="0.3">
      <c r="A970" t="s">
        <v>12402</v>
      </c>
      <c r="B970" t="s">
        <v>4917</v>
      </c>
      <c r="C970" t="s">
        <v>12403</v>
      </c>
      <c r="D970" t="b">
        <v>1</v>
      </c>
      <c r="E970" t="s">
        <v>13565</v>
      </c>
      <c r="F970" t="s">
        <v>4854</v>
      </c>
    </row>
    <row r="971" spans="1:6" x14ac:dyDescent="0.3">
      <c r="A971" t="s">
        <v>12404</v>
      </c>
      <c r="B971" t="s">
        <v>4918</v>
      </c>
      <c r="C971" t="s">
        <v>12405</v>
      </c>
      <c r="D971" t="b">
        <v>1</v>
      </c>
      <c r="E971" t="s">
        <v>13566</v>
      </c>
      <c r="F971" t="s">
        <v>4855</v>
      </c>
    </row>
    <row r="972" spans="1:6" x14ac:dyDescent="0.3">
      <c r="A972" t="s">
        <v>12406</v>
      </c>
      <c r="B972" t="s">
        <v>4919</v>
      </c>
      <c r="C972" t="s">
        <v>12407</v>
      </c>
      <c r="D972" t="b">
        <v>1</v>
      </c>
      <c r="E972" t="s">
        <v>13567</v>
      </c>
      <c r="F972" t="s">
        <v>4856</v>
      </c>
    </row>
    <row r="973" spans="1:6" x14ac:dyDescent="0.3">
      <c r="A973" t="s">
        <v>12408</v>
      </c>
      <c r="B973" t="s">
        <v>4920</v>
      </c>
      <c r="C973" t="s">
        <v>12409</v>
      </c>
      <c r="D973" t="b">
        <v>1</v>
      </c>
      <c r="E973" t="s">
        <v>13568</v>
      </c>
      <c r="F973" t="s">
        <v>4857</v>
      </c>
    </row>
    <row r="974" spans="1:6" x14ac:dyDescent="0.3">
      <c r="A974" t="s">
        <v>12410</v>
      </c>
      <c r="B974" t="s">
        <v>4921</v>
      </c>
      <c r="C974" t="s">
        <v>12411</v>
      </c>
      <c r="D974" t="b">
        <v>1</v>
      </c>
      <c r="E974" t="s">
        <v>13569</v>
      </c>
      <c r="F974" t="s">
        <v>4858</v>
      </c>
    </row>
    <row r="975" spans="1:6" x14ac:dyDescent="0.3">
      <c r="A975" t="s">
        <v>12412</v>
      </c>
      <c r="B975" t="s">
        <v>4922</v>
      </c>
      <c r="C975" t="s">
        <v>12413</v>
      </c>
      <c r="D975" t="b">
        <v>1</v>
      </c>
      <c r="E975" t="s">
        <v>13570</v>
      </c>
      <c r="F975" t="s">
        <v>4859</v>
      </c>
    </row>
    <row r="976" spans="1:6" x14ac:dyDescent="0.3">
      <c r="A976" t="s">
        <v>12414</v>
      </c>
      <c r="B976" t="s">
        <v>4923</v>
      </c>
      <c r="C976" t="s">
        <v>12415</v>
      </c>
      <c r="D976" t="b">
        <v>1</v>
      </c>
      <c r="E976" t="s">
        <v>13571</v>
      </c>
      <c r="F976" t="s">
        <v>4860</v>
      </c>
    </row>
    <row r="977" spans="1:6" x14ac:dyDescent="0.3">
      <c r="A977" t="s">
        <v>12416</v>
      </c>
      <c r="B977" t="s">
        <v>4924</v>
      </c>
      <c r="C977" t="s">
        <v>12417</v>
      </c>
      <c r="D977" t="b">
        <v>1</v>
      </c>
      <c r="E977" t="s">
        <v>13572</v>
      </c>
      <c r="F977" t="s">
        <v>4861</v>
      </c>
    </row>
    <row r="978" spans="1:6" x14ac:dyDescent="0.3">
      <c r="A978" t="s">
        <v>12418</v>
      </c>
      <c r="B978" t="s">
        <v>4925</v>
      </c>
      <c r="C978" t="s">
        <v>12419</v>
      </c>
      <c r="D978" t="b">
        <v>1</v>
      </c>
      <c r="E978" t="s">
        <v>13573</v>
      </c>
      <c r="F978" t="s">
        <v>4862</v>
      </c>
    </row>
    <row r="979" spans="1:6" x14ac:dyDescent="0.3">
      <c r="A979" t="s">
        <v>12420</v>
      </c>
      <c r="B979" t="s">
        <v>4926</v>
      </c>
      <c r="C979" t="s">
        <v>12421</v>
      </c>
      <c r="D979" t="b">
        <v>1</v>
      </c>
      <c r="E979" t="s">
        <v>13574</v>
      </c>
      <c r="F979" t="s">
        <v>4863</v>
      </c>
    </row>
    <row r="980" spans="1:6" x14ac:dyDescent="0.3">
      <c r="A980" t="s">
        <v>12422</v>
      </c>
      <c r="B980" t="s">
        <v>4927</v>
      </c>
      <c r="C980" t="s">
        <v>12423</v>
      </c>
      <c r="D980" t="b">
        <v>1</v>
      </c>
      <c r="E980" t="s">
        <v>13575</v>
      </c>
      <c r="F980" t="s">
        <v>4864</v>
      </c>
    </row>
    <row r="981" spans="1:6" x14ac:dyDescent="0.3">
      <c r="A981" t="s">
        <v>12424</v>
      </c>
      <c r="B981" t="s">
        <v>4928</v>
      </c>
      <c r="C981" t="s">
        <v>12425</v>
      </c>
      <c r="D981" t="b">
        <v>1</v>
      </c>
      <c r="E981" t="s">
        <v>13576</v>
      </c>
      <c r="F981" t="s">
        <v>4865</v>
      </c>
    </row>
    <row r="982" spans="1:6" x14ac:dyDescent="0.3">
      <c r="A982" t="s">
        <v>12426</v>
      </c>
      <c r="B982" t="s">
        <v>4929</v>
      </c>
      <c r="C982" t="s">
        <v>12427</v>
      </c>
      <c r="D982" t="b">
        <v>1</v>
      </c>
      <c r="E982" t="s">
        <v>13577</v>
      </c>
      <c r="F982" t="s">
        <v>4866</v>
      </c>
    </row>
    <row r="983" spans="1:6" x14ac:dyDescent="0.3">
      <c r="A983" t="s">
        <v>12428</v>
      </c>
      <c r="B983" t="s">
        <v>4930</v>
      </c>
      <c r="C983" t="s">
        <v>12429</v>
      </c>
      <c r="D983" t="b">
        <v>1</v>
      </c>
      <c r="E983" t="s">
        <v>13578</v>
      </c>
      <c r="F983" t="s">
        <v>4867</v>
      </c>
    </row>
    <row r="984" spans="1:6" x14ac:dyDescent="0.3">
      <c r="A984" t="s">
        <v>12430</v>
      </c>
      <c r="B984" t="s">
        <v>4931</v>
      </c>
      <c r="C984" t="s">
        <v>12431</v>
      </c>
      <c r="D984" t="b">
        <v>1</v>
      </c>
      <c r="E984" t="s">
        <v>13579</v>
      </c>
      <c r="F984" t="s">
        <v>4868</v>
      </c>
    </row>
    <row r="985" spans="1:6" x14ac:dyDescent="0.3">
      <c r="A985" t="s">
        <v>12432</v>
      </c>
      <c r="B985" t="s">
        <v>4932</v>
      </c>
      <c r="C985" t="s">
        <v>12433</v>
      </c>
      <c r="D985" t="b">
        <v>1</v>
      </c>
      <c r="E985" t="s">
        <v>13580</v>
      </c>
      <c r="F985" t="s">
        <v>4869</v>
      </c>
    </row>
    <row r="986" spans="1:6" x14ac:dyDescent="0.3">
      <c r="A986" t="s">
        <v>12434</v>
      </c>
      <c r="B986" t="s">
        <v>4933</v>
      </c>
      <c r="C986" t="s">
        <v>12435</v>
      </c>
      <c r="D986" t="b">
        <v>1</v>
      </c>
      <c r="E986" t="s">
        <v>13581</v>
      </c>
      <c r="F986" t="s">
        <v>4870</v>
      </c>
    </row>
    <row r="987" spans="1:6" x14ac:dyDescent="0.3">
      <c r="A987" t="s">
        <v>12436</v>
      </c>
      <c r="B987" t="s">
        <v>4934</v>
      </c>
      <c r="C987" t="s">
        <v>12437</v>
      </c>
      <c r="D987" t="b">
        <v>1</v>
      </c>
      <c r="E987" t="s">
        <v>13582</v>
      </c>
      <c r="F987" t="s">
        <v>4871</v>
      </c>
    </row>
    <row r="988" spans="1:6" x14ac:dyDescent="0.3">
      <c r="A988" t="s">
        <v>12438</v>
      </c>
      <c r="B988" t="s">
        <v>4935</v>
      </c>
      <c r="C988" t="s">
        <v>12439</v>
      </c>
      <c r="D988" t="b">
        <v>1</v>
      </c>
      <c r="E988" t="s">
        <v>13583</v>
      </c>
      <c r="F988" t="s">
        <v>4872</v>
      </c>
    </row>
    <row r="989" spans="1:6" x14ac:dyDescent="0.3">
      <c r="A989" t="s">
        <v>12440</v>
      </c>
      <c r="B989" t="s">
        <v>4936</v>
      </c>
      <c r="C989" t="s">
        <v>12441</v>
      </c>
      <c r="D989" t="b">
        <v>1</v>
      </c>
      <c r="E989" t="s">
        <v>13584</v>
      </c>
      <c r="F989" t="s">
        <v>4873</v>
      </c>
    </row>
    <row r="990" spans="1:6" x14ac:dyDescent="0.3">
      <c r="A990" t="s">
        <v>12442</v>
      </c>
      <c r="B990" t="s">
        <v>4937</v>
      </c>
      <c r="C990" t="s">
        <v>12443</v>
      </c>
      <c r="D990" t="b">
        <v>1</v>
      </c>
      <c r="E990" t="s">
        <v>13585</v>
      </c>
      <c r="F990" t="s">
        <v>4874</v>
      </c>
    </row>
    <row r="991" spans="1:6" x14ac:dyDescent="0.3">
      <c r="A991" t="s">
        <v>12444</v>
      </c>
      <c r="B991" t="s">
        <v>4938</v>
      </c>
      <c r="C991" t="s">
        <v>12445</v>
      </c>
      <c r="D991" t="b">
        <v>1</v>
      </c>
      <c r="E991" t="s">
        <v>13586</v>
      </c>
      <c r="F991" t="s">
        <v>4875</v>
      </c>
    </row>
    <row r="992" spans="1:6" x14ac:dyDescent="0.3">
      <c r="A992" t="s">
        <v>12446</v>
      </c>
      <c r="B992" t="s">
        <v>4939</v>
      </c>
      <c r="C992" t="s">
        <v>12447</v>
      </c>
      <c r="D992" t="b">
        <v>1</v>
      </c>
      <c r="E992" t="s">
        <v>13587</v>
      </c>
      <c r="F992" t="s">
        <v>4876</v>
      </c>
    </row>
    <row r="993" spans="1:6" x14ac:dyDescent="0.3">
      <c r="A993" t="s">
        <v>12448</v>
      </c>
      <c r="B993" t="s">
        <v>4940</v>
      </c>
      <c r="C993" t="s">
        <v>12449</v>
      </c>
      <c r="D993" t="b">
        <v>1</v>
      </c>
      <c r="E993" t="s">
        <v>13588</v>
      </c>
      <c r="F993" t="s">
        <v>4877</v>
      </c>
    </row>
    <row r="994" spans="1:6" x14ac:dyDescent="0.3">
      <c r="A994" t="s">
        <v>12450</v>
      </c>
      <c r="B994" t="s">
        <v>4941</v>
      </c>
      <c r="C994" t="s">
        <v>12451</v>
      </c>
      <c r="D994" t="b">
        <v>1</v>
      </c>
      <c r="E994" t="s">
        <v>13589</v>
      </c>
      <c r="F994" t="s">
        <v>4878</v>
      </c>
    </row>
    <row r="995" spans="1:6" x14ac:dyDescent="0.3">
      <c r="A995" t="s">
        <v>12452</v>
      </c>
      <c r="B995" t="s">
        <v>4942</v>
      </c>
      <c r="C995" t="s">
        <v>12453</v>
      </c>
      <c r="D995" t="b">
        <v>1</v>
      </c>
      <c r="E995" t="s">
        <v>13590</v>
      </c>
      <c r="F995" t="s">
        <v>4879</v>
      </c>
    </row>
    <row r="996" spans="1:6" x14ac:dyDescent="0.3">
      <c r="A996" t="s">
        <v>12454</v>
      </c>
      <c r="B996" t="s">
        <v>4943</v>
      </c>
      <c r="C996" t="s">
        <v>12455</v>
      </c>
      <c r="D996" t="b">
        <v>1</v>
      </c>
      <c r="E996" t="s">
        <v>13591</v>
      </c>
      <c r="F996" t="s">
        <v>4880</v>
      </c>
    </row>
    <row r="997" spans="1:6" x14ac:dyDescent="0.3">
      <c r="A997" t="s">
        <v>12456</v>
      </c>
      <c r="B997" t="s">
        <v>4944</v>
      </c>
      <c r="C997" t="s">
        <v>12457</v>
      </c>
      <c r="D997" t="b">
        <v>1</v>
      </c>
      <c r="E997" t="s">
        <v>13592</v>
      </c>
      <c r="F997" t="s">
        <v>4881</v>
      </c>
    </row>
    <row r="998" spans="1:6" x14ac:dyDescent="0.3">
      <c r="A998" t="s">
        <v>12458</v>
      </c>
      <c r="B998" t="s">
        <v>4945</v>
      </c>
      <c r="C998" t="s">
        <v>12459</v>
      </c>
      <c r="D998" t="b">
        <v>1</v>
      </c>
      <c r="E998" t="s">
        <v>13593</v>
      </c>
      <c r="F998" t="s">
        <v>4882</v>
      </c>
    </row>
    <row r="999" spans="1:6" x14ac:dyDescent="0.3">
      <c r="A999" t="s">
        <v>12460</v>
      </c>
      <c r="B999" t="s">
        <v>4946</v>
      </c>
      <c r="C999" t="s">
        <v>12461</v>
      </c>
      <c r="D999" t="b">
        <v>1</v>
      </c>
      <c r="E999" t="s">
        <v>13594</v>
      </c>
      <c r="F999" t="s">
        <v>4883</v>
      </c>
    </row>
    <row r="1000" spans="1:6" x14ac:dyDescent="0.3">
      <c r="A1000" t="s">
        <v>12462</v>
      </c>
      <c r="B1000" t="s">
        <v>4947</v>
      </c>
      <c r="C1000" t="s">
        <v>12463</v>
      </c>
      <c r="D1000" t="b">
        <v>1</v>
      </c>
      <c r="E1000" t="s">
        <v>13595</v>
      </c>
      <c r="F1000" t="s">
        <v>4884</v>
      </c>
    </row>
    <row r="1001" spans="1:6" x14ac:dyDescent="0.3">
      <c r="A1001" t="s">
        <v>12464</v>
      </c>
      <c r="B1001" t="s">
        <v>4948</v>
      </c>
      <c r="C1001" t="s">
        <v>12465</v>
      </c>
      <c r="D1001" t="b">
        <v>1</v>
      </c>
      <c r="E1001" t="s">
        <v>13596</v>
      </c>
      <c r="F1001" t="s">
        <v>4885</v>
      </c>
    </row>
    <row r="1002" spans="1:6" x14ac:dyDescent="0.3">
      <c r="A1002" t="s">
        <v>12466</v>
      </c>
      <c r="B1002" t="s">
        <v>4949</v>
      </c>
      <c r="C1002" t="s">
        <v>12467</v>
      </c>
      <c r="D1002" t="b">
        <v>1</v>
      </c>
      <c r="E1002" t="s">
        <v>13597</v>
      </c>
      <c r="F1002" t="s">
        <v>4886</v>
      </c>
    </row>
    <row r="1003" spans="1:6" x14ac:dyDescent="0.3">
      <c r="A1003" t="s">
        <v>12468</v>
      </c>
      <c r="B1003" t="s">
        <v>4950</v>
      </c>
      <c r="C1003" t="s">
        <v>12469</v>
      </c>
      <c r="D1003" t="b">
        <v>1</v>
      </c>
      <c r="E1003" t="s">
        <v>13598</v>
      </c>
      <c r="F1003" t="s">
        <v>4887</v>
      </c>
    </row>
    <row r="1004" spans="1:6" x14ac:dyDescent="0.3">
      <c r="A1004" t="s">
        <v>12470</v>
      </c>
      <c r="B1004" t="s">
        <v>4951</v>
      </c>
      <c r="C1004" t="s">
        <v>12471</v>
      </c>
      <c r="D1004" t="b">
        <v>1</v>
      </c>
      <c r="E1004" t="s">
        <v>13599</v>
      </c>
      <c r="F1004" t="s">
        <v>4888</v>
      </c>
    </row>
    <row r="1005" spans="1:6" x14ac:dyDescent="0.3">
      <c r="A1005" t="s">
        <v>12472</v>
      </c>
      <c r="B1005" t="s">
        <v>4952</v>
      </c>
      <c r="C1005" t="s">
        <v>12473</v>
      </c>
      <c r="D1005" t="b">
        <v>1</v>
      </c>
      <c r="E1005" t="s">
        <v>13600</v>
      </c>
      <c r="F1005" t="s">
        <v>4889</v>
      </c>
    </row>
    <row r="1006" spans="1:6" x14ac:dyDescent="0.3">
      <c r="A1006" t="s">
        <v>12474</v>
      </c>
      <c r="B1006" t="s">
        <v>4953</v>
      </c>
      <c r="C1006" t="s">
        <v>12475</v>
      </c>
      <c r="D1006" t="b">
        <v>1</v>
      </c>
      <c r="E1006" t="s">
        <v>13601</v>
      </c>
      <c r="F1006" t="s">
        <v>4890</v>
      </c>
    </row>
    <row r="1007" spans="1:6" x14ac:dyDescent="0.3">
      <c r="A1007" t="s">
        <v>12476</v>
      </c>
      <c r="B1007" t="s">
        <v>4954</v>
      </c>
      <c r="C1007" t="s">
        <v>12477</v>
      </c>
      <c r="D1007" t="b">
        <v>1</v>
      </c>
      <c r="E1007" t="s">
        <v>13602</v>
      </c>
      <c r="F1007" t="s">
        <v>4891</v>
      </c>
    </row>
    <row r="1008" spans="1:6" x14ac:dyDescent="0.3">
      <c r="A1008" t="s">
        <v>12478</v>
      </c>
      <c r="B1008" t="s">
        <v>4955</v>
      </c>
      <c r="C1008" t="s">
        <v>12479</v>
      </c>
      <c r="D1008" t="b">
        <v>1</v>
      </c>
      <c r="E1008" t="s">
        <v>13603</v>
      </c>
      <c r="F1008" t="s">
        <v>4892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08183-8DD9-487F-BC42-CEB234FF641C}">
  <dimension ref="A1:G302"/>
  <sheetViews>
    <sheetView topLeftCell="A29" workbookViewId="0">
      <selection activeCell="G68" sqref="G68"/>
    </sheetView>
  </sheetViews>
  <sheetFormatPr defaultRowHeight="14" x14ac:dyDescent="0.3"/>
  <cols>
    <col min="1" max="1" width="28.58203125" customWidth="1"/>
    <col min="2" max="2" width="35.1640625" customWidth="1"/>
    <col min="3" max="3" width="6.6640625" bestFit="1" customWidth="1"/>
    <col min="4" max="4" width="60.1640625" hidden="1" customWidth="1"/>
    <col min="5" max="5" width="75.9140625" hidden="1" customWidth="1"/>
    <col min="6" max="6" width="72.25" hidden="1" customWidth="1"/>
    <col min="7" max="7" width="42.5" bestFit="1" customWidth="1"/>
  </cols>
  <sheetData>
    <row r="1" spans="1:7" x14ac:dyDescent="0.3">
      <c r="A1" t="s">
        <v>2132</v>
      </c>
      <c r="B1" t="s">
        <v>2133</v>
      </c>
      <c r="C1" t="s">
        <v>2134</v>
      </c>
      <c r="D1" t="s">
        <v>2931</v>
      </c>
      <c r="E1" t="s">
        <v>2932</v>
      </c>
      <c r="F1" t="s">
        <v>2933</v>
      </c>
      <c r="G1" t="s">
        <v>2780</v>
      </c>
    </row>
    <row r="2" spans="1:7" x14ac:dyDescent="0.3">
      <c r="A2" t="s">
        <v>2135</v>
      </c>
      <c r="B2" t="s">
        <v>2133</v>
      </c>
      <c r="C2" t="s">
        <v>2136</v>
      </c>
      <c r="D2" t="s">
        <v>2934</v>
      </c>
      <c r="E2" t="s">
        <v>2935</v>
      </c>
      <c r="F2" t="s">
        <v>2936</v>
      </c>
      <c r="G2" t="s">
        <v>2780</v>
      </c>
    </row>
    <row r="3" spans="1:7" x14ac:dyDescent="0.3">
      <c r="A3" t="s">
        <v>2137</v>
      </c>
      <c r="B3" t="s">
        <v>2133</v>
      </c>
      <c r="C3" t="s">
        <v>2138</v>
      </c>
      <c r="D3" t="s">
        <v>2937</v>
      </c>
      <c r="E3" t="s">
        <v>2938</v>
      </c>
      <c r="F3" t="s">
        <v>2939</v>
      </c>
      <c r="G3" t="s">
        <v>2780</v>
      </c>
    </row>
    <row r="4" spans="1:7" x14ac:dyDescent="0.3">
      <c r="A4" t="s">
        <v>2139</v>
      </c>
      <c r="B4" t="s">
        <v>2140</v>
      </c>
      <c r="C4" t="s">
        <v>2141</v>
      </c>
      <c r="D4" t="s">
        <v>2940</v>
      </c>
      <c r="E4" t="s">
        <v>2941</v>
      </c>
      <c r="F4" t="s">
        <v>2942</v>
      </c>
      <c r="G4" t="s">
        <v>2780</v>
      </c>
    </row>
    <row r="5" spans="1:7" x14ac:dyDescent="0.3">
      <c r="A5" t="s">
        <v>2142</v>
      </c>
      <c r="B5" t="s">
        <v>2140</v>
      </c>
      <c r="C5" t="s">
        <v>2143</v>
      </c>
      <c r="D5" t="s">
        <v>2943</v>
      </c>
      <c r="E5" t="s">
        <v>2944</v>
      </c>
      <c r="F5" t="s">
        <v>2945</v>
      </c>
      <c r="G5" t="s">
        <v>2780</v>
      </c>
    </row>
    <row r="6" spans="1:7" x14ac:dyDescent="0.3">
      <c r="A6" t="s">
        <v>2144</v>
      </c>
      <c r="B6" t="s">
        <v>2140</v>
      </c>
      <c r="C6" t="s">
        <v>2145</v>
      </c>
      <c r="D6" t="s">
        <v>2946</v>
      </c>
      <c r="E6" t="s">
        <v>2947</v>
      </c>
      <c r="F6" t="s">
        <v>2948</v>
      </c>
      <c r="G6" t="s">
        <v>2780</v>
      </c>
    </row>
    <row r="7" spans="1:7" x14ac:dyDescent="0.3">
      <c r="A7" t="s">
        <v>2146</v>
      </c>
      <c r="B7" t="s">
        <v>2147</v>
      </c>
      <c r="C7" t="s">
        <v>2148</v>
      </c>
      <c r="D7" t="s">
        <v>2949</v>
      </c>
      <c r="E7" t="s">
        <v>2950</v>
      </c>
      <c r="F7" t="s">
        <v>2951</v>
      </c>
      <c r="G7" t="s">
        <v>2781</v>
      </c>
    </row>
    <row r="8" spans="1:7" x14ac:dyDescent="0.3">
      <c r="A8" t="s">
        <v>2149</v>
      </c>
      <c r="B8" t="s">
        <v>2147</v>
      </c>
      <c r="C8" t="s">
        <v>2150</v>
      </c>
      <c r="D8" t="s">
        <v>2952</v>
      </c>
      <c r="E8" t="s">
        <v>2953</v>
      </c>
      <c r="F8" t="s">
        <v>2954</v>
      </c>
      <c r="G8" t="s">
        <v>2781</v>
      </c>
    </row>
    <row r="9" spans="1:7" x14ac:dyDescent="0.3">
      <c r="A9" t="s">
        <v>2151</v>
      </c>
      <c r="B9" t="s">
        <v>2147</v>
      </c>
      <c r="C9" t="s">
        <v>2152</v>
      </c>
      <c r="D9" t="s">
        <v>2955</v>
      </c>
      <c r="E9" t="s">
        <v>2956</v>
      </c>
      <c r="F9" t="s">
        <v>2957</v>
      </c>
      <c r="G9" t="s">
        <v>2781</v>
      </c>
    </row>
    <row r="10" spans="1:7" x14ac:dyDescent="0.3">
      <c r="A10" t="s">
        <v>2153</v>
      </c>
      <c r="B10" t="s">
        <v>2154</v>
      </c>
      <c r="C10" t="s">
        <v>2155</v>
      </c>
      <c r="D10" t="s">
        <v>2958</v>
      </c>
      <c r="E10" t="s">
        <v>2959</v>
      </c>
      <c r="F10" t="s">
        <v>2960</v>
      </c>
      <c r="G10" t="s">
        <v>2781</v>
      </c>
    </row>
    <row r="11" spans="1:7" x14ac:dyDescent="0.3">
      <c r="A11" t="s">
        <v>2156</v>
      </c>
      <c r="B11" t="s">
        <v>2154</v>
      </c>
      <c r="C11" t="s">
        <v>2157</v>
      </c>
      <c r="D11" t="s">
        <v>2961</v>
      </c>
      <c r="E11" t="s">
        <v>2962</v>
      </c>
      <c r="F11" t="s">
        <v>2963</v>
      </c>
      <c r="G11" t="s">
        <v>2781</v>
      </c>
    </row>
    <row r="12" spans="1:7" x14ac:dyDescent="0.3">
      <c r="A12" t="s">
        <v>2158</v>
      </c>
      <c r="B12" t="s">
        <v>2154</v>
      </c>
      <c r="C12" t="s">
        <v>2159</v>
      </c>
      <c r="D12" t="s">
        <v>2964</v>
      </c>
      <c r="E12" t="s">
        <v>2965</v>
      </c>
      <c r="F12" t="s">
        <v>2966</v>
      </c>
      <c r="G12" t="s">
        <v>2781</v>
      </c>
    </row>
    <row r="13" spans="1:7" x14ac:dyDescent="0.3">
      <c r="A13" t="s">
        <v>2160</v>
      </c>
      <c r="B13" t="s">
        <v>2161</v>
      </c>
      <c r="C13" t="s">
        <v>2162</v>
      </c>
      <c r="D13" t="s">
        <v>2967</v>
      </c>
      <c r="E13" t="s">
        <v>2968</v>
      </c>
      <c r="F13" t="s">
        <v>2969</v>
      </c>
      <c r="G13" t="s">
        <v>2782</v>
      </c>
    </row>
    <row r="14" spans="1:7" x14ac:dyDescent="0.3">
      <c r="A14" t="s">
        <v>2163</v>
      </c>
      <c r="B14" t="s">
        <v>2161</v>
      </c>
      <c r="C14" t="s">
        <v>2164</v>
      </c>
      <c r="D14" t="s">
        <v>2970</v>
      </c>
      <c r="E14" t="s">
        <v>2971</v>
      </c>
      <c r="F14" t="s">
        <v>2972</v>
      </c>
      <c r="G14" t="s">
        <v>2782</v>
      </c>
    </row>
    <row r="15" spans="1:7" x14ac:dyDescent="0.3">
      <c r="A15" t="s">
        <v>2165</v>
      </c>
      <c r="B15" t="s">
        <v>2161</v>
      </c>
      <c r="C15" t="s">
        <v>2166</v>
      </c>
      <c r="D15" t="s">
        <v>2973</v>
      </c>
      <c r="E15" t="s">
        <v>2974</v>
      </c>
      <c r="F15" t="s">
        <v>2975</v>
      </c>
      <c r="G15" t="s">
        <v>2782</v>
      </c>
    </row>
    <row r="16" spans="1:7" x14ac:dyDescent="0.3">
      <c r="A16" t="s">
        <v>2167</v>
      </c>
      <c r="B16" t="s">
        <v>2168</v>
      </c>
      <c r="C16" t="s">
        <v>2169</v>
      </c>
      <c r="D16" t="s">
        <v>2976</v>
      </c>
      <c r="E16" t="s">
        <v>2977</v>
      </c>
      <c r="F16" t="s">
        <v>2978</v>
      </c>
      <c r="G16" t="s">
        <v>2782</v>
      </c>
    </row>
    <row r="17" spans="1:7" x14ac:dyDescent="0.3">
      <c r="A17" t="s">
        <v>2170</v>
      </c>
      <c r="B17" t="s">
        <v>2168</v>
      </c>
      <c r="C17" t="s">
        <v>2171</v>
      </c>
      <c r="D17" t="s">
        <v>2979</v>
      </c>
      <c r="E17" t="s">
        <v>2980</v>
      </c>
      <c r="F17" t="s">
        <v>2981</v>
      </c>
      <c r="G17" t="s">
        <v>2782</v>
      </c>
    </row>
    <row r="18" spans="1:7" x14ac:dyDescent="0.3">
      <c r="A18" t="s">
        <v>2172</v>
      </c>
      <c r="B18" t="s">
        <v>2168</v>
      </c>
      <c r="C18" t="s">
        <v>2173</v>
      </c>
      <c r="D18" t="s">
        <v>2982</v>
      </c>
      <c r="E18" t="s">
        <v>2983</v>
      </c>
      <c r="F18" t="s">
        <v>2984</v>
      </c>
      <c r="G18" t="s">
        <v>2782</v>
      </c>
    </row>
    <row r="19" spans="1:7" x14ac:dyDescent="0.3">
      <c r="A19" t="s">
        <v>2174</v>
      </c>
      <c r="B19" t="s">
        <v>2175</v>
      </c>
      <c r="C19" t="s">
        <v>2176</v>
      </c>
      <c r="D19" t="s">
        <v>2985</v>
      </c>
      <c r="E19" t="s">
        <v>2986</v>
      </c>
      <c r="F19" t="s">
        <v>2987</v>
      </c>
      <c r="G19" t="s">
        <v>2783</v>
      </c>
    </row>
    <row r="20" spans="1:7" x14ac:dyDescent="0.3">
      <c r="A20" t="s">
        <v>2177</v>
      </c>
      <c r="B20" t="s">
        <v>2175</v>
      </c>
      <c r="C20" t="s">
        <v>2178</v>
      </c>
      <c r="D20" t="s">
        <v>2988</v>
      </c>
      <c r="E20" t="s">
        <v>2989</v>
      </c>
      <c r="F20" t="s">
        <v>2990</v>
      </c>
      <c r="G20" t="s">
        <v>2783</v>
      </c>
    </row>
    <row r="21" spans="1:7" x14ac:dyDescent="0.3">
      <c r="A21" t="s">
        <v>2179</v>
      </c>
      <c r="B21" t="s">
        <v>2175</v>
      </c>
      <c r="C21" t="s">
        <v>2180</v>
      </c>
      <c r="D21" t="s">
        <v>2991</v>
      </c>
      <c r="E21" t="s">
        <v>2992</v>
      </c>
      <c r="F21" t="s">
        <v>2993</v>
      </c>
      <c r="G21" t="s">
        <v>2783</v>
      </c>
    </row>
    <row r="22" spans="1:7" x14ac:dyDescent="0.3">
      <c r="A22" t="s">
        <v>2181</v>
      </c>
      <c r="B22" t="s">
        <v>2182</v>
      </c>
      <c r="C22" t="s">
        <v>2183</v>
      </c>
      <c r="D22" t="s">
        <v>2994</v>
      </c>
      <c r="E22" t="s">
        <v>2995</v>
      </c>
      <c r="F22" t="s">
        <v>2996</v>
      </c>
      <c r="G22" t="s">
        <v>2783</v>
      </c>
    </row>
    <row r="23" spans="1:7" x14ac:dyDescent="0.3">
      <c r="A23" t="s">
        <v>2184</v>
      </c>
      <c r="B23" t="s">
        <v>2182</v>
      </c>
      <c r="C23" t="s">
        <v>2185</v>
      </c>
      <c r="D23" t="s">
        <v>2997</v>
      </c>
      <c r="E23" t="s">
        <v>2998</v>
      </c>
      <c r="F23" t="s">
        <v>2999</v>
      </c>
      <c r="G23" t="s">
        <v>2783</v>
      </c>
    </row>
    <row r="24" spans="1:7" x14ac:dyDescent="0.3">
      <c r="A24" t="s">
        <v>2186</v>
      </c>
      <c r="B24" t="s">
        <v>2182</v>
      </c>
      <c r="C24" t="s">
        <v>2187</v>
      </c>
      <c r="D24" t="s">
        <v>3000</v>
      </c>
      <c r="E24" t="s">
        <v>3001</v>
      </c>
      <c r="F24" t="s">
        <v>3002</v>
      </c>
      <c r="G24" t="s">
        <v>2783</v>
      </c>
    </row>
    <row r="25" spans="1:7" x14ac:dyDescent="0.3">
      <c r="A25" t="s">
        <v>2188</v>
      </c>
      <c r="B25" t="s">
        <v>2189</v>
      </c>
      <c r="C25" t="s">
        <v>2190</v>
      </c>
      <c r="D25" t="s">
        <v>3003</v>
      </c>
      <c r="E25" t="s">
        <v>3004</v>
      </c>
      <c r="F25" t="s">
        <v>3005</v>
      </c>
      <c r="G25" t="s">
        <v>2784</v>
      </c>
    </row>
    <row r="26" spans="1:7" x14ac:dyDescent="0.3">
      <c r="A26" t="s">
        <v>2191</v>
      </c>
      <c r="B26" t="s">
        <v>2189</v>
      </c>
      <c r="C26" t="s">
        <v>2192</v>
      </c>
      <c r="D26" t="s">
        <v>3006</v>
      </c>
      <c r="E26" t="s">
        <v>3007</v>
      </c>
      <c r="F26" t="s">
        <v>3008</v>
      </c>
      <c r="G26" t="s">
        <v>2784</v>
      </c>
    </row>
    <row r="27" spans="1:7" x14ac:dyDescent="0.3">
      <c r="A27" t="s">
        <v>2193</v>
      </c>
      <c r="B27" t="s">
        <v>2189</v>
      </c>
      <c r="C27" t="s">
        <v>2194</v>
      </c>
      <c r="D27" t="s">
        <v>3009</v>
      </c>
      <c r="E27" t="s">
        <v>3010</v>
      </c>
      <c r="F27" t="s">
        <v>3011</v>
      </c>
      <c r="G27" t="s">
        <v>2784</v>
      </c>
    </row>
    <row r="28" spans="1:7" x14ac:dyDescent="0.3">
      <c r="A28" t="s">
        <v>2195</v>
      </c>
      <c r="B28" t="s">
        <v>2196</v>
      </c>
      <c r="C28" t="s">
        <v>2197</v>
      </c>
      <c r="D28" t="s">
        <v>3012</v>
      </c>
      <c r="E28" t="s">
        <v>3013</v>
      </c>
      <c r="F28" t="s">
        <v>3014</v>
      </c>
      <c r="G28" t="s">
        <v>2784</v>
      </c>
    </row>
    <row r="29" spans="1:7" x14ac:dyDescent="0.3">
      <c r="A29" t="s">
        <v>2198</v>
      </c>
      <c r="B29" t="s">
        <v>2196</v>
      </c>
      <c r="C29" t="s">
        <v>2199</v>
      </c>
      <c r="D29" t="s">
        <v>3015</v>
      </c>
      <c r="E29" t="s">
        <v>3016</v>
      </c>
      <c r="F29" t="s">
        <v>3017</v>
      </c>
      <c r="G29" t="s">
        <v>2784</v>
      </c>
    </row>
    <row r="30" spans="1:7" x14ac:dyDescent="0.3">
      <c r="A30" t="s">
        <v>2200</v>
      </c>
      <c r="B30" t="s">
        <v>2196</v>
      </c>
      <c r="C30" t="s">
        <v>2201</v>
      </c>
      <c r="D30" t="s">
        <v>3018</v>
      </c>
      <c r="E30" t="s">
        <v>3019</v>
      </c>
      <c r="F30" t="s">
        <v>3020</v>
      </c>
      <c r="G30" t="s">
        <v>2784</v>
      </c>
    </row>
    <row r="31" spans="1:7" x14ac:dyDescent="0.3">
      <c r="A31" t="s">
        <v>2202</v>
      </c>
      <c r="B31" t="s">
        <v>2203</v>
      </c>
      <c r="C31" t="s">
        <v>2204</v>
      </c>
      <c r="D31" t="s">
        <v>3021</v>
      </c>
      <c r="E31" t="s">
        <v>3022</v>
      </c>
      <c r="F31" t="s">
        <v>3023</v>
      </c>
      <c r="G31" t="s">
        <v>2785</v>
      </c>
    </row>
    <row r="32" spans="1:7" x14ac:dyDescent="0.3">
      <c r="A32" t="s">
        <v>2205</v>
      </c>
      <c r="B32" t="s">
        <v>2203</v>
      </c>
      <c r="C32" t="s">
        <v>2206</v>
      </c>
      <c r="D32" t="s">
        <v>3024</v>
      </c>
      <c r="E32" t="s">
        <v>3025</v>
      </c>
      <c r="F32" t="s">
        <v>3026</v>
      </c>
      <c r="G32" t="s">
        <v>2785</v>
      </c>
    </row>
    <row r="33" spans="1:7" x14ac:dyDescent="0.3">
      <c r="A33" t="s">
        <v>2207</v>
      </c>
      <c r="B33" t="s">
        <v>2203</v>
      </c>
      <c r="C33" t="s">
        <v>2208</v>
      </c>
      <c r="D33" t="s">
        <v>3027</v>
      </c>
      <c r="E33" t="s">
        <v>3028</v>
      </c>
      <c r="F33" t="s">
        <v>3029</v>
      </c>
      <c r="G33" t="s">
        <v>2785</v>
      </c>
    </row>
    <row r="34" spans="1:7" x14ac:dyDescent="0.3">
      <c r="A34" t="s">
        <v>2209</v>
      </c>
      <c r="B34" t="s">
        <v>2210</v>
      </c>
      <c r="C34" t="s">
        <v>2211</v>
      </c>
      <c r="D34" t="s">
        <v>3030</v>
      </c>
      <c r="E34" t="s">
        <v>3031</v>
      </c>
      <c r="F34" t="s">
        <v>3032</v>
      </c>
      <c r="G34" t="s">
        <v>2786</v>
      </c>
    </row>
    <row r="35" spans="1:7" x14ac:dyDescent="0.3">
      <c r="A35" t="s">
        <v>2212</v>
      </c>
      <c r="B35" t="s">
        <v>2210</v>
      </c>
      <c r="C35" t="s">
        <v>2213</v>
      </c>
      <c r="D35" t="s">
        <v>3033</v>
      </c>
      <c r="E35" t="s">
        <v>3034</v>
      </c>
      <c r="F35" t="s">
        <v>3035</v>
      </c>
      <c r="G35" t="s">
        <v>2786</v>
      </c>
    </row>
    <row r="36" spans="1:7" x14ac:dyDescent="0.3">
      <c r="A36" t="s">
        <v>2214</v>
      </c>
      <c r="B36" t="s">
        <v>2210</v>
      </c>
      <c r="C36" t="s">
        <v>2215</v>
      </c>
      <c r="D36" t="s">
        <v>3036</v>
      </c>
      <c r="E36" t="s">
        <v>3037</v>
      </c>
      <c r="F36" t="s">
        <v>3038</v>
      </c>
      <c r="G36" t="s">
        <v>2786</v>
      </c>
    </row>
    <row r="37" spans="1:7" x14ac:dyDescent="0.3">
      <c r="A37" t="s">
        <v>2216</v>
      </c>
      <c r="B37" t="s">
        <v>2217</v>
      </c>
      <c r="C37" t="s">
        <v>2218</v>
      </c>
      <c r="D37" t="s">
        <v>3039</v>
      </c>
      <c r="E37" t="s">
        <v>3040</v>
      </c>
      <c r="F37" t="s">
        <v>3041</v>
      </c>
      <c r="G37" t="s">
        <v>2787</v>
      </c>
    </row>
    <row r="38" spans="1:7" x14ac:dyDescent="0.3">
      <c r="A38" t="s">
        <v>2219</v>
      </c>
      <c r="B38" t="s">
        <v>2217</v>
      </c>
      <c r="C38" t="s">
        <v>2220</v>
      </c>
      <c r="D38" t="s">
        <v>3042</v>
      </c>
      <c r="E38" t="s">
        <v>3043</v>
      </c>
      <c r="F38" t="s">
        <v>3044</v>
      </c>
      <c r="G38" t="s">
        <v>2787</v>
      </c>
    </row>
    <row r="39" spans="1:7" x14ac:dyDescent="0.3">
      <c r="A39" t="s">
        <v>2221</v>
      </c>
      <c r="B39" t="s">
        <v>2217</v>
      </c>
      <c r="C39" t="s">
        <v>2222</v>
      </c>
      <c r="D39" t="s">
        <v>3045</v>
      </c>
      <c r="E39" t="s">
        <v>3046</v>
      </c>
      <c r="F39" t="s">
        <v>3047</v>
      </c>
      <c r="G39" t="s">
        <v>2787</v>
      </c>
    </row>
    <row r="40" spans="1:7" x14ac:dyDescent="0.3">
      <c r="A40" t="s">
        <v>2223</v>
      </c>
      <c r="B40" t="s">
        <v>2224</v>
      </c>
      <c r="C40" t="s">
        <v>2225</v>
      </c>
      <c r="D40" t="s">
        <v>3048</v>
      </c>
      <c r="E40" t="s">
        <v>3049</v>
      </c>
      <c r="F40" t="s">
        <v>3050</v>
      </c>
      <c r="G40" t="s">
        <v>2788</v>
      </c>
    </row>
    <row r="41" spans="1:7" x14ac:dyDescent="0.3">
      <c r="A41" t="s">
        <v>2226</v>
      </c>
      <c r="B41" t="s">
        <v>2224</v>
      </c>
      <c r="C41" t="s">
        <v>2227</v>
      </c>
      <c r="D41" t="s">
        <v>3051</v>
      </c>
      <c r="E41" t="s">
        <v>3052</v>
      </c>
      <c r="F41" t="s">
        <v>3053</v>
      </c>
      <c r="G41" t="s">
        <v>2788</v>
      </c>
    </row>
    <row r="42" spans="1:7" x14ac:dyDescent="0.3">
      <c r="A42" t="s">
        <v>2228</v>
      </c>
      <c r="B42" t="s">
        <v>2224</v>
      </c>
      <c r="C42" t="s">
        <v>2229</v>
      </c>
      <c r="D42" t="s">
        <v>3054</v>
      </c>
      <c r="E42" t="s">
        <v>3055</v>
      </c>
      <c r="F42" t="s">
        <v>3056</v>
      </c>
      <c r="G42" t="s">
        <v>2788</v>
      </c>
    </row>
    <row r="43" spans="1:7" x14ac:dyDescent="0.3">
      <c r="A43" t="s">
        <v>2230</v>
      </c>
      <c r="B43" t="s">
        <v>2231</v>
      </c>
      <c r="C43" t="s">
        <v>2232</v>
      </c>
      <c r="D43" t="s">
        <v>3057</v>
      </c>
      <c r="E43" t="s">
        <v>3058</v>
      </c>
      <c r="F43" t="s">
        <v>3059</v>
      </c>
      <c r="G43" t="s">
        <v>2780</v>
      </c>
    </row>
    <row r="44" spans="1:7" x14ac:dyDescent="0.3">
      <c r="A44" t="s">
        <v>2233</v>
      </c>
      <c r="B44" t="s">
        <v>2231</v>
      </c>
      <c r="C44" t="s">
        <v>2234</v>
      </c>
      <c r="D44" t="s">
        <v>3060</v>
      </c>
      <c r="E44" t="s">
        <v>3061</v>
      </c>
      <c r="F44" t="s">
        <v>3062</v>
      </c>
      <c r="G44" t="s">
        <v>2781</v>
      </c>
    </row>
    <row r="45" spans="1:7" x14ac:dyDescent="0.3">
      <c r="A45" t="s">
        <v>2235</v>
      </c>
      <c r="B45" t="s">
        <v>2231</v>
      </c>
      <c r="C45" t="s">
        <v>2236</v>
      </c>
      <c r="D45" t="s">
        <v>3063</v>
      </c>
      <c r="E45" t="s">
        <v>3064</v>
      </c>
      <c r="F45" t="s">
        <v>3065</v>
      </c>
      <c r="G45" t="s">
        <v>2783</v>
      </c>
    </row>
    <row r="46" spans="1:7" x14ac:dyDescent="0.3">
      <c r="A46" t="s">
        <v>2237</v>
      </c>
      <c r="B46" t="s">
        <v>2238</v>
      </c>
      <c r="C46" t="s">
        <v>2239</v>
      </c>
      <c r="D46" t="s">
        <v>3066</v>
      </c>
      <c r="E46" t="s">
        <v>3067</v>
      </c>
      <c r="F46" t="s">
        <v>3068</v>
      </c>
      <c r="G46" t="s">
        <v>2780</v>
      </c>
    </row>
    <row r="47" spans="1:7" x14ac:dyDescent="0.3">
      <c r="A47" t="s">
        <v>2240</v>
      </c>
      <c r="B47" t="s">
        <v>2238</v>
      </c>
      <c r="C47" t="s">
        <v>2241</v>
      </c>
      <c r="D47" t="s">
        <v>3069</v>
      </c>
      <c r="E47" t="s">
        <v>3070</v>
      </c>
      <c r="F47" t="s">
        <v>3071</v>
      </c>
      <c r="G47" t="s">
        <v>2781</v>
      </c>
    </row>
    <row r="48" spans="1:7" x14ac:dyDescent="0.3">
      <c r="A48" t="s">
        <v>2242</v>
      </c>
      <c r="B48" t="s">
        <v>2238</v>
      </c>
      <c r="C48" t="s">
        <v>2243</v>
      </c>
      <c r="D48" t="s">
        <v>3072</v>
      </c>
      <c r="E48" t="s">
        <v>3073</v>
      </c>
      <c r="F48" t="s">
        <v>3074</v>
      </c>
      <c r="G48" t="s">
        <v>2783</v>
      </c>
    </row>
    <row r="49" spans="1:7" x14ac:dyDescent="0.3">
      <c r="A49" t="s">
        <v>2244</v>
      </c>
      <c r="B49" t="s">
        <v>2245</v>
      </c>
      <c r="C49" t="s">
        <v>2246</v>
      </c>
      <c r="D49" t="s">
        <v>3075</v>
      </c>
      <c r="E49" t="s">
        <v>3076</v>
      </c>
      <c r="F49" t="s">
        <v>3077</v>
      </c>
      <c r="G49" t="s">
        <v>3078</v>
      </c>
    </row>
    <row r="50" spans="1:7" x14ac:dyDescent="0.3">
      <c r="A50" t="s">
        <v>2247</v>
      </c>
      <c r="B50" t="s">
        <v>2245</v>
      </c>
      <c r="C50" t="s">
        <v>2248</v>
      </c>
      <c r="D50" t="s">
        <v>3079</v>
      </c>
      <c r="E50" t="s">
        <v>3080</v>
      </c>
      <c r="F50" t="s">
        <v>3081</v>
      </c>
      <c r="G50" t="s">
        <v>3082</v>
      </c>
    </row>
    <row r="51" spans="1:7" x14ac:dyDescent="0.3">
      <c r="A51" t="s">
        <v>2249</v>
      </c>
      <c r="B51" t="s">
        <v>2245</v>
      </c>
      <c r="C51" t="s">
        <v>2250</v>
      </c>
      <c r="D51" t="s">
        <v>3083</v>
      </c>
      <c r="E51" t="s">
        <v>3084</v>
      </c>
      <c r="F51" t="s">
        <v>3085</v>
      </c>
      <c r="G51" t="s">
        <v>2789</v>
      </c>
    </row>
    <row r="52" spans="1:7" x14ac:dyDescent="0.3">
      <c r="A52" t="s">
        <v>2251</v>
      </c>
      <c r="B52" t="s">
        <v>2252</v>
      </c>
      <c r="C52" t="s">
        <v>2253</v>
      </c>
      <c r="D52" t="s">
        <v>3086</v>
      </c>
      <c r="E52" t="s">
        <v>3087</v>
      </c>
      <c r="F52" t="s">
        <v>3088</v>
      </c>
      <c r="G52" t="s">
        <v>2790</v>
      </c>
    </row>
    <row r="53" spans="1:7" x14ac:dyDescent="0.3">
      <c r="A53" t="s">
        <v>2254</v>
      </c>
      <c r="B53" t="s">
        <v>2252</v>
      </c>
      <c r="C53" t="s">
        <v>2255</v>
      </c>
      <c r="D53" t="s">
        <v>3089</v>
      </c>
      <c r="E53" t="s">
        <v>3090</v>
      </c>
      <c r="F53" t="s">
        <v>3091</v>
      </c>
      <c r="G53" t="s">
        <v>2790</v>
      </c>
    </row>
    <row r="54" spans="1:7" x14ac:dyDescent="0.3">
      <c r="A54" t="s">
        <v>2256</v>
      </c>
      <c r="B54" t="s">
        <v>2252</v>
      </c>
      <c r="C54" t="s">
        <v>2257</v>
      </c>
      <c r="D54" t="s">
        <v>3092</v>
      </c>
      <c r="E54" t="s">
        <v>3093</v>
      </c>
      <c r="F54" t="s">
        <v>3094</v>
      </c>
      <c r="G54" t="s">
        <v>2790</v>
      </c>
    </row>
    <row r="55" spans="1:7" x14ac:dyDescent="0.3">
      <c r="A55" t="s">
        <v>2258</v>
      </c>
      <c r="B55" t="s">
        <v>2259</v>
      </c>
      <c r="C55" t="s">
        <v>2260</v>
      </c>
      <c r="D55" t="s">
        <v>3095</v>
      </c>
      <c r="E55" t="s">
        <v>3096</v>
      </c>
      <c r="F55" t="s">
        <v>3097</v>
      </c>
      <c r="G55" t="s">
        <v>2791</v>
      </c>
    </row>
    <row r="56" spans="1:7" x14ac:dyDescent="0.3">
      <c r="A56" t="s">
        <v>2261</v>
      </c>
      <c r="B56" t="s">
        <v>2259</v>
      </c>
      <c r="C56" t="s">
        <v>2262</v>
      </c>
      <c r="D56" t="s">
        <v>3098</v>
      </c>
      <c r="E56" t="s">
        <v>3099</v>
      </c>
      <c r="F56" t="s">
        <v>3100</v>
      </c>
      <c r="G56" t="s">
        <v>2791</v>
      </c>
    </row>
    <row r="57" spans="1:7" x14ac:dyDescent="0.3">
      <c r="A57" t="s">
        <v>2263</v>
      </c>
      <c r="B57" t="s">
        <v>2259</v>
      </c>
      <c r="C57" t="s">
        <v>2264</v>
      </c>
      <c r="D57" t="s">
        <v>3101</v>
      </c>
      <c r="E57" t="s">
        <v>3102</v>
      </c>
      <c r="F57" t="s">
        <v>3103</v>
      </c>
      <c r="G57" t="s">
        <v>2791</v>
      </c>
    </row>
    <row r="58" spans="1:7" x14ac:dyDescent="0.3">
      <c r="A58" t="s">
        <v>2265</v>
      </c>
      <c r="B58" t="s">
        <v>2266</v>
      </c>
      <c r="C58" t="s">
        <v>2267</v>
      </c>
      <c r="D58" t="s">
        <v>3104</v>
      </c>
      <c r="E58" t="s">
        <v>3105</v>
      </c>
      <c r="F58" t="s">
        <v>3106</v>
      </c>
      <c r="G58" t="s">
        <v>2792</v>
      </c>
    </row>
    <row r="59" spans="1:7" x14ac:dyDescent="0.3">
      <c r="A59" t="s">
        <v>2268</v>
      </c>
      <c r="B59" t="s">
        <v>2266</v>
      </c>
      <c r="C59" t="s">
        <v>2269</v>
      </c>
      <c r="D59" t="s">
        <v>3107</v>
      </c>
      <c r="E59" t="s">
        <v>3108</v>
      </c>
      <c r="F59" t="s">
        <v>3109</v>
      </c>
      <c r="G59" t="s">
        <v>2792</v>
      </c>
    </row>
    <row r="60" spans="1:7" x14ac:dyDescent="0.3">
      <c r="A60" t="s">
        <v>2270</v>
      </c>
      <c r="B60" t="s">
        <v>2266</v>
      </c>
      <c r="C60" t="s">
        <v>2271</v>
      </c>
      <c r="D60" t="s">
        <v>3110</v>
      </c>
      <c r="E60" t="s">
        <v>3111</v>
      </c>
      <c r="F60" t="s">
        <v>3112</v>
      </c>
      <c r="G60" t="s">
        <v>2792</v>
      </c>
    </row>
    <row r="61" spans="1:7" x14ac:dyDescent="0.3">
      <c r="A61" t="s">
        <v>2272</v>
      </c>
      <c r="B61" t="s">
        <v>2273</v>
      </c>
      <c r="C61" t="s">
        <v>2274</v>
      </c>
      <c r="D61" t="s">
        <v>3113</v>
      </c>
      <c r="E61" t="s">
        <v>3114</v>
      </c>
      <c r="F61" t="s">
        <v>3115</v>
      </c>
      <c r="G61" t="s">
        <v>2793</v>
      </c>
    </row>
    <row r="62" spans="1:7" x14ac:dyDescent="0.3">
      <c r="A62" t="s">
        <v>2275</v>
      </c>
      <c r="B62" t="s">
        <v>2273</v>
      </c>
      <c r="C62" t="s">
        <v>2276</v>
      </c>
      <c r="D62" t="s">
        <v>3116</v>
      </c>
      <c r="E62" t="s">
        <v>3117</v>
      </c>
      <c r="F62" t="s">
        <v>3118</v>
      </c>
      <c r="G62" t="s">
        <v>2793</v>
      </c>
    </row>
    <row r="63" spans="1:7" x14ac:dyDescent="0.3">
      <c r="A63" t="s">
        <v>2277</v>
      </c>
      <c r="B63" t="s">
        <v>2273</v>
      </c>
      <c r="C63" t="s">
        <v>2278</v>
      </c>
      <c r="D63" t="s">
        <v>3119</v>
      </c>
      <c r="E63" t="s">
        <v>3120</v>
      </c>
      <c r="F63" t="s">
        <v>3121</v>
      </c>
      <c r="G63" t="s">
        <v>2793</v>
      </c>
    </row>
    <row r="64" spans="1:7" x14ac:dyDescent="0.3">
      <c r="A64" t="s">
        <v>2279</v>
      </c>
      <c r="B64" t="s">
        <v>2280</v>
      </c>
      <c r="C64" t="s">
        <v>2281</v>
      </c>
      <c r="D64" t="s">
        <v>3122</v>
      </c>
      <c r="E64" t="s">
        <v>3123</v>
      </c>
      <c r="F64" t="s">
        <v>3124</v>
      </c>
      <c r="G64" t="s">
        <v>2780</v>
      </c>
    </row>
    <row r="65" spans="1:7" x14ac:dyDescent="0.3">
      <c r="A65" t="s">
        <v>2282</v>
      </c>
      <c r="B65" t="s">
        <v>2280</v>
      </c>
      <c r="C65" t="s">
        <v>2283</v>
      </c>
      <c r="D65" t="s">
        <v>3125</v>
      </c>
      <c r="E65" t="s">
        <v>3126</v>
      </c>
      <c r="F65" t="s">
        <v>3127</v>
      </c>
      <c r="G65" t="s">
        <v>2781</v>
      </c>
    </row>
    <row r="66" spans="1:7" x14ac:dyDescent="0.3">
      <c r="A66" t="s">
        <v>2284</v>
      </c>
      <c r="B66" t="s">
        <v>2280</v>
      </c>
      <c r="C66" t="s">
        <v>2285</v>
      </c>
      <c r="D66" t="s">
        <v>3128</v>
      </c>
      <c r="E66" t="s">
        <v>3129</v>
      </c>
      <c r="F66" t="s">
        <v>3130</v>
      </c>
      <c r="G66" t="s">
        <v>2783</v>
      </c>
    </row>
    <row r="67" spans="1:7" x14ac:dyDescent="0.3">
      <c r="A67" t="s">
        <v>2286</v>
      </c>
      <c r="B67" t="s">
        <v>2287</v>
      </c>
      <c r="C67" t="s">
        <v>2288</v>
      </c>
      <c r="D67" t="s">
        <v>3131</v>
      </c>
      <c r="E67" t="s">
        <v>3132</v>
      </c>
      <c r="F67" t="s">
        <v>3133</v>
      </c>
      <c r="G67" t="s">
        <v>2794</v>
      </c>
    </row>
    <row r="68" spans="1:7" x14ac:dyDescent="0.3">
      <c r="A68" t="s">
        <v>2289</v>
      </c>
      <c r="B68" t="s">
        <v>2287</v>
      </c>
      <c r="C68" t="s">
        <v>2290</v>
      </c>
      <c r="D68" t="s">
        <v>3134</v>
      </c>
      <c r="E68" t="s">
        <v>3135</v>
      </c>
      <c r="F68" t="s">
        <v>3136</v>
      </c>
      <c r="G68" t="s">
        <v>2794</v>
      </c>
    </row>
    <row r="69" spans="1:7" x14ac:dyDescent="0.3">
      <c r="A69" t="s">
        <v>2291</v>
      </c>
      <c r="B69" t="s">
        <v>2287</v>
      </c>
      <c r="C69" t="s">
        <v>2292</v>
      </c>
      <c r="D69" t="s">
        <v>3137</v>
      </c>
      <c r="E69" t="s">
        <v>3138</v>
      </c>
      <c r="F69" t="s">
        <v>3139</v>
      </c>
      <c r="G69" t="s">
        <v>2794</v>
      </c>
    </row>
    <row r="70" spans="1:7" x14ac:dyDescent="0.3">
      <c r="A70" t="s">
        <v>2293</v>
      </c>
      <c r="B70" t="s">
        <v>2294</v>
      </c>
      <c r="C70" t="s">
        <v>2295</v>
      </c>
      <c r="D70" t="s">
        <v>3140</v>
      </c>
      <c r="E70" t="s">
        <v>3141</v>
      </c>
      <c r="F70" t="s">
        <v>3142</v>
      </c>
      <c r="G70" t="s">
        <v>2780</v>
      </c>
    </row>
    <row r="71" spans="1:7" x14ac:dyDescent="0.3">
      <c r="A71" t="s">
        <v>2296</v>
      </c>
      <c r="B71" t="s">
        <v>2294</v>
      </c>
      <c r="C71" t="s">
        <v>2297</v>
      </c>
      <c r="D71" t="s">
        <v>3143</v>
      </c>
      <c r="E71" t="s">
        <v>3144</v>
      </c>
      <c r="F71" t="s">
        <v>3145</v>
      </c>
      <c r="G71" t="s">
        <v>2781</v>
      </c>
    </row>
    <row r="72" spans="1:7" x14ac:dyDescent="0.3">
      <c r="A72" t="s">
        <v>2298</v>
      </c>
      <c r="B72" t="s">
        <v>2294</v>
      </c>
      <c r="C72" t="s">
        <v>2299</v>
      </c>
      <c r="D72" t="s">
        <v>3146</v>
      </c>
      <c r="E72" t="s">
        <v>3147</v>
      </c>
      <c r="F72" t="s">
        <v>3148</v>
      </c>
      <c r="G72" t="s">
        <v>2783</v>
      </c>
    </row>
    <row r="73" spans="1:7" x14ac:dyDescent="0.3">
      <c r="A73" t="s">
        <v>2300</v>
      </c>
      <c r="B73" t="s">
        <v>2301</v>
      </c>
      <c r="C73" t="s">
        <v>2302</v>
      </c>
      <c r="D73" t="s">
        <v>3149</v>
      </c>
      <c r="E73" t="s">
        <v>3150</v>
      </c>
      <c r="F73" t="s">
        <v>3151</v>
      </c>
      <c r="G73" t="s">
        <v>2795</v>
      </c>
    </row>
    <row r="74" spans="1:7" x14ac:dyDescent="0.3">
      <c r="A74" t="s">
        <v>2303</v>
      </c>
      <c r="B74" t="s">
        <v>2301</v>
      </c>
      <c r="C74" t="s">
        <v>2304</v>
      </c>
      <c r="D74" t="s">
        <v>3152</v>
      </c>
      <c r="E74" t="s">
        <v>3153</v>
      </c>
      <c r="F74" t="s">
        <v>3154</v>
      </c>
      <c r="G74" t="s">
        <v>2795</v>
      </c>
    </row>
    <row r="75" spans="1:7" x14ac:dyDescent="0.3">
      <c r="A75" t="s">
        <v>2305</v>
      </c>
      <c r="B75" t="s">
        <v>2301</v>
      </c>
      <c r="C75" t="s">
        <v>2306</v>
      </c>
      <c r="D75" t="s">
        <v>3155</v>
      </c>
      <c r="E75" t="s">
        <v>3156</v>
      </c>
      <c r="F75" t="s">
        <v>3157</v>
      </c>
      <c r="G75" t="s">
        <v>2795</v>
      </c>
    </row>
    <row r="76" spans="1:7" x14ac:dyDescent="0.3">
      <c r="A76" t="s">
        <v>2307</v>
      </c>
      <c r="B76" t="s">
        <v>2308</v>
      </c>
      <c r="C76" t="s">
        <v>2309</v>
      </c>
      <c r="D76" t="s">
        <v>3158</v>
      </c>
      <c r="E76" t="s">
        <v>3159</v>
      </c>
      <c r="F76" t="s">
        <v>3160</v>
      </c>
      <c r="G76" t="s">
        <v>2796</v>
      </c>
    </row>
    <row r="77" spans="1:7" x14ac:dyDescent="0.3">
      <c r="A77" t="s">
        <v>2310</v>
      </c>
      <c r="B77" t="s">
        <v>2308</v>
      </c>
      <c r="C77" t="s">
        <v>2311</v>
      </c>
      <c r="D77" t="s">
        <v>3161</v>
      </c>
      <c r="E77" t="s">
        <v>3162</v>
      </c>
      <c r="F77" t="s">
        <v>3163</v>
      </c>
      <c r="G77" t="s">
        <v>2796</v>
      </c>
    </row>
    <row r="78" spans="1:7" x14ac:dyDescent="0.3">
      <c r="A78" t="s">
        <v>2312</v>
      </c>
      <c r="B78" t="s">
        <v>2308</v>
      </c>
      <c r="C78" t="s">
        <v>2313</v>
      </c>
      <c r="D78" t="s">
        <v>3164</v>
      </c>
      <c r="E78" t="s">
        <v>3165</v>
      </c>
      <c r="F78" t="s">
        <v>3166</v>
      </c>
      <c r="G78" t="s">
        <v>2796</v>
      </c>
    </row>
    <row r="79" spans="1:7" x14ac:dyDescent="0.3">
      <c r="A79" t="s">
        <v>2314</v>
      </c>
      <c r="B79" t="s">
        <v>2315</v>
      </c>
      <c r="C79" t="s">
        <v>2316</v>
      </c>
      <c r="D79" t="s">
        <v>3167</v>
      </c>
      <c r="E79" t="s">
        <v>3168</v>
      </c>
      <c r="F79" t="s">
        <v>3169</v>
      </c>
      <c r="G79" t="s">
        <v>2797</v>
      </c>
    </row>
    <row r="80" spans="1:7" x14ac:dyDescent="0.3">
      <c r="A80" t="s">
        <v>2317</v>
      </c>
      <c r="B80" t="s">
        <v>2315</v>
      </c>
      <c r="C80" t="s">
        <v>2318</v>
      </c>
      <c r="D80" t="s">
        <v>3170</v>
      </c>
      <c r="E80" t="s">
        <v>3171</v>
      </c>
      <c r="F80" t="s">
        <v>3172</v>
      </c>
      <c r="G80" t="s">
        <v>2797</v>
      </c>
    </row>
    <row r="81" spans="1:7" x14ac:dyDescent="0.3">
      <c r="A81" t="s">
        <v>2319</v>
      </c>
      <c r="B81" t="s">
        <v>2315</v>
      </c>
      <c r="C81" t="s">
        <v>2320</v>
      </c>
      <c r="D81" t="s">
        <v>3173</v>
      </c>
      <c r="E81" t="s">
        <v>3174</v>
      </c>
      <c r="F81" t="s">
        <v>3175</v>
      </c>
      <c r="G81" t="s">
        <v>2797</v>
      </c>
    </row>
    <row r="82" spans="1:7" x14ac:dyDescent="0.3">
      <c r="A82" t="s">
        <v>2321</v>
      </c>
      <c r="B82" t="s">
        <v>2322</v>
      </c>
      <c r="C82" t="s">
        <v>2323</v>
      </c>
      <c r="D82" t="s">
        <v>3176</v>
      </c>
      <c r="E82" t="s">
        <v>3177</v>
      </c>
      <c r="F82" t="s">
        <v>3178</v>
      </c>
      <c r="G82" t="s">
        <v>2798</v>
      </c>
    </row>
    <row r="83" spans="1:7" x14ac:dyDescent="0.3">
      <c r="A83" t="s">
        <v>2324</v>
      </c>
      <c r="B83" t="s">
        <v>2322</v>
      </c>
      <c r="C83" t="s">
        <v>2325</v>
      </c>
      <c r="D83" t="s">
        <v>3179</v>
      </c>
      <c r="E83" t="s">
        <v>3180</v>
      </c>
      <c r="F83" t="s">
        <v>3181</v>
      </c>
      <c r="G83" t="s">
        <v>2798</v>
      </c>
    </row>
    <row r="84" spans="1:7" x14ac:dyDescent="0.3">
      <c r="A84" t="s">
        <v>2326</v>
      </c>
      <c r="B84" t="s">
        <v>2322</v>
      </c>
      <c r="C84" t="s">
        <v>2327</v>
      </c>
      <c r="D84" t="s">
        <v>3182</v>
      </c>
      <c r="E84" t="s">
        <v>3183</v>
      </c>
      <c r="F84" t="s">
        <v>3184</v>
      </c>
      <c r="G84" t="s">
        <v>2798</v>
      </c>
    </row>
    <row r="85" spans="1:7" x14ac:dyDescent="0.3">
      <c r="A85" t="s">
        <v>2328</v>
      </c>
      <c r="B85" t="s">
        <v>2329</v>
      </c>
      <c r="C85" t="s">
        <v>2330</v>
      </c>
      <c r="D85" t="s">
        <v>3185</v>
      </c>
      <c r="E85" t="s">
        <v>3186</v>
      </c>
      <c r="F85" t="s">
        <v>3187</v>
      </c>
      <c r="G85" t="s">
        <v>2799</v>
      </c>
    </row>
    <row r="86" spans="1:7" x14ac:dyDescent="0.3">
      <c r="A86" t="s">
        <v>2331</v>
      </c>
      <c r="B86" t="s">
        <v>2329</v>
      </c>
      <c r="C86" t="s">
        <v>2332</v>
      </c>
      <c r="D86" t="s">
        <v>3188</v>
      </c>
      <c r="E86" t="s">
        <v>3189</v>
      </c>
      <c r="F86" t="s">
        <v>3088</v>
      </c>
      <c r="G86" t="s">
        <v>2799</v>
      </c>
    </row>
    <row r="87" spans="1:7" x14ac:dyDescent="0.3">
      <c r="A87" t="s">
        <v>2333</v>
      </c>
      <c r="B87" t="s">
        <v>2329</v>
      </c>
      <c r="C87" t="s">
        <v>2334</v>
      </c>
      <c r="D87" t="s">
        <v>3190</v>
      </c>
      <c r="E87" t="s">
        <v>3191</v>
      </c>
      <c r="F87" t="s">
        <v>3192</v>
      </c>
      <c r="G87" t="s">
        <v>2799</v>
      </c>
    </row>
    <row r="88" spans="1:7" x14ac:dyDescent="0.3">
      <c r="A88" t="s">
        <v>2335</v>
      </c>
      <c r="B88" t="s">
        <v>2336</v>
      </c>
      <c r="C88" t="s">
        <v>2337</v>
      </c>
      <c r="D88" t="s">
        <v>3193</v>
      </c>
      <c r="E88" t="s">
        <v>3194</v>
      </c>
      <c r="F88" t="s">
        <v>3195</v>
      </c>
      <c r="G88" t="s">
        <v>2800</v>
      </c>
    </row>
    <row r="89" spans="1:7" x14ac:dyDescent="0.3">
      <c r="A89" t="s">
        <v>2338</v>
      </c>
      <c r="B89" t="s">
        <v>2336</v>
      </c>
      <c r="C89" t="s">
        <v>2339</v>
      </c>
      <c r="D89" t="s">
        <v>3196</v>
      </c>
      <c r="E89" t="s">
        <v>3197</v>
      </c>
      <c r="F89" t="s">
        <v>3198</v>
      </c>
      <c r="G89" t="s">
        <v>2800</v>
      </c>
    </row>
    <row r="90" spans="1:7" x14ac:dyDescent="0.3">
      <c r="A90" t="s">
        <v>2340</v>
      </c>
      <c r="B90" t="s">
        <v>2336</v>
      </c>
      <c r="C90" t="s">
        <v>2341</v>
      </c>
      <c r="D90" t="s">
        <v>3199</v>
      </c>
      <c r="E90" t="s">
        <v>3200</v>
      </c>
      <c r="F90" t="s">
        <v>3201</v>
      </c>
      <c r="G90" t="s">
        <v>2800</v>
      </c>
    </row>
    <row r="91" spans="1:7" x14ac:dyDescent="0.3">
      <c r="A91" t="s">
        <v>2342</v>
      </c>
      <c r="B91" t="s">
        <v>2343</v>
      </c>
      <c r="C91" t="s">
        <v>2344</v>
      </c>
      <c r="D91" t="s">
        <v>3202</v>
      </c>
      <c r="E91" t="s">
        <v>3203</v>
      </c>
      <c r="F91" t="s">
        <v>3204</v>
      </c>
      <c r="G91" t="s">
        <v>2801</v>
      </c>
    </row>
    <row r="92" spans="1:7" x14ac:dyDescent="0.3">
      <c r="A92" t="s">
        <v>2345</v>
      </c>
      <c r="B92" t="s">
        <v>2343</v>
      </c>
      <c r="C92" t="s">
        <v>2346</v>
      </c>
      <c r="D92" t="s">
        <v>3205</v>
      </c>
      <c r="E92" t="s">
        <v>3206</v>
      </c>
      <c r="F92" t="s">
        <v>3207</v>
      </c>
      <c r="G92" t="s">
        <v>2801</v>
      </c>
    </row>
    <row r="93" spans="1:7" x14ac:dyDescent="0.3">
      <c r="A93" t="s">
        <v>2347</v>
      </c>
      <c r="B93" t="s">
        <v>2348</v>
      </c>
      <c r="C93" t="s">
        <v>2349</v>
      </c>
      <c r="D93" t="s">
        <v>3208</v>
      </c>
      <c r="E93" t="s">
        <v>3209</v>
      </c>
      <c r="F93" t="s">
        <v>3210</v>
      </c>
      <c r="G93" t="s">
        <v>2801</v>
      </c>
    </row>
    <row r="94" spans="1:7" x14ac:dyDescent="0.3">
      <c r="A94" t="s">
        <v>2350</v>
      </c>
      <c r="B94" t="s">
        <v>2348</v>
      </c>
      <c r="C94" t="s">
        <v>2351</v>
      </c>
      <c r="D94" t="s">
        <v>3211</v>
      </c>
      <c r="E94" t="s">
        <v>3212</v>
      </c>
      <c r="F94" t="s">
        <v>3213</v>
      </c>
      <c r="G94" t="s">
        <v>2801</v>
      </c>
    </row>
    <row r="95" spans="1:7" x14ac:dyDescent="0.3">
      <c r="A95" t="s">
        <v>2352</v>
      </c>
      <c r="B95" t="s">
        <v>2353</v>
      </c>
      <c r="C95" t="s">
        <v>2354</v>
      </c>
      <c r="D95" t="s">
        <v>3214</v>
      </c>
      <c r="E95" t="s">
        <v>3215</v>
      </c>
      <c r="F95" t="s">
        <v>3216</v>
      </c>
      <c r="G95" t="s">
        <v>2802</v>
      </c>
    </row>
    <row r="96" spans="1:7" x14ac:dyDescent="0.3">
      <c r="A96" t="s">
        <v>2355</v>
      </c>
      <c r="B96" t="s">
        <v>2353</v>
      </c>
      <c r="C96" t="s">
        <v>2356</v>
      </c>
      <c r="D96" t="s">
        <v>3217</v>
      </c>
      <c r="E96" t="s">
        <v>3218</v>
      </c>
      <c r="F96" t="s">
        <v>3219</v>
      </c>
      <c r="G96" t="s">
        <v>2802</v>
      </c>
    </row>
    <row r="97" spans="1:7" x14ac:dyDescent="0.3">
      <c r="A97" t="s">
        <v>2357</v>
      </c>
      <c r="B97" t="s">
        <v>2358</v>
      </c>
      <c r="C97" t="s">
        <v>2359</v>
      </c>
      <c r="D97" t="s">
        <v>3220</v>
      </c>
      <c r="E97" t="s">
        <v>3221</v>
      </c>
      <c r="F97" t="s">
        <v>3222</v>
      </c>
      <c r="G97" t="s">
        <v>2802</v>
      </c>
    </row>
    <row r="98" spans="1:7" x14ac:dyDescent="0.3">
      <c r="A98" t="s">
        <v>2360</v>
      </c>
      <c r="B98" t="s">
        <v>2358</v>
      </c>
      <c r="C98" t="s">
        <v>2361</v>
      </c>
      <c r="D98" t="s">
        <v>3223</v>
      </c>
      <c r="E98" t="s">
        <v>3224</v>
      </c>
      <c r="F98" t="s">
        <v>3225</v>
      </c>
      <c r="G98" t="s">
        <v>2802</v>
      </c>
    </row>
    <row r="99" spans="1:7" x14ac:dyDescent="0.3">
      <c r="A99" t="s">
        <v>2362</v>
      </c>
      <c r="B99" t="s">
        <v>2363</v>
      </c>
      <c r="C99" t="s">
        <v>2364</v>
      </c>
      <c r="D99" t="s">
        <v>3226</v>
      </c>
      <c r="E99" t="s">
        <v>3227</v>
      </c>
      <c r="F99" t="s">
        <v>3228</v>
      </c>
      <c r="G99" t="s">
        <v>2803</v>
      </c>
    </row>
    <row r="100" spans="1:7" x14ac:dyDescent="0.3">
      <c r="A100" t="s">
        <v>2365</v>
      </c>
      <c r="B100" t="s">
        <v>2366</v>
      </c>
      <c r="C100" t="s">
        <v>2367</v>
      </c>
      <c r="D100" t="s">
        <v>3229</v>
      </c>
      <c r="E100" t="s">
        <v>3230</v>
      </c>
      <c r="F100" t="s">
        <v>3231</v>
      </c>
      <c r="G100" t="s">
        <v>2803</v>
      </c>
    </row>
    <row r="101" spans="1:7" x14ac:dyDescent="0.3">
      <c r="A101" t="s">
        <v>2368</v>
      </c>
      <c r="B101" t="s">
        <v>2343</v>
      </c>
      <c r="C101" t="s">
        <v>2369</v>
      </c>
      <c r="D101" t="s">
        <v>3232</v>
      </c>
      <c r="E101" t="s">
        <v>3233</v>
      </c>
      <c r="F101" t="s">
        <v>3234</v>
      </c>
      <c r="G101" t="s">
        <v>2804</v>
      </c>
    </row>
    <row r="102" spans="1:7" x14ac:dyDescent="0.3">
      <c r="A102" t="s">
        <v>2370</v>
      </c>
      <c r="B102" t="s">
        <v>2348</v>
      </c>
      <c r="C102" t="s">
        <v>2371</v>
      </c>
      <c r="D102" t="s">
        <v>3235</v>
      </c>
      <c r="E102" t="s">
        <v>3236</v>
      </c>
      <c r="F102" t="s">
        <v>3237</v>
      </c>
      <c r="G102" t="s">
        <v>2804</v>
      </c>
    </row>
    <row r="103" spans="1:7" x14ac:dyDescent="0.3">
      <c r="A103" t="s">
        <v>2372</v>
      </c>
      <c r="B103" t="s">
        <v>2353</v>
      </c>
      <c r="C103" t="s">
        <v>2373</v>
      </c>
      <c r="D103" t="s">
        <v>3238</v>
      </c>
      <c r="E103" t="s">
        <v>3239</v>
      </c>
      <c r="F103" t="s">
        <v>3240</v>
      </c>
      <c r="G103" t="s">
        <v>2805</v>
      </c>
    </row>
    <row r="104" spans="1:7" x14ac:dyDescent="0.3">
      <c r="A104" t="s">
        <v>2374</v>
      </c>
      <c r="B104" t="s">
        <v>2358</v>
      </c>
      <c r="C104" t="s">
        <v>2375</v>
      </c>
      <c r="D104" t="s">
        <v>3241</v>
      </c>
      <c r="E104" t="s">
        <v>3242</v>
      </c>
      <c r="F104" t="s">
        <v>3243</v>
      </c>
      <c r="G104" t="s">
        <v>2805</v>
      </c>
    </row>
    <row r="105" spans="1:7" x14ac:dyDescent="0.3">
      <c r="A105" t="s">
        <v>2376</v>
      </c>
      <c r="B105" t="s">
        <v>2363</v>
      </c>
      <c r="C105" t="s">
        <v>2377</v>
      </c>
      <c r="D105" t="s">
        <v>3244</v>
      </c>
      <c r="E105" t="s">
        <v>3245</v>
      </c>
      <c r="F105" t="s">
        <v>3246</v>
      </c>
      <c r="G105" t="s">
        <v>2806</v>
      </c>
    </row>
    <row r="106" spans="1:7" x14ac:dyDescent="0.3">
      <c r="A106" t="s">
        <v>2378</v>
      </c>
      <c r="B106" t="s">
        <v>2363</v>
      </c>
      <c r="C106" t="s">
        <v>2379</v>
      </c>
      <c r="D106" t="s">
        <v>3247</v>
      </c>
      <c r="E106" t="s">
        <v>3248</v>
      </c>
      <c r="F106" t="s">
        <v>3249</v>
      </c>
      <c r="G106" t="s">
        <v>2806</v>
      </c>
    </row>
    <row r="107" spans="1:7" x14ac:dyDescent="0.3">
      <c r="A107" t="s">
        <v>2380</v>
      </c>
      <c r="B107" t="s">
        <v>2366</v>
      </c>
      <c r="C107" t="s">
        <v>2381</v>
      </c>
      <c r="D107" t="s">
        <v>3250</v>
      </c>
      <c r="E107" t="s">
        <v>3251</v>
      </c>
      <c r="F107" t="s">
        <v>3252</v>
      </c>
      <c r="G107" t="s">
        <v>2806</v>
      </c>
    </row>
    <row r="108" spans="1:7" x14ac:dyDescent="0.3">
      <c r="A108" t="s">
        <v>2382</v>
      </c>
      <c r="B108" t="s">
        <v>2366</v>
      </c>
      <c r="C108" t="s">
        <v>2383</v>
      </c>
      <c r="D108" t="s">
        <v>3253</v>
      </c>
      <c r="E108" t="s">
        <v>3254</v>
      </c>
      <c r="F108" t="s">
        <v>3255</v>
      </c>
      <c r="G108" t="s">
        <v>2806</v>
      </c>
    </row>
    <row r="109" spans="1:7" x14ac:dyDescent="0.3">
      <c r="A109" t="s">
        <v>2384</v>
      </c>
      <c r="B109" t="s">
        <v>2385</v>
      </c>
      <c r="C109" t="s">
        <v>2386</v>
      </c>
      <c r="D109" t="s">
        <v>3256</v>
      </c>
      <c r="E109" t="s">
        <v>3257</v>
      </c>
      <c r="F109" t="s">
        <v>3258</v>
      </c>
      <c r="G109" t="s">
        <v>2807</v>
      </c>
    </row>
    <row r="110" spans="1:7" x14ac:dyDescent="0.3">
      <c r="A110" t="s">
        <v>2387</v>
      </c>
      <c r="B110" t="s">
        <v>2385</v>
      </c>
      <c r="C110" t="s">
        <v>2388</v>
      </c>
      <c r="D110" t="s">
        <v>3259</v>
      </c>
      <c r="E110" t="s">
        <v>3260</v>
      </c>
      <c r="F110" t="s">
        <v>3261</v>
      </c>
      <c r="G110" t="s">
        <v>2807</v>
      </c>
    </row>
    <row r="111" spans="1:7" x14ac:dyDescent="0.3">
      <c r="A111" t="s">
        <v>2389</v>
      </c>
      <c r="B111" t="s">
        <v>2385</v>
      </c>
      <c r="C111" t="s">
        <v>2390</v>
      </c>
      <c r="D111" t="s">
        <v>3262</v>
      </c>
      <c r="E111" t="s">
        <v>3263</v>
      </c>
      <c r="F111" t="s">
        <v>3264</v>
      </c>
      <c r="G111" t="s">
        <v>2807</v>
      </c>
    </row>
    <row r="112" spans="1:7" x14ac:dyDescent="0.3">
      <c r="A112" t="s">
        <v>2391</v>
      </c>
      <c r="B112" t="s">
        <v>2392</v>
      </c>
      <c r="C112" t="s">
        <v>2393</v>
      </c>
      <c r="D112" t="s">
        <v>3265</v>
      </c>
      <c r="E112" t="s">
        <v>3266</v>
      </c>
      <c r="F112" t="s">
        <v>3267</v>
      </c>
      <c r="G112" t="s">
        <v>2807</v>
      </c>
    </row>
    <row r="113" spans="1:7" x14ac:dyDescent="0.3">
      <c r="A113" t="s">
        <v>2394</v>
      </c>
      <c r="B113" t="s">
        <v>2392</v>
      </c>
      <c r="C113" t="s">
        <v>2395</v>
      </c>
      <c r="D113" t="s">
        <v>3268</v>
      </c>
      <c r="E113" t="s">
        <v>3269</v>
      </c>
      <c r="F113" t="s">
        <v>3270</v>
      </c>
      <c r="G113" t="s">
        <v>2807</v>
      </c>
    </row>
    <row r="114" spans="1:7" x14ac:dyDescent="0.3">
      <c r="A114" t="s">
        <v>2396</v>
      </c>
      <c r="B114" t="s">
        <v>2392</v>
      </c>
      <c r="C114" t="s">
        <v>2397</v>
      </c>
      <c r="D114" t="s">
        <v>3271</v>
      </c>
      <c r="E114" t="s">
        <v>3272</v>
      </c>
      <c r="F114" t="s">
        <v>3273</v>
      </c>
      <c r="G114" t="s">
        <v>2807</v>
      </c>
    </row>
    <row r="115" spans="1:7" x14ac:dyDescent="0.3">
      <c r="A115" t="s">
        <v>2398</v>
      </c>
      <c r="B115" t="s">
        <v>2399</v>
      </c>
      <c r="C115" t="s">
        <v>2400</v>
      </c>
      <c r="D115" t="s">
        <v>3274</v>
      </c>
      <c r="E115" t="s">
        <v>3275</v>
      </c>
      <c r="F115" t="s">
        <v>3276</v>
      </c>
      <c r="G115" t="s">
        <v>2808</v>
      </c>
    </row>
    <row r="116" spans="1:7" x14ac:dyDescent="0.3">
      <c r="A116" t="s">
        <v>2401</v>
      </c>
      <c r="B116" t="s">
        <v>2399</v>
      </c>
      <c r="C116" t="s">
        <v>2402</v>
      </c>
      <c r="D116" t="s">
        <v>3277</v>
      </c>
      <c r="E116" t="s">
        <v>3278</v>
      </c>
      <c r="F116" t="s">
        <v>3279</v>
      </c>
      <c r="G116" t="s">
        <v>2809</v>
      </c>
    </row>
    <row r="117" spans="1:7" x14ac:dyDescent="0.3">
      <c r="A117" t="s">
        <v>2403</v>
      </c>
      <c r="B117" t="s">
        <v>2399</v>
      </c>
      <c r="C117" t="s">
        <v>2404</v>
      </c>
      <c r="D117" t="s">
        <v>3280</v>
      </c>
      <c r="E117" t="s">
        <v>3281</v>
      </c>
      <c r="F117" t="s">
        <v>3282</v>
      </c>
      <c r="G117" t="s">
        <v>2810</v>
      </c>
    </row>
    <row r="118" spans="1:7" x14ac:dyDescent="0.3">
      <c r="A118" t="s">
        <v>2405</v>
      </c>
      <c r="B118" t="s">
        <v>2406</v>
      </c>
      <c r="C118" t="s">
        <v>2407</v>
      </c>
      <c r="D118" t="s">
        <v>3283</v>
      </c>
      <c r="E118" t="s">
        <v>3284</v>
      </c>
      <c r="F118" t="s">
        <v>3285</v>
      </c>
      <c r="G118" t="s">
        <v>2808</v>
      </c>
    </row>
    <row r="119" spans="1:7" x14ac:dyDescent="0.3">
      <c r="A119" t="s">
        <v>2408</v>
      </c>
      <c r="B119" t="s">
        <v>2406</v>
      </c>
      <c r="C119" t="s">
        <v>2409</v>
      </c>
      <c r="D119" t="s">
        <v>3286</v>
      </c>
      <c r="E119" t="s">
        <v>3287</v>
      </c>
      <c r="F119" t="s">
        <v>3288</v>
      </c>
      <c r="G119" t="s">
        <v>2809</v>
      </c>
    </row>
    <row r="120" spans="1:7" x14ac:dyDescent="0.3">
      <c r="A120" t="s">
        <v>2410</v>
      </c>
      <c r="B120" t="s">
        <v>2406</v>
      </c>
      <c r="C120" t="s">
        <v>2411</v>
      </c>
      <c r="D120" t="s">
        <v>3289</v>
      </c>
      <c r="E120" t="s">
        <v>3290</v>
      </c>
      <c r="F120" t="s">
        <v>3291</v>
      </c>
      <c r="G120" t="s">
        <v>2810</v>
      </c>
    </row>
    <row r="121" spans="1:7" x14ac:dyDescent="0.3">
      <c r="A121" t="s">
        <v>2412</v>
      </c>
      <c r="B121" t="s">
        <v>2413</v>
      </c>
      <c r="C121" t="s">
        <v>2414</v>
      </c>
      <c r="D121" t="s">
        <v>3292</v>
      </c>
      <c r="E121" t="s">
        <v>3293</v>
      </c>
      <c r="F121" t="s">
        <v>3294</v>
      </c>
      <c r="G121" t="s">
        <v>2811</v>
      </c>
    </row>
    <row r="122" spans="1:7" x14ac:dyDescent="0.3">
      <c r="A122" t="s">
        <v>2415</v>
      </c>
      <c r="B122" t="s">
        <v>2413</v>
      </c>
      <c r="C122" t="s">
        <v>2416</v>
      </c>
      <c r="D122" t="s">
        <v>3295</v>
      </c>
      <c r="E122" t="s">
        <v>3296</v>
      </c>
      <c r="F122" t="s">
        <v>3297</v>
      </c>
      <c r="G122" t="s">
        <v>2811</v>
      </c>
    </row>
    <row r="123" spans="1:7" x14ac:dyDescent="0.3">
      <c r="A123" t="s">
        <v>2417</v>
      </c>
      <c r="B123" t="s">
        <v>2413</v>
      </c>
      <c r="C123" t="s">
        <v>2418</v>
      </c>
      <c r="D123" t="s">
        <v>3298</v>
      </c>
      <c r="E123" t="s">
        <v>3299</v>
      </c>
      <c r="F123" t="s">
        <v>3300</v>
      </c>
      <c r="G123" t="s">
        <v>2811</v>
      </c>
    </row>
    <row r="124" spans="1:7" x14ac:dyDescent="0.3">
      <c r="A124" t="s">
        <v>2419</v>
      </c>
      <c r="B124" t="s">
        <v>2420</v>
      </c>
      <c r="C124" t="s">
        <v>2421</v>
      </c>
      <c r="D124" t="s">
        <v>3301</v>
      </c>
      <c r="E124" t="s">
        <v>3302</v>
      </c>
      <c r="F124" t="s">
        <v>3303</v>
      </c>
      <c r="G124" t="s">
        <v>2811</v>
      </c>
    </row>
    <row r="125" spans="1:7" x14ac:dyDescent="0.3">
      <c r="A125" t="s">
        <v>2422</v>
      </c>
      <c r="B125" t="s">
        <v>2420</v>
      </c>
      <c r="C125" t="s">
        <v>2423</v>
      </c>
      <c r="D125" t="s">
        <v>3304</v>
      </c>
      <c r="E125" t="s">
        <v>3305</v>
      </c>
      <c r="F125" t="s">
        <v>3306</v>
      </c>
      <c r="G125" t="s">
        <v>2811</v>
      </c>
    </row>
    <row r="126" spans="1:7" x14ac:dyDescent="0.3">
      <c r="A126" t="s">
        <v>2424</v>
      </c>
      <c r="B126" t="s">
        <v>2420</v>
      </c>
      <c r="C126" t="s">
        <v>2425</v>
      </c>
      <c r="D126" t="s">
        <v>3307</v>
      </c>
      <c r="E126" t="s">
        <v>3308</v>
      </c>
      <c r="F126" t="s">
        <v>3309</v>
      </c>
      <c r="G126" t="s">
        <v>2811</v>
      </c>
    </row>
    <row r="127" spans="1:7" x14ac:dyDescent="0.3">
      <c r="A127" t="s">
        <v>2426</v>
      </c>
      <c r="B127" t="s">
        <v>2427</v>
      </c>
      <c r="C127" t="s">
        <v>2428</v>
      </c>
      <c r="D127" t="s">
        <v>3310</v>
      </c>
      <c r="E127" t="s">
        <v>3311</v>
      </c>
      <c r="F127" t="s">
        <v>3312</v>
      </c>
      <c r="G127" t="s">
        <v>2812</v>
      </c>
    </row>
    <row r="128" spans="1:7" x14ac:dyDescent="0.3">
      <c r="A128" t="s">
        <v>2429</v>
      </c>
      <c r="B128" t="s">
        <v>2427</v>
      </c>
      <c r="C128" t="s">
        <v>2430</v>
      </c>
      <c r="D128" t="s">
        <v>3313</v>
      </c>
      <c r="E128" t="s">
        <v>3314</v>
      </c>
      <c r="F128" t="s">
        <v>3315</v>
      </c>
      <c r="G128" t="s">
        <v>2812</v>
      </c>
    </row>
    <row r="129" spans="1:7" x14ac:dyDescent="0.3">
      <c r="A129" t="s">
        <v>2431</v>
      </c>
      <c r="B129" t="s">
        <v>2427</v>
      </c>
      <c r="C129" t="s">
        <v>2432</v>
      </c>
      <c r="D129" t="s">
        <v>3316</v>
      </c>
      <c r="E129" t="s">
        <v>3317</v>
      </c>
      <c r="F129" t="s">
        <v>3318</v>
      </c>
      <c r="G129" t="s">
        <v>2812</v>
      </c>
    </row>
    <row r="130" spans="1:7" x14ac:dyDescent="0.3">
      <c r="A130" t="s">
        <v>2433</v>
      </c>
      <c r="B130" t="s">
        <v>2434</v>
      </c>
      <c r="C130" t="s">
        <v>2435</v>
      </c>
      <c r="D130" t="s">
        <v>3319</v>
      </c>
      <c r="E130" t="s">
        <v>3320</v>
      </c>
      <c r="F130" t="s">
        <v>3321</v>
      </c>
      <c r="G130" t="s">
        <v>2813</v>
      </c>
    </row>
    <row r="131" spans="1:7" x14ac:dyDescent="0.3">
      <c r="A131" t="s">
        <v>2436</v>
      </c>
      <c r="B131" t="s">
        <v>2434</v>
      </c>
      <c r="C131" t="s">
        <v>2437</v>
      </c>
      <c r="D131" t="s">
        <v>3322</v>
      </c>
      <c r="E131" t="s">
        <v>3323</v>
      </c>
      <c r="F131" t="s">
        <v>3324</v>
      </c>
      <c r="G131" t="s">
        <v>2813</v>
      </c>
    </row>
    <row r="132" spans="1:7" x14ac:dyDescent="0.3">
      <c r="A132" t="s">
        <v>2438</v>
      </c>
      <c r="B132" t="s">
        <v>2434</v>
      </c>
      <c r="C132" t="s">
        <v>2439</v>
      </c>
      <c r="D132" t="s">
        <v>3325</v>
      </c>
      <c r="E132" t="s">
        <v>3326</v>
      </c>
      <c r="F132" t="s">
        <v>3327</v>
      </c>
      <c r="G132" t="s">
        <v>2813</v>
      </c>
    </row>
    <row r="133" spans="1:7" x14ac:dyDescent="0.3">
      <c r="A133" t="s">
        <v>2440</v>
      </c>
      <c r="B133" t="s">
        <v>2441</v>
      </c>
      <c r="C133" t="s">
        <v>2442</v>
      </c>
      <c r="D133" t="s">
        <v>3328</v>
      </c>
      <c r="E133" t="s">
        <v>3329</v>
      </c>
      <c r="F133" t="s">
        <v>3330</v>
      </c>
      <c r="G133" t="s">
        <v>2814</v>
      </c>
    </row>
    <row r="134" spans="1:7" x14ac:dyDescent="0.3">
      <c r="A134" t="s">
        <v>2443</v>
      </c>
      <c r="B134" t="s">
        <v>2441</v>
      </c>
      <c r="C134" t="s">
        <v>2444</v>
      </c>
      <c r="D134" t="s">
        <v>3331</v>
      </c>
      <c r="E134" t="s">
        <v>3332</v>
      </c>
      <c r="F134" t="s">
        <v>3333</v>
      </c>
      <c r="G134" t="s">
        <v>2815</v>
      </c>
    </row>
    <row r="135" spans="1:7" x14ac:dyDescent="0.3">
      <c r="A135" t="s">
        <v>2445</v>
      </c>
      <c r="B135" t="s">
        <v>2259</v>
      </c>
      <c r="C135" t="s">
        <v>2446</v>
      </c>
      <c r="D135" t="s">
        <v>3334</v>
      </c>
      <c r="E135" t="s">
        <v>3335</v>
      </c>
      <c r="F135" t="s">
        <v>3336</v>
      </c>
      <c r="G135" t="s">
        <v>2816</v>
      </c>
    </row>
    <row r="136" spans="1:7" x14ac:dyDescent="0.3">
      <c r="A136" t="s">
        <v>2447</v>
      </c>
      <c r="B136" t="s">
        <v>2273</v>
      </c>
      <c r="C136" t="s">
        <v>2448</v>
      </c>
      <c r="D136" t="s">
        <v>3337</v>
      </c>
      <c r="E136" t="s">
        <v>3338</v>
      </c>
      <c r="F136" t="s">
        <v>3339</v>
      </c>
      <c r="G136" t="s">
        <v>2817</v>
      </c>
    </row>
    <row r="137" spans="1:7" x14ac:dyDescent="0.3">
      <c r="A137" t="s">
        <v>2449</v>
      </c>
      <c r="B137" t="s">
        <v>2280</v>
      </c>
      <c r="C137" t="s">
        <v>2450</v>
      </c>
      <c r="D137" t="s">
        <v>3340</v>
      </c>
      <c r="E137" t="s">
        <v>3341</v>
      </c>
      <c r="F137" t="s">
        <v>3342</v>
      </c>
      <c r="G137" t="s">
        <v>2818</v>
      </c>
    </row>
    <row r="138" spans="1:7" x14ac:dyDescent="0.3">
      <c r="A138" t="s">
        <v>2451</v>
      </c>
      <c r="B138" t="s">
        <v>2287</v>
      </c>
      <c r="C138" t="s">
        <v>2452</v>
      </c>
      <c r="D138" t="s">
        <v>3343</v>
      </c>
      <c r="E138" t="s">
        <v>3344</v>
      </c>
      <c r="F138" t="s">
        <v>3345</v>
      </c>
      <c r="G138" t="s">
        <v>2819</v>
      </c>
    </row>
    <row r="139" spans="1:7" x14ac:dyDescent="0.3">
      <c r="A139" t="s">
        <v>2453</v>
      </c>
      <c r="B139" t="s">
        <v>2294</v>
      </c>
      <c r="C139" t="s">
        <v>2454</v>
      </c>
      <c r="D139" t="s">
        <v>3346</v>
      </c>
      <c r="E139" t="s">
        <v>3347</v>
      </c>
      <c r="F139" t="s">
        <v>3348</v>
      </c>
      <c r="G139" t="s">
        <v>2820</v>
      </c>
    </row>
    <row r="140" spans="1:7" x14ac:dyDescent="0.3">
      <c r="A140" t="s">
        <v>2455</v>
      </c>
      <c r="B140" t="s">
        <v>2301</v>
      </c>
      <c r="C140" t="s">
        <v>2456</v>
      </c>
      <c r="D140" t="s">
        <v>8789</v>
      </c>
      <c r="E140" t="s">
        <v>3349</v>
      </c>
      <c r="F140" t="s">
        <v>3350</v>
      </c>
      <c r="G140" t="s">
        <v>2821</v>
      </c>
    </row>
    <row r="141" spans="1:7" x14ac:dyDescent="0.3">
      <c r="A141" t="s">
        <v>2457</v>
      </c>
      <c r="B141" t="s">
        <v>2458</v>
      </c>
      <c r="C141" t="s">
        <v>2459</v>
      </c>
      <c r="D141" t="s">
        <v>3351</v>
      </c>
      <c r="E141" t="s">
        <v>3352</v>
      </c>
      <c r="F141" t="s">
        <v>3353</v>
      </c>
      <c r="G141" t="s">
        <v>2822</v>
      </c>
    </row>
    <row r="142" spans="1:7" x14ac:dyDescent="0.3">
      <c r="A142" t="s">
        <v>2460</v>
      </c>
      <c r="B142" t="s">
        <v>2458</v>
      </c>
      <c r="C142" t="s">
        <v>2461</v>
      </c>
      <c r="D142" t="s">
        <v>3354</v>
      </c>
      <c r="E142" t="s">
        <v>3355</v>
      </c>
      <c r="F142" t="s">
        <v>3356</v>
      </c>
      <c r="G142" t="s">
        <v>2823</v>
      </c>
    </row>
    <row r="143" spans="1:7" x14ac:dyDescent="0.3">
      <c r="A143" t="s">
        <v>2462</v>
      </c>
      <c r="B143" t="s">
        <v>2458</v>
      </c>
      <c r="C143" t="s">
        <v>2463</v>
      </c>
      <c r="D143" t="s">
        <v>3357</v>
      </c>
      <c r="E143" t="s">
        <v>3358</v>
      </c>
      <c r="F143" t="s">
        <v>3359</v>
      </c>
      <c r="G143" t="s">
        <v>2824</v>
      </c>
    </row>
    <row r="144" spans="1:7" x14ac:dyDescent="0.3">
      <c r="A144" t="s">
        <v>2464</v>
      </c>
      <c r="B144" t="s">
        <v>2465</v>
      </c>
      <c r="C144" t="s">
        <v>2466</v>
      </c>
      <c r="D144" t="s">
        <v>3360</v>
      </c>
      <c r="E144" t="s">
        <v>3361</v>
      </c>
      <c r="F144" t="s">
        <v>3362</v>
      </c>
      <c r="G144" t="s">
        <v>2822</v>
      </c>
    </row>
    <row r="145" spans="1:7" x14ac:dyDescent="0.3">
      <c r="A145" t="s">
        <v>2467</v>
      </c>
      <c r="B145" t="s">
        <v>2465</v>
      </c>
      <c r="C145" t="s">
        <v>2468</v>
      </c>
      <c r="D145" t="s">
        <v>3363</v>
      </c>
      <c r="E145" t="s">
        <v>3364</v>
      </c>
      <c r="F145" t="s">
        <v>3365</v>
      </c>
      <c r="G145" t="s">
        <v>2823</v>
      </c>
    </row>
    <row r="146" spans="1:7" x14ac:dyDescent="0.3">
      <c r="A146" t="s">
        <v>2469</v>
      </c>
      <c r="B146" t="s">
        <v>2465</v>
      </c>
      <c r="C146" t="s">
        <v>2470</v>
      </c>
      <c r="D146" t="s">
        <v>3366</v>
      </c>
      <c r="E146" t="s">
        <v>3367</v>
      </c>
      <c r="F146" t="s">
        <v>3368</v>
      </c>
      <c r="G146" t="s">
        <v>2824</v>
      </c>
    </row>
    <row r="147" spans="1:7" x14ac:dyDescent="0.3">
      <c r="A147" t="s">
        <v>2471</v>
      </c>
      <c r="B147" t="s">
        <v>2472</v>
      </c>
      <c r="C147" t="s">
        <v>2473</v>
      </c>
      <c r="D147" t="s">
        <v>3369</v>
      </c>
      <c r="E147" t="s">
        <v>3370</v>
      </c>
      <c r="F147" t="s">
        <v>3371</v>
      </c>
      <c r="G147" t="s">
        <v>2825</v>
      </c>
    </row>
    <row r="148" spans="1:7" x14ac:dyDescent="0.3">
      <c r="A148" t="s">
        <v>2474</v>
      </c>
      <c r="B148" t="s">
        <v>2472</v>
      </c>
      <c r="C148" t="s">
        <v>2475</v>
      </c>
      <c r="D148" t="s">
        <v>3372</v>
      </c>
      <c r="E148" t="s">
        <v>3373</v>
      </c>
      <c r="F148" t="s">
        <v>3374</v>
      </c>
      <c r="G148" t="s">
        <v>2825</v>
      </c>
    </row>
    <row r="149" spans="1:7" x14ac:dyDescent="0.3">
      <c r="A149" t="s">
        <v>2476</v>
      </c>
      <c r="B149" t="s">
        <v>2472</v>
      </c>
      <c r="C149" t="s">
        <v>2477</v>
      </c>
      <c r="D149" t="s">
        <v>3375</v>
      </c>
      <c r="E149" t="s">
        <v>3376</v>
      </c>
      <c r="F149" t="s">
        <v>3377</v>
      </c>
      <c r="G149" t="s">
        <v>2825</v>
      </c>
    </row>
    <row r="150" spans="1:7" x14ac:dyDescent="0.3">
      <c r="A150" t="s">
        <v>2478</v>
      </c>
      <c r="B150" t="s">
        <v>2479</v>
      </c>
      <c r="C150" t="s">
        <v>2480</v>
      </c>
      <c r="D150" t="s">
        <v>3378</v>
      </c>
      <c r="E150" t="s">
        <v>3379</v>
      </c>
      <c r="F150" t="s">
        <v>3380</v>
      </c>
      <c r="G150" t="s">
        <v>2825</v>
      </c>
    </row>
    <row r="151" spans="1:7" x14ac:dyDescent="0.3">
      <c r="A151" t="s">
        <v>2481</v>
      </c>
      <c r="B151" t="s">
        <v>2479</v>
      </c>
      <c r="C151" t="s">
        <v>2482</v>
      </c>
      <c r="D151" t="s">
        <v>3381</v>
      </c>
      <c r="E151" t="s">
        <v>3382</v>
      </c>
      <c r="F151" t="s">
        <v>3383</v>
      </c>
      <c r="G151" t="s">
        <v>2825</v>
      </c>
    </row>
    <row r="152" spans="1:7" x14ac:dyDescent="0.3">
      <c r="A152" t="s">
        <v>2483</v>
      </c>
      <c r="B152" t="s">
        <v>2479</v>
      </c>
      <c r="C152" t="s">
        <v>2484</v>
      </c>
      <c r="D152" t="s">
        <v>3384</v>
      </c>
      <c r="E152" t="s">
        <v>3385</v>
      </c>
      <c r="F152" t="s">
        <v>3386</v>
      </c>
      <c r="G152" t="s">
        <v>2825</v>
      </c>
    </row>
    <row r="153" spans="1:7" x14ac:dyDescent="0.3">
      <c r="A153" t="s">
        <v>2485</v>
      </c>
      <c r="B153" t="s">
        <v>2486</v>
      </c>
      <c r="C153" t="s">
        <v>2487</v>
      </c>
      <c r="D153" t="s">
        <v>3387</v>
      </c>
      <c r="E153" t="s">
        <v>3388</v>
      </c>
      <c r="F153" t="s">
        <v>3389</v>
      </c>
      <c r="G153" t="s">
        <v>2826</v>
      </c>
    </row>
    <row r="154" spans="1:7" x14ac:dyDescent="0.3">
      <c r="A154" t="s">
        <v>2488</v>
      </c>
      <c r="B154" t="s">
        <v>2486</v>
      </c>
      <c r="C154" t="s">
        <v>2489</v>
      </c>
      <c r="D154" t="s">
        <v>3390</v>
      </c>
      <c r="E154" t="s">
        <v>3391</v>
      </c>
      <c r="F154" t="s">
        <v>3392</v>
      </c>
      <c r="G154" t="s">
        <v>2826</v>
      </c>
    </row>
    <row r="155" spans="1:7" x14ac:dyDescent="0.3">
      <c r="A155" t="s">
        <v>2490</v>
      </c>
      <c r="B155" t="s">
        <v>2486</v>
      </c>
      <c r="C155" t="s">
        <v>2491</v>
      </c>
      <c r="D155" t="s">
        <v>10449</v>
      </c>
      <c r="E155" t="s">
        <v>3393</v>
      </c>
      <c r="F155" t="s">
        <v>3394</v>
      </c>
      <c r="G155" t="s">
        <v>2826</v>
      </c>
    </row>
    <row r="156" spans="1:7" x14ac:dyDescent="0.3">
      <c r="A156" t="s">
        <v>2492</v>
      </c>
      <c r="B156" t="s">
        <v>2486</v>
      </c>
      <c r="C156" t="s">
        <v>2493</v>
      </c>
      <c r="D156" t="s">
        <v>3395</v>
      </c>
      <c r="E156" t="s">
        <v>3396</v>
      </c>
      <c r="F156" t="s">
        <v>3397</v>
      </c>
      <c r="G156" t="s">
        <v>2826</v>
      </c>
    </row>
    <row r="157" spans="1:7" x14ac:dyDescent="0.3">
      <c r="A157" t="s">
        <v>2494</v>
      </c>
      <c r="B157" t="s">
        <v>2217</v>
      </c>
      <c r="C157" t="s">
        <v>2495</v>
      </c>
      <c r="D157" t="s">
        <v>3398</v>
      </c>
      <c r="E157" t="s">
        <v>3399</v>
      </c>
      <c r="F157" t="s">
        <v>3400</v>
      </c>
      <c r="G157" t="s">
        <v>2827</v>
      </c>
    </row>
    <row r="158" spans="1:7" x14ac:dyDescent="0.3">
      <c r="A158" t="s">
        <v>2496</v>
      </c>
      <c r="B158" t="s">
        <v>2224</v>
      </c>
      <c r="C158" t="s">
        <v>2497</v>
      </c>
      <c r="D158" t="s">
        <v>3401</v>
      </c>
      <c r="E158" t="s">
        <v>3402</v>
      </c>
      <c r="F158" t="s">
        <v>3403</v>
      </c>
      <c r="G158" t="s">
        <v>2827</v>
      </c>
    </row>
    <row r="159" spans="1:7" x14ac:dyDescent="0.3">
      <c r="A159" t="s">
        <v>2498</v>
      </c>
      <c r="B159" t="s">
        <v>2231</v>
      </c>
      <c r="C159" t="s">
        <v>2499</v>
      </c>
      <c r="D159" t="s">
        <v>3404</v>
      </c>
      <c r="E159" t="s">
        <v>3405</v>
      </c>
      <c r="F159" t="s">
        <v>3406</v>
      </c>
      <c r="G159" t="s">
        <v>2828</v>
      </c>
    </row>
    <row r="160" spans="1:7" x14ac:dyDescent="0.3">
      <c r="A160" t="s">
        <v>2500</v>
      </c>
      <c r="B160" t="s">
        <v>2238</v>
      </c>
      <c r="C160" t="s">
        <v>2501</v>
      </c>
      <c r="D160" t="s">
        <v>3407</v>
      </c>
      <c r="E160" t="s">
        <v>3408</v>
      </c>
      <c r="F160" t="s">
        <v>3409</v>
      </c>
      <c r="G160" t="s">
        <v>2829</v>
      </c>
    </row>
    <row r="161" spans="1:7" x14ac:dyDescent="0.3">
      <c r="A161" t="s">
        <v>2502</v>
      </c>
      <c r="B161" t="s">
        <v>2133</v>
      </c>
      <c r="C161" t="s">
        <v>2503</v>
      </c>
      <c r="D161" t="s">
        <v>3410</v>
      </c>
      <c r="E161" t="s">
        <v>3411</v>
      </c>
      <c r="F161" t="s">
        <v>3412</v>
      </c>
      <c r="G161" t="s">
        <v>2830</v>
      </c>
    </row>
    <row r="162" spans="1:7" x14ac:dyDescent="0.3">
      <c r="A162" t="s">
        <v>2504</v>
      </c>
      <c r="B162" t="s">
        <v>2133</v>
      </c>
      <c r="C162" t="s">
        <v>2505</v>
      </c>
      <c r="D162" t="s">
        <v>3413</v>
      </c>
      <c r="E162" t="s">
        <v>3414</v>
      </c>
      <c r="F162" t="s">
        <v>3415</v>
      </c>
      <c r="G162" t="s">
        <v>2831</v>
      </c>
    </row>
    <row r="163" spans="1:7" x14ac:dyDescent="0.3">
      <c r="A163" t="s">
        <v>2506</v>
      </c>
      <c r="B163" t="s">
        <v>2140</v>
      </c>
      <c r="C163" t="s">
        <v>2507</v>
      </c>
      <c r="D163" t="s">
        <v>3416</v>
      </c>
      <c r="E163" t="s">
        <v>3417</v>
      </c>
      <c r="F163" t="s">
        <v>3418</v>
      </c>
      <c r="G163" t="s">
        <v>2830</v>
      </c>
    </row>
    <row r="164" spans="1:7" x14ac:dyDescent="0.3">
      <c r="A164" t="s">
        <v>2508</v>
      </c>
      <c r="B164" t="s">
        <v>2140</v>
      </c>
      <c r="C164" t="s">
        <v>2509</v>
      </c>
      <c r="D164" t="s">
        <v>3419</v>
      </c>
      <c r="E164" t="s">
        <v>3420</v>
      </c>
      <c r="F164" t="s">
        <v>3421</v>
      </c>
      <c r="G164" t="s">
        <v>2830</v>
      </c>
    </row>
    <row r="165" spans="1:7" x14ac:dyDescent="0.3">
      <c r="A165" t="s">
        <v>2510</v>
      </c>
      <c r="B165" t="s">
        <v>2147</v>
      </c>
      <c r="C165" t="s">
        <v>2511</v>
      </c>
      <c r="D165" t="s">
        <v>3422</v>
      </c>
      <c r="E165" t="s">
        <v>3423</v>
      </c>
      <c r="F165" t="s">
        <v>3424</v>
      </c>
      <c r="G165" t="s">
        <v>2832</v>
      </c>
    </row>
    <row r="166" spans="1:7" x14ac:dyDescent="0.3">
      <c r="A166" t="s">
        <v>2512</v>
      </c>
      <c r="B166" t="s">
        <v>2147</v>
      </c>
      <c r="C166" t="s">
        <v>2513</v>
      </c>
      <c r="D166" t="s">
        <v>3425</v>
      </c>
      <c r="E166" t="s">
        <v>3426</v>
      </c>
      <c r="F166" t="s">
        <v>3427</v>
      </c>
      <c r="G166" t="s">
        <v>2832</v>
      </c>
    </row>
    <row r="167" spans="1:7" x14ac:dyDescent="0.3">
      <c r="A167" t="s">
        <v>2514</v>
      </c>
      <c r="B167" t="s">
        <v>2154</v>
      </c>
      <c r="C167" t="s">
        <v>2515</v>
      </c>
      <c r="D167" t="s">
        <v>3428</v>
      </c>
      <c r="E167" t="s">
        <v>3429</v>
      </c>
      <c r="F167" t="s">
        <v>3430</v>
      </c>
      <c r="G167" t="s">
        <v>2832</v>
      </c>
    </row>
    <row r="168" spans="1:7" x14ac:dyDescent="0.3">
      <c r="A168" t="s">
        <v>2516</v>
      </c>
      <c r="B168" t="s">
        <v>2154</v>
      </c>
      <c r="C168" t="s">
        <v>2517</v>
      </c>
      <c r="D168" t="s">
        <v>3431</v>
      </c>
      <c r="E168" t="s">
        <v>3432</v>
      </c>
      <c r="F168" t="s">
        <v>3433</v>
      </c>
      <c r="G168" t="s">
        <v>2832</v>
      </c>
    </row>
    <row r="169" spans="1:7" x14ac:dyDescent="0.3">
      <c r="A169" t="s">
        <v>2518</v>
      </c>
      <c r="B169" t="s">
        <v>2161</v>
      </c>
      <c r="C169" t="s">
        <v>2519</v>
      </c>
      <c r="D169" t="s">
        <v>3434</v>
      </c>
      <c r="E169" t="s">
        <v>3435</v>
      </c>
      <c r="F169" t="s">
        <v>3436</v>
      </c>
      <c r="G169" t="s">
        <v>2833</v>
      </c>
    </row>
    <row r="170" spans="1:7" x14ac:dyDescent="0.3">
      <c r="A170" t="s">
        <v>2520</v>
      </c>
      <c r="B170" t="s">
        <v>2161</v>
      </c>
      <c r="C170" t="s">
        <v>2521</v>
      </c>
      <c r="D170" t="s">
        <v>3437</v>
      </c>
      <c r="E170" t="s">
        <v>3438</v>
      </c>
      <c r="F170" t="s">
        <v>3439</v>
      </c>
      <c r="G170" t="s">
        <v>2833</v>
      </c>
    </row>
    <row r="171" spans="1:7" x14ac:dyDescent="0.3">
      <c r="A171" t="s">
        <v>2522</v>
      </c>
      <c r="B171" t="s">
        <v>2168</v>
      </c>
      <c r="C171" t="s">
        <v>2523</v>
      </c>
      <c r="D171" t="s">
        <v>3440</v>
      </c>
      <c r="E171" t="s">
        <v>3441</v>
      </c>
      <c r="F171" t="s">
        <v>3442</v>
      </c>
      <c r="G171" t="s">
        <v>2833</v>
      </c>
    </row>
    <row r="172" spans="1:7" x14ac:dyDescent="0.3">
      <c r="A172" t="s">
        <v>2524</v>
      </c>
      <c r="B172" t="s">
        <v>2168</v>
      </c>
      <c r="C172" t="s">
        <v>2525</v>
      </c>
      <c r="D172" t="s">
        <v>3443</v>
      </c>
      <c r="E172" t="s">
        <v>3444</v>
      </c>
      <c r="F172" t="s">
        <v>3445</v>
      </c>
      <c r="G172" t="s">
        <v>2833</v>
      </c>
    </row>
    <row r="173" spans="1:7" x14ac:dyDescent="0.3">
      <c r="A173" t="s">
        <v>2526</v>
      </c>
      <c r="B173" t="s">
        <v>2245</v>
      </c>
      <c r="C173" t="s">
        <v>2527</v>
      </c>
      <c r="D173" t="s">
        <v>3446</v>
      </c>
      <c r="E173" t="s">
        <v>3447</v>
      </c>
      <c r="F173" t="s">
        <v>3448</v>
      </c>
      <c r="G173" t="s">
        <v>2834</v>
      </c>
    </row>
    <row r="174" spans="1:7" x14ac:dyDescent="0.3">
      <c r="A174" t="s">
        <v>2528</v>
      </c>
      <c r="B174" t="s">
        <v>2245</v>
      </c>
      <c r="C174" t="s">
        <v>2529</v>
      </c>
      <c r="D174" t="s">
        <v>3449</v>
      </c>
      <c r="E174" t="s">
        <v>3450</v>
      </c>
      <c r="F174" t="s">
        <v>3451</v>
      </c>
      <c r="G174" t="s">
        <v>2834</v>
      </c>
    </row>
    <row r="175" spans="1:7" x14ac:dyDescent="0.3">
      <c r="A175" t="s">
        <v>2530</v>
      </c>
      <c r="B175" t="s">
        <v>2252</v>
      </c>
      <c r="C175" t="s">
        <v>2531</v>
      </c>
      <c r="D175" t="s">
        <v>3452</v>
      </c>
      <c r="E175" t="s">
        <v>3453</v>
      </c>
      <c r="F175" t="s">
        <v>3454</v>
      </c>
      <c r="G175" t="s">
        <v>2835</v>
      </c>
    </row>
    <row r="176" spans="1:7" x14ac:dyDescent="0.3">
      <c r="A176" t="s">
        <v>2532</v>
      </c>
      <c r="B176" t="s">
        <v>2252</v>
      </c>
      <c r="C176" t="s">
        <v>2533</v>
      </c>
      <c r="D176" t="s">
        <v>3455</v>
      </c>
      <c r="E176" t="s">
        <v>3456</v>
      </c>
      <c r="F176" t="s">
        <v>3457</v>
      </c>
      <c r="G176" t="s">
        <v>2835</v>
      </c>
    </row>
    <row r="177" spans="1:7" x14ac:dyDescent="0.3">
      <c r="A177" t="s">
        <v>2534</v>
      </c>
      <c r="B177" t="s">
        <v>2189</v>
      </c>
      <c r="C177" t="s">
        <v>2535</v>
      </c>
      <c r="D177" t="s">
        <v>3458</v>
      </c>
      <c r="E177" t="s">
        <v>3459</v>
      </c>
      <c r="F177" t="s">
        <v>3460</v>
      </c>
      <c r="G177" t="s">
        <v>2836</v>
      </c>
    </row>
    <row r="178" spans="1:7" x14ac:dyDescent="0.3">
      <c r="A178" t="s">
        <v>2536</v>
      </c>
      <c r="B178" t="s">
        <v>2189</v>
      </c>
      <c r="C178" t="s">
        <v>2537</v>
      </c>
      <c r="D178" t="s">
        <v>3461</v>
      </c>
      <c r="E178" t="s">
        <v>3462</v>
      </c>
      <c r="F178" t="s">
        <v>3463</v>
      </c>
      <c r="G178" t="s">
        <v>2836</v>
      </c>
    </row>
    <row r="179" spans="1:7" x14ac:dyDescent="0.3">
      <c r="A179" t="s">
        <v>2538</v>
      </c>
      <c r="B179" t="s">
        <v>2196</v>
      </c>
      <c r="C179" t="s">
        <v>2539</v>
      </c>
      <c r="D179" t="s">
        <v>3464</v>
      </c>
      <c r="E179" t="s">
        <v>3465</v>
      </c>
      <c r="F179" t="s">
        <v>3466</v>
      </c>
      <c r="G179" t="s">
        <v>2836</v>
      </c>
    </row>
    <row r="180" spans="1:7" x14ac:dyDescent="0.3">
      <c r="A180" t="s">
        <v>2540</v>
      </c>
      <c r="B180" t="s">
        <v>2196</v>
      </c>
      <c r="C180" t="s">
        <v>2541</v>
      </c>
      <c r="D180" t="s">
        <v>3467</v>
      </c>
      <c r="E180" t="s">
        <v>3468</v>
      </c>
      <c r="F180" t="s">
        <v>3469</v>
      </c>
      <c r="G180" t="s">
        <v>2836</v>
      </c>
    </row>
    <row r="181" spans="1:7" x14ac:dyDescent="0.3">
      <c r="A181" t="s">
        <v>2542</v>
      </c>
      <c r="B181" t="s">
        <v>2259</v>
      </c>
      <c r="C181" t="s">
        <v>2543</v>
      </c>
      <c r="D181" t="s">
        <v>3470</v>
      </c>
      <c r="E181" t="s">
        <v>3471</v>
      </c>
      <c r="F181" t="s">
        <v>3472</v>
      </c>
      <c r="G181" t="s">
        <v>2837</v>
      </c>
    </row>
    <row r="182" spans="1:7" x14ac:dyDescent="0.3">
      <c r="A182" t="s">
        <v>2544</v>
      </c>
      <c r="B182" t="s">
        <v>2259</v>
      </c>
      <c r="C182" t="s">
        <v>2545</v>
      </c>
      <c r="D182" t="s">
        <v>3473</v>
      </c>
      <c r="E182" t="s">
        <v>3474</v>
      </c>
      <c r="F182" t="s">
        <v>3475</v>
      </c>
      <c r="G182" t="s">
        <v>2837</v>
      </c>
    </row>
    <row r="183" spans="1:7" x14ac:dyDescent="0.3">
      <c r="A183" t="s">
        <v>2546</v>
      </c>
      <c r="B183" t="s">
        <v>2266</v>
      </c>
      <c r="C183" t="s">
        <v>2547</v>
      </c>
      <c r="D183" t="s">
        <v>3476</v>
      </c>
      <c r="E183" t="s">
        <v>3477</v>
      </c>
      <c r="F183" t="s">
        <v>3478</v>
      </c>
      <c r="G183" t="s">
        <v>2838</v>
      </c>
    </row>
    <row r="184" spans="1:7" x14ac:dyDescent="0.3">
      <c r="A184" t="s">
        <v>2548</v>
      </c>
      <c r="B184" t="s">
        <v>2266</v>
      </c>
      <c r="C184" t="s">
        <v>2549</v>
      </c>
      <c r="D184" t="s">
        <v>3479</v>
      </c>
      <c r="E184" t="s">
        <v>3480</v>
      </c>
      <c r="F184" t="s">
        <v>3481</v>
      </c>
      <c r="G184" t="s">
        <v>2838</v>
      </c>
    </row>
    <row r="185" spans="1:7" x14ac:dyDescent="0.3">
      <c r="A185" t="s">
        <v>2550</v>
      </c>
      <c r="B185" t="s">
        <v>2273</v>
      </c>
      <c r="C185" t="s">
        <v>2551</v>
      </c>
      <c r="D185" t="s">
        <v>3482</v>
      </c>
      <c r="E185" t="s">
        <v>3483</v>
      </c>
      <c r="F185" t="s">
        <v>3484</v>
      </c>
      <c r="G185" t="s">
        <v>2839</v>
      </c>
    </row>
    <row r="186" spans="1:7" x14ac:dyDescent="0.3">
      <c r="A186" t="s">
        <v>2552</v>
      </c>
      <c r="B186" t="s">
        <v>2273</v>
      </c>
      <c r="C186" t="s">
        <v>2553</v>
      </c>
      <c r="D186" t="s">
        <v>3485</v>
      </c>
      <c r="E186" t="s">
        <v>3486</v>
      </c>
      <c r="F186" t="s">
        <v>3487</v>
      </c>
      <c r="G186" t="s">
        <v>2839</v>
      </c>
    </row>
    <row r="187" spans="1:7" x14ac:dyDescent="0.3">
      <c r="A187" t="s">
        <v>2554</v>
      </c>
      <c r="B187" t="s">
        <v>2280</v>
      </c>
      <c r="C187" t="s">
        <v>2555</v>
      </c>
      <c r="D187" t="s">
        <v>3488</v>
      </c>
      <c r="E187" t="s">
        <v>3489</v>
      </c>
      <c r="F187" t="s">
        <v>3490</v>
      </c>
      <c r="G187" t="s">
        <v>2840</v>
      </c>
    </row>
    <row r="188" spans="1:7" x14ac:dyDescent="0.3">
      <c r="A188" t="s">
        <v>2556</v>
      </c>
      <c r="B188" t="s">
        <v>2280</v>
      </c>
      <c r="C188" t="s">
        <v>2557</v>
      </c>
      <c r="D188" t="s">
        <v>3491</v>
      </c>
      <c r="E188" t="s">
        <v>3492</v>
      </c>
      <c r="F188" t="s">
        <v>3493</v>
      </c>
      <c r="G188" t="s">
        <v>2840</v>
      </c>
    </row>
    <row r="189" spans="1:7" x14ac:dyDescent="0.3">
      <c r="A189" t="s">
        <v>2558</v>
      </c>
      <c r="B189" t="s">
        <v>2308</v>
      </c>
      <c r="C189" t="s">
        <v>2559</v>
      </c>
      <c r="D189" t="s">
        <v>3494</v>
      </c>
      <c r="E189" t="s">
        <v>3495</v>
      </c>
      <c r="F189" t="s">
        <v>3496</v>
      </c>
      <c r="G189" t="s">
        <v>2841</v>
      </c>
    </row>
    <row r="190" spans="1:7" x14ac:dyDescent="0.3">
      <c r="A190" t="s">
        <v>2560</v>
      </c>
      <c r="B190" t="s">
        <v>2308</v>
      </c>
      <c r="C190" t="s">
        <v>2561</v>
      </c>
      <c r="D190" t="s">
        <v>3497</v>
      </c>
      <c r="E190" t="s">
        <v>3498</v>
      </c>
      <c r="F190" t="s">
        <v>3499</v>
      </c>
      <c r="G190" t="s">
        <v>2841</v>
      </c>
    </row>
    <row r="191" spans="1:7" x14ac:dyDescent="0.3">
      <c r="A191" t="s">
        <v>2562</v>
      </c>
      <c r="B191" t="s">
        <v>2315</v>
      </c>
      <c r="C191" t="s">
        <v>2563</v>
      </c>
      <c r="D191" t="s">
        <v>3500</v>
      </c>
      <c r="E191" t="s">
        <v>3501</v>
      </c>
      <c r="F191" t="s">
        <v>3502</v>
      </c>
      <c r="G191" t="s">
        <v>2842</v>
      </c>
    </row>
    <row r="192" spans="1:7" x14ac:dyDescent="0.3">
      <c r="A192" t="s">
        <v>2564</v>
      </c>
      <c r="B192" t="s">
        <v>2315</v>
      </c>
      <c r="C192" t="s">
        <v>2565</v>
      </c>
      <c r="D192" t="s">
        <v>3503</v>
      </c>
      <c r="E192" t="s">
        <v>3504</v>
      </c>
      <c r="F192" t="s">
        <v>3505</v>
      </c>
      <c r="G192" t="s">
        <v>2842</v>
      </c>
    </row>
    <row r="193" spans="1:7" x14ac:dyDescent="0.3">
      <c r="A193" t="s">
        <v>2566</v>
      </c>
      <c r="B193" t="s">
        <v>2322</v>
      </c>
      <c r="C193" t="s">
        <v>2567</v>
      </c>
      <c r="D193" t="s">
        <v>3506</v>
      </c>
      <c r="E193" t="s">
        <v>3507</v>
      </c>
      <c r="F193" t="s">
        <v>3508</v>
      </c>
      <c r="G193" t="s">
        <v>2843</v>
      </c>
    </row>
    <row r="194" spans="1:7" x14ac:dyDescent="0.3">
      <c r="A194" t="s">
        <v>2568</v>
      </c>
      <c r="B194" t="s">
        <v>2322</v>
      </c>
      <c r="C194" t="s">
        <v>2569</v>
      </c>
      <c r="D194" t="s">
        <v>3509</v>
      </c>
      <c r="E194" t="s">
        <v>3510</v>
      </c>
      <c r="F194" t="s">
        <v>3511</v>
      </c>
      <c r="G194" t="s">
        <v>2843</v>
      </c>
    </row>
    <row r="195" spans="1:7" x14ac:dyDescent="0.3">
      <c r="A195" t="s">
        <v>2570</v>
      </c>
      <c r="B195" t="s">
        <v>2329</v>
      </c>
      <c r="C195" t="s">
        <v>2571</v>
      </c>
      <c r="D195" t="s">
        <v>3512</v>
      </c>
      <c r="E195" t="s">
        <v>3513</v>
      </c>
      <c r="F195" t="s">
        <v>3514</v>
      </c>
      <c r="G195" t="s">
        <v>2844</v>
      </c>
    </row>
    <row r="196" spans="1:7" x14ac:dyDescent="0.3">
      <c r="A196" t="s">
        <v>2572</v>
      </c>
      <c r="B196" t="s">
        <v>2329</v>
      </c>
      <c r="C196" t="s">
        <v>2573</v>
      </c>
      <c r="D196" t="s">
        <v>3515</v>
      </c>
      <c r="E196" t="s">
        <v>3516</v>
      </c>
      <c r="F196" t="s">
        <v>3517</v>
      </c>
      <c r="G196" t="s">
        <v>2844</v>
      </c>
    </row>
    <row r="197" spans="1:7" x14ac:dyDescent="0.3">
      <c r="A197" t="s">
        <v>2574</v>
      </c>
      <c r="B197" t="s">
        <v>2336</v>
      </c>
      <c r="C197" t="s">
        <v>2575</v>
      </c>
      <c r="D197" t="s">
        <v>3518</v>
      </c>
      <c r="E197" t="s">
        <v>3519</v>
      </c>
      <c r="F197" t="s">
        <v>3520</v>
      </c>
      <c r="G197" t="s">
        <v>2845</v>
      </c>
    </row>
    <row r="198" spans="1:7" x14ac:dyDescent="0.3">
      <c r="A198" t="s">
        <v>2576</v>
      </c>
      <c r="B198" t="s">
        <v>2336</v>
      </c>
      <c r="C198" t="s">
        <v>2577</v>
      </c>
      <c r="D198" t="s">
        <v>3521</v>
      </c>
      <c r="E198" t="s">
        <v>3522</v>
      </c>
      <c r="F198" t="s">
        <v>3523</v>
      </c>
      <c r="G198" t="s">
        <v>2845</v>
      </c>
    </row>
    <row r="199" spans="1:7" x14ac:dyDescent="0.3">
      <c r="A199" t="s">
        <v>2578</v>
      </c>
      <c r="B199" t="s">
        <v>2441</v>
      </c>
      <c r="C199" t="s">
        <v>2579</v>
      </c>
      <c r="D199" t="s">
        <v>3524</v>
      </c>
      <c r="E199" t="s">
        <v>3525</v>
      </c>
      <c r="F199" t="s">
        <v>3526</v>
      </c>
      <c r="G199" t="s">
        <v>2846</v>
      </c>
    </row>
    <row r="200" spans="1:7" x14ac:dyDescent="0.3">
      <c r="A200" t="s">
        <v>2580</v>
      </c>
      <c r="B200" t="s">
        <v>2441</v>
      </c>
      <c r="C200" t="s">
        <v>2581</v>
      </c>
      <c r="D200" t="s">
        <v>3527</v>
      </c>
      <c r="E200" t="s">
        <v>3528</v>
      </c>
      <c r="F200" t="s">
        <v>3529</v>
      </c>
      <c r="G200" t="s">
        <v>2846</v>
      </c>
    </row>
    <row r="201" spans="1:7" x14ac:dyDescent="0.3">
      <c r="A201" t="s">
        <v>2582</v>
      </c>
      <c r="B201" t="s">
        <v>2133</v>
      </c>
      <c r="C201" t="s">
        <v>2583</v>
      </c>
      <c r="D201" t="s">
        <v>3530</v>
      </c>
      <c r="E201" t="s">
        <v>3531</v>
      </c>
      <c r="F201" t="s">
        <v>3532</v>
      </c>
      <c r="G201" t="s">
        <v>2847</v>
      </c>
    </row>
    <row r="202" spans="1:7" x14ac:dyDescent="0.3">
      <c r="A202" t="s">
        <v>2584</v>
      </c>
      <c r="B202" t="s">
        <v>2133</v>
      </c>
      <c r="C202" t="s">
        <v>2585</v>
      </c>
      <c r="D202" t="s">
        <v>3533</v>
      </c>
      <c r="E202" t="s">
        <v>3534</v>
      </c>
      <c r="F202" t="s">
        <v>3535</v>
      </c>
      <c r="G202" t="s">
        <v>2847</v>
      </c>
    </row>
    <row r="203" spans="1:7" x14ac:dyDescent="0.3">
      <c r="A203" t="s">
        <v>2586</v>
      </c>
      <c r="B203" t="s">
        <v>2140</v>
      </c>
      <c r="C203" t="s">
        <v>2587</v>
      </c>
      <c r="D203" t="s">
        <v>3536</v>
      </c>
      <c r="E203" t="s">
        <v>3537</v>
      </c>
      <c r="F203" t="s">
        <v>3538</v>
      </c>
      <c r="G203" t="s">
        <v>2847</v>
      </c>
    </row>
    <row r="204" spans="1:7" x14ac:dyDescent="0.3">
      <c r="A204" t="s">
        <v>2588</v>
      </c>
      <c r="B204" t="s">
        <v>2140</v>
      </c>
      <c r="C204" t="s">
        <v>2589</v>
      </c>
      <c r="D204" t="s">
        <v>3539</v>
      </c>
      <c r="E204" t="s">
        <v>3540</v>
      </c>
      <c r="F204" t="s">
        <v>3541</v>
      </c>
      <c r="G204" t="s">
        <v>2847</v>
      </c>
    </row>
    <row r="205" spans="1:7" x14ac:dyDescent="0.3">
      <c r="A205" t="s">
        <v>2590</v>
      </c>
      <c r="B205" t="s">
        <v>2175</v>
      </c>
      <c r="C205" t="s">
        <v>2591</v>
      </c>
      <c r="D205" t="s">
        <v>3542</v>
      </c>
      <c r="E205" t="s">
        <v>3543</v>
      </c>
      <c r="F205" t="s">
        <v>3544</v>
      </c>
      <c r="G205" t="s">
        <v>2848</v>
      </c>
    </row>
    <row r="206" spans="1:7" x14ac:dyDescent="0.3">
      <c r="A206" t="s">
        <v>2592</v>
      </c>
      <c r="B206" t="s">
        <v>2175</v>
      </c>
      <c r="C206" t="s">
        <v>2593</v>
      </c>
      <c r="D206" t="s">
        <v>3545</v>
      </c>
      <c r="E206" t="s">
        <v>3546</v>
      </c>
      <c r="F206" t="s">
        <v>3547</v>
      </c>
      <c r="G206" t="s">
        <v>2848</v>
      </c>
    </row>
    <row r="207" spans="1:7" x14ac:dyDescent="0.3">
      <c r="A207" t="s">
        <v>2594</v>
      </c>
      <c r="B207" t="s">
        <v>2182</v>
      </c>
      <c r="C207" t="s">
        <v>2595</v>
      </c>
      <c r="D207" t="s">
        <v>3548</v>
      </c>
      <c r="E207" t="s">
        <v>3549</v>
      </c>
      <c r="F207" t="s">
        <v>3550</v>
      </c>
      <c r="G207" t="s">
        <v>2848</v>
      </c>
    </row>
    <row r="208" spans="1:7" x14ac:dyDescent="0.3">
      <c r="A208" t="s">
        <v>2596</v>
      </c>
      <c r="B208" t="s">
        <v>2182</v>
      </c>
      <c r="C208" t="s">
        <v>2597</v>
      </c>
      <c r="D208" t="s">
        <v>3551</v>
      </c>
      <c r="E208" t="s">
        <v>3552</v>
      </c>
      <c r="F208" t="s">
        <v>3553</v>
      </c>
      <c r="G208" t="s">
        <v>2848</v>
      </c>
    </row>
    <row r="209" spans="1:7" x14ac:dyDescent="0.3">
      <c r="A209" t="s">
        <v>2598</v>
      </c>
      <c r="B209" t="s">
        <v>2203</v>
      </c>
      <c r="C209" t="s">
        <v>2599</v>
      </c>
      <c r="D209" t="s">
        <v>3554</v>
      </c>
      <c r="E209" t="s">
        <v>3555</v>
      </c>
      <c r="F209" t="s">
        <v>3556</v>
      </c>
      <c r="G209" t="s">
        <v>2849</v>
      </c>
    </row>
    <row r="210" spans="1:7" x14ac:dyDescent="0.3">
      <c r="A210" t="s">
        <v>2600</v>
      </c>
      <c r="B210" t="s">
        <v>2203</v>
      </c>
      <c r="C210" t="s">
        <v>2601</v>
      </c>
      <c r="D210" t="s">
        <v>3557</v>
      </c>
      <c r="E210" t="s">
        <v>3558</v>
      </c>
      <c r="F210" t="s">
        <v>3559</v>
      </c>
      <c r="G210" t="s">
        <v>2849</v>
      </c>
    </row>
    <row r="211" spans="1:7" x14ac:dyDescent="0.3">
      <c r="A211" t="s">
        <v>2602</v>
      </c>
      <c r="B211" t="s">
        <v>2210</v>
      </c>
      <c r="C211" t="s">
        <v>2603</v>
      </c>
      <c r="D211" t="s">
        <v>3560</v>
      </c>
      <c r="E211" t="s">
        <v>3561</v>
      </c>
      <c r="F211" t="s">
        <v>3562</v>
      </c>
      <c r="G211" t="s">
        <v>2850</v>
      </c>
    </row>
    <row r="212" spans="1:7" x14ac:dyDescent="0.3">
      <c r="A212" t="s">
        <v>2604</v>
      </c>
      <c r="B212" t="s">
        <v>2210</v>
      </c>
      <c r="C212" t="s">
        <v>2605</v>
      </c>
      <c r="D212" t="s">
        <v>3563</v>
      </c>
      <c r="E212" t="s">
        <v>3564</v>
      </c>
      <c r="F212" t="s">
        <v>3565</v>
      </c>
      <c r="G212" t="s">
        <v>2850</v>
      </c>
    </row>
    <row r="213" spans="1:7" x14ac:dyDescent="0.3">
      <c r="A213" t="s">
        <v>2606</v>
      </c>
      <c r="B213" t="s">
        <v>2217</v>
      </c>
      <c r="C213" t="s">
        <v>2607</v>
      </c>
      <c r="D213" t="s">
        <v>3566</v>
      </c>
      <c r="E213" t="s">
        <v>3567</v>
      </c>
      <c r="F213" t="s">
        <v>3568</v>
      </c>
      <c r="G213" t="s">
        <v>2851</v>
      </c>
    </row>
    <row r="214" spans="1:7" x14ac:dyDescent="0.3">
      <c r="A214" t="s">
        <v>2608</v>
      </c>
      <c r="B214" t="s">
        <v>2217</v>
      </c>
      <c r="C214" t="s">
        <v>2609</v>
      </c>
      <c r="D214" t="s">
        <v>3569</v>
      </c>
      <c r="E214" t="s">
        <v>3570</v>
      </c>
      <c r="F214" t="s">
        <v>3571</v>
      </c>
      <c r="G214" t="s">
        <v>2851</v>
      </c>
    </row>
    <row r="215" spans="1:7" x14ac:dyDescent="0.3">
      <c r="A215" t="s">
        <v>2610</v>
      </c>
      <c r="B215" t="s">
        <v>2224</v>
      </c>
      <c r="C215" t="s">
        <v>2611</v>
      </c>
      <c r="D215" t="s">
        <v>3572</v>
      </c>
      <c r="E215" t="s">
        <v>3573</v>
      </c>
      <c r="F215" t="s">
        <v>3574</v>
      </c>
      <c r="G215" t="s">
        <v>2851</v>
      </c>
    </row>
    <row r="216" spans="1:7" x14ac:dyDescent="0.3">
      <c r="A216" t="s">
        <v>2612</v>
      </c>
      <c r="B216" t="s">
        <v>2224</v>
      </c>
      <c r="C216" t="s">
        <v>2613</v>
      </c>
      <c r="D216" t="s">
        <v>3575</v>
      </c>
      <c r="E216" t="s">
        <v>3576</v>
      </c>
      <c r="F216" t="s">
        <v>3577</v>
      </c>
      <c r="G216" t="s">
        <v>2851</v>
      </c>
    </row>
    <row r="217" spans="1:7" x14ac:dyDescent="0.3">
      <c r="A217" t="s">
        <v>2614</v>
      </c>
      <c r="B217" t="s">
        <v>2231</v>
      </c>
      <c r="C217" t="s">
        <v>2615</v>
      </c>
      <c r="D217" t="s">
        <v>3578</v>
      </c>
      <c r="E217" t="s">
        <v>3579</v>
      </c>
      <c r="F217" t="s">
        <v>3580</v>
      </c>
      <c r="G217" t="s">
        <v>2852</v>
      </c>
    </row>
    <row r="218" spans="1:7" x14ac:dyDescent="0.3">
      <c r="A218" t="s">
        <v>2616</v>
      </c>
      <c r="B218" t="s">
        <v>2231</v>
      </c>
      <c r="C218" t="s">
        <v>2617</v>
      </c>
      <c r="D218" t="s">
        <v>3581</v>
      </c>
      <c r="E218" t="s">
        <v>3582</v>
      </c>
      <c r="F218" t="s">
        <v>3583</v>
      </c>
      <c r="G218" t="s">
        <v>2852</v>
      </c>
    </row>
    <row r="219" spans="1:7" x14ac:dyDescent="0.3">
      <c r="A219" t="s">
        <v>2618</v>
      </c>
      <c r="B219" t="s">
        <v>2238</v>
      </c>
      <c r="C219" t="s">
        <v>2619</v>
      </c>
      <c r="D219" t="s">
        <v>3584</v>
      </c>
      <c r="E219" t="s">
        <v>3585</v>
      </c>
      <c r="F219" t="s">
        <v>3586</v>
      </c>
      <c r="G219" t="s">
        <v>2852</v>
      </c>
    </row>
    <row r="220" spans="1:7" x14ac:dyDescent="0.3">
      <c r="A220" t="s">
        <v>2620</v>
      </c>
      <c r="B220" t="s">
        <v>2238</v>
      </c>
      <c r="C220" t="s">
        <v>2621</v>
      </c>
      <c r="D220" t="s">
        <v>8790</v>
      </c>
      <c r="E220" t="s">
        <v>3587</v>
      </c>
      <c r="F220" t="s">
        <v>3588</v>
      </c>
      <c r="G220" t="s">
        <v>2852</v>
      </c>
    </row>
    <row r="221" spans="1:7" x14ac:dyDescent="0.3">
      <c r="A221" t="s">
        <v>2622</v>
      </c>
      <c r="B221" t="s">
        <v>2458</v>
      </c>
      <c r="C221" t="s">
        <v>2623</v>
      </c>
      <c r="D221" t="s">
        <v>3589</v>
      </c>
      <c r="E221" t="s">
        <v>3590</v>
      </c>
      <c r="F221" t="s">
        <v>3591</v>
      </c>
      <c r="G221" t="s">
        <v>2853</v>
      </c>
    </row>
    <row r="222" spans="1:7" x14ac:dyDescent="0.3">
      <c r="A222" t="s">
        <v>2624</v>
      </c>
      <c r="B222" t="s">
        <v>2458</v>
      </c>
      <c r="C222" t="s">
        <v>2625</v>
      </c>
      <c r="D222" t="s">
        <v>3592</v>
      </c>
      <c r="E222" t="s">
        <v>3593</v>
      </c>
      <c r="F222" t="s">
        <v>3594</v>
      </c>
      <c r="G222" t="s">
        <v>2854</v>
      </c>
    </row>
    <row r="223" spans="1:7" x14ac:dyDescent="0.3">
      <c r="A223" t="s">
        <v>2626</v>
      </c>
      <c r="B223" t="s">
        <v>2458</v>
      </c>
      <c r="C223" t="s">
        <v>2627</v>
      </c>
      <c r="D223" t="s">
        <v>3595</v>
      </c>
      <c r="E223" t="s">
        <v>3596</v>
      </c>
      <c r="F223" t="s">
        <v>3597</v>
      </c>
      <c r="G223" t="s">
        <v>2855</v>
      </c>
    </row>
    <row r="224" spans="1:7" x14ac:dyDescent="0.3">
      <c r="A224" t="s">
        <v>2628</v>
      </c>
      <c r="B224" t="s">
        <v>2458</v>
      </c>
      <c r="C224" t="s">
        <v>2629</v>
      </c>
      <c r="D224" t="s">
        <v>3598</v>
      </c>
      <c r="E224" t="s">
        <v>3599</v>
      </c>
      <c r="F224" t="s">
        <v>3600</v>
      </c>
      <c r="G224" t="s">
        <v>2856</v>
      </c>
    </row>
    <row r="225" spans="1:7" x14ac:dyDescent="0.3">
      <c r="A225" t="s">
        <v>2630</v>
      </c>
      <c r="B225" t="s">
        <v>2465</v>
      </c>
      <c r="C225" t="s">
        <v>2631</v>
      </c>
      <c r="D225" t="s">
        <v>3601</v>
      </c>
      <c r="E225" t="s">
        <v>3602</v>
      </c>
      <c r="F225" t="s">
        <v>3603</v>
      </c>
      <c r="G225" t="s">
        <v>2857</v>
      </c>
    </row>
    <row r="226" spans="1:7" x14ac:dyDescent="0.3">
      <c r="A226" t="s">
        <v>2632</v>
      </c>
      <c r="B226" t="s">
        <v>2465</v>
      </c>
      <c r="C226" t="s">
        <v>2633</v>
      </c>
      <c r="D226" t="s">
        <v>3604</v>
      </c>
      <c r="E226" t="s">
        <v>3605</v>
      </c>
      <c r="F226" t="s">
        <v>3606</v>
      </c>
      <c r="G226" t="s">
        <v>2858</v>
      </c>
    </row>
    <row r="227" spans="1:7" x14ac:dyDescent="0.3">
      <c r="A227" t="s">
        <v>2634</v>
      </c>
      <c r="B227" t="s">
        <v>2465</v>
      </c>
      <c r="C227" t="s">
        <v>2635</v>
      </c>
      <c r="D227" t="s">
        <v>3607</v>
      </c>
      <c r="E227" t="s">
        <v>3608</v>
      </c>
      <c r="F227" t="s">
        <v>3609</v>
      </c>
      <c r="G227" t="s">
        <v>2859</v>
      </c>
    </row>
    <row r="228" spans="1:7" x14ac:dyDescent="0.3">
      <c r="A228" t="s">
        <v>2636</v>
      </c>
      <c r="B228" t="s">
        <v>2465</v>
      </c>
      <c r="C228" t="s">
        <v>2171</v>
      </c>
      <c r="D228" t="s">
        <v>3610</v>
      </c>
      <c r="E228" t="s">
        <v>3611</v>
      </c>
      <c r="F228" t="s">
        <v>3612</v>
      </c>
      <c r="G228" t="s">
        <v>2860</v>
      </c>
    </row>
    <row r="229" spans="1:7" x14ac:dyDescent="0.3">
      <c r="A229" t="s">
        <v>2637</v>
      </c>
      <c r="B229" t="s">
        <v>2472</v>
      </c>
      <c r="C229" t="s">
        <v>2638</v>
      </c>
      <c r="D229" t="s">
        <v>3613</v>
      </c>
      <c r="E229" t="s">
        <v>3614</v>
      </c>
      <c r="F229" t="s">
        <v>3615</v>
      </c>
      <c r="G229" t="s">
        <v>2861</v>
      </c>
    </row>
    <row r="230" spans="1:7" x14ac:dyDescent="0.3">
      <c r="A230" t="s">
        <v>2639</v>
      </c>
      <c r="B230" t="s">
        <v>2472</v>
      </c>
      <c r="C230" t="s">
        <v>2640</v>
      </c>
      <c r="D230" t="s">
        <v>3616</v>
      </c>
      <c r="E230" t="s">
        <v>3617</v>
      </c>
      <c r="F230" t="s">
        <v>3618</v>
      </c>
      <c r="G230" t="s">
        <v>2862</v>
      </c>
    </row>
    <row r="231" spans="1:7" x14ac:dyDescent="0.3">
      <c r="A231" t="s">
        <v>2641</v>
      </c>
      <c r="B231" t="s">
        <v>2472</v>
      </c>
      <c r="C231" t="s">
        <v>2642</v>
      </c>
      <c r="D231" t="s">
        <v>3619</v>
      </c>
      <c r="E231" t="s">
        <v>3620</v>
      </c>
      <c r="F231" t="s">
        <v>3621</v>
      </c>
      <c r="G231" t="s">
        <v>2856</v>
      </c>
    </row>
    <row r="232" spans="1:7" x14ac:dyDescent="0.3">
      <c r="A232" t="s">
        <v>2643</v>
      </c>
      <c r="B232" t="s">
        <v>2479</v>
      </c>
      <c r="C232" t="s">
        <v>2644</v>
      </c>
      <c r="D232" t="s">
        <v>3622</v>
      </c>
      <c r="E232" t="s">
        <v>3623</v>
      </c>
      <c r="F232" t="s">
        <v>3624</v>
      </c>
      <c r="G232" t="s">
        <v>2863</v>
      </c>
    </row>
    <row r="233" spans="1:7" x14ac:dyDescent="0.3">
      <c r="A233" t="s">
        <v>2645</v>
      </c>
      <c r="B233" t="s">
        <v>2479</v>
      </c>
      <c r="C233" t="s">
        <v>2646</v>
      </c>
      <c r="D233" t="s">
        <v>3625</v>
      </c>
      <c r="E233" t="s">
        <v>3626</v>
      </c>
      <c r="F233" t="s">
        <v>3627</v>
      </c>
      <c r="G233" t="s">
        <v>2864</v>
      </c>
    </row>
    <row r="234" spans="1:7" x14ac:dyDescent="0.3">
      <c r="A234" t="s">
        <v>2647</v>
      </c>
      <c r="B234" t="s">
        <v>2479</v>
      </c>
      <c r="C234" t="s">
        <v>2648</v>
      </c>
      <c r="D234" t="s">
        <v>3628</v>
      </c>
      <c r="E234" t="s">
        <v>3629</v>
      </c>
      <c r="F234" t="s">
        <v>3630</v>
      </c>
      <c r="G234" t="s">
        <v>2860</v>
      </c>
    </row>
    <row r="235" spans="1:7" x14ac:dyDescent="0.3">
      <c r="A235" t="s">
        <v>2649</v>
      </c>
      <c r="B235" t="s">
        <v>2486</v>
      </c>
      <c r="C235" t="s">
        <v>2650</v>
      </c>
      <c r="D235" t="s">
        <v>3631</v>
      </c>
      <c r="E235" t="s">
        <v>3632</v>
      </c>
      <c r="F235" t="s">
        <v>3633</v>
      </c>
      <c r="G235" t="s">
        <v>2865</v>
      </c>
    </row>
    <row r="236" spans="1:7" x14ac:dyDescent="0.3">
      <c r="A236" t="s">
        <v>2651</v>
      </c>
      <c r="B236" t="s">
        <v>2486</v>
      </c>
      <c r="C236" t="s">
        <v>2652</v>
      </c>
      <c r="D236" t="s">
        <v>3634</v>
      </c>
      <c r="E236" t="s">
        <v>3635</v>
      </c>
      <c r="F236" t="s">
        <v>3636</v>
      </c>
      <c r="G236" t="s">
        <v>2865</v>
      </c>
    </row>
    <row r="237" spans="1:7" x14ac:dyDescent="0.3">
      <c r="A237" t="s">
        <v>2653</v>
      </c>
      <c r="B237" t="s">
        <v>2486</v>
      </c>
      <c r="C237" t="s">
        <v>2654</v>
      </c>
      <c r="D237" t="s">
        <v>3637</v>
      </c>
      <c r="E237" t="s">
        <v>3638</v>
      </c>
      <c r="F237" t="s">
        <v>3639</v>
      </c>
      <c r="G237" t="s">
        <v>2865</v>
      </c>
    </row>
    <row r="238" spans="1:7" x14ac:dyDescent="0.3">
      <c r="A238" t="s">
        <v>2655</v>
      </c>
      <c r="B238" t="s">
        <v>2385</v>
      </c>
      <c r="C238" t="s">
        <v>2656</v>
      </c>
      <c r="D238" t="s">
        <v>3640</v>
      </c>
      <c r="E238" t="s">
        <v>3641</v>
      </c>
      <c r="F238" t="s">
        <v>3642</v>
      </c>
      <c r="G238" t="s">
        <v>2866</v>
      </c>
    </row>
    <row r="239" spans="1:7" x14ac:dyDescent="0.3">
      <c r="A239" t="s">
        <v>2657</v>
      </c>
      <c r="B239" t="s">
        <v>2385</v>
      </c>
      <c r="C239" t="s">
        <v>2658</v>
      </c>
      <c r="D239" t="s">
        <v>3643</v>
      </c>
      <c r="E239" t="s">
        <v>3644</v>
      </c>
      <c r="F239" t="s">
        <v>3645</v>
      </c>
      <c r="G239" t="s">
        <v>2867</v>
      </c>
    </row>
    <row r="240" spans="1:7" x14ac:dyDescent="0.3">
      <c r="A240" t="s">
        <v>2659</v>
      </c>
      <c r="B240" t="s">
        <v>2385</v>
      </c>
      <c r="C240" t="s">
        <v>2660</v>
      </c>
      <c r="D240" t="s">
        <v>3646</v>
      </c>
      <c r="E240" t="s">
        <v>3647</v>
      </c>
      <c r="F240" t="s">
        <v>3648</v>
      </c>
      <c r="G240" t="s">
        <v>2868</v>
      </c>
    </row>
    <row r="241" spans="1:7" x14ac:dyDescent="0.3">
      <c r="A241" t="s">
        <v>2661</v>
      </c>
      <c r="B241" t="s">
        <v>2392</v>
      </c>
      <c r="C241" t="s">
        <v>2662</v>
      </c>
      <c r="D241" t="s">
        <v>3649</v>
      </c>
      <c r="E241" t="s">
        <v>3650</v>
      </c>
      <c r="F241" t="s">
        <v>3651</v>
      </c>
      <c r="G241" t="s">
        <v>2869</v>
      </c>
    </row>
    <row r="242" spans="1:7" x14ac:dyDescent="0.3">
      <c r="A242" t="s">
        <v>2663</v>
      </c>
      <c r="B242" t="s">
        <v>2392</v>
      </c>
      <c r="C242" t="s">
        <v>2664</v>
      </c>
      <c r="D242" t="s">
        <v>3652</v>
      </c>
      <c r="E242" t="s">
        <v>3653</v>
      </c>
      <c r="F242" t="s">
        <v>3654</v>
      </c>
      <c r="G242" t="s">
        <v>2867</v>
      </c>
    </row>
    <row r="243" spans="1:7" x14ac:dyDescent="0.3">
      <c r="A243" t="s">
        <v>2665</v>
      </c>
      <c r="B243" t="s">
        <v>2392</v>
      </c>
      <c r="C243" t="s">
        <v>2666</v>
      </c>
      <c r="D243" t="s">
        <v>3655</v>
      </c>
      <c r="E243" t="s">
        <v>3656</v>
      </c>
      <c r="F243" t="s">
        <v>3657</v>
      </c>
      <c r="G243" t="s">
        <v>2868</v>
      </c>
    </row>
    <row r="244" spans="1:7" x14ac:dyDescent="0.3">
      <c r="A244" t="s">
        <v>2667</v>
      </c>
      <c r="B244" t="s">
        <v>2399</v>
      </c>
      <c r="C244" t="s">
        <v>2668</v>
      </c>
      <c r="D244" t="s">
        <v>3658</v>
      </c>
      <c r="E244" t="s">
        <v>3659</v>
      </c>
      <c r="F244" t="s">
        <v>3660</v>
      </c>
      <c r="G244" t="s">
        <v>2870</v>
      </c>
    </row>
    <row r="245" spans="1:7" x14ac:dyDescent="0.3">
      <c r="A245" t="s">
        <v>2669</v>
      </c>
      <c r="B245" t="s">
        <v>2399</v>
      </c>
      <c r="C245" t="s">
        <v>2670</v>
      </c>
      <c r="D245" t="s">
        <v>3661</v>
      </c>
      <c r="E245" t="s">
        <v>3662</v>
      </c>
      <c r="F245" t="s">
        <v>3663</v>
      </c>
      <c r="G245" t="s">
        <v>2871</v>
      </c>
    </row>
    <row r="246" spans="1:7" x14ac:dyDescent="0.3">
      <c r="A246" t="s">
        <v>2671</v>
      </c>
      <c r="B246" t="s">
        <v>2399</v>
      </c>
      <c r="C246" t="s">
        <v>2672</v>
      </c>
      <c r="D246" t="s">
        <v>3664</v>
      </c>
      <c r="E246" t="s">
        <v>3665</v>
      </c>
      <c r="F246" t="s">
        <v>3666</v>
      </c>
      <c r="G246" t="s">
        <v>2872</v>
      </c>
    </row>
    <row r="247" spans="1:7" x14ac:dyDescent="0.3">
      <c r="A247" t="s">
        <v>2673</v>
      </c>
      <c r="B247" t="s">
        <v>2406</v>
      </c>
      <c r="C247" t="s">
        <v>2674</v>
      </c>
      <c r="D247" t="s">
        <v>3667</v>
      </c>
      <c r="E247" t="s">
        <v>3668</v>
      </c>
      <c r="F247" t="s">
        <v>3669</v>
      </c>
      <c r="G247" t="s">
        <v>2873</v>
      </c>
    </row>
    <row r="248" spans="1:7" x14ac:dyDescent="0.3">
      <c r="A248" t="s">
        <v>2675</v>
      </c>
      <c r="B248" t="s">
        <v>2406</v>
      </c>
      <c r="C248" t="s">
        <v>2676</v>
      </c>
      <c r="D248" t="s">
        <v>3670</v>
      </c>
      <c r="E248" t="s">
        <v>3671</v>
      </c>
      <c r="F248" t="s">
        <v>3672</v>
      </c>
      <c r="G248" t="s">
        <v>2874</v>
      </c>
    </row>
    <row r="249" spans="1:7" x14ac:dyDescent="0.3">
      <c r="A249" t="s">
        <v>2677</v>
      </c>
      <c r="B249" t="s">
        <v>2406</v>
      </c>
      <c r="C249" t="s">
        <v>2678</v>
      </c>
      <c r="D249" t="s">
        <v>3673</v>
      </c>
      <c r="E249" t="s">
        <v>3674</v>
      </c>
      <c r="F249" t="s">
        <v>3675</v>
      </c>
      <c r="G249" t="s">
        <v>2875</v>
      </c>
    </row>
    <row r="250" spans="1:7" x14ac:dyDescent="0.3">
      <c r="A250" t="s">
        <v>2679</v>
      </c>
      <c r="B250" t="s">
        <v>2413</v>
      </c>
      <c r="C250" t="s">
        <v>2680</v>
      </c>
      <c r="D250" t="s">
        <v>3676</v>
      </c>
      <c r="E250" t="s">
        <v>2992</v>
      </c>
      <c r="F250" t="s">
        <v>3677</v>
      </c>
      <c r="G250" t="s">
        <v>3678</v>
      </c>
    </row>
    <row r="251" spans="1:7" x14ac:dyDescent="0.3">
      <c r="A251" t="s">
        <v>2681</v>
      </c>
      <c r="B251" t="s">
        <v>2413</v>
      </c>
      <c r="C251" t="s">
        <v>2682</v>
      </c>
      <c r="D251" t="s">
        <v>3679</v>
      </c>
      <c r="E251" t="s">
        <v>3680</v>
      </c>
      <c r="F251" t="s">
        <v>3681</v>
      </c>
      <c r="G251" t="s">
        <v>3682</v>
      </c>
    </row>
    <row r="252" spans="1:7" x14ac:dyDescent="0.3">
      <c r="A252" t="s">
        <v>2683</v>
      </c>
      <c r="B252" t="s">
        <v>2413</v>
      </c>
      <c r="C252" t="s">
        <v>2684</v>
      </c>
      <c r="D252" t="s">
        <v>3683</v>
      </c>
      <c r="E252" t="s">
        <v>3684</v>
      </c>
      <c r="F252" t="s">
        <v>3685</v>
      </c>
      <c r="G252" t="s">
        <v>3686</v>
      </c>
    </row>
    <row r="253" spans="1:7" x14ac:dyDescent="0.3">
      <c r="A253" t="s">
        <v>2685</v>
      </c>
      <c r="B253" t="s">
        <v>2420</v>
      </c>
      <c r="C253" t="s">
        <v>2686</v>
      </c>
      <c r="D253" t="s">
        <v>3687</v>
      </c>
      <c r="E253" t="s">
        <v>3688</v>
      </c>
      <c r="F253" t="s">
        <v>3689</v>
      </c>
      <c r="G253" t="s">
        <v>3690</v>
      </c>
    </row>
    <row r="254" spans="1:7" x14ac:dyDescent="0.3">
      <c r="A254" t="s">
        <v>2687</v>
      </c>
      <c r="B254" t="s">
        <v>2420</v>
      </c>
      <c r="C254" t="s">
        <v>2688</v>
      </c>
      <c r="D254" t="s">
        <v>3691</v>
      </c>
      <c r="E254" t="s">
        <v>3692</v>
      </c>
      <c r="F254" t="s">
        <v>3693</v>
      </c>
      <c r="G254" t="s">
        <v>3694</v>
      </c>
    </row>
    <row r="255" spans="1:7" x14ac:dyDescent="0.3">
      <c r="A255" t="s">
        <v>2689</v>
      </c>
      <c r="B255" t="s">
        <v>2420</v>
      </c>
      <c r="C255" t="s">
        <v>2690</v>
      </c>
      <c r="D255" t="s">
        <v>3695</v>
      </c>
      <c r="E255" t="s">
        <v>3696</v>
      </c>
      <c r="F255" t="s">
        <v>3697</v>
      </c>
      <c r="G255" t="s">
        <v>3698</v>
      </c>
    </row>
    <row r="256" spans="1:7" x14ac:dyDescent="0.3">
      <c r="A256" t="s">
        <v>2691</v>
      </c>
      <c r="B256" t="s">
        <v>2427</v>
      </c>
      <c r="C256" t="s">
        <v>2692</v>
      </c>
      <c r="D256" t="s">
        <v>3699</v>
      </c>
      <c r="E256" t="s">
        <v>3700</v>
      </c>
      <c r="F256" t="s">
        <v>3701</v>
      </c>
      <c r="G256" t="s">
        <v>2876</v>
      </c>
    </row>
    <row r="257" spans="1:7" x14ac:dyDescent="0.3">
      <c r="A257" t="s">
        <v>2693</v>
      </c>
      <c r="B257" t="s">
        <v>2427</v>
      </c>
      <c r="C257" t="s">
        <v>2694</v>
      </c>
      <c r="D257" t="s">
        <v>3702</v>
      </c>
      <c r="E257" t="s">
        <v>3703</v>
      </c>
      <c r="F257" t="s">
        <v>3704</v>
      </c>
      <c r="G257" t="s">
        <v>2877</v>
      </c>
    </row>
    <row r="258" spans="1:7" x14ac:dyDescent="0.3">
      <c r="A258" t="s">
        <v>2695</v>
      </c>
      <c r="B258" t="s">
        <v>2427</v>
      </c>
      <c r="C258" t="s">
        <v>2696</v>
      </c>
      <c r="D258" t="s">
        <v>3705</v>
      </c>
      <c r="E258" t="s">
        <v>3706</v>
      </c>
      <c r="F258" t="s">
        <v>3707</v>
      </c>
      <c r="G258" t="s">
        <v>2878</v>
      </c>
    </row>
    <row r="259" spans="1:7" x14ac:dyDescent="0.3">
      <c r="A259" t="s">
        <v>2697</v>
      </c>
      <c r="B259" t="s">
        <v>2434</v>
      </c>
      <c r="C259" t="s">
        <v>2698</v>
      </c>
      <c r="D259" t="s">
        <v>3708</v>
      </c>
      <c r="E259" t="s">
        <v>3709</v>
      </c>
      <c r="F259" t="s">
        <v>3710</v>
      </c>
      <c r="G259" t="s">
        <v>2879</v>
      </c>
    </row>
    <row r="260" spans="1:7" x14ac:dyDescent="0.3">
      <c r="A260" t="s">
        <v>2699</v>
      </c>
      <c r="B260" t="s">
        <v>2434</v>
      </c>
      <c r="C260" t="s">
        <v>2700</v>
      </c>
      <c r="D260" t="s">
        <v>3711</v>
      </c>
      <c r="E260" t="s">
        <v>3712</v>
      </c>
      <c r="F260" t="s">
        <v>3713</v>
      </c>
      <c r="G260" t="s">
        <v>2880</v>
      </c>
    </row>
    <row r="261" spans="1:7" x14ac:dyDescent="0.3">
      <c r="A261" t="s">
        <v>2701</v>
      </c>
      <c r="B261" t="s">
        <v>2434</v>
      </c>
      <c r="C261" t="s">
        <v>2702</v>
      </c>
      <c r="D261" t="s">
        <v>3714</v>
      </c>
      <c r="E261" t="s">
        <v>3715</v>
      </c>
      <c r="F261" t="s">
        <v>3716</v>
      </c>
      <c r="G261" t="s">
        <v>2881</v>
      </c>
    </row>
    <row r="262" spans="1:7" x14ac:dyDescent="0.3">
      <c r="A262" t="s">
        <v>2703</v>
      </c>
      <c r="B262" t="s">
        <v>2441</v>
      </c>
      <c r="C262" t="s">
        <v>2704</v>
      </c>
      <c r="D262" t="s">
        <v>3717</v>
      </c>
      <c r="E262" t="s">
        <v>3718</v>
      </c>
      <c r="F262" t="s">
        <v>3719</v>
      </c>
      <c r="G262" t="s">
        <v>2861</v>
      </c>
    </row>
    <row r="263" spans="1:7" x14ac:dyDescent="0.3">
      <c r="A263" t="s">
        <v>2705</v>
      </c>
      <c r="B263" t="s">
        <v>2441</v>
      </c>
      <c r="C263" t="s">
        <v>2706</v>
      </c>
      <c r="D263" t="s">
        <v>3720</v>
      </c>
      <c r="E263" t="s">
        <v>3721</v>
      </c>
      <c r="F263" t="s">
        <v>3722</v>
      </c>
      <c r="G263" t="s">
        <v>2882</v>
      </c>
    </row>
    <row r="264" spans="1:7" x14ac:dyDescent="0.3">
      <c r="A264" t="s">
        <v>2707</v>
      </c>
      <c r="B264" t="s">
        <v>2441</v>
      </c>
      <c r="C264" t="s">
        <v>2708</v>
      </c>
      <c r="D264" t="s">
        <v>3723</v>
      </c>
      <c r="E264" t="s">
        <v>3724</v>
      </c>
      <c r="F264" t="s">
        <v>3725</v>
      </c>
      <c r="G264" t="s">
        <v>2883</v>
      </c>
    </row>
    <row r="265" spans="1:7" x14ac:dyDescent="0.3">
      <c r="A265" t="s">
        <v>2709</v>
      </c>
      <c r="B265" t="s">
        <v>2343</v>
      </c>
      <c r="C265" t="s">
        <v>2710</v>
      </c>
      <c r="D265" t="s">
        <v>3726</v>
      </c>
      <c r="E265" t="s">
        <v>3727</v>
      </c>
      <c r="F265" t="s">
        <v>3728</v>
      </c>
      <c r="G265" t="s">
        <v>2861</v>
      </c>
    </row>
    <row r="266" spans="1:7" x14ac:dyDescent="0.3">
      <c r="A266" t="s">
        <v>2711</v>
      </c>
      <c r="B266" t="s">
        <v>2343</v>
      </c>
      <c r="C266" t="s">
        <v>2712</v>
      </c>
      <c r="D266" t="s">
        <v>3729</v>
      </c>
      <c r="E266" t="s">
        <v>3730</v>
      </c>
      <c r="F266" t="s">
        <v>3731</v>
      </c>
      <c r="G266" t="s">
        <v>2862</v>
      </c>
    </row>
    <row r="267" spans="1:7" x14ac:dyDescent="0.3">
      <c r="A267" t="s">
        <v>2713</v>
      </c>
      <c r="B267" t="s">
        <v>2348</v>
      </c>
      <c r="C267" t="s">
        <v>2714</v>
      </c>
      <c r="D267" t="s">
        <v>3732</v>
      </c>
      <c r="E267" t="s">
        <v>3733</v>
      </c>
      <c r="F267" t="s">
        <v>3734</v>
      </c>
      <c r="G267" t="s">
        <v>2863</v>
      </c>
    </row>
    <row r="268" spans="1:7" x14ac:dyDescent="0.3">
      <c r="A268" t="s">
        <v>2715</v>
      </c>
      <c r="B268" t="s">
        <v>2348</v>
      </c>
      <c r="C268" t="s">
        <v>2716</v>
      </c>
      <c r="D268" t="s">
        <v>3735</v>
      </c>
      <c r="E268" t="s">
        <v>3736</v>
      </c>
      <c r="F268" t="s">
        <v>3737</v>
      </c>
      <c r="G268" t="s">
        <v>2864</v>
      </c>
    </row>
    <row r="269" spans="1:7" x14ac:dyDescent="0.3">
      <c r="A269" t="s">
        <v>2717</v>
      </c>
      <c r="B269" t="s">
        <v>2353</v>
      </c>
      <c r="C269" t="s">
        <v>2718</v>
      </c>
      <c r="D269" t="s">
        <v>3738</v>
      </c>
      <c r="E269" t="s">
        <v>3739</v>
      </c>
      <c r="F269" t="s">
        <v>3740</v>
      </c>
      <c r="G269" t="s">
        <v>2884</v>
      </c>
    </row>
    <row r="270" spans="1:7" x14ac:dyDescent="0.3">
      <c r="A270" t="s">
        <v>2719</v>
      </c>
      <c r="B270" t="s">
        <v>2353</v>
      </c>
      <c r="C270" t="s">
        <v>1378</v>
      </c>
      <c r="D270" t="s">
        <v>3741</v>
      </c>
      <c r="E270" t="s">
        <v>3742</v>
      </c>
      <c r="F270" t="s">
        <v>3743</v>
      </c>
      <c r="G270" t="s">
        <v>2884</v>
      </c>
    </row>
    <row r="271" spans="1:7" x14ac:dyDescent="0.3">
      <c r="A271" t="s">
        <v>2720</v>
      </c>
      <c r="B271" t="s">
        <v>2358</v>
      </c>
      <c r="C271" t="s">
        <v>2721</v>
      </c>
      <c r="D271" t="s">
        <v>3744</v>
      </c>
      <c r="E271" t="s">
        <v>3745</v>
      </c>
      <c r="F271" t="s">
        <v>3746</v>
      </c>
      <c r="G271" t="s">
        <v>2885</v>
      </c>
    </row>
    <row r="272" spans="1:7" x14ac:dyDescent="0.3">
      <c r="A272" t="s">
        <v>2722</v>
      </c>
      <c r="B272" t="s">
        <v>2358</v>
      </c>
      <c r="C272" t="s">
        <v>2723</v>
      </c>
      <c r="D272" t="s">
        <v>3747</v>
      </c>
      <c r="E272" t="s">
        <v>3748</v>
      </c>
      <c r="F272" t="s">
        <v>3749</v>
      </c>
      <c r="G272" t="s">
        <v>2885</v>
      </c>
    </row>
    <row r="273" spans="1:7" x14ac:dyDescent="0.3">
      <c r="A273" t="s">
        <v>2724</v>
      </c>
      <c r="B273" t="s">
        <v>2363</v>
      </c>
      <c r="C273" t="s">
        <v>2725</v>
      </c>
      <c r="D273" t="s">
        <v>3750</v>
      </c>
      <c r="E273" t="s">
        <v>3751</v>
      </c>
      <c r="F273" t="s">
        <v>3752</v>
      </c>
      <c r="G273" t="s">
        <v>2861</v>
      </c>
    </row>
    <row r="274" spans="1:7" x14ac:dyDescent="0.3">
      <c r="A274" t="s">
        <v>2726</v>
      </c>
      <c r="B274" t="s">
        <v>2363</v>
      </c>
      <c r="C274" t="s">
        <v>2727</v>
      </c>
      <c r="D274" t="s">
        <v>3753</v>
      </c>
      <c r="E274" t="s">
        <v>3754</v>
      </c>
      <c r="F274" t="s">
        <v>3755</v>
      </c>
      <c r="G274" t="s">
        <v>2862</v>
      </c>
    </row>
    <row r="275" spans="1:7" x14ac:dyDescent="0.3">
      <c r="A275" t="s">
        <v>2728</v>
      </c>
      <c r="B275" t="s">
        <v>2366</v>
      </c>
      <c r="C275" t="s">
        <v>2729</v>
      </c>
      <c r="D275" t="s">
        <v>3756</v>
      </c>
      <c r="E275" t="s">
        <v>3757</v>
      </c>
      <c r="F275" t="s">
        <v>3758</v>
      </c>
      <c r="G275" t="s">
        <v>2863</v>
      </c>
    </row>
    <row r="276" spans="1:7" x14ac:dyDescent="0.3">
      <c r="A276" t="s">
        <v>2730</v>
      </c>
      <c r="B276" t="s">
        <v>2366</v>
      </c>
      <c r="C276" t="s">
        <v>2731</v>
      </c>
      <c r="D276" t="s">
        <v>3759</v>
      </c>
      <c r="E276" t="s">
        <v>3760</v>
      </c>
      <c r="F276" t="s">
        <v>3761</v>
      </c>
      <c r="G276" t="s">
        <v>2864</v>
      </c>
    </row>
    <row r="277" spans="1:7" x14ac:dyDescent="0.3">
      <c r="A277" t="s">
        <v>2732</v>
      </c>
      <c r="B277" t="s">
        <v>2259</v>
      </c>
      <c r="C277" t="s">
        <v>2733</v>
      </c>
      <c r="D277" t="s">
        <v>3762</v>
      </c>
      <c r="E277" t="s">
        <v>3763</v>
      </c>
      <c r="F277" t="s">
        <v>3764</v>
      </c>
      <c r="G277" t="s">
        <v>2886</v>
      </c>
    </row>
    <row r="278" spans="1:7" x14ac:dyDescent="0.3">
      <c r="A278" t="s">
        <v>2734</v>
      </c>
      <c r="B278" t="s">
        <v>2259</v>
      </c>
      <c r="C278" t="s">
        <v>2735</v>
      </c>
      <c r="D278" t="s">
        <v>3765</v>
      </c>
      <c r="E278" t="s">
        <v>3766</v>
      </c>
      <c r="F278" t="s">
        <v>3767</v>
      </c>
      <c r="G278" t="s">
        <v>2886</v>
      </c>
    </row>
    <row r="279" spans="1:7" x14ac:dyDescent="0.3">
      <c r="A279" t="s">
        <v>2736</v>
      </c>
      <c r="B279" t="s">
        <v>2266</v>
      </c>
      <c r="C279" t="s">
        <v>2737</v>
      </c>
      <c r="D279" t="s">
        <v>3768</v>
      </c>
      <c r="E279" t="s">
        <v>3769</v>
      </c>
      <c r="F279" t="s">
        <v>3770</v>
      </c>
      <c r="G279" t="s">
        <v>2887</v>
      </c>
    </row>
    <row r="280" spans="1:7" x14ac:dyDescent="0.3">
      <c r="A280" t="s">
        <v>2738</v>
      </c>
      <c r="B280" t="s">
        <v>2266</v>
      </c>
      <c r="C280" t="s">
        <v>2739</v>
      </c>
      <c r="D280" t="s">
        <v>3771</v>
      </c>
      <c r="E280" t="s">
        <v>3772</v>
      </c>
      <c r="F280" t="s">
        <v>3773</v>
      </c>
      <c r="G280" t="s">
        <v>2887</v>
      </c>
    </row>
    <row r="281" spans="1:7" x14ac:dyDescent="0.3">
      <c r="A281" t="s">
        <v>2740</v>
      </c>
      <c r="B281" t="s">
        <v>2273</v>
      </c>
      <c r="C281" t="s">
        <v>2741</v>
      </c>
      <c r="D281" t="s">
        <v>3774</v>
      </c>
      <c r="E281" t="s">
        <v>3775</v>
      </c>
      <c r="F281" t="s">
        <v>3776</v>
      </c>
      <c r="G281" t="s">
        <v>2888</v>
      </c>
    </row>
    <row r="282" spans="1:7" x14ac:dyDescent="0.3">
      <c r="A282" t="s">
        <v>2742</v>
      </c>
      <c r="B282" t="s">
        <v>2273</v>
      </c>
      <c r="C282" t="s">
        <v>2743</v>
      </c>
      <c r="D282" t="s">
        <v>3777</v>
      </c>
      <c r="E282" t="s">
        <v>3778</v>
      </c>
      <c r="F282" t="s">
        <v>3779</v>
      </c>
      <c r="G282" t="s">
        <v>2888</v>
      </c>
    </row>
    <row r="283" spans="1:7" x14ac:dyDescent="0.3">
      <c r="A283" t="s">
        <v>2744</v>
      </c>
      <c r="B283" t="s">
        <v>2280</v>
      </c>
      <c r="C283" t="s">
        <v>2745</v>
      </c>
      <c r="D283" t="s">
        <v>3780</v>
      </c>
      <c r="E283" t="s">
        <v>3781</v>
      </c>
      <c r="F283" t="s">
        <v>3782</v>
      </c>
      <c r="G283" t="s">
        <v>2889</v>
      </c>
    </row>
    <row r="284" spans="1:7" x14ac:dyDescent="0.3">
      <c r="A284" t="s">
        <v>2746</v>
      </c>
      <c r="B284" t="s">
        <v>2280</v>
      </c>
      <c r="C284" t="s">
        <v>2747</v>
      </c>
      <c r="D284" t="s">
        <v>3783</v>
      </c>
      <c r="E284" t="s">
        <v>3784</v>
      </c>
      <c r="F284" t="s">
        <v>3785</v>
      </c>
      <c r="G284" t="s">
        <v>2889</v>
      </c>
    </row>
    <row r="285" spans="1:7" x14ac:dyDescent="0.3">
      <c r="A285" t="s">
        <v>2748</v>
      </c>
      <c r="B285" t="s">
        <v>2308</v>
      </c>
      <c r="C285" t="s">
        <v>2749</v>
      </c>
      <c r="D285" t="s">
        <v>3786</v>
      </c>
      <c r="E285" t="s">
        <v>3787</v>
      </c>
      <c r="F285" t="s">
        <v>3788</v>
      </c>
      <c r="G285" t="s">
        <v>2890</v>
      </c>
    </row>
    <row r="286" spans="1:7" x14ac:dyDescent="0.3">
      <c r="A286" t="s">
        <v>2750</v>
      </c>
      <c r="B286" t="s">
        <v>2308</v>
      </c>
      <c r="C286" t="s">
        <v>2751</v>
      </c>
      <c r="D286" t="s">
        <v>3789</v>
      </c>
      <c r="E286" t="s">
        <v>3790</v>
      </c>
      <c r="F286" t="s">
        <v>3791</v>
      </c>
      <c r="G286" t="s">
        <v>2891</v>
      </c>
    </row>
    <row r="287" spans="1:7" x14ac:dyDescent="0.3">
      <c r="A287" t="s">
        <v>2752</v>
      </c>
      <c r="B287" t="s">
        <v>2315</v>
      </c>
      <c r="C287" t="s">
        <v>2753</v>
      </c>
      <c r="D287" t="s">
        <v>3792</v>
      </c>
      <c r="E287" t="s">
        <v>3793</v>
      </c>
      <c r="F287" t="s">
        <v>3794</v>
      </c>
      <c r="G287" t="s">
        <v>2892</v>
      </c>
    </row>
    <row r="288" spans="1:7" x14ac:dyDescent="0.3">
      <c r="A288" t="s">
        <v>2754</v>
      </c>
      <c r="B288" t="s">
        <v>2315</v>
      </c>
      <c r="C288" t="s">
        <v>2755</v>
      </c>
      <c r="D288" t="s">
        <v>3795</v>
      </c>
      <c r="E288" t="s">
        <v>3796</v>
      </c>
      <c r="F288" t="s">
        <v>3797</v>
      </c>
      <c r="G288" t="s">
        <v>2892</v>
      </c>
    </row>
    <row r="289" spans="1:7" x14ac:dyDescent="0.3">
      <c r="A289" t="s">
        <v>2756</v>
      </c>
      <c r="B289" t="s">
        <v>2322</v>
      </c>
      <c r="C289" t="s">
        <v>2757</v>
      </c>
      <c r="D289" t="s">
        <v>3798</v>
      </c>
      <c r="E289" t="s">
        <v>3799</v>
      </c>
      <c r="F289" t="s">
        <v>3800</v>
      </c>
      <c r="G289" t="s">
        <v>2893</v>
      </c>
    </row>
    <row r="290" spans="1:7" x14ac:dyDescent="0.3">
      <c r="A290" t="s">
        <v>2758</v>
      </c>
      <c r="B290" t="s">
        <v>2322</v>
      </c>
      <c r="C290" t="s">
        <v>2759</v>
      </c>
      <c r="D290" t="s">
        <v>3801</v>
      </c>
      <c r="E290" t="s">
        <v>3802</v>
      </c>
      <c r="F290" t="s">
        <v>3803</v>
      </c>
      <c r="G290" t="s">
        <v>2893</v>
      </c>
    </row>
    <row r="291" spans="1:7" x14ac:dyDescent="0.3">
      <c r="A291" t="s">
        <v>2760</v>
      </c>
      <c r="B291" t="s">
        <v>2329</v>
      </c>
      <c r="C291" t="s">
        <v>2761</v>
      </c>
      <c r="D291" t="s">
        <v>3804</v>
      </c>
      <c r="E291" t="s">
        <v>3805</v>
      </c>
      <c r="F291" t="s">
        <v>3806</v>
      </c>
      <c r="G291" t="s">
        <v>2894</v>
      </c>
    </row>
    <row r="292" spans="1:7" x14ac:dyDescent="0.3">
      <c r="A292" t="s">
        <v>2762</v>
      </c>
      <c r="B292" t="s">
        <v>2329</v>
      </c>
      <c r="C292" t="s">
        <v>2763</v>
      </c>
      <c r="D292" t="s">
        <v>3807</v>
      </c>
      <c r="E292" t="s">
        <v>3808</v>
      </c>
      <c r="F292" t="s">
        <v>3809</v>
      </c>
      <c r="G292" t="s">
        <v>2894</v>
      </c>
    </row>
    <row r="293" spans="1:7" x14ac:dyDescent="0.3">
      <c r="A293" t="s">
        <v>2764</v>
      </c>
      <c r="B293" t="s">
        <v>2336</v>
      </c>
      <c r="C293" t="s">
        <v>2765</v>
      </c>
      <c r="D293" t="s">
        <v>3810</v>
      </c>
      <c r="E293" t="s">
        <v>3811</v>
      </c>
      <c r="F293" t="s">
        <v>3812</v>
      </c>
      <c r="G293" t="s">
        <v>2895</v>
      </c>
    </row>
    <row r="294" spans="1:7" x14ac:dyDescent="0.3">
      <c r="A294" t="s">
        <v>2766</v>
      </c>
      <c r="B294" t="s">
        <v>2336</v>
      </c>
      <c r="C294" t="s">
        <v>2767</v>
      </c>
      <c r="D294" t="s">
        <v>3813</v>
      </c>
      <c r="E294" t="s">
        <v>3814</v>
      </c>
      <c r="F294" t="s">
        <v>3815</v>
      </c>
      <c r="G294" t="s">
        <v>2895</v>
      </c>
    </row>
    <row r="295" spans="1:7" x14ac:dyDescent="0.3">
      <c r="A295" t="s">
        <v>2768</v>
      </c>
      <c r="B295" t="s">
        <v>2287</v>
      </c>
      <c r="C295" t="s">
        <v>2769</v>
      </c>
      <c r="D295" t="s">
        <v>3816</v>
      </c>
      <c r="E295" t="s">
        <v>3817</v>
      </c>
      <c r="F295" t="s">
        <v>3818</v>
      </c>
      <c r="G295" t="s">
        <v>2896</v>
      </c>
    </row>
    <row r="296" spans="1:7" x14ac:dyDescent="0.3">
      <c r="A296" t="s">
        <v>2770</v>
      </c>
      <c r="B296" t="s">
        <v>2287</v>
      </c>
      <c r="C296" t="s">
        <v>2771</v>
      </c>
      <c r="D296" t="s">
        <v>3819</v>
      </c>
      <c r="E296" t="s">
        <v>3820</v>
      </c>
      <c r="F296" t="s">
        <v>3821</v>
      </c>
      <c r="G296" t="s">
        <v>2896</v>
      </c>
    </row>
    <row r="297" spans="1:7" x14ac:dyDescent="0.3">
      <c r="A297" t="s">
        <v>2772</v>
      </c>
      <c r="B297" t="s">
        <v>2294</v>
      </c>
      <c r="C297" t="s">
        <v>2773</v>
      </c>
      <c r="D297" t="s">
        <v>3822</v>
      </c>
      <c r="E297" t="s">
        <v>3823</v>
      </c>
      <c r="F297" t="s">
        <v>3824</v>
      </c>
      <c r="G297" t="s">
        <v>2897</v>
      </c>
    </row>
    <row r="298" spans="1:7" x14ac:dyDescent="0.3">
      <c r="A298" t="s">
        <v>2774</v>
      </c>
      <c r="B298" t="s">
        <v>2294</v>
      </c>
      <c r="C298" t="s">
        <v>2775</v>
      </c>
      <c r="D298" t="s">
        <v>3825</v>
      </c>
      <c r="E298" t="s">
        <v>3826</v>
      </c>
      <c r="F298" t="s">
        <v>3827</v>
      </c>
      <c r="G298" t="s">
        <v>2898</v>
      </c>
    </row>
    <row r="299" spans="1:7" x14ac:dyDescent="0.3">
      <c r="A299" t="s">
        <v>2776</v>
      </c>
      <c r="B299" t="s">
        <v>2301</v>
      </c>
      <c r="C299" t="s">
        <v>2777</v>
      </c>
      <c r="D299" t="s">
        <v>3828</v>
      </c>
      <c r="E299" t="s">
        <v>3829</v>
      </c>
      <c r="F299" t="s">
        <v>3830</v>
      </c>
      <c r="G299" t="s">
        <v>2899</v>
      </c>
    </row>
    <row r="300" spans="1:7" x14ac:dyDescent="0.3">
      <c r="A300" t="s">
        <v>2778</v>
      </c>
      <c r="B300" t="s">
        <v>2301</v>
      </c>
      <c r="C300" t="s">
        <v>2779</v>
      </c>
      <c r="D300" t="s">
        <v>3831</v>
      </c>
      <c r="E300" t="s">
        <v>3832</v>
      </c>
      <c r="F300" t="s">
        <v>3833</v>
      </c>
      <c r="G300" t="s">
        <v>2899</v>
      </c>
    </row>
    <row r="302" spans="1:7" x14ac:dyDescent="0.3">
      <c r="A302" t="s">
        <v>2900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ECCE9-B683-4B49-9A1B-8ADC9440CF94}">
  <dimension ref="A1:AA900"/>
  <sheetViews>
    <sheetView workbookViewId="0">
      <selection activeCell="AA1" sqref="AA1:AA1048576"/>
    </sheetView>
  </sheetViews>
  <sheetFormatPr defaultRowHeight="14" x14ac:dyDescent="0.3"/>
  <cols>
    <col min="1" max="1" width="13.4140625" customWidth="1"/>
    <col min="2" max="2" width="11" bestFit="1" customWidth="1"/>
    <col min="3" max="3" width="13.5" bestFit="1" customWidth="1"/>
    <col min="4" max="4" width="11.08203125" bestFit="1" customWidth="1"/>
    <col min="5" max="5" width="13.75" bestFit="1" customWidth="1"/>
    <col min="6" max="6" width="9.83203125" bestFit="1" customWidth="1"/>
    <col min="7" max="10" width="8.6640625" style="4" hidden="1" customWidth="1"/>
    <col min="11" max="11" width="10.4140625" style="4" hidden="1" customWidth="1"/>
    <col min="12" max="12" width="8.6640625" style="4" hidden="1" customWidth="1"/>
    <col min="13" max="13" width="27.33203125" style="6" customWidth="1"/>
    <col min="20" max="20" width="8.6640625" style="4" customWidth="1"/>
    <col min="21" max="21" width="8.6640625" style="4"/>
    <col min="22" max="22" width="8.6640625" style="4" customWidth="1"/>
    <col min="23" max="25" width="8.6640625" style="4"/>
  </cols>
  <sheetData>
    <row r="1" spans="1:27" x14ac:dyDescent="0.3">
      <c r="A1" s="3" t="s">
        <v>2901</v>
      </c>
      <c r="B1" s="3" t="s">
        <v>427</v>
      </c>
      <c r="C1" s="3" t="s">
        <v>472</v>
      </c>
      <c r="D1" s="3" t="s">
        <v>378</v>
      </c>
      <c r="E1" s="3" t="s">
        <v>124</v>
      </c>
      <c r="F1" s="3" t="s">
        <v>3834</v>
      </c>
      <c r="G1" s="4" t="str">
        <f>VLOOKUP(A1,词典!$C:$F,4,FALSE)</f>
        <v>我是</v>
      </c>
      <c r="H1" s="4" t="str">
        <f>VLOOKUP(B1,词典!$C:$F,4,FALSE)</f>
        <v>从不</v>
      </c>
      <c r="I1" s="4" t="str">
        <f>VLOOKUP(C1,词典!$C:$F,4,FALSE)</f>
        <v>更</v>
      </c>
      <c r="J1" s="4" t="str">
        <f>VLOOKUP(D1,词典!$C:$F,4,FALSE)</f>
        <v>到</v>
      </c>
      <c r="K1" s="4" t="str">
        <f>VLOOKUP(E1,词典!$C:$F,4,FALSE)</f>
        <v>输过</v>
      </c>
      <c r="L1" s="4" t="str">
        <f>VLOOKUP(F1,词典!$C:$F,4,FALSE)</f>
        <v>！</v>
      </c>
      <c r="M1" s="6" t="s">
        <v>8791</v>
      </c>
      <c r="N1" t="s">
        <v>1873</v>
      </c>
      <c r="O1" t="s">
        <v>10322</v>
      </c>
      <c r="P1" t="s">
        <v>8446</v>
      </c>
      <c r="Q1" t="s">
        <v>1841</v>
      </c>
      <c r="R1" t="s">
        <v>8485</v>
      </c>
      <c r="S1" t="s">
        <v>10459</v>
      </c>
      <c r="T1" s="4" t="str">
        <f>VLOOKUP(N1,词典!$F:$G,2,FALSE)</f>
        <v>EC_WORD_ME</v>
      </c>
      <c r="U1" s="4" t="str">
        <f>VLOOKUP(O1,词典!$F:$G,2,FALSE)</f>
        <v>EC_WORD_FOREVER</v>
      </c>
      <c r="V1" s="4" t="str">
        <f>VLOOKUP(P1,词典!$F:$G,2,FALSE)</f>
        <v>EC_WORD_WON_T</v>
      </c>
      <c r="W1" s="4" t="str">
        <f>VLOOKUP(Q1,词典!$F:$G,2,FALSE)</f>
        <v>EC_WORD_LOSS</v>
      </c>
      <c r="X1" s="4" t="str">
        <f>VLOOKUP(R1,词典!$F:$G,2,FALSE)</f>
        <v>EC_WORD_EXCL</v>
      </c>
      <c r="Y1" s="4" t="str">
        <f>VLOOKUP(S1,词典!$F:$G,2,FALSE)</f>
        <v>EC_EMPTY_WORD</v>
      </c>
      <c r="Z1" t="str">
        <f>_xlfn.CONCAT(".speechBefore = {",T1,", ",U1,", ",V1,", ",W1,", ",X1,", ",Y1,"},")</f>
        <v>.speechBefore = {EC_WORD_ME, EC_WORD_FOREVER, EC_WORD_WON_T, EC_WORD_LOSS, EC_WORD_EXCL, EC_EMPTY_WORD},</v>
      </c>
      <c r="AA1" t="s">
        <v>14773</v>
      </c>
    </row>
    <row r="2" spans="1:27" x14ac:dyDescent="0.3">
      <c r="A2" s="3" t="s">
        <v>851</v>
      </c>
      <c r="B2" s="3" t="s">
        <v>3835</v>
      </c>
      <c r="C2" s="3" t="s">
        <v>82</v>
      </c>
      <c r="D2" s="3" t="s">
        <v>183</v>
      </c>
      <c r="E2" s="3" t="s">
        <v>3836</v>
      </c>
      <c r="F2" s="3" t="s">
        <v>3836</v>
      </c>
      <c r="G2" s="4" t="str">
        <f>VLOOKUP(A2,词典!$C:$F,4,FALSE)</f>
        <v>失败</v>
      </c>
      <c r="H2" s="4" t="str">
        <f>VLOOKUP(B2,词典!$C:$F,4,FALSE)</f>
        <v>少</v>
      </c>
      <c r="I2" s="4" t="str">
        <f>VLOOKUP(C2,词典!$C:$F,4,FALSE)</f>
        <v>虫</v>
      </c>
      <c r="J2" s="4" t="str">
        <f>VLOOKUP(D2,词典!$C:$F,4,FALSE)</f>
        <v>我</v>
      </c>
      <c r="K2" s="4" t="str">
        <f>VLOOKUP(E2,词典!$C:$F,4,FALSE)</f>
        <v xml:space="preserve"> </v>
      </c>
      <c r="L2" s="4" t="str">
        <f>VLOOKUP(F2,词典!$C:$F,4,FALSE)</f>
        <v xml:space="preserve"> </v>
      </c>
      <c r="M2" s="6" t="s">
        <v>8792</v>
      </c>
      <c r="N2" t="s">
        <v>1345</v>
      </c>
      <c r="O2" t="s">
        <v>8446</v>
      </c>
      <c r="P2" t="s">
        <v>8445</v>
      </c>
      <c r="Q2" t="s">
        <v>1678</v>
      </c>
      <c r="R2" t="s">
        <v>10459</v>
      </c>
      <c r="S2" t="s">
        <v>10459</v>
      </c>
      <c r="T2" s="4" t="str">
        <f>VLOOKUP(N2,词典!$F:$G,2,FALSE)</f>
        <v>EC_WORD_LOSING</v>
      </c>
      <c r="U2" s="4" t="str">
        <f>VLOOKUP(O2,词典!$F:$G,2,FALSE)</f>
        <v>EC_WORD_WON_T</v>
      </c>
      <c r="V2" s="4" t="str">
        <f>VLOOKUP(P2,词典!$F:$G,2,FALSE)</f>
        <v>EC_WORD_GIVES</v>
      </c>
      <c r="W2" s="4" t="str">
        <f>VLOOKUP(Q2,词典!$F:$G,2,FALSE)</f>
        <v>EC_WORD_ME</v>
      </c>
      <c r="X2" s="4" t="str">
        <f>VLOOKUP(R2,词典!$F:$G,2,FALSE)</f>
        <v>EC_EMPTY_WORD</v>
      </c>
      <c r="Y2" s="4" t="str">
        <f>VLOOKUP(S2,词典!$F:$G,2,FALSE)</f>
        <v>EC_EMPTY_WORD</v>
      </c>
      <c r="Z2" t="str">
        <f t="shared" ref="Z2:Z65" si="0">_xlfn.CONCAT(".speechBefore = {",T2,", ",U2,", ",V2,", ",W2,", ",X2,", ",Y2,"},")</f>
        <v>.speechBefore = {EC_WORD_LOSING, EC_WORD_WON_T, EC_WORD_GIVES, EC_WORD_ME, EC_EMPTY_WORD, EC_EMPTY_WORD},</v>
      </c>
      <c r="AA2" t="s">
        <v>14774</v>
      </c>
    </row>
    <row r="3" spans="1:27" x14ac:dyDescent="0.3">
      <c r="A3" s="3" t="s">
        <v>2902</v>
      </c>
      <c r="B3" s="3" t="s">
        <v>3834</v>
      </c>
      <c r="C3" s="3" t="s">
        <v>2903</v>
      </c>
      <c r="D3" s="3" t="s">
        <v>200</v>
      </c>
      <c r="E3" s="3" t="s">
        <v>163</v>
      </c>
      <c r="F3" s="3" t="s">
        <v>716</v>
      </c>
      <c r="G3" s="4" t="str">
        <f>VLOOKUP(A3,词典!$C:$F,4,FALSE)</f>
        <v>感谢</v>
      </c>
      <c r="H3" s="4" t="str">
        <f>VLOOKUP(B3,词典!$C:$F,4,FALSE)</f>
        <v>！</v>
      </c>
      <c r="I3" s="4" t="str">
        <f>VLOOKUP(C3,词典!$C:$F,4,FALSE)</f>
        <v>你是</v>
      </c>
      <c r="J3" s="4" t="str">
        <f>VLOOKUP(D3,词典!$C:$F,4,FALSE)</f>
        <v>我的</v>
      </c>
      <c r="K3" s="4" t="str">
        <f>VLOOKUP(E3,词典!$C:$F,4,FALSE)</f>
        <v>对手</v>
      </c>
      <c r="L3" s="4" t="str">
        <f>VLOOKUP(F3,词典!$C:$F,4,FALSE)</f>
        <v>今天</v>
      </c>
      <c r="M3" s="6" t="s">
        <v>8793</v>
      </c>
      <c r="N3" t="s">
        <v>1398</v>
      </c>
      <c r="O3" t="s">
        <v>225</v>
      </c>
      <c r="P3" t="s">
        <v>8447</v>
      </c>
      <c r="Q3" t="s">
        <v>1414</v>
      </c>
      <c r="R3" t="s">
        <v>1431</v>
      </c>
      <c r="S3" t="s">
        <v>1340</v>
      </c>
      <c r="T3" s="4" t="str">
        <f>VLOOKUP(N3,词典!$F:$G,2,FALSE)</f>
        <v>EC_WORD_HELLO</v>
      </c>
      <c r="U3" s="4" t="str">
        <f>VLOOKUP(O3,词典!$F:$G,2,FALSE)</f>
        <v>EC_WORD_EXCL</v>
      </c>
      <c r="V3" s="4" t="str">
        <f>VLOOKUP(P3,词典!$F:$G,2,FALSE)</f>
        <v>EC_WORD_TODAY</v>
      </c>
      <c r="W3" s="4" t="str">
        <f>VLOOKUP(Q3,词典!$F:$G,2,FALSE)</f>
        <v>EC_WORD_YOU_RE</v>
      </c>
      <c r="X3" s="4" t="str">
        <f>VLOOKUP(R3,词典!$F:$G,2,FALSE)</f>
        <v>EC_WORD_MY</v>
      </c>
      <c r="Y3" s="4" t="str">
        <f>VLOOKUP(S3,词典!$F:$G,2,FALSE)</f>
        <v>EC_WORD_OPPONENT</v>
      </c>
      <c r="Z3" t="str">
        <f t="shared" si="0"/>
        <v>.speechBefore = {EC_WORD_HELLO, EC_WORD_EXCL, EC_WORD_TODAY, EC_WORD_YOU_RE, EC_WORD_MY, EC_WORD_OPPONENT},</v>
      </c>
      <c r="AA3" t="s">
        <v>14775</v>
      </c>
    </row>
    <row r="4" spans="1:27" x14ac:dyDescent="0.3">
      <c r="A4" s="3" t="s">
        <v>2903</v>
      </c>
      <c r="B4" s="3" t="s">
        <v>322</v>
      </c>
      <c r="C4" s="3" t="s">
        <v>3837</v>
      </c>
      <c r="D4" s="3" t="s">
        <v>422</v>
      </c>
      <c r="E4" s="3" t="s">
        <v>384</v>
      </c>
      <c r="F4" s="3" t="s">
        <v>374</v>
      </c>
      <c r="G4" s="4" t="str">
        <f>VLOOKUP(A4,词典!$C:$F,4,FALSE)</f>
        <v>你是</v>
      </c>
      <c r="H4" s="4" t="str">
        <f>VLOOKUP(B4,词典!$C:$F,4,FALSE)</f>
        <v>真的</v>
      </c>
      <c r="I4" s="4" t="str">
        <f>VLOOKUP(C4,词典!$C:$F,4,FALSE)</f>
        <v>不太</v>
      </c>
      <c r="J4" s="4" t="str">
        <f>VLOOKUP(D4,词典!$C:$F,4,FALSE)</f>
        <v>可怕</v>
      </c>
      <c r="K4" s="4" t="str">
        <f>VLOOKUP(E4,词典!$C:$F,4,FALSE)</f>
        <v>着</v>
      </c>
      <c r="L4" s="4" t="str">
        <f>VLOOKUP(F4,词典!$C:$F,4,FALSE)</f>
        <v>为</v>
      </c>
      <c r="M4" s="6" t="s">
        <v>8794</v>
      </c>
      <c r="N4" t="s">
        <v>1874</v>
      </c>
      <c r="O4" t="s">
        <v>1485</v>
      </c>
      <c r="P4" t="s">
        <v>8448</v>
      </c>
      <c r="Q4" t="s">
        <v>1869</v>
      </c>
      <c r="R4" t="s">
        <v>8449</v>
      </c>
      <c r="S4" t="s">
        <v>10459</v>
      </c>
      <c r="T4" s="4" t="str">
        <f>VLOOKUP(N4,词典!$F:$G,2,FALSE)</f>
        <v>EC_WORD_YOU</v>
      </c>
      <c r="U4" s="4" t="str">
        <f>VLOOKUP(O4,词典!$F:$G,2,FALSE)</f>
        <v>EC_WORD_REALLY</v>
      </c>
      <c r="V4" s="4" t="str">
        <f>VLOOKUP(P4,词典!$F:$G,2,FALSE)</f>
        <v>EC_WORD_TOTALLY</v>
      </c>
      <c r="W4" s="4" t="str">
        <f>VLOOKUP(Q4,词典!$F:$G,2,FALSE)</f>
        <v>EC_WORD_NO</v>
      </c>
      <c r="X4" s="4" t="str">
        <f>VLOOKUP(R4,词典!$F:$G,2,FALSE)</f>
        <v>EC_WORD_SCARY</v>
      </c>
      <c r="Y4" s="4" t="str">
        <f>VLOOKUP(S4,词典!$F:$G,2,FALSE)</f>
        <v>EC_EMPTY_WORD</v>
      </c>
      <c r="Z4" t="str">
        <f t="shared" si="0"/>
        <v>.speechBefore = {EC_WORD_YOU, EC_WORD_REALLY, EC_WORD_TOTALLY, EC_WORD_NO, EC_WORD_SCARY, EC_EMPTY_WORD},</v>
      </c>
      <c r="AA4" t="s">
        <v>14776</v>
      </c>
    </row>
    <row r="5" spans="1:27" x14ac:dyDescent="0.3">
      <c r="A5" s="3" t="s">
        <v>250</v>
      </c>
      <c r="B5" s="3" t="s">
        <v>761</v>
      </c>
      <c r="C5" s="3" t="s">
        <v>345</v>
      </c>
      <c r="D5" s="3" t="s">
        <v>369</v>
      </c>
      <c r="E5" s="3" t="s">
        <v>799</v>
      </c>
      <c r="F5" s="3" t="s">
        <v>3834</v>
      </c>
      <c r="G5" s="4" t="str">
        <f>VLOOKUP(A5,词典!$C:$F,4,FALSE)</f>
        <v>哦</v>
      </c>
      <c r="H5" s="4" t="str">
        <f>VLOOKUP(B5,词典!$C:$F,4,FALSE)</f>
        <v>这</v>
      </c>
      <c r="I5" s="4" t="str">
        <f>VLOOKUP(C5,词典!$C:$F,4,FALSE)</f>
        <v>了</v>
      </c>
      <c r="J5" s="4" t="str">
        <f>VLOOKUP(D5,词典!$C:$F,4,FALSE)</f>
        <v>又</v>
      </c>
      <c r="K5" s="4" t="str">
        <f>VLOOKUP(E5,词典!$C:$F,4,FALSE)</f>
        <v>令人兴奋</v>
      </c>
      <c r="L5" s="4" t="str">
        <f>VLOOKUP(F5,词典!$C:$F,4,FALSE)</f>
        <v>！</v>
      </c>
      <c r="M5" s="6" t="s">
        <v>8795</v>
      </c>
      <c r="N5" t="s">
        <v>1455</v>
      </c>
      <c r="O5" t="s">
        <v>1919</v>
      </c>
      <c r="P5" t="s">
        <v>8496</v>
      </c>
      <c r="Q5" t="s">
        <v>8451</v>
      </c>
      <c r="R5" t="s">
        <v>225</v>
      </c>
      <c r="S5" t="s">
        <v>10459</v>
      </c>
      <c r="T5" s="4" t="str">
        <f>VLOOKUP(N5,词典!$F:$G,2,FALSE)</f>
        <v>EC_WORD_OH</v>
      </c>
      <c r="U5" s="4" t="str">
        <f>VLOOKUP(O5,词典!$F:$G,2,FALSE)</f>
        <v>EC_WORD_THIS</v>
      </c>
      <c r="V5" s="4" t="str">
        <f>VLOOKUP(P5,词典!$F:$G,2,FALSE)</f>
        <v>EC_WORD_YEAH</v>
      </c>
      <c r="W5" s="4" t="str">
        <f>VLOOKUP(Q5,词典!$F:$G,2,FALSE)</f>
        <v>EC_WORD_EXCITING</v>
      </c>
      <c r="X5" s="4" t="str">
        <f>VLOOKUP(R5,词典!$F:$G,2,FALSE)</f>
        <v>EC_WORD_EXCL</v>
      </c>
      <c r="Y5" s="4" t="str">
        <f>VLOOKUP(S5,词典!$F:$G,2,FALSE)</f>
        <v>EC_EMPTY_WORD</v>
      </c>
      <c r="Z5" t="str">
        <f t="shared" si="0"/>
        <v>.speechBefore = {EC_WORD_OH, EC_WORD_THIS, EC_WORD_YEAH, EC_WORD_EXCITING, EC_WORD_EXCL, EC_EMPTY_WORD},</v>
      </c>
      <c r="AA5" t="s">
        <v>14777</v>
      </c>
    </row>
    <row r="6" spans="1:27" x14ac:dyDescent="0.3">
      <c r="A6" s="3" t="s">
        <v>13</v>
      </c>
      <c r="B6" s="3" t="s">
        <v>316</v>
      </c>
      <c r="C6" s="3" t="s">
        <v>378</v>
      </c>
      <c r="D6" s="3" t="s">
        <v>341</v>
      </c>
      <c r="E6" s="3" t="s">
        <v>815</v>
      </c>
      <c r="F6" s="3" t="s">
        <v>3834</v>
      </c>
      <c r="G6" s="4" t="str">
        <f>VLOOKUP(A6,词典!$C:$F,4,FALSE)</f>
        <v>得到</v>
      </c>
      <c r="H6" s="4" t="str">
        <f>VLOOKUP(B6,词典!$C:$F,4,FALSE)</f>
        <v>准备好</v>
      </c>
      <c r="I6" s="4" t="str">
        <f>VLOOKUP(C6,词典!$C:$F,4,FALSE)</f>
        <v>到</v>
      </c>
      <c r="J6" s="4" t="str">
        <f>VLOOKUP(D6,词典!$C:$F,4,FALSE)</f>
        <v>是</v>
      </c>
      <c r="K6" s="4" t="str">
        <f>VLOOKUP(E6,词典!$C:$F,4,FALSE)</f>
        <v>被摧毁</v>
      </c>
      <c r="L6" s="4" t="str">
        <f>VLOOKUP(F6,词典!$C:$F,4,FALSE)</f>
        <v>！</v>
      </c>
      <c r="M6" s="6" t="s">
        <v>8796</v>
      </c>
      <c r="N6" t="s">
        <v>1941</v>
      </c>
      <c r="O6" t="s">
        <v>8468</v>
      </c>
      <c r="P6" t="s">
        <v>8489</v>
      </c>
      <c r="Q6" t="s">
        <v>8485</v>
      </c>
      <c r="R6" t="s">
        <v>10459</v>
      </c>
      <c r="S6" t="s">
        <v>10459</v>
      </c>
      <c r="T6" s="4" t="str">
        <f>VLOOKUP(N6,词典!$F:$G,2,FALSE)</f>
        <v>EC_WORD_READY</v>
      </c>
      <c r="U6" s="4" t="str">
        <f>VLOOKUP(O6,词典!$F:$G,2,FALSE)</f>
        <v>EC_WORD_DESTROYED</v>
      </c>
      <c r="V6" s="4" t="str">
        <f>VLOOKUP(P6,词典!$F:$G,2,FALSE)</f>
        <v>EC_WORD_YUP</v>
      </c>
      <c r="W6" s="4" t="str">
        <f>VLOOKUP(Q6,词典!$F:$G,2,FALSE)</f>
        <v>EC_WORD_EXCL</v>
      </c>
      <c r="X6" s="4" t="str">
        <f>VLOOKUP(R6,词典!$F:$G,2,FALSE)</f>
        <v>EC_EMPTY_WORD</v>
      </c>
      <c r="Y6" s="4" t="str">
        <f>VLOOKUP(S6,词典!$F:$G,2,FALSE)</f>
        <v>EC_EMPTY_WORD</v>
      </c>
      <c r="Z6" t="str">
        <f t="shared" si="0"/>
        <v>.speechBefore = {EC_WORD_READY, EC_WORD_DESTROYED, EC_WORD_YUP, EC_WORD_EXCL, EC_EMPTY_WORD, EC_EMPTY_WORD},</v>
      </c>
      <c r="AA6" t="s">
        <v>14778</v>
      </c>
    </row>
    <row r="7" spans="1:27" x14ac:dyDescent="0.3">
      <c r="A7" s="3" t="s">
        <v>164</v>
      </c>
      <c r="B7" s="3" t="s">
        <v>2927</v>
      </c>
      <c r="C7" s="3" t="s">
        <v>312</v>
      </c>
      <c r="D7" s="3" t="s">
        <v>640</v>
      </c>
      <c r="E7" s="3" t="s">
        <v>165</v>
      </c>
      <c r="F7" s="3" t="s">
        <v>562</v>
      </c>
      <c r="G7" s="4" t="str">
        <f>VLOOKUP(A7,词典!$C:$F,4,FALSE)</f>
        <v>是个</v>
      </c>
      <c r="H7" s="4" t="str">
        <f>VLOOKUP(B7,词典!$C:$F,4,FALSE)</f>
        <v>不要</v>
      </c>
      <c r="I7" s="4" t="str">
        <f>VLOOKUP(C7,词典!$C:$F,4,FALSE)</f>
        <v>只是</v>
      </c>
      <c r="J7" s="4" t="str">
        <f>VLOOKUP(D7,词典!$C:$F,4,FALSE)</f>
        <v>学习</v>
      </c>
      <c r="K7" s="4" t="str">
        <f>VLOOKUP(E7,词典!$C:$F,4,FALSE)</f>
        <v>你</v>
      </c>
      <c r="L7" s="4" t="str">
        <f>VLOOKUP(F7,词典!$C:$F,4,FALSE)</f>
        <v>前进</v>
      </c>
      <c r="M7" s="6" t="s">
        <v>8797</v>
      </c>
      <c r="N7" t="s">
        <v>1874</v>
      </c>
      <c r="O7" t="s">
        <v>8490</v>
      </c>
      <c r="P7" t="s">
        <v>8485</v>
      </c>
      <c r="Q7" t="s">
        <v>1873</v>
      </c>
      <c r="R7" t="s">
        <v>12594</v>
      </c>
      <c r="S7" t="s">
        <v>8491</v>
      </c>
      <c r="T7" s="4" t="str">
        <f>VLOOKUP(N7,词典!$F:$G,2,FALSE)</f>
        <v>EC_WORD_YOU</v>
      </c>
      <c r="U7" s="4" t="str">
        <f>VLOOKUP(O7,词典!$F:$G,2,FALSE)</f>
        <v>EC_WORD_KNOWS</v>
      </c>
      <c r="V7" s="4" t="str">
        <f>VLOOKUP(P7,词典!$F:$G,2,FALSE)</f>
        <v>EC_WORD_EXCL</v>
      </c>
      <c r="W7" s="4" t="str">
        <f>VLOOKUP(Q7,词典!$F:$G,2,FALSE)</f>
        <v>EC_WORD_ME</v>
      </c>
      <c r="X7" s="4" t="str">
        <f>VLOOKUP(R7,词典!$F:$G,2,FALSE)</f>
        <v>EC_WORD_WASN_T</v>
      </c>
      <c r="Y7" s="4" t="str">
        <f>VLOOKUP(S7,词典!$F:$G,2,FALSE)</f>
        <v>EC_WORD_STUDY</v>
      </c>
      <c r="Z7" t="str">
        <f t="shared" si="0"/>
        <v>.speechBefore = {EC_WORD_YOU, EC_WORD_KNOWS, EC_WORD_EXCL, EC_WORD_ME, EC_WORD_WASN_T, EC_WORD_STUDY},</v>
      </c>
      <c r="AA7" t="s">
        <v>14779</v>
      </c>
    </row>
    <row r="8" spans="1:27" x14ac:dyDescent="0.3">
      <c r="A8" s="3" t="s">
        <v>284</v>
      </c>
      <c r="B8" s="3" t="s">
        <v>3838</v>
      </c>
      <c r="C8" s="3" t="s">
        <v>89</v>
      </c>
      <c r="D8" s="3" t="s">
        <v>3839</v>
      </c>
      <c r="E8" s="3" t="s">
        <v>3840</v>
      </c>
      <c r="F8" s="3" t="s">
        <v>3834</v>
      </c>
      <c r="G8" s="4" t="str">
        <f>VLOOKUP(A8,词典!$C:$F,4,FALSE)</f>
        <v>一个</v>
      </c>
      <c r="H8" s="4" t="str">
        <f>VLOOKUP(B8,词典!$C:$F,4,FALSE)</f>
        <v>宝可梦</v>
      </c>
      <c r="I8" s="4" t="str">
        <f>VLOOKUP(C8,词典!$C:$F,4,FALSE)</f>
        <v>战斗</v>
      </c>
      <c r="J8" s="4" t="str">
        <f>VLOOKUP(D8,词典!$C:$F,4,FALSE)</f>
        <v>不想</v>
      </c>
      <c r="K8" s="4" t="str">
        <f>VLOOKUP(E8,词典!$C:$F,4,FALSE)</f>
        <v>儿童游戏</v>
      </c>
      <c r="L8" s="4" t="str">
        <f>VLOOKUP(F8,词典!$C:$F,4,FALSE)</f>
        <v>！</v>
      </c>
      <c r="M8" s="6" t="s">
        <v>8798</v>
      </c>
      <c r="N8" t="s">
        <v>1325</v>
      </c>
      <c r="O8" t="s">
        <v>1336</v>
      </c>
      <c r="P8" t="s">
        <v>1501</v>
      </c>
      <c r="Q8" t="s">
        <v>1605</v>
      </c>
      <c r="R8" t="s">
        <v>225</v>
      </c>
      <c r="S8" t="s">
        <v>10459</v>
      </c>
      <c r="T8" s="4" t="str">
        <f>VLOOKUP(N8,词典!$F:$G,2,FALSE)</f>
        <v>EC_WORD_POKEMON</v>
      </c>
      <c r="U8" s="4" t="str">
        <f>VLOOKUP(O8,词典!$F:$G,2,FALSE)</f>
        <v>EC_WORD_BATTLE</v>
      </c>
      <c r="V8" s="4" t="str">
        <f>VLOOKUP(P8,词典!$F:$G,2,FALSE)</f>
        <v>EC_WORD_AREN_T</v>
      </c>
      <c r="W8" s="4" t="str">
        <f>VLOOKUP(Q8,词典!$F:$G,2,FALSE)</f>
        <v>EC_WORD_CHILD_S_PLAY</v>
      </c>
      <c r="X8" s="4" t="str">
        <f>VLOOKUP(R8,词典!$F:$G,2,FALSE)</f>
        <v>EC_WORD_EXCL</v>
      </c>
      <c r="Y8" s="4" t="str">
        <f>VLOOKUP(S8,词典!$F:$G,2,FALSE)</f>
        <v>EC_EMPTY_WORD</v>
      </c>
      <c r="Z8" t="str">
        <f t="shared" si="0"/>
        <v>.speechBefore = {EC_WORD_POKEMON, EC_WORD_BATTLE, EC_WORD_AREN_T, EC_WORD_CHILD_S_PLAY, EC_WORD_EXCL, EC_EMPTY_WORD},</v>
      </c>
      <c r="AA8" t="s">
        <v>14780</v>
      </c>
    </row>
    <row r="9" spans="1:27" x14ac:dyDescent="0.3">
      <c r="A9" s="3" t="s">
        <v>164</v>
      </c>
      <c r="B9" s="3" t="s">
        <v>344</v>
      </c>
      <c r="C9" s="3" t="s">
        <v>341</v>
      </c>
      <c r="D9" s="3" t="s">
        <v>38</v>
      </c>
      <c r="E9" s="3" t="s">
        <v>2904</v>
      </c>
      <c r="F9" s="3" t="s">
        <v>3836</v>
      </c>
      <c r="G9" s="4" t="str">
        <f>VLOOKUP(A9,词典!$C:$F,4,FALSE)</f>
        <v>是个</v>
      </c>
      <c r="H9" s="4" t="str">
        <f>VLOOKUP(B9,词典!$C:$F,4,FALSE)</f>
        <v>会</v>
      </c>
      <c r="I9" s="4" t="str">
        <f>VLOOKUP(C9,词典!$C:$F,4,FALSE)</f>
        <v>是</v>
      </c>
      <c r="J9" s="4" t="str">
        <f>VLOOKUP(D9,词典!$C:$F,4,FALSE)</f>
        <v>帅气</v>
      </c>
      <c r="K9" s="4" t="str">
        <f>VLOOKUP(E9,词典!$C:$F,4,FALSE)</f>
        <v>如果我赢</v>
      </c>
      <c r="L9" s="4" t="str">
        <f>VLOOKUP(F9,词典!$C:$F,4,FALSE)</f>
        <v xml:space="preserve"> </v>
      </c>
      <c r="M9" s="6" t="s">
        <v>8799</v>
      </c>
      <c r="N9" t="s">
        <v>1740</v>
      </c>
      <c r="O9" t="s">
        <v>1873</v>
      </c>
      <c r="P9" t="s">
        <v>8444</v>
      </c>
      <c r="Q9" t="s">
        <v>8492</v>
      </c>
      <c r="R9" t="s">
        <v>1721</v>
      </c>
      <c r="S9" t="s">
        <v>10459</v>
      </c>
      <c r="T9" s="4" t="str">
        <f>VLOOKUP(N9,词典!$F:$G,2,FALSE)</f>
        <v>EC_WORD_IF_I_WIN</v>
      </c>
      <c r="U9" s="4" t="str">
        <f>VLOOKUP(O9,词典!$F:$G,2,FALSE)</f>
        <v>EC_WORD_ME</v>
      </c>
      <c r="V9" s="4" t="str">
        <f>VLOOKUP(P9,词典!$F:$G,2,FALSE)</f>
        <v>EC_WORD_WOULD</v>
      </c>
      <c r="W9" s="4" t="str">
        <f>VLOOKUP(Q9,词典!$F:$G,2,FALSE)</f>
        <v>EC_WORD_VERY</v>
      </c>
      <c r="X9" s="4" t="str">
        <f>VLOOKUP(R9,词典!$F:$G,2,FALSE)</f>
        <v>EC_WORD_COOL</v>
      </c>
      <c r="Y9" s="4" t="str">
        <f>VLOOKUP(S9,词典!$F:$G,2,FALSE)</f>
        <v>EC_EMPTY_WORD</v>
      </c>
      <c r="Z9" t="str">
        <f t="shared" si="0"/>
        <v>.speechBefore = {EC_WORD_IF_I_WIN, EC_WORD_ME, EC_WORD_WOULD, EC_WORD_VERY, EC_WORD_COOL, EC_EMPTY_WORD},</v>
      </c>
      <c r="AA9" t="s">
        <v>14781</v>
      </c>
    </row>
    <row r="10" spans="1:27" x14ac:dyDescent="0.3">
      <c r="A10" s="3" t="s">
        <v>164</v>
      </c>
      <c r="B10" s="3" t="s">
        <v>3841</v>
      </c>
      <c r="C10" s="3" t="s">
        <v>3842</v>
      </c>
      <c r="D10" s="3" t="s">
        <v>326</v>
      </c>
      <c r="E10" s="3" t="s">
        <v>164</v>
      </c>
      <c r="F10" s="3" t="s">
        <v>93</v>
      </c>
      <c r="G10" s="4" t="str">
        <f>VLOOKUP(A10,词典!$C:$F,4,FALSE)</f>
        <v>是个</v>
      </c>
      <c r="H10" s="4" t="str">
        <f>VLOOKUP(B10,词典!$C:$F,4,FALSE)</f>
        <v>不会</v>
      </c>
      <c r="I10" s="4" t="str">
        <f>VLOOKUP(C10,词典!$C:$F,4,FALSE)</f>
        <v>放弃</v>
      </c>
      <c r="J10" s="4" t="str">
        <f>VLOOKUP(D10,词典!$C:$F,4,FALSE)</f>
        <v>直到</v>
      </c>
      <c r="K10" s="4" t="str">
        <f>VLOOKUP(E10,词典!$C:$F,4,FALSE)</f>
        <v>是个</v>
      </c>
      <c r="L10" s="4" t="str">
        <f>VLOOKUP(F10,词典!$C:$F,4,FALSE)</f>
        <v>获胜</v>
      </c>
      <c r="M10" s="6" t="s">
        <v>8800</v>
      </c>
      <c r="N10" t="s">
        <v>9073</v>
      </c>
      <c r="O10" t="s">
        <v>1798</v>
      </c>
      <c r="P10" t="s">
        <v>1957</v>
      </c>
      <c r="Q10" t="s">
        <v>1873</v>
      </c>
      <c r="R10" t="s">
        <v>8446</v>
      </c>
      <c r="S10" t="s">
        <v>1840</v>
      </c>
      <c r="T10" s="4" t="str">
        <f>VLOOKUP(N10,词典!$F:$G,2,FALSE)</f>
        <v>EC_WORD_ON</v>
      </c>
      <c r="U10" s="4" t="str">
        <f>VLOOKUP(O10,词典!$F:$G,2,FALSE)</f>
        <v>EC_WORD_WINS</v>
      </c>
      <c r="V10" s="4" t="str">
        <f>VLOOKUP(P10,词典!$F:$G,2,FALSE)</f>
        <v>EC_WORD_BEFORE</v>
      </c>
      <c r="W10" s="4" t="str">
        <f>VLOOKUP(Q10,词典!$F:$G,2,FALSE)</f>
        <v>EC_WORD_ME</v>
      </c>
      <c r="X10" s="4" t="str">
        <f>VLOOKUP(R10,词典!$F:$G,2,FALSE)</f>
        <v>EC_WORD_WON_T</v>
      </c>
      <c r="Y10" s="4" t="str">
        <f>VLOOKUP(S10,词典!$F:$G,2,FALSE)</f>
        <v>EC_WORD_GIVE_UP</v>
      </c>
      <c r="Z10" t="str">
        <f t="shared" si="0"/>
        <v>.speechBefore = {EC_WORD_ON, EC_WORD_WINS, EC_WORD_BEFORE, EC_WORD_ME, EC_WORD_WON_T, EC_WORD_GIVE_UP},</v>
      </c>
      <c r="AA10" t="s">
        <v>14782</v>
      </c>
    </row>
    <row r="11" spans="1:27" x14ac:dyDescent="0.3">
      <c r="A11" s="3" t="s">
        <v>200</v>
      </c>
      <c r="B11" s="3" t="s">
        <v>102</v>
      </c>
      <c r="C11" s="3" t="s">
        <v>345</v>
      </c>
      <c r="D11" s="3" t="s">
        <v>292</v>
      </c>
      <c r="E11" s="3" t="s">
        <v>200</v>
      </c>
      <c r="F11" s="3" t="s">
        <v>174</v>
      </c>
      <c r="G11" s="4" t="str">
        <f>VLOOKUP(A11,词典!$C:$F,4,FALSE)</f>
        <v>我的</v>
      </c>
      <c r="H11" s="4" t="str">
        <f>VLOOKUP(B11,词典!$C:$F,4,FALSE)</f>
        <v>战略</v>
      </c>
      <c r="I11" s="4" t="str">
        <f>VLOOKUP(C11,词典!$C:$F,4,FALSE)</f>
        <v>了</v>
      </c>
      <c r="J11" s="4" t="str">
        <f>VLOOKUP(D11,词典!$C:$F,4,FALSE)</f>
        <v>从</v>
      </c>
      <c r="K11" s="4" t="str">
        <f>VLOOKUP(E11,词典!$C:$F,4,FALSE)</f>
        <v>我的</v>
      </c>
      <c r="L11" s="4" t="str">
        <f>VLOOKUP(F11,词典!$C:$F,4,FALSE)</f>
        <v>爸爸</v>
      </c>
      <c r="M11" s="6" t="s">
        <v>9567</v>
      </c>
      <c r="N11" t="s">
        <v>1431</v>
      </c>
      <c r="O11" t="s">
        <v>1742</v>
      </c>
      <c r="P11" t="s">
        <v>8493</v>
      </c>
      <c r="Q11" t="s">
        <v>1431</v>
      </c>
      <c r="R11" t="s">
        <v>1680</v>
      </c>
      <c r="S11" t="s">
        <v>10459</v>
      </c>
      <c r="T11" s="4" t="str">
        <f>VLOOKUP(N11,词典!$F:$G,2,FALSE)</f>
        <v>EC_WORD_MY</v>
      </c>
      <c r="U11" s="4" t="str">
        <f>VLOOKUP(O11,词典!$F:$G,2,FALSE)</f>
        <v>EC_WORD_STRATEGY</v>
      </c>
      <c r="V11" s="4" t="str">
        <f>VLOOKUP(P11,词典!$F:$G,2,FALSE)</f>
        <v>EC_WORD_FEELING</v>
      </c>
      <c r="W11" s="4" t="str">
        <f>VLOOKUP(Q11,词典!$F:$G,2,FALSE)</f>
        <v>EC_WORD_MY</v>
      </c>
      <c r="X11" s="4" t="str">
        <f>VLOOKUP(R11,词典!$F:$G,2,FALSE)</f>
        <v>EC_WORD_FATHER</v>
      </c>
      <c r="Y11" s="4" t="str">
        <f>VLOOKUP(S11,词典!$F:$G,2,FALSE)</f>
        <v>EC_EMPTY_WORD</v>
      </c>
      <c r="Z11" t="str">
        <f t="shared" si="0"/>
        <v>.speechBefore = {EC_WORD_MY, EC_WORD_STRATEGY, EC_WORD_FEELING, EC_WORD_MY, EC_WORD_FATHER, EC_EMPTY_WORD},</v>
      </c>
      <c r="AA11" t="s">
        <v>14783</v>
      </c>
    </row>
    <row r="12" spans="1:27" x14ac:dyDescent="0.3">
      <c r="A12" s="3" t="s">
        <v>548</v>
      </c>
      <c r="B12" s="3" t="s">
        <v>89</v>
      </c>
      <c r="C12" s="3" t="s">
        <v>387</v>
      </c>
      <c r="D12" s="3" t="s">
        <v>165</v>
      </c>
      <c r="E12" s="3" t="s">
        <v>285</v>
      </c>
      <c r="F12" s="3" t="s">
        <v>373</v>
      </c>
      <c r="G12" s="4" t="str">
        <f>VLOOKUP(A12,词典!$C:$F,4,FALSE)</f>
        <v>请</v>
      </c>
      <c r="H12" s="4" t="str">
        <f>VLOOKUP(B12,词典!$C:$F,4,FALSE)</f>
        <v>战斗</v>
      </c>
      <c r="I12" s="4" t="str">
        <f>VLOOKUP(C12,词典!$C:$F,4,FALSE)</f>
        <v>得</v>
      </c>
      <c r="J12" s="4" t="str">
        <f>VLOOKUP(D12,词典!$C:$F,4,FALSE)</f>
        <v>你</v>
      </c>
      <c r="K12" s="4" t="str">
        <f>VLOOKUP(E12,词典!$C:$F,4,FALSE)</f>
        <v>意思</v>
      </c>
      <c r="L12" s="4" t="str">
        <f>VLOOKUP(F12,词典!$C:$F,4,FALSE)</f>
        <v>它</v>
      </c>
      <c r="M12" s="6" t="s">
        <v>8801</v>
      </c>
      <c r="N12" t="s">
        <v>9554</v>
      </c>
      <c r="O12" t="s">
        <v>1874</v>
      </c>
      <c r="P12" t="s">
        <v>8495</v>
      </c>
      <c r="Q12" t="s">
        <v>1831</v>
      </c>
      <c r="R12" t="s">
        <v>8489</v>
      </c>
      <c r="S12" t="s">
        <v>10459</v>
      </c>
      <c r="T12" s="4" t="str">
        <f>VLOOKUP(N12,词典!$F:$G,2,FALSE)</f>
        <v>EC_WORD_PLEASE</v>
      </c>
      <c r="U12" s="4" t="str">
        <f>VLOOKUP(O12,词典!$F:$G,2,FALSE)</f>
        <v>EC_WORD_YOU</v>
      </c>
      <c r="V12" s="4" t="str">
        <f>VLOOKUP(P12,词典!$F:$G,2,FALSE)</f>
        <v>EC_WORD_RATHER</v>
      </c>
      <c r="W12" s="4" t="str">
        <f>VLOOKUP(Q12,词典!$F:$G,2,FALSE)</f>
        <v>EC_WORD_BATTLE</v>
      </c>
      <c r="X12" s="4" t="str">
        <f>VLOOKUP(R12,词典!$F:$G,2,FALSE)</f>
        <v>EC_WORD_YUP</v>
      </c>
      <c r="Y12" s="4" t="str">
        <f>VLOOKUP(S12,词典!$F:$G,2,FALSE)</f>
        <v>EC_EMPTY_WORD</v>
      </c>
      <c r="Z12" t="str">
        <f t="shared" si="0"/>
        <v>.speechBefore = {EC_WORD_PLEASE, EC_WORD_YOU, EC_WORD_RATHER, EC_WORD_BATTLE, EC_WORD_YUP, EC_EMPTY_WORD},</v>
      </c>
      <c r="AA12" t="s">
        <v>14784</v>
      </c>
    </row>
    <row r="13" spans="1:27" x14ac:dyDescent="0.3">
      <c r="A13" s="3" t="s">
        <v>183</v>
      </c>
      <c r="B13" s="3" t="s">
        <v>124</v>
      </c>
      <c r="C13" s="3" t="s">
        <v>3843</v>
      </c>
      <c r="D13" s="3" t="s">
        <v>3844</v>
      </c>
      <c r="E13" s="3" t="s">
        <v>510</v>
      </c>
      <c r="F13" s="3" t="s">
        <v>3834</v>
      </c>
      <c r="G13" s="4" t="str">
        <f>VLOOKUP(A13,词典!$C:$F,4,FALSE)</f>
        <v>我</v>
      </c>
      <c r="H13" s="4" t="str">
        <f>VLOOKUP(B13,词典!$C:$F,4,FALSE)</f>
        <v>输过</v>
      </c>
      <c r="I13" s="4" t="str">
        <f>VLOOKUP(C13,词典!$C:$F,4,FALSE)</f>
        <v>？</v>
      </c>
      <c r="J13" s="4" t="str">
        <f>VLOOKUP(D13,词典!$C:$F,4,FALSE)</f>
        <v>毕竟</v>
      </c>
      <c r="K13" s="4" t="str">
        <f>VLOOKUP(E13,词典!$C:$F,4,FALSE)</f>
        <v>荒谬</v>
      </c>
      <c r="L13" s="4" t="str">
        <f>VLOOKUP(F13,词典!$C:$F,4,FALSE)</f>
        <v>！</v>
      </c>
      <c r="M13" s="6" t="s">
        <v>8802</v>
      </c>
      <c r="N13" t="s">
        <v>1678</v>
      </c>
      <c r="O13" t="s">
        <v>8444</v>
      </c>
      <c r="P13" t="s">
        <v>1743</v>
      </c>
      <c r="Q13" t="s">
        <v>230</v>
      </c>
      <c r="R13" t="s">
        <v>8496</v>
      </c>
      <c r="S13" t="s">
        <v>1977</v>
      </c>
      <c r="T13" s="4" t="str">
        <f>VLOOKUP(N13,词典!$F:$G,2,FALSE)</f>
        <v>EC_WORD_ME</v>
      </c>
      <c r="U13" s="4" t="str">
        <f>VLOOKUP(O13,词典!$F:$G,2,FALSE)</f>
        <v>EC_WORD_WOULD</v>
      </c>
      <c r="V13" s="4" t="str">
        <f>VLOOKUP(P13,词典!$F:$G,2,FALSE)</f>
        <v>EC_WORD_LOSS</v>
      </c>
      <c r="W13" s="4" t="str">
        <f>VLOOKUP(Q13,词典!$F:$G,2,FALSE)</f>
        <v>EC_WORD_QUES</v>
      </c>
      <c r="X13" s="4" t="str">
        <f>VLOOKUP(R13,词典!$F:$G,2,FALSE)</f>
        <v>EC_WORD_YEAH</v>
      </c>
      <c r="Y13" s="4" t="str">
        <f>VLOOKUP(S13,词典!$F:$G,2,FALSE)</f>
        <v>EC_WORD_PREPOSTEROUS</v>
      </c>
      <c r="Z13" t="str">
        <f t="shared" si="0"/>
        <v>.speechBefore = {EC_WORD_ME, EC_WORD_WOULD, EC_WORD_LOSS, EC_WORD_QUES, EC_WORD_YEAH, EC_WORD_PREPOSTEROUS},</v>
      </c>
      <c r="AA13" t="s">
        <v>14785</v>
      </c>
    </row>
    <row r="14" spans="1:27" x14ac:dyDescent="0.3">
      <c r="A14" s="3" t="s">
        <v>211</v>
      </c>
      <c r="B14" s="3" t="s">
        <v>374</v>
      </c>
      <c r="C14" s="3" t="s">
        <v>450</v>
      </c>
      <c r="D14" s="3" t="s">
        <v>200</v>
      </c>
      <c r="E14" s="3" t="s">
        <v>499</v>
      </c>
      <c r="F14" s="3" t="s">
        <v>3838</v>
      </c>
      <c r="G14" s="4" t="str">
        <f>VLOOKUP(A14,词典!$C:$F,4,FALSE)</f>
        <v>女</v>
      </c>
      <c r="H14" s="4" t="str">
        <f>VLOOKUP(B14,词典!$C:$F,4,FALSE)</f>
        <v>为</v>
      </c>
      <c r="I14" s="4" t="str">
        <f>VLOOKUP(C14,词典!$C:$F,4,FALSE)</f>
        <v>等不及</v>
      </c>
      <c r="J14" s="4" t="str">
        <f>VLOOKUP(D14,词典!$C:$F,4,FALSE)</f>
        <v>我的</v>
      </c>
      <c r="K14" s="4" t="str">
        <f>VLOOKUP(E14,词典!$C:$F,4,FALSE)</f>
        <v>绝妙</v>
      </c>
      <c r="L14" s="4" t="str">
        <f>VLOOKUP(F14,词典!$C:$F,4,FALSE)</f>
        <v>宝可梦</v>
      </c>
      <c r="M14" s="6" t="s">
        <v>8803</v>
      </c>
      <c r="N14" t="s">
        <v>1437</v>
      </c>
      <c r="O14" t="s">
        <v>8497</v>
      </c>
      <c r="P14" t="s">
        <v>1534</v>
      </c>
      <c r="Q14" t="s">
        <v>1431</v>
      </c>
      <c r="R14" t="s">
        <v>10438</v>
      </c>
      <c r="S14" t="s">
        <v>1325</v>
      </c>
      <c r="T14" s="4" t="str">
        <f>VLOOKUP(N14,词典!$F:$G,2,FALSE)</f>
        <v>EC_WORD_THEY_WERE</v>
      </c>
      <c r="U14" s="4" t="str">
        <f>VLOOKUP(O14,词典!$F:$G,2,FALSE)</f>
        <v>EC_WORD_PERFECT</v>
      </c>
      <c r="V14" s="4" t="str">
        <f>VLOOKUP(P14,词典!$F:$G,2,FALSE)</f>
        <v>EC_WORD_WANTS</v>
      </c>
      <c r="W14" s="4" t="str">
        <f>VLOOKUP(Q14,词典!$F:$G,2,FALSE)</f>
        <v>EC_WORD_MY</v>
      </c>
      <c r="X14" s="4" t="str">
        <f>VLOOKUP(R14,词典!$F:$G,2,FALSE)</f>
        <v>EC_WORD_FABULOUS</v>
      </c>
      <c r="Y14" s="4" t="str">
        <f>VLOOKUP(S14,词典!$F:$G,2,FALSE)</f>
        <v>EC_WORD_POKEMON</v>
      </c>
      <c r="Z14" t="str">
        <f t="shared" si="0"/>
        <v>.speechBefore = {EC_WORD_THEY_WERE, EC_WORD_PERFECT, EC_WORD_WANTS, EC_WORD_MY, EC_WORD_FABULOUS, EC_WORD_POKEMON},</v>
      </c>
      <c r="AA14" t="s">
        <v>14786</v>
      </c>
    </row>
    <row r="15" spans="1:27" x14ac:dyDescent="0.3">
      <c r="A15" s="3" t="s">
        <v>164</v>
      </c>
      <c r="B15" s="3" t="s">
        <v>322</v>
      </c>
      <c r="C15" s="3" t="s">
        <v>387</v>
      </c>
      <c r="D15" s="3" t="s">
        <v>38</v>
      </c>
      <c r="E15" s="3" t="s">
        <v>3838</v>
      </c>
      <c r="F15" s="3" t="s">
        <v>3836</v>
      </c>
      <c r="G15" s="4" t="str">
        <f>VLOOKUP(A15,词典!$C:$F,4,FALSE)</f>
        <v>是个</v>
      </c>
      <c r="H15" s="4" t="str">
        <f>VLOOKUP(B15,词典!$C:$F,4,FALSE)</f>
        <v>真的</v>
      </c>
      <c r="I15" s="4" t="str">
        <f>VLOOKUP(C15,词典!$C:$F,4,FALSE)</f>
        <v>得</v>
      </c>
      <c r="J15" s="4" t="str">
        <f>VLOOKUP(D15,词典!$C:$F,4,FALSE)</f>
        <v>帅气</v>
      </c>
      <c r="K15" s="4" t="str">
        <f>VLOOKUP(E15,词典!$C:$F,4,FALSE)</f>
        <v>宝可梦</v>
      </c>
      <c r="L15" s="4" t="str">
        <f>VLOOKUP(F15,词典!$C:$F,4,FALSE)</f>
        <v xml:space="preserve"> </v>
      </c>
      <c r="M15" s="6" t="s">
        <v>8804</v>
      </c>
      <c r="N15" t="s">
        <v>1678</v>
      </c>
      <c r="O15" t="s">
        <v>1485</v>
      </c>
      <c r="P15" t="s">
        <v>1511</v>
      </c>
      <c r="Q15" t="s">
        <v>1720</v>
      </c>
      <c r="R15" t="s">
        <v>1951</v>
      </c>
      <c r="S15" t="s">
        <v>1325</v>
      </c>
      <c r="T15" s="4" t="str">
        <f>VLOOKUP(N15,词典!$F:$G,2,FALSE)</f>
        <v>EC_WORD_ME</v>
      </c>
      <c r="U15" s="4" t="str">
        <f>VLOOKUP(O15,词典!$F:$G,2,FALSE)</f>
        <v>EC_WORD_REALLY</v>
      </c>
      <c r="V15" s="4" t="str">
        <f>VLOOKUP(P15,词典!$F:$G,2,FALSE)</f>
        <v>EC_WORD_LIKES</v>
      </c>
      <c r="W15" s="4" t="str">
        <f>VLOOKUP(Q15,词典!$F:$G,2,FALSE)</f>
        <v>EC_WORD_COOL</v>
      </c>
      <c r="X15" s="4" t="str">
        <f>VLOOKUP(R15,词典!$F:$G,2,FALSE)</f>
        <v>EC_WORD_OF</v>
      </c>
      <c r="Y15" s="4" t="str">
        <f>VLOOKUP(S15,词典!$F:$G,2,FALSE)</f>
        <v>EC_WORD_POKEMON</v>
      </c>
      <c r="Z15" t="str">
        <f t="shared" si="0"/>
        <v>.speechBefore = {EC_WORD_ME, EC_WORD_REALLY, EC_WORD_LIKES, EC_WORD_COOL, EC_WORD_OF, EC_WORD_POKEMON},</v>
      </c>
      <c r="AA15" t="s">
        <v>14787</v>
      </c>
    </row>
    <row r="16" spans="1:27" x14ac:dyDescent="0.3">
      <c r="A16" s="3" t="s">
        <v>2904</v>
      </c>
      <c r="B16" s="3" t="s">
        <v>165</v>
      </c>
      <c r="C16" s="3" t="s">
        <v>355</v>
      </c>
      <c r="D16" s="3" t="s">
        <v>363</v>
      </c>
      <c r="E16" s="3" t="s">
        <v>284</v>
      </c>
      <c r="F16" s="3" t="s">
        <v>3845</v>
      </c>
      <c r="G16" s="4" t="str">
        <f>VLOOKUP(A16,词典!$C:$F,4,FALSE)</f>
        <v>如果我赢</v>
      </c>
      <c r="H16" s="4" t="str">
        <f>VLOOKUP(B16,词典!$C:$F,4,FALSE)</f>
        <v>你</v>
      </c>
      <c r="I16" s="4" t="str">
        <f>VLOOKUP(C16,词典!$C:$F,4,FALSE)</f>
        <v>可以</v>
      </c>
      <c r="J16" s="4" t="str">
        <f>VLOOKUP(D16,词典!$C:$F,4,FALSE)</f>
        <v>有</v>
      </c>
      <c r="K16" s="4" t="str">
        <f>VLOOKUP(E16,词典!$C:$F,4,FALSE)</f>
        <v>一个</v>
      </c>
      <c r="L16" s="4" t="str">
        <f>VLOOKUP(F16,词典!$C:$F,4,FALSE)</f>
        <v>天使之吻</v>
      </c>
      <c r="M16" s="6" t="s">
        <v>8805</v>
      </c>
      <c r="N16" t="s">
        <v>1740</v>
      </c>
      <c r="O16" t="s">
        <v>1412</v>
      </c>
      <c r="P16" t="s">
        <v>1801</v>
      </c>
      <c r="Q16" t="s">
        <v>1704</v>
      </c>
      <c r="R16" t="s">
        <v>1928</v>
      </c>
      <c r="S16" t="s">
        <v>1142</v>
      </c>
      <c r="T16" s="4" t="str">
        <f>VLOOKUP(N16,词典!$F:$G,2,FALSE)</f>
        <v>EC_WORD_IF_I_WIN</v>
      </c>
      <c r="U16" s="4" t="str">
        <f>VLOOKUP(O16,词典!$F:$G,2,FALSE)</f>
        <v>EC_WORD_YOU</v>
      </c>
      <c r="V16" s="4" t="str">
        <f>VLOOKUP(P16,词典!$F:$G,2,FALSE)</f>
        <v>EC_WORD_CAN</v>
      </c>
      <c r="W16" s="4" t="str">
        <f>VLOOKUP(Q16,词典!$F:$G,2,FALSE)</f>
        <v>EC_WORD_GET</v>
      </c>
      <c r="X16" s="4" t="str">
        <f>VLOOKUP(R16,词典!$F:$G,2,FALSE)</f>
        <v>EC_WORD_A</v>
      </c>
      <c r="Y16" s="4" t="str">
        <f>VLOOKUP(S16,词典!$F:$G,2,FALSE)</f>
        <v>EC_MOVE2(SWEET_KISS)</v>
      </c>
      <c r="Z16" t="str">
        <f t="shared" si="0"/>
        <v>.speechBefore = {EC_WORD_IF_I_WIN, EC_WORD_YOU, EC_WORD_CAN, EC_WORD_GET, EC_WORD_A, EC_MOVE2(SWEET_KISS)},</v>
      </c>
      <c r="AA16" t="s">
        <v>14788</v>
      </c>
    </row>
    <row r="17" spans="1:27" x14ac:dyDescent="0.3">
      <c r="A17" s="3" t="s">
        <v>297</v>
      </c>
      <c r="B17" s="3" t="s">
        <v>664</v>
      </c>
      <c r="C17" s="3" t="s">
        <v>752</v>
      </c>
      <c r="D17" s="3" t="s">
        <v>345</v>
      </c>
      <c r="E17" s="3" t="s">
        <v>369</v>
      </c>
      <c r="F17" s="3" t="s">
        <v>715</v>
      </c>
      <c r="G17" s="4" t="str">
        <f>VLOOKUP(A17,词典!$C:$F,4,FALSE)</f>
        <v>所以</v>
      </c>
      <c r="H17" s="4" t="str">
        <f>VLOOKUP(B17,词典!$C:$F,4,FALSE)</f>
        <v>美食</v>
      </c>
      <c r="I17" s="4" t="str">
        <f>VLOOKUP(C17,词典!$C:$F,4,FALSE)</f>
        <v>东西</v>
      </c>
      <c r="J17" s="4" t="str">
        <f>VLOOKUP(D17,词典!$C:$F,4,FALSE)</f>
        <v>了</v>
      </c>
      <c r="K17" s="4" t="str">
        <f>VLOOKUP(E17,词典!$C:$F,4,FALSE)</f>
        <v>又</v>
      </c>
      <c r="L17" s="4" t="str">
        <f>VLOOKUP(F17,词典!$C:$F,4,FALSE)</f>
        <v>昨天</v>
      </c>
      <c r="M17" s="6" t="s">
        <v>8806</v>
      </c>
      <c r="N17" t="s">
        <v>2037</v>
      </c>
      <c r="O17" t="s">
        <v>1891</v>
      </c>
      <c r="P17" t="s">
        <v>1869</v>
      </c>
      <c r="Q17" t="s">
        <v>8498</v>
      </c>
      <c r="R17" t="s">
        <v>8499</v>
      </c>
      <c r="S17" t="s">
        <v>10459</v>
      </c>
      <c r="T17" s="4" t="str">
        <f>VLOOKUP(N17,词典!$F:$G,2,FALSE)</f>
        <v>EC_WORD_GOURMET</v>
      </c>
      <c r="U17" s="4" t="str">
        <f>VLOOKUP(O17,词典!$F:$G,2,FALSE)</f>
        <v>EC_WORD_BEEN</v>
      </c>
      <c r="V17" s="4" t="str">
        <f>VLOOKUP(P17,词典!$F:$G,2,FALSE)</f>
        <v>EC_WORD_NO</v>
      </c>
      <c r="W17" s="4" t="str">
        <f>VLOOKUP(Q17,词典!$F:$G,2,FALSE)</f>
        <v>EC_WORD_POPULAR</v>
      </c>
      <c r="X17" s="4" t="str">
        <f>VLOOKUP(R17,词典!$F:$G,2,FALSE)</f>
        <v>EC_WORD_IS</v>
      </c>
      <c r="Y17" s="4" t="str">
        <f>VLOOKUP(S17,词典!$F:$G,2,FALSE)</f>
        <v>EC_EMPTY_WORD</v>
      </c>
      <c r="Z17" t="str">
        <f t="shared" si="0"/>
        <v>.speechBefore = {EC_WORD_GOURMET, EC_WORD_BEEN, EC_WORD_NO, EC_WORD_POPULAR, EC_WORD_IS, EC_EMPTY_WORD},</v>
      </c>
      <c r="AA17" t="s">
        <v>14789</v>
      </c>
    </row>
    <row r="18" spans="1:27" x14ac:dyDescent="0.3">
      <c r="A18" s="3" t="s">
        <v>164</v>
      </c>
      <c r="B18" s="3" t="s">
        <v>3846</v>
      </c>
      <c r="C18" s="3" t="s">
        <v>284</v>
      </c>
      <c r="D18" s="3" t="s">
        <v>579</v>
      </c>
      <c r="E18" s="3" t="s">
        <v>384</v>
      </c>
      <c r="F18" s="3" t="s">
        <v>374</v>
      </c>
      <c r="G18" s="4" t="str">
        <f>VLOOKUP(A18,词典!$C:$F,4,FALSE)</f>
        <v>是个</v>
      </c>
      <c r="H18" s="4" t="str">
        <f>VLOOKUP(B18,词典!$C:$F,4,FALSE)</f>
        <v>没有</v>
      </c>
      <c r="I18" s="4" t="str">
        <f>VLOOKUP(C18,词典!$C:$F,4,FALSE)</f>
        <v>一个</v>
      </c>
      <c r="J18" s="4" t="str">
        <f>VLOOKUP(D18,词典!$C:$F,4,FALSE)</f>
        <v>担心</v>
      </c>
      <c r="K18" s="4" t="str">
        <f>VLOOKUP(E18,词典!$C:$F,4,FALSE)</f>
        <v>着</v>
      </c>
      <c r="L18" s="4" t="str">
        <f>VLOOKUP(F18,词典!$C:$F,4,FALSE)</f>
        <v>为</v>
      </c>
      <c r="M18" s="6" t="s">
        <v>8807</v>
      </c>
      <c r="N18" t="s">
        <v>1678</v>
      </c>
      <c r="O18" t="s">
        <v>1934</v>
      </c>
      <c r="P18" t="s">
        <v>8534</v>
      </c>
      <c r="Q18" t="s">
        <v>1869</v>
      </c>
      <c r="R18" t="s">
        <v>10430</v>
      </c>
      <c r="S18" t="s">
        <v>10459</v>
      </c>
      <c r="T18" s="4" t="str">
        <f>VLOOKUP(N18,词典!$F:$G,2,FALSE)</f>
        <v>EC_WORD_ME</v>
      </c>
      <c r="U18" s="4" t="str">
        <f>VLOOKUP(O18,词典!$F:$G,2,FALSE)</f>
        <v>EC_WORD_A_LITTLE</v>
      </c>
      <c r="V18" s="4" t="str">
        <f>VLOOKUP(P18,词典!$F:$G,2,FALSE)</f>
        <v>EC_WORD_UNDERSTOOD</v>
      </c>
      <c r="W18" s="4" t="str">
        <f>VLOOKUP(Q18,词典!$F:$G,2,FALSE)</f>
        <v>EC_WORD_NO</v>
      </c>
      <c r="X18" s="4" t="str">
        <f>VLOOKUP(R18,词典!$F:$G,2,FALSE)</f>
        <v>EC_WORD_WORRY</v>
      </c>
      <c r="Y18" s="4" t="str">
        <f>VLOOKUP(S18,词典!$F:$G,2,FALSE)</f>
        <v>EC_EMPTY_WORD</v>
      </c>
      <c r="Z18" t="str">
        <f t="shared" si="0"/>
        <v>.speechBefore = {EC_WORD_ME, EC_WORD_A_LITTLE, EC_WORD_UNDERSTOOD, EC_WORD_NO, EC_WORD_WORRY, EC_EMPTY_WORD},</v>
      </c>
      <c r="AA18" t="s">
        <v>14790</v>
      </c>
    </row>
    <row r="19" spans="1:27" x14ac:dyDescent="0.3">
      <c r="A19" s="3" t="s">
        <v>2901</v>
      </c>
      <c r="B19" s="3" t="s">
        <v>325</v>
      </c>
      <c r="C19" s="3" t="s">
        <v>316</v>
      </c>
      <c r="D19" s="3" t="s">
        <v>378</v>
      </c>
      <c r="E19" s="3" t="s">
        <v>31</v>
      </c>
      <c r="F19" s="3" t="s">
        <v>716</v>
      </c>
      <c r="G19" s="4" t="str">
        <f>VLOOKUP(A19,词典!$C:$F,4,FALSE)</f>
        <v>我是</v>
      </c>
      <c r="H19" s="4" t="str">
        <f>VLOOKUP(B19,词典!$C:$F,4,FALSE)</f>
        <v>完全</v>
      </c>
      <c r="I19" s="4" t="str">
        <f>VLOOKUP(C19,词典!$C:$F,4,FALSE)</f>
        <v>准备好</v>
      </c>
      <c r="J19" s="4" t="str">
        <f>VLOOKUP(D19,词典!$C:$F,4,FALSE)</f>
        <v>到</v>
      </c>
      <c r="K19" s="4" t="str">
        <f>VLOOKUP(E19,词典!$C:$F,4,FALSE)</f>
        <v>岩石</v>
      </c>
      <c r="L19" s="4" t="str">
        <f>VLOOKUP(F19,词典!$C:$F,4,FALSE)</f>
        <v>今天</v>
      </c>
      <c r="M19" s="6" t="s">
        <v>8808</v>
      </c>
      <c r="N19" t="s">
        <v>1873</v>
      </c>
      <c r="O19" t="s">
        <v>1638</v>
      </c>
      <c r="P19" t="s">
        <v>1761</v>
      </c>
      <c r="Q19" t="s">
        <v>1758</v>
      </c>
      <c r="R19" t="s">
        <v>8500</v>
      </c>
      <c r="S19" t="s">
        <v>8499</v>
      </c>
      <c r="T19" s="4" t="str">
        <f>VLOOKUP(N19,词典!$F:$G,2,FALSE)</f>
        <v>EC_WORD_ME</v>
      </c>
      <c r="U19" s="4" t="str">
        <f>VLOOKUP(O19,词典!$F:$G,2,FALSE)</f>
        <v>EC_WORD_TODAY</v>
      </c>
      <c r="V19" s="4" t="str">
        <f>VLOOKUP(P19,词典!$F:$G,2,FALSE)</f>
        <v>EC_WORD_TOTALLY</v>
      </c>
      <c r="W19" s="4" t="str">
        <f>VLOOKUP(Q19,词典!$F:$G,2,FALSE)</f>
        <v>EC_WORD_READY</v>
      </c>
      <c r="X19" s="4" t="str">
        <f>VLOOKUP(R19,词典!$F:$G,2,FALSE)</f>
        <v>EC_WORD_SONGS</v>
      </c>
      <c r="Y19" s="4" t="str">
        <f>VLOOKUP(S19,词典!$F:$G,2,FALSE)</f>
        <v>EC_WORD_IS</v>
      </c>
      <c r="Z19" t="str">
        <f t="shared" si="0"/>
        <v>.speechBefore = {EC_WORD_ME, EC_WORD_TODAY, EC_WORD_TOTALLY, EC_WORD_READY, EC_WORD_SONGS, EC_WORD_IS},</v>
      </c>
      <c r="AA19" t="s">
        <v>14791</v>
      </c>
    </row>
    <row r="20" spans="1:27" x14ac:dyDescent="0.3">
      <c r="A20" s="3" t="s">
        <v>168</v>
      </c>
      <c r="B20" s="3" t="s">
        <v>702</v>
      </c>
      <c r="C20" s="3" t="s">
        <v>542</v>
      </c>
      <c r="D20" s="3" t="s">
        <v>2903</v>
      </c>
      <c r="E20" s="3" t="s">
        <v>322</v>
      </c>
      <c r="F20" s="3" t="s">
        <v>55</v>
      </c>
      <c r="G20" s="4" t="str">
        <f>VLOOKUP(A20,词典!$C:$F,4,FALSE)</f>
        <v>你的</v>
      </c>
      <c r="H20" s="4" t="str">
        <f>VLOOKUP(B20,词典!$C:$F,4,FALSE)</f>
        <v>适合</v>
      </c>
      <c r="I20" s="4" t="str">
        <f>VLOOKUP(C20,词典!$C:$F,4,FALSE)</f>
        <v>行</v>
      </c>
      <c r="J20" s="4" t="str">
        <f>VLOOKUP(D20,词典!$C:$F,4,FALSE)</f>
        <v>你是</v>
      </c>
      <c r="K20" s="4" t="str">
        <f>VLOOKUP(E20,词典!$C:$F,4,FALSE)</f>
        <v>真的</v>
      </c>
      <c r="L20" s="4" t="str">
        <f>VLOOKUP(F20,词典!$C:$F,4,FALSE)</f>
        <v>强壮</v>
      </c>
      <c r="M20" s="6" t="s">
        <v>8809</v>
      </c>
      <c r="N20" t="s">
        <v>1875</v>
      </c>
      <c r="O20" t="s">
        <v>9065</v>
      </c>
      <c r="P20" t="s">
        <v>8501</v>
      </c>
      <c r="Q20" t="s">
        <v>8492</v>
      </c>
      <c r="R20" t="s">
        <v>1833</v>
      </c>
      <c r="S20" t="s">
        <v>10459</v>
      </c>
      <c r="T20" s="4" t="str">
        <f>VLOOKUP(N20,词典!$F:$G,2,FALSE)</f>
        <v>EC_WORD_YOUR</v>
      </c>
      <c r="U20" s="4" t="str">
        <f>VLOOKUP(O20,词典!$F:$G,2,FALSE)</f>
        <v>EC_WORD_SUPER</v>
      </c>
      <c r="V20" s="4" t="str">
        <f>VLOOKUP(P20,词典!$F:$G,2,FALSE)</f>
        <v>EC_WORD_SEEMS</v>
      </c>
      <c r="W20" s="4" t="str">
        <f>VLOOKUP(Q20,词典!$F:$G,2,FALSE)</f>
        <v>EC_WORD_VERY</v>
      </c>
      <c r="X20" s="4" t="str">
        <f>VLOOKUP(R20,词典!$F:$G,2,FALSE)</f>
        <v>EC_WORD_STRONG</v>
      </c>
      <c r="Y20" s="4" t="str">
        <f>VLOOKUP(S20,词典!$F:$G,2,FALSE)</f>
        <v>EC_EMPTY_WORD</v>
      </c>
      <c r="Z20" t="str">
        <f t="shared" si="0"/>
        <v>.speechBefore = {EC_WORD_YOUR, EC_WORD_SUPER, EC_WORD_SEEMS, EC_WORD_VERY, EC_WORD_STRONG, EC_EMPTY_WORD},</v>
      </c>
      <c r="AA20" t="s">
        <v>14792</v>
      </c>
    </row>
    <row r="21" spans="1:27" x14ac:dyDescent="0.3">
      <c r="A21" s="3" t="s">
        <v>171</v>
      </c>
      <c r="B21" s="3" t="s">
        <v>7</v>
      </c>
      <c r="C21" s="3" t="s">
        <v>345</v>
      </c>
      <c r="D21" s="3" t="s">
        <v>200</v>
      </c>
      <c r="E21" s="3" t="s">
        <v>208</v>
      </c>
      <c r="F21" s="3" t="s">
        <v>3834</v>
      </c>
      <c r="G21" s="4" t="str">
        <f>VLOOKUP(A21,词典!$C:$F,4,FALSE)</f>
        <v>妈妈</v>
      </c>
      <c r="H21" s="4" t="str">
        <f>VLOOKUP(B21,词典!$C:$F,4,FALSE)</f>
        <v>性格</v>
      </c>
      <c r="I21" s="4" t="str">
        <f>VLOOKUP(C21,词典!$C:$F,4,FALSE)</f>
        <v>了</v>
      </c>
      <c r="J21" s="4" t="str">
        <f>VLOOKUP(D21,词典!$C:$F,4,FALSE)</f>
        <v>我的</v>
      </c>
      <c r="K21" s="4" t="str">
        <f>VLOOKUP(E21,词典!$C:$F,4,FALSE)</f>
        <v>同伴</v>
      </c>
      <c r="L21" s="4" t="str">
        <f>VLOOKUP(F21,词典!$C:$F,4,FALSE)</f>
        <v>！</v>
      </c>
      <c r="M21" s="6" t="s">
        <v>9568</v>
      </c>
      <c r="N21" t="s">
        <v>8474</v>
      </c>
      <c r="O21" t="s">
        <v>8502</v>
      </c>
      <c r="P21" t="s">
        <v>1442</v>
      </c>
      <c r="Q21" t="s">
        <v>1431</v>
      </c>
      <c r="R21" t="s">
        <v>1804</v>
      </c>
      <c r="S21" t="s">
        <v>225</v>
      </c>
      <c r="T21" s="4" t="str">
        <f>VLOOKUP(N21,词典!$F:$G,2,FALSE)</f>
        <v>EC_WORD_BIG</v>
      </c>
      <c r="U21" s="4" t="str">
        <f>VLOOKUP(O21,词典!$F:$G,2,FALSE)</f>
        <v>EC_WORD_NATURAL</v>
      </c>
      <c r="V21" s="4" t="str">
        <f>VLOOKUP(P21,词典!$F:$G,2,FALSE)</f>
        <v>EC_WORD_BE</v>
      </c>
      <c r="W21" s="4" t="str">
        <f>VLOOKUP(Q21,词典!$F:$G,2,FALSE)</f>
        <v>EC_WORD_MY</v>
      </c>
      <c r="X21" s="4" t="str">
        <f>VLOOKUP(R21,词典!$F:$G,2,FALSE)</f>
        <v>EC_WORD_ALLY</v>
      </c>
      <c r="Y21" s="4" t="str">
        <f>VLOOKUP(S21,词典!$F:$G,2,FALSE)</f>
        <v>EC_WORD_EXCL</v>
      </c>
      <c r="Z21" t="str">
        <f t="shared" si="0"/>
        <v>.speechBefore = {EC_WORD_BIG, EC_WORD_NATURAL, EC_WORD_BE, EC_WORD_MY, EC_WORD_ALLY, EC_WORD_EXCL},</v>
      </c>
      <c r="AA21" t="s">
        <v>14793</v>
      </c>
    </row>
    <row r="22" spans="1:27" x14ac:dyDescent="0.3">
      <c r="A22" s="3" t="s">
        <v>164</v>
      </c>
      <c r="B22" s="3" t="s">
        <v>3847</v>
      </c>
      <c r="C22" s="3" t="s">
        <v>451</v>
      </c>
      <c r="D22" s="3" t="s">
        <v>2906</v>
      </c>
      <c r="E22" s="3" t="s">
        <v>89</v>
      </c>
      <c r="F22" s="3" t="s">
        <v>728</v>
      </c>
      <c r="G22" s="4" t="str">
        <f>VLOOKUP(A22,词典!$C:$F,4,FALSE)</f>
        <v>是个</v>
      </c>
      <c r="H22" s="4" t="str">
        <f>VLOOKUP(B22,词典!$C:$F,4,FALSE)</f>
        <v>不可以</v>
      </c>
      <c r="I22" s="4" t="str">
        <f>VLOOKUP(C22,词典!$C:$F,4,FALSE)</f>
        <v>等待</v>
      </c>
      <c r="J22" s="4" t="str">
        <f>VLOOKUP(D22,词典!$C:$F,4,FALSE)</f>
        <v>让我们</v>
      </c>
      <c r="K22" s="4" t="str">
        <f>VLOOKUP(E22,词典!$C:$F,4,FALSE)</f>
        <v>战斗</v>
      </c>
      <c r="L22" s="4" t="str">
        <f>VLOOKUP(F22,词典!$C:$F,4,FALSE)</f>
        <v>现在</v>
      </c>
      <c r="M22" s="6" t="s">
        <v>8810</v>
      </c>
      <c r="N22" t="s">
        <v>1678</v>
      </c>
      <c r="O22" t="s">
        <v>9139</v>
      </c>
      <c r="P22" t="s">
        <v>8499</v>
      </c>
      <c r="Q22" t="s">
        <v>1494</v>
      </c>
      <c r="R22" t="s">
        <v>8504</v>
      </c>
      <c r="S22" t="s">
        <v>1831</v>
      </c>
      <c r="T22" s="4" t="str">
        <f>VLOOKUP(N22,词典!$F:$G,2,FALSE)</f>
        <v>EC_WORD_ME</v>
      </c>
      <c r="U22" s="4" t="str">
        <f>VLOOKUP(O22,词典!$F:$G,2,FALSE)</f>
        <v>EC_WORD_WANT</v>
      </c>
      <c r="V22" s="4" t="str">
        <f>VLOOKUP(P22,词典!$F:$G,2,FALSE)</f>
        <v>EC_WORD_IS</v>
      </c>
      <c r="W22" s="4" t="str">
        <f>VLOOKUP(Q22,词典!$F:$G,2,FALSE)</f>
        <v>EC_WORD_LET_S</v>
      </c>
      <c r="X22" s="4" t="str">
        <f>VLOOKUP(R22,词典!$F:$G,2,FALSE)</f>
        <v>EC_WORD_DAY</v>
      </c>
      <c r="Y22" s="4" t="str">
        <f>VLOOKUP(S22,词典!$F:$G,2,FALSE)</f>
        <v>EC_WORD_BATTLE</v>
      </c>
      <c r="Z22" t="str">
        <f t="shared" si="0"/>
        <v>.speechBefore = {EC_WORD_ME, EC_WORD_WANT, EC_WORD_IS, EC_WORD_LET_S, EC_WORD_DAY, EC_WORD_BATTLE},</v>
      </c>
      <c r="AA22" t="s">
        <v>14794</v>
      </c>
    </row>
    <row r="23" spans="1:27" x14ac:dyDescent="0.3">
      <c r="A23" s="3" t="s">
        <v>40</v>
      </c>
      <c r="B23" s="3" t="s">
        <v>304</v>
      </c>
      <c r="C23" s="3" t="s">
        <v>329</v>
      </c>
      <c r="D23" s="3" t="s">
        <v>111</v>
      </c>
      <c r="E23" s="3" t="s">
        <v>3844</v>
      </c>
      <c r="F23" s="3" t="s">
        <v>183</v>
      </c>
      <c r="G23" s="4" t="str">
        <f>VLOOKUP(A23,词典!$C:$F,4,FALSE)</f>
        <v>可爱</v>
      </c>
      <c r="H23" s="4" t="str">
        <f>VLOOKUP(B23,词典!$C:$F,4,FALSE)</f>
        <v>和</v>
      </c>
      <c r="I23" s="4" t="str">
        <f>VLOOKUP(C23,词典!$C:$F,4,FALSE)</f>
        <v>非常</v>
      </c>
      <c r="J23" s="4" t="str">
        <f>VLOOKUP(D23,词典!$C:$F,4,FALSE)</f>
        <v>强大</v>
      </c>
      <c r="K23" s="4" t="str">
        <f>VLOOKUP(E23,词典!$C:$F,4,FALSE)</f>
        <v>毕竟</v>
      </c>
      <c r="L23" s="4" t="str">
        <f>VLOOKUP(F23,词典!$C:$F,4,FALSE)</f>
        <v>我</v>
      </c>
      <c r="M23" s="6" t="s">
        <v>8811</v>
      </c>
      <c r="N23" t="s">
        <v>1372</v>
      </c>
      <c r="O23" t="s">
        <v>9172</v>
      </c>
      <c r="P23" t="s">
        <v>1833</v>
      </c>
      <c r="Q23" t="s">
        <v>8506</v>
      </c>
      <c r="R23" t="s">
        <v>8507</v>
      </c>
      <c r="S23" t="s">
        <v>1678</v>
      </c>
      <c r="T23" s="4" t="str">
        <f>VLOOKUP(N23,词典!$F:$G,2,FALSE)</f>
        <v>EC_WORD_CUTE</v>
      </c>
      <c r="U23" s="4" t="str">
        <f>VLOOKUP(O23,词典!$F:$G,2,FALSE)</f>
        <v>EC_WORD_SO</v>
      </c>
      <c r="V23" s="4" t="str">
        <f>VLOOKUP(P23,词典!$F:$G,2,FALSE)</f>
        <v>EC_WORD_STRONG</v>
      </c>
      <c r="W23" s="4" t="str">
        <f>VLOOKUP(Q23,词典!$F:$G,2,FALSE)</f>
        <v>EC_WORD_THAT</v>
      </c>
      <c r="X23" s="4" t="str">
        <f>VLOOKUP(R23,词典!$F:$G,2,FALSE)</f>
        <v>EC_WORD_WERE</v>
      </c>
      <c r="Y23" s="4" t="str">
        <f>VLOOKUP(S23,词典!$F:$G,2,FALSE)</f>
        <v>EC_WORD_ME</v>
      </c>
      <c r="Z23" t="str">
        <f t="shared" si="0"/>
        <v>.speechBefore = {EC_WORD_CUTE, EC_WORD_SO, EC_WORD_STRONG, EC_WORD_THAT, EC_WORD_WERE, EC_WORD_ME},</v>
      </c>
      <c r="AA23" t="s">
        <v>14795</v>
      </c>
    </row>
    <row r="24" spans="1:27" x14ac:dyDescent="0.3">
      <c r="A24" s="3" t="s">
        <v>2901</v>
      </c>
      <c r="B24" s="3" t="s">
        <v>865</v>
      </c>
      <c r="C24" s="3" t="s">
        <v>117</v>
      </c>
      <c r="D24" s="3" t="s">
        <v>2901</v>
      </c>
      <c r="E24" s="3" t="s">
        <v>320</v>
      </c>
      <c r="F24" s="3" t="s">
        <v>469</v>
      </c>
      <c r="G24" s="4" t="str">
        <f>VLOOKUP(A24,词典!$C:$F,4,FALSE)</f>
        <v>我是</v>
      </c>
      <c r="H24" s="4" t="str">
        <f>VLOOKUP(B24,词典!$C:$F,4,FALSE)</f>
        <v>老</v>
      </c>
      <c r="I24" s="4" t="str">
        <f>VLOOKUP(C24,词典!$C:$F,4,FALSE)</f>
        <v>但是</v>
      </c>
      <c r="J24" s="4" t="str">
        <f>VLOOKUP(D24,词典!$C:$F,4,FALSE)</f>
        <v>我是</v>
      </c>
      <c r="K24" s="4" t="str">
        <f>VLOOKUP(E24,词典!$C:$F,4,FALSE)</f>
        <v>也</v>
      </c>
      <c r="L24" s="4" t="str">
        <f>VLOOKUP(F24,词典!$C:$F,4,FALSE)</f>
        <v>好的</v>
      </c>
      <c r="M24" s="6" t="s">
        <v>8812</v>
      </c>
      <c r="N24" t="s">
        <v>1873</v>
      </c>
      <c r="O24" t="s">
        <v>8508</v>
      </c>
      <c r="P24" t="s">
        <v>8509</v>
      </c>
      <c r="Q24" t="s">
        <v>1918</v>
      </c>
      <c r="R24" t="s">
        <v>9077</v>
      </c>
      <c r="S24" t="s">
        <v>1990</v>
      </c>
      <c r="T24" s="4" t="str">
        <f>VLOOKUP(N24,词典!$F:$G,2,FALSE)</f>
        <v>EC_WORD_ME</v>
      </c>
      <c r="U24" s="4" t="str">
        <f>VLOOKUP(O24,词典!$F:$G,2,FALSE)</f>
        <v>EC_WORD_HOW</v>
      </c>
      <c r="V24" s="4" t="str">
        <f>VLOOKUP(P24,词典!$F:$G,2,FALSE)</f>
        <v>EC_WORD_OLD</v>
      </c>
      <c r="W24" s="4" t="str">
        <f>VLOOKUP(Q24,词典!$F:$G,2,FALSE)</f>
        <v>EC_WORD_BUT</v>
      </c>
      <c r="X24" s="4" t="str">
        <f>VLOOKUP(R24,词典!$F:$G,2,FALSE)</f>
        <v>EC_WORD_LIKELY_TO</v>
      </c>
      <c r="Y24" s="4" t="str">
        <f>VLOOKUP(S24,词典!$F:$G,2,FALSE)</f>
        <v>EC_WORD_NICE</v>
      </c>
      <c r="Z24" t="str">
        <f t="shared" si="0"/>
        <v>.speechBefore = {EC_WORD_ME, EC_WORD_HOW, EC_WORD_OLD, EC_WORD_BUT, EC_WORD_LIKELY_TO, EC_WORD_NICE},</v>
      </c>
      <c r="AA24" t="s">
        <v>14796</v>
      </c>
    </row>
    <row r="25" spans="1:27" x14ac:dyDescent="0.3">
      <c r="A25" s="3" t="s">
        <v>2904</v>
      </c>
      <c r="B25" s="3" t="s">
        <v>2901</v>
      </c>
      <c r="C25" s="3" t="s">
        <v>472</v>
      </c>
      <c r="D25" s="3" t="s">
        <v>378</v>
      </c>
      <c r="E25" s="3" t="s">
        <v>90</v>
      </c>
      <c r="F25" s="3" t="s">
        <v>3848</v>
      </c>
      <c r="G25" s="4" t="str">
        <f>VLOOKUP(A25,词典!$C:$F,4,FALSE)</f>
        <v>如果我赢</v>
      </c>
      <c r="H25" s="4" t="str">
        <f>VLOOKUP(B25,词典!$C:$F,4,FALSE)</f>
        <v>我是</v>
      </c>
      <c r="I25" s="4" t="str">
        <f>VLOOKUP(C25,词典!$C:$F,4,FALSE)</f>
        <v>更</v>
      </c>
      <c r="J25" s="4" t="str">
        <f>VLOOKUP(D25,词典!$C:$F,4,FALSE)</f>
        <v>到</v>
      </c>
      <c r="K25" s="4" t="str">
        <f>VLOOKUP(E25,词典!$C:$F,4,FALSE)</f>
        <v>一场</v>
      </c>
      <c r="L25" s="4" t="str">
        <f>VLOOKUP(F25,词典!$C:$F,4,FALSE)</f>
        <v>冲浪</v>
      </c>
      <c r="M25" s="6" t="s">
        <v>8813</v>
      </c>
      <c r="N25" t="s">
        <v>1740</v>
      </c>
      <c r="O25" t="s">
        <v>1873</v>
      </c>
      <c r="P25" t="s">
        <v>8513</v>
      </c>
      <c r="Q25" t="s">
        <v>1382</v>
      </c>
      <c r="R25" t="s">
        <v>1012</v>
      </c>
      <c r="S25" t="s">
        <v>10459</v>
      </c>
      <c r="T25" s="4" t="str">
        <f>VLOOKUP(N25,词典!$F:$G,2,FALSE)</f>
        <v>EC_WORD_IF_I_WIN</v>
      </c>
      <c r="U25" s="4" t="str">
        <f>VLOOKUP(O25,词典!$F:$G,2,FALSE)</f>
        <v>EC_WORD_ME</v>
      </c>
      <c r="V25" s="4" t="str">
        <f>VLOOKUP(P25,词典!$F:$G,2,FALSE)</f>
        <v>EC_WORD_THIS_IS_IT_EXCL</v>
      </c>
      <c r="W25" s="4" t="str">
        <f>VLOOKUP(Q25,词典!$F:$G,2,FALSE)</f>
        <v>EC_WORD_WENT</v>
      </c>
      <c r="X25" s="4" t="str">
        <f>VLOOKUP(R25,词典!$F:$G,2,FALSE)</f>
        <v>EC_MOVE2(SURF)</v>
      </c>
      <c r="Y25" s="4" t="str">
        <f>VLOOKUP(S25,词典!$F:$G,2,FALSE)</f>
        <v>EC_EMPTY_WORD</v>
      </c>
      <c r="Z25" t="str">
        <f t="shared" si="0"/>
        <v>.speechBefore = {EC_WORD_IF_I_WIN, EC_WORD_ME, EC_WORD_THIS_IS_IT_EXCL, EC_WORD_WENT, EC_MOVE2(SURF), EC_EMPTY_WORD},</v>
      </c>
      <c r="AA25" t="s">
        <v>14797</v>
      </c>
    </row>
    <row r="26" spans="1:27" x14ac:dyDescent="0.3">
      <c r="A26" s="3" t="s">
        <v>546</v>
      </c>
      <c r="B26" s="3" t="s">
        <v>183</v>
      </c>
      <c r="C26" s="3" t="s">
        <v>284</v>
      </c>
      <c r="D26" s="3" t="s">
        <v>469</v>
      </c>
      <c r="E26" s="3" t="s">
        <v>102</v>
      </c>
      <c r="F26" s="3" t="s">
        <v>3836</v>
      </c>
      <c r="G26" s="4" t="str">
        <f>VLOOKUP(A26,词典!$C:$F,4,FALSE)</f>
        <v>教</v>
      </c>
      <c r="H26" s="4" t="str">
        <f>VLOOKUP(B26,词典!$C:$F,4,FALSE)</f>
        <v>我</v>
      </c>
      <c r="I26" s="4" t="str">
        <f>VLOOKUP(C26,词典!$C:$F,4,FALSE)</f>
        <v>一个</v>
      </c>
      <c r="J26" s="4" t="str">
        <f>VLOOKUP(D26,词典!$C:$F,4,FALSE)</f>
        <v>好的</v>
      </c>
      <c r="K26" s="4" t="str">
        <f>VLOOKUP(E26,词典!$C:$F,4,FALSE)</f>
        <v>战略</v>
      </c>
      <c r="L26" s="4" t="str">
        <f>VLOOKUP(F26,词典!$C:$F,4,FALSE)</f>
        <v xml:space="preserve"> </v>
      </c>
      <c r="M26" s="6" t="s">
        <v>8814</v>
      </c>
      <c r="N26" t="s">
        <v>8514</v>
      </c>
      <c r="O26" t="s">
        <v>1858</v>
      </c>
      <c r="P26" t="s">
        <v>1928</v>
      </c>
      <c r="Q26" t="s">
        <v>1353</v>
      </c>
      <c r="R26" t="s">
        <v>1742</v>
      </c>
      <c r="S26" t="s">
        <v>8489</v>
      </c>
      <c r="T26" s="4" t="str">
        <f>VLOOKUP(N26,词典!$F:$G,2,FALSE)</f>
        <v>EC_WORD_TEACH</v>
      </c>
      <c r="U26" s="4" t="str">
        <f>VLOOKUP(O26,词典!$F:$G,2,FALSE)</f>
        <v>EC_WORD_GIVE_ME</v>
      </c>
      <c r="V26" s="4" t="str">
        <f>VLOOKUP(P26,词典!$F:$G,2,FALSE)</f>
        <v>EC_WORD_A</v>
      </c>
      <c r="W26" s="4" t="str">
        <f>VLOOKUP(Q26,词典!$F:$G,2,FALSE)</f>
        <v>EC_WORD_GOOD</v>
      </c>
      <c r="X26" s="4" t="str">
        <f>VLOOKUP(R26,词典!$F:$G,2,FALSE)</f>
        <v>EC_WORD_STRATEGY</v>
      </c>
      <c r="Y26" s="4" t="str">
        <f>VLOOKUP(S26,词典!$F:$G,2,FALSE)</f>
        <v>EC_WORD_YUP</v>
      </c>
      <c r="Z26" t="str">
        <f t="shared" si="0"/>
        <v>.speechBefore = {EC_WORD_TEACH, EC_WORD_GIVE_ME, EC_WORD_A, EC_WORD_GOOD, EC_WORD_STRATEGY, EC_WORD_YUP},</v>
      </c>
      <c r="AA26" t="s">
        <v>14798</v>
      </c>
    </row>
    <row r="27" spans="1:27" x14ac:dyDescent="0.3">
      <c r="A27" s="3" t="s">
        <v>2901</v>
      </c>
      <c r="B27" s="3" t="s">
        <v>284</v>
      </c>
      <c r="C27" s="3" t="s">
        <v>490</v>
      </c>
      <c r="D27" s="3" t="s">
        <v>847</v>
      </c>
      <c r="E27" s="3" t="s">
        <v>1</v>
      </c>
      <c r="F27" s="3" t="s">
        <v>3836</v>
      </c>
      <c r="G27" s="4" t="str">
        <f>VLOOKUP(A27,词典!$C:$F,4,FALSE)</f>
        <v>我是</v>
      </c>
      <c r="H27" s="4" t="str">
        <f>VLOOKUP(B27,词典!$C:$F,4,FALSE)</f>
        <v>一个</v>
      </c>
      <c r="I27" s="4" t="str">
        <f>VLOOKUP(C27,词典!$C:$F,4,FALSE)</f>
        <v>漂亮</v>
      </c>
      <c r="J27" s="4" t="str">
        <f>VLOOKUP(D27,词典!$C:$F,4,FALSE)</f>
        <v>新</v>
      </c>
      <c r="K27" s="4" t="str">
        <f>VLOOKUP(E27,词典!$C:$F,4,FALSE)</f>
        <v>训练家</v>
      </c>
      <c r="L27" s="4" t="str">
        <f>VLOOKUP(F27,词典!$C:$F,4,FALSE)</f>
        <v xml:space="preserve"> </v>
      </c>
      <c r="M27" s="6" t="s">
        <v>8815</v>
      </c>
      <c r="N27" t="s">
        <v>1430</v>
      </c>
      <c r="O27" t="s">
        <v>1928</v>
      </c>
      <c r="P27" t="s">
        <v>8492</v>
      </c>
      <c r="Q27" t="s">
        <v>1673</v>
      </c>
      <c r="R27" t="s">
        <v>1951</v>
      </c>
      <c r="S27" t="s">
        <v>1365</v>
      </c>
      <c r="T27" s="4" t="str">
        <f>VLOOKUP(N27,词典!$F:$G,2,FALSE)</f>
        <v>EC_WORD_I_AM</v>
      </c>
      <c r="U27" s="4" t="str">
        <f>VLOOKUP(O27,词典!$F:$G,2,FALSE)</f>
        <v>EC_WORD_A</v>
      </c>
      <c r="V27" s="4" t="str">
        <f>VLOOKUP(P27,词典!$F:$G,2,FALSE)</f>
        <v>EC_WORD_VERY</v>
      </c>
      <c r="W27" s="4" t="str">
        <f>VLOOKUP(Q27,词典!$F:$G,2,FALSE)</f>
        <v>EC_WORD_NEW</v>
      </c>
      <c r="X27" s="4" t="str">
        <f>VLOOKUP(R27,词典!$F:$G,2,FALSE)</f>
        <v>EC_WORD_OF</v>
      </c>
      <c r="Y27" s="4" t="str">
        <f>VLOOKUP(S27,词典!$F:$G,2,FALSE)</f>
        <v>EC_WORD_TRAINER</v>
      </c>
      <c r="Z27" t="str">
        <f t="shared" si="0"/>
        <v>.speechBefore = {EC_WORD_I_AM, EC_WORD_A, EC_WORD_VERY, EC_WORD_NEW, EC_WORD_OF, EC_WORD_TRAINER},</v>
      </c>
      <c r="AA27" t="s">
        <v>14799</v>
      </c>
    </row>
    <row r="28" spans="1:27" x14ac:dyDescent="0.3">
      <c r="A28" s="3" t="s">
        <v>2905</v>
      </c>
      <c r="B28" s="3" t="s">
        <v>369</v>
      </c>
      <c r="C28" s="3" t="s">
        <v>799</v>
      </c>
      <c r="D28" s="3" t="s">
        <v>373</v>
      </c>
      <c r="E28" s="3" t="s">
        <v>322</v>
      </c>
      <c r="F28" s="3" t="s">
        <v>345</v>
      </c>
      <c r="G28" s="4" t="str">
        <f>VLOOKUP(A28,词典!$C:$F,4,FALSE)</f>
        <v>它是</v>
      </c>
      <c r="H28" s="4" t="str">
        <f>VLOOKUP(B28,词典!$C:$F,4,FALSE)</f>
        <v>又</v>
      </c>
      <c r="I28" s="4" t="str">
        <f>VLOOKUP(C28,词典!$C:$F,4,FALSE)</f>
        <v>令人兴奋</v>
      </c>
      <c r="J28" s="4" t="str">
        <f>VLOOKUP(D28,词典!$C:$F,4,FALSE)</f>
        <v>它</v>
      </c>
      <c r="K28" s="4" t="str">
        <f>VLOOKUP(E28,词典!$C:$F,4,FALSE)</f>
        <v>真的</v>
      </c>
      <c r="L28" s="4" t="str">
        <f>VLOOKUP(F28,词典!$C:$F,4,FALSE)</f>
        <v>了</v>
      </c>
      <c r="M28" s="6" t="s">
        <v>8816</v>
      </c>
      <c r="N28" t="s">
        <v>8496</v>
      </c>
      <c r="O28" t="s">
        <v>8451</v>
      </c>
      <c r="P28" t="s">
        <v>8485</v>
      </c>
      <c r="Q28" t="s">
        <v>10459</v>
      </c>
      <c r="R28" t="s">
        <v>1485</v>
      </c>
      <c r="S28" t="s">
        <v>8485</v>
      </c>
      <c r="T28" s="4" t="str">
        <f>VLOOKUP(N28,词典!$F:$G,2,FALSE)</f>
        <v>EC_WORD_YEAH</v>
      </c>
      <c r="U28" s="4" t="str">
        <f>VLOOKUP(O28,词典!$F:$G,2,FALSE)</f>
        <v>EC_WORD_EXCITING</v>
      </c>
      <c r="V28" s="4" t="str">
        <f>VLOOKUP(P28,词典!$F:$G,2,FALSE)</f>
        <v>EC_WORD_EXCL</v>
      </c>
      <c r="W28" s="4" t="str">
        <f>VLOOKUP(Q28,词典!$F:$G,2,FALSE)</f>
        <v>EC_EMPTY_WORD</v>
      </c>
      <c r="X28" s="4" t="str">
        <f>VLOOKUP(R28,词典!$F:$G,2,FALSE)</f>
        <v>EC_WORD_REALLY</v>
      </c>
      <c r="Y28" s="4" t="str">
        <f>VLOOKUP(S28,词典!$F:$G,2,FALSE)</f>
        <v>EC_WORD_EXCL</v>
      </c>
      <c r="Z28" t="str">
        <f t="shared" si="0"/>
        <v>.speechBefore = {EC_WORD_YEAH, EC_WORD_EXCITING, EC_WORD_EXCL, EC_EMPTY_WORD, EC_WORD_REALLY, EC_WORD_EXCL},</v>
      </c>
      <c r="AA28" t="s">
        <v>14800</v>
      </c>
    </row>
    <row r="29" spans="1:27" x14ac:dyDescent="0.3">
      <c r="A29" s="3" t="s">
        <v>2906</v>
      </c>
      <c r="B29" s="3" t="s">
        <v>592</v>
      </c>
      <c r="C29" s="3" t="s">
        <v>2901</v>
      </c>
      <c r="D29" s="3" t="s">
        <v>365</v>
      </c>
      <c r="E29" s="3" t="s">
        <v>176</v>
      </c>
      <c r="F29" s="3" t="s">
        <v>3849</v>
      </c>
      <c r="G29" s="4" t="str">
        <f>VLOOKUP(A29,词典!$C:$F,4,FALSE)</f>
        <v>让我们</v>
      </c>
      <c r="H29" s="4" t="str">
        <f>VLOOKUP(B29,词典!$C:$F,4,FALSE)</f>
        <v>假装</v>
      </c>
      <c r="I29" s="4" t="str">
        <f>VLOOKUP(C29,词典!$C:$F,4,FALSE)</f>
        <v>我是</v>
      </c>
      <c r="J29" s="4" t="str">
        <f>VLOOKUP(D29,词典!$C:$F,4,FALSE)</f>
        <v>一样</v>
      </c>
      <c r="K29" s="4" t="str">
        <f>VLOOKUP(E29,词典!$C:$F,4,FALSE)</f>
        <v>大人</v>
      </c>
      <c r="L29" s="4" t="str">
        <f>VLOOKUP(F29,词典!$C:$F,4,FALSE)</f>
        <v>好吗？</v>
      </c>
      <c r="M29" s="6" t="s">
        <v>8817</v>
      </c>
      <c r="N29" t="s">
        <v>1494</v>
      </c>
      <c r="O29" t="s">
        <v>1575</v>
      </c>
      <c r="P29" t="s">
        <v>1430</v>
      </c>
      <c r="Q29" t="s">
        <v>1928</v>
      </c>
      <c r="R29" t="s">
        <v>8515</v>
      </c>
      <c r="S29" t="s">
        <v>1929</v>
      </c>
      <c r="T29" s="4" t="str">
        <f>VLOOKUP(N29,词典!$F:$G,2,FALSE)</f>
        <v>EC_WORD_LET_S</v>
      </c>
      <c r="U29" s="4" t="str">
        <f>VLOOKUP(O29,词典!$F:$G,2,FALSE)</f>
        <v>EC_WORD_PRETEND</v>
      </c>
      <c r="V29" s="4" t="str">
        <f>VLOOKUP(P29,词典!$F:$G,2,FALSE)</f>
        <v>EC_WORD_I_AM</v>
      </c>
      <c r="W29" s="4" t="str">
        <f>VLOOKUP(Q29,词典!$F:$G,2,FALSE)</f>
        <v>EC_WORD_A</v>
      </c>
      <c r="X29" s="4" t="str">
        <f>VLOOKUP(R29,词典!$F:$G,2,FALSE)</f>
        <v>EC_WORD_ADULT</v>
      </c>
      <c r="Y29" s="4" t="str">
        <f>VLOOKUP(S29,词典!$F:$G,2,FALSE)</f>
        <v>EC_WORD_OK_QUES</v>
      </c>
      <c r="Z29" t="str">
        <f t="shared" si="0"/>
        <v>.speechBefore = {EC_WORD_LET_S, EC_WORD_PRETEND, EC_WORD_I_AM, EC_WORD_A, EC_WORD_ADULT, EC_WORD_OK_QUES},</v>
      </c>
      <c r="AA29" t="s">
        <v>14801</v>
      </c>
    </row>
    <row r="30" spans="1:27" x14ac:dyDescent="0.3">
      <c r="A30" s="3" t="s">
        <v>200</v>
      </c>
      <c r="B30" s="3" t="s">
        <v>733</v>
      </c>
      <c r="C30" s="3" t="s">
        <v>701</v>
      </c>
      <c r="D30" s="3" t="s">
        <v>345</v>
      </c>
      <c r="E30" s="3" t="s">
        <v>375</v>
      </c>
      <c r="F30" s="3" t="s">
        <v>3838</v>
      </c>
      <c r="G30" s="4" t="str">
        <f>VLOOKUP(A30,词典!$C:$F,4,FALSE)</f>
        <v>我的</v>
      </c>
      <c r="H30" s="4" t="str">
        <f>VLOOKUP(B30,词典!$C:$F,4,FALSE)</f>
        <v>夏天</v>
      </c>
      <c r="I30" s="4" t="str">
        <f>VLOOKUP(C30,词典!$C:$F,4,FALSE)</f>
        <v>昆虫</v>
      </c>
      <c r="J30" s="4" t="str">
        <f>VLOOKUP(D30,词典!$C:$F,4,FALSE)</f>
        <v>了</v>
      </c>
      <c r="K30" s="4" t="str">
        <f>VLOOKUP(E30,词典!$C:$F,4,FALSE)</f>
        <v>为了</v>
      </c>
      <c r="L30" s="4" t="str">
        <f>VLOOKUP(F30,词典!$C:$F,4,FALSE)</f>
        <v>宝可梦</v>
      </c>
      <c r="M30" s="6" t="s">
        <v>8818</v>
      </c>
      <c r="N30" t="s">
        <v>1431</v>
      </c>
      <c r="O30" t="s">
        <v>1645</v>
      </c>
      <c r="P30" t="s">
        <v>2043</v>
      </c>
      <c r="Q30" t="s">
        <v>8497</v>
      </c>
      <c r="R30" t="s">
        <v>10439</v>
      </c>
      <c r="S30" t="s">
        <v>1325</v>
      </c>
      <c r="T30" s="4" t="str">
        <f>VLOOKUP(N30,词典!$F:$G,2,FALSE)</f>
        <v>EC_WORD_MY</v>
      </c>
      <c r="U30" s="4" t="str">
        <f>VLOOKUP(O30,词典!$F:$G,2,FALSE)</f>
        <v>EC_WORD_SUMMER</v>
      </c>
      <c r="V30" s="4" t="str">
        <f>VLOOKUP(P30,词典!$F:$G,2,FALSE)</f>
        <v>EC_WORD_HOLIDAY</v>
      </c>
      <c r="W30" s="4" t="str">
        <f>VLOOKUP(Q30,词典!$F:$G,2,FALSE)</f>
        <v>EC_WORD_PERFECT</v>
      </c>
      <c r="X30" s="4" t="str">
        <f>VLOOKUP(R30,词典!$F:$G,2,FALSE)</f>
        <v>EC_WORD_BELONGS_TO</v>
      </c>
      <c r="Y30" s="4" t="str">
        <f>VLOOKUP(S30,词典!$F:$G,2,FALSE)</f>
        <v>EC_WORD_POKEMON</v>
      </c>
      <c r="Z30" t="str">
        <f t="shared" si="0"/>
        <v>.speechBefore = {EC_WORD_MY, EC_WORD_SUMMER, EC_WORD_HOLIDAY, EC_WORD_PERFECT, EC_WORD_BELONGS_TO, EC_WORD_POKEMON},</v>
      </c>
      <c r="AA30" t="s">
        <v>14802</v>
      </c>
    </row>
    <row r="31" spans="1:27" x14ac:dyDescent="0.3">
      <c r="A31" s="3" t="s">
        <v>104</v>
      </c>
      <c r="B31" s="3" t="s">
        <v>337</v>
      </c>
      <c r="C31" s="3" t="s">
        <v>300</v>
      </c>
      <c r="D31" s="3" t="s">
        <v>3850</v>
      </c>
      <c r="E31" s="3" t="s">
        <v>3834</v>
      </c>
      <c r="F31" s="3" t="s">
        <v>3836</v>
      </c>
      <c r="G31" s="4" t="str">
        <f>VLOOKUP(A31,词典!$C:$F,4,FALSE)</f>
        <v>胜利</v>
      </c>
      <c r="H31" s="4" t="str">
        <f>VLOOKUP(B31,词典!$C:$F,4,FALSE)</f>
        <v>将</v>
      </c>
      <c r="I31" s="4" t="str">
        <f>VLOOKUP(C31,词典!$C:$F,4,FALSE)</f>
        <v>来</v>
      </c>
      <c r="J31" s="4" t="str">
        <f>VLOOKUP(D31,词典!$C:$F,4,FALSE)</f>
        <v>对我</v>
      </c>
      <c r="K31" s="4" t="str">
        <f>VLOOKUP(E31,词典!$C:$F,4,FALSE)</f>
        <v>！</v>
      </c>
      <c r="L31" s="4" t="str">
        <f>VLOOKUP(F31,词典!$C:$F,4,FALSE)</f>
        <v xml:space="preserve"> </v>
      </c>
      <c r="M31" s="6" t="s">
        <v>12481</v>
      </c>
      <c r="N31" t="s">
        <v>1829</v>
      </c>
      <c r="O31" t="s">
        <v>1490</v>
      </c>
      <c r="P31" t="s">
        <v>8444</v>
      </c>
      <c r="Q31" t="s">
        <v>10439</v>
      </c>
      <c r="R31" t="s">
        <v>1873</v>
      </c>
      <c r="S31" t="s">
        <v>8485</v>
      </c>
      <c r="T31" s="4" t="str">
        <f>VLOOKUP(N31,词典!$F:$G,2,FALSE)</f>
        <v>EC_WORD_VICTORY</v>
      </c>
      <c r="U31" s="4" t="str">
        <f>VLOOKUP(O31,词典!$F:$G,2,FALSE)</f>
        <v>EC_WORD_WILL</v>
      </c>
      <c r="V31" s="4" t="str">
        <f>VLOOKUP(P31,词典!$F:$G,2,FALSE)</f>
        <v>EC_WORD_WOULD</v>
      </c>
      <c r="W31" s="4" t="str">
        <f>VLOOKUP(Q31,词典!$F:$G,2,FALSE)</f>
        <v>EC_WORD_BELONGS_TO</v>
      </c>
      <c r="X31" s="4" t="str">
        <f>VLOOKUP(R31,词典!$F:$G,2,FALSE)</f>
        <v>EC_WORD_ME</v>
      </c>
      <c r="Y31" s="4" t="str">
        <f>VLOOKUP(S31,词典!$F:$G,2,FALSE)</f>
        <v>EC_WORD_EXCL</v>
      </c>
      <c r="Z31" t="str">
        <f t="shared" si="0"/>
        <v>.speechBefore = {EC_WORD_VICTORY, EC_WORD_WILL, EC_WORD_WOULD, EC_WORD_BELONGS_TO, EC_WORD_ME, EC_WORD_EXCL},</v>
      </c>
      <c r="AA31" t="s">
        <v>14803</v>
      </c>
    </row>
    <row r="32" spans="1:27" x14ac:dyDescent="0.3">
      <c r="A32" s="3" t="s">
        <v>2907</v>
      </c>
      <c r="B32" s="3" t="s">
        <v>164</v>
      </c>
      <c r="C32" s="3" t="s">
        <v>479</v>
      </c>
      <c r="D32" s="3" t="s">
        <v>284</v>
      </c>
      <c r="E32" s="3" t="s">
        <v>465</v>
      </c>
      <c r="F32" s="3" t="s">
        <v>89</v>
      </c>
      <c r="G32" s="4" t="str">
        <f>VLOOKUP(A32,词典!$C:$F,4,FALSE)</f>
        <v>来吧</v>
      </c>
      <c r="H32" s="4" t="str">
        <f>VLOOKUP(B32,词典!$C:$F,4,FALSE)</f>
        <v>是个</v>
      </c>
      <c r="I32" s="4" t="str">
        <f>VLOOKUP(C32,词典!$C:$F,4,FALSE)</f>
        <v>需要</v>
      </c>
      <c r="J32" s="4" t="str">
        <f>VLOOKUP(D32,词典!$C:$F,4,FALSE)</f>
        <v>一个</v>
      </c>
      <c r="K32" s="4" t="str">
        <f>VLOOKUP(E32,词典!$C:$F,4,FALSE)</f>
        <v>热</v>
      </c>
      <c r="L32" s="4" t="str">
        <f>VLOOKUP(F32,词典!$C:$F,4,FALSE)</f>
        <v>战斗</v>
      </c>
      <c r="M32" s="6" t="s">
        <v>8819</v>
      </c>
      <c r="N32" t="s">
        <v>1387</v>
      </c>
      <c r="O32" t="s">
        <v>1678</v>
      </c>
      <c r="P32" t="s">
        <v>1542</v>
      </c>
      <c r="Q32" t="s">
        <v>8549</v>
      </c>
      <c r="R32" t="s">
        <v>1951</v>
      </c>
      <c r="S32" t="s">
        <v>1336</v>
      </c>
      <c r="T32" s="4" t="str">
        <f>VLOOKUP(N32,词典!$F:$G,2,FALSE)</f>
        <v>EC_WORD_COME_ON</v>
      </c>
      <c r="U32" s="4" t="str">
        <f>VLOOKUP(O32,词典!$F:$G,2,FALSE)</f>
        <v>EC_WORD_ME</v>
      </c>
      <c r="V32" s="4" t="str">
        <f>VLOOKUP(P32,词典!$F:$G,2,FALSE)</f>
        <v>EC_WORD_NEED</v>
      </c>
      <c r="W32" s="4" t="str">
        <f>VLOOKUP(Q32,词典!$F:$G,2,FALSE)</f>
        <v>EC_WORD_FIERY</v>
      </c>
      <c r="X32" s="4" t="str">
        <f>VLOOKUP(R32,词典!$F:$G,2,FALSE)</f>
        <v>EC_WORD_OF</v>
      </c>
      <c r="Y32" s="4" t="str">
        <f>VLOOKUP(S32,词典!$F:$G,2,FALSE)</f>
        <v>EC_WORD_BATTLE</v>
      </c>
      <c r="Z32" t="str">
        <f t="shared" si="0"/>
        <v>.speechBefore = {EC_WORD_COME_ON, EC_WORD_ME, EC_WORD_NEED, EC_WORD_FIERY, EC_WORD_OF, EC_WORD_BATTLE},</v>
      </c>
      <c r="AA32" t="s">
        <v>14804</v>
      </c>
    </row>
    <row r="33" spans="1:27" x14ac:dyDescent="0.3">
      <c r="A33" s="3" t="s">
        <v>164</v>
      </c>
      <c r="B33" s="3" t="s">
        <v>3848</v>
      </c>
      <c r="C33" s="3" t="s">
        <v>332</v>
      </c>
      <c r="D33" s="3" t="s">
        <v>297</v>
      </c>
      <c r="E33" s="3" t="s">
        <v>738</v>
      </c>
      <c r="F33" s="3" t="s">
        <v>386</v>
      </c>
      <c r="G33" s="4" t="str">
        <f>VLOOKUP(A33,词典!$C:$F,4,FALSE)</f>
        <v>是个</v>
      </c>
      <c r="H33" s="4" t="str">
        <f>VLOOKUP(B33,词典!$C:$F,4,FALSE)</f>
        <v>冲浪</v>
      </c>
      <c r="I33" s="4" t="str">
        <f>VLOOKUP(C33,词典!$C:$F,4,FALSE)</f>
        <v>开</v>
      </c>
      <c r="J33" s="4" t="str">
        <f>VLOOKUP(D33,词典!$C:$F,4,FALSE)</f>
        <v>所以</v>
      </c>
      <c r="K33" s="4" t="str">
        <f>VLOOKUP(E33,词典!$C:$F,4,FALSE)</f>
        <v>冬天</v>
      </c>
      <c r="L33" s="4" t="str">
        <f>VLOOKUP(F33,词典!$C:$F,4,FALSE)</f>
        <v>地</v>
      </c>
      <c r="M33" s="6" t="s">
        <v>8820</v>
      </c>
      <c r="N33" t="s">
        <v>1678</v>
      </c>
      <c r="O33" t="s">
        <v>2088</v>
      </c>
      <c r="P33" t="s">
        <v>8517</v>
      </c>
      <c r="Q33" t="s">
        <v>8444</v>
      </c>
      <c r="R33" t="s">
        <v>8518</v>
      </c>
      <c r="S33" t="s">
        <v>10459</v>
      </c>
      <c r="T33" s="4" t="str">
        <f>VLOOKUP(N33,词典!$F:$G,2,FALSE)</f>
        <v>EC_WORD_ME</v>
      </c>
      <c r="U33" s="4" t="str">
        <f>VLOOKUP(O33,词典!$F:$G,2,FALSE)</f>
        <v>EC_WORD_WINTER</v>
      </c>
      <c r="V33" s="4" t="str">
        <f>VLOOKUP(P33,词典!$F:$G,2,FALSE)</f>
        <v>EC_WORD_ALSO</v>
      </c>
      <c r="W33" s="4" t="str">
        <f>VLOOKUP(Q33,词典!$F:$G,2,FALSE)</f>
        <v>EC_WORD_WOULD</v>
      </c>
      <c r="X33" s="4" t="str">
        <f>VLOOKUP(R33,词典!$F:$G,2,FALSE)</f>
        <v>EC_MOVE2(SURF)</v>
      </c>
      <c r="Y33" s="4" t="str">
        <f>VLOOKUP(S33,词典!$F:$G,2,FALSE)</f>
        <v>EC_EMPTY_WORD</v>
      </c>
      <c r="Z33" t="str">
        <f t="shared" si="0"/>
        <v>.speechBefore = {EC_WORD_ME, EC_WORD_WINTER, EC_WORD_ALSO, EC_WORD_WOULD, EC_MOVE2(SURF), EC_EMPTY_WORD},</v>
      </c>
      <c r="AA33" t="s">
        <v>14805</v>
      </c>
    </row>
    <row r="34" spans="1:27" x14ac:dyDescent="0.3">
      <c r="A34" s="3" t="s">
        <v>164</v>
      </c>
      <c r="B34" s="3" t="s">
        <v>387</v>
      </c>
      <c r="C34" s="3" t="s">
        <v>378</v>
      </c>
      <c r="D34" s="3" t="s">
        <v>51</v>
      </c>
      <c r="E34" s="3" t="s">
        <v>200</v>
      </c>
      <c r="F34" s="3" t="s">
        <v>3851</v>
      </c>
      <c r="G34" s="4" t="str">
        <f>VLOOKUP(A34,词典!$C:$F,4,FALSE)</f>
        <v>是个</v>
      </c>
      <c r="H34" s="4" t="str">
        <f>VLOOKUP(B34,词典!$C:$F,4,FALSE)</f>
        <v>得</v>
      </c>
      <c r="I34" s="4" t="str">
        <f>VLOOKUP(C34,词典!$C:$F,4,FALSE)</f>
        <v>到</v>
      </c>
      <c r="J34" s="4" t="str">
        <f>VLOOKUP(D34,词典!$C:$F,4,FALSE)</f>
        <v>同步</v>
      </c>
      <c r="K34" s="4" t="str">
        <f>VLOOKUP(E34,词典!$C:$F,4,FALSE)</f>
        <v>我的</v>
      </c>
      <c r="L34" s="4" t="str">
        <f>VLOOKUP(F34,词典!$C:$F,4,FALSE)</f>
        <v>快速游泳</v>
      </c>
      <c r="M34" s="6" t="s">
        <v>8821</v>
      </c>
      <c r="N34" t="s">
        <v>1678</v>
      </c>
      <c r="O34" t="s">
        <v>1511</v>
      </c>
      <c r="P34" t="s">
        <v>900</v>
      </c>
      <c r="Q34" t="s">
        <v>9075</v>
      </c>
      <c r="R34" t="s">
        <v>1375</v>
      </c>
      <c r="S34" t="s">
        <v>10459</v>
      </c>
      <c r="T34" s="4" t="str">
        <f>VLOOKUP(N34,词典!$F:$G,2,FALSE)</f>
        <v>EC_WORD_ME</v>
      </c>
      <c r="U34" s="4" t="str">
        <f>VLOOKUP(O34,词典!$F:$G,2,FALSE)</f>
        <v>EC_WORD_LIKES</v>
      </c>
      <c r="V34" s="4" t="str">
        <f>VLOOKUP(P34,词典!$F:$G,2,FALSE)</f>
        <v>EC_WORD_SYNCHRONIZE</v>
      </c>
      <c r="W34" s="4" t="str">
        <f>VLOOKUP(Q34,词典!$F:$G,2,FALSE)</f>
        <v>EC_WORD_AT</v>
      </c>
      <c r="X34" s="4" t="str">
        <f>VLOOKUP(R34,词典!$F:$G,2,FALSE)</f>
        <v>EC_WORD_SWIFT_SWIM</v>
      </c>
      <c r="Y34" s="4" t="str">
        <f>VLOOKUP(S34,词典!$F:$G,2,FALSE)</f>
        <v>EC_EMPTY_WORD</v>
      </c>
      <c r="Z34" t="str">
        <f t="shared" si="0"/>
        <v>.speechBefore = {EC_WORD_ME, EC_WORD_LIKES, EC_WORD_SYNCHRONIZE, EC_WORD_AT, EC_WORD_SWIFT_SWIM, EC_EMPTY_WORD},</v>
      </c>
      <c r="AA34" t="s">
        <v>14806</v>
      </c>
    </row>
    <row r="35" spans="1:27" x14ac:dyDescent="0.3">
      <c r="A35" s="3" t="s">
        <v>2901</v>
      </c>
      <c r="B35" s="3" t="s">
        <v>284</v>
      </c>
      <c r="C35" s="3" t="s">
        <v>858</v>
      </c>
      <c r="D35" s="3" t="s">
        <v>165</v>
      </c>
      <c r="E35" s="3" t="s">
        <v>3852</v>
      </c>
      <c r="F35" s="3" t="s">
        <v>3834</v>
      </c>
      <c r="G35" s="4" t="str">
        <f>VLOOKUP(A35,词典!$C:$F,4,FALSE)</f>
        <v>我是</v>
      </c>
      <c r="H35" s="4" t="str">
        <f>VLOOKUP(B35,词典!$C:$F,4,FALSE)</f>
        <v>一个</v>
      </c>
      <c r="I35" s="4" t="str">
        <f>VLOOKUP(C35,词典!$C:$F,4,FALSE)</f>
        <v>击倒</v>
      </c>
      <c r="J35" s="4" t="str">
        <f>VLOOKUP(D35,词典!$C:$F,4,FALSE)</f>
        <v>你</v>
      </c>
      <c r="K35" s="4" t="str">
        <f>VLOOKUP(E35,词典!$C:$F,4,FALSE)</f>
        <v>赢不了</v>
      </c>
      <c r="L35" s="4" t="str">
        <f>VLOOKUP(F35,词典!$C:$F,4,FALSE)</f>
        <v>！</v>
      </c>
      <c r="M35" s="6" t="s">
        <v>8822</v>
      </c>
      <c r="N35" t="s">
        <v>1873</v>
      </c>
      <c r="O35" t="s">
        <v>8492</v>
      </c>
      <c r="P35" t="s">
        <v>1833</v>
      </c>
      <c r="Q35" t="s">
        <v>1412</v>
      </c>
      <c r="R35" t="s">
        <v>10440</v>
      </c>
      <c r="S35" t="s">
        <v>225</v>
      </c>
      <c r="T35" s="4" t="str">
        <f>VLOOKUP(N35,词典!$F:$G,2,FALSE)</f>
        <v>EC_WORD_ME</v>
      </c>
      <c r="U35" s="4" t="str">
        <f>VLOOKUP(O35,词典!$F:$G,2,FALSE)</f>
        <v>EC_WORD_VERY</v>
      </c>
      <c r="V35" s="4" t="str">
        <f>VLOOKUP(P35,词典!$F:$G,2,FALSE)</f>
        <v>EC_WORD_STRONG</v>
      </c>
      <c r="W35" s="4" t="str">
        <f>VLOOKUP(Q35,词典!$F:$G,2,FALSE)</f>
        <v>EC_WORD_YOU</v>
      </c>
      <c r="X35" s="4" t="str">
        <f>VLOOKUP(R35,词典!$F:$G,2,FALSE)</f>
        <v>EC_WORD_CAN_T_WIN</v>
      </c>
      <c r="Y35" s="4" t="str">
        <f>VLOOKUP(S35,词典!$F:$G,2,FALSE)</f>
        <v>EC_WORD_EXCL</v>
      </c>
      <c r="Z35" t="str">
        <f t="shared" si="0"/>
        <v>.speechBefore = {EC_WORD_ME, EC_WORD_VERY, EC_WORD_STRONG, EC_WORD_YOU, EC_WORD_CAN_T_WIN, EC_WORD_EXCL},</v>
      </c>
      <c r="AA35" t="s">
        <v>14807</v>
      </c>
    </row>
    <row r="36" spans="1:27" x14ac:dyDescent="0.3">
      <c r="A36" s="3" t="s">
        <v>2908</v>
      </c>
      <c r="B36" s="3" t="s">
        <v>94</v>
      </c>
      <c r="C36" s="3" t="s">
        <v>762</v>
      </c>
      <c r="D36" s="3" t="s">
        <v>101</v>
      </c>
      <c r="E36" s="3" t="s">
        <v>716</v>
      </c>
      <c r="F36" s="3" t="s">
        <v>3834</v>
      </c>
      <c r="G36" s="4" t="str">
        <f>VLOOKUP(A36,词典!$C:$F,4,FALSE)</f>
        <v>我已经</v>
      </c>
      <c r="H36" s="4" t="str">
        <f>VLOOKUP(B36,词典!$C:$F,4,FALSE)</f>
        <v>赢了</v>
      </c>
      <c r="I36" s="4" t="str">
        <f>VLOOKUP(C36,词典!$C:$F,4,FALSE)</f>
        <v>这样</v>
      </c>
      <c r="J36" s="4" t="str">
        <f>VLOOKUP(D36,词典!$C:$F,4,FALSE)</f>
        <v>比试</v>
      </c>
      <c r="K36" s="4" t="str">
        <f>VLOOKUP(E36,词典!$C:$F,4,FALSE)</f>
        <v>今天</v>
      </c>
      <c r="L36" s="4" t="str">
        <f>VLOOKUP(F36,词典!$C:$F,4,FALSE)</f>
        <v>！</v>
      </c>
      <c r="M36" s="6" t="s">
        <v>8823</v>
      </c>
      <c r="N36" t="s">
        <v>1885</v>
      </c>
      <c r="O36" t="s">
        <v>1384</v>
      </c>
      <c r="P36" t="s">
        <v>1638</v>
      </c>
      <c r="Q36" t="s">
        <v>8526</v>
      </c>
      <c r="R36" t="s">
        <v>1828</v>
      </c>
      <c r="S36" t="s">
        <v>225</v>
      </c>
      <c r="T36" s="4" t="str">
        <f>VLOOKUP(N36,词典!$F:$G,2,FALSE)</f>
        <v>EC_WORD_I_VE</v>
      </c>
      <c r="U36" s="4" t="str">
        <f>VLOOKUP(O36,词典!$F:$G,2,FALSE)</f>
        <v>EC_WORD_WON</v>
      </c>
      <c r="V36" s="4" t="str">
        <f>VLOOKUP(P36,词典!$F:$G,2,FALSE)</f>
        <v>EC_WORD_TODAY</v>
      </c>
      <c r="W36" s="4" t="str">
        <f>VLOOKUP(Q36,词典!$F:$G,2,FALSE)</f>
        <v>EC_WORD_ALL_RIGHT</v>
      </c>
      <c r="X36" s="4" t="str">
        <f>VLOOKUP(R36,词典!$F:$G,2,FALSE)</f>
        <v>EC_WORD_MATCH</v>
      </c>
      <c r="Y36" s="4" t="str">
        <f>VLOOKUP(S36,词典!$F:$G,2,FALSE)</f>
        <v>EC_WORD_EXCL</v>
      </c>
      <c r="Z36" t="str">
        <f t="shared" si="0"/>
        <v>.speechBefore = {EC_WORD_I_VE, EC_WORD_WON, EC_WORD_TODAY, EC_WORD_ALL_RIGHT, EC_WORD_MATCH, EC_WORD_EXCL},</v>
      </c>
      <c r="AA36" t="s">
        <v>14808</v>
      </c>
    </row>
    <row r="37" spans="1:27" x14ac:dyDescent="0.3">
      <c r="A37" s="3" t="s">
        <v>2901</v>
      </c>
      <c r="B37" s="3" t="s">
        <v>427</v>
      </c>
      <c r="C37" s="3" t="s">
        <v>409</v>
      </c>
      <c r="D37" s="3" t="s">
        <v>379</v>
      </c>
      <c r="E37" s="3" t="s">
        <v>200</v>
      </c>
      <c r="F37" s="3" t="s">
        <v>3838</v>
      </c>
      <c r="G37" s="4" t="str">
        <f>VLOOKUP(A37,词典!$C:$F,4,FALSE)</f>
        <v>我是</v>
      </c>
      <c r="H37" s="4" t="str">
        <f>VLOOKUP(B37,词典!$C:$F,4,FALSE)</f>
        <v>从不</v>
      </c>
      <c r="I37" s="4" t="str">
        <f>VLOOKUP(C37,词典!$C:$F,4,FALSE)</f>
        <v>失望</v>
      </c>
      <c r="J37" s="4" t="str">
        <f>VLOOKUP(D37,词典!$C:$F,4,FALSE)</f>
        <v>与</v>
      </c>
      <c r="K37" s="4" t="str">
        <f>VLOOKUP(E37,词典!$C:$F,4,FALSE)</f>
        <v>我的</v>
      </c>
      <c r="L37" s="4" t="str">
        <f>VLOOKUP(F37,词典!$C:$F,4,FALSE)</f>
        <v>宝可梦</v>
      </c>
      <c r="M37" s="6" t="s">
        <v>8824</v>
      </c>
      <c r="N37" t="s">
        <v>1873</v>
      </c>
      <c r="O37" t="s">
        <v>1524</v>
      </c>
      <c r="P37" t="s">
        <v>8527</v>
      </c>
      <c r="Q37" t="s">
        <v>1883</v>
      </c>
      <c r="R37" t="s">
        <v>1703</v>
      </c>
      <c r="S37" t="s">
        <v>8482</v>
      </c>
      <c r="T37" s="4" t="str">
        <f>VLOOKUP(N37,词典!$F:$G,2,FALSE)</f>
        <v>EC_WORD_ME</v>
      </c>
      <c r="U37" s="4" t="str">
        <f>VLOOKUP(O37,词典!$F:$G,2,FALSE)</f>
        <v>EC_WORD_NEVER</v>
      </c>
      <c r="V37" s="4" t="str">
        <f>VLOOKUP(P37,词典!$F:$G,2,FALSE)</f>
        <v>EC_WORD_LEARN</v>
      </c>
      <c r="W37" s="4" t="str">
        <f>VLOOKUP(Q37,词典!$F:$G,2,FALSE)</f>
        <v>EC_WORD_MY</v>
      </c>
      <c r="X37" s="4" t="str">
        <f>VLOOKUP(R37,词典!$F:$G,2,FALSE)</f>
        <v>EC_WORD_POKEMON</v>
      </c>
      <c r="Y37" s="4" t="str">
        <f>VLOOKUP(S37,词典!$F:$G,2,FALSE)</f>
        <v>EC_WORD_DISAPPOINTED</v>
      </c>
      <c r="Z37" t="str">
        <f t="shared" si="0"/>
        <v>.speechBefore = {EC_WORD_ME, EC_WORD_NEVER, EC_WORD_LEARN, EC_WORD_MY, EC_WORD_POKEMON, EC_WORD_DISAPPOINTED},</v>
      </c>
      <c r="AA37" t="s">
        <v>16090</v>
      </c>
    </row>
    <row r="38" spans="1:27" x14ac:dyDescent="0.3">
      <c r="A38" s="3" t="s">
        <v>165</v>
      </c>
      <c r="B38" s="3" t="s">
        <v>436</v>
      </c>
      <c r="C38" s="3" t="s">
        <v>168</v>
      </c>
      <c r="D38" s="3" t="s">
        <v>3838</v>
      </c>
      <c r="E38" s="3" t="s">
        <v>783</v>
      </c>
      <c r="F38" s="3" t="s">
        <v>3843</v>
      </c>
      <c r="G38" s="4" t="str">
        <f>VLOOKUP(A38,词典!$C:$F,4,FALSE)</f>
        <v>你</v>
      </c>
      <c r="H38" s="4" t="str">
        <f>VLOOKUP(B38,词典!$C:$F,4,FALSE)</f>
        <v>崇拜</v>
      </c>
      <c r="I38" s="4" t="str">
        <f>VLOOKUP(C38,词典!$C:$F,4,FALSE)</f>
        <v>你的</v>
      </c>
      <c r="J38" s="4" t="str">
        <f>VLOOKUP(D38,词典!$C:$F,4,FALSE)</f>
        <v>宝可梦</v>
      </c>
      <c r="K38" s="4" t="str">
        <f>VLOOKUP(E38,词典!$C:$F,4,FALSE)</f>
        <v>错过</v>
      </c>
      <c r="L38" s="4" t="str">
        <f>VLOOKUP(F38,词典!$C:$F,4,FALSE)</f>
        <v>？</v>
      </c>
      <c r="M38" s="6" t="s">
        <v>8825</v>
      </c>
      <c r="N38" t="s">
        <v>1412</v>
      </c>
      <c r="O38" t="s">
        <v>1953</v>
      </c>
      <c r="P38" t="s">
        <v>1413</v>
      </c>
      <c r="Q38" t="s">
        <v>1325</v>
      </c>
      <c r="R38" t="s">
        <v>10443</v>
      </c>
      <c r="S38" t="s">
        <v>10459</v>
      </c>
      <c r="T38" s="4" t="str">
        <f>VLOOKUP(N38,词典!$F:$G,2,FALSE)</f>
        <v>EC_WORD_YOU</v>
      </c>
      <c r="U38" s="4" t="str">
        <f>VLOOKUP(O38,词典!$F:$G,2,FALSE)</f>
        <v>EC_WORD_LIKES</v>
      </c>
      <c r="V38" s="4" t="str">
        <f>VLOOKUP(P38,词典!$F:$G,2,FALSE)</f>
        <v>EC_WORD_YOUR</v>
      </c>
      <c r="W38" s="4" t="str">
        <f>VLOOKUP(Q38,词典!$F:$G,2,FALSE)</f>
        <v>EC_WORD_POKEMON</v>
      </c>
      <c r="X38" s="4" t="str">
        <f>VLOOKUP(R38,词典!$F:$G,2,FALSE)</f>
        <v>EC_WORD_TIMES</v>
      </c>
      <c r="Y38" s="4" t="str">
        <f>VLOOKUP(S38,词典!$F:$G,2,FALSE)</f>
        <v>EC_EMPTY_WORD</v>
      </c>
      <c r="Z38" t="str">
        <f t="shared" si="0"/>
        <v>.speechBefore = {EC_WORD_YOU, EC_WORD_LIKES, EC_WORD_YOUR, EC_WORD_POKEMON, EC_WORD_TIMES, EC_EMPTY_WORD},</v>
      </c>
      <c r="AA38" t="s">
        <v>14809</v>
      </c>
    </row>
    <row r="39" spans="1:27" x14ac:dyDescent="0.3">
      <c r="A39" s="3" t="s">
        <v>200</v>
      </c>
      <c r="B39" s="3" t="s">
        <v>3838</v>
      </c>
      <c r="C39" s="3" t="s">
        <v>348</v>
      </c>
      <c r="D39" s="3" t="s">
        <v>117</v>
      </c>
      <c r="E39" s="3" t="s">
        <v>284</v>
      </c>
      <c r="F39" s="3" t="s">
        <v>645</v>
      </c>
      <c r="G39" s="4" t="str">
        <f>VLOOKUP(A39,词典!$C:$F,4,FALSE)</f>
        <v>我的</v>
      </c>
      <c r="H39" s="4" t="str">
        <f>VLOOKUP(B39,词典!$C:$F,4,FALSE)</f>
        <v>宝可梦</v>
      </c>
      <c r="I39" s="4" t="str">
        <f>VLOOKUP(C39,词典!$C:$F,4,FALSE)</f>
        <v>可是</v>
      </c>
      <c r="J39" s="4" t="str">
        <f>VLOOKUP(D39,词典!$C:$F,4,FALSE)</f>
        <v>但是</v>
      </c>
      <c r="K39" s="4" t="str">
        <f>VLOOKUP(E39,词典!$C:$F,4,FALSE)</f>
        <v>一个</v>
      </c>
      <c r="L39" s="4" t="str">
        <f>VLOOKUP(F39,词典!$C:$F,4,FALSE)</f>
        <v>梦想</v>
      </c>
      <c r="M39" s="6" t="s">
        <v>8826</v>
      </c>
      <c r="N39" t="s">
        <v>1431</v>
      </c>
      <c r="O39" t="s">
        <v>1325</v>
      </c>
      <c r="P39" t="s">
        <v>1940</v>
      </c>
      <c r="Q39" t="s">
        <v>8529</v>
      </c>
      <c r="R39" t="s">
        <v>8530</v>
      </c>
      <c r="S39" t="s">
        <v>10459</v>
      </c>
      <c r="T39" s="4" t="str">
        <f>VLOOKUP(N39,词典!$F:$G,2,FALSE)</f>
        <v>EC_WORD_MY</v>
      </c>
      <c r="U39" s="4" t="str">
        <f>VLOOKUP(O39,词典!$F:$G,2,FALSE)</f>
        <v>EC_WORD_POKEMON</v>
      </c>
      <c r="V39" s="4" t="str">
        <f>VLOOKUP(P39,词典!$F:$G,2,FALSE)</f>
        <v>EC_WORD_JUST</v>
      </c>
      <c r="W39" s="4" t="str">
        <f>VLOOKUP(Q39,词典!$F:$G,2,FALSE)</f>
        <v>EC_WORD_A</v>
      </c>
      <c r="X39" s="4" t="str">
        <f>VLOOKUP(R39,词典!$F:$G,2,FALSE)</f>
        <v>EC_WORD_LIFE</v>
      </c>
      <c r="Y39" s="4" t="str">
        <f>VLOOKUP(S39,词典!$F:$G,2,FALSE)</f>
        <v>EC_EMPTY_WORD</v>
      </c>
      <c r="Z39" t="str">
        <f t="shared" si="0"/>
        <v>.speechBefore = {EC_WORD_MY, EC_WORD_POKEMON, EC_WORD_JUST, EC_WORD_A, EC_WORD_LIFE, EC_EMPTY_WORD},</v>
      </c>
      <c r="AA39" t="s">
        <v>14810</v>
      </c>
    </row>
    <row r="40" spans="1:27" x14ac:dyDescent="0.3">
      <c r="A40" s="3" t="s">
        <v>164</v>
      </c>
      <c r="B40" s="3" t="s">
        <v>2927</v>
      </c>
      <c r="C40" s="3" t="s">
        <v>562</v>
      </c>
      <c r="D40" s="3" t="s">
        <v>299</v>
      </c>
      <c r="E40" s="3" t="s">
        <v>2901</v>
      </c>
      <c r="F40" s="3" t="s">
        <v>293</v>
      </c>
      <c r="G40" s="4" t="str">
        <f>VLOOKUP(A40,词典!$C:$F,4,FALSE)</f>
        <v>是个</v>
      </c>
      <c r="H40" s="4" t="str">
        <f>VLOOKUP(B40,词典!$C:$F,4,FALSE)</f>
        <v>不要</v>
      </c>
      <c r="I40" s="4" t="str">
        <f>VLOOKUP(C40,词典!$C:$F,4,FALSE)</f>
        <v>前进</v>
      </c>
      <c r="J40" s="4" t="str">
        <f>VLOOKUP(D40,词典!$C:$F,4,FALSE)</f>
        <v>虽然</v>
      </c>
      <c r="K40" s="4" t="str">
        <f>VLOOKUP(E40,词典!$C:$F,4,FALSE)</f>
        <v>我是</v>
      </c>
      <c r="L40" s="4" t="str">
        <f>VLOOKUP(F40,词典!$C:$F,4,FALSE)</f>
        <v>来自</v>
      </c>
      <c r="M40" s="6" t="s">
        <v>8827</v>
      </c>
      <c r="N40" t="s">
        <v>1678</v>
      </c>
      <c r="O40" t="s">
        <v>1869</v>
      </c>
      <c r="P40" t="s">
        <v>1566</v>
      </c>
      <c r="Q40" t="s">
        <v>1873</v>
      </c>
      <c r="R40" t="s">
        <v>1390</v>
      </c>
      <c r="S40" t="s">
        <v>9117</v>
      </c>
      <c r="T40" s="4" t="str">
        <f>VLOOKUP(N40,词典!$F:$G,2,FALSE)</f>
        <v>EC_WORD_ME</v>
      </c>
      <c r="U40" s="4" t="str">
        <f>VLOOKUP(O40,词典!$F:$G,2,FALSE)</f>
        <v>EC_WORD_NO</v>
      </c>
      <c r="V40" s="4" t="str">
        <f>VLOOKUP(P40,词典!$F:$G,2,FALSE)</f>
        <v>EC_WORD_KNOWS</v>
      </c>
      <c r="W40" s="4" t="str">
        <f>VLOOKUP(Q40,词典!$F:$G,2,FALSE)</f>
        <v>EC_WORD_ME</v>
      </c>
      <c r="X40" s="4" t="str">
        <f>VLOOKUP(R40,词典!$F:$G,2,FALSE)</f>
        <v>EC_WORD_SENSE</v>
      </c>
      <c r="Y40" s="4" t="str">
        <f>VLOOKUP(S40,词典!$F:$G,2,FALSE)</f>
        <v>EC_WORD_FORGIVE</v>
      </c>
      <c r="Z40" t="str">
        <f t="shared" si="0"/>
        <v>.speechBefore = {EC_WORD_ME, EC_WORD_NO, EC_WORD_KNOWS, EC_WORD_ME, EC_WORD_SENSE, EC_WORD_FORGIVE},</v>
      </c>
      <c r="AA40" t="s">
        <v>14811</v>
      </c>
    </row>
    <row r="41" spans="1:27" x14ac:dyDescent="0.3">
      <c r="A41" s="3" t="s">
        <v>164</v>
      </c>
      <c r="B41" s="3" t="s">
        <v>300</v>
      </c>
      <c r="C41" s="3" t="s">
        <v>292</v>
      </c>
      <c r="D41" s="3" t="s">
        <v>284</v>
      </c>
      <c r="E41" s="3" t="s">
        <v>1</v>
      </c>
      <c r="F41" s="3" t="s">
        <v>186</v>
      </c>
      <c r="G41" s="4" t="str">
        <f>VLOOKUP(A41,词典!$C:$F,4,FALSE)</f>
        <v>是个</v>
      </c>
      <c r="H41" s="4" t="str">
        <f>VLOOKUP(B41,词典!$C:$F,4,FALSE)</f>
        <v>来</v>
      </c>
      <c r="I41" s="4" t="str">
        <f>VLOOKUP(C41,词典!$C:$F,4,FALSE)</f>
        <v>从</v>
      </c>
      <c r="J41" s="4" t="str">
        <f>VLOOKUP(D41,词典!$C:$F,4,FALSE)</f>
        <v>一个</v>
      </c>
      <c r="K41" s="4" t="str">
        <f>VLOOKUP(E41,词典!$C:$F,4,FALSE)</f>
        <v>训练家</v>
      </c>
      <c r="L41" s="4" t="str">
        <f>VLOOKUP(F41,词典!$C:$F,4,FALSE)</f>
        <v>家庭</v>
      </c>
      <c r="M41" s="6" t="s">
        <v>8828</v>
      </c>
      <c r="N41" t="s">
        <v>1678</v>
      </c>
      <c r="O41" t="s">
        <v>8493</v>
      </c>
      <c r="P41" t="s">
        <v>1928</v>
      </c>
      <c r="Q41" t="s">
        <v>1323</v>
      </c>
      <c r="R41" t="s">
        <v>1423</v>
      </c>
      <c r="S41" t="s">
        <v>10459</v>
      </c>
      <c r="T41" s="4" t="str">
        <f>VLOOKUP(N41,词典!$F:$G,2,FALSE)</f>
        <v>EC_WORD_ME</v>
      </c>
      <c r="U41" s="4" t="str">
        <f>VLOOKUP(O41,词典!$F:$G,2,FALSE)</f>
        <v>EC_WORD_FEELING</v>
      </c>
      <c r="V41" s="4" t="str">
        <f>VLOOKUP(P41,词典!$F:$G,2,FALSE)</f>
        <v>EC_WORD_A</v>
      </c>
      <c r="W41" s="4" t="str">
        <f>VLOOKUP(Q41,词典!$F:$G,2,FALSE)</f>
        <v>EC_WORD_TRAINER</v>
      </c>
      <c r="X41" s="4" t="str">
        <f>VLOOKUP(R41,词典!$F:$G,2,FALSE)</f>
        <v>EC_WORD_FAMILY</v>
      </c>
      <c r="Y41" s="4" t="str">
        <f>VLOOKUP(S41,词典!$F:$G,2,FALSE)</f>
        <v>EC_EMPTY_WORD</v>
      </c>
      <c r="Z41" t="str">
        <f t="shared" si="0"/>
        <v>.speechBefore = {EC_WORD_ME, EC_WORD_FEELING, EC_WORD_A, EC_WORD_TRAINER, EC_WORD_FAMILY, EC_EMPTY_WORD},</v>
      </c>
      <c r="AA41" t="s">
        <v>14812</v>
      </c>
    </row>
    <row r="42" spans="1:27" x14ac:dyDescent="0.3">
      <c r="A42" s="3" t="s">
        <v>374</v>
      </c>
      <c r="B42" s="3" t="s">
        <v>3838</v>
      </c>
      <c r="C42" s="3" t="s">
        <v>363</v>
      </c>
      <c r="D42" s="3" t="s">
        <v>212</v>
      </c>
      <c r="E42" s="3" t="s">
        <v>599</v>
      </c>
      <c r="F42" s="3" t="s">
        <v>3853</v>
      </c>
      <c r="G42" s="4" t="str">
        <f>VLOOKUP(A42,词典!$C:$F,4,FALSE)</f>
        <v>为</v>
      </c>
      <c r="H42" s="4" t="str">
        <f>VLOOKUP(B42,词典!$C:$F,4,FALSE)</f>
        <v>宝可梦</v>
      </c>
      <c r="I42" s="4" t="str">
        <f>VLOOKUP(C42,词典!$C:$F,4,FALSE)</f>
        <v>有</v>
      </c>
      <c r="J42" s="4" t="str">
        <f>VLOOKUP(D42,词典!$C:$F,4,FALSE)</f>
        <v>他们的</v>
      </c>
      <c r="K42" s="4" t="str">
        <f>VLOOKUP(E42,词典!$C:$F,4,FALSE)</f>
        <v>拥有</v>
      </c>
      <c r="L42" s="4" t="str">
        <f>VLOOKUP(F42,词典!$C:$F,4,FALSE)</f>
        <v>迷人之躯</v>
      </c>
      <c r="M42" s="6" t="s">
        <v>8829</v>
      </c>
      <c r="N42" t="s">
        <v>1505</v>
      </c>
      <c r="O42" t="s">
        <v>1325</v>
      </c>
      <c r="P42" t="s">
        <v>8534</v>
      </c>
      <c r="Q42" t="s">
        <v>1954</v>
      </c>
      <c r="R42" t="s">
        <v>8532</v>
      </c>
      <c r="S42" t="s">
        <v>8533</v>
      </c>
      <c r="T42" s="4" t="str">
        <f>VLOOKUP(N42,词典!$F:$G,2,FALSE)</f>
        <v>EC_WORD_ALL_RIGHT</v>
      </c>
      <c r="U42" s="4" t="str">
        <f>VLOOKUP(O42,词典!$F:$G,2,FALSE)</f>
        <v>EC_WORD_POKEMON</v>
      </c>
      <c r="V42" s="4" t="str">
        <f>VLOOKUP(P42,词典!$F:$G,2,FALSE)</f>
        <v>EC_WORD_UNDERSTOOD</v>
      </c>
      <c r="W42" s="4" t="str">
        <f>VLOOKUP(Q42,词典!$F:$G,2,FALSE)</f>
        <v>EC_WORD_HAVE</v>
      </c>
      <c r="X42" s="4" t="str">
        <f>VLOOKUP(R42,词典!$F:$G,2,FALSE)</f>
        <v>EC_WORD_WHO</v>
      </c>
      <c r="Y42" s="4" t="str">
        <f>VLOOKUP(S42,词典!$F:$G,2,FALSE)</f>
        <v>EC_WORD_BEAUTIFUL</v>
      </c>
      <c r="Z42" t="str">
        <f t="shared" si="0"/>
        <v>.speechBefore = {EC_WORD_ALL_RIGHT, EC_WORD_POKEMON, EC_WORD_UNDERSTOOD, EC_WORD_HAVE, EC_WORD_WHO, EC_WORD_BEAUTIFUL},</v>
      </c>
      <c r="AA42" t="s">
        <v>14813</v>
      </c>
    </row>
    <row r="43" spans="1:27" x14ac:dyDescent="0.3">
      <c r="A43" s="3" t="s">
        <v>2907</v>
      </c>
      <c r="B43" s="3" t="s">
        <v>3834</v>
      </c>
      <c r="C43" s="3" t="s">
        <v>2906</v>
      </c>
      <c r="D43" s="3" t="s">
        <v>453</v>
      </c>
      <c r="E43" s="3" t="s">
        <v>223</v>
      </c>
      <c r="F43" s="3" t="s">
        <v>95</v>
      </c>
      <c r="G43" s="4" t="str">
        <f>VLOOKUP(A43,词典!$C:$F,4,FALSE)</f>
        <v>来吧</v>
      </c>
      <c r="H43" s="4" t="str">
        <f>VLOOKUP(B43,词典!$C:$F,4,FALSE)</f>
        <v>！</v>
      </c>
      <c r="I43" s="4" t="str">
        <f>VLOOKUP(C43,词典!$C:$F,4,FALSE)</f>
        <v>让我们</v>
      </c>
      <c r="J43" s="4" t="str">
        <f>VLOOKUP(D43,词典!$C:$F,4,FALSE)</f>
        <v>看看</v>
      </c>
      <c r="K43" s="4" t="str">
        <f>VLOOKUP(E43,词典!$C:$F,4,FALSE)</f>
        <v>一些</v>
      </c>
      <c r="L43" s="4" t="str">
        <f>VLOOKUP(F43,词典!$C:$F,4,FALSE)</f>
        <v>精神</v>
      </c>
      <c r="M43" s="6" t="s">
        <v>8830</v>
      </c>
      <c r="N43" t="s">
        <v>1387</v>
      </c>
      <c r="O43" t="s">
        <v>225</v>
      </c>
      <c r="P43" t="s">
        <v>1494</v>
      </c>
      <c r="Q43" t="s">
        <v>8535</v>
      </c>
      <c r="R43" t="s">
        <v>8536</v>
      </c>
      <c r="S43" t="s">
        <v>1386</v>
      </c>
      <c r="T43" s="4" t="str">
        <f>VLOOKUP(N43,词典!$F:$G,2,FALSE)</f>
        <v>EC_WORD_COME_ON</v>
      </c>
      <c r="U43" s="4" t="str">
        <f>VLOOKUP(O43,词典!$F:$G,2,FALSE)</f>
        <v>EC_WORD_EXCL</v>
      </c>
      <c r="V43" s="4" t="str">
        <f>VLOOKUP(P43,词典!$F:$G,2,FALSE)</f>
        <v>EC_WORD_LET_S</v>
      </c>
      <c r="W43" s="4" t="str">
        <f>VLOOKUP(Q43,词典!$F:$G,2,FALSE)</f>
        <v>EC_WORD_FORGET</v>
      </c>
      <c r="X43" s="4" t="str">
        <f>VLOOKUP(R43,词典!$F:$G,2,FALSE)</f>
        <v>EC_WORD_LISTEN</v>
      </c>
      <c r="Y43" s="4" t="str">
        <f>VLOOKUP(S43,词典!$F:$G,2,FALSE)</f>
        <v>EC_WORD_SPIRIT</v>
      </c>
      <c r="Z43" t="str">
        <f t="shared" si="0"/>
        <v>.speechBefore = {EC_WORD_COME_ON, EC_WORD_EXCL, EC_WORD_LET_S, EC_WORD_FORGET, EC_WORD_LISTEN, EC_WORD_SPIRIT},</v>
      </c>
      <c r="AA43" t="s">
        <v>14814</v>
      </c>
    </row>
    <row r="44" spans="1:27" x14ac:dyDescent="0.3">
      <c r="A44" s="3" t="s">
        <v>284</v>
      </c>
      <c r="B44" s="3" t="s">
        <v>113</v>
      </c>
      <c r="C44" s="3" t="s">
        <v>3844</v>
      </c>
      <c r="D44" s="3" t="s">
        <v>776</v>
      </c>
      <c r="E44" s="3" t="s">
        <v>2901</v>
      </c>
      <c r="F44" s="3" t="s">
        <v>3834</v>
      </c>
      <c r="G44" s="4" t="str">
        <f>VLOOKUP(A44,词典!$C:$F,4,FALSE)</f>
        <v>一个</v>
      </c>
      <c r="H44" s="4" t="str">
        <f>VLOOKUP(B44,词典!$C:$F,4,FALSE)</f>
        <v>天才</v>
      </c>
      <c r="I44" s="4" t="str">
        <f>VLOOKUP(C44,词典!$C:$F,4,FALSE)</f>
        <v>毕竟</v>
      </c>
      <c r="J44" s="4" t="str">
        <f>VLOOKUP(D44,词典!$C:$F,4,FALSE)</f>
        <v>什么</v>
      </c>
      <c r="K44" s="4" t="str">
        <f>VLOOKUP(E44,词典!$C:$F,4,FALSE)</f>
        <v>我是</v>
      </c>
      <c r="L44" s="4" t="str">
        <f>VLOOKUP(F44,词典!$C:$F,4,FALSE)</f>
        <v>！</v>
      </c>
      <c r="M44" s="6" t="s">
        <v>8831</v>
      </c>
      <c r="N44" t="s">
        <v>1341</v>
      </c>
      <c r="O44" t="s">
        <v>8485</v>
      </c>
      <c r="P44" t="s">
        <v>8506</v>
      </c>
      <c r="Q44" t="s">
        <v>8507</v>
      </c>
      <c r="R44" t="s">
        <v>1873</v>
      </c>
      <c r="S44" t="s">
        <v>225</v>
      </c>
      <c r="T44" s="4" t="str">
        <f>VLOOKUP(N44,词典!$F:$G,2,FALSE)</f>
        <v>EC_WORD_GENIUS</v>
      </c>
      <c r="U44" s="4" t="str">
        <f>VLOOKUP(O44,词典!$F:$G,2,FALSE)</f>
        <v>EC_WORD_EXCL</v>
      </c>
      <c r="V44" s="4" t="str">
        <f>VLOOKUP(P44,词典!$F:$G,2,FALSE)</f>
        <v>EC_WORD_THAT</v>
      </c>
      <c r="W44" s="4" t="str">
        <f>VLOOKUP(Q44,词典!$F:$G,2,FALSE)</f>
        <v>EC_WORD_WERE</v>
      </c>
      <c r="X44" s="4" t="str">
        <f>VLOOKUP(R44,词典!$F:$G,2,FALSE)</f>
        <v>EC_WORD_ME</v>
      </c>
      <c r="Y44" s="4" t="str">
        <f>VLOOKUP(S44,词典!$F:$G,2,FALSE)</f>
        <v>EC_WORD_EXCL</v>
      </c>
      <c r="Z44" t="str">
        <f t="shared" si="0"/>
        <v>.speechBefore = {EC_WORD_GENIUS, EC_WORD_EXCL, EC_WORD_THAT, EC_WORD_WERE, EC_WORD_ME, EC_WORD_EXCL},</v>
      </c>
      <c r="AA44" t="s">
        <v>14815</v>
      </c>
    </row>
    <row r="45" spans="1:27" x14ac:dyDescent="0.3">
      <c r="A45" s="3" t="s">
        <v>164</v>
      </c>
      <c r="B45" s="3" t="s">
        <v>622</v>
      </c>
      <c r="C45" s="3" t="s">
        <v>292</v>
      </c>
      <c r="D45" s="3" t="s">
        <v>297</v>
      </c>
      <c r="E45" s="3" t="s">
        <v>9</v>
      </c>
      <c r="F45" s="3" t="s">
        <v>769</v>
      </c>
      <c r="G45" s="4" t="str">
        <f>VLOOKUP(A45,词典!$C:$F,4,FALSE)</f>
        <v>是个</v>
      </c>
      <c r="H45" s="4" t="str">
        <f>VLOOKUP(B45,词典!$C:$F,4,FALSE)</f>
        <v>起床</v>
      </c>
      <c r="I45" s="4" t="str">
        <f>VLOOKUP(C45,词典!$C:$F,4,FALSE)</f>
        <v>从</v>
      </c>
      <c r="J45" s="4" t="str">
        <f>VLOOKUP(D45,词典!$C:$F,4,FALSE)</f>
        <v>所以</v>
      </c>
      <c r="K45" s="4" t="str">
        <f>VLOOKUP(E45,词典!$C:$F,4,FALSE)</f>
        <v>蛋</v>
      </c>
      <c r="L45" s="4" t="str">
        <f>VLOOKUP(F45,词典!$C:$F,4,FALSE)</f>
        <v>上</v>
      </c>
      <c r="M45" s="6" t="s">
        <v>8832</v>
      </c>
      <c r="N45" t="s">
        <v>1678</v>
      </c>
      <c r="O45" t="s">
        <v>1917</v>
      </c>
      <c r="P45" t="s">
        <v>1362</v>
      </c>
      <c r="Q45" t="s">
        <v>8537</v>
      </c>
      <c r="R45" t="s">
        <v>8538</v>
      </c>
      <c r="S45" t="s">
        <v>10459</v>
      </c>
      <c r="T45" s="4" t="str">
        <f>VLOOKUP(N45,词典!$F:$G,2,FALSE)</f>
        <v>EC_WORD_ME</v>
      </c>
      <c r="U45" s="4" t="str">
        <f>VLOOKUP(O45,词典!$F:$G,2,FALSE)</f>
        <v>EC_WORD_FROM</v>
      </c>
      <c r="V45" s="4" t="str">
        <f>VLOOKUP(P45,词典!$F:$G,2,FALSE)</f>
        <v>EC_WORD_EGG</v>
      </c>
      <c r="W45" s="4" t="str">
        <f>VLOOKUP(Q45,词典!$F:$G,2,FALSE)</f>
        <v>EC_WORD_BEGINNING</v>
      </c>
      <c r="X45" s="4" t="str">
        <f>VLOOKUP(R45,词典!$F:$G,2,FALSE)</f>
        <v>EC_WORD_TRAINS</v>
      </c>
      <c r="Y45" s="4" t="str">
        <f>VLOOKUP(S45,词典!$F:$G,2,FALSE)</f>
        <v>EC_EMPTY_WORD</v>
      </c>
      <c r="Z45" t="str">
        <f t="shared" si="0"/>
        <v>.speechBefore = {EC_WORD_ME, EC_WORD_FROM, EC_WORD_EGG, EC_WORD_BEGINNING, EC_WORD_TRAINS, EC_EMPTY_WORD},</v>
      </c>
      <c r="AA45" t="s">
        <v>14816</v>
      </c>
    </row>
    <row r="46" spans="1:27" x14ac:dyDescent="0.3">
      <c r="A46" s="3" t="s">
        <v>374</v>
      </c>
      <c r="B46" s="3" t="s">
        <v>3838</v>
      </c>
      <c r="C46" s="3" t="s">
        <v>436</v>
      </c>
      <c r="D46" s="3" t="s">
        <v>284</v>
      </c>
      <c r="E46" s="3" t="s">
        <v>527</v>
      </c>
      <c r="F46" s="3" t="s">
        <v>1</v>
      </c>
      <c r="G46" s="4" t="str">
        <f>VLOOKUP(A46,词典!$C:$F,4,FALSE)</f>
        <v>为</v>
      </c>
      <c r="H46" s="4" t="str">
        <f>VLOOKUP(B46,词典!$C:$F,4,FALSE)</f>
        <v>宝可梦</v>
      </c>
      <c r="I46" s="4" t="str">
        <f>VLOOKUP(C46,词典!$C:$F,4,FALSE)</f>
        <v>崇拜</v>
      </c>
      <c r="J46" s="4" t="str">
        <f>VLOOKUP(D46,词典!$C:$F,4,FALSE)</f>
        <v>一个</v>
      </c>
      <c r="K46" s="4" t="str">
        <f>VLOOKUP(E46,词典!$C:$F,4,FALSE)</f>
        <v>友善</v>
      </c>
      <c r="L46" s="4" t="str">
        <f>VLOOKUP(F46,词典!$C:$F,4,FALSE)</f>
        <v>训练家</v>
      </c>
      <c r="M46" s="6" t="s">
        <v>8833</v>
      </c>
      <c r="N46" t="s">
        <v>1505</v>
      </c>
      <c r="O46" t="s">
        <v>1325</v>
      </c>
      <c r="P46" t="s">
        <v>8534</v>
      </c>
      <c r="Q46" t="s">
        <v>1953</v>
      </c>
      <c r="R46" t="s">
        <v>1983</v>
      </c>
      <c r="S46" t="s">
        <v>1323</v>
      </c>
      <c r="T46" s="4" t="str">
        <f>VLOOKUP(N46,词典!$F:$G,2,FALSE)</f>
        <v>EC_WORD_ALL_RIGHT</v>
      </c>
      <c r="U46" s="4" t="str">
        <f>VLOOKUP(O46,词典!$F:$G,2,FALSE)</f>
        <v>EC_WORD_POKEMON</v>
      </c>
      <c r="V46" s="4" t="str">
        <f>VLOOKUP(P46,词典!$F:$G,2,FALSE)</f>
        <v>EC_WORD_UNDERSTOOD</v>
      </c>
      <c r="W46" s="4" t="str">
        <f>VLOOKUP(Q46,词典!$F:$G,2,FALSE)</f>
        <v>EC_WORD_LIKES</v>
      </c>
      <c r="X46" s="4" t="str">
        <f>VLOOKUP(R46,词典!$F:$G,2,FALSE)</f>
        <v>EC_WORD_KIND</v>
      </c>
      <c r="Y46" s="4" t="str">
        <f>VLOOKUP(S46,词典!$F:$G,2,FALSE)</f>
        <v>EC_WORD_TRAINER</v>
      </c>
      <c r="Z46" t="str">
        <f t="shared" si="0"/>
        <v>.speechBefore = {EC_WORD_ALL_RIGHT, EC_WORD_POKEMON, EC_WORD_UNDERSTOOD, EC_WORD_LIKES, EC_WORD_KIND, EC_WORD_TRAINER},</v>
      </c>
      <c r="AA46" t="s">
        <v>14817</v>
      </c>
    </row>
    <row r="47" spans="1:27" x14ac:dyDescent="0.3">
      <c r="A47" s="3" t="s">
        <v>164</v>
      </c>
      <c r="B47" s="3" t="s">
        <v>436</v>
      </c>
      <c r="C47" s="3" t="s">
        <v>3838</v>
      </c>
      <c r="D47" s="3" t="s">
        <v>387</v>
      </c>
      <c r="E47" s="3" t="s">
        <v>200</v>
      </c>
      <c r="F47" s="3" t="s">
        <v>196</v>
      </c>
      <c r="G47" s="4" t="str">
        <f>VLOOKUP(A47,词典!$C:$F,4,FALSE)</f>
        <v>是个</v>
      </c>
      <c r="H47" s="4" t="str">
        <f>VLOOKUP(B47,词典!$C:$F,4,FALSE)</f>
        <v>崇拜</v>
      </c>
      <c r="I47" s="4" t="str">
        <f>VLOOKUP(C47,词典!$C:$F,4,FALSE)</f>
        <v>宝可梦</v>
      </c>
      <c r="J47" s="4" t="str">
        <f>VLOOKUP(D47,词典!$C:$F,4,FALSE)</f>
        <v>得</v>
      </c>
      <c r="K47" s="4" t="str">
        <f>VLOOKUP(E47,词典!$C:$F,4,FALSE)</f>
        <v>我的</v>
      </c>
      <c r="L47" s="4" t="str">
        <f>VLOOKUP(F47,词典!$C:$F,4,FALSE)</f>
        <v>孩子</v>
      </c>
      <c r="M47" s="6" t="s">
        <v>8834</v>
      </c>
      <c r="N47" t="s">
        <v>1678</v>
      </c>
      <c r="O47" t="s">
        <v>1953</v>
      </c>
      <c r="P47" t="s">
        <v>1325</v>
      </c>
      <c r="Q47" t="s">
        <v>8539</v>
      </c>
      <c r="R47" t="s">
        <v>1431</v>
      </c>
      <c r="S47" t="s">
        <v>1749</v>
      </c>
      <c r="T47" s="4" t="str">
        <f>VLOOKUP(N47,词典!$F:$G,2,FALSE)</f>
        <v>EC_WORD_ME</v>
      </c>
      <c r="U47" s="4" t="str">
        <f>VLOOKUP(O47,词典!$F:$G,2,FALSE)</f>
        <v>EC_WORD_LIKES</v>
      </c>
      <c r="V47" s="4" t="str">
        <f>VLOOKUP(P47,词典!$F:$G,2,FALSE)</f>
        <v>EC_WORD_POKEMON</v>
      </c>
      <c r="W47" s="4" t="str">
        <f>VLOOKUP(Q47,词典!$F:$G,2,FALSE)</f>
        <v>EC_WORD_JOKING</v>
      </c>
      <c r="X47" s="4" t="str">
        <f>VLOOKUP(R47,词典!$F:$G,2,FALSE)</f>
        <v>EC_WORD_MY</v>
      </c>
      <c r="Y47" s="4" t="str">
        <f>VLOOKUP(S47,词典!$F:$G,2,FALSE)</f>
        <v>EC_WORD_CHILDREN</v>
      </c>
      <c r="Z47" t="str">
        <f t="shared" si="0"/>
        <v>.speechBefore = {EC_WORD_ME, EC_WORD_LIKES, EC_WORD_POKEMON, EC_WORD_JOKING, EC_WORD_MY, EC_WORD_CHILDREN},</v>
      </c>
      <c r="AA47" t="s">
        <v>14818</v>
      </c>
    </row>
    <row r="48" spans="1:27" x14ac:dyDescent="0.3">
      <c r="A48" s="3" t="s">
        <v>164</v>
      </c>
      <c r="B48" s="3" t="s">
        <v>644</v>
      </c>
      <c r="C48" s="3" t="s">
        <v>378</v>
      </c>
      <c r="D48" s="3" t="s">
        <v>89</v>
      </c>
      <c r="E48" s="3" t="s">
        <v>324</v>
      </c>
      <c r="F48" s="3" t="s">
        <v>3836</v>
      </c>
      <c r="G48" s="4" t="str">
        <f>VLOOKUP(A48,词典!$C:$F,4,FALSE)</f>
        <v>是个</v>
      </c>
      <c r="H48" s="4" t="str">
        <f>VLOOKUP(B48,词典!$C:$F,4,FALSE)</f>
        <v>约定</v>
      </c>
      <c r="I48" s="4" t="str">
        <f>VLOOKUP(C48,词典!$C:$F,4,FALSE)</f>
        <v>到</v>
      </c>
      <c r="J48" s="4" t="str">
        <f>VLOOKUP(D48,词典!$C:$F,4,FALSE)</f>
        <v>战斗</v>
      </c>
      <c r="K48" s="4" t="str">
        <f>VLOOKUP(E48,词典!$C:$F,4,FALSE)</f>
        <v>只有</v>
      </c>
      <c r="L48" s="4" t="str">
        <f>VLOOKUP(F48,词典!$C:$F,4,FALSE)</f>
        <v xml:space="preserve"> </v>
      </c>
      <c r="M48" s="6" t="s">
        <v>8835</v>
      </c>
      <c r="N48" t="s">
        <v>1678</v>
      </c>
      <c r="O48" t="s">
        <v>8547</v>
      </c>
      <c r="P48" t="s">
        <v>8444</v>
      </c>
      <c r="Q48" t="s">
        <v>1839</v>
      </c>
      <c r="R48" t="s">
        <v>1831</v>
      </c>
      <c r="S48" t="s">
        <v>10459</v>
      </c>
      <c r="T48" s="4" t="str">
        <f>VLOOKUP(N48,词典!$F:$G,2,FALSE)</f>
        <v>EC_WORD_ME</v>
      </c>
      <c r="U48" s="4" t="str">
        <f>VLOOKUP(O48,词典!$F:$G,2,FALSE)</f>
        <v>EC_WORD_MESSAGE</v>
      </c>
      <c r="V48" s="4" t="str">
        <f>VLOOKUP(P48,词典!$F:$G,2,FALSE)</f>
        <v>EC_WORD_WOULD</v>
      </c>
      <c r="W48" s="4" t="str">
        <f>VLOOKUP(Q48,词典!$F:$G,2,FALSE)</f>
        <v>EC_WORD_SERIOUS</v>
      </c>
      <c r="X48" s="4" t="str">
        <f>VLOOKUP(R48,词典!$F:$G,2,FALSE)</f>
        <v>EC_WORD_BATTLE</v>
      </c>
      <c r="Y48" s="4" t="str">
        <f>VLOOKUP(S48,词典!$F:$G,2,FALSE)</f>
        <v>EC_EMPTY_WORD</v>
      </c>
      <c r="Z48" t="str">
        <f t="shared" si="0"/>
        <v>.speechBefore = {EC_WORD_ME, EC_WORD_MESSAGE, EC_WORD_WOULD, EC_WORD_SERIOUS, EC_WORD_BATTLE, EC_EMPTY_WORD},</v>
      </c>
      <c r="AA48" t="s">
        <v>14819</v>
      </c>
    </row>
    <row r="49" spans="1:27" x14ac:dyDescent="0.3">
      <c r="A49" s="3" t="s">
        <v>2909</v>
      </c>
      <c r="B49" s="3" t="s">
        <v>82</v>
      </c>
      <c r="C49" s="3" t="s">
        <v>345</v>
      </c>
      <c r="D49" s="3" t="s">
        <v>422</v>
      </c>
      <c r="E49" s="3" t="s">
        <v>3843</v>
      </c>
      <c r="F49" s="3" t="s">
        <v>261</v>
      </c>
      <c r="G49" s="4" t="str">
        <f>VLOOKUP(A49,词典!$C:$F,4,FALSE)</f>
        <v>一点</v>
      </c>
      <c r="H49" s="4" t="str">
        <f>VLOOKUP(B49,词典!$C:$F,4,FALSE)</f>
        <v>虫</v>
      </c>
      <c r="I49" s="4" t="str">
        <f>VLOOKUP(C49,词典!$C:$F,4,FALSE)</f>
        <v>了</v>
      </c>
      <c r="J49" s="4" t="str">
        <f>VLOOKUP(D49,词典!$C:$F,4,FALSE)</f>
        <v>可怕</v>
      </c>
      <c r="K49" s="4" t="str">
        <f>VLOOKUP(E49,词典!$C:$F,4,FALSE)</f>
        <v>？</v>
      </c>
      <c r="L49" s="4" t="str">
        <f>VLOOKUP(F49,词典!$C:$F,4,FALSE)</f>
        <v>哈哈哈</v>
      </c>
      <c r="M49" s="6" t="s">
        <v>8836</v>
      </c>
      <c r="N49" t="s">
        <v>9935</v>
      </c>
      <c r="O49" t="s">
        <v>8479</v>
      </c>
      <c r="P49" t="s">
        <v>1734</v>
      </c>
      <c r="Q49" t="s">
        <v>8449</v>
      </c>
      <c r="R49" t="s">
        <v>9934</v>
      </c>
      <c r="S49" t="s">
        <v>1449</v>
      </c>
      <c r="T49" s="4" t="str">
        <f>VLOOKUP(N49,词典!$F:$G,2,FALSE)</f>
        <v>EC_WORD_OFF</v>
      </c>
      <c r="U49" s="4" t="str">
        <f>VLOOKUP(O49,词典!$F:$G,2,FALSE)</f>
        <v>EC_WORD_SMALL</v>
      </c>
      <c r="V49" s="4" t="str">
        <f>VLOOKUP(P49,词典!$F:$G,2,FALSE)</f>
        <v>EC_WORD_BUG</v>
      </c>
      <c r="W49" s="4" t="str">
        <f>VLOOKUP(Q49,词典!$F:$G,2,FALSE)</f>
        <v>EC_WORD_SCARY</v>
      </c>
      <c r="X49" s="4" t="str">
        <f>VLOOKUP(R49,词典!$F:$G,2,FALSE)</f>
        <v>EC_WORD_WAS</v>
      </c>
      <c r="Y49" s="4" t="str">
        <f>VLOOKUP(S49,词典!$F:$G,2,FALSE)</f>
        <v>EC_WORD_HAHAHA</v>
      </c>
      <c r="Z49" t="str">
        <f t="shared" si="0"/>
        <v>.speechBefore = {EC_WORD_OFF, EC_WORD_SMALL, EC_WORD_BUG, EC_WORD_SCARY, EC_WORD_WAS, EC_WORD_HAHAHA},</v>
      </c>
      <c r="AA49" t="s">
        <v>14820</v>
      </c>
    </row>
    <row r="50" spans="1:27" x14ac:dyDescent="0.3">
      <c r="A50" s="3" t="s">
        <v>82</v>
      </c>
      <c r="B50" s="3" t="s">
        <v>3838</v>
      </c>
      <c r="C50" s="3" t="s">
        <v>560</v>
      </c>
      <c r="D50" s="3" t="s">
        <v>183</v>
      </c>
      <c r="E50" s="3" t="s">
        <v>293</v>
      </c>
      <c r="F50" s="3" t="s">
        <v>3854</v>
      </c>
      <c r="G50" s="4" t="str">
        <f>VLOOKUP(A50,词典!$C:$F,4,FALSE)</f>
        <v>虫</v>
      </c>
      <c r="H50" s="4" t="str">
        <f>VLOOKUP(B50,词典!$C:$F,4,FALSE)</f>
        <v>宝可梦</v>
      </c>
      <c r="I50" s="4" t="str">
        <f>VLOOKUP(C50,词典!$C:$F,4,FALSE)</f>
        <v>制作</v>
      </c>
      <c r="J50" s="4" t="str">
        <f>VLOOKUP(D50,词典!$C:$F,4,FALSE)</f>
        <v>我</v>
      </c>
      <c r="K50" s="4" t="str">
        <f>VLOOKUP(E50,词典!$C:$F,4,FALSE)</f>
        <v>来自</v>
      </c>
      <c r="L50" s="4" t="str">
        <f>VLOOKUP(F50,词典!$C:$F,4,FALSE)</f>
        <v>甜蜜</v>
      </c>
      <c r="M50" s="6" t="s">
        <v>12482</v>
      </c>
      <c r="N50" t="s">
        <v>1733</v>
      </c>
      <c r="O50" t="s">
        <v>1325</v>
      </c>
      <c r="P50" t="s">
        <v>8527</v>
      </c>
      <c r="Q50" t="s">
        <v>1678</v>
      </c>
      <c r="R50" t="s">
        <v>8543</v>
      </c>
      <c r="S50" t="s">
        <v>1722</v>
      </c>
      <c r="T50" s="4" t="str">
        <f>VLOOKUP(N50,词典!$F:$G,2,FALSE)</f>
        <v>EC_WORD_BUG</v>
      </c>
      <c r="U50" s="4" t="str">
        <f>VLOOKUP(O50,词典!$F:$G,2,FALSE)</f>
        <v>EC_WORD_POKEMON</v>
      </c>
      <c r="V50" s="4" t="str">
        <f>VLOOKUP(P50,词典!$F:$G,2,FALSE)</f>
        <v>EC_WORD_LEARN</v>
      </c>
      <c r="W50" s="4" t="str">
        <f>VLOOKUP(Q50,词典!$F:$G,2,FALSE)</f>
        <v>EC_WORD_ME</v>
      </c>
      <c r="X50" s="4" t="str">
        <f>VLOOKUP(R50,词典!$F:$G,2,FALSE)</f>
        <v>EC_WORD_FIGHTS</v>
      </c>
      <c r="Y50" s="4" t="str">
        <f>VLOOKUP(S50,词典!$F:$G,2,FALSE)</f>
        <v>EC_WORD_CUTE</v>
      </c>
      <c r="Z50" t="str">
        <f t="shared" si="0"/>
        <v>.speechBefore = {EC_WORD_BUG, EC_WORD_POKEMON, EC_WORD_LEARN, EC_WORD_ME, EC_WORD_FIGHTS, EC_WORD_CUTE},</v>
      </c>
      <c r="AA50" t="s">
        <v>14821</v>
      </c>
    </row>
    <row r="51" spans="1:27" x14ac:dyDescent="0.3">
      <c r="A51" s="3" t="s">
        <v>2905</v>
      </c>
      <c r="B51" s="3" t="s">
        <v>256</v>
      </c>
      <c r="C51" s="3" t="s">
        <v>386</v>
      </c>
      <c r="D51" s="3" t="s">
        <v>465</v>
      </c>
      <c r="E51" s="3" t="s">
        <v>757</v>
      </c>
      <c r="F51" s="3" t="s">
        <v>3836</v>
      </c>
      <c r="G51" s="4" t="str">
        <f>VLOOKUP(A51,词典!$C:$F,4,FALSE)</f>
        <v>它是</v>
      </c>
      <c r="H51" s="4" t="str">
        <f>VLOOKUP(B51,词典!$C:$F,4,FALSE)</f>
        <v>太</v>
      </c>
      <c r="I51" s="4" t="str">
        <f>VLOOKUP(C51,词典!$C:$F,4,FALSE)</f>
        <v>地</v>
      </c>
      <c r="J51" s="4" t="str">
        <f>VLOOKUP(D51,词典!$C:$F,4,FALSE)</f>
        <v>热</v>
      </c>
      <c r="K51" s="4" t="str">
        <f>VLOOKUP(E51,词典!$C:$F,4,FALSE)</f>
        <v>这里</v>
      </c>
      <c r="L51" s="4" t="str">
        <f>VLOOKUP(F51,词典!$C:$F,4,FALSE)</f>
        <v xml:space="preserve"> </v>
      </c>
      <c r="M51" s="6" t="s">
        <v>8837</v>
      </c>
      <c r="N51" t="s">
        <v>8544</v>
      </c>
      <c r="O51" t="s">
        <v>8546</v>
      </c>
      <c r="P51" t="s">
        <v>1767</v>
      </c>
      <c r="Q51" t="s">
        <v>1781</v>
      </c>
      <c r="R51" t="s">
        <v>8499</v>
      </c>
      <c r="S51" t="s">
        <v>10459</v>
      </c>
      <c r="T51" s="4" t="str">
        <f>VLOOKUP(N51,词典!$F:$G,2,FALSE)</f>
        <v>EC_WORD_HERE</v>
      </c>
      <c r="U51" s="4" t="str">
        <f>VLOOKUP(O51,词典!$F:$G,2,FALSE)</f>
        <v>EC_WORD_SORRY</v>
      </c>
      <c r="V51" s="4" t="str">
        <f>VLOOKUP(P51,词典!$F:$G,2,FALSE)</f>
        <v>EC_WORD_WAY</v>
      </c>
      <c r="W51" s="4" t="str">
        <f>VLOOKUP(Q51,词典!$F:$G,2,FALSE)</f>
        <v>EC_WORD_HOT</v>
      </c>
      <c r="X51" s="4" t="str">
        <f>VLOOKUP(R51,词典!$F:$G,2,FALSE)</f>
        <v>EC_WORD_IS</v>
      </c>
      <c r="Y51" s="4" t="str">
        <f>VLOOKUP(S51,词典!$F:$G,2,FALSE)</f>
        <v>EC_EMPTY_WORD</v>
      </c>
      <c r="Z51" t="str">
        <f t="shared" si="0"/>
        <v>.speechBefore = {EC_WORD_HERE, EC_WORD_SORRY, EC_WORD_WAY, EC_WORD_HOT, EC_WORD_IS, EC_EMPTY_WORD},</v>
      </c>
      <c r="AA51" t="s">
        <v>14822</v>
      </c>
    </row>
    <row r="52" spans="1:27" x14ac:dyDescent="0.3">
      <c r="A52" s="3" t="s">
        <v>145</v>
      </c>
      <c r="B52" s="3" t="s">
        <v>183</v>
      </c>
      <c r="C52" s="3" t="s">
        <v>117</v>
      </c>
      <c r="D52" s="3" t="s">
        <v>2916</v>
      </c>
      <c r="E52" s="3" t="s">
        <v>3834</v>
      </c>
      <c r="F52" s="3" t="s">
        <v>3836</v>
      </c>
      <c r="G52" s="4" t="str">
        <f>VLOOKUP(A52,词典!$C:$F,4,FALSE)</f>
        <v>怎样</v>
      </c>
      <c r="H52" s="4" t="str">
        <f>VLOOKUP(B52,词典!$C:$F,4,FALSE)</f>
        <v>我</v>
      </c>
      <c r="I52" s="4" t="str">
        <f>VLOOKUP(C52,词典!$C:$F,4,FALSE)</f>
        <v>但是</v>
      </c>
      <c r="J52" s="4" t="str">
        <f>VLOOKUP(D52,词典!$C:$F,4,FALSE)</f>
        <v>我来了</v>
      </c>
      <c r="K52" s="4" t="str">
        <f>VLOOKUP(E52,词典!$C:$F,4,FALSE)</f>
        <v>！</v>
      </c>
      <c r="L52" s="4" t="str">
        <f>VLOOKUP(F52,词典!$C:$F,4,FALSE)</f>
        <v xml:space="preserve"> </v>
      </c>
      <c r="M52" s="6" t="s">
        <v>12483</v>
      </c>
      <c r="N52" t="s">
        <v>1358</v>
      </c>
      <c r="O52" t="s">
        <v>1678</v>
      </c>
      <c r="P52" t="s">
        <v>1470</v>
      </c>
      <c r="Q52" t="s">
        <v>1395</v>
      </c>
      <c r="R52" t="s">
        <v>225</v>
      </c>
      <c r="S52" t="s">
        <v>10459</v>
      </c>
      <c r="T52" s="4" t="str">
        <f>VLOOKUP(N52,词典!$F:$G,2,FALSE)</f>
        <v>EC_WORD_EXCUSE</v>
      </c>
      <c r="U52" s="4" t="str">
        <f>VLOOKUP(O52,词典!$F:$G,2,FALSE)</f>
        <v>EC_WORD_ME</v>
      </c>
      <c r="V52" s="4" t="str">
        <f>VLOOKUP(P52,词典!$F:$G,2,FALSE)</f>
        <v>EC_WORD_BUT</v>
      </c>
      <c r="W52" s="4" t="str">
        <f>VLOOKUP(Q52,词典!$F:$G,2,FALSE)</f>
        <v>EC_WORD_HERE_I_COME</v>
      </c>
      <c r="X52" s="4" t="str">
        <f>VLOOKUP(R52,词典!$F:$G,2,FALSE)</f>
        <v>EC_WORD_EXCL</v>
      </c>
      <c r="Y52" s="4" t="str">
        <f>VLOOKUP(S52,词典!$F:$G,2,FALSE)</f>
        <v>EC_EMPTY_WORD</v>
      </c>
      <c r="Z52" t="str">
        <f t="shared" si="0"/>
        <v>.speechBefore = {EC_WORD_EXCUSE, EC_WORD_ME, EC_WORD_BUT, EC_WORD_HERE_I_COME, EC_WORD_EXCL, EC_EMPTY_WORD},</v>
      </c>
      <c r="AA52" t="s">
        <v>14823</v>
      </c>
    </row>
    <row r="53" spans="1:27" x14ac:dyDescent="0.3">
      <c r="A53" s="3" t="s">
        <v>164</v>
      </c>
      <c r="B53" s="3" t="s">
        <v>644</v>
      </c>
      <c r="C53" s="3" t="s">
        <v>165</v>
      </c>
      <c r="D53" s="3" t="s">
        <v>284</v>
      </c>
      <c r="E53" s="3" t="s">
        <v>465</v>
      </c>
      <c r="F53" s="3" t="s">
        <v>89</v>
      </c>
      <c r="G53" s="4" t="str">
        <f>VLOOKUP(A53,词典!$C:$F,4,FALSE)</f>
        <v>是个</v>
      </c>
      <c r="H53" s="4" t="str">
        <f>VLOOKUP(B53,词典!$C:$F,4,FALSE)</f>
        <v>约定</v>
      </c>
      <c r="I53" s="4" t="str">
        <f>VLOOKUP(C53,词典!$C:$F,4,FALSE)</f>
        <v>你</v>
      </c>
      <c r="J53" s="4" t="str">
        <f>VLOOKUP(D53,词典!$C:$F,4,FALSE)</f>
        <v>一个</v>
      </c>
      <c r="K53" s="4" t="str">
        <f>VLOOKUP(E53,词典!$C:$F,4,FALSE)</f>
        <v>热</v>
      </c>
      <c r="L53" s="4" t="str">
        <f>VLOOKUP(F53,词典!$C:$F,4,FALSE)</f>
        <v>战斗</v>
      </c>
      <c r="M53" s="6" t="s">
        <v>8838</v>
      </c>
      <c r="N53" t="s">
        <v>1678</v>
      </c>
      <c r="O53" t="s">
        <v>8547</v>
      </c>
      <c r="P53" t="s">
        <v>1412</v>
      </c>
      <c r="Q53" t="s">
        <v>1831</v>
      </c>
      <c r="R53" t="s">
        <v>8444</v>
      </c>
      <c r="S53" t="s">
        <v>8549</v>
      </c>
      <c r="T53" s="4" t="str">
        <f>VLOOKUP(N53,词典!$F:$G,2,FALSE)</f>
        <v>EC_WORD_ME</v>
      </c>
      <c r="U53" s="4" t="str">
        <f>VLOOKUP(O53,词典!$F:$G,2,FALSE)</f>
        <v>EC_WORD_MESSAGE</v>
      </c>
      <c r="V53" s="4" t="str">
        <f>VLOOKUP(P53,词典!$F:$G,2,FALSE)</f>
        <v>EC_WORD_YOU</v>
      </c>
      <c r="W53" s="4" t="str">
        <f>VLOOKUP(Q53,词典!$F:$G,2,FALSE)</f>
        <v>EC_WORD_BATTLE</v>
      </c>
      <c r="X53" s="4" t="str">
        <f>VLOOKUP(R53,词典!$F:$G,2,FALSE)</f>
        <v>EC_WORD_WOULD</v>
      </c>
      <c r="Y53" s="4" t="str">
        <f>VLOOKUP(S53,词典!$F:$G,2,FALSE)</f>
        <v>EC_WORD_FIERY</v>
      </c>
      <c r="Z53" t="str">
        <f t="shared" si="0"/>
        <v>.speechBefore = {EC_WORD_ME, EC_WORD_MESSAGE, EC_WORD_YOU, EC_WORD_BATTLE, EC_WORD_WOULD, EC_WORD_FIERY},</v>
      </c>
      <c r="AA53" t="s">
        <v>14824</v>
      </c>
    </row>
    <row r="54" spans="1:27" x14ac:dyDescent="0.3">
      <c r="A54" s="3" t="s">
        <v>595</v>
      </c>
      <c r="B54" s="3" t="s">
        <v>183</v>
      </c>
      <c r="C54" s="3" t="s">
        <v>284</v>
      </c>
      <c r="D54" s="3" t="s">
        <v>322</v>
      </c>
      <c r="E54" s="3" t="s">
        <v>801</v>
      </c>
      <c r="F54" s="3" t="s">
        <v>136</v>
      </c>
      <c r="G54" s="4" t="str">
        <f>VLOOKUP(A54,词典!$C:$F,4,FALSE)</f>
        <v>展示</v>
      </c>
      <c r="H54" s="4" t="str">
        <f>VLOOKUP(B54,词典!$C:$F,4,FALSE)</f>
        <v>我</v>
      </c>
      <c r="I54" s="4" t="str">
        <f>VLOOKUP(C54,词典!$C:$F,4,FALSE)</f>
        <v>一个</v>
      </c>
      <c r="J54" s="4" t="str">
        <f>VLOOKUP(D54,词典!$C:$F,4,FALSE)</f>
        <v>真的</v>
      </c>
      <c r="K54" s="4" t="str">
        <f>VLOOKUP(E54,词典!$C:$F,4,FALSE)</f>
        <v>光滑</v>
      </c>
      <c r="L54" s="4" t="str">
        <f>VLOOKUP(F54,词典!$C:$F,4,FALSE)</f>
        <v>招式</v>
      </c>
      <c r="M54" s="6" t="s">
        <v>8839</v>
      </c>
      <c r="N54" t="s">
        <v>1858</v>
      </c>
      <c r="O54" t="s">
        <v>8550</v>
      </c>
      <c r="P54" t="s">
        <v>8551</v>
      </c>
      <c r="Q54" t="s">
        <v>8552</v>
      </c>
      <c r="R54" t="s">
        <v>1951</v>
      </c>
      <c r="S54" t="s">
        <v>1352</v>
      </c>
      <c r="T54" s="4" t="str">
        <f>VLOOKUP(N54,词典!$F:$G,2,FALSE)</f>
        <v>EC_WORD_GIVE_ME</v>
      </c>
      <c r="U54" s="4" t="str">
        <f>VLOOKUP(O54,词典!$F:$G,2,FALSE)</f>
        <v>EC_WORD_SEE</v>
      </c>
      <c r="V54" s="4" t="str">
        <f>VLOOKUP(P54,词典!$F:$G,2,FALSE)</f>
        <v>EC_WORD_TRULY</v>
      </c>
      <c r="W54" s="4" t="str">
        <f>VLOOKUP(Q54,词典!$F:$G,2,FALSE)</f>
        <v>EC_WORD_SKILLED</v>
      </c>
      <c r="X54" s="4" t="str">
        <f>VLOOKUP(R54,词典!$F:$G,2,FALSE)</f>
        <v>EC_WORD_OF</v>
      </c>
      <c r="Y54" s="4" t="str">
        <f>VLOOKUP(S54,词典!$F:$G,2,FALSE)</f>
        <v>EC_WORD_MOVE</v>
      </c>
      <c r="Z54" t="str">
        <f t="shared" si="0"/>
        <v>.speechBefore = {EC_WORD_GIVE_ME, EC_WORD_SEE, EC_WORD_TRULY, EC_WORD_SKILLED, EC_WORD_OF, EC_WORD_MOVE},</v>
      </c>
      <c r="AA54" t="s">
        <v>14825</v>
      </c>
    </row>
    <row r="55" spans="1:27" x14ac:dyDescent="0.3">
      <c r="A55" s="3" t="s">
        <v>2906</v>
      </c>
      <c r="B55" s="3" t="s">
        <v>453</v>
      </c>
      <c r="C55" s="3" t="s">
        <v>165</v>
      </c>
      <c r="D55" s="3" t="s">
        <v>3855</v>
      </c>
      <c r="E55" s="3" t="s">
        <v>387</v>
      </c>
      <c r="F55" s="3" t="s">
        <v>183</v>
      </c>
      <c r="G55" s="4" t="str">
        <f>VLOOKUP(A55,词典!$C:$F,4,FALSE)</f>
        <v>让我们</v>
      </c>
      <c r="H55" s="4" t="str">
        <f>VLOOKUP(B55,词典!$C:$F,4,FALSE)</f>
        <v>看看</v>
      </c>
      <c r="I55" s="4" t="str">
        <f>VLOOKUP(C55,词典!$C:$F,4,FALSE)</f>
        <v>你</v>
      </c>
      <c r="J55" s="4" t="str">
        <f>VLOOKUP(D55,词典!$C:$F,4,FALSE)</f>
        <v>瑜伽姿势</v>
      </c>
      <c r="K55" s="4" t="str">
        <f>VLOOKUP(E55,词典!$C:$F,4,FALSE)</f>
        <v>得</v>
      </c>
      <c r="L55" s="4" t="str">
        <f>VLOOKUP(F55,词典!$C:$F,4,FALSE)</f>
        <v>我</v>
      </c>
      <c r="M55" s="6" t="s">
        <v>8840</v>
      </c>
      <c r="N55" t="s">
        <v>10310</v>
      </c>
      <c r="O55" t="s">
        <v>8485</v>
      </c>
      <c r="P55" t="s">
        <v>1494</v>
      </c>
      <c r="Q55" t="s">
        <v>8553</v>
      </c>
      <c r="R55" t="s">
        <v>8554</v>
      </c>
      <c r="S55" t="s">
        <v>10459</v>
      </c>
      <c r="T55" s="4" t="str">
        <f>VLOOKUP(N55,词典!$F:$G,2,FALSE)</f>
        <v>EC_WORD_COME_ON</v>
      </c>
      <c r="U55" s="4" t="str">
        <f>VLOOKUP(O55,词典!$F:$G,2,FALSE)</f>
        <v>EC_WORD_EXCL</v>
      </c>
      <c r="V55" s="4" t="str">
        <f>VLOOKUP(P55,词典!$F:$G,2,FALSE)</f>
        <v>EC_WORD_LET_S</v>
      </c>
      <c r="W55" s="4" t="str">
        <f>VLOOKUP(Q55,词典!$F:$G,2,FALSE)</f>
        <v>EC_WORD_TOGETHER</v>
      </c>
      <c r="X55" s="4" t="str">
        <f>VLOOKUP(R55,词典!$F:$G,2,FALSE)</f>
        <v>EC_MOVE2(CALM_MIND)</v>
      </c>
      <c r="Y55" s="4" t="str">
        <f>VLOOKUP(S55,词典!$F:$G,2,FALSE)</f>
        <v>EC_EMPTY_WORD</v>
      </c>
      <c r="Z55" t="str">
        <f t="shared" si="0"/>
        <v>.speechBefore = {EC_WORD_COME_ON, EC_WORD_EXCL, EC_WORD_LET_S, EC_WORD_TOGETHER, EC_MOVE2(CALM_MIND), EC_EMPTY_WORD},</v>
      </c>
      <c r="AA55" t="s">
        <v>14826</v>
      </c>
    </row>
    <row r="56" spans="1:27" x14ac:dyDescent="0.3">
      <c r="A56" s="3" t="s">
        <v>2910</v>
      </c>
      <c r="B56" s="3" t="s">
        <v>345</v>
      </c>
      <c r="C56" s="3" t="s">
        <v>332</v>
      </c>
      <c r="D56" s="3" t="s">
        <v>217</v>
      </c>
      <c r="E56" s="3" t="s">
        <v>3856</v>
      </c>
      <c r="F56" s="3" t="s">
        <v>136</v>
      </c>
      <c r="G56" s="4" t="str">
        <f>VLOOKUP(A56,词典!$C:$F,4,FALSE)</f>
        <v>毒粉</v>
      </c>
      <c r="H56" s="4" t="str">
        <f>VLOOKUP(B56,词典!$C:$F,4,FALSE)</f>
        <v>了</v>
      </c>
      <c r="I56" s="4" t="str">
        <f>VLOOKUP(C56,词典!$C:$F,4,FALSE)</f>
        <v>开</v>
      </c>
      <c r="J56" s="4" t="str">
        <f>VLOOKUP(D56,词典!$C:$F,4,FALSE)</f>
        <v>我们的</v>
      </c>
      <c r="K56" s="4" t="str">
        <f>VLOOKUP(E56,词典!$C:$F,4,FALSE)</f>
        <v>棉孢子</v>
      </c>
      <c r="L56" s="4" t="str">
        <f>VLOOKUP(F56,词典!$C:$F,4,FALSE)</f>
        <v>招式</v>
      </c>
      <c r="M56" s="6" t="s">
        <v>8841</v>
      </c>
      <c r="N56" t="s">
        <v>1443</v>
      </c>
      <c r="O56" t="s">
        <v>1134</v>
      </c>
      <c r="P56" t="s">
        <v>1352</v>
      </c>
      <c r="Q56" t="s">
        <v>8556</v>
      </c>
      <c r="R56" t="s">
        <v>1954</v>
      </c>
      <c r="S56" t="s">
        <v>8557</v>
      </c>
      <c r="T56" s="4" t="str">
        <f>VLOOKUP(N56,词典!$F:$G,2,FALSE)</f>
        <v>EC_WORD_OUR</v>
      </c>
      <c r="U56" s="4" t="str">
        <f>VLOOKUP(O56,词典!$F:$G,2,FALSE)</f>
        <v>EC_MOVE2(COTTON_SPORE)</v>
      </c>
      <c r="V56" s="4" t="str">
        <f>VLOOKUP(P56,词典!$F:$G,2,FALSE)</f>
        <v>EC_WORD_MOVE</v>
      </c>
      <c r="W56" s="4" t="str">
        <f>VLOOKUP(Q56,词典!$F:$G,2,FALSE)</f>
        <v>EC_WORD_INSIDE</v>
      </c>
      <c r="X56" s="4" t="str">
        <f>VLOOKUP(R56,词典!$F:$G,2,FALSE)</f>
        <v>EC_WORD_HAVE</v>
      </c>
      <c r="Y56" s="4" t="str">
        <f>VLOOKUP(S56,词典!$F:$G,2,FALSE)</f>
        <v>EC_MOVE2(POISON_POWDER)</v>
      </c>
      <c r="Z56" t="str">
        <f t="shared" si="0"/>
        <v>.speechBefore = {EC_WORD_OUR, EC_MOVE2(COTTON_SPORE), EC_WORD_MOVE, EC_WORD_INSIDE, EC_WORD_HAVE, EC_MOVE2(POISON_POWDER)},</v>
      </c>
      <c r="AA56" t="s">
        <v>14827</v>
      </c>
    </row>
    <row r="57" spans="1:27" x14ac:dyDescent="0.3">
      <c r="A57" s="3" t="s">
        <v>2911</v>
      </c>
      <c r="B57" s="3" t="s">
        <v>3836</v>
      </c>
      <c r="C57" s="3" t="s">
        <v>3836</v>
      </c>
      <c r="D57" s="3" t="s">
        <v>774</v>
      </c>
      <c r="E57" s="3" t="s">
        <v>3857</v>
      </c>
      <c r="F57" s="3" t="s">
        <v>3836</v>
      </c>
      <c r="G57" s="4" t="str">
        <f>VLOOKUP(A57,词典!$C:$F,4,FALSE)</f>
        <v>嗯？</v>
      </c>
      <c r="H57" s="4" t="str">
        <f>VLOOKUP(B57,词典!$C:$F,4,FALSE)</f>
        <v xml:space="preserve"> </v>
      </c>
      <c r="I57" s="4" t="str">
        <f>VLOOKUP(C57,词典!$C:$F,4,FALSE)</f>
        <v xml:space="preserve"> </v>
      </c>
      <c r="J57" s="4" t="str">
        <f>VLOOKUP(D57,词典!$C:$F,4,FALSE)</f>
        <v>哪里</v>
      </c>
      <c r="K57" s="4" t="str">
        <f>VLOOKUP(E57,词典!$C:$F,4,FALSE)</f>
        <v>是吗？</v>
      </c>
      <c r="L57" s="4" t="str">
        <f>VLOOKUP(F57,词典!$C:$F,4,FALSE)</f>
        <v xml:space="preserve"> </v>
      </c>
      <c r="M57" s="6" t="s">
        <v>12484</v>
      </c>
      <c r="N57" t="s">
        <v>1454</v>
      </c>
      <c r="O57" t="s">
        <v>10459</v>
      </c>
      <c r="P57" t="s">
        <v>1920</v>
      </c>
      <c r="Q57" t="s">
        <v>1944</v>
      </c>
      <c r="R57" t="s">
        <v>8559</v>
      </c>
      <c r="S57" t="s">
        <v>8560</v>
      </c>
      <c r="T57" s="4" t="str">
        <f>VLOOKUP(N57,词典!$F:$G,2,FALSE)</f>
        <v>EC_WORD_HUH_QUES</v>
      </c>
      <c r="U57" s="4" t="str">
        <f>VLOOKUP(O57,词典!$F:$G,2,FALSE)</f>
        <v>EC_EMPTY_WORD</v>
      </c>
      <c r="V57" s="4" t="str">
        <f>VLOOKUP(P57,词典!$F:$G,2,FALSE)</f>
        <v>EC_WORD_THIS</v>
      </c>
      <c r="W57" s="4" t="str">
        <f>VLOOKUP(Q57,词典!$F:$G,2,FALSE)</f>
        <v>EC_WORD_BE</v>
      </c>
      <c r="X57" s="4" t="str">
        <f>VLOOKUP(R57,词典!$F:$G,2,FALSE)</f>
        <v>EC_WORD_WHERE</v>
      </c>
      <c r="Y57" s="4" t="str">
        <f>VLOOKUP(S57,词典!$F:$G,2,FALSE)</f>
        <v>EC_WORD_WALKING</v>
      </c>
      <c r="Z57" t="str">
        <f t="shared" si="0"/>
        <v>.speechBefore = {EC_WORD_HUH_QUES, EC_EMPTY_WORD, EC_WORD_THIS, EC_WORD_BE, EC_WORD_WHERE, EC_WORD_WALKING},</v>
      </c>
      <c r="AA57" t="s">
        <v>14828</v>
      </c>
    </row>
    <row r="58" spans="1:27" x14ac:dyDescent="0.3">
      <c r="A58" s="3" t="s">
        <v>2912</v>
      </c>
      <c r="B58" s="3" t="s">
        <v>375</v>
      </c>
      <c r="C58" s="3" t="s">
        <v>223</v>
      </c>
      <c r="D58" s="3" t="s">
        <v>480</v>
      </c>
      <c r="E58" s="3" t="s">
        <v>81</v>
      </c>
      <c r="F58" s="3" t="s">
        <v>3836</v>
      </c>
      <c r="G58" s="4" t="str">
        <f>VLOOKUP(A58,词典!$C:$F,4,FALSE)</f>
        <v>过来</v>
      </c>
      <c r="H58" s="4" t="str">
        <f>VLOOKUP(B58,词典!$C:$F,4,FALSE)</f>
        <v>为了</v>
      </c>
      <c r="I58" s="4" t="str">
        <f>VLOOKUP(C58,词典!$C:$F,4,FALSE)</f>
        <v>一些</v>
      </c>
      <c r="J58" s="4" t="str">
        <f>VLOOKUP(D58,词典!$C:$F,4,FALSE)</f>
        <v>美味</v>
      </c>
      <c r="K58" s="4" t="str">
        <f>VLOOKUP(E58,词典!$C:$F,4,FALSE)</f>
        <v>水</v>
      </c>
      <c r="L58" s="4" t="str">
        <f>VLOOKUP(F58,词典!$C:$F,4,FALSE)</f>
        <v xml:space="preserve"> </v>
      </c>
      <c r="M58" s="6" t="s">
        <v>8842</v>
      </c>
      <c r="N58" t="s">
        <v>8555</v>
      </c>
      <c r="O58" t="s">
        <v>8536</v>
      </c>
      <c r="P58" t="s">
        <v>1784</v>
      </c>
      <c r="Q58" t="s">
        <v>1380</v>
      </c>
      <c r="R58" t="s">
        <v>8489</v>
      </c>
      <c r="S58" t="s">
        <v>10459</v>
      </c>
      <c r="T58" s="4" t="str">
        <f>VLOOKUP(N58,词典!$F:$G,2,FALSE)</f>
        <v>EC_WORD_COME</v>
      </c>
      <c r="U58" s="4" t="str">
        <f>VLOOKUP(O58,词典!$F:$G,2,FALSE)</f>
        <v>EC_WORD_LISTEN</v>
      </c>
      <c r="V58" s="4" t="str">
        <f>VLOOKUP(P58,词典!$F:$G,2,FALSE)</f>
        <v>EC_WORD_TASTY</v>
      </c>
      <c r="W58" s="4" t="str">
        <f>VLOOKUP(Q58,词典!$F:$G,2,FALSE)</f>
        <v>EC_WORD_WATER</v>
      </c>
      <c r="X58" s="4" t="str">
        <f>VLOOKUP(R58,词典!$F:$G,2,FALSE)</f>
        <v>EC_WORD_YUP</v>
      </c>
      <c r="Y58" s="4" t="str">
        <f>VLOOKUP(S58,词典!$F:$G,2,FALSE)</f>
        <v>EC_EMPTY_WORD</v>
      </c>
      <c r="Z58" t="str">
        <f t="shared" si="0"/>
        <v>.speechBefore = {EC_WORD_COME, EC_WORD_LISTEN, EC_WORD_TASTY, EC_WORD_WATER, EC_WORD_YUP, EC_EMPTY_WORD},</v>
      </c>
      <c r="AA58" t="s">
        <v>14829</v>
      </c>
    </row>
    <row r="59" spans="1:27" x14ac:dyDescent="0.3">
      <c r="A59" s="3" t="s">
        <v>200</v>
      </c>
      <c r="B59" s="3" t="s">
        <v>3838</v>
      </c>
      <c r="C59" s="3" t="s">
        <v>337</v>
      </c>
      <c r="D59" s="3" t="s">
        <v>560</v>
      </c>
      <c r="E59" s="3" t="s">
        <v>165</v>
      </c>
      <c r="F59" s="3" t="s">
        <v>429</v>
      </c>
      <c r="G59" s="4" t="str">
        <f>VLOOKUP(A59,词典!$C:$F,4,FALSE)</f>
        <v>我的</v>
      </c>
      <c r="H59" s="4" t="str">
        <f>VLOOKUP(B59,词典!$C:$F,4,FALSE)</f>
        <v>宝可梦</v>
      </c>
      <c r="I59" s="4" t="str">
        <f>VLOOKUP(C59,词典!$C:$F,4,FALSE)</f>
        <v>将</v>
      </c>
      <c r="J59" s="4" t="str">
        <f>VLOOKUP(D59,词典!$C:$F,4,FALSE)</f>
        <v>制作</v>
      </c>
      <c r="K59" s="4" t="str">
        <f>VLOOKUP(E59,词典!$C:$F,4,FALSE)</f>
        <v>你</v>
      </c>
      <c r="L59" s="4" t="str">
        <f>VLOOKUP(F59,词典!$C:$F,4,FALSE)</f>
        <v>沮丧</v>
      </c>
      <c r="M59" s="6" t="s">
        <v>8843</v>
      </c>
      <c r="N59" t="s">
        <v>1431</v>
      </c>
      <c r="O59" t="s">
        <v>1325</v>
      </c>
      <c r="P59" t="s">
        <v>8444</v>
      </c>
      <c r="Q59" t="s">
        <v>8527</v>
      </c>
      <c r="R59" t="s">
        <v>1412</v>
      </c>
      <c r="S59" t="s">
        <v>1988</v>
      </c>
      <c r="T59" s="4" t="str">
        <f>VLOOKUP(N59,词典!$F:$G,2,FALSE)</f>
        <v>EC_WORD_MY</v>
      </c>
      <c r="U59" s="4" t="str">
        <f>VLOOKUP(O59,词典!$F:$G,2,FALSE)</f>
        <v>EC_WORD_POKEMON</v>
      </c>
      <c r="V59" s="4" t="str">
        <f>VLOOKUP(P59,词典!$F:$G,2,FALSE)</f>
        <v>EC_WORD_WOULD</v>
      </c>
      <c r="W59" s="4" t="str">
        <f>VLOOKUP(Q59,词典!$F:$G,2,FALSE)</f>
        <v>EC_WORD_LEARN</v>
      </c>
      <c r="X59" s="4" t="str">
        <f>VLOOKUP(R59,词典!$F:$G,2,FALSE)</f>
        <v>EC_WORD_YOU</v>
      </c>
      <c r="Y59" s="4" t="str">
        <f>VLOOKUP(S59,词典!$F:$G,2,FALSE)</f>
        <v>EC_WORD_DOWNCAST</v>
      </c>
      <c r="Z59" t="str">
        <f t="shared" si="0"/>
        <v>.speechBefore = {EC_WORD_MY, EC_WORD_POKEMON, EC_WORD_WOULD, EC_WORD_LEARN, EC_WORD_YOU, EC_WORD_DOWNCAST},</v>
      </c>
      <c r="AA59" t="s">
        <v>14830</v>
      </c>
    </row>
    <row r="60" spans="1:27" x14ac:dyDescent="0.3">
      <c r="A60" s="3" t="s">
        <v>2913</v>
      </c>
      <c r="B60" s="3" t="s">
        <v>2913</v>
      </c>
      <c r="C60" s="3" t="s">
        <v>345</v>
      </c>
      <c r="D60" s="3" t="s">
        <v>299</v>
      </c>
      <c r="E60" s="3" t="s">
        <v>164</v>
      </c>
      <c r="F60" s="3" t="s">
        <v>248</v>
      </c>
      <c r="G60" s="4" t="str">
        <f>VLOOKUP(A60,词典!$C:$F,4,FALSE)</f>
        <v>梦幻</v>
      </c>
      <c r="H60" s="4" t="str">
        <f>VLOOKUP(B60,词典!$C:$F,4,FALSE)</f>
        <v>梦幻</v>
      </c>
      <c r="I60" s="4" t="str">
        <f>VLOOKUP(C60,词典!$C:$F,4,FALSE)</f>
        <v>了</v>
      </c>
      <c r="J60" s="4" t="str">
        <f>VLOOKUP(D60,词典!$C:$F,4,FALSE)</f>
        <v>虽然</v>
      </c>
      <c r="K60" s="4" t="str">
        <f>VLOOKUP(E60,词典!$C:$F,4,FALSE)</f>
        <v>是个</v>
      </c>
      <c r="L60" s="4" t="str">
        <f>VLOOKUP(F60,词典!$C:$F,4,FALSE)</f>
        <v>好了</v>
      </c>
      <c r="M60" s="6" t="s">
        <v>8844</v>
      </c>
      <c r="N60" t="s">
        <v>8561</v>
      </c>
      <c r="O60" t="s">
        <v>8485</v>
      </c>
      <c r="P60" t="s">
        <v>1884</v>
      </c>
      <c r="Q60" t="s">
        <v>8563</v>
      </c>
      <c r="R60" t="s">
        <v>1901</v>
      </c>
      <c r="S60" t="s">
        <v>1951</v>
      </c>
      <c r="T60" s="4" t="str">
        <f>VLOOKUP(N60,词典!$F:$G,2,FALSE)</f>
        <v>EC_POKEMON_NATIONAL(MEOWTH)</v>
      </c>
      <c r="U60" s="4" t="str">
        <f>VLOOKUP(O60,词典!$F:$G,2,FALSE)</f>
        <v>EC_WORD_EXCL</v>
      </c>
      <c r="V60" s="4" t="str">
        <f>VLOOKUP(P60,词典!$F:$G,2,FALSE)</f>
        <v>EC_WORD_I_AM</v>
      </c>
      <c r="W60" s="4" t="str">
        <f>VLOOKUP(Q60,词典!$F:$G,2,FALSE)</f>
        <v>EC_WORD_EVERY</v>
      </c>
      <c r="X60" s="4" t="str">
        <f>VLOOKUP(R60,词典!$F:$G,2,FALSE)</f>
        <v>EC_WORD_CRIES</v>
      </c>
      <c r="Y60" s="4" t="str">
        <f>VLOOKUP(S60,词典!$F:$G,2,FALSE)</f>
        <v>EC_WORD_OF</v>
      </c>
      <c r="Z60" t="str">
        <f t="shared" si="0"/>
        <v>.speechBefore = {EC_POKEMON_NATIONAL(MEOWTH), EC_WORD_EXCL, EC_WORD_I_AM, EC_WORD_EVERY, EC_WORD_CRIES, EC_WORD_OF},</v>
      </c>
      <c r="AA60" t="s">
        <v>14831</v>
      </c>
    </row>
    <row r="61" spans="1:27" x14ac:dyDescent="0.3">
      <c r="A61" s="3" t="s">
        <v>13</v>
      </c>
      <c r="B61" s="3" t="s">
        <v>316</v>
      </c>
      <c r="C61" s="3" t="s">
        <v>375</v>
      </c>
      <c r="D61" s="3" t="s">
        <v>183</v>
      </c>
      <c r="E61" s="3" t="s">
        <v>378</v>
      </c>
      <c r="F61" s="3" t="s">
        <v>3858</v>
      </c>
      <c r="G61" s="4" t="str">
        <f>VLOOKUP(A61,词典!$C:$F,4,FALSE)</f>
        <v>得到</v>
      </c>
      <c r="H61" s="4" t="str">
        <f>VLOOKUP(B61,词典!$C:$F,4,FALSE)</f>
        <v>准备好</v>
      </c>
      <c r="I61" s="4" t="str">
        <f>VLOOKUP(C61,词典!$C:$F,4,FALSE)</f>
        <v>为了</v>
      </c>
      <c r="J61" s="4" t="str">
        <f>VLOOKUP(D61,词典!$C:$F,4,FALSE)</f>
        <v>我</v>
      </c>
      <c r="K61" s="4" t="str">
        <f>VLOOKUP(E61,词典!$C:$F,4,FALSE)</f>
        <v>到</v>
      </c>
      <c r="L61" s="4" t="str">
        <f>VLOOKUP(F61,词典!$C:$F,4,FALSE)</f>
        <v>大闹一番</v>
      </c>
      <c r="M61" s="6" t="s">
        <v>8845</v>
      </c>
      <c r="N61" t="s">
        <v>1758</v>
      </c>
      <c r="O61" t="s">
        <v>8527</v>
      </c>
      <c r="P61" t="s">
        <v>1873</v>
      </c>
      <c r="Q61" t="s">
        <v>992</v>
      </c>
      <c r="R61" t="s">
        <v>8499</v>
      </c>
      <c r="S61" t="s">
        <v>9933</v>
      </c>
      <c r="T61" s="4" t="str">
        <f>VLOOKUP(N61,词典!$F:$G,2,FALSE)</f>
        <v>EC_WORD_READY</v>
      </c>
      <c r="U61" s="4" t="str">
        <f>VLOOKUP(O61,词典!$F:$G,2,FALSE)</f>
        <v>EC_WORD_LEARN</v>
      </c>
      <c r="V61" s="4" t="str">
        <f>VLOOKUP(P61,词典!$F:$G,2,FALSE)</f>
        <v>EC_WORD_ME</v>
      </c>
      <c r="W61" s="4" t="str">
        <f>VLOOKUP(Q61,词典!$F:$G,2,FALSE)</f>
        <v>EC_MOVE(THRASH)</v>
      </c>
      <c r="X61" s="4" t="str">
        <f>VLOOKUP(R61,词典!$F:$G,2,FALSE)</f>
        <v>EC_WORD_IS</v>
      </c>
      <c r="Y61" s="4" t="str">
        <f>VLOOKUP(S61,词典!$F:$G,2,FALSE)</f>
        <v>EC_WORD_WAS</v>
      </c>
      <c r="Z61" t="str">
        <f t="shared" si="0"/>
        <v>.speechBefore = {EC_WORD_READY, EC_WORD_LEARN, EC_WORD_ME, EC_MOVE(THRASH), EC_WORD_IS, EC_WORD_WAS},</v>
      </c>
      <c r="AA61" t="s">
        <v>14832</v>
      </c>
    </row>
    <row r="62" spans="1:27" x14ac:dyDescent="0.3">
      <c r="A62" s="3" t="s">
        <v>2901</v>
      </c>
      <c r="B62" s="3" t="s">
        <v>866</v>
      </c>
      <c r="C62" s="3" t="s">
        <v>384</v>
      </c>
      <c r="D62" s="3" t="s">
        <v>864</v>
      </c>
      <c r="E62" s="3" t="s">
        <v>3834</v>
      </c>
      <c r="F62" s="3" t="s">
        <v>3836</v>
      </c>
      <c r="G62" s="4" t="str">
        <f>VLOOKUP(A62,词典!$C:$F,4,FALSE)</f>
        <v>我是</v>
      </c>
      <c r="H62" s="4" t="str">
        <f>VLOOKUP(B62,词典!$C:$F,4,FALSE)</f>
        <v>年轻</v>
      </c>
      <c r="I62" s="4" t="str">
        <f>VLOOKUP(C62,词典!$C:$F,4,FALSE)</f>
        <v>着</v>
      </c>
      <c r="J62" s="4" t="str">
        <f>VLOOKUP(D62,词典!$C:$F,4,FALSE)</f>
        <v>心</v>
      </c>
      <c r="K62" s="4" t="str">
        <f>VLOOKUP(E62,词典!$C:$F,4,FALSE)</f>
        <v>！</v>
      </c>
      <c r="L62" s="4" t="str">
        <f>VLOOKUP(F62,词典!$C:$F,4,FALSE)</f>
        <v xml:space="preserve"> </v>
      </c>
      <c r="M62" s="6" t="s">
        <v>12485</v>
      </c>
      <c r="N62" t="s">
        <v>1883</v>
      </c>
      <c r="O62" t="s">
        <v>10444</v>
      </c>
      <c r="P62" t="s">
        <v>9077</v>
      </c>
      <c r="Q62" t="s">
        <v>10445</v>
      </c>
      <c r="R62" t="s">
        <v>225</v>
      </c>
      <c r="S62" t="s">
        <v>10459</v>
      </c>
      <c r="T62" s="4" t="str">
        <f>VLOOKUP(N62,词典!$F:$G,2,FALSE)</f>
        <v>EC_WORD_MY</v>
      </c>
      <c r="U62" s="4" t="str">
        <f>VLOOKUP(O62,词典!$F:$G,2,FALSE)</f>
        <v>EC_WORD_HEART</v>
      </c>
      <c r="V62" s="4" t="str">
        <f>VLOOKUP(P62,词典!$F:$G,2,FALSE)</f>
        <v>EC_WORD_LIKELY_TO</v>
      </c>
      <c r="W62" s="4" t="str">
        <f>VLOOKUP(Q62,词典!$F:$G,2,FALSE)</f>
        <v>EC_WORD_YOUNG</v>
      </c>
      <c r="X62" s="4" t="str">
        <f>VLOOKUP(R62,词典!$F:$G,2,FALSE)</f>
        <v>EC_WORD_EXCL</v>
      </c>
      <c r="Y62" s="4" t="str">
        <f>VLOOKUP(S62,词典!$F:$G,2,FALSE)</f>
        <v>EC_EMPTY_WORD</v>
      </c>
      <c r="Z62" t="str">
        <f t="shared" si="0"/>
        <v>.speechBefore = {EC_WORD_MY, EC_WORD_HEART, EC_WORD_LIKELY_TO, EC_WORD_YOUNG, EC_WORD_EXCL, EC_EMPTY_WORD},</v>
      </c>
      <c r="AA62" t="s">
        <v>14833</v>
      </c>
    </row>
    <row r="63" spans="1:27" x14ac:dyDescent="0.3">
      <c r="A63" s="3" t="s">
        <v>200</v>
      </c>
      <c r="B63" s="3" t="s">
        <v>639</v>
      </c>
      <c r="C63" s="3" t="s">
        <v>345</v>
      </c>
      <c r="D63" s="3" t="s">
        <v>316</v>
      </c>
      <c r="E63" s="3" t="s">
        <v>378</v>
      </c>
      <c r="F63" s="3" t="s">
        <v>31</v>
      </c>
      <c r="G63" s="4" t="str">
        <f>VLOOKUP(A63,词典!$C:$F,4,FALSE)</f>
        <v>我的</v>
      </c>
      <c r="H63" s="4" t="str">
        <f>VLOOKUP(B63,词典!$C:$F,4,FALSE)</f>
        <v>派对</v>
      </c>
      <c r="I63" s="4" t="str">
        <f>VLOOKUP(C63,词典!$C:$F,4,FALSE)</f>
        <v>了</v>
      </c>
      <c r="J63" s="4" t="str">
        <f>VLOOKUP(D63,词典!$C:$F,4,FALSE)</f>
        <v>准备好</v>
      </c>
      <c r="K63" s="4" t="str">
        <f>VLOOKUP(E63,词典!$C:$F,4,FALSE)</f>
        <v>到</v>
      </c>
      <c r="L63" s="4" t="str">
        <f>VLOOKUP(F63,词典!$C:$F,4,FALSE)</f>
        <v>岩石</v>
      </c>
      <c r="M63" s="6" t="s">
        <v>8846</v>
      </c>
      <c r="N63" t="s">
        <v>1431</v>
      </c>
      <c r="O63" t="s">
        <v>9879</v>
      </c>
      <c r="P63" t="s">
        <v>1758</v>
      </c>
      <c r="Q63" t="s">
        <v>8500</v>
      </c>
      <c r="R63" t="s">
        <v>8499</v>
      </c>
      <c r="S63" t="s">
        <v>10459</v>
      </c>
      <c r="T63" s="4" t="str">
        <f>VLOOKUP(N63,词典!$F:$G,2,FALSE)</f>
        <v>EC_WORD_MY</v>
      </c>
      <c r="U63" s="4" t="str">
        <f>VLOOKUP(O63,词典!$F:$G,2,FALSE)</f>
        <v>EC_WORD_CUTENESS</v>
      </c>
      <c r="V63" s="4" t="str">
        <f>VLOOKUP(P63,词典!$F:$G,2,FALSE)</f>
        <v>EC_WORD_READY</v>
      </c>
      <c r="W63" s="4" t="str">
        <f>VLOOKUP(Q63,词典!$F:$G,2,FALSE)</f>
        <v>EC_WORD_SONGS</v>
      </c>
      <c r="X63" s="4" t="str">
        <f>VLOOKUP(R63,词典!$F:$G,2,FALSE)</f>
        <v>EC_WORD_IS</v>
      </c>
      <c r="Y63" s="4" t="str">
        <f>VLOOKUP(S63,词典!$F:$G,2,FALSE)</f>
        <v>EC_EMPTY_WORD</v>
      </c>
      <c r="Z63" t="str">
        <f t="shared" si="0"/>
        <v>.speechBefore = {EC_WORD_MY, EC_WORD_CUTENESS, EC_WORD_READY, EC_WORD_SONGS, EC_WORD_IS, EC_EMPTY_WORD},</v>
      </c>
      <c r="AA63" t="s">
        <v>14834</v>
      </c>
    </row>
    <row r="64" spans="1:27" x14ac:dyDescent="0.3">
      <c r="A64" s="3" t="s">
        <v>2901</v>
      </c>
      <c r="B64" s="3" t="s">
        <v>3859</v>
      </c>
      <c r="C64" s="3" t="s">
        <v>164</v>
      </c>
      <c r="D64" s="3" t="s">
        <v>363</v>
      </c>
      <c r="E64" s="3" t="s">
        <v>153</v>
      </c>
      <c r="F64" s="3" t="s">
        <v>219</v>
      </c>
      <c r="G64" s="4" t="str">
        <f>VLOOKUP(A64,词典!$C:$F,4,FALSE)</f>
        <v>我是</v>
      </c>
      <c r="H64" s="4" t="str">
        <f>VLOOKUP(B64,词典!$C:$F,4,FALSE)</f>
        <v>第一</v>
      </c>
      <c r="I64" s="4" t="str">
        <f>VLOOKUP(C64,词典!$C:$F,4,FALSE)</f>
        <v>是个</v>
      </c>
      <c r="J64" s="4" t="str">
        <f>VLOOKUP(D64,词典!$C:$F,4,FALSE)</f>
        <v>有</v>
      </c>
      <c r="K64" s="4" t="str">
        <f>VLOOKUP(E64,词典!$C:$F,4,FALSE)</f>
        <v>不</v>
      </c>
      <c r="L64" s="4" t="str">
        <f>VLOOKUP(F64,词典!$C:$F,4,FALSE)</f>
        <v>劲敌</v>
      </c>
      <c r="M64" s="6" t="s">
        <v>8847</v>
      </c>
      <c r="N64" t="s">
        <v>1430</v>
      </c>
      <c r="O64" t="s">
        <v>1737</v>
      </c>
      <c r="P64" t="s">
        <v>1678</v>
      </c>
      <c r="Q64" t="s">
        <v>1955</v>
      </c>
      <c r="R64" t="s">
        <v>1835</v>
      </c>
      <c r="S64" t="s">
        <v>10459</v>
      </c>
      <c r="T64" s="4" t="str">
        <f>VLOOKUP(N64,词典!$F:$G,2,FALSE)</f>
        <v>EC_WORD_I_AM</v>
      </c>
      <c r="U64" s="4" t="str">
        <f>VLOOKUP(O64,词典!$F:$G,2,FALSE)</f>
        <v>EC_WORD_NO_1</v>
      </c>
      <c r="V64" s="4" t="str">
        <f>VLOOKUP(P64,词典!$F:$G,2,FALSE)</f>
        <v>EC_WORD_ME</v>
      </c>
      <c r="W64" s="4" t="str">
        <f>VLOOKUP(Q64,词典!$F:$G,2,FALSE)</f>
        <v>EC_WORD_HAVEN_T</v>
      </c>
      <c r="X64" s="4" t="str">
        <f>VLOOKUP(R64,词典!$F:$G,2,FALSE)</f>
        <v>EC_WORD_OPPONENT</v>
      </c>
      <c r="Y64" s="4" t="str">
        <f>VLOOKUP(S64,词典!$F:$G,2,FALSE)</f>
        <v>EC_EMPTY_WORD</v>
      </c>
      <c r="Z64" t="str">
        <f t="shared" si="0"/>
        <v>.speechBefore = {EC_WORD_I_AM, EC_WORD_NO_1, EC_WORD_ME, EC_WORD_HAVEN_T, EC_WORD_OPPONENT, EC_EMPTY_WORD},</v>
      </c>
      <c r="AA64" t="s">
        <v>14835</v>
      </c>
    </row>
    <row r="65" spans="1:27" x14ac:dyDescent="0.3">
      <c r="A65" s="3" t="s">
        <v>161</v>
      </c>
      <c r="B65" s="3" t="s">
        <v>3834</v>
      </c>
      <c r="C65" s="3" t="s">
        <v>3836</v>
      </c>
      <c r="D65" s="3" t="s">
        <v>161</v>
      </c>
      <c r="E65" s="3" t="s">
        <v>3860</v>
      </c>
      <c r="F65" s="3" t="s">
        <v>3836</v>
      </c>
      <c r="G65" s="4" t="str">
        <f>VLOOKUP(A65,词典!$C:$F,4,FALSE)</f>
        <v>呀吼</v>
      </c>
      <c r="H65" s="4" t="str">
        <f>VLOOKUP(B65,词典!$C:$F,4,FALSE)</f>
        <v>！</v>
      </c>
      <c r="I65" s="4" t="str">
        <f>VLOOKUP(C65,词典!$C:$F,4,FALSE)</f>
        <v xml:space="preserve"> </v>
      </c>
      <c r="J65" s="4" t="str">
        <f>VLOOKUP(D65,词典!$C:$F,4,FALSE)</f>
        <v>呀吼</v>
      </c>
      <c r="K65" s="4" t="str">
        <f>VLOOKUP(E65,词典!$C:$F,4,FALSE)</f>
        <v>！！</v>
      </c>
      <c r="L65" s="4" t="str">
        <f>VLOOKUP(F65,词典!$C:$F,4,FALSE)</f>
        <v xml:space="preserve"> </v>
      </c>
      <c r="M65" s="6" t="s">
        <v>12486</v>
      </c>
      <c r="N65" t="s">
        <v>1872</v>
      </c>
      <c r="O65" t="s">
        <v>225</v>
      </c>
      <c r="P65" t="s">
        <v>10459</v>
      </c>
      <c r="Q65" t="s">
        <v>1872</v>
      </c>
      <c r="R65" t="s">
        <v>227</v>
      </c>
      <c r="S65" t="s">
        <v>10459</v>
      </c>
      <c r="T65" s="4" t="str">
        <f>VLOOKUP(N65,词典!$F:$G,2,FALSE)</f>
        <v>EC_WORD_YAHOO</v>
      </c>
      <c r="U65" s="4" t="str">
        <f>VLOOKUP(O65,词典!$F:$G,2,FALSE)</f>
        <v>EC_WORD_EXCL</v>
      </c>
      <c r="V65" s="4" t="str">
        <f>VLOOKUP(P65,词典!$F:$G,2,FALSE)</f>
        <v>EC_EMPTY_WORD</v>
      </c>
      <c r="W65" s="4" t="str">
        <f>VLOOKUP(Q65,词典!$F:$G,2,FALSE)</f>
        <v>EC_WORD_YAHOO</v>
      </c>
      <c r="X65" s="4" t="str">
        <f>VLOOKUP(R65,词典!$F:$G,2,FALSE)</f>
        <v>EC_WORD_EXCL_EXCL</v>
      </c>
      <c r="Y65" s="4" t="str">
        <f>VLOOKUP(S65,词典!$F:$G,2,FALSE)</f>
        <v>EC_EMPTY_WORD</v>
      </c>
      <c r="Z65" t="str">
        <f t="shared" si="0"/>
        <v>.speechBefore = {EC_WORD_YAHOO, EC_WORD_EXCL, EC_EMPTY_WORD, EC_WORD_YAHOO, EC_WORD_EXCL_EXCL, EC_EMPTY_WORD},</v>
      </c>
      <c r="AA65" t="s">
        <v>14836</v>
      </c>
    </row>
    <row r="66" spans="1:27" x14ac:dyDescent="0.3">
      <c r="A66" s="3" t="s">
        <v>780</v>
      </c>
      <c r="B66" s="3" t="s">
        <v>3843</v>
      </c>
      <c r="C66" s="3" t="s">
        <v>3836</v>
      </c>
      <c r="D66" s="3" t="s">
        <v>2901</v>
      </c>
      <c r="E66" s="3" t="s">
        <v>284</v>
      </c>
      <c r="F66" s="3" t="s">
        <v>113</v>
      </c>
      <c r="G66" s="4" t="str">
        <f>VLOOKUP(A66,词典!$C:$F,4,FALSE)</f>
        <v>困惑</v>
      </c>
      <c r="H66" s="4" t="str">
        <f>VLOOKUP(B66,词典!$C:$F,4,FALSE)</f>
        <v>？</v>
      </c>
      <c r="I66" s="4" t="str">
        <f>VLOOKUP(C66,词典!$C:$F,4,FALSE)</f>
        <v xml:space="preserve"> </v>
      </c>
      <c r="J66" s="4" t="str">
        <f>VLOOKUP(D66,词典!$C:$F,4,FALSE)</f>
        <v>我是</v>
      </c>
      <c r="K66" s="4" t="str">
        <f>VLOOKUP(E66,词典!$C:$F,4,FALSE)</f>
        <v>一个</v>
      </c>
      <c r="L66" s="4" t="str">
        <f>VLOOKUP(F66,词典!$C:$F,4,FALSE)</f>
        <v>天才</v>
      </c>
      <c r="M66" s="6" t="s">
        <v>8848</v>
      </c>
      <c r="N66" t="s">
        <v>2057</v>
      </c>
      <c r="O66" t="s">
        <v>230</v>
      </c>
      <c r="P66" t="s">
        <v>10459</v>
      </c>
      <c r="Q66" t="s">
        <v>1430</v>
      </c>
      <c r="R66" t="s">
        <v>1928</v>
      </c>
      <c r="S66" t="s">
        <v>1341</v>
      </c>
      <c r="T66" s="4" t="str">
        <f>VLOOKUP(N66,词典!$F:$G,2,FALSE)</f>
        <v>EC_WORD_CONFUSED</v>
      </c>
      <c r="U66" s="4" t="str">
        <f>VLOOKUP(O66,词典!$F:$G,2,FALSE)</f>
        <v>EC_WORD_QUES</v>
      </c>
      <c r="V66" s="4" t="str">
        <f>VLOOKUP(P66,词典!$F:$G,2,FALSE)</f>
        <v>EC_EMPTY_WORD</v>
      </c>
      <c r="W66" s="4" t="str">
        <f>VLOOKUP(Q66,词典!$F:$G,2,FALSE)</f>
        <v>EC_WORD_I_AM</v>
      </c>
      <c r="X66" s="4" t="str">
        <f>VLOOKUP(R66,词典!$F:$G,2,FALSE)</f>
        <v>EC_WORD_A</v>
      </c>
      <c r="Y66" s="4" t="str">
        <f>VLOOKUP(S66,词典!$F:$G,2,FALSE)</f>
        <v>EC_WORD_GENIUS</v>
      </c>
      <c r="Z66" t="str">
        <f t="shared" ref="Z66:Z129" si="1">_xlfn.CONCAT(".speechBefore = {",T66,", ",U66,", ",V66,", ",W66,", ",X66,", ",Y66,"},")</f>
        <v>.speechBefore = {EC_WORD_CONFUSED, EC_WORD_QUES, EC_EMPTY_WORD, EC_WORD_I_AM, EC_WORD_A, EC_WORD_GENIUS},</v>
      </c>
      <c r="AA66" t="s">
        <v>14837</v>
      </c>
    </row>
    <row r="67" spans="1:27" x14ac:dyDescent="0.3">
      <c r="A67" s="3" t="s">
        <v>164</v>
      </c>
      <c r="B67" s="3" t="s">
        <v>415</v>
      </c>
      <c r="C67" s="3" t="s">
        <v>2901</v>
      </c>
      <c r="D67" s="3" t="s">
        <v>660</v>
      </c>
      <c r="E67" s="3" t="s">
        <v>386</v>
      </c>
      <c r="F67" s="3" t="s">
        <v>496</v>
      </c>
      <c r="G67" s="4" t="str">
        <f>VLOOKUP(A67,词典!$C:$F,4,FALSE)</f>
        <v>是个</v>
      </c>
      <c r="H67" s="4" t="str">
        <f>VLOOKUP(B67,词典!$C:$F,4,FALSE)</f>
        <v>试试</v>
      </c>
      <c r="I67" s="4" t="str">
        <f>VLOOKUP(C67,词典!$C:$F,4,FALSE)</f>
        <v>我是</v>
      </c>
      <c r="J67" s="4" t="str">
        <f>VLOOKUP(D67,词典!$C:$F,4,FALSE)</f>
        <v>购物</v>
      </c>
      <c r="K67" s="4" t="str">
        <f>VLOOKUP(E67,词典!$C:$F,4,FALSE)</f>
        <v>地</v>
      </c>
      <c r="L67" s="4" t="str">
        <f>VLOOKUP(F67,词典!$C:$F,4,FALSE)</f>
        <v>许多</v>
      </c>
      <c r="M67" s="6" t="s">
        <v>8849</v>
      </c>
      <c r="N67" t="s">
        <v>1678</v>
      </c>
      <c r="O67" t="s">
        <v>1921</v>
      </c>
      <c r="P67" t="s">
        <v>1873</v>
      </c>
      <c r="Q67" t="s">
        <v>1608</v>
      </c>
      <c r="R67" t="s">
        <v>1767</v>
      </c>
      <c r="S67" t="s">
        <v>8564</v>
      </c>
      <c r="T67" s="4" t="str">
        <f>VLOOKUP(N67,词典!$F:$G,2,FALSE)</f>
        <v>EC_WORD_ME</v>
      </c>
      <c r="U67" s="4" t="str">
        <f>VLOOKUP(O67,词典!$F:$G,2,FALSE)</f>
        <v>EC_WORD_MISS</v>
      </c>
      <c r="V67" s="4" t="str">
        <f>VLOOKUP(P67,词典!$F:$G,2,FALSE)</f>
        <v>EC_WORD_ME</v>
      </c>
      <c r="W67" s="4" t="str">
        <f>VLOOKUP(Q67,词典!$F:$G,2,FALSE)</f>
        <v>EC_WORD_SHOPPING</v>
      </c>
      <c r="X67" s="4" t="str">
        <f>VLOOKUP(R67,词典!$F:$G,2,FALSE)</f>
        <v>EC_WORD_WAY</v>
      </c>
      <c r="Y67" s="4" t="str">
        <f>VLOOKUP(S67,词典!$F:$G,2,FALSE)</f>
        <v>EC_WORD_DIDN_T</v>
      </c>
      <c r="Z67" t="str">
        <f t="shared" si="1"/>
        <v>.speechBefore = {EC_WORD_ME, EC_WORD_MISS, EC_WORD_ME, EC_WORD_SHOPPING, EC_WORD_WAY, EC_WORD_DIDN_T},</v>
      </c>
      <c r="AA67" t="s">
        <v>14838</v>
      </c>
    </row>
    <row r="68" spans="1:27" x14ac:dyDescent="0.3">
      <c r="A68" s="3" t="s">
        <v>595</v>
      </c>
      <c r="B68" s="3" t="s">
        <v>183</v>
      </c>
      <c r="C68" s="3" t="s">
        <v>766</v>
      </c>
      <c r="D68" s="3" t="s">
        <v>165</v>
      </c>
      <c r="E68" s="3" t="s">
        <v>363</v>
      </c>
      <c r="F68" s="3" t="s">
        <v>47</v>
      </c>
      <c r="G68" s="4" t="str">
        <f>VLOOKUP(A68,词典!$C:$F,4,FALSE)</f>
        <v>展示</v>
      </c>
      <c r="H68" s="4" t="str">
        <f>VLOOKUP(B68,词典!$C:$F,4,FALSE)</f>
        <v>我</v>
      </c>
      <c r="I68" s="4" t="str">
        <f>VLOOKUP(C68,词典!$C:$F,4,FALSE)</f>
        <v>那</v>
      </c>
      <c r="J68" s="4" t="str">
        <f>VLOOKUP(D68,词典!$C:$F,4,FALSE)</f>
        <v>你</v>
      </c>
      <c r="K68" s="4" t="str">
        <f>VLOOKUP(E68,词典!$C:$F,4,FALSE)</f>
        <v>有</v>
      </c>
      <c r="L68" s="4" t="str">
        <f>VLOOKUP(F68,词典!$C:$F,4,FALSE)</f>
        <v>毅力</v>
      </c>
      <c r="M68" s="6" t="s">
        <v>8850</v>
      </c>
      <c r="N68" t="s">
        <v>1858</v>
      </c>
      <c r="O68" t="s">
        <v>8550</v>
      </c>
      <c r="P68" t="s">
        <v>1412</v>
      </c>
      <c r="Q68" t="s">
        <v>1951</v>
      </c>
      <c r="R68" t="s">
        <v>938</v>
      </c>
      <c r="S68" t="s">
        <v>8485</v>
      </c>
      <c r="T68" s="4" t="str">
        <f>VLOOKUP(N68,词典!$F:$G,2,FALSE)</f>
        <v>EC_WORD_GIVE_ME</v>
      </c>
      <c r="U68" s="4" t="str">
        <f>VLOOKUP(O68,词典!$F:$G,2,FALSE)</f>
        <v>EC_WORD_SEE</v>
      </c>
      <c r="V68" s="4" t="str">
        <f>VLOOKUP(P68,词典!$F:$G,2,FALSE)</f>
        <v>EC_WORD_YOU</v>
      </c>
      <c r="W68" s="4" t="str">
        <f>VLOOKUP(Q68,词典!$F:$G,2,FALSE)</f>
        <v>EC_WORD_OF</v>
      </c>
      <c r="X68" s="4" t="str">
        <f>VLOOKUP(R68,词典!$F:$G,2,FALSE)</f>
        <v>EC_WORD_GUTS</v>
      </c>
      <c r="Y68" s="4" t="str">
        <f>VLOOKUP(S68,词典!$F:$G,2,FALSE)</f>
        <v>EC_WORD_EXCL</v>
      </c>
      <c r="Z68" t="str">
        <f t="shared" si="1"/>
        <v>.speechBefore = {EC_WORD_GIVE_ME, EC_WORD_SEE, EC_WORD_YOU, EC_WORD_OF, EC_WORD_GUTS, EC_WORD_EXCL},</v>
      </c>
      <c r="AA68" t="s">
        <v>14839</v>
      </c>
    </row>
    <row r="69" spans="1:27" x14ac:dyDescent="0.3">
      <c r="A69" s="3" t="s">
        <v>164</v>
      </c>
      <c r="B69" s="3" t="s">
        <v>324</v>
      </c>
      <c r="C69" s="3" t="s">
        <v>285</v>
      </c>
      <c r="D69" s="3" t="s">
        <v>378</v>
      </c>
      <c r="E69" s="3" t="s">
        <v>93</v>
      </c>
      <c r="F69" s="3" t="s">
        <v>3834</v>
      </c>
      <c r="G69" s="4" t="str">
        <f>VLOOKUP(A69,词典!$C:$F,4,FALSE)</f>
        <v>是个</v>
      </c>
      <c r="H69" s="4" t="str">
        <f>VLOOKUP(B69,词典!$C:$F,4,FALSE)</f>
        <v>只有</v>
      </c>
      <c r="I69" s="4" t="str">
        <f>VLOOKUP(C69,词典!$C:$F,4,FALSE)</f>
        <v>意思</v>
      </c>
      <c r="J69" s="4" t="str">
        <f>VLOOKUP(D69,词典!$C:$F,4,FALSE)</f>
        <v>到</v>
      </c>
      <c r="K69" s="4" t="str">
        <f>VLOOKUP(E69,词典!$C:$F,4,FALSE)</f>
        <v>获胜</v>
      </c>
      <c r="L69" s="4" t="str">
        <f>VLOOKUP(F69,词典!$C:$F,4,FALSE)</f>
        <v>！</v>
      </c>
      <c r="M69" s="6" t="s">
        <v>8851</v>
      </c>
      <c r="N69" t="s">
        <v>1678</v>
      </c>
      <c r="O69" t="s">
        <v>8568</v>
      </c>
      <c r="P69" t="s">
        <v>8569</v>
      </c>
      <c r="Q69" t="s">
        <v>1921</v>
      </c>
      <c r="R69" t="s">
        <v>1798</v>
      </c>
      <c r="S69" t="s">
        <v>225</v>
      </c>
      <c r="T69" s="4" t="str">
        <f>VLOOKUP(N69,词典!$F:$G,2,FALSE)</f>
        <v>EC_WORD_ME</v>
      </c>
      <c r="U69" s="4" t="str">
        <f>VLOOKUP(O69,词典!$F:$G,2,FALSE)</f>
        <v>EC_WORD_ARE</v>
      </c>
      <c r="V69" s="4" t="str">
        <f>VLOOKUP(P69,词典!$F:$G,2,FALSE)</f>
        <v>EC_WORD_REALLY</v>
      </c>
      <c r="W69" s="4" t="str">
        <f>VLOOKUP(Q69,词典!$F:$G,2,FALSE)</f>
        <v>EC_WORD_MISS</v>
      </c>
      <c r="X69" s="4" t="str">
        <f>VLOOKUP(R69,词典!$F:$G,2,FALSE)</f>
        <v>EC_WORD_WINS</v>
      </c>
      <c r="Y69" s="4" t="str">
        <f>VLOOKUP(S69,词典!$F:$G,2,FALSE)</f>
        <v>EC_WORD_EXCL</v>
      </c>
      <c r="Z69" t="str">
        <f t="shared" si="1"/>
        <v>.speechBefore = {EC_WORD_ME, EC_WORD_ARE, EC_WORD_REALLY, EC_WORD_MISS, EC_WORD_WINS, EC_WORD_EXCL},</v>
      </c>
      <c r="AA69" t="s">
        <v>14840</v>
      </c>
    </row>
    <row r="70" spans="1:27" x14ac:dyDescent="0.3">
      <c r="A70" s="3" t="s">
        <v>165</v>
      </c>
      <c r="B70" s="3" t="s">
        <v>3861</v>
      </c>
      <c r="C70" s="3" t="s">
        <v>200</v>
      </c>
      <c r="D70" s="3" t="s">
        <v>163</v>
      </c>
      <c r="E70" s="3" t="s">
        <v>728</v>
      </c>
      <c r="F70" s="3" t="s">
        <v>3834</v>
      </c>
      <c r="G70" s="4" t="str">
        <f>VLOOKUP(A70,词典!$C:$F,4,FALSE)</f>
        <v>你</v>
      </c>
      <c r="H70" s="4" t="str">
        <f>VLOOKUP(B70,词典!$C:$F,4,FALSE)</f>
        <v>一定是</v>
      </c>
      <c r="I70" s="4" t="str">
        <f>VLOOKUP(C70,词典!$C:$F,4,FALSE)</f>
        <v>我的</v>
      </c>
      <c r="J70" s="4" t="str">
        <f>VLOOKUP(D70,词典!$C:$F,4,FALSE)</f>
        <v>对手</v>
      </c>
      <c r="K70" s="4" t="str">
        <f>VLOOKUP(E70,词典!$C:$F,4,FALSE)</f>
        <v>现在</v>
      </c>
      <c r="L70" s="4" t="str">
        <f>VLOOKUP(F70,词典!$C:$F,4,FALSE)</f>
        <v>！</v>
      </c>
      <c r="M70" s="6" t="s">
        <v>8852</v>
      </c>
      <c r="N70" t="s">
        <v>1412</v>
      </c>
      <c r="O70" t="s">
        <v>1922</v>
      </c>
      <c r="P70" t="s">
        <v>1873</v>
      </c>
      <c r="Q70" t="s">
        <v>8570</v>
      </c>
      <c r="R70" t="s">
        <v>1951</v>
      </c>
      <c r="S70" t="s">
        <v>1835</v>
      </c>
      <c r="T70" s="4" t="str">
        <f>VLOOKUP(N70,词典!$F:$G,2,FALSE)</f>
        <v>EC_WORD_YOU</v>
      </c>
      <c r="U70" s="4" t="str">
        <f>VLOOKUP(O70,词典!$F:$G,2,FALSE)</f>
        <v>EC_WORD_MUST_BE</v>
      </c>
      <c r="V70" s="4" t="str">
        <f>VLOOKUP(P70,词典!$F:$G,2,FALSE)</f>
        <v>EC_WORD_ME</v>
      </c>
      <c r="W70" s="4" t="str">
        <f>VLOOKUP(Q70,词典!$F:$G,2,FALSE)</f>
        <v>EC_WORD_NOW</v>
      </c>
      <c r="X70" s="4" t="str">
        <f>VLOOKUP(R70,词典!$F:$G,2,FALSE)</f>
        <v>EC_WORD_OF</v>
      </c>
      <c r="Y70" s="4" t="str">
        <f>VLOOKUP(S70,词典!$F:$G,2,FALSE)</f>
        <v>EC_WORD_OPPONENT</v>
      </c>
      <c r="Z70" t="str">
        <f t="shared" si="1"/>
        <v>.speechBefore = {EC_WORD_YOU, EC_WORD_MUST_BE, EC_WORD_ME, EC_WORD_NOW, EC_WORD_OF, EC_WORD_OPPONENT},</v>
      </c>
      <c r="AA70" t="s">
        <v>14841</v>
      </c>
    </row>
    <row r="71" spans="1:27" x14ac:dyDescent="0.3">
      <c r="A71" s="3" t="s">
        <v>2914</v>
      </c>
      <c r="B71" s="3" t="s">
        <v>165</v>
      </c>
      <c r="C71" s="3" t="s">
        <v>355</v>
      </c>
      <c r="D71" s="3" t="s">
        <v>363</v>
      </c>
      <c r="E71" s="3" t="s">
        <v>284</v>
      </c>
      <c r="F71" s="3" t="s">
        <v>3862</v>
      </c>
      <c r="G71" s="4" t="str">
        <f>VLOOKUP(A71,词典!$C:$F,4,FALSE)</f>
        <v>如果我输了</v>
      </c>
      <c r="H71" s="4" t="str">
        <f>VLOOKUP(B71,词典!$C:$F,4,FALSE)</f>
        <v>你</v>
      </c>
      <c r="I71" s="4" t="str">
        <f>VLOOKUP(C71,词典!$C:$F,4,FALSE)</f>
        <v>可以</v>
      </c>
      <c r="J71" s="4" t="str">
        <f>VLOOKUP(D71,词典!$C:$F,4,FALSE)</f>
        <v>有</v>
      </c>
      <c r="K71" s="4" t="str">
        <f>VLOOKUP(E71,词典!$C:$F,4,FALSE)</f>
        <v>一个</v>
      </c>
      <c r="L71" s="4" t="str">
        <f>VLOOKUP(F71,词典!$C:$F,4,FALSE)</f>
        <v>礼物</v>
      </c>
      <c r="M71" s="6" t="s">
        <v>8853</v>
      </c>
      <c r="N71" t="s">
        <v>1393</v>
      </c>
      <c r="O71" t="s">
        <v>1412</v>
      </c>
      <c r="P71" t="s">
        <v>1801</v>
      </c>
      <c r="Q71" t="s">
        <v>1704</v>
      </c>
      <c r="R71" t="s">
        <v>1928</v>
      </c>
      <c r="S71" t="s">
        <v>1173</v>
      </c>
      <c r="T71" s="4" t="str">
        <f>VLOOKUP(N71,词典!$F:$G,2,FALSE)</f>
        <v>EC_WORD_IF_I_LOSE</v>
      </c>
      <c r="U71" s="4" t="str">
        <f>VLOOKUP(O71,词典!$F:$G,2,FALSE)</f>
        <v>EC_WORD_YOU</v>
      </c>
      <c r="V71" s="4" t="str">
        <f>VLOOKUP(P71,词典!$F:$G,2,FALSE)</f>
        <v>EC_WORD_CAN</v>
      </c>
      <c r="W71" s="4" t="str">
        <f>VLOOKUP(Q71,词典!$F:$G,2,FALSE)</f>
        <v>EC_WORD_GET</v>
      </c>
      <c r="X71" s="4" t="str">
        <f>VLOOKUP(R71,词典!$F:$G,2,FALSE)</f>
        <v>EC_WORD_A</v>
      </c>
      <c r="Y71" s="4" t="str">
        <f>VLOOKUP(S71,词典!$F:$G,2,FALSE)</f>
        <v>EC_MOVE2(PRESENT)</v>
      </c>
      <c r="Z71" t="str">
        <f t="shared" si="1"/>
        <v>.speechBefore = {EC_WORD_IF_I_LOSE, EC_WORD_YOU, EC_WORD_CAN, EC_WORD_GET, EC_WORD_A, EC_MOVE2(PRESENT)},</v>
      </c>
      <c r="AA71" t="s">
        <v>14842</v>
      </c>
    </row>
    <row r="72" spans="1:27" x14ac:dyDescent="0.3">
      <c r="A72" s="3" t="s">
        <v>164</v>
      </c>
      <c r="B72" s="3" t="s">
        <v>568</v>
      </c>
      <c r="C72" s="3" t="s">
        <v>332</v>
      </c>
      <c r="D72" s="3" t="s">
        <v>40</v>
      </c>
      <c r="E72" s="3" t="s">
        <v>691</v>
      </c>
      <c r="F72" s="3" t="s">
        <v>820</v>
      </c>
      <c r="G72" s="4" t="str">
        <f>VLOOKUP(A72,词典!$C:$F,4,FALSE)</f>
        <v>是个</v>
      </c>
      <c r="H72" s="4" t="str">
        <f>VLOOKUP(B72,词典!$C:$F,4,FALSE)</f>
        <v>相信</v>
      </c>
      <c r="I72" s="4" t="str">
        <f>VLOOKUP(C72,词典!$C:$F,4,FALSE)</f>
        <v>开</v>
      </c>
      <c r="J72" s="4" t="str">
        <f>VLOOKUP(D72,词典!$C:$F,4,FALSE)</f>
        <v>可爱</v>
      </c>
      <c r="K72" s="4" t="str">
        <f>VLOOKUP(E72,词典!$C:$F,4,FALSE)</f>
        <v>时尚</v>
      </c>
      <c r="L72" s="4" t="str">
        <f>VLOOKUP(F72,词典!$C:$F,4,FALSE)</f>
        <v>吸引力</v>
      </c>
      <c r="M72" s="6" t="s">
        <v>8854</v>
      </c>
      <c r="N72" t="s">
        <v>1678</v>
      </c>
      <c r="O72" t="s">
        <v>1570</v>
      </c>
      <c r="P72" t="s">
        <v>1372</v>
      </c>
      <c r="Q72" t="s">
        <v>1951</v>
      </c>
      <c r="R72" t="s">
        <v>8571</v>
      </c>
      <c r="S72" t="s">
        <v>8533</v>
      </c>
      <c r="T72" s="4" t="str">
        <f>VLOOKUP(N72,词典!$F:$G,2,FALSE)</f>
        <v>EC_WORD_ME</v>
      </c>
      <c r="U72" s="4" t="str">
        <f>VLOOKUP(O72,词典!$F:$G,2,FALSE)</f>
        <v>EC_WORD_BELIEVE</v>
      </c>
      <c r="V72" s="4" t="str">
        <f>VLOOKUP(P72,词典!$F:$G,2,FALSE)</f>
        <v>EC_WORD_CUTE</v>
      </c>
      <c r="W72" s="4" t="str">
        <f>VLOOKUP(Q72,词典!$F:$G,2,FALSE)</f>
        <v>EC_WORD_OF</v>
      </c>
      <c r="X72" s="4" t="str">
        <f>VLOOKUP(R72,词典!$F:$G,2,FALSE)</f>
        <v>EC_WORD_FASHION</v>
      </c>
      <c r="Y72" s="4" t="str">
        <f>VLOOKUP(S72,词典!$F:$G,2,FALSE)</f>
        <v>EC_WORD_BEAUTIFUL</v>
      </c>
      <c r="Z72" t="str">
        <f t="shared" si="1"/>
        <v>.speechBefore = {EC_WORD_ME, EC_WORD_BELIEVE, EC_WORD_CUTE, EC_WORD_OF, EC_WORD_FASHION, EC_WORD_BEAUTIFUL},</v>
      </c>
      <c r="AA72" t="s">
        <v>14843</v>
      </c>
    </row>
    <row r="73" spans="1:27" x14ac:dyDescent="0.3">
      <c r="A73" s="3" t="s">
        <v>776</v>
      </c>
      <c r="B73" s="3" t="s">
        <v>345</v>
      </c>
      <c r="C73" s="3" t="s">
        <v>766</v>
      </c>
      <c r="D73" s="3" t="s">
        <v>164</v>
      </c>
      <c r="E73" s="3" t="s">
        <v>158</v>
      </c>
      <c r="F73" s="3" t="s">
        <v>3843</v>
      </c>
      <c r="G73" s="4" t="str">
        <f>VLOOKUP(A73,词典!$C:$F,4,FALSE)</f>
        <v>什么</v>
      </c>
      <c r="H73" s="4" t="str">
        <f>VLOOKUP(B73,词典!$C:$F,4,FALSE)</f>
        <v>了</v>
      </c>
      <c r="I73" s="4" t="str">
        <f>VLOOKUP(C73,词典!$C:$F,4,FALSE)</f>
        <v>那</v>
      </c>
      <c r="J73" s="4" t="str">
        <f>VLOOKUP(D73,词典!$C:$F,4,FALSE)</f>
        <v>是个</v>
      </c>
      <c r="K73" s="4" t="str">
        <f>VLOOKUP(E73,词典!$C:$F,4,FALSE)</f>
        <v>闻</v>
      </c>
      <c r="L73" s="4" t="str">
        <f>VLOOKUP(F73,词典!$C:$F,4,FALSE)</f>
        <v>？</v>
      </c>
      <c r="M73" s="6" t="s">
        <v>8855</v>
      </c>
      <c r="N73" t="s">
        <v>1873</v>
      </c>
      <c r="O73" t="s">
        <v>1870</v>
      </c>
      <c r="P73" t="s">
        <v>1947</v>
      </c>
      <c r="Q73" t="s">
        <v>8531</v>
      </c>
      <c r="R73" t="s">
        <v>8499</v>
      </c>
      <c r="S73" t="s">
        <v>230</v>
      </c>
      <c r="T73" s="4" t="str">
        <f>VLOOKUP(N73,词典!$F:$G,2,FALSE)</f>
        <v>EC_WORD_ME</v>
      </c>
      <c r="U73" s="4" t="str">
        <f>VLOOKUP(O73,词典!$F:$G,2,FALSE)</f>
        <v>EC_WORD_SMELL</v>
      </c>
      <c r="V73" s="4" t="str">
        <f>VLOOKUP(P73,词典!$F:$G,2,FALSE)</f>
        <v>EC_WORD_TO</v>
      </c>
      <c r="W73" s="4" t="str">
        <f>VLOOKUP(Q73,词典!$F:$G,2,FALSE)</f>
        <v>EC_WORD_WHAT</v>
      </c>
      <c r="X73" s="4" t="str">
        <f>VLOOKUP(R73,词典!$F:$G,2,FALSE)</f>
        <v>EC_WORD_IS</v>
      </c>
      <c r="Y73" s="4" t="str">
        <f>VLOOKUP(S73,词典!$F:$G,2,FALSE)</f>
        <v>EC_WORD_QUES</v>
      </c>
      <c r="Z73" t="str">
        <f t="shared" si="1"/>
        <v>.speechBefore = {EC_WORD_ME, EC_WORD_SMELL, EC_WORD_TO, EC_WORD_WHAT, EC_WORD_IS, EC_WORD_QUES},</v>
      </c>
      <c r="AA73" t="s">
        <v>14844</v>
      </c>
    </row>
    <row r="74" spans="1:27" x14ac:dyDescent="0.3">
      <c r="A74" s="3" t="s">
        <v>165</v>
      </c>
      <c r="B74" s="3" t="s">
        <v>412</v>
      </c>
      <c r="C74" s="3" t="s">
        <v>200</v>
      </c>
      <c r="D74" s="3" t="s">
        <v>521</v>
      </c>
      <c r="E74" s="3" t="s">
        <v>3863</v>
      </c>
      <c r="F74" s="3" t="s">
        <v>3849</v>
      </c>
      <c r="G74" s="4" t="str">
        <f>VLOOKUP(A74,词典!$C:$F,4,FALSE)</f>
        <v>你</v>
      </c>
      <c r="H74" s="4" t="str">
        <f>VLOOKUP(B74,词典!$C:$F,4,FALSE)</f>
        <v>尝试</v>
      </c>
      <c r="I74" s="4" t="str">
        <f>VLOOKUP(C74,词典!$C:$F,4,FALSE)</f>
        <v>我的</v>
      </c>
      <c r="J74" s="4" t="str">
        <f>VLOOKUP(D74,词典!$C:$F,4,FALSE)</f>
        <v>秘密</v>
      </c>
      <c r="K74" s="4" t="str">
        <f>VLOOKUP(E74,词典!$C:$F,4,FALSE)</f>
        <v>芳香治疗</v>
      </c>
      <c r="L74" s="4" t="str">
        <f>VLOOKUP(F74,词典!$C:$F,4,FALSE)</f>
        <v>好吗？</v>
      </c>
      <c r="M74" s="6" t="s">
        <v>8856</v>
      </c>
      <c r="N74" t="s">
        <v>1412</v>
      </c>
      <c r="O74" t="s">
        <v>8573</v>
      </c>
      <c r="P74" t="s">
        <v>1431</v>
      </c>
      <c r="Q74" t="s">
        <v>1549</v>
      </c>
      <c r="R74" t="s">
        <v>1268</v>
      </c>
      <c r="S74" t="s">
        <v>1929</v>
      </c>
      <c r="T74" s="4" t="str">
        <f>VLOOKUP(N74,词典!$F:$G,2,FALSE)</f>
        <v>EC_WORD_YOU</v>
      </c>
      <c r="U74" s="4" t="str">
        <f>VLOOKUP(O74,词典!$F:$G,2,FALSE)</f>
        <v>EC_WORD_THINK</v>
      </c>
      <c r="V74" s="4" t="str">
        <f>VLOOKUP(P74,词典!$F:$G,2,FALSE)</f>
        <v>EC_WORD_MY</v>
      </c>
      <c r="W74" s="4" t="str">
        <f>VLOOKUP(Q74,词典!$F:$G,2,FALSE)</f>
        <v>EC_WORD_SECRET</v>
      </c>
      <c r="X74" s="4" t="str">
        <f>VLOOKUP(R74,词典!$F:$G,2,FALSE)</f>
        <v>EC_MOVE(AROMATHERAPY)</v>
      </c>
      <c r="Y74" s="4" t="str">
        <f>VLOOKUP(S74,词典!$F:$G,2,FALSE)</f>
        <v>EC_WORD_OK_QUES</v>
      </c>
      <c r="Z74" t="str">
        <f t="shared" si="1"/>
        <v>.speechBefore = {EC_WORD_YOU, EC_WORD_THINK, EC_WORD_MY, EC_WORD_SECRET, EC_MOVE(AROMATHERAPY), EC_WORD_OK_QUES},</v>
      </c>
      <c r="AA74" t="s">
        <v>14845</v>
      </c>
    </row>
    <row r="75" spans="1:27" x14ac:dyDescent="0.3">
      <c r="A75" s="3" t="s">
        <v>200</v>
      </c>
      <c r="B75" s="3" t="s">
        <v>175</v>
      </c>
      <c r="C75" s="3" t="s">
        <v>207</v>
      </c>
      <c r="D75" s="3" t="s">
        <v>586</v>
      </c>
      <c r="E75" s="3" t="s">
        <v>386</v>
      </c>
      <c r="F75" s="3" t="s">
        <v>496</v>
      </c>
      <c r="G75" s="4" t="str">
        <f>VLOOKUP(A75,词典!$C:$F,4,FALSE)</f>
        <v>我的</v>
      </c>
      <c r="H75" s="4" t="str">
        <f>VLOOKUP(B75,词典!$C:$F,4,FALSE)</f>
        <v>男孩</v>
      </c>
      <c r="I75" s="4" t="str">
        <f>VLOOKUP(C75,词典!$C:$F,4,FALSE)</f>
        <v>朋友</v>
      </c>
      <c r="J75" s="4" t="str">
        <f>VLOOKUP(D75,词典!$C:$F,4,FALSE)</f>
        <v>留下</v>
      </c>
      <c r="K75" s="4" t="str">
        <f>VLOOKUP(E75,词典!$C:$F,4,FALSE)</f>
        <v>地</v>
      </c>
      <c r="L75" s="4" t="str">
        <f>VLOOKUP(F75,词典!$C:$F,4,FALSE)</f>
        <v>许多</v>
      </c>
      <c r="M75" s="6" t="s">
        <v>8857</v>
      </c>
      <c r="N75" t="s">
        <v>1431</v>
      </c>
      <c r="O75" t="s">
        <v>8574</v>
      </c>
      <c r="P75" t="s">
        <v>1436</v>
      </c>
      <c r="Q75" t="s">
        <v>1574</v>
      </c>
      <c r="R75" t="s">
        <v>1767</v>
      </c>
      <c r="S75" t="s">
        <v>8564</v>
      </c>
      <c r="T75" s="4" t="str">
        <f>VLOOKUP(N75,词典!$F:$G,2,FALSE)</f>
        <v>EC_WORD_MY</v>
      </c>
      <c r="U75" s="4" t="str">
        <f>VLOOKUP(O75,词典!$F:$G,2,FALSE)</f>
        <v>EC_WORD_DUDE</v>
      </c>
      <c r="V75" s="4" t="str">
        <f>VLOOKUP(P75,词典!$F:$G,2,FALSE)</f>
        <v>EC_WORD_FRIEND</v>
      </c>
      <c r="W75" s="4" t="str">
        <f>VLOOKUP(Q75,词典!$F:$G,2,FALSE)</f>
        <v>EC_WORD_WORKING</v>
      </c>
      <c r="X75" s="4" t="str">
        <f>VLOOKUP(R75,词典!$F:$G,2,FALSE)</f>
        <v>EC_WORD_WAY</v>
      </c>
      <c r="Y75" s="4" t="str">
        <f>VLOOKUP(S75,词典!$F:$G,2,FALSE)</f>
        <v>EC_WORD_DIDN_T</v>
      </c>
      <c r="Z75" t="str">
        <f t="shared" si="1"/>
        <v>.speechBefore = {EC_WORD_MY, EC_WORD_DUDE, EC_WORD_FRIEND, EC_WORD_WORKING, EC_WORD_WAY, EC_WORD_DIDN_T},</v>
      </c>
      <c r="AA75" t="s">
        <v>14846</v>
      </c>
    </row>
    <row r="76" spans="1:27" x14ac:dyDescent="0.3">
      <c r="A76" s="3" t="s">
        <v>164</v>
      </c>
      <c r="B76" s="3" t="s">
        <v>562</v>
      </c>
      <c r="C76" s="3" t="s">
        <v>299</v>
      </c>
      <c r="D76" s="3" t="s">
        <v>378</v>
      </c>
      <c r="E76" s="3" t="s">
        <v>90</v>
      </c>
      <c r="F76" s="3" t="s">
        <v>90</v>
      </c>
      <c r="G76" s="4" t="str">
        <f>VLOOKUP(A76,词典!$C:$F,4,FALSE)</f>
        <v>是个</v>
      </c>
      <c r="H76" s="4" t="str">
        <f>VLOOKUP(B76,词典!$C:$F,4,FALSE)</f>
        <v>前进</v>
      </c>
      <c r="I76" s="4" t="str">
        <f>VLOOKUP(C76,词典!$C:$F,4,FALSE)</f>
        <v>虽然</v>
      </c>
      <c r="J76" s="4" t="str">
        <f>VLOOKUP(D76,词典!$C:$F,4,FALSE)</f>
        <v>到</v>
      </c>
      <c r="K76" s="4" t="str">
        <f>VLOOKUP(E76,词典!$C:$F,4,FALSE)</f>
        <v>一场</v>
      </c>
      <c r="L76" s="4" t="str">
        <f>VLOOKUP(F76,词典!$C:$F,4,FALSE)</f>
        <v>一场</v>
      </c>
      <c r="M76" s="6" t="s">
        <v>8858</v>
      </c>
      <c r="N76" t="s">
        <v>1678</v>
      </c>
      <c r="O76" t="s">
        <v>1566</v>
      </c>
      <c r="P76" t="s">
        <v>1856</v>
      </c>
      <c r="Q76" t="s">
        <v>8576</v>
      </c>
      <c r="R76" t="s">
        <v>10459</v>
      </c>
      <c r="S76" t="s">
        <v>10459</v>
      </c>
      <c r="T76" s="4" t="str">
        <f>VLOOKUP(N76,词典!$F:$G,2,FALSE)</f>
        <v>EC_WORD_ME</v>
      </c>
      <c r="U76" s="4" t="str">
        <f>VLOOKUP(O76,词典!$F:$G,2,FALSE)</f>
        <v>EC_WORD_KNOWS</v>
      </c>
      <c r="V76" s="4" t="str">
        <f>VLOOKUP(P76,词典!$F:$G,2,FALSE)</f>
        <v>EC_WORD_HOW_DO</v>
      </c>
      <c r="W76" s="4" t="str">
        <f>VLOOKUP(Q76,词典!$F:$G,2,FALSE)</f>
        <v>EC_WORD_SHAKE</v>
      </c>
      <c r="X76" s="4" t="str">
        <f>VLOOKUP(R76,词典!$F:$G,2,FALSE)</f>
        <v>EC_EMPTY_WORD</v>
      </c>
      <c r="Y76" s="4" t="str">
        <f>VLOOKUP(S76,词典!$F:$G,2,FALSE)</f>
        <v>EC_EMPTY_WORD</v>
      </c>
      <c r="Z76" t="str">
        <f t="shared" si="1"/>
        <v>.speechBefore = {EC_WORD_ME, EC_WORD_KNOWS, EC_WORD_HOW_DO, EC_WORD_SHAKE, EC_EMPTY_WORD, EC_EMPTY_WORD},</v>
      </c>
      <c r="AA76" t="s">
        <v>14847</v>
      </c>
    </row>
    <row r="77" spans="1:27" x14ac:dyDescent="0.3">
      <c r="A77" s="3" t="s">
        <v>147</v>
      </c>
      <c r="B77" s="3" t="s">
        <v>164</v>
      </c>
      <c r="C77" s="3" t="s">
        <v>415</v>
      </c>
      <c r="D77" s="3" t="s">
        <v>164</v>
      </c>
      <c r="E77" s="3" t="s">
        <v>436</v>
      </c>
      <c r="F77" s="3" t="s">
        <v>165</v>
      </c>
      <c r="G77" s="4" t="str">
        <f>VLOOKUP(A77,词典!$C:$F,4,FALSE)</f>
        <v>你好</v>
      </c>
      <c r="H77" s="4" t="str">
        <f>VLOOKUP(B77,词典!$C:$F,4,FALSE)</f>
        <v>是个</v>
      </c>
      <c r="I77" s="4" t="str">
        <f>VLOOKUP(C77,词典!$C:$F,4,FALSE)</f>
        <v>试试</v>
      </c>
      <c r="J77" s="4" t="str">
        <f>VLOOKUP(D77,词典!$C:$F,4,FALSE)</f>
        <v>是个</v>
      </c>
      <c r="K77" s="4" t="str">
        <f>VLOOKUP(E77,词典!$C:$F,4,FALSE)</f>
        <v>崇拜</v>
      </c>
      <c r="L77" s="4" t="str">
        <f>VLOOKUP(F77,词典!$C:$F,4,FALSE)</f>
        <v>你</v>
      </c>
      <c r="M77" s="6" t="s">
        <v>8859</v>
      </c>
      <c r="N77" t="s">
        <v>1398</v>
      </c>
      <c r="O77" t="s">
        <v>1678</v>
      </c>
      <c r="P77" t="s">
        <v>1921</v>
      </c>
      <c r="Q77" t="s">
        <v>1678</v>
      </c>
      <c r="R77" t="s">
        <v>1953</v>
      </c>
      <c r="S77" t="s">
        <v>1412</v>
      </c>
      <c r="T77" s="4" t="str">
        <f>VLOOKUP(N77,词典!$F:$G,2,FALSE)</f>
        <v>EC_WORD_HELLO</v>
      </c>
      <c r="U77" s="4" t="str">
        <f>VLOOKUP(O77,词典!$F:$G,2,FALSE)</f>
        <v>EC_WORD_ME</v>
      </c>
      <c r="V77" s="4" t="str">
        <f>VLOOKUP(P77,词典!$F:$G,2,FALSE)</f>
        <v>EC_WORD_MISS</v>
      </c>
      <c r="W77" s="4" t="str">
        <f>VLOOKUP(Q77,词典!$F:$G,2,FALSE)</f>
        <v>EC_WORD_ME</v>
      </c>
      <c r="X77" s="4" t="str">
        <f>VLOOKUP(R77,词典!$F:$G,2,FALSE)</f>
        <v>EC_WORD_LIKES</v>
      </c>
      <c r="Y77" s="4" t="str">
        <f>VLOOKUP(S77,词典!$F:$G,2,FALSE)</f>
        <v>EC_WORD_YOU</v>
      </c>
      <c r="Z77" t="str">
        <f t="shared" si="1"/>
        <v>.speechBefore = {EC_WORD_HELLO, EC_WORD_ME, EC_WORD_MISS, EC_WORD_ME, EC_WORD_LIKES, EC_WORD_YOU},</v>
      </c>
      <c r="AA77" t="s">
        <v>14848</v>
      </c>
    </row>
    <row r="78" spans="1:27" x14ac:dyDescent="0.3">
      <c r="A78" s="3" t="s">
        <v>165</v>
      </c>
      <c r="B78" s="3" t="s">
        <v>363</v>
      </c>
      <c r="C78" s="3" t="s">
        <v>378</v>
      </c>
      <c r="D78" s="3" t="s">
        <v>679</v>
      </c>
      <c r="E78" s="3" t="s">
        <v>379</v>
      </c>
      <c r="F78" s="3" t="s">
        <v>109</v>
      </c>
      <c r="G78" s="4" t="str">
        <f>VLOOKUP(A78,词典!$C:$F,4,FALSE)</f>
        <v>你</v>
      </c>
      <c r="H78" s="4" t="str">
        <f>VLOOKUP(B78,词典!$C:$F,4,FALSE)</f>
        <v>有</v>
      </c>
      <c r="I78" s="4" t="str">
        <f>VLOOKUP(C78,词典!$C:$F,4,FALSE)</f>
        <v>到</v>
      </c>
      <c r="J78" s="4" t="str">
        <f>VLOOKUP(D78,词典!$C:$F,4,FALSE)</f>
        <v>舞蹈</v>
      </c>
      <c r="K78" s="4" t="str">
        <f>VLOOKUP(E78,词典!$C:$F,4,FALSE)</f>
        <v>与</v>
      </c>
      <c r="L78" s="4" t="str">
        <f>VLOOKUP(F78,词典!$C:$F,4,FALSE)</f>
        <v>力量</v>
      </c>
      <c r="M78" s="6" t="s">
        <v>8860</v>
      </c>
      <c r="N78" t="s">
        <v>1412</v>
      </c>
      <c r="O78" t="s">
        <v>8581</v>
      </c>
      <c r="P78" t="s">
        <v>8582</v>
      </c>
      <c r="Q78" t="s">
        <v>2021</v>
      </c>
      <c r="R78" t="s">
        <v>8485</v>
      </c>
      <c r="S78" t="s">
        <v>10459</v>
      </c>
      <c r="T78" s="4" t="str">
        <f>VLOOKUP(N78,词典!$F:$G,2,FALSE)</f>
        <v>EC_WORD_YOU</v>
      </c>
      <c r="U78" s="4" t="str">
        <f>VLOOKUP(O78,词典!$F:$G,2,FALSE)</f>
        <v>EC_WORD_EXISTS</v>
      </c>
      <c r="V78" s="4" t="str">
        <f>VLOOKUP(P78,词典!$F:$G,2,FALSE)</f>
        <v>EC_WORD_RELEASE</v>
      </c>
      <c r="W78" s="4" t="str">
        <f>VLOOKUP(Q78,词典!$F:$G,2,FALSE)</f>
        <v>EC_WORD_DANCE</v>
      </c>
      <c r="X78" s="4" t="str">
        <f>VLOOKUP(R78,词典!$F:$G,2,FALSE)</f>
        <v>EC_WORD_EXCL</v>
      </c>
      <c r="Y78" s="4" t="str">
        <f>VLOOKUP(S78,词典!$F:$G,2,FALSE)</f>
        <v>EC_EMPTY_WORD</v>
      </c>
      <c r="Z78" t="str">
        <f t="shared" si="1"/>
        <v>.speechBefore = {EC_WORD_YOU, EC_WORD_EXISTS, EC_WORD_RELEASE, EC_WORD_DANCE, EC_WORD_EXCL, EC_EMPTY_WORD},</v>
      </c>
      <c r="AA78" t="s">
        <v>14849</v>
      </c>
    </row>
    <row r="79" spans="1:27" x14ac:dyDescent="0.3">
      <c r="A79" s="3" t="s">
        <v>2915</v>
      </c>
      <c r="B79" s="3" t="s">
        <v>11</v>
      </c>
      <c r="C79" s="3" t="s">
        <v>657</v>
      </c>
      <c r="D79" s="3" t="s">
        <v>348</v>
      </c>
      <c r="E79" s="3" t="s">
        <v>797</v>
      </c>
      <c r="F79" s="3" t="s">
        <v>3834</v>
      </c>
      <c r="G79" s="4" t="str">
        <f>VLOOKUP(A79,词典!$C:$F,4,FALSE)</f>
        <v>变色</v>
      </c>
      <c r="H79" s="4" t="str">
        <f>VLOOKUP(B79,词典!$C:$F,4,FALSE)</f>
        <v>版本</v>
      </c>
      <c r="I79" s="4" t="str">
        <f>VLOOKUP(C79,词典!$C:$F,4,FALSE)</f>
        <v>玩具</v>
      </c>
      <c r="J79" s="4" t="str">
        <f>VLOOKUP(D79,词典!$C:$F,4,FALSE)</f>
        <v>可是</v>
      </c>
      <c r="K79" s="4" t="str">
        <f>VLOOKUP(E79,词典!$C:$F,4,FALSE)</f>
        <v>没用的</v>
      </c>
      <c r="L79" s="4" t="str">
        <f>VLOOKUP(F79,词典!$C:$F,4,FALSE)</f>
        <v>！</v>
      </c>
      <c r="M79" s="6" t="s">
        <v>8861</v>
      </c>
      <c r="N79" t="s">
        <v>886</v>
      </c>
      <c r="O79" t="s">
        <v>1324</v>
      </c>
      <c r="P79" t="s">
        <v>1606</v>
      </c>
      <c r="Q79" t="s">
        <v>1442</v>
      </c>
      <c r="R79" t="s">
        <v>8584</v>
      </c>
      <c r="S79" t="s">
        <v>225</v>
      </c>
      <c r="T79" s="4" t="str">
        <f>VLOOKUP(N79,词典!$F:$G,2,FALSE)</f>
        <v>EC_WORD_COLOR_CHANGE</v>
      </c>
      <c r="U79" s="4" t="str">
        <f>VLOOKUP(O79,词典!$F:$G,2,FALSE)</f>
        <v>EC_WORD_VERSION</v>
      </c>
      <c r="V79" s="4" t="str">
        <f>VLOOKUP(P79,词典!$F:$G,2,FALSE)</f>
        <v>EC_WORD_TOYS</v>
      </c>
      <c r="W79" s="4" t="str">
        <f>VLOOKUP(Q79,词典!$F:$G,2,FALSE)</f>
        <v>EC_WORD_BE</v>
      </c>
      <c r="X79" s="4" t="str">
        <f>VLOOKUP(R79,词典!$F:$G,2,FALSE)</f>
        <v>EC_WORD_USELESS</v>
      </c>
      <c r="Y79" s="4" t="str">
        <f>VLOOKUP(S79,词典!$F:$G,2,FALSE)</f>
        <v>EC_WORD_EXCL</v>
      </c>
      <c r="Z79" t="str">
        <f t="shared" si="1"/>
        <v>.speechBefore = {EC_WORD_COLOR_CHANGE, EC_WORD_VERSION, EC_WORD_TOYS, EC_WORD_BE, EC_WORD_USELESS, EC_WORD_EXCL},</v>
      </c>
      <c r="AA79" t="s">
        <v>14850</v>
      </c>
    </row>
    <row r="80" spans="1:27" x14ac:dyDescent="0.3">
      <c r="A80" s="3" t="s">
        <v>164</v>
      </c>
      <c r="B80" s="3" t="s">
        <v>13</v>
      </c>
      <c r="C80" s="3" t="s">
        <v>378</v>
      </c>
      <c r="D80" s="3" t="s">
        <v>3864</v>
      </c>
      <c r="E80" s="3" t="s">
        <v>216</v>
      </c>
      <c r="F80" s="3" t="s">
        <v>165</v>
      </c>
      <c r="G80" s="4" t="str">
        <f>VLOOKUP(A80,词典!$C:$F,4,FALSE)</f>
        <v>是个</v>
      </c>
      <c r="H80" s="4" t="str">
        <f>VLOOKUP(B80,词典!$C:$F,4,FALSE)</f>
        <v>得到</v>
      </c>
      <c r="I80" s="4" t="str">
        <f>VLOOKUP(C80,词典!$C:$F,4,FALSE)</f>
        <v>到</v>
      </c>
      <c r="J80" s="4" t="str">
        <f>VLOOKUP(D80,词典!$C:$F,4,FALSE)</f>
        <v>围攻</v>
      </c>
      <c r="K80" s="4" t="str">
        <f>VLOOKUP(E80,词典!$C:$F,4,FALSE)</f>
        <v>在</v>
      </c>
      <c r="L80" s="4" t="str">
        <f>VLOOKUP(F80,词典!$C:$F,4,FALSE)</f>
        <v>你</v>
      </c>
      <c r="M80" s="6" t="s">
        <v>8862</v>
      </c>
      <c r="N80" t="s">
        <v>8586</v>
      </c>
      <c r="O80" t="s">
        <v>1873</v>
      </c>
      <c r="P80" t="s">
        <v>8585</v>
      </c>
      <c r="Q80" t="s">
        <v>1874</v>
      </c>
      <c r="R80" t="s">
        <v>8499</v>
      </c>
      <c r="S80" t="s">
        <v>10459</v>
      </c>
      <c r="T80" s="4" t="str">
        <f>VLOOKUP(N80,词典!$F:$G,2,FALSE)</f>
        <v>EC_WORD_TERRIBLE</v>
      </c>
      <c r="U80" s="4" t="str">
        <f>VLOOKUP(O80,词典!$F:$G,2,FALSE)</f>
        <v>EC_WORD_ME</v>
      </c>
      <c r="V80" s="4" t="str">
        <f>VLOOKUP(P80,词典!$F:$G,2,FALSE)</f>
        <v>EC_WORD_DECIDED</v>
      </c>
      <c r="W80" s="4" t="str">
        <f>VLOOKUP(Q80,词典!$F:$G,2,FALSE)</f>
        <v>EC_WORD_YOU</v>
      </c>
      <c r="X80" s="4" t="str">
        <f>VLOOKUP(R80,词典!$F:$G,2,FALSE)</f>
        <v>EC_WORD_IS</v>
      </c>
      <c r="Y80" s="4" t="str">
        <f>VLOOKUP(S80,词典!$F:$G,2,FALSE)</f>
        <v>EC_EMPTY_WORD</v>
      </c>
      <c r="Z80" t="str">
        <f t="shared" si="1"/>
        <v>.speechBefore = {EC_WORD_TERRIBLE, EC_WORD_ME, EC_WORD_DECIDED, EC_WORD_YOU, EC_WORD_IS, EC_EMPTY_WORD},</v>
      </c>
      <c r="AA80" t="s">
        <v>14851</v>
      </c>
    </row>
    <row r="81" spans="1:27" x14ac:dyDescent="0.3">
      <c r="A81" s="3" t="s">
        <v>367</v>
      </c>
      <c r="B81" s="3" t="s">
        <v>345</v>
      </c>
      <c r="C81" s="3" t="s">
        <v>511</v>
      </c>
      <c r="D81" s="3" t="s">
        <v>380</v>
      </c>
      <c r="E81" s="3" t="s">
        <v>395</v>
      </c>
      <c r="F81" s="3" t="s">
        <v>183</v>
      </c>
      <c r="G81" s="4" t="str">
        <f>VLOOKUP(A81,词典!$C:$F,4,FALSE)</f>
        <v>那里</v>
      </c>
      <c r="H81" s="4" t="str">
        <f>VLOOKUP(B81,词典!$C:$F,4,FALSE)</f>
        <v>了</v>
      </c>
      <c r="I81" s="4" t="str">
        <f>VLOOKUP(C81,词典!$C:$F,4,FALSE)</f>
        <v>无</v>
      </c>
      <c r="J81" s="4" t="str">
        <f>VLOOKUP(D81,词典!$C:$F,4,FALSE)</f>
        <v>更好</v>
      </c>
      <c r="K81" s="4" t="str">
        <f>VLOOKUP(E81,词典!$C:$F,4,FALSE)</f>
        <v>比</v>
      </c>
      <c r="L81" s="4" t="str">
        <f>VLOOKUP(F81,词典!$C:$F,4,FALSE)</f>
        <v>我</v>
      </c>
      <c r="M81" s="6" t="s">
        <v>8863</v>
      </c>
      <c r="N81" t="s">
        <v>1955</v>
      </c>
      <c r="O81" t="s">
        <v>9059</v>
      </c>
      <c r="P81" t="s">
        <v>1873</v>
      </c>
      <c r="Q81" t="s">
        <v>1507</v>
      </c>
      <c r="R81" t="s">
        <v>1951</v>
      </c>
      <c r="S81" t="s">
        <v>8499</v>
      </c>
      <c r="T81" s="4" t="str">
        <f>VLOOKUP(N81,词典!$F:$G,2,FALSE)</f>
        <v>EC_WORD_HAVEN_T</v>
      </c>
      <c r="U81" s="4" t="str">
        <f>VLOOKUP(O81,词典!$F:$G,2,FALSE)</f>
        <v>EC_WORD_THAN</v>
      </c>
      <c r="V81" s="4" t="str">
        <f>VLOOKUP(P81,词典!$F:$G,2,FALSE)</f>
        <v>EC_WORD_ME</v>
      </c>
      <c r="W81" s="4" t="str">
        <f>VLOOKUP(Q81,词典!$F:$G,2,FALSE)</f>
        <v>EC_WORD_BETTER</v>
      </c>
      <c r="X81" s="4" t="str">
        <f>VLOOKUP(R81,词典!$F:$G,2,FALSE)</f>
        <v>EC_WORD_OF</v>
      </c>
      <c r="Y81" s="4" t="str">
        <f>VLOOKUP(S81,词典!$F:$G,2,FALSE)</f>
        <v>EC_WORD_IS</v>
      </c>
      <c r="Z81" t="str">
        <f t="shared" si="1"/>
        <v>.speechBefore = {EC_WORD_HAVEN_T, EC_WORD_THAN, EC_WORD_ME, EC_WORD_BETTER, EC_WORD_OF, EC_WORD_IS},</v>
      </c>
      <c r="AA81" t="s">
        <v>14852</v>
      </c>
    </row>
    <row r="82" spans="1:27" x14ac:dyDescent="0.3">
      <c r="A82" s="3" t="s">
        <v>2901</v>
      </c>
      <c r="B82" s="3" t="s">
        <v>321</v>
      </c>
      <c r="C82" s="3" t="s">
        <v>3834</v>
      </c>
      <c r="D82" s="3" t="s">
        <v>3842</v>
      </c>
      <c r="E82" s="3" t="s">
        <v>728</v>
      </c>
      <c r="F82" s="3" t="s">
        <v>3836</v>
      </c>
      <c r="G82" s="4" t="str">
        <f>VLOOKUP(A82,词典!$C:$F,4,FALSE)</f>
        <v>我是</v>
      </c>
      <c r="H82" s="4" t="str">
        <f>VLOOKUP(B82,词典!$C:$F,4,FALSE)</f>
        <v>全都</v>
      </c>
      <c r="I82" s="4" t="str">
        <f>VLOOKUP(C82,词典!$C:$F,4,FALSE)</f>
        <v>！</v>
      </c>
      <c r="J82" s="4" t="str">
        <f>VLOOKUP(D82,词典!$C:$F,4,FALSE)</f>
        <v>放弃</v>
      </c>
      <c r="K82" s="4" t="str">
        <f>VLOOKUP(E82,词典!$C:$F,4,FALSE)</f>
        <v>现在</v>
      </c>
      <c r="L82" s="4" t="str">
        <f>VLOOKUP(F82,词典!$C:$F,4,FALSE)</f>
        <v xml:space="preserve"> </v>
      </c>
      <c r="M82" s="6" t="s">
        <v>8864</v>
      </c>
      <c r="N82" t="s">
        <v>1430</v>
      </c>
      <c r="O82" t="s">
        <v>1544</v>
      </c>
      <c r="P82" t="s">
        <v>1951</v>
      </c>
      <c r="Q82" t="s">
        <v>8485</v>
      </c>
      <c r="R82" t="s">
        <v>1344</v>
      </c>
      <c r="S82" t="s">
        <v>8489</v>
      </c>
      <c r="T82" s="4" t="str">
        <f>VLOOKUP(N82,词典!$F:$G,2,FALSE)</f>
        <v>EC_WORD_I_AM</v>
      </c>
      <c r="U82" s="4" t="str">
        <f>VLOOKUP(O82,词典!$F:$G,2,FALSE)</f>
        <v>EC_WORD_PERFECTION</v>
      </c>
      <c r="V82" s="4" t="str">
        <f>VLOOKUP(P82,词典!$F:$G,2,FALSE)</f>
        <v>EC_WORD_OF</v>
      </c>
      <c r="W82" s="4" t="str">
        <f>VLOOKUP(Q82,词典!$F:$G,2,FALSE)</f>
        <v>EC_WORD_EXCL</v>
      </c>
      <c r="X82" s="4" t="str">
        <f>VLOOKUP(R82,词典!$F:$G,2,FALSE)</f>
        <v>EC_WORD_GIVE_UP</v>
      </c>
      <c r="Y82" s="4" t="str">
        <f>VLOOKUP(S82,词典!$F:$G,2,FALSE)</f>
        <v>EC_WORD_YUP</v>
      </c>
      <c r="Z82" t="str">
        <f t="shared" si="1"/>
        <v>.speechBefore = {EC_WORD_I_AM, EC_WORD_PERFECTION, EC_WORD_OF, EC_WORD_EXCL, EC_WORD_GIVE_UP, EC_WORD_YUP},</v>
      </c>
      <c r="AA82" t="s">
        <v>14853</v>
      </c>
    </row>
    <row r="83" spans="1:27" x14ac:dyDescent="0.3">
      <c r="A83" s="3" t="s">
        <v>776</v>
      </c>
      <c r="B83" s="3" t="s">
        <v>348</v>
      </c>
      <c r="C83" s="3" t="s">
        <v>165</v>
      </c>
      <c r="D83" s="3" t="s">
        <v>769</v>
      </c>
      <c r="E83" s="3" t="s">
        <v>378</v>
      </c>
      <c r="F83" s="3" t="s">
        <v>3843</v>
      </c>
      <c r="G83" s="4" t="str">
        <f>VLOOKUP(A83,词典!$C:$F,4,FALSE)</f>
        <v>什么</v>
      </c>
      <c r="H83" s="4" t="str">
        <f>VLOOKUP(B83,词典!$C:$F,4,FALSE)</f>
        <v>可是</v>
      </c>
      <c r="I83" s="4" t="str">
        <f>VLOOKUP(C83,词典!$C:$F,4,FALSE)</f>
        <v>你</v>
      </c>
      <c r="J83" s="4" t="str">
        <f>VLOOKUP(D83,词典!$C:$F,4,FALSE)</f>
        <v>上</v>
      </c>
      <c r="K83" s="4" t="str">
        <f>VLOOKUP(E83,词典!$C:$F,4,FALSE)</f>
        <v>到</v>
      </c>
      <c r="L83" s="4" t="str">
        <f>VLOOKUP(F83,词典!$C:$F,4,FALSE)</f>
        <v>？</v>
      </c>
      <c r="M83" s="6" t="s">
        <v>8865</v>
      </c>
      <c r="N83" t="s">
        <v>1874</v>
      </c>
      <c r="O83" t="s">
        <v>9073</v>
      </c>
      <c r="P83" t="s">
        <v>1783</v>
      </c>
      <c r="Q83" t="s">
        <v>8531</v>
      </c>
      <c r="R83" t="s">
        <v>8488</v>
      </c>
      <c r="S83" t="s">
        <v>10459</v>
      </c>
      <c r="T83" s="4" t="str">
        <f>VLOOKUP(N83,词典!$F:$G,2,FALSE)</f>
        <v>EC_WORD_YOU</v>
      </c>
      <c r="U83" s="4" t="str">
        <f>VLOOKUP(O83,词典!$F:$G,2,FALSE)</f>
        <v>EC_WORD_ON</v>
      </c>
      <c r="V83" s="4" t="str">
        <f>VLOOKUP(P83,词典!$F:$G,2,FALSE)</f>
        <v>EC_WORD_BUSY</v>
      </c>
      <c r="W83" s="4" t="str">
        <f>VLOOKUP(Q83,词典!$F:$G,2,FALSE)</f>
        <v>EC_WORD_WHAT</v>
      </c>
      <c r="X83" s="4" t="str">
        <f>VLOOKUP(R83,词典!$F:$G,2,FALSE)</f>
        <v>EC_WORD_QUES</v>
      </c>
      <c r="Y83" s="4" t="str">
        <f>VLOOKUP(S83,词典!$F:$G,2,FALSE)</f>
        <v>EC_EMPTY_WORD</v>
      </c>
      <c r="Z83" t="str">
        <f t="shared" si="1"/>
        <v>.speechBefore = {EC_WORD_YOU, EC_WORD_ON, EC_WORD_BUSY, EC_WORD_WHAT, EC_WORD_QUES, EC_EMPTY_WORD},</v>
      </c>
      <c r="AA83" t="s">
        <v>14854</v>
      </c>
    </row>
    <row r="84" spans="1:27" x14ac:dyDescent="0.3">
      <c r="A84" s="3" t="s">
        <v>2902</v>
      </c>
      <c r="B84" s="3" t="s">
        <v>3865</v>
      </c>
      <c r="C84" s="3" t="s">
        <v>168</v>
      </c>
      <c r="D84" s="3" t="s">
        <v>219</v>
      </c>
      <c r="E84" s="3" t="s">
        <v>3843</v>
      </c>
      <c r="F84" s="3" t="s">
        <v>3836</v>
      </c>
      <c r="G84" s="4" t="str">
        <f>VLOOKUP(A84,词典!$C:$F,4,FALSE)</f>
        <v>感谢</v>
      </c>
      <c r="H84" s="4" t="str">
        <f>VLOOKUP(B84,词典!$C:$F,4,FALSE)</f>
        <v>谁是</v>
      </c>
      <c r="I84" s="4" t="str">
        <f>VLOOKUP(C84,词典!$C:$F,4,FALSE)</f>
        <v>你的</v>
      </c>
      <c r="J84" s="4" t="str">
        <f>VLOOKUP(D84,词典!$C:$F,4,FALSE)</f>
        <v>劲敌</v>
      </c>
      <c r="K84" s="4" t="str">
        <f>VLOOKUP(E84,词典!$C:$F,4,FALSE)</f>
        <v>？</v>
      </c>
      <c r="L84" s="4" t="str">
        <f>VLOOKUP(F84,词典!$C:$F,4,FALSE)</f>
        <v xml:space="preserve"> </v>
      </c>
      <c r="M84" s="6" t="s">
        <v>12487</v>
      </c>
      <c r="N84" t="s">
        <v>1398</v>
      </c>
      <c r="O84" t="s">
        <v>1433</v>
      </c>
      <c r="P84" t="s">
        <v>1413</v>
      </c>
      <c r="Q84" t="s">
        <v>1894</v>
      </c>
      <c r="R84" t="s">
        <v>230</v>
      </c>
      <c r="S84" t="s">
        <v>10459</v>
      </c>
      <c r="T84" s="4" t="str">
        <f>VLOOKUP(N84,词典!$F:$G,2,FALSE)</f>
        <v>EC_WORD_HELLO</v>
      </c>
      <c r="U84" s="4" t="str">
        <f>VLOOKUP(O84,词典!$F:$G,2,FALSE)</f>
        <v>EC_WORD_WHO_IS</v>
      </c>
      <c r="V84" s="4" t="str">
        <f>VLOOKUP(P84,词典!$F:$G,2,FALSE)</f>
        <v>EC_WORD_YOUR</v>
      </c>
      <c r="W84" s="4" t="str">
        <f>VLOOKUP(Q84,词典!$F:$G,2,FALSE)</f>
        <v>EC_WORD_RIVAL</v>
      </c>
      <c r="X84" s="4" t="str">
        <f>VLOOKUP(R84,词典!$F:$G,2,FALSE)</f>
        <v>EC_WORD_QUES</v>
      </c>
      <c r="Y84" s="4" t="str">
        <f>VLOOKUP(S84,词典!$F:$G,2,FALSE)</f>
        <v>EC_EMPTY_WORD</v>
      </c>
      <c r="Z84" t="str">
        <f t="shared" si="1"/>
        <v>.speechBefore = {EC_WORD_HELLO, EC_WORD_WHO_IS, EC_WORD_YOUR, EC_WORD_RIVAL, EC_WORD_QUES, EC_EMPTY_WORD},</v>
      </c>
      <c r="AA84" t="s">
        <v>14855</v>
      </c>
    </row>
    <row r="85" spans="1:27" x14ac:dyDescent="0.3">
      <c r="A85" s="3" t="s">
        <v>164</v>
      </c>
      <c r="B85" s="3" t="s">
        <v>305</v>
      </c>
      <c r="C85" s="3" t="s">
        <v>562</v>
      </c>
      <c r="D85" s="3" t="s">
        <v>299</v>
      </c>
      <c r="E85" s="3" t="s">
        <v>378</v>
      </c>
      <c r="F85" s="3" t="s">
        <v>2923</v>
      </c>
      <c r="G85" s="4" t="str">
        <f>VLOOKUP(A85,词典!$C:$F,4,FALSE)</f>
        <v>是个</v>
      </c>
      <c r="H85" s="4" t="str">
        <f>VLOOKUP(B85,词典!$C:$F,4,FALSE)</f>
        <v>只</v>
      </c>
      <c r="I85" s="4" t="str">
        <f>VLOOKUP(C85,词典!$C:$F,4,FALSE)</f>
        <v>前进</v>
      </c>
      <c r="J85" s="4" t="str">
        <f>VLOOKUP(D85,词典!$C:$F,4,FALSE)</f>
        <v>虽然</v>
      </c>
      <c r="K85" s="4" t="str">
        <f>VLOOKUP(E85,词典!$C:$F,4,FALSE)</f>
        <v>到</v>
      </c>
      <c r="L85" s="4" t="str">
        <f>VLOOKUP(F85,词典!$C:$F,4,FALSE)</f>
        <v>充电</v>
      </c>
      <c r="M85" s="6" t="s">
        <v>8866</v>
      </c>
      <c r="N85" t="s">
        <v>1678</v>
      </c>
      <c r="O85" t="s">
        <v>1805</v>
      </c>
      <c r="P85" t="s">
        <v>1566</v>
      </c>
      <c r="Q85" t="s">
        <v>1856</v>
      </c>
      <c r="R85" t="s">
        <v>9060</v>
      </c>
      <c r="S85" t="s">
        <v>10459</v>
      </c>
      <c r="T85" s="4" t="str">
        <f>VLOOKUP(N85,词典!$F:$G,2,FALSE)</f>
        <v>EC_WORD_ME</v>
      </c>
      <c r="U85" s="4" t="str">
        <f>VLOOKUP(O85,词典!$F:$G,2,FALSE)</f>
        <v>EC_WORD_ONLY</v>
      </c>
      <c r="V85" s="4" t="str">
        <f>VLOOKUP(P85,词典!$F:$G,2,FALSE)</f>
        <v>EC_WORD_KNOWS</v>
      </c>
      <c r="W85" s="4" t="str">
        <f>VLOOKUP(Q85,词典!$F:$G,2,FALSE)</f>
        <v>EC_WORD_HOW_DO</v>
      </c>
      <c r="X85" s="4" t="str">
        <f>VLOOKUP(R85,词典!$F:$G,2,FALSE)</f>
        <v>EC_WORD_RUN</v>
      </c>
      <c r="Y85" s="4" t="str">
        <f>VLOOKUP(S85,词典!$F:$G,2,FALSE)</f>
        <v>EC_EMPTY_WORD</v>
      </c>
      <c r="Z85" t="str">
        <f t="shared" si="1"/>
        <v>.speechBefore = {EC_WORD_ME, EC_WORD_ONLY, EC_WORD_KNOWS, EC_WORD_HOW_DO, EC_WORD_RUN, EC_EMPTY_WORD},</v>
      </c>
      <c r="AA85" t="s">
        <v>14856</v>
      </c>
    </row>
    <row r="86" spans="1:27" x14ac:dyDescent="0.3">
      <c r="A86" s="3" t="s">
        <v>165</v>
      </c>
      <c r="B86" s="3" t="s">
        <v>380</v>
      </c>
      <c r="C86" s="3" t="s">
        <v>366</v>
      </c>
      <c r="D86" s="3" t="s">
        <v>3866</v>
      </c>
      <c r="E86" s="3" t="s">
        <v>379</v>
      </c>
      <c r="F86" s="3" t="s">
        <v>183</v>
      </c>
      <c r="G86" s="4" t="str">
        <f>VLOOKUP(A86,词典!$C:$F,4,FALSE)</f>
        <v>你</v>
      </c>
      <c r="H86" s="4" t="str">
        <f>VLOOKUP(B86,词典!$C:$F,4,FALSE)</f>
        <v>更好</v>
      </c>
      <c r="I86" s="4" t="str">
        <f>VLOOKUP(C86,词典!$C:$F,4,FALSE)</f>
        <v>一下</v>
      </c>
      <c r="J86" s="4" t="str">
        <f>VLOOKUP(D86,词典!$C:$F,4,FALSE)</f>
        <v>偷懒</v>
      </c>
      <c r="K86" s="4" t="str">
        <f>VLOOKUP(E86,词典!$C:$F,4,FALSE)</f>
        <v>与</v>
      </c>
      <c r="L86" s="4" t="str">
        <f>VLOOKUP(F86,词典!$C:$F,4,FALSE)</f>
        <v>我</v>
      </c>
      <c r="M86" s="6" t="s">
        <v>8867</v>
      </c>
      <c r="N86" t="s">
        <v>1412</v>
      </c>
      <c r="O86" t="s">
        <v>9061</v>
      </c>
      <c r="P86" t="s">
        <v>9062</v>
      </c>
      <c r="Q86" t="s">
        <v>9063</v>
      </c>
      <c r="R86" t="s">
        <v>1873</v>
      </c>
      <c r="S86" t="s">
        <v>9064</v>
      </c>
      <c r="T86" s="4" t="str">
        <f>VLOOKUP(N86,词典!$F:$G,2,FALSE)</f>
        <v>EC_WORD_YOU</v>
      </c>
      <c r="U86" s="4" t="str">
        <f>VLOOKUP(O86,词典!$F:$G,2,FALSE)</f>
        <v>EC_WORD_BEST</v>
      </c>
      <c r="V86" s="4" t="str">
        <f>VLOOKUP(P86,词典!$F:$G,2,FALSE)</f>
        <v>EC_WORD_DON_T</v>
      </c>
      <c r="W86" s="4" t="str">
        <f>VLOOKUP(Q86,词典!$F:$G,2,FALSE)</f>
        <v>EC_WORD_FOE</v>
      </c>
      <c r="X86" s="4" t="str">
        <f>VLOOKUP(R86,词典!$F:$G,2,FALSE)</f>
        <v>EC_WORD_ME</v>
      </c>
      <c r="Y86" s="4" t="str">
        <f>VLOOKUP(S86,词典!$F:$G,2,FALSE)</f>
        <v>EC_MOVE2(SLACK_OFF)</v>
      </c>
      <c r="Z86" t="str">
        <f t="shared" si="1"/>
        <v>.speechBefore = {EC_WORD_YOU, EC_WORD_BEST, EC_WORD_DON_T, EC_WORD_FOE, EC_WORD_ME, EC_MOVE2(SLACK_OFF)},</v>
      </c>
      <c r="AA86" t="s">
        <v>14857</v>
      </c>
    </row>
    <row r="87" spans="1:27" x14ac:dyDescent="0.3">
      <c r="A87" s="3" t="s">
        <v>168</v>
      </c>
      <c r="B87" s="3" t="s">
        <v>3867</v>
      </c>
      <c r="C87" s="3" t="s">
        <v>3835</v>
      </c>
      <c r="D87" s="3" t="s">
        <v>3868</v>
      </c>
      <c r="E87" s="3" t="s">
        <v>183</v>
      </c>
      <c r="F87" s="3" t="s">
        <v>3836</v>
      </c>
      <c r="G87" s="4" t="str">
        <f>VLOOKUP(A87,词典!$C:$F,4,FALSE)</f>
        <v>你的</v>
      </c>
      <c r="H87" s="4" t="str">
        <f>VLOOKUP(B87,词典!$C:$F,4,FALSE)</f>
        <v>硬撑</v>
      </c>
      <c r="I87" s="4" t="str">
        <f>VLOOKUP(C87,词典!$C:$F,4,FALSE)</f>
        <v>少</v>
      </c>
      <c r="J87" s="4" t="str">
        <f>VLOOKUP(D87,词典!$C:$F,4,FALSE)</f>
        <v>戏法</v>
      </c>
      <c r="K87" s="4" t="str">
        <f>VLOOKUP(E87,词典!$C:$F,4,FALSE)</f>
        <v>我</v>
      </c>
      <c r="L87" s="4" t="str">
        <f>VLOOKUP(F87,词典!$C:$F,4,FALSE)</f>
        <v xml:space="preserve"> </v>
      </c>
      <c r="M87" s="6" t="s">
        <v>8868</v>
      </c>
      <c r="N87" t="s">
        <v>1413</v>
      </c>
      <c r="O87" t="s">
        <v>9065</v>
      </c>
      <c r="P87" t="s">
        <v>9067</v>
      </c>
      <c r="Q87" t="s">
        <v>9066</v>
      </c>
      <c r="R87" t="s">
        <v>1678</v>
      </c>
      <c r="S87" t="s">
        <v>10459</v>
      </c>
      <c r="T87" s="4" t="str">
        <f>VLOOKUP(N87,词典!$F:$G,2,FALSE)</f>
        <v>EC_WORD_YOUR</v>
      </c>
      <c r="U87" s="4" t="str">
        <f>VLOOKUP(O87,词典!$F:$G,2,FALSE)</f>
        <v>EC_WORD_SUPER</v>
      </c>
      <c r="V87" s="4" t="str">
        <f>VLOOKUP(P87,词典!$F:$G,2,FALSE)</f>
        <v>EC_WORD_APPEAR</v>
      </c>
      <c r="W87" s="4" t="str">
        <f>VLOOKUP(Q87,词典!$F:$G,2,FALSE)</f>
        <v>EC_WORD_ANGER</v>
      </c>
      <c r="X87" s="4" t="str">
        <f>VLOOKUP(R87,词典!$F:$G,2,FALSE)</f>
        <v>EC_WORD_ME</v>
      </c>
      <c r="Y87" s="4" t="str">
        <f>VLOOKUP(S87,词典!$F:$G,2,FALSE)</f>
        <v>EC_EMPTY_WORD</v>
      </c>
      <c r="Z87" t="str">
        <f t="shared" si="1"/>
        <v>.speechBefore = {EC_WORD_YOUR, EC_WORD_SUPER, EC_WORD_APPEAR, EC_WORD_ANGER, EC_WORD_ME, EC_EMPTY_WORD},</v>
      </c>
      <c r="AA87" t="s">
        <v>14858</v>
      </c>
    </row>
    <row r="88" spans="1:27" x14ac:dyDescent="0.3">
      <c r="A88" s="3" t="s">
        <v>164</v>
      </c>
      <c r="B88" s="3" t="s">
        <v>3847</v>
      </c>
      <c r="C88" s="3" t="s">
        <v>341</v>
      </c>
      <c r="D88" s="3" t="s">
        <v>458</v>
      </c>
      <c r="E88" s="3" t="s">
        <v>3834</v>
      </c>
      <c r="F88" s="3" t="s">
        <v>3836</v>
      </c>
      <c r="G88" s="4" t="str">
        <f>VLOOKUP(A88,词典!$C:$F,4,FALSE)</f>
        <v>是个</v>
      </c>
      <c r="H88" s="4" t="str">
        <f>VLOOKUP(B88,词典!$C:$F,4,FALSE)</f>
        <v>不可以</v>
      </c>
      <c r="I88" s="4" t="str">
        <f>VLOOKUP(C88,词典!$C:$F,4,FALSE)</f>
        <v>是</v>
      </c>
      <c r="J88" s="4" t="str">
        <f>VLOOKUP(D88,词典!$C:$F,4,FALSE)</f>
        <v>被打败</v>
      </c>
      <c r="K88" s="4" t="str">
        <f>VLOOKUP(E88,词典!$C:$F,4,FALSE)</f>
        <v>！</v>
      </c>
      <c r="L88" s="4" t="str">
        <f>VLOOKUP(F88,词典!$C:$F,4,FALSE)</f>
        <v xml:space="preserve"> </v>
      </c>
      <c r="M88" s="6" t="s">
        <v>12488</v>
      </c>
      <c r="N88" t="s">
        <v>1678</v>
      </c>
      <c r="O88" t="s">
        <v>9068</v>
      </c>
      <c r="P88" t="s">
        <v>1966</v>
      </c>
      <c r="Q88" t="s">
        <v>225</v>
      </c>
      <c r="R88" t="s">
        <v>10459</v>
      </c>
      <c r="S88" t="s">
        <v>10459</v>
      </c>
      <c r="T88" s="4" t="str">
        <f>VLOOKUP(N88,词典!$F:$G,2,FALSE)</f>
        <v>EC_WORD_ME</v>
      </c>
      <c r="U88" s="4" t="str">
        <f>VLOOKUP(O88,词典!$F:$G,2,FALSE)</f>
        <v>EC_WORD_IMPOSSIBLE</v>
      </c>
      <c r="V88" s="4" t="str">
        <f>VLOOKUP(P88,词典!$F:$G,2,FALSE)</f>
        <v>EC_WORD_DEFEATED</v>
      </c>
      <c r="W88" s="4" t="str">
        <f>VLOOKUP(Q88,词典!$F:$G,2,FALSE)</f>
        <v>EC_WORD_EXCL</v>
      </c>
      <c r="X88" s="4" t="str">
        <f>VLOOKUP(R88,词典!$F:$G,2,FALSE)</f>
        <v>EC_EMPTY_WORD</v>
      </c>
      <c r="Y88" s="4" t="str">
        <f>VLOOKUP(S88,词典!$F:$G,2,FALSE)</f>
        <v>EC_EMPTY_WORD</v>
      </c>
      <c r="Z88" t="str">
        <f t="shared" si="1"/>
        <v>.speechBefore = {EC_WORD_ME, EC_WORD_IMPOSSIBLE, EC_WORD_DEFEATED, EC_WORD_EXCL, EC_EMPTY_WORD, EC_EMPTY_WORD},</v>
      </c>
      <c r="AA88" t="s">
        <v>14859</v>
      </c>
    </row>
    <row r="89" spans="1:27" x14ac:dyDescent="0.3">
      <c r="A89" s="3" t="s">
        <v>284</v>
      </c>
      <c r="B89" s="3" t="s">
        <v>3869</v>
      </c>
      <c r="C89" s="3" t="s">
        <v>345</v>
      </c>
      <c r="D89" s="3" t="s">
        <v>2909</v>
      </c>
      <c r="E89" s="3" t="s">
        <v>648</v>
      </c>
      <c r="F89" s="3" t="s">
        <v>3843</v>
      </c>
      <c r="G89" s="4" t="str">
        <f>VLOOKUP(A89,词典!$C:$F,4,FALSE)</f>
        <v>一个</v>
      </c>
      <c r="H89" s="4" t="str">
        <f>VLOOKUP(B89,词典!$C:$F,4,FALSE)</f>
        <v>图鉴</v>
      </c>
      <c r="I89" s="4" t="str">
        <f>VLOOKUP(C89,词典!$C:$F,4,FALSE)</f>
        <v>了</v>
      </c>
      <c r="J89" s="4" t="str">
        <f>VLOOKUP(D89,词典!$C:$F,4,FALSE)</f>
        <v>一点</v>
      </c>
      <c r="K89" s="4" t="str">
        <f>VLOOKUP(E89,词典!$C:$F,4,FALSE)</f>
        <v>电台</v>
      </c>
      <c r="L89" s="4" t="str">
        <f>VLOOKUP(F89,词典!$C:$F,4,FALSE)</f>
        <v>？</v>
      </c>
      <c r="M89" s="6" t="s">
        <v>8869</v>
      </c>
      <c r="N89" t="s">
        <v>1705</v>
      </c>
      <c r="O89" t="s">
        <v>9072</v>
      </c>
      <c r="P89" t="s">
        <v>8479</v>
      </c>
      <c r="Q89" t="s">
        <v>9070</v>
      </c>
      <c r="R89" t="s">
        <v>8542</v>
      </c>
      <c r="S89" t="s">
        <v>230</v>
      </c>
      <c r="T89" s="4" t="str">
        <f>VLOOKUP(N89,词典!$F:$G,2,FALSE)</f>
        <v>EC_WORD_POKEDEX</v>
      </c>
      <c r="U89" s="4" t="str">
        <f>VLOOKUP(O89,词典!$F:$G,2,FALSE)</f>
        <v>EC_WORD_I</v>
      </c>
      <c r="V89" s="4" t="str">
        <f>VLOOKUP(P89,词典!$F:$G,2,FALSE)</f>
        <v>EC_WORD_SMALL</v>
      </c>
      <c r="W89" s="4" t="str">
        <f>VLOOKUP(Q89,词典!$F:$G,2,FALSE)</f>
        <v>EC_WORD_RADIO</v>
      </c>
      <c r="X89" s="4" t="str">
        <f>VLOOKUP(R89,词典!$F:$G,2,FALSE)</f>
        <v>EC_WORD_DID</v>
      </c>
      <c r="Y89" s="4" t="str">
        <f>VLOOKUP(S89,词典!$F:$G,2,FALSE)</f>
        <v>EC_WORD_QUES</v>
      </c>
      <c r="Z89" t="str">
        <f t="shared" si="1"/>
        <v>.speechBefore = {EC_WORD_POKEDEX, EC_WORD_I, EC_WORD_SMALL, EC_WORD_RADIO, EC_WORD_DID, EC_WORD_QUES},</v>
      </c>
      <c r="AA89" t="s">
        <v>14860</v>
      </c>
    </row>
    <row r="90" spans="1:27" x14ac:dyDescent="0.3">
      <c r="A90" s="3" t="s">
        <v>2901</v>
      </c>
      <c r="B90" s="3" t="s">
        <v>216</v>
      </c>
      <c r="C90" s="3" t="s">
        <v>79</v>
      </c>
      <c r="D90" s="3" t="s">
        <v>863</v>
      </c>
      <c r="E90" s="3" t="s">
        <v>3834</v>
      </c>
      <c r="F90" s="3" t="s">
        <v>3836</v>
      </c>
      <c r="G90" s="4" t="str">
        <f>VLOOKUP(A90,词典!$C:$F,4,FALSE)</f>
        <v>我是</v>
      </c>
      <c r="H90" s="4" t="str">
        <f>VLOOKUP(B90,词典!$C:$F,4,FALSE)</f>
        <v>在</v>
      </c>
      <c r="I90" s="4" t="str">
        <f>VLOOKUP(C90,词典!$C:$F,4,FALSE)</f>
        <v>状态</v>
      </c>
      <c r="J90" s="4" t="str">
        <f>VLOOKUP(D90,词典!$C:$F,4,FALSE)</f>
        <v>宝贝</v>
      </c>
      <c r="K90" s="4" t="str">
        <f>VLOOKUP(E90,词典!$C:$F,4,FALSE)</f>
        <v>！</v>
      </c>
      <c r="L90" s="4" t="str">
        <f>VLOOKUP(F90,词典!$C:$F,4,FALSE)</f>
        <v xml:space="preserve"> </v>
      </c>
      <c r="M90" s="6" t="s">
        <v>12489</v>
      </c>
      <c r="N90" t="s">
        <v>1873</v>
      </c>
      <c r="O90" t="s">
        <v>9073</v>
      </c>
      <c r="P90" t="s">
        <v>9075</v>
      </c>
      <c r="Q90" t="s">
        <v>1711</v>
      </c>
      <c r="R90" t="s">
        <v>1422</v>
      </c>
      <c r="S90" t="s">
        <v>225</v>
      </c>
      <c r="T90" s="4" t="str">
        <f>VLOOKUP(N90,词典!$F:$G,2,FALSE)</f>
        <v>EC_WORD_ME</v>
      </c>
      <c r="U90" s="4" t="str">
        <f>VLOOKUP(O90,词典!$F:$G,2,FALSE)</f>
        <v>EC_WORD_ON</v>
      </c>
      <c r="V90" s="4" t="str">
        <f>VLOOKUP(P90,词典!$F:$G,2,FALSE)</f>
        <v>EC_WORD_AT</v>
      </c>
      <c r="W90" s="4" t="str">
        <f>VLOOKUP(Q90,词典!$F:$G,2,FALSE)</f>
        <v>EC_WORD_FLAME</v>
      </c>
      <c r="X90" s="4" t="str">
        <f>VLOOKUP(R90,词典!$F:$G,2,FALSE)</f>
        <v>EC_WORD_BABY</v>
      </c>
      <c r="Y90" s="4" t="str">
        <f>VLOOKUP(S90,词典!$F:$G,2,FALSE)</f>
        <v>EC_WORD_EXCL</v>
      </c>
      <c r="Z90" t="str">
        <f t="shared" si="1"/>
        <v>.speechBefore = {EC_WORD_ME, EC_WORD_ON, EC_WORD_AT, EC_WORD_FLAME, EC_WORD_BABY, EC_WORD_EXCL},</v>
      </c>
      <c r="AA90" t="s">
        <v>14861</v>
      </c>
    </row>
    <row r="91" spans="1:27" x14ac:dyDescent="0.3">
      <c r="A91" s="3" t="s">
        <v>261</v>
      </c>
      <c r="B91" s="3" t="s">
        <v>3834</v>
      </c>
      <c r="C91" s="3" t="s">
        <v>403</v>
      </c>
      <c r="D91" s="3" t="s">
        <v>378</v>
      </c>
      <c r="E91" s="3" t="s">
        <v>3870</v>
      </c>
      <c r="F91" s="3" t="s">
        <v>3834</v>
      </c>
      <c r="G91" s="4" t="str">
        <f>VLOOKUP(A91,词典!$C:$F,4,FALSE)</f>
        <v>哈哈哈</v>
      </c>
      <c r="H91" s="4" t="str">
        <f>VLOOKUP(B91,词典!$C:$F,4,FALSE)</f>
        <v>！</v>
      </c>
      <c r="I91" s="4" t="str">
        <f>VLOOKUP(C91,词典!$C:$F,4,FALSE)</f>
        <v>开心</v>
      </c>
      <c r="J91" s="4" t="str">
        <f>VLOOKUP(D91,词典!$C:$F,4,FALSE)</f>
        <v>到</v>
      </c>
      <c r="K91" s="4" t="str">
        <f>VLOOKUP(E91,词典!$C:$F,4,FALSE)</f>
        <v>见到你</v>
      </c>
      <c r="L91" s="4" t="str">
        <f>VLOOKUP(F91,词典!$C:$F,4,FALSE)</f>
        <v>！</v>
      </c>
      <c r="M91" s="6" t="s">
        <v>8870</v>
      </c>
      <c r="N91" t="s">
        <v>1449</v>
      </c>
      <c r="O91" t="s">
        <v>225</v>
      </c>
      <c r="P91" t="s">
        <v>1405</v>
      </c>
      <c r="Q91" t="s">
        <v>8492</v>
      </c>
      <c r="R91" t="s">
        <v>9076</v>
      </c>
      <c r="S91" t="s">
        <v>225</v>
      </c>
      <c r="T91" s="4" t="str">
        <f>VLOOKUP(N91,词典!$F:$G,2,FALSE)</f>
        <v>EC_WORD_HAHAHA</v>
      </c>
      <c r="U91" s="4" t="str">
        <f>VLOOKUP(O91,词典!$F:$G,2,FALSE)</f>
        <v>EC_WORD_EXCL</v>
      </c>
      <c r="V91" s="4" t="str">
        <f>VLOOKUP(P91,词典!$F:$G,2,FALSE)</f>
        <v>EC_WORD_MEET_YOU</v>
      </c>
      <c r="W91" s="4" t="str">
        <f>VLOOKUP(Q91,词典!$F:$G,2,FALSE)</f>
        <v>EC_WORD_VERY</v>
      </c>
      <c r="X91" s="4" t="str">
        <f>VLOOKUP(R91,词典!$F:$G,2,FALSE)</f>
        <v>EC_WORD_HAPPY</v>
      </c>
      <c r="Y91" s="4" t="str">
        <f>VLOOKUP(S91,词典!$F:$G,2,FALSE)</f>
        <v>EC_WORD_EXCL</v>
      </c>
      <c r="Z91" t="str">
        <f t="shared" si="1"/>
        <v>.speechBefore = {EC_WORD_HAHAHA, EC_WORD_EXCL, EC_WORD_MEET_YOU, EC_WORD_VERY, EC_WORD_HAPPY, EC_WORD_EXCL},</v>
      </c>
      <c r="AA91" t="s">
        <v>14862</v>
      </c>
    </row>
    <row r="92" spans="1:27" x14ac:dyDescent="0.3">
      <c r="A92" s="3" t="s">
        <v>200</v>
      </c>
      <c r="B92" s="3" t="s">
        <v>3871</v>
      </c>
      <c r="C92" s="3" t="s">
        <v>355</v>
      </c>
      <c r="D92" s="3" t="s">
        <v>459</v>
      </c>
      <c r="E92" s="3" t="s">
        <v>284</v>
      </c>
      <c r="F92" s="3" t="s">
        <v>3872</v>
      </c>
      <c r="G92" s="4" t="str">
        <f>VLOOKUP(A92,词典!$C:$F,4,FALSE)</f>
        <v>我的</v>
      </c>
      <c r="H92" s="4" t="str">
        <f>VLOOKUP(B92,词典!$C:$F,4,FALSE)</f>
        <v>电光一闪</v>
      </c>
      <c r="I92" s="4" t="str">
        <f>VLOOKUP(C92,词典!$C:$F,4,FALSE)</f>
        <v>可以</v>
      </c>
      <c r="J92" s="4" t="str">
        <f>VLOOKUP(D92,词典!$C:$F,4,FALSE)</f>
        <v>击败</v>
      </c>
      <c r="K92" s="4" t="str">
        <f>VLOOKUP(E92,词典!$C:$F,4,FALSE)</f>
        <v>一个</v>
      </c>
      <c r="L92" s="4" t="str">
        <f>VLOOKUP(F92,词典!$C:$F,4,FALSE)</f>
        <v>瞬间移动</v>
      </c>
      <c r="M92" s="6" t="s">
        <v>8871</v>
      </c>
      <c r="N92" t="s">
        <v>1431</v>
      </c>
      <c r="O92" t="s">
        <v>1054</v>
      </c>
      <c r="P92" t="s">
        <v>9059</v>
      </c>
      <c r="Q92" t="s">
        <v>1056</v>
      </c>
      <c r="R92" t="s">
        <v>9077</v>
      </c>
      <c r="S92" t="s">
        <v>9078</v>
      </c>
      <c r="T92" s="4" t="str">
        <f>VLOOKUP(N92,词典!$F:$G,2,FALSE)</f>
        <v>EC_WORD_MY</v>
      </c>
      <c r="U92" s="4" t="str">
        <f>VLOOKUP(O92,词典!$F:$G,2,FALSE)</f>
        <v>EC_MOVE2(QUICK_ATTACK)</v>
      </c>
      <c r="V92" s="4" t="str">
        <f>VLOOKUP(P92,词典!$F:$G,2,FALSE)</f>
        <v>EC_WORD_THAN</v>
      </c>
      <c r="W92" s="4" t="str">
        <f>VLOOKUP(Q92,词典!$F:$G,2,FALSE)</f>
        <v>EC_MOVE2(TELEPORT)</v>
      </c>
      <c r="X92" s="4" t="str">
        <f>VLOOKUP(R92,词典!$F:$G,2,FALSE)</f>
        <v>EC_WORD_LIKELY_TO</v>
      </c>
      <c r="Y92" s="4" t="str">
        <f>VLOOKUP(S92,词典!$F:$G,2,FALSE)</f>
        <v>EC_WORD_LUKEWARM</v>
      </c>
      <c r="Z92" t="str">
        <f t="shared" si="1"/>
        <v>.speechBefore = {EC_WORD_MY, EC_MOVE2(QUICK_ATTACK), EC_WORD_THAN, EC_MOVE2(TELEPORT), EC_WORD_LIKELY_TO, EC_WORD_LUKEWARM},</v>
      </c>
      <c r="AA92" t="s">
        <v>14863</v>
      </c>
    </row>
    <row r="93" spans="1:27" x14ac:dyDescent="0.3">
      <c r="A93" s="3" t="s">
        <v>164</v>
      </c>
      <c r="B93" s="3" t="s">
        <v>2927</v>
      </c>
      <c r="C93" s="3" t="s">
        <v>622</v>
      </c>
      <c r="D93" s="3" t="s">
        <v>469</v>
      </c>
      <c r="E93" s="3" t="s">
        <v>302</v>
      </c>
      <c r="F93" s="3" t="s">
        <v>3843</v>
      </c>
      <c r="G93" s="4" t="str">
        <f>VLOOKUP(A93,词典!$C:$F,4,FALSE)</f>
        <v>是个</v>
      </c>
      <c r="H93" s="4" t="str">
        <f>VLOOKUP(B93,词典!$C:$F,4,FALSE)</f>
        <v>不要</v>
      </c>
      <c r="I93" s="4" t="str">
        <f>VLOOKUP(C93,词典!$C:$F,4,FALSE)</f>
        <v>起床</v>
      </c>
      <c r="J93" s="4" t="str">
        <f>VLOOKUP(D93,词典!$C:$F,4,FALSE)</f>
        <v>好的</v>
      </c>
      <c r="K93" s="4" t="str">
        <f>VLOOKUP(E93,词典!$C:$F,4,FALSE)</f>
        <v>足够</v>
      </c>
      <c r="L93" s="4" t="str">
        <f>VLOOKUP(F93,词典!$C:$F,4,FALSE)</f>
        <v>？</v>
      </c>
      <c r="M93" s="6" t="s">
        <v>8872</v>
      </c>
      <c r="N93" t="s">
        <v>1678</v>
      </c>
      <c r="O93" t="s">
        <v>1996</v>
      </c>
      <c r="P93" t="s">
        <v>9077</v>
      </c>
      <c r="Q93" t="s">
        <v>9125</v>
      </c>
      <c r="R93" t="s">
        <v>8541</v>
      </c>
      <c r="S93" t="s">
        <v>230</v>
      </c>
      <c r="T93" s="4" t="str">
        <f>VLOOKUP(N93,词典!$F:$G,2,FALSE)</f>
        <v>EC_WORD_ME</v>
      </c>
      <c r="U93" s="4" t="str">
        <f>VLOOKUP(O93,词典!$F:$G,2,FALSE)</f>
        <v>EC_WORD_TRAINS</v>
      </c>
      <c r="V93" s="4" t="str">
        <f>VLOOKUP(P93,词典!$F:$G,2,FALSE)</f>
        <v>EC_WORD_LIKELY_TO</v>
      </c>
      <c r="W93" s="4" t="str">
        <f>VLOOKUP(Q93,词典!$F:$G,2,FALSE)</f>
        <v>EC_WORD_DRINK</v>
      </c>
      <c r="X93" s="4" t="str">
        <f>VLOOKUP(R93,词典!$F:$G,2,FALSE)</f>
        <v>EC_WORD_HAS</v>
      </c>
      <c r="Y93" s="4" t="str">
        <f>VLOOKUP(S93,词典!$F:$G,2,FALSE)</f>
        <v>EC_WORD_QUES</v>
      </c>
      <c r="Z93" t="str">
        <f t="shared" si="1"/>
        <v>.speechBefore = {EC_WORD_ME, EC_WORD_TRAINS, EC_WORD_LIKELY_TO, EC_WORD_DRINK, EC_WORD_HAS, EC_WORD_QUES},</v>
      </c>
      <c r="AA93" t="s">
        <v>14864</v>
      </c>
    </row>
    <row r="94" spans="1:27" x14ac:dyDescent="0.3">
      <c r="A94" s="3" t="s">
        <v>835</v>
      </c>
      <c r="B94" s="3" t="s">
        <v>165</v>
      </c>
      <c r="C94" s="3" t="s">
        <v>387</v>
      </c>
      <c r="D94" s="3" t="s">
        <v>365</v>
      </c>
      <c r="E94" s="3" t="s">
        <v>9</v>
      </c>
      <c r="F94" s="3" t="s">
        <v>3834</v>
      </c>
      <c r="G94" s="4" t="str">
        <f>VLOOKUP(A94,词典!$C:$F,4,FALSE)</f>
        <v>粉碎</v>
      </c>
      <c r="H94" s="4" t="str">
        <f>VLOOKUP(B94,词典!$C:$F,4,FALSE)</f>
        <v>你</v>
      </c>
      <c r="I94" s="4" t="str">
        <f>VLOOKUP(C94,词典!$C:$F,4,FALSE)</f>
        <v>得</v>
      </c>
      <c r="J94" s="4" t="str">
        <f>VLOOKUP(D94,词典!$C:$F,4,FALSE)</f>
        <v>一样</v>
      </c>
      <c r="K94" s="4" t="str">
        <f>VLOOKUP(E94,词典!$C:$F,4,FALSE)</f>
        <v>蛋</v>
      </c>
      <c r="L94" s="4" t="str">
        <f>VLOOKUP(F94,词典!$C:$F,4,FALSE)</f>
        <v>！</v>
      </c>
      <c r="M94" s="6" t="s">
        <v>8873</v>
      </c>
      <c r="N94" t="s">
        <v>8539</v>
      </c>
      <c r="O94" t="s">
        <v>1362</v>
      </c>
      <c r="P94" t="s">
        <v>9081</v>
      </c>
      <c r="Q94" t="s">
        <v>1362</v>
      </c>
      <c r="R94" t="s">
        <v>9079</v>
      </c>
      <c r="S94" t="s">
        <v>1874</v>
      </c>
      <c r="T94" s="4" t="str">
        <f>VLOOKUP(N94,词典!$F:$G,2,FALSE)</f>
        <v>EC_WORD_JOKING</v>
      </c>
      <c r="U94" s="4" t="str">
        <f>VLOOKUP(O94,词典!$F:$G,2,FALSE)</f>
        <v>EC_WORD_EGG</v>
      </c>
      <c r="V94" s="4" t="str">
        <f>VLOOKUP(P94,词典!$F:$G,2,FALSE)</f>
        <v>EC_WORD_AN</v>
      </c>
      <c r="W94" s="4" t="str">
        <f>VLOOKUP(Q94,词典!$F:$G,2,FALSE)</f>
        <v>EC_WORD_EGG</v>
      </c>
      <c r="X94" s="4" t="str">
        <f>VLOOKUP(R94,词典!$F:$G,2,FALSE)</f>
        <v>EC_WORD_CRUSH</v>
      </c>
      <c r="Y94" s="4" t="str">
        <f>VLOOKUP(S94,词典!$F:$G,2,FALSE)</f>
        <v>EC_WORD_YOU</v>
      </c>
      <c r="Z94" t="str">
        <f t="shared" si="1"/>
        <v>.speechBefore = {EC_WORD_JOKING, EC_WORD_EGG, EC_WORD_AN, EC_WORD_EGG, EC_WORD_CRUSH, EC_WORD_YOU},</v>
      </c>
      <c r="AA94" t="s">
        <v>14865</v>
      </c>
    </row>
    <row r="95" spans="1:27" x14ac:dyDescent="0.3">
      <c r="A95" s="3" t="s">
        <v>276</v>
      </c>
      <c r="B95" s="3" t="s">
        <v>3834</v>
      </c>
      <c r="C95" s="3" t="s">
        <v>3836</v>
      </c>
      <c r="D95" s="3" t="s">
        <v>761</v>
      </c>
      <c r="E95" s="3" t="s">
        <v>345</v>
      </c>
      <c r="F95" s="3" t="s">
        <v>489</v>
      </c>
      <c r="G95" s="4" t="str">
        <f>VLOOKUP(A95,词典!$C:$F,4,FALSE)</f>
        <v>好吧</v>
      </c>
      <c r="H95" s="4" t="str">
        <f>VLOOKUP(B95,词典!$C:$F,4,FALSE)</f>
        <v>！</v>
      </c>
      <c r="I95" s="4" t="str">
        <f>VLOOKUP(C95,词典!$C:$F,4,FALSE)</f>
        <v xml:space="preserve"> </v>
      </c>
      <c r="J95" s="4" t="str">
        <f>VLOOKUP(D95,词典!$C:$F,4,FALSE)</f>
        <v>这</v>
      </c>
      <c r="K95" s="4" t="str">
        <f>VLOOKUP(E95,词典!$C:$F,4,FALSE)</f>
        <v>了</v>
      </c>
      <c r="L95" s="4" t="str">
        <f>VLOOKUP(F95,词典!$C:$F,4,FALSE)</f>
        <v>完美</v>
      </c>
      <c r="M95" s="6" t="s">
        <v>8874</v>
      </c>
      <c r="N95" t="s">
        <v>1528</v>
      </c>
      <c r="O95" t="s">
        <v>225</v>
      </c>
      <c r="P95" t="s">
        <v>10459</v>
      </c>
      <c r="Q95" t="s">
        <v>1919</v>
      </c>
      <c r="R95" t="s">
        <v>8496</v>
      </c>
      <c r="S95" t="s">
        <v>1544</v>
      </c>
      <c r="T95" s="4" t="str">
        <f>VLOOKUP(N95,词典!$F:$G,2,FALSE)</f>
        <v>EC_WORD_OKAY</v>
      </c>
      <c r="U95" s="4" t="str">
        <f>VLOOKUP(O95,词典!$F:$G,2,FALSE)</f>
        <v>EC_WORD_EXCL</v>
      </c>
      <c r="V95" s="4" t="str">
        <f>VLOOKUP(P95,词典!$F:$G,2,FALSE)</f>
        <v>EC_EMPTY_WORD</v>
      </c>
      <c r="W95" s="4" t="str">
        <f>VLOOKUP(Q95,词典!$F:$G,2,FALSE)</f>
        <v>EC_WORD_THIS</v>
      </c>
      <c r="X95" s="4" t="str">
        <f>VLOOKUP(R95,词典!$F:$G,2,FALSE)</f>
        <v>EC_WORD_YEAH</v>
      </c>
      <c r="Y95" s="4" t="str">
        <f>VLOOKUP(S95,词典!$F:$G,2,FALSE)</f>
        <v>EC_WORD_PERFECTION</v>
      </c>
      <c r="Z95" t="str">
        <f t="shared" si="1"/>
        <v>.speechBefore = {EC_WORD_OKAY, EC_WORD_EXCL, EC_EMPTY_WORD, EC_WORD_THIS, EC_WORD_YEAH, EC_WORD_PERFECTION},</v>
      </c>
      <c r="AA95" t="s">
        <v>14866</v>
      </c>
    </row>
    <row r="96" spans="1:27" x14ac:dyDescent="0.3">
      <c r="A96" s="3" t="s">
        <v>2916</v>
      </c>
      <c r="B96" s="3" t="s">
        <v>293</v>
      </c>
      <c r="C96" s="3" t="s">
        <v>316</v>
      </c>
      <c r="D96" s="3" t="s">
        <v>375</v>
      </c>
      <c r="E96" s="3" t="s">
        <v>373</v>
      </c>
      <c r="F96" s="3" t="s">
        <v>374</v>
      </c>
      <c r="G96" s="4" t="str">
        <f>VLOOKUP(A96,词典!$C:$F,4,FALSE)</f>
        <v>我来了</v>
      </c>
      <c r="H96" s="4" t="str">
        <f>VLOOKUP(B96,词典!$C:$F,4,FALSE)</f>
        <v>来自</v>
      </c>
      <c r="I96" s="4" t="str">
        <f>VLOOKUP(C96,词典!$C:$F,4,FALSE)</f>
        <v>准备好</v>
      </c>
      <c r="J96" s="4" t="str">
        <f>VLOOKUP(D96,词典!$C:$F,4,FALSE)</f>
        <v>为了</v>
      </c>
      <c r="K96" s="4" t="str">
        <f>VLOOKUP(E96,词典!$C:$F,4,FALSE)</f>
        <v>它</v>
      </c>
      <c r="L96" s="4" t="str">
        <f>VLOOKUP(F96,词典!$C:$F,4,FALSE)</f>
        <v>为</v>
      </c>
      <c r="M96" s="6" t="s">
        <v>8875</v>
      </c>
      <c r="N96" t="s">
        <v>1395</v>
      </c>
      <c r="O96" t="s">
        <v>8485</v>
      </c>
      <c r="P96" t="s">
        <v>1390</v>
      </c>
      <c r="Q96" t="s">
        <v>1891</v>
      </c>
      <c r="R96" t="s">
        <v>1941</v>
      </c>
      <c r="S96" t="s">
        <v>8499</v>
      </c>
      <c r="T96" s="4" t="str">
        <f>VLOOKUP(N96,词典!$F:$G,2,FALSE)</f>
        <v>EC_WORD_HERE_I_COME</v>
      </c>
      <c r="U96" s="4" t="str">
        <f>VLOOKUP(O96,词典!$F:$G,2,FALSE)</f>
        <v>EC_WORD_EXCL</v>
      </c>
      <c r="V96" s="4" t="str">
        <f>VLOOKUP(P96,词典!$F:$G,2,FALSE)</f>
        <v>EC_WORD_SENSE</v>
      </c>
      <c r="W96" s="4" t="str">
        <f>VLOOKUP(Q96,词典!$F:$G,2,FALSE)</f>
        <v>EC_WORD_BEEN</v>
      </c>
      <c r="X96" s="4" t="str">
        <f>VLOOKUP(R96,词典!$F:$G,2,FALSE)</f>
        <v>EC_WORD_READY</v>
      </c>
      <c r="Y96" s="4" t="str">
        <f>VLOOKUP(S96,词典!$F:$G,2,FALSE)</f>
        <v>EC_WORD_IS</v>
      </c>
      <c r="Z96" t="str">
        <f t="shared" si="1"/>
        <v>.speechBefore = {EC_WORD_HERE_I_COME, EC_WORD_EXCL, EC_WORD_SENSE, EC_WORD_BEEN, EC_WORD_READY, EC_WORD_IS},</v>
      </c>
      <c r="AA96" t="s">
        <v>14867</v>
      </c>
    </row>
    <row r="97" spans="1:27" x14ac:dyDescent="0.3">
      <c r="A97" s="3" t="s">
        <v>762</v>
      </c>
      <c r="B97" s="3" t="s">
        <v>707</v>
      </c>
      <c r="C97" s="3" t="s">
        <v>345</v>
      </c>
      <c r="D97" s="3" t="s">
        <v>284</v>
      </c>
      <c r="E97" s="3" t="s">
        <v>460</v>
      </c>
      <c r="F97" s="3" t="s">
        <v>707</v>
      </c>
      <c r="G97" s="4" t="str">
        <f>VLOOKUP(A97,词典!$C:$F,4,FALSE)</f>
        <v>这样</v>
      </c>
      <c r="H97" s="4" t="str">
        <f>VLOOKUP(B97,词典!$C:$F,4,FALSE)</f>
        <v>马上</v>
      </c>
      <c r="I97" s="4" t="str">
        <f>VLOOKUP(C97,词典!$C:$F,4,FALSE)</f>
        <v>了</v>
      </c>
      <c r="J97" s="4" t="str">
        <f>VLOOKUP(D97,词典!$C:$F,4,FALSE)</f>
        <v>一个</v>
      </c>
      <c r="K97" s="4" t="str">
        <f>VLOOKUP(E97,词典!$C:$F,4,FALSE)</f>
        <v>很棒</v>
      </c>
      <c r="L97" s="4" t="str">
        <f>VLOOKUP(F97,词典!$C:$F,4,FALSE)</f>
        <v>马上</v>
      </c>
      <c r="M97" s="6" t="s">
        <v>8876</v>
      </c>
      <c r="N97" t="s">
        <v>9083</v>
      </c>
      <c r="O97" t="s">
        <v>9082</v>
      </c>
      <c r="P97" t="s">
        <v>9084</v>
      </c>
      <c r="Q97" t="s">
        <v>1951</v>
      </c>
      <c r="R97" t="s">
        <v>9085</v>
      </c>
      <c r="S97" t="s">
        <v>8485</v>
      </c>
      <c r="T97" s="4" t="str">
        <f>VLOOKUP(N97,词典!$F:$G,2,FALSE)</f>
        <v>EC_WORD_ANOTHER</v>
      </c>
      <c r="U97" s="4" t="str">
        <f>VLOOKUP(O97,词典!$F:$G,2,FALSE)</f>
        <v>EC_WORD_NATURALLY</v>
      </c>
      <c r="V97" s="4" t="str">
        <f>VLOOKUP(P97,词典!$F:$G,2,FALSE)</f>
        <v>EC_WORD_GREAT</v>
      </c>
      <c r="W97" s="4" t="str">
        <f>VLOOKUP(Q97,词典!$F:$G,2,FALSE)</f>
        <v>EC_WORD_OF</v>
      </c>
      <c r="X97" s="4" t="str">
        <f>VLOOKUP(R97,词典!$F:$G,2,FALSE)</f>
        <v>EC_WORD_END</v>
      </c>
      <c r="Y97" s="4" t="str">
        <f>VLOOKUP(S97,词典!$F:$G,2,FALSE)</f>
        <v>EC_WORD_EXCL</v>
      </c>
      <c r="Z97" t="str">
        <f t="shared" si="1"/>
        <v>.speechBefore = {EC_WORD_ANOTHER, EC_WORD_NATURALLY, EC_WORD_GREAT, EC_WORD_OF, EC_WORD_END, EC_WORD_EXCL},</v>
      </c>
      <c r="AA97" t="s">
        <v>14868</v>
      </c>
    </row>
    <row r="98" spans="1:27" x14ac:dyDescent="0.3">
      <c r="A98" s="3" t="s">
        <v>300</v>
      </c>
      <c r="B98" s="3" t="s">
        <v>453</v>
      </c>
      <c r="C98" s="3" t="s">
        <v>365</v>
      </c>
      <c r="D98" s="3" t="s">
        <v>430</v>
      </c>
      <c r="E98" s="3" t="s">
        <v>3851</v>
      </c>
      <c r="F98" s="3" t="s">
        <v>3834</v>
      </c>
      <c r="G98" s="4" t="str">
        <f>VLOOKUP(A98,词典!$C:$F,4,FALSE)</f>
        <v>来</v>
      </c>
      <c r="H98" s="4" t="str">
        <f>VLOOKUP(B98,词典!$C:$F,4,FALSE)</f>
        <v>看看</v>
      </c>
      <c r="I98" s="4" t="str">
        <f>VLOOKUP(C98,词典!$C:$F,4,FALSE)</f>
        <v>一样</v>
      </c>
      <c r="J98" s="4" t="str">
        <f>VLOOKUP(D98,词典!$C:$F,4,FALSE)</f>
        <v>不可思议</v>
      </c>
      <c r="K98" s="4" t="str">
        <f>VLOOKUP(E98,词典!$C:$F,4,FALSE)</f>
        <v>快速游泳</v>
      </c>
      <c r="L98" s="4" t="str">
        <f>VLOOKUP(F98,词典!$C:$F,4,FALSE)</f>
        <v>！</v>
      </c>
      <c r="M98" s="6" t="s">
        <v>8877</v>
      </c>
      <c r="N98" t="s">
        <v>1564</v>
      </c>
      <c r="O98" t="s">
        <v>2047</v>
      </c>
      <c r="P98" t="s">
        <v>1525</v>
      </c>
      <c r="Q98" t="s">
        <v>1951</v>
      </c>
      <c r="R98" t="s">
        <v>1375</v>
      </c>
      <c r="S98" t="s">
        <v>225</v>
      </c>
      <c r="T98" s="4" t="str">
        <f>VLOOKUP(N98,词典!$F:$G,2,FALSE)</f>
        <v>EC_WORD_COME</v>
      </c>
      <c r="U98" s="4" t="str">
        <f>VLOOKUP(O98,词典!$F:$G,2,FALSE)</f>
        <v>EC_WORD_LOOKS</v>
      </c>
      <c r="V98" s="4" t="str">
        <f>VLOOKUP(P98,词典!$F:$G,2,FALSE)</f>
        <v>EC_WORD_INCREDIBLE</v>
      </c>
      <c r="W98" s="4" t="str">
        <f>VLOOKUP(Q98,词典!$F:$G,2,FALSE)</f>
        <v>EC_WORD_OF</v>
      </c>
      <c r="X98" s="4" t="str">
        <f>VLOOKUP(R98,词典!$F:$G,2,FALSE)</f>
        <v>EC_WORD_SWIFT_SWIM</v>
      </c>
      <c r="Y98" s="4" t="str">
        <f>VLOOKUP(S98,词典!$F:$G,2,FALSE)</f>
        <v>EC_WORD_EXCL</v>
      </c>
      <c r="Z98" t="str">
        <f t="shared" si="1"/>
        <v>.speechBefore = {EC_WORD_COME, EC_WORD_LOOKS, EC_WORD_INCREDIBLE, EC_WORD_OF, EC_WORD_SWIFT_SWIM, EC_WORD_EXCL},</v>
      </c>
      <c r="AA98" t="s">
        <v>14869</v>
      </c>
    </row>
    <row r="99" spans="1:27" x14ac:dyDescent="0.3">
      <c r="A99" s="3" t="s">
        <v>250</v>
      </c>
      <c r="B99" s="3" t="s">
        <v>366</v>
      </c>
      <c r="C99" s="3" t="s">
        <v>721</v>
      </c>
      <c r="D99" s="3" t="s">
        <v>89</v>
      </c>
      <c r="E99" s="3" t="s">
        <v>548</v>
      </c>
      <c r="F99" s="3" t="s">
        <v>3873</v>
      </c>
      <c r="G99" s="4" t="str">
        <f>VLOOKUP(A99,词典!$C:$F,4,FALSE)</f>
        <v>哦</v>
      </c>
      <c r="H99" s="4" t="str">
        <f>VLOOKUP(B99,词典!$C:$F,4,FALSE)</f>
        <v>一下</v>
      </c>
      <c r="I99" s="4" t="str">
        <f>VLOOKUP(C99,词典!$C:$F,4,FALSE)</f>
        <v>每天</v>
      </c>
      <c r="J99" s="4" t="str">
        <f>VLOOKUP(D99,词典!$C:$F,4,FALSE)</f>
        <v>战斗</v>
      </c>
      <c r="K99" s="4" t="str">
        <f>VLOOKUP(E99,词典!$C:$F,4,FALSE)</f>
        <v>请</v>
      </c>
      <c r="L99" s="4" t="str">
        <f>VLOOKUP(F99,词典!$C:$F,4,FALSE)</f>
        <v>……</v>
      </c>
      <c r="M99" s="6" t="s">
        <v>8878</v>
      </c>
      <c r="N99" t="s">
        <v>1455</v>
      </c>
      <c r="O99" t="s">
        <v>8503</v>
      </c>
      <c r="P99" t="s">
        <v>1868</v>
      </c>
      <c r="Q99" t="s">
        <v>1336</v>
      </c>
      <c r="R99" t="s">
        <v>8499</v>
      </c>
      <c r="S99" t="s">
        <v>1687</v>
      </c>
      <c r="T99" s="4" t="str">
        <f>VLOOKUP(N99,词典!$F:$G,2,FALSE)</f>
        <v>EC_WORD_OH</v>
      </c>
      <c r="U99" s="4" t="str">
        <f>VLOOKUP(O99,词典!$F:$G,2,FALSE)</f>
        <v>EC_WORD_ISN_T</v>
      </c>
      <c r="V99" s="4" t="str">
        <f>VLOOKUP(P99,词典!$F:$G,2,FALSE)</f>
        <v>EC_WORD_GO_AHEAD</v>
      </c>
      <c r="W99" s="4" t="str">
        <f>VLOOKUP(Q99,词典!$F:$G,2,FALSE)</f>
        <v>EC_WORD_BATTLE</v>
      </c>
      <c r="X99" s="4" t="str">
        <f>VLOOKUP(R99,词典!$F:$G,2,FALSE)</f>
        <v>EC_WORD_IS</v>
      </c>
      <c r="Y99" s="4" t="str">
        <f>VLOOKUP(S99,词典!$F:$G,2,FALSE)</f>
        <v>EC_WORD_ELLIPSIS</v>
      </c>
      <c r="Z99" t="str">
        <f t="shared" si="1"/>
        <v>.speechBefore = {EC_WORD_OH, EC_WORD_ISN_T, EC_WORD_GO_AHEAD, EC_WORD_BATTLE, EC_WORD_IS, EC_WORD_ELLIPSIS},</v>
      </c>
      <c r="AA99" t="s">
        <v>14870</v>
      </c>
    </row>
    <row r="100" spans="1:27" x14ac:dyDescent="0.3">
      <c r="A100" s="3" t="s">
        <v>2901</v>
      </c>
      <c r="B100" s="3" t="s">
        <v>297</v>
      </c>
      <c r="C100" s="3" t="s">
        <v>3871</v>
      </c>
      <c r="D100" s="3" t="s">
        <v>1</v>
      </c>
      <c r="E100" s="3" t="s">
        <v>3834</v>
      </c>
      <c r="F100" s="3" t="s">
        <v>3836</v>
      </c>
      <c r="G100" s="4" t="str">
        <f>VLOOKUP(A100,词典!$C:$F,4,FALSE)</f>
        <v>我是</v>
      </c>
      <c r="H100" s="4" t="str">
        <f>VLOOKUP(B100,词典!$C:$F,4,FALSE)</f>
        <v>所以</v>
      </c>
      <c r="I100" s="4" t="str">
        <f>VLOOKUP(C100,词典!$C:$F,4,FALSE)</f>
        <v>电光一闪</v>
      </c>
      <c r="J100" s="4" t="str">
        <f>VLOOKUP(D100,词典!$C:$F,4,FALSE)</f>
        <v>训练家</v>
      </c>
      <c r="K100" s="4" t="str">
        <f>VLOOKUP(E100,词典!$C:$F,4,FALSE)</f>
        <v>！</v>
      </c>
      <c r="L100" s="4" t="str">
        <f>VLOOKUP(F100,词典!$C:$F,4,FALSE)</f>
        <v xml:space="preserve"> </v>
      </c>
      <c r="M100" s="6" t="s">
        <v>12490</v>
      </c>
      <c r="N100" t="s">
        <v>1430</v>
      </c>
      <c r="O100" t="s">
        <v>9086</v>
      </c>
      <c r="P100" t="s">
        <v>1823</v>
      </c>
      <c r="Q100" t="s">
        <v>1323</v>
      </c>
      <c r="R100" t="s">
        <v>225</v>
      </c>
      <c r="S100" t="s">
        <v>10459</v>
      </c>
      <c r="T100" s="4" t="str">
        <f>VLOOKUP(N100,词典!$F:$G,2,FALSE)</f>
        <v>EC_WORD_I_AM</v>
      </c>
      <c r="U100" s="4" t="str">
        <f>VLOOKUP(O100,词典!$F:$G,2,FALSE)</f>
        <v>EC_WORD_FAST</v>
      </c>
      <c r="V100" s="4" t="str">
        <f>VLOOKUP(P100,词典!$F:$G,2,FALSE)</f>
        <v>EC_WORD_ATTACK</v>
      </c>
      <c r="W100" s="4" t="str">
        <f>VLOOKUP(Q100,词典!$F:$G,2,FALSE)</f>
        <v>EC_WORD_TRAINER</v>
      </c>
      <c r="X100" s="4" t="str">
        <f>VLOOKUP(R100,词典!$F:$G,2,FALSE)</f>
        <v>EC_WORD_EXCL</v>
      </c>
      <c r="Y100" s="4" t="str">
        <f>VLOOKUP(S100,词典!$F:$G,2,FALSE)</f>
        <v>EC_EMPTY_WORD</v>
      </c>
      <c r="Z100" t="str">
        <f t="shared" si="1"/>
        <v>.speechBefore = {EC_WORD_I_AM, EC_WORD_FAST, EC_WORD_ATTACK, EC_WORD_TRAINER, EC_WORD_EXCL, EC_EMPTY_WORD},</v>
      </c>
      <c r="AA100" t="s">
        <v>14871</v>
      </c>
    </row>
    <row r="101" spans="1:27" x14ac:dyDescent="0.3">
      <c r="A101" s="3" t="s">
        <v>2901</v>
      </c>
      <c r="B101" s="3" t="s">
        <v>297</v>
      </c>
      <c r="C101" s="3" t="s">
        <v>3874</v>
      </c>
      <c r="D101" s="3" t="s">
        <v>688</v>
      </c>
      <c r="E101" s="3" t="s">
        <v>3834</v>
      </c>
      <c r="F101" s="3" t="s">
        <v>3836</v>
      </c>
      <c r="G101" s="4" t="str">
        <f>VLOOKUP(A101,词典!$C:$F,4,FALSE)</f>
        <v>我是</v>
      </c>
      <c r="H101" s="4" t="str">
        <f>VLOOKUP(B101,词典!$C:$F,4,FALSE)</f>
        <v>所以</v>
      </c>
      <c r="I101" s="4" t="str">
        <f>VLOOKUP(C101,词典!$C:$F,4,FALSE)</f>
        <v>加速</v>
      </c>
      <c r="J101" s="4" t="str">
        <f>VLOOKUP(D101,词典!$C:$F,4,FALSE)</f>
        <v>英雄</v>
      </c>
      <c r="K101" s="4" t="str">
        <f>VLOOKUP(E101,词典!$C:$F,4,FALSE)</f>
        <v>！</v>
      </c>
      <c r="L101" s="4" t="str">
        <f>VLOOKUP(F101,词典!$C:$F,4,FALSE)</f>
        <v xml:space="preserve"> </v>
      </c>
      <c r="M101" s="6" t="s">
        <v>12491</v>
      </c>
      <c r="N101" t="s">
        <v>1430</v>
      </c>
      <c r="O101" t="s">
        <v>871</v>
      </c>
      <c r="P101" t="s">
        <v>1621</v>
      </c>
      <c r="Q101" t="s">
        <v>225</v>
      </c>
      <c r="R101" t="s">
        <v>10459</v>
      </c>
      <c r="S101" t="s">
        <v>10459</v>
      </c>
      <c r="T101" s="4" t="str">
        <f>VLOOKUP(N101,词典!$F:$G,2,FALSE)</f>
        <v>EC_WORD_I_AM</v>
      </c>
      <c r="U101" s="4" t="str">
        <f>VLOOKUP(O101,词典!$F:$G,2,FALSE)</f>
        <v>EC_WORD_SPEED_BOOST</v>
      </c>
      <c r="V101" s="4" t="str">
        <f>VLOOKUP(P101,词典!$F:$G,2,FALSE)</f>
        <v>EC_WORD_HERO</v>
      </c>
      <c r="W101" s="4" t="str">
        <f>VLOOKUP(Q101,词典!$F:$G,2,FALSE)</f>
        <v>EC_WORD_EXCL</v>
      </c>
      <c r="X101" s="4" t="str">
        <f>VLOOKUP(R101,词典!$F:$G,2,FALSE)</f>
        <v>EC_EMPTY_WORD</v>
      </c>
      <c r="Y101" s="4" t="str">
        <f>VLOOKUP(S101,词典!$F:$G,2,FALSE)</f>
        <v>EC_EMPTY_WORD</v>
      </c>
      <c r="Z101" t="str">
        <f t="shared" si="1"/>
        <v>.speechBefore = {EC_WORD_I_AM, EC_WORD_SPEED_BOOST, EC_WORD_HERO, EC_WORD_EXCL, EC_EMPTY_WORD, EC_EMPTY_WORD},</v>
      </c>
      <c r="AA101" t="s">
        <v>14872</v>
      </c>
    </row>
    <row r="102" spans="1:27" x14ac:dyDescent="0.3">
      <c r="A102" s="3" t="s">
        <v>164</v>
      </c>
      <c r="B102" s="3" t="s">
        <v>344</v>
      </c>
      <c r="C102" s="3" t="s">
        <v>328</v>
      </c>
      <c r="D102" s="3" t="s">
        <v>585</v>
      </c>
      <c r="E102" s="3" t="s">
        <v>395</v>
      </c>
      <c r="F102" s="3" t="s">
        <v>671</v>
      </c>
      <c r="G102" s="4" t="str">
        <f>VLOOKUP(A102,词典!$C:$F,4,FALSE)</f>
        <v>是个</v>
      </c>
      <c r="H102" s="4" t="str">
        <f>VLOOKUP(B102,词典!$C:$F,4,FALSE)</f>
        <v>会</v>
      </c>
      <c r="I102" s="4" t="str">
        <f>VLOOKUP(C102,词典!$C:$F,4,FALSE)</f>
        <v>全力</v>
      </c>
      <c r="J102" s="4" t="str">
        <f>VLOOKUP(D102,词典!$C:$F,4,FALSE)</f>
        <v>冲刺</v>
      </c>
      <c r="K102" s="4" t="str">
        <f>VLOOKUP(E102,词典!$C:$F,4,FALSE)</f>
        <v>比</v>
      </c>
      <c r="L102" s="4" t="str">
        <f>VLOOKUP(F102,词典!$C:$F,4,FALSE)</f>
        <v>自行车</v>
      </c>
      <c r="M102" s="6" t="s">
        <v>8879</v>
      </c>
      <c r="N102" t="s">
        <v>9088</v>
      </c>
      <c r="O102" t="s">
        <v>1313</v>
      </c>
      <c r="P102" t="s">
        <v>1873</v>
      </c>
      <c r="Q102" t="s">
        <v>9188</v>
      </c>
      <c r="R102" t="s">
        <v>1953</v>
      </c>
      <c r="S102" t="s">
        <v>9087</v>
      </c>
      <c r="T102" s="4" t="str">
        <f>VLOOKUP(N102,词典!$F:$G,2,FALSE)</f>
        <v>EC_WORD_START</v>
      </c>
      <c r="U102" s="4" t="str">
        <f>VLOOKUP(O102,词典!$F:$G,2,FALSE)</f>
        <v>EC_WORD_BIKE</v>
      </c>
      <c r="V102" s="4" t="str">
        <f>VLOOKUP(P102,词典!$F:$G,2,FALSE)</f>
        <v>EC_WORD_ME</v>
      </c>
      <c r="W102" s="4" t="str">
        <f>VLOOKUP(Q102,词典!$F:$G,2,FALSE)</f>
        <v>EC_WORD_GOING</v>
      </c>
      <c r="X102" s="4" t="str">
        <f>VLOOKUP(R102,词典!$F:$G,2,FALSE)</f>
        <v>EC_WORD_LIKES</v>
      </c>
      <c r="Y102" s="4" t="str">
        <f>VLOOKUP(S102,词典!$F:$G,2,FALSE)</f>
        <v>EC_WORD_RUNS</v>
      </c>
      <c r="Z102" t="str">
        <f t="shared" si="1"/>
        <v>.speechBefore = {EC_WORD_START, EC_WORD_BIKE, EC_WORD_ME, EC_WORD_GOING, EC_WORD_LIKES, EC_WORD_RUNS},</v>
      </c>
      <c r="AA102" t="s">
        <v>14873</v>
      </c>
    </row>
    <row r="103" spans="1:27" x14ac:dyDescent="0.3">
      <c r="A103" s="3" t="s">
        <v>2901</v>
      </c>
      <c r="B103" s="3" t="s">
        <v>472</v>
      </c>
      <c r="C103" s="3" t="s">
        <v>378</v>
      </c>
      <c r="D103" s="3" t="s">
        <v>341</v>
      </c>
      <c r="E103" s="3" t="s">
        <v>284</v>
      </c>
      <c r="F103" s="3" t="s">
        <v>174</v>
      </c>
      <c r="G103" s="4" t="str">
        <f>VLOOKUP(A103,词典!$C:$F,4,FALSE)</f>
        <v>我是</v>
      </c>
      <c r="H103" s="4" t="str">
        <f>VLOOKUP(B103,词典!$C:$F,4,FALSE)</f>
        <v>更</v>
      </c>
      <c r="I103" s="4" t="str">
        <f>VLOOKUP(C103,词典!$C:$F,4,FALSE)</f>
        <v>到</v>
      </c>
      <c r="J103" s="4" t="str">
        <f>VLOOKUP(D103,词典!$C:$F,4,FALSE)</f>
        <v>是</v>
      </c>
      <c r="K103" s="4" t="str">
        <f>VLOOKUP(E103,词典!$C:$F,4,FALSE)</f>
        <v>一个</v>
      </c>
      <c r="L103" s="4" t="str">
        <f>VLOOKUP(F103,词典!$C:$F,4,FALSE)</f>
        <v>爸爸</v>
      </c>
      <c r="M103" s="6" t="s">
        <v>8880</v>
      </c>
      <c r="N103" t="s">
        <v>1873</v>
      </c>
      <c r="O103" t="s">
        <v>8580</v>
      </c>
      <c r="P103" t="s">
        <v>9090</v>
      </c>
      <c r="Q103" t="s">
        <v>1680</v>
      </c>
      <c r="R103" t="s">
        <v>8499</v>
      </c>
      <c r="S103" t="s">
        <v>10459</v>
      </c>
      <c r="T103" s="4" t="str">
        <f>VLOOKUP(N103,词典!$F:$G,2,FALSE)</f>
        <v>EC_WORD_ME</v>
      </c>
      <c r="U103" s="4" t="str">
        <f>VLOOKUP(O103,词典!$F:$G,2,FALSE)</f>
        <v>EC_WORD_WEREN_T</v>
      </c>
      <c r="V103" s="4" t="str">
        <f>VLOOKUP(P103,词典!$F:$G,2,FALSE)</f>
        <v>EC_WORD_WHILE</v>
      </c>
      <c r="W103" s="4" t="str">
        <f>VLOOKUP(Q103,词典!$F:$G,2,FALSE)</f>
        <v>EC_WORD_FATHER</v>
      </c>
      <c r="X103" s="4" t="str">
        <f>VLOOKUP(R103,词典!$F:$G,2,FALSE)</f>
        <v>EC_WORD_IS</v>
      </c>
      <c r="Y103" s="4" t="str">
        <f>VLOOKUP(S103,词典!$F:$G,2,FALSE)</f>
        <v>EC_EMPTY_WORD</v>
      </c>
      <c r="Z103" t="str">
        <f t="shared" si="1"/>
        <v>.speechBefore = {EC_WORD_ME, EC_WORD_WEREN_T, EC_WORD_WHILE, EC_WORD_FATHER, EC_WORD_IS, EC_EMPTY_WORD},</v>
      </c>
      <c r="AA103" t="s">
        <v>14874</v>
      </c>
    </row>
    <row r="104" spans="1:27" x14ac:dyDescent="0.3">
      <c r="A104" s="3" t="s">
        <v>2901</v>
      </c>
      <c r="B104" s="3" t="s">
        <v>472</v>
      </c>
      <c r="C104" s="3" t="s">
        <v>378</v>
      </c>
      <c r="D104" s="3" t="s">
        <v>341</v>
      </c>
      <c r="E104" s="3" t="s">
        <v>284</v>
      </c>
      <c r="F104" s="3" t="s">
        <v>171</v>
      </c>
      <c r="G104" s="4" t="str">
        <f>VLOOKUP(A104,词典!$C:$F,4,FALSE)</f>
        <v>我是</v>
      </c>
      <c r="H104" s="4" t="str">
        <f>VLOOKUP(B104,词典!$C:$F,4,FALSE)</f>
        <v>更</v>
      </c>
      <c r="I104" s="4" t="str">
        <f>VLOOKUP(C104,词典!$C:$F,4,FALSE)</f>
        <v>到</v>
      </c>
      <c r="J104" s="4" t="str">
        <f>VLOOKUP(D104,词典!$C:$F,4,FALSE)</f>
        <v>是</v>
      </c>
      <c r="K104" s="4" t="str">
        <f>VLOOKUP(E104,词典!$C:$F,4,FALSE)</f>
        <v>一个</v>
      </c>
      <c r="L104" s="4" t="str">
        <f>VLOOKUP(F104,词典!$C:$F,4,FALSE)</f>
        <v>妈妈</v>
      </c>
      <c r="M104" s="6" t="s">
        <v>8881</v>
      </c>
      <c r="N104" t="s">
        <v>1873</v>
      </c>
      <c r="O104" t="s">
        <v>8580</v>
      </c>
      <c r="P104" t="s">
        <v>9090</v>
      </c>
      <c r="Q104" t="s">
        <v>1679</v>
      </c>
      <c r="R104" t="s">
        <v>8499</v>
      </c>
      <c r="S104" t="s">
        <v>10459</v>
      </c>
      <c r="T104" s="4" t="str">
        <f>VLOOKUP(N104,词典!$F:$G,2,FALSE)</f>
        <v>EC_WORD_ME</v>
      </c>
      <c r="U104" s="4" t="str">
        <f>VLOOKUP(O104,词典!$F:$G,2,FALSE)</f>
        <v>EC_WORD_WEREN_T</v>
      </c>
      <c r="V104" s="4" t="str">
        <f>VLOOKUP(P104,词典!$F:$G,2,FALSE)</f>
        <v>EC_WORD_WHILE</v>
      </c>
      <c r="W104" s="4" t="str">
        <f>VLOOKUP(Q104,词典!$F:$G,2,FALSE)</f>
        <v>EC_WORD_MOTHER</v>
      </c>
      <c r="X104" s="4" t="str">
        <f>VLOOKUP(R104,词典!$F:$G,2,FALSE)</f>
        <v>EC_WORD_IS</v>
      </c>
      <c r="Y104" s="4" t="str">
        <f>VLOOKUP(S104,词典!$F:$G,2,FALSE)</f>
        <v>EC_EMPTY_WORD</v>
      </c>
      <c r="Z104" t="str">
        <f t="shared" si="1"/>
        <v>.speechBefore = {EC_WORD_ME, EC_WORD_WEREN_T, EC_WORD_WHILE, EC_WORD_MOTHER, EC_WORD_IS, EC_EMPTY_WORD},</v>
      </c>
      <c r="AA104" t="s">
        <v>14875</v>
      </c>
    </row>
    <row r="105" spans="1:27" x14ac:dyDescent="0.3">
      <c r="A105" s="3" t="s">
        <v>776</v>
      </c>
      <c r="B105" s="3" t="s">
        <v>445</v>
      </c>
      <c r="C105" s="3" t="s">
        <v>164</v>
      </c>
      <c r="D105" s="3" t="s">
        <v>357</v>
      </c>
      <c r="E105" s="3" t="s">
        <v>716</v>
      </c>
      <c r="F105" s="3" t="s">
        <v>3843</v>
      </c>
      <c r="G105" s="4" t="str">
        <f>VLOOKUP(A105,词典!$C:$F,4,FALSE)</f>
        <v>什么</v>
      </c>
      <c r="H105" s="4" t="str">
        <f>VLOOKUP(B105,词典!$C:$F,4,FALSE)</f>
        <v>应该</v>
      </c>
      <c r="I105" s="4" t="str">
        <f>VLOOKUP(C105,词典!$C:$F,4,FALSE)</f>
        <v>是个</v>
      </c>
      <c r="J105" s="4" t="str">
        <f>VLOOKUP(D105,词典!$C:$F,4,FALSE)</f>
        <v>把</v>
      </c>
      <c r="K105" s="4" t="str">
        <f>VLOOKUP(E105,词典!$C:$F,4,FALSE)</f>
        <v>今天</v>
      </c>
      <c r="L105" s="4" t="str">
        <f>VLOOKUP(F105,词典!$C:$F,4,FALSE)</f>
        <v>？</v>
      </c>
      <c r="M105" s="6" t="s">
        <v>8882</v>
      </c>
      <c r="N105" t="s">
        <v>1873</v>
      </c>
      <c r="O105" t="s">
        <v>8447</v>
      </c>
      <c r="P105" t="s">
        <v>9875</v>
      </c>
      <c r="Q105" t="s">
        <v>1499</v>
      </c>
      <c r="R105" t="s">
        <v>8531</v>
      </c>
      <c r="S105" t="s">
        <v>230</v>
      </c>
      <c r="T105" s="4" t="str">
        <f>VLOOKUP(N105,词典!$F:$G,2,FALSE)</f>
        <v>EC_WORD_ME</v>
      </c>
      <c r="U105" s="4" t="str">
        <f>VLOOKUP(O105,词典!$F:$G,2,FALSE)</f>
        <v>EC_WORD_TODAY</v>
      </c>
      <c r="V105" s="4" t="str">
        <f>VLOOKUP(P105,词典!$F:$G,2,FALSE)</f>
        <v>EC_WORD_SHOULD</v>
      </c>
      <c r="W105" s="4" t="str">
        <f>VLOOKUP(Q105,词典!$F:$G,2,FALSE)</f>
        <v>EC_WORD_DOES</v>
      </c>
      <c r="X105" s="4" t="str">
        <f>VLOOKUP(R105,词典!$F:$G,2,FALSE)</f>
        <v>EC_WORD_WHAT</v>
      </c>
      <c r="Y105" s="4" t="str">
        <f>VLOOKUP(S105,词典!$F:$G,2,FALSE)</f>
        <v>EC_WORD_QUES</v>
      </c>
      <c r="Z105" t="str">
        <f t="shared" si="1"/>
        <v>.speechBefore = {EC_WORD_ME, EC_WORD_TODAY, EC_WORD_SHOULD, EC_WORD_DOES, EC_WORD_WHAT, EC_WORD_QUES},</v>
      </c>
      <c r="AA105" t="s">
        <v>14876</v>
      </c>
    </row>
    <row r="106" spans="1:27" x14ac:dyDescent="0.3">
      <c r="A106" s="3" t="s">
        <v>259</v>
      </c>
      <c r="B106" s="3" t="s">
        <v>3860</v>
      </c>
      <c r="C106" s="3" t="s">
        <v>3836</v>
      </c>
      <c r="D106" s="3" t="s">
        <v>139</v>
      </c>
      <c r="E106" s="3" t="s">
        <v>3860</v>
      </c>
      <c r="F106" s="3" t="s">
        <v>3836</v>
      </c>
      <c r="G106" s="4" t="str">
        <f>VLOOKUP(A106,词典!$C:$F,4,FALSE)</f>
        <v>哈</v>
      </c>
      <c r="H106" s="4" t="str">
        <f>VLOOKUP(B106,词典!$C:$F,4,FALSE)</f>
        <v>！！</v>
      </c>
      <c r="I106" s="4" t="str">
        <f>VLOOKUP(C106,词典!$C:$F,4,FALSE)</f>
        <v xml:space="preserve"> </v>
      </c>
      <c r="J106" s="4" t="str">
        <f>VLOOKUP(D106,词典!$C:$F,4,FALSE)</f>
        <v>真是</v>
      </c>
      <c r="K106" s="4" t="str">
        <f>VLOOKUP(E106,词典!$C:$F,4,FALSE)</f>
        <v>！！</v>
      </c>
      <c r="L106" s="4" t="str">
        <f>VLOOKUP(F106,词典!$C:$F,4,FALSE)</f>
        <v xml:space="preserve"> </v>
      </c>
      <c r="M106" s="6" t="s">
        <v>12492</v>
      </c>
      <c r="N106" t="s">
        <v>1696</v>
      </c>
      <c r="O106" t="s">
        <v>227</v>
      </c>
      <c r="P106" t="s">
        <v>10459</v>
      </c>
      <c r="Q106" t="s">
        <v>1911</v>
      </c>
      <c r="R106" t="s">
        <v>227</v>
      </c>
      <c r="S106" t="s">
        <v>10459</v>
      </c>
      <c r="T106" s="4" t="str">
        <f>VLOOKUP(N106,词典!$F:$G,2,FALSE)</f>
        <v>EC_WORD_HAH</v>
      </c>
      <c r="U106" s="4" t="str">
        <f>VLOOKUP(O106,词典!$F:$G,2,FALSE)</f>
        <v>EC_WORD_EXCL_EXCL</v>
      </c>
      <c r="V106" s="4" t="str">
        <f>VLOOKUP(P106,词典!$F:$G,2,FALSE)</f>
        <v>EC_EMPTY_WORD</v>
      </c>
      <c r="W106" s="4" t="str">
        <f>VLOOKUP(Q106,词典!$F:$G,2,FALSE)</f>
        <v>EC_WORD_YAY</v>
      </c>
      <c r="X106" s="4" t="str">
        <f>VLOOKUP(R106,词典!$F:$G,2,FALSE)</f>
        <v>EC_WORD_EXCL_EXCL</v>
      </c>
      <c r="Y106" s="4" t="str">
        <f>VLOOKUP(S106,词典!$F:$G,2,FALSE)</f>
        <v>EC_EMPTY_WORD</v>
      </c>
      <c r="Z106" t="str">
        <f t="shared" si="1"/>
        <v>.speechBefore = {EC_WORD_HAH, EC_WORD_EXCL_EXCL, EC_EMPTY_WORD, EC_WORD_YAY, EC_WORD_EXCL_EXCL, EC_EMPTY_WORD},</v>
      </c>
      <c r="AA106" t="s">
        <v>14877</v>
      </c>
    </row>
    <row r="107" spans="1:27" x14ac:dyDescent="0.3">
      <c r="A107" s="3" t="s">
        <v>183</v>
      </c>
      <c r="B107" s="3" t="s">
        <v>579</v>
      </c>
      <c r="C107" s="3" t="s">
        <v>3843</v>
      </c>
      <c r="D107" s="3" t="s">
        <v>164</v>
      </c>
      <c r="E107" s="3" t="s">
        <v>363</v>
      </c>
      <c r="F107" s="3" t="s">
        <v>511</v>
      </c>
      <c r="G107" s="4" t="str">
        <f>VLOOKUP(A107,词典!$C:$F,4,FALSE)</f>
        <v>我</v>
      </c>
      <c r="H107" s="4" t="str">
        <f>VLOOKUP(B107,词典!$C:$F,4,FALSE)</f>
        <v>担心</v>
      </c>
      <c r="I107" s="4" t="str">
        <f>VLOOKUP(C107,词典!$C:$F,4,FALSE)</f>
        <v>？</v>
      </c>
      <c r="J107" s="4" t="str">
        <f>VLOOKUP(D107,词典!$C:$F,4,FALSE)</f>
        <v>是个</v>
      </c>
      <c r="K107" s="4" t="str">
        <f>VLOOKUP(E107,词典!$C:$F,4,FALSE)</f>
        <v>有</v>
      </c>
      <c r="L107" s="4" t="str">
        <f>VLOOKUP(F107,词典!$C:$F,4,FALSE)</f>
        <v>无</v>
      </c>
      <c r="M107" s="6" t="s">
        <v>8883</v>
      </c>
      <c r="N107" t="s">
        <v>1678</v>
      </c>
      <c r="O107" t="s">
        <v>1793</v>
      </c>
      <c r="P107" t="s">
        <v>230</v>
      </c>
      <c r="Q107" t="s">
        <v>1678</v>
      </c>
      <c r="R107" t="s">
        <v>1955</v>
      </c>
      <c r="S107" t="s">
        <v>8485</v>
      </c>
      <c r="T107" s="4" t="str">
        <f>VLOOKUP(N107,词典!$F:$G,2,FALSE)</f>
        <v>EC_WORD_ME</v>
      </c>
      <c r="U107" s="4" t="str">
        <f>VLOOKUP(O107,词典!$F:$G,2,FALSE)</f>
        <v>EC_WORD_WORRY</v>
      </c>
      <c r="V107" s="4" t="str">
        <f>VLOOKUP(P107,词典!$F:$G,2,FALSE)</f>
        <v>EC_WORD_QUES</v>
      </c>
      <c r="W107" s="4" t="str">
        <f>VLOOKUP(Q107,词典!$F:$G,2,FALSE)</f>
        <v>EC_WORD_ME</v>
      </c>
      <c r="X107" s="4" t="str">
        <f>VLOOKUP(R107,词典!$F:$G,2,FALSE)</f>
        <v>EC_WORD_HAVEN_T</v>
      </c>
      <c r="Y107" s="4" t="str">
        <f>VLOOKUP(S107,词典!$F:$G,2,FALSE)</f>
        <v>EC_WORD_EXCL</v>
      </c>
      <c r="Z107" t="str">
        <f t="shared" si="1"/>
        <v>.speechBefore = {EC_WORD_ME, EC_WORD_WORRY, EC_WORD_QUES, EC_WORD_ME, EC_WORD_HAVEN_T, EC_WORD_EXCL},</v>
      </c>
      <c r="AA107" t="s">
        <v>14878</v>
      </c>
    </row>
    <row r="108" spans="1:27" x14ac:dyDescent="0.3">
      <c r="A108" s="3" t="s">
        <v>200</v>
      </c>
      <c r="B108" s="3" t="s">
        <v>671</v>
      </c>
      <c r="C108" s="3" t="s">
        <v>345</v>
      </c>
      <c r="D108" s="3" t="s">
        <v>309</v>
      </c>
      <c r="E108" s="3" t="s">
        <v>501</v>
      </c>
      <c r="F108" s="3" t="s">
        <v>3836</v>
      </c>
      <c r="G108" s="4" t="str">
        <f>VLOOKUP(A108,词典!$C:$F,4,FALSE)</f>
        <v>我的</v>
      </c>
      <c r="H108" s="4" t="str">
        <f>VLOOKUP(B108,词典!$C:$F,4,FALSE)</f>
        <v>自行车</v>
      </c>
      <c r="I108" s="4" t="str">
        <f>VLOOKUP(C108,词典!$C:$F,4,FALSE)</f>
        <v>了</v>
      </c>
      <c r="J108" s="4" t="str">
        <f>VLOOKUP(D108,词典!$C:$F,4,FALSE)</f>
        <v>很</v>
      </c>
      <c r="K108" s="4" t="str">
        <f>VLOOKUP(E108,词典!$C:$F,4,FALSE)</f>
        <v>昂贵</v>
      </c>
      <c r="L108" s="4" t="str">
        <f>VLOOKUP(F108,词典!$C:$F,4,FALSE)</f>
        <v xml:space="preserve"> </v>
      </c>
      <c r="M108" s="6" t="s">
        <v>8884</v>
      </c>
      <c r="N108" t="s">
        <v>1431</v>
      </c>
      <c r="O108" t="s">
        <v>1313</v>
      </c>
      <c r="P108" t="s">
        <v>1442</v>
      </c>
      <c r="Q108" t="s">
        <v>8492</v>
      </c>
      <c r="R108" t="s">
        <v>1787</v>
      </c>
      <c r="S108" t="s">
        <v>1951</v>
      </c>
      <c r="T108" s="4" t="str">
        <f>VLOOKUP(N108,词典!$F:$G,2,FALSE)</f>
        <v>EC_WORD_MY</v>
      </c>
      <c r="U108" s="4" t="str">
        <f>VLOOKUP(O108,词典!$F:$G,2,FALSE)</f>
        <v>EC_WORD_BIKE</v>
      </c>
      <c r="V108" s="4" t="str">
        <f>VLOOKUP(P108,词典!$F:$G,2,FALSE)</f>
        <v>EC_WORD_BE</v>
      </c>
      <c r="W108" s="4" t="str">
        <f>VLOOKUP(Q108,词典!$F:$G,2,FALSE)</f>
        <v>EC_WORD_VERY</v>
      </c>
      <c r="X108" s="4" t="str">
        <f>VLOOKUP(R108,词典!$F:$G,2,FALSE)</f>
        <v>EC_WORD_EXPENSIVE</v>
      </c>
      <c r="Y108" s="4" t="str">
        <f>VLOOKUP(S108,词典!$F:$G,2,FALSE)</f>
        <v>EC_WORD_OF</v>
      </c>
      <c r="Z108" t="str">
        <f t="shared" si="1"/>
        <v>.speechBefore = {EC_WORD_MY, EC_WORD_BIKE, EC_WORD_BE, EC_WORD_VERY, EC_WORD_EXPENSIVE, EC_WORD_OF},</v>
      </c>
      <c r="AA108" t="s">
        <v>14879</v>
      </c>
    </row>
    <row r="109" spans="1:27" x14ac:dyDescent="0.3">
      <c r="A109" s="3" t="s">
        <v>139</v>
      </c>
      <c r="B109" s="3" t="s">
        <v>3860</v>
      </c>
      <c r="C109" s="3" t="s">
        <v>3836</v>
      </c>
      <c r="D109" s="3" t="s">
        <v>259</v>
      </c>
      <c r="E109" s="3" t="s">
        <v>3860</v>
      </c>
      <c r="F109" s="3" t="s">
        <v>3836</v>
      </c>
      <c r="G109" s="4" t="str">
        <f>VLOOKUP(A109,词典!$C:$F,4,FALSE)</f>
        <v>真是</v>
      </c>
      <c r="H109" s="4" t="str">
        <f>VLOOKUP(B109,词典!$C:$F,4,FALSE)</f>
        <v>！！</v>
      </c>
      <c r="I109" s="4" t="str">
        <f>VLOOKUP(C109,词典!$C:$F,4,FALSE)</f>
        <v xml:space="preserve"> </v>
      </c>
      <c r="J109" s="4" t="str">
        <f>VLOOKUP(D109,词典!$C:$F,4,FALSE)</f>
        <v>哈</v>
      </c>
      <c r="K109" s="4" t="str">
        <f>VLOOKUP(E109,词典!$C:$F,4,FALSE)</f>
        <v>！！</v>
      </c>
      <c r="L109" s="4" t="str">
        <f>VLOOKUP(F109,词典!$C:$F,4,FALSE)</f>
        <v xml:space="preserve"> </v>
      </c>
      <c r="M109" s="6" t="s">
        <v>12493</v>
      </c>
      <c r="N109" t="s">
        <v>1394</v>
      </c>
      <c r="O109" t="s">
        <v>227</v>
      </c>
      <c r="P109" t="s">
        <v>10459</v>
      </c>
      <c r="Q109" t="s">
        <v>1696</v>
      </c>
      <c r="R109" t="s">
        <v>227</v>
      </c>
      <c r="S109" t="s">
        <v>10459</v>
      </c>
      <c r="T109" s="4" t="str">
        <f>VLOOKUP(N109,词典!$F:$G,2,FALSE)</f>
        <v>EC_WORD_YES</v>
      </c>
      <c r="U109" s="4" t="str">
        <f>VLOOKUP(O109,词典!$F:$G,2,FALSE)</f>
        <v>EC_WORD_EXCL_EXCL</v>
      </c>
      <c r="V109" s="4" t="str">
        <f>VLOOKUP(P109,词典!$F:$G,2,FALSE)</f>
        <v>EC_EMPTY_WORD</v>
      </c>
      <c r="W109" s="4" t="str">
        <f>VLOOKUP(Q109,词典!$F:$G,2,FALSE)</f>
        <v>EC_WORD_HAH</v>
      </c>
      <c r="X109" s="4" t="str">
        <f>VLOOKUP(R109,词典!$F:$G,2,FALSE)</f>
        <v>EC_WORD_EXCL_EXCL</v>
      </c>
      <c r="Y109" s="4" t="str">
        <f>VLOOKUP(S109,词典!$F:$G,2,FALSE)</f>
        <v>EC_EMPTY_WORD</v>
      </c>
      <c r="Z109" t="str">
        <f t="shared" si="1"/>
        <v>.speechBefore = {EC_WORD_YES, EC_WORD_EXCL_EXCL, EC_EMPTY_WORD, EC_WORD_HAH, EC_WORD_EXCL_EXCL, EC_EMPTY_WORD},</v>
      </c>
      <c r="AA109" t="s">
        <v>14880</v>
      </c>
    </row>
    <row r="110" spans="1:27" x14ac:dyDescent="0.3">
      <c r="A110" s="3" t="s">
        <v>2907</v>
      </c>
      <c r="B110" s="3" t="s">
        <v>3834</v>
      </c>
      <c r="C110" s="3" t="s">
        <v>399</v>
      </c>
      <c r="D110" s="3" t="s">
        <v>703</v>
      </c>
      <c r="E110" s="3" t="s">
        <v>345</v>
      </c>
      <c r="F110" s="3" t="s">
        <v>372</v>
      </c>
      <c r="G110" s="4" t="str">
        <f>VLOOKUP(A110,词典!$C:$F,4,FALSE)</f>
        <v>来吧</v>
      </c>
      <c r="H110" s="4" t="str">
        <f>VLOOKUP(B110,词典!$C:$F,4,FALSE)</f>
        <v>！</v>
      </c>
      <c r="I110" s="4" t="str">
        <f>VLOOKUP(C110,词典!$C:$F,4,FALSE)</f>
        <v>玩</v>
      </c>
      <c r="J110" s="4" t="str">
        <f>VLOOKUP(D110,词典!$C:$F,4,FALSE)</f>
        <v>时间</v>
      </c>
      <c r="K110" s="4" t="str">
        <f>VLOOKUP(E110,词典!$C:$F,4,FALSE)</f>
        <v>了</v>
      </c>
      <c r="L110" s="4" t="str">
        <f>VLOOKUP(F110,词典!$C:$F,4,FALSE)</f>
        <v>结果</v>
      </c>
      <c r="M110" s="6" t="s">
        <v>8885</v>
      </c>
      <c r="N110" t="s">
        <v>1387</v>
      </c>
      <c r="O110" t="s">
        <v>225</v>
      </c>
      <c r="P110" t="s">
        <v>9091</v>
      </c>
      <c r="Q110" t="s">
        <v>1492</v>
      </c>
      <c r="R110" t="s">
        <v>9092</v>
      </c>
      <c r="S110" t="s">
        <v>8499</v>
      </c>
      <c r="T110" s="4" t="str">
        <f>VLOOKUP(N110,词典!$F:$G,2,FALSE)</f>
        <v>EC_WORD_COME_ON</v>
      </c>
      <c r="U110" s="4" t="str">
        <f>VLOOKUP(O110,词典!$F:$G,2,FALSE)</f>
        <v>EC_WORD_EXCL</v>
      </c>
      <c r="V110" s="4" t="str">
        <f>VLOOKUP(P110,词典!$F:$G,2,FALSE)</f>
        <v>EC_WORD_GAME</v>
      </c>
      <c r="W110" s="4" t="str">
        <f>VLOOKUP(Q110,词典!$F:$G,2,FALSE)</f>
        <v>EC_WORD_TIME</v>
      </c>
      <c r="X110" s="4" t="str">
        <f>VLOOKUP(R110,词典!$F:$G,2,FALSE)</f>
        <v>EC_WORD_FINISH</v>
      </c>
      <c r="Y110" s="4" t="str">
        <f>VLOOKUP(S110,词典!$F:$G,2,FALSE)</f>
        <v>EC_WORD_IS</v>
      </c>
      <c r="Z110" t="str">
        <f t="shared" si="1"/>
        <v>.speechBefore = {EC_WORD_COME_ON, EC_WORD_EXCL, EC_WORD_GAME, EC_WORD_TIME, EC_WORD_FINISH, EC_WORD_IS},</v>
      </c>
      <c r="AA110" t="s">
        <v>14881</v>
      </c>
    </row>
    <row r="111" spans="1:27" x14ac:dyDescent="0.3">
      <c r="A111" s="3" t="s">
        <v>595</v>
      </c>
      <c r="B111" s="3" t="s">
        <v>183</v>
      </c>
      <c r="C111" s="3" t="s">
        <v>766</v>
      </c>
      <c r="D111" s="3" t="s">
        <v>2903</v>
      </c>
      <c r="E111" s="3" t="s">
        <v>121</v>
      </c>
      <c r="F111" s="3" t="s">
        <v>3834</v>
      </c>
      <c r="G111" s="4" t="str">
        <f>VLOOKUP(A111,词典!$C:$F,4,FALSE)</f>
        <v>展示</v>
      </c>
      <c r="H111" s="4" t="str">
        <f>VLOOKUP(B111,词典!$C:$F,4,FALSE)</f>
        <v>我</v>
      </c>
      <c r="I111" s="4" t="str">
        <f>VLOOKUP(C111,词典!$C:$F,4,FALSE)</f>
        <v>那</v>
      </c>
      <c r="J111" s="4" t="str">
        <f>VLOOKUP(D111,词典!$C:$F,4,FALSE)</f>
        <v>你是</v>
      </c>
      <c r="K111" s="4" t="str">
        <f>VLOOKUP(E111,词典!$C:$F,4,FALSE)</f>
        <v>认真</v>
      </c>
      <c r="L111" s="4" t="str">
        <f>VLOOKUP(F111,词典!$C:$F,4,FALSE)</f>
        <v>！</v>
      </c>
      <c r="M111" s="6" t="s">
        <v>8886</v>
      </c>
      <c r="N111" t="s">
        <v>8527</v>
      </c>
      <c r="O111" t="s">
        <v>1678</v>
      </c>
      <c r="P111" t="s">
        <v>8490</v>
      </c>
      <c r="Q111" t="s">
        <v>1414</v>
      </c>
      <c r="R111" t="s">
        <v>1343</v>
      </c>
      <c r="S111" t="s">
        <v>1951</v>
      </c>
      <c r="T111" s="4" t="str">
        <f>VLOOKUP(N111,词典!$F:$G,2,FALSE)</f>
        <v>EC_WORD_LEARN</v>
      </c>
      <c r="U111" s="4" t="str">
        <f>VLOOKUP(O111,词典!$F:$G,2,FALSE)</f>
        <v>EC_WORD_ME</v>
      </c>
      <c r="V111" s="4" t="str">
        <f>VLOOKUP(P111,词典!$F:$G,2,FALSE)</f>
        <v>EC_WORD_KNOWS</v>
      </c>
      <c r="W111" s="4" t="str">
        <f>VLOOKUP(Q111,词典!$F:$G,2,FALSE)</f>
        <v>EC_WORD_YOU_RE</v>
      </c>
      <c r="X111" s="4" t="str">
        <f>VLOOKUP(R111,词典!$F:$G,2,FALSE)</f>
        <v>EC_WORD_SERIOUS</v>
      </c>
      <c r="Y111" s="4" t="str">
        <f>VLOOKUP(S111,词典!$F:$G,2,FALSE)</f>
        <v>EC_WORD_OF</v>
      </c>
      <c r="Z111" t="str">
        <f t="shared" si="1"/>
        <v>.speechBefore = {EC_WORD_LEARN, EC_WORD_ME, EC_WORD_KNOWS, EC_WORD_YOU_RE, EC_WORD_SERIOUS, EC_WORD_OF},</v>
      </c>
      <c r="AA111" t="s">
        <v>14882</v>
      </c>
    </row>
    <row r="112" spans="1:27" x14ac:dyDescent="0.3">
      <c r="A112" s="3" t="s">
        <v>2903</v>
      </c>
      <c r="B112" s="3" t="s">
        <v>472</v>
      </c>
      <c r="C112" s="3" t="s">
        <v>378</v>
      </c>
      <c r="D112" s="3" t="s">
        <v>124</v>
      </c>
      <c r="E112" s="3" t="s">
        <v>783</v>
      </c>
      <c r="F112" s="3" t="s">
        <v>772</v>
      </c>
      <c r="G112" s="4" t="str">
        <f>VLOOKUP(A112,词典!$C:$F,4,FALSE)</f>
        <v>你是</v>
      </c>
      <c r="H112" s="4" t="str">
        <f>VLOOKUP(B112,词典!$C:$F,4,FALSE)</f>
        <v>更</v>
      </c>
      <c r="I112" s="4" t="str">
        <f>VLOOKUP(C112,词典!$C:$F,4,FALSE)</f>
        <v>到</v>
      </c>
      <c r="J112" s="4" t="str">
        <f>VLOOKUP(D112,词典!$C:$F,4,FALSE)</f>
        <v>输过</v>
      </c>
      <c r="K112" s="4" t="str">
        <f>VLOOKUP(E112,词典!$C:$F,4,FALSE)</f>
        <v>错过</v>
      </c>
      <c r="L112" s="4" t="str">
        <f>VLOOKUP(F112,词典!$C:$F,4,FALSE)</f>
        <v>防止</v>
      </c>
      <c r="M112" s="6" t="s">
        <v>8887</v>
      </c>
      <c r="N112" t="s">
        <v>1874</v>
      </c>
      <c r="O112" t="s">
        <v>8504</v>
      </c>
      <c r="P112" t="s">
        <v>8513</v>
      </c>
      <c r="Q112" t="s">
        <v>8580</v>
      </c>
      <c r="R112" t="s">
        <v>1841</v>
      </c>
      <c r="S112" t="s">
        <v>8499</v>
      </c>
      <c r="T112" s="4" t="str">
        <f>VLOOKUP(N112,词典!$F:$G,2,FALSE)</f>
        <v>EC_WORD_YOU</v>
      </c>
      <c r="U112" s="4" t="str">
        <f>VLOOKUP(O112,词典!$F:$G,2,FALSE)</f>
        <v>EC_WORD_DAY</v>
      </c>
      <c r="V112" s="4" t="str">
        <f>VLOOKUP(P112,词典!$F:$G,2,FALSE)</f>
        <v>EC_WORD_THIS_IS_IT_EXCL</v>
      </c>
      <c r="W112" s="4" t="str">
        <f>VLOOKUP(Q112,词典!$F:$G,2,FALSE)</f>
        <v>EC_WORD_WEREN_T</v>
      </c>
      <c r="X112" s="4" t="str">
        <f>VLOOKUP(R112,词典!$F:$G,2,FALSE)</f>
        <v>EC_WORD_LOSS</v>
      </c>
      <c r="Y112" s="4" t="str">
        <f>VLOOKUP(S112,词典!$F:$G,2,FALSE)</f>
        <v>EC_WORD_IS</v>
      </c>
      <c r="Z112" t="str">
        <f t="shared" si="1"/>
        <v>.speechBefore = {EC_WORD_YOU, EC_WORD_DAY, EC_WORD_THIS_IS_IT_EXCL, EC_WORD_WEREN_T, EC_WORD_LOSS, EC_WORD_IS},</v>
      </c>
      <c r="AA112" t="s">
        <v>14883</v>
      </c>
    </row>
    <row r="113" spans="1:27" x14ac:dyDescent="0.3">
      <c r="A113" s="3" t="s">
        <v>200</v>
      </c>
      <c r="B113" s="3" t="s">
        <v>745</v>
      </c>
      <c r="C113" s="3" t="s">
        <v>613</v>
      </c>
      <c r="D113" s="3" t="s">
        <v>345</v>
      </c>
      <c r="E113" s="3" t="s">
        <v>322</v>
      </c>
      <c r="F113" s="3" t="s">
        <v>422</v>
      </c>
      <c r="G113" s="4" t="str">
        <f>VLOOKUP(A113,词典!$C:$F,4,FALSE)</f>
        <v>我的</v>
      </c>
      <c r="H113" s="4" t="str">
        <f>VLOOKUP(B113,词典!$C:$F,4,FALSE)</f>
        <v>夜晚</v>
      </c>
      <c r="I113" s="4" t="str">
        <f>VLOOKUP(C113,词典!$C:$F,4,FALSE)</f>
        <v>学校</v>
      </c>
      <c r="J113" s="4" t="str">
        <f>VLOOKUP(D113,词典!$C:$F,4,FALSE)</f>
        <v>了</v>
      </c>
      <c r="K113" s="4" t="str">
        <f>VLOOKUP(E113,词典!$C:$F,4,FALSE)</f>
        <v>真的</v>
      </c>
      <c r="L113" s="4" t="str">
        <f>VLOOKUP(F113,词典!$C:$F,4,FALSE)</f>
        <v>可怕</v>
      </c>
      <c r="M113" s="6" t="s">
        <v>8888</v>
      </c>
      <c r="N113" t="s">
        <v>1431</v>
      </c>
      <c r="O113" t="s">
        <v>2024</v>
      </c>
      <c r="P113" t="s">
        <v>1582</v>
      </c>
      <c r="Q113" t="s">
        <v>1442</v>
      </c>
      <c r="R113" t="s">
        <v>1485</v>
      </c>
      <c r="S113" t="s">
        <v>1790</v>
      </c>
      <c r="T113" s="4" t="str">
        <f>VLOOKUP(N113,词典!$F:$G,2,FALSE)</f>
        <v>EC_WORD_MY</v>
      </c>
      <c r="U113" s="4" t="str">
        <f>VLOOKUP(O113,词典!$F:$G,2,FALSE)</f>
        <v>EC_WORD_NIGHT</v>
      </c>
      <c r="V113" s="4" t="str">
        <f>VLOOKUP(P113,词典!$F:$G,2,FALSE)</f>
        <v>EC_WORD_SCHOOL</v>
      </c>
      <c r="W113" s="4" t="str">
        <f>VLOOKUP(Q113,词典!$F:$G,2,FALSE)</f>
        <v>EC_WORD_BE</v>
      </c>
      <c r="X113" s="4" t="str">
        <f>VLOOKUP(R113,词典!$F:$G,2,FALSE)</f>
        <v>EC_WORD_REALLY</v>
      </c>
      <c r="Y113" s="4" t="str">
        <f>VLOOKUP(S113,词典!$F:$G,2,FALSE)</f>
        <v>EC_WORD_SCARY</v>
      </c>
      <c r="Z113" t="str">
        <f t="shared" si="1"/>
        <v>.speechBefore = {EC_WORD_MY, EC_WORD_NIGHT, EC_WORD_SCHOOL, EC_WORD_BE, EC_WORD_REALLY, EC_WORD_SCARY},</v>
      </c>
      <c r="AA113" t="s">
        <v>14884</v>
      </c>
    </row>
    <row r="114" spans="1:27" x14ac:dyDescent="0.3">
      <c r="A114" s="3" t="s">
        <v>2901</v>
      </c>
      <c r="B114" s="3" t="s">
        <v>3859</v>
      </c>
      <c r="C114" s="3" t="s">
        <v>775</v>
      </c>
      <c r="D114" s="3" t="s">
        <v>2905</v>
      </c>
      <c r="E114" s="3" t="s">
        <v>371</v>
      </c>
      <c r="F114" s="3" t="s">
        <v>109</v>
      </c>
      <c r="G114" s="4" t="str">
        <f>VLOOKUP(A114,词典!$C:$F,4,FALSE)</f>
        <v>我是</v>
      </c>
      <c r="H114" s="4" t="str">
        <f>VLOOKUP(B114,词典!$C:$F,4,FALSE)</f>
        <v>第一</v>
      </c>
      <c r="I114" s="4" t="str">
        <f>VLOOKUP(C114,词典!$C:$F,4,FALSE)</f>
        <v>这么</v>
      </c>
      <c r="J114" s="4" t="str">
        <f>VLOOKUP(D114,词典!$C:$F,4,FALSE)</f>
        <v>它是</v>
      </c>
      <c r="K114" s="4" t="str">
        <f>VLOOKUP(E114,词典!$C:$F,4,FALSE)</f>
        <v>关于</v>
      </c>
      <c r="L114" s="4" t="str">
        <f>VLOOKUP(F114,词典!$C:$F,4,FALSE)</f>
        <v>力量</v>
      </c>
      <c r="M114" s="6" t="s">
        <v>8889</v>
      </c>
      <c r="N114" t="s">
        <v>1832</v>
      </c>
      <c r="O114" t="s">
        <v>9093</v>
      </c>
      <c r="P114" t="s">
        <v>1884</v>
      </c>
      <c r="Q114" t="s">
        <v>1738</v>
      </c>
      <c r="R114" t="s">
        <v>10459</v>
      </c>
      <c r="S114" t="s">
        <v>10459</v>
      </c>
      <c r="T114" s="4" t="str">
        <f>VLOOKUP(N114,词典!$F:$G,2,FALSE)</f>
        <v>EC_WORD_POWER</v>
      </c>
      <c r="U114" s="4" t="str">
        <f>VLOOKUP(O114,词典!$F:$G,2,FALSE)</f>
        <v>EC_WORD_THOSE_ARE</v>
      </c>
      <c r="V114" s="4" t="str">
        <f>VLOOKUP(P114,词典!$F:$G,2,FALSE)</f>
        <v>EC_WORD_I_AM</v>
      </c>
      <c r="W114" s="4" t="str">
        <f>VLOOKUP(Q114,词典!$F:$G,2,FALSE)</f>
        <v>EC_WORD_NO_1</v>
      </c>
      <c r="X114" s="4" t="str">
        <f>VLOOKUP(R114,词典!$F:$G,2,FALSE)</f>
        <v>EC_EMPTY_WORD</v>
      </c>
      <c r="Y114" s="4" t="str">
        <f>VLOOKUP(S114,词典!$F:$G,2,FALSE)</f>
        <v>EC_EMPTY_WORD</v>
      </c>
      <c r="Z114" t="str">
        <f t="shared" si="1"/>
        <v>.speechBefore = {EC_WORD_POWER, EC_WORD_THOSE_ARE, EC_WORD_I_AM, EC_WORD_NO_1, EC_EMPTY_WORD, EC_EMPTY_WORD},</v>
      </c>
      <c r="AA114" t="s">
        <v>14885</v>
      </c>
    </row>
    <row r="115" spans="1:27" x14ac:dyDescent="0.3">
      <c r="A115" s="3" t="s">
        <v>762</v>
      </c>
      <c r="B115" s="3" t="s">
        <v>89</v>
      </c>
      <c r="C115" s="3" t="s">
        <v>338</v>
      </c>
      <c r="D115" s="3" t="s">
        <v>284</v>
      </c>
      <c r="E115" s="3" t="s">
        <v>158</v>
      </c>
      <c r="F115" s="3" t="s">
        <v>3836</v>
      </c>
      <c r="G115" s="4" t="str">
        <f>VLOOKUP(A115,词典!$C:$F,4,FALSE)</f>
        <v>这样</v>
      </c>
      <c r="H115" s="4" t="str">
        <f>VLOOKUP(B115,词典!$C:$F,4,FALSE)</f>
        <v>战斗</v>
      </c>
      <c r="I115" s="4" t="str">
        <f>VLOOKUP(C115,词典!$C:$F,4,FALSE)</f>
        <v>好</v>
      </c>
      <c r="J115" s="4" t="str">
        <f>VLOOKUP(D115,词典!$C:$F,4,FALSE)</f>
        <v>一个</v>
      </c>
      <c r="K115" s="4" t="str">
        <f>VLOOKUP(E115,词典!$C:$F,4,FALSE)</f>
        <v>闻</v>
      </c>
      <c r="L115" s="4" t="str">
        <f>VLOOKUP(F115,词典!$C:$F,4,FALSE)</f>
        <v xml:space="preserve"> </v>
      </c>
      <c r="M115" s="6" t="s">
        <v>8890</v>
      </c>
      <c r="N115" t="s">
        <v>10446</v>
      </c>
      <c r="O115" t="s">
        <v>9169</v>
      </c>
      <c r="P115" t="s">
        <v>1336</v>
      </c>
      <c r="Q115" t="s">
        <v>1502</v>
      </c>
      <c r="R115" t="s">
        <v>9094</v>
      </c>
      <c r="S115" t="s">
        <v>8485</v>
      </c>
      <c r="T115" s="4" t="str">
        <f>VLOOKUP(N115,词典!$F:$G,2,FALSE)</f>
        <v>EC_WORD_EVEN_SO</v>
      </c>
      <c r="U115" s="4" t="str">
        <f>VLOOKUP(O115,词典!$F:$G,2,FALSE)</f>
        <v>EC_WORD_GO</v>
      </c>
      <c r="V115" s="4" t="str">
        <f>VLOOKUP(P115,词典!$F:$G,2,FALSE)</f>
        <v>EC_WORD_BATTLE</v>
      </c>
      <c r="W115" s="4" t="str">
        <f>VLOOKUP(Q115,词典!$F:$G,2,FALSE)</f>
        <v>EC_WORD_HAVE</v>
      </c>
      <c r="X115" s="4" t="str">
        <f>VLOOKUP(R115,词典!$F:$G,2,FALSE)</f>
        <v>EC_WORD_MAKING</v>
      </c>
      <c r="Y115" s="4" t="str">
        <f>VLOOKUP(S115,词典!$F:$G,2,FALSE)</f>
        <v>EC_WORD_EXCL</v>
      </c>
      <c r="Z115" t="str">
        <f t="shared" si="1"/>
        <v>.speechBefore = {EC_WORD_EVEN_SO, EC_WORD_GO, EC_WORD_BATTLE, EC_WORD_HAVE, EC_WORD_MAKING, EC_WORD_EXCL},</v>
      </c>
      <c r="AA115" t="s">
        <v>14886</v>
      </c>
    </row>
    <row r="116" spans="1:27" x14ac:dyDescent="0.3">
      <c r="A116" s="3" t="s">
        <v>469</v>
      </c>
      <c r="B116" s="3" t="s">
        <v>3834</v>
      </c>
      <c r="C116" s="3" t="s">
        <v>3836</v>
      </c>
      <c r="D116" s="3" t="s">
        <v>2907</v>
      </c>
      <c r="E116" s="3" t="s">
        <v>3860</v>
      </c>
      <c r="F116" s="3" t="s">
        <v>3836</v>
      </c>
      <c r="G116" s="4" t="str">
        <f>VLOOKUP(A116,词典!$C:$F,4,FALSE)</f>
        <v>好的</v>
      </c>
      <c r="H116" s="4" t="str">
        <f>VLOOKUP(B116,词典!$C:$F,4,FALSE)</f>
        <v>！</v>
      </c>
      <c r="I116" s="4" t="str">
        <f>VLOOKUP(C116,词典!$C:$F,4,FALSE)</f>
        <v xml:space="preserve"> </v>
      </c>
      <c r="J116" s="4" t="str">
        <f>VLOOKUP(D116,词典!$C:$F,4,FALSE)</f>
        <v>来吧</v>
      </c>
      <c r="K116" s="4" t="str">
        <f>VLOOKUP(E116,词典!$C:$F,4,FALSE)</f>
        <v>！！</v>
      </c>
      <c r="L116" s="4" t="str">
        <f>VLOOKUP(F116,词典!$C:$F,4,FALSE)</f>
        <v xml:space="preserve"> </v>
      </c>
      <c r="M116" s="6" t="s">
        <v>12494</v>
      </c>
      <c r="N116" t="s">
        <v>1353</v>
      </c>
      <c r="O116" t="s">
        <v>225</v>
      </c>
      <c r="P116" t="s">
        <v>10459</v>
      </c>
      <c r="Q116" t="s">
        <v>1387</v>
      </c>
      <c r="R116" t="s">
        <v>227</v>
      </c>
      <c r="S116" t="s">
        <v>10459</v>
      </c>
      <c r="T116" s="4" t="str">
        <f>VLOOKUP(N116,词典!$F:$G,2,FALSE)</f>
        <v>EC_WORD_GOOD</v>
      </c>
      <c r="U116" s="4" t="str">
        <f>VLOOKUP(O116,词典!$F:$G,2,FALSE)</f>
        <v>EC_WORD_EXCL</v>
      </c>
      <c r="V116" s="4" t="str">
        <f>VLOOKUP(P116,词典!$F:$G,2,FALSE)</f>
        <v>EC_EMPTY_WORD</v>
      </c>
      <c r="W116" s="4" t="str">
        <f>VLOOKUP(Q116,词典!$F:$G,2,FALSE)</f>
        <v>EC_WORD_COME_ON</v>
      </c>
      <c r="X116" s="4" t="str">
        <f>VLOOKUP(R116,词典!$F:$G,2,FALSE)</f>
        <v>EC_WORD_EXCL_EXCL</v>
      </c>
      <c r="Y116" s="4" t="str">
        <f>VLOOKUP(S116,词典!$F:$G,2,FALSE)</f>
        <v>EC_EMPTY_WORD</v>
      </c>
      <c r="Z116" t="str">
        <f t="shared" si="1"/>
        <v>.speechBefore = {EC_WORD_GOOD, EC_WORD_EXCL, EC_EMPTY_WORD, EC_WORD_COME_ON, EC_WORD_EXCL_EXCL, EC_EMPTY_WORD},</v>
      </c>
      <c r="AA116" t="s">
        <v>14887</v>
      </c>
    </row>
    <row r="117" spans="1:27" x14ac:dyDescent="0.3">
      <c r="A117" s="3" t="s">
        <v>264</v>
      </c>
      <c r="B117" s="3" t="s">
        <v>3873</v>
      </c>
      <c r="C117" s="3" t="s">
        <v>3836</v>
      </c>
      <c r="D117" s="3" t="s">
        <v>3836</v>
      </c>
      <c r="E117" s="3" t="s">
        <v>3836</v>
      </c>
      <c r="F117" s="3" t="s">
        <v>3836</v>
      </c>
      <c r="G117" s="4" t="str">
        <f>VLOOKUP(A117,词典!$C:$F,4,FALSE)</f>
        <v>呼呼呼</v>
      </c>
      <c r="H117" s="4" t="str">
        <f>VLOOKUP(B117,词典!$C:$F,4,FALSE)</f>
        <v>……</v>
      </c>
      <c r="I117" s="4" t="str">
        <f>VLOOKUP(C117,词典!$C:$F,4,FALSE)</f>
        <v xml:space="preserve"> </v>
      </c>
      <c r="J117" s="4" t="str">
        <f>VLOOKUP(D117,词典!$C:$F,4,FALSE)</f>
        <v xml:space="preserve"> </v>
      </c>
      <c r="K117" s="4" t="str">
        <f>VLOOKUP(E117,词典!$C:$F,4,FALSE)</f>
        <v xml:space="preserve"> </v>
      </c>
      <c r="L117" s="4" t="str">
        <f>VLOOKUP(F117,词典!$C:$F,4,FALSE)</f>
        <v xml:space="preserve"> </v>
      </c>
      <c r="M117" s="6" t="s">
        <v>8891</v>
      </c>
      <c r="N117" t="s">
        <v>1697</v>
      </c>
      <c r="O117" t="s">
        <v>1687</v>
      </c>
      <c r="P117" t="s">
        <v>10459</v>
      </c>
      <c r="Q117" t="s">
        <v>10459</v>
      </c>
      <c r="R117" t="s">
        <v>10459</v>
      </c>
      <c r="S117" t="s">
        <v>10459</v>
      </c>
      <c r="T117" s="4" t="str">
        <f>VLOOKUP(N117,词典!$F:$G,2,FALSE)</f>
        <v>EC_WORD_FUFUFU</v>
      </c>
      <c r="U117" s="4" t="str">
        <f>VLOOKUP(O117,词典!$F:$G,2,FALSE)</f>
        <v>EC_WORD_ELLIPSIS</v>
      </c>
      <c r="V117" s="4" t="str">
        <f>VLOOKUP(P117,词典!$F:$G,2,FALSE)</f>
        <v>EC_EMPTY_WORD</v>
      </c>
      <c r="W117" s="4" t="str">
        <f>VLOOKUP(Q117,词典!$F:$G,2,FALSE)</f>
        <v>EC_EMPTY_WORD</v>
      </c>
      <c r="X117" s="4" t="str">
        <f>VLOOKUP(R117,词典!$F:$G,2,FALSE)</f>
        <v>EC_EMPTY_WORD</v>
      </c>
      <c r="Y117" s="4" t="str">
        <f>VLOOKUP(S117,词典!$F:$G,2,FALSE)</f>
        <v>EC_EMPTY_WORD</v>
      </c>
      <c r="Z117" t="str">
        <f t="shared" si="1"/>
        <v>.speechBefore = {EC_WORD_FUFUFU, EC_WORD_ELLIPSIS, EC_EMPTY_WORD, EC_EMPTY_WORD, EC_EMPTY_WORD, EC_EMPTY_WORD},</v>
      </c>
      <c r="AA117" t="s">
        <v>14888</v>
      </c>
    </row>
    <row r="118" spans="1:27" x14ac:dyDescent="0.3">
      <c r="A118" s="3" t="s">
        <v>261</v>
      </c>
      <c r="B118" s="3" t="s">
        <v>3873</v>
      </c>
      <c r="C118" s="3" t="s">
        <v>3836</v>
      </c>
      <c r="D118" s="3" t="s">
        <v>284</v>
      </c>
      <c r="E118" s="3" t="s">
        <v>195</v>
      </c>
      <c r="F118" s="3" t="s">
        <v>3873</v>
      </c>
      <c r="G118" s="4" t="str">
        <f>VLOOKUP(A118,词典!$C:$F,4,FALSE)</f>
        <v>哈哈哈</v>
      </c>
      <c r="H118" s="4" t="str">
        <f>VLOOKUP(B118,词典!$C:$F,4,FALSE)</f>
        <v>……</v>
      </c>
      <c r="I118" s="4" t="str">
        <f>VLOOKUP(C118,词典!$C:$F,4,FALSE)</f>
        <v xml:space="preserve"> </v>
      </c>
      <c r="J118" s="4" t="str">
        <f>VLOOKUP(D118,词典!$C:$F,4,FALSE)</f>
        <v>一个</v>
      </c>
      <c r="K118" s="4" t="str">
        <f>VLOOKUP(E118,词典!$C:$F,4,FALSE)</f>
        <v>家</v>
      </c>
      <c r="L118" s="4" t="str">
        <f>VLOOKUP(F118,词典!$C:$F,4,FALSE)</f>
        <v>……</v>
      </c>
      <c r="M118" s="6" t="s">
        <v>8892</v>
      </c>
      <c r="N118" t="s">
        <v>1449</v>
      </c>
      <c r="O118" t="s">
        <v>1687</v>
      </c>
      <c r="P118" t="s">
        <v>10459</v>
      </c>
      <c r="Q118" t="s">
        <v>1928</v>
      </c>
      <c r="R118" t="s">
        <v>1749</v>
      </c>
      <c r="S118" t="s">
        <v>1687</v>
      </c>
      <c r="T118" s="4" t="str">
        <f>VLOOKUP(N118,词典!$F:$G,2,FALSE)</f>
        <v>EC_WORD_HAHAHA</v>
      </c>
      <c r="U118" s="4" t="str">
        <f>VLOOKUP(O118,词典!$F:$G,2,FALSE)</f>
        <v>EC_WORD_ELLIPSIS</v>
      </c>
      <c r="V118" s="4" t="str">
        <f>VLOOKUP(P118,词典!$F:$G,2,FALSE)</f>
        <v>EC_EMPTY_WORD</v>
      </c>
      <c r="W118" s="4" t="str">
        <f>VLOOKUP(Q118,词典!$F:$G,2,FALSE)</f>
        <v>EC_WORD_A</v>
      </c>
      <c r="X118" s="4" t="str">
        <f>VLOOKUP(R118,词典!$F:$G,2,FALSE)</f>
        <v>EC_WORD_CHILDREN</v>
      </c>
      <c r="Y118" s="4" t="str">
        <f>VLOOKUP(S118,词典!$F:$G,2,FALSE)</f>
        <v>EC_WORD_ELLIPSIS</v>
      </c>
      <c r="Z118" t="str">
        <f t="shared" si="1"/>
        <v>.speechBefore = {EC_WORD_HAHAHA, EC_WORD_ELLIPSIS, EC_EMPTY_WORD, EC_WORD_A, EC_WORD_CHILDREN, EC_WORD_ELLIPSIS},</v>
      </c>
      <c r="AA118" t="s">
        <v>14889</v>
      </c>
    </row>
    <row r="119" spans="1:27" x14ac:dyDescent="0.3">
      <c r="A119" s="3" t="s">
        <v>2911</v>
      </c>
      <c r="B119" s="3" t="s">
        <v>776</v>
      </c>
      <c r="C119" s="3" t="s">
        <v>3857</v>
      </c>
      <c r="D119" s="3" t="s">
        <v>3836</v>
      </c>
      <c r="E119" s="3" t="s">
        <v>3836</v>
      </c>
      <c r="F119" s="3" t="s">
        <v>3836</v>
      </c>
      <c r="G119" s="4" t="str">
        <f>VLOOKUP(A119,词典!$C:$F,4,FALSE)</f>
        <v>嗯？</v>
      </c>
      <c r="H119" s="4" t="str">
        <f>VLOOKUP(B119,词典!$C:$F,4,FALSE)</f>
        <v>什么</v>
      </c>
      <c r="I119" s="4" t="str">
        <f>VLOOKUP(C119,词典!$C:$F,4,FALSE)</f>
        <v>是吗？</v>
      </c>
      <c r="J119" s="4" t="str">
        <f>VLOOKUP(D119,词典!$C:$F,4,FALSE)</f>
        <v xml:space="preserve"> </v>
      </c>
      <c r="K119" s="4" t="str">
        <f>VLOOKUP(E119,词典!$C:$F,4,FALSE)</f>
        <v xml:space="preserve"> </v>
      </c>
      <c r="L119" s="4" t="str">
        <f>VLOOKUP(F119,词典!$C:$F,4,FALSE)</f>
        <v xml:space="preserve"> </v>
      </c>
      <c r="M119" s="6" t="s">
        <v>12495</v>
      </c>
      <c r="N119" t="s">
        <v>1454</v>
      </c>
      <c r="O119" t="s">
        <v>1944</v>
      </c>
      <c r="P119" t="s">
        <v>8531</v>
      </c>
      <c r="Q119" t="s">
        <v>8488</v>
      </c>
      <c r="R119" t="s">
        <v>10459</v>
      </c>
      <c r="S119" t="s">
        <v>10459</v>
      </c>
      <c r="T119" s="4" t="str">
        <f>VLOOKUP(N119,词典!$F:$G,2,FALSE)</f>
        <v>EC_WORD_HUH_QUES</v>
      </c>
      <c r="U119" s="4" t="str">
        <f>VLOOKUP(O119,词典!$F:$G,2,FALSE)</f>
        <v>EC_WORD_BE</v>
      </c>
      <c r="V119" s="4" t="str">
        <f>VLOOKUP(P119,词典!$F:$G,2,FALSE)</f>
        <v>EC_WORD_WHAT</v>
      </c>
      <c r="W119" s="4" t="str">
        <f>VLOOKUP(Q119,词典!$F:$G,2,FALSE)</f>
        <v>EC_WORD_QUES</v>
      </c>
      <c r="X119" s="4" t="str">
        <f>VLOOKUP(R119,词典!$F:$G,2,FALSE)</f>
        <v>EC_EMPTY_WORD</v>
      </c>
      <c r="Y119" s="4" t="str">
        <f>VLOOKUP(S119,词典!$F:$G,2,FALSE)</f>
        <v>EC_EMPTY_WORD</v>
      </c>
      <c r="Z119" t="str">
        <f t="shared" si="1"/>
        <v>.speechBefore = {EC_WORD_HUH_QUES, EC_WORD_BE, EC_WORD_WHAT, EC_WORD_QUES, EC_EMPTY_WORD, EC_EMPTY_WORD},</v>
      </c>
      <c r="AA119" t="s">
        <v>14890</v>
      </c>
    </row>
    <row r="120" spans="1:27" x14ac:dyDescent="0.3">
      <c r="A120" s="3" t="s">
        <v>300</v>
      </c>
      <c r="B120" s="3" t="s">
        <v>214</v>
      </c>
      <c r="C120" s="3" t="s">
        <v>337</v>
      </c>
      <c r="D120" s="3" t="s">
        <v>357</v>
      </c>
      <c r="E120" s="3" t="s">
        <v>89</v>
      </c>
      <c r="F120" s="3" t="s">
        <v>728</v>
      </c>
      <c r="G120" s="4" t="str">
        <f>VLOOKUP(A120,词典!$C:$F,4,FALSE)</f>
        <v>来</v>
      </c>
      <c r="H120" s="4" t="str">
        <f>VLOOKUP(B120,词典!$C:$F,4,FALSE)</f>
        <v>我们</v>
      </c>
      <c r="I120" s="4" t="str">
        <f>VLOOKUP(C120,词典!$C:$F,4,FALSE)</f>
        <v>将</v>
      </c>
      <c r="J120" s="4" t="str">
        <f>VLOOKUP(D120,词典!$C:$F,4,FALSE)</f>
        <v>把</v>
      </c>
      <c r="K120" s="4" t="str">
        <f>VLOOKUP(E120,词典!$C:$F,4,FALSE)</f>
        <v>战斗</v>
      </c>
      <c r="L120" s="4" t="str">
        <f>VLOOKUP(F120,词典!$C:$F,4,FALSE)</f>
        <v>现在</v>
      </c>
      <c r="M120" s="6" t="s">
        <v>8893</v>
      </c>
      <c r="N120" t="s">
        <v>10310</v>
      </c>
      <c r="O120" t="s">
        <v>1441</v>
      </c>
      <c r="P120" t="s">
        <v>8570</v>
      </c>
      <c r="Q120" t="s">
        <v>8513</v>
      </c>
      <c r="R120" t="s">
        <v>1336</v>
      </c>
      <c r="S120" t="s">
        <v>10459</v>
      </c>
      <c r="T120" s="4" t="str">
        <f>VLOOKUP(N120,词典!$F:$G,2,FALSE)</f>
        <v>EC_WORD_COME_ON</v>
      </c>
      <c r="U120" s="4" t="str">
        <f>VLOOKUP(O120,词典!$F:$G,2,FALSE)</f>
        <v>EC_WORD_WE</v>
      </c>
      <c r="V120" s="4" t="str">
        <f>VLOOKUP(P120,词典!$F:$G,2,FALSE)</f>
        <v>EC_WORD_NOW</v>
      </c>
      <c r="W120" s="4" t="str">
        <f>VLOOKUP(Q120,词典!$F:$G,2,FALSE)</f>
        <v>EC_WORD_THIS_IS_IT_EXCL</v>
      </c>
      <c r="X120" s="4" t="str">
        <f>VLOOKUP(R120,词典!$F:$G,2,FALSE)</f>
        <v>EC_WORD_BATTLE</v>
      </c>
      <c r="Y120" s="4" t="str">
        <f>VLOOKUP(S120,词典!$F:$G,2,FALSE)</f>
        <v>EC_EMPTY_WORD</v>
      </c>
      <c r="Z120" t="str">
        <f t="shared" si="1"/>
        <v>.speechBefore = {EC_WORD_COME_ON, EC_WORD_WE, EC_WORD_NOW, EC_WORD_THIS_IS_IT_EXCL, EC_WORD_BATTLE, EC_EMPTY_WORD},</v>
      </c>
      <c r="AA120" t="s">
        <v>14891</v>
      </c>
    </row>
    <row r="121" spans="1:27" x14ac:dyDescent="0.3">
      <c r="A121" s="3" t="s">
        <v>164</v>
      </c>
      <c r="B121" s="3" t="s">
        <v>562</v>
      </c>
      <c r="C121" s="3" t="s">
        <v>305</v>
      </c>
      <c r="D121" s="3" t="s">
        <v>165</v>
      </c>
      <c r="E121" s="3" t="s">
        <v>3836</v>
      </c>
      <c r="F121" s="3" t="s">
        <v>3836</v>
      </c>
      <c r="G121" s="4" t="str">
        <f>VLOOKUP(A121,词典!$C:$F,4,FALSE)</f>
        <v>是个</v>
      </c>
      <c r="H121" s="4" t="str">
        <f>VLOOKUP(B121,词典!$C:$F,4,FALSE)</f>
        <v>前进</v>
      </c>
      <c r="I121" s="4" t="str">
        <f>VLOOKUP(C121,词典!$C:$F,4,FALSE)</f>
        <v>只</v>
      </c>
      <c r="J121" s="4" t="str">
        <f>VLOOKUP(D121,词典!$C:$F,4,FALSE)</f>
        <v>你</v>
      </c>
      <c r="K121" s="4" t="str">
        <f>VLOOKUP(E121,词典!$C:$F,4,FALSE)</f>
        <v xml:space="preserve"> </v>
      </c>
      <c r="L121" s="4" t="str">
        <f>VLOOKUP(F121,词典!$C:$F,4,FALSE)</f>
        <v xml:space="preserve"> </v>
      </c>
      <c r="M121" s="6" t="s">
        <v>8894</v>
      </c>
      <c r="N121" t="s">
        <v>1678</v>
      </c>
      <c r="O121" t="s">
        <v>1937</v>
      </c>
      <c r="P121" t="s">
        <v>8490</v>
      </c>
      <c r="Q121" t="s">
        <v>1412</v>
      </c>
      <c r="R121" t="s">
        <v>10459</v>
      </c>
      <c r="S121" t="s">
        <v>10459</v>
      </c>
      <c r="T121" s="4" t="str">
        <f>VLOOKUP(N121,词典!$F:$G,2,FALSE)</f>
        <v>EC_WORD_ME</v>
      </c>
      <c r="U121" s="4" t="str">
        <f>VLOOKUP(O121,词典!$F:$G,2,FALSE)</f>
        <v>EC_WORD_ONLY</v>
      </c>
      <c r="V121" s="4" t="str">
        <f>VLOOKUP(P121,词典!$F:$G,2,FALSE)</f>
        <v>EC_WORD_KNOWS</v>
      </c>
      <c r="W121" s="4" t="str">
        <f>VLOOKUP(Q121,词典!$F:$G,2,FALSE)</f>
        <v>EC_WORD_YOU</v>
      </c>
      <c r="X121" s="4" t="str">
        <f>VLOOKUP(R121,词典!$F:$G,2,FALSE)</f>
        <v>EC_EMPTY_WORD</v>
      </c>
      <c r="Y121" s="4" t="str">
        <f>VLOOKUP(S121,词典!$F:$G,2,FALSE)</f>
        <v>EC_EMPTY_WORD</v>
      </c>
      <c r="Z121" t="str">
        <f t="shared" si="1"/>
        <v>.speechBefore = {EC_WORD_ME, EC_WORD_ONLY, EC_WORD_KNOWS, EC_WORD_YOU, EC_EMPTY_WORD, EC_EMPTY_WORD},</v>
      </c>
      <c r="AA121" t="s">
        <v>14892</v>
      </c>
    </row>
    <row r="122" spans="1:27" x14ac:dyDescent="0.3">
      <c r="A122" s="3" t="s">
        <v>200</v>
      </c>
      <c r="B122" s="3" t="s">
        <v>315</v>
      </c>
      <c r="C122" s="3" t="s">
        <v>345</v>
      </c>
      <c r="D122" s="3" t="s">
        <v>490</v>
      </c>
      <c r="E122" s="3" t="s">
        <v>444</v>
      </c>
      <c r="F122" s="3" t="s">
        <v>3873</v>
      </c>
      <c r="G122" s="4" t="str">
        <f>VLOOKUP(A122,词典!$C:$F,4,FALSE)</f>
        <v>我的</v>
      </c>
      <c r="H122" s="4" t="str">
        <f>VLOOKUP(B122,词典!$C:$F,4,FALSE)</f>
        <v>像</v>
      </c>
      <c r="I122" s="4" t="str">
        <f>VLOOKUP(C122,词典!$C:$F,4,FALSE)</f>
        <v>了</v>
      </c>
      <c r="J122" s="4" t="str">
        <f>VLOOKUP(D122,词典!$C:$F,4,FALSE)</f>
        <v>漂亮</v>
      </c>
      <c r="K122" s="4" t="str">
        <f>VLOOKUP(E122,词典!$C:$F,4,FALSE)</f>
        <v>该</v>
      </c>
      <c r="L122" s="4" t="str">
        <f>VLOOKUP(F122,词典!$C:$F,4,FALSE)</f>
        <v>……</v>
      </c>
      <c r="M122" s="6" t="s">
        <v>8895</v>
      </c>
      <c r="N122" t="s">
        <v>1431</v>
      </c>
      <c r="O122" t="s">
        <v>1483</v>
      </c>
      <c r="P122" t="s">
        <v>8496</v>
      </c>
      <c r="Q122" t="s">
        <v>1762</v>
      </c>
      <c r="R122" t="s">
        <v>1687</v>
      </c>
      <c r="S122" t="s">
        <v>10459</v>
      </c>
      <c r="T122" s="4" t="str">
        <f>VLOOKUP(N122,词典!$F:$G,2,FALSE)</f>
        <v>EC_WORD_MY</v>
      </c>
      <c r="U122" s="4" t="str">
        <f>VLOOKUP(O122,词典!$F:$G,2,FALSE)</f>
        <v>EC_WORD_KIDDING</v>
      </c>
      <c r="V122" s="4" t="str">
        <f>VLOOKUP(P122,词典!$F:$G,2,FALSE)</f>
        <v>EC_WORD_YEAH</v>
      </c>
      <c r="W122" s="4" t="str">
        <f>VLOOKUP(Q122,词典!$F:$G,2,FALSE)</f>
        <v>EC_WORD_AWFUL</v>
      </c>
      <c r="X122" s="4" t="str">
        <f>VLOOKUP(R122,词典!$F:$G,2,FALSE)</f>
        <v>EC_WORD_ELLIPSIS</v>
      </c>
      <c r="Y122" s="4" t="str">
        <f>VLOOKUP(S122,词典!$F:$G,2,FALSE)</f>
        <v>EC_EMPTY_WORD</v>
      </c>
      <c r="Z122" t="str">
        <f t="shared" si="1"/>
        <v>.speechBefore = {EC_WORD_MY, EC_WORD_KIDDING, EC_WORD_YEAH, EC_WORD_AWFUL, EC_WORD_ELLIPSIS, EC_EMPTY_WORD},</v>
      </c>
      <c r="AA122" t="s">
        <v>14893</v>
      </c>
    </row>
    <row r="123" spans="1:27" x14ac:dyDescent="0.3">
      <c r="A123" s="3" t="s">
        <v>2901</v>
      </c>
      <c r="B123" s="3" t="s">
        <v>365</v>
      </c>
      <c r="C123" s="3" t="s">
        <v>492</v>
      </c>
      <c r="D123" s="3" t="s">
        <v>3875</v>
      </c>
      <c r="E123" s="3" t="s">
        <v>383</v>
      </c>
      <c r="F123" s="3" t="s">
        <v>3838</v>
      </c>
      <c r="G123" s="4" t="str">
        <f>VLOOKUP(A123,词典!$C:$F,4,FALSE)</f>
        <v>我是</v>
      </c>
      <c r="H123" s="4" t="str">
        <f>VLOOKUP(B123,词典!$C:$F,4,FALSE)</f>
        <v>一样</v>
      </c>
      <c r="I123" s="4" t="str">
        <f>VLOOKUP(C123,词典!$C:$F,4,FALSE)</f>
        <v>优秀</v>
      </c>
      <c r="J123" s="4" t="str">
        <f>VLOOKUP(D123,词典!$C:$F,4,FALSE)</f>
        <v>模仿</v>
      </c>
      <c r="K123" s="4" t="str">
        <f>VLOOKUP(E123,词典!$C:$F,4,FALSE)</f>
        <v>的</v>
      </c>
      <c r="L123" s="4" t="str">
        <f>VLOOKUP(F123,词典!$C:$F,4,FALSE)</f>
        <v>宝可梦</v>
      </c>
      <c r="M123" s="6" t="s">
        <v>8896</v>
      </c>
      <c r="N123" t="s">
        <v>1430</v>
      </c>
      <c r="O123" t="s">
        <v>1970</v>
      </c>
      <c r="P123" t="s">
        <v>1950</v>
      </c>
      <c r="Q123" t="s">
        <v>1325</v>
      </c>
      <c r="R123" t="s">
        <v>9095</v>
      </c>
      <c r="S123" t="s">
        <v>9096</v>
      </c>
      <c r="T123" s="4" t="str">
        <f>VLOOKUP(N123,词典!$F:$G,2,FALSE)</f>
        <v>EC_WORD_I_AM</v>
      </c>
      <c r="U123" s="4" t="str">
        <f>VLOOKUP(O123,词典!$F:$G,2,FALSE)</f>
        <v>EC_WORD_EXCELLENT</v>
      </c>
      <c r="V123" s="4" t="str">
        <f>VLOOKUP(P123,词典!$F:$G,2,FALSE)</f>
        <v>EC_WORD_OF</v>
      </c>
      <c r="W123" s="4" t="str">
        <f>VLOOKUP(Q123,词典!$F:$G,2,FALSE)</f>
        <v>EC_WORD_POKEMON</v>
      </c>
      <c r="X123" s="4" t="str">
        <f>VLOOKUP(R123,词典!$F:$G,2,FALSE)</f>
        <v>EC_MOVE2(MIMIC)</v>
      </c>
      <c r="Y123" s="4" t="str">
        <f>VLOOKUP(S123,词典!$F:$G,2,FALSE)</f>
        <v>EC_WORD_SHE_IS</v>
      </c>
      <c r="Z123" t="str">
        <f t="shared" si="1"/>
        <v>.speechBefore = {EC_WORD_I_AM, EC_WORD_EXCELLENT, EC_WORD_OF, EC_WORD_POKEMON, EC_MOVE2(MIMIC), EC_WORD_SHE_IS},</v>
      </c>
      <c r="AA123" t="s">
        <v>14894</v>
      </c>
    </row>
    <row r="124" spans="1:27" x14ac:dyDescent="0.3">
      <c r="A124" s="3" t="s">
        <v>164</v>
      </c>
      <c r="B124" s="3" t="s">
        <v>835</v>
      </c>
      <c r="C124" s="3" t="s">
        <v>751</v>
      </c>
      <c r="D124" s="3" t="s">
        <v>379</v>
      </c>
      <c r="E124" s="3" t="s">
        <v>34</v>
      </c>
      <c r="F124" s="3" t="s">
        <v>109</v>
      </c>
      <c r="G124" s="4" t="str">
        <f>VLOOKUP(A124,词典!$C:$F,4,FALSE)</f>
        <v>是个</v>
      </c>
      <c r="H124" s="4" t="str">
        <f>VLOOKUP(B124,词典!$C:$F,4,FALSE)</f>
        <v>粉碎</v>
      </c>
      <c r="I124" s="4" t="str">
        <f>VLOOKUP(C124,词典!$C:$F,4,FALSE)</f>
        <v>整个</v>
      </c>
      <c r="J124" s="4" t="str">
        <f>VLOOKUP(D124,词典!$C:$F,4,FALSE)</f>
        <v>与</v>
      </c>
      <c r="K124" s="4" t="str">
        <f>VLOOKUP(E124,词典!$C:$F,4,FALSE)</f>
        <v>优雅</v>
      </c>
      <c r="L124" s="4" t="str">
        <f>VLOOKUP(F124,词典!$C:$F,4,FALSE)</f>
        <v>力量</v>
      </c>
      <c r="M124" s="6" t="s">
        <v>8897</v>
      </c>
      <c r="N124" t="s">
        <v>1678</v>
      </c>
      <c r="O124" t="s">
        <v>8583</v>
      </c>
      <c r="P124" t="s">
        <v>10190</v>
      </c>
      <c r="Q124" t="s">
        <v>1832</v>
      </c>
      <c r="R124" t="s">
        <v>9079</v>
      </c>
      <c r="S124" t="s">
        <v>10318</v>
      </c>
      <c r="T124" s="4" t="str">
        <f>VLOOKUP(N124,词典!$F:$G,2,FALSE)</f>
        <v>EC_WORD_ME</v>
      </c>
      <c r="U124" s="4" t="str">
        <f>VLOOKUP(O124,词典!$F:$G,2,FALSE)</f>
        <v>EC_WORD_EATS</v>
      </c>
      <c r="V124" s="4" t="str">
        <f>VLOOKUP(P124,词典!$F:$G,2,FALSE)</f>
        <v>EC_WORD_SHINE</v>
      </c>
      <c r="W124" s="4" t="str">
        <f>VLOOKUP(Q124,词典!$F:$G,2,FALSE)</f>
        <v>EC_WORD_POWER</v>
      </c>
      <c r="X124" s="4" t="str">
        <f>VLOOKUP(R124,词典!$F:$G,2,FALSE)</f>
        <v>EC_WORD_CRUSH</v>
      </c>
      <c r="Y124" s="4" t="str">
        <f>VLOOKUP(S124,词典!$F:$G,2,FALSE)</f>
        <v>EC_WORD_CARES</v>
      </c>
      <c r="Z124" t="str">
        <f t="shared" si="1"/>
        <v>.speechBefore = {EC_WORD_ME, EC_WORD_EATS, EC_WORD_SHINE, EC_WORD_POWER, EC_WORD_CRUSH, EC_WORD_CARES},</v>
      </c>
      <c r="AA124" t="s">
        <v>14895</v>
      </c>
    </row>
    <row r="125" spans="1:27" x14ac:dyDescent="0.3">
      <c r="A125" s="3" t="s">
        <v>200</v>
      </c>
      <c r="B125" s="3" t="s">
        <v>3838</v>
      </c>
      <c r="C125" s="3" t="s">
        <v>337</v>
      </c>
      <c r="D125" s="3" t="s">
        <v>835</v>
      </c>
      <c r="E125" s="3" t="s">
        <v>165</v>
      </c>
      <c r="F125" s="3" t="s">
        <v>3834</v>
      </c>
      <c r="G125" s="4" t="str">
        <f>VLOOKUP(A125,词典!$C:$F,4,FALSE)</f>
        <v>我的</v>
      </c>
      <c r="H125" s="4" t="str">
        <f>VLOOKUP(B125,词典!$C:$F,4,FALSE)</f>
        <v>宝可梦</v>
      </c>
      <c r="I125" s="4" t="str">
        <f>VLOOKUP(C125,词典!$C:$F,4,FALSE)</f>
        <v>将</v>
      </c>
      <c r="J125" s="4" t="str">
        <f>VLOOKUP(D125,词典!$C:$F,4,FALSE)</f>
        <v>粉碎</v>
      </c>
      <c r="K125" s="4" t="str">
        <f>VLOOKUP(E125,词典!$C:$F,4,FALSE)</f>
        <v>你</v>
      </c>
      <c r="L125" s="4" t="str">
        <f>VLOOKUP(F125,词典!$C:$F,4,FALSE)</f>
        <v>！</v>
      </c>
      <c r="M125" s="6" t="s">
        <v>8898</v>
      </c>
      <c r="N125" t="s">
        <v>1431</v>
      </c>
      <c r="O125" t="s">
        <v>1325</v>
      </c>
      <c r="P125" t="s">
        <v>1490</v>
      </c>
      <c r="Q125" t="s">
        <v>2067</v>
      </c>
      <c r="R125" t="s">
        <v>1412</v>
      </c>
      <c r="S125" t="s">
        <v>225</v>
      </c>
      <c r="T125" s="4" t="str">
        <f>VLOOKUP(N125,词典!$F:$G,2,FALSE)</f>
        <v>EC_WORD_MY</v>
      </c>
      <c r="U125" s="4" t="str">
        <f>VLOOKUP(O125,词典!$F:$G,2,FALSE)</f>
        <v>EC_WORD_POKEMON</v>
      </c>
      <c r="V125" s="4" t="str">
        <f>VLOOKUP(P125,词典!$F:$G,2,FALSE)</f>
        <v>EC_WORD_WILL</v>
      </c>
      <c r="W125" s="4" t="str">
        <f>VLOOKUP(Q125,词典!$F:$G,2,FALSE)</f>
        <v>EC_WORD_CRUSH</v>
      </c>
      <c r="X125" s="4" t="str">
        <f>VLOOKUP(R125,词典!$F:$G,2,FALSE)</f>
        <v>EC_WORD_YOU</v>
      </c>
      <c r="Y125" s="4" t="str">
        <f>VLOOKUP(S125,词典!$F:$G,2,FALSE)</f>
        <v>EC_WORD_EXCL</v>
      </c>
      <c r="Z125" t="str">
        <f t="shared" si="1"/>
        <v>.speechBefore = {EC_WORD_MY, EC_WORD_POKEMON, EC_WORD_WILL, EC_WORD_CRUSH, EC_WORD_YOU, EC_WORD_EXCL},</v>
      </c>
      <c r="AA125" t="s">
        <v>14896</v>
      </c>
    </row>
    <row r="126" spans="1:27" x14ac:dyDescent="0.3">
      <c r="A126" s="3" t="s">
        <v>308</v>
      </c>
      <c r="B126" s="3" t="s">
        <v>2903</v>
      </c>
      <c r="C126" s="3" t="s">
        <v>36</v>
      </c>
      <c r="D126" s="3" t="s">
        <v>727</v>
      </c>
      <c r="E126" s="3" t="s">
        <v>783</v>
      </c>
      <c r="F126" s="3" t="s">
        <v>728</v>
      </c>
      <c r="G126" s="4" t="str">
        <f>VLOOKUP(A126,词典!$C:$F,4,FALSE)</f>
        <v>如果</v>
      </c>
      <c r="H126" s="4" t="str">
        <f>VLOOKUP(B126,词典!$C:$F,4,FALSE)</f>
        <v>你是</v>
      </c>
      <c r="I126" s="4" t="str">
        <f>VLOOKUP(C126,词典!$C:$F,4,FALSE)</f>
        <v>聪明</v>
      </c>
      <c r="J126" s="4" t="str">
        <f>VLOOKUP(D126,词典!$C:$F,4,FALSE)</f>
        <v>停止</v>
      </c>
      <c r="K126" s="4" t="str">
        <f>VLOOKUP(E126,词典!$C:$F,4,FALSE)</f>
        <v>错过</v>
      </c>
      <c r="L126" s="4" t="str">
        <f>VLOOKUP(F126,词典!$C:$F,4,FALSE)</f>
        <v>现在</v>
      </c>
      <c r="M126" s="6" t="s">
        <v>8899</v>
      </c>
      <c r="N126" t="s">
        <v>1478</v>
      </c>
      <c r="O126" t="s">
        <v>1874</v>
      </c>
      <c r="P126" t="s">
        <v>1371</v>
      </c>
      <c r="Q126" t="s">
        <v>8570</v>
      </c>
      <c r="R126" t="s">
        <v>8513</v>
      </c>
      <c r="S126" t="s">
        <v>9097</v>
      </c>
      <c r="T126" s="4" t="str">
        <f>VLOOKUP(N126,词典!$F:$G,2,FALSE)</f>
        <v>EC_WORD_IF</v>
      </c>
      <c r="U126" s="4" t="str">
        <f>VLOOKUP(O126,词典!$F:$G,2,FALSE)</f>
        <v>EC_WORD_YOU</v>
      </c>
      <c r="V126" s="4" t="str">
        <f>VLOOKUP(P126,词典!$F:$G,2,FALSE)</f>
        <v>EC_WORD_SMART</v>
      </c>
      <c r="W126" s="4" t="str">
        <f>VLOOKUP(Q126,词典!$F:$G,2,FALSE)</f>
        <v>EC_WORD_NOW</v>
      </c>
      <c r="X126" s="4" t="str">
        <f>VLOOKUP(R126,词典!$F:$G,2,FALSE)</f>
        <v>EC_WORD_THIS_IS_IT_EXCL</v>
      </c>
      <c r="Y126" s="4" t="str">
        <f>VLOOKUP(S126,词典!$F:$G,2,FALSE)</f>
        <v>EC_WORD_STOP</v>
      </c>
      <c r="Z126" t="str">
        <f t="shared" si="1"/>
        <v>.speechBefore = {EC_WORD_IF, EC_WORD_YOU, EC_WORD_SMART, EC_WORD_NOW, EC_WORD_THIS_IS_IT_EXCL, EC_WORD_STOP},</v>
      </c>
      <c r="AA126" t="s">
        <v>14897</v>
      </c>
    </row>
    <row r="127" spans="1:27" x14ac:dyDescent="0.3">
      <c r="A127" s="3" t="s">
        <v>337</v>
      </c>
      <c r="B127" s="3" t="s">
        <v>200</v>
      </c>
      <c r="C127" s="3" t="s">
        <v>3853</v>
      </c>
      <c r="D127" s="3" t="s">
        <v>3876</v>
      </c>
      <c r="E127" s="3" t="s">
        <v>165</v>
      </c>
      <c r="F127" s="3" t="s">
        <v>3843</v>
      </c>
      <c r="G127" s="4" t="str">
        <f>VLOOKUP(A127,词典!$C:$F,4,FALSE)</f>
        <v>将</v>
      </c>
      <c r="H127" s="4" t="str">
        <f>VLOOKUP(B127,词典!$C:$F,4,FALSE)</f>
        <v>我的</v>
      </c>
      <c r="I127" s="4" t="str">
        <f>VLOOKUP(C127,词典!$C:$F,4,FALSE)</f>
        <v>迷人之躯</v>
      </c>
      <c r="J127" s="4" t="str">
        <f>VLOOKUP(D127,词典!$C:$F,4,FALSE)</f>
        <v>迷人</v>
      </c>
      <c r="K127" s="4" t="str">
        <f>VLOOKUP(E127,词典!$C:$F,4,FALSE)</f>
        <v>你</v>
      </c>
      <c r="L127" s="4" t="str">
        <f>VLOOKUP(F127,词典!$C:$F,4,FALSE)</f>
        <v>？</v>
      </c>
      <c r="M127" s="6" t="s">
        <v>8900</v>
      </c>
      <c r="N127" t="s">
        <v>1431</v>
      </c>
      <c r="O127" t="s">
        <v>8533</v>
      </c>
      <c r="P127" t="s">
        <v>8444</v>
      </c>
      <c r="Q127" t="s">
        <v>9098</v>
      </c>
      <c r="R127" t="s">
        <v>1412</v>
      </c>
      <c r="S127" t="s">
        <v>9933</v>
      </c>
      <c r="T127" s="4" t="str">
        <f>VLOOKUP(N127,词典!$F:$G,2,FALSE)</f>
        <v>EC_WORD_MY</v>
      </c>
      <c r="U127" s="4" t="str">
        <f>VLOOKUP(O127,词典!$F:$G,2,FALSE)</f>
        <v>EC_WORD_BEAUTIFUL</v>
      </c>
      <c r="V127" s="4" t="str">
        <f>VLOOKUP(P127,词典!$F:$G,2,FALSE)</f>
        <v>EC_WORD_WOULD</v>
      </c>
      <c r="W127" s="4" t="str">
        <f>VLOOKUP(Q127,词典!$F:$G,2,FALSE)</f>
        <v>EC_WORD_MEET</v>
      </c>
      <c r="X127" s="4" t="str">
        <f>VLOOKUP(R127,词典!$F:$G,2,FALSE)</f>
        <v>EC_WORD_YOU</v>
      </c>
      <c r="Y127" s="4" t="str">
        <f>VLOOKUP(S127,词典!$F:$G,2,FALSE)</f>
        <v>EC_WORD_WAS</v>
      </c>
      <c r="Z127" t="str">
        <f t="shared" si="1"/>
        <v>.speechBefore = {EC_WORD_MY, EC_WORD_BEAUTIFUL, EC_WORD_WOULD, EC_WORD_MEET, EC_WORD_YOU, EC_WORD_WAS},</v>
      </c>
      <c r="AA127" t="s">
        <v>14898</v>
      </c>
    </row>
    <row r="128" spans="1:27" x14ac:dyDescent="0.3">
      <c r="A128" s="3" t="s">
        <v>164</v>
      </c>
      <c r="B128" s="3" t="s">
        <v>58</v>
      </c>
      <c r="C128" s="3" t="s">
        <v>444</v>
      </c>
      <c r="D128" s="3" t="s">
        <v>751</v>
      </c>
      <c r="E128" s="3" t="s">
        <v>375</v>
      </c>
      <c r="F128" s="3" t="s">
        <v>165</v>
      </c>
      <c r="G128" s="4" t="str">
        <f>VLOOKUP(A128,词典!$C:$F,4,FALSE)</f>
        <v>是个</v>
      </c>
      <c r="H128" s="4" t="str">
        <f>VLOOKUP(B128,词典!$C:$F,4,FALSE)</f>
        <v>天气预报</v>
      </c>
      <c r="I128" s="4" t="str">
        <f>VLOOKUP(C128,词典!$C:$F,4,FALSE)</f>
        <v>该</v>
      </c>
      <c r="J128" s="4" t="str">
        <f>VLOOKUP(D128,词典!$C:$F,4,FALSE)</f>
        <v>整个</v>
      </c>
      <c r="K128" s="4" t="str">
        <f>VLOOKUP(E128,词典!$C:$F,4,FALSE)</f>
        <v>为了</v>
      </c>
      <c r="L128" s="4" t="str">
        <f>VLOOKUP(F128,词典!$C:$F,4,FALSE)</f>
        <v>你</v>
      </c>
      <c r="M128" s="6" t="s">
        <v>8901</v>
      </c>
      <c r="N128" t="s">
        <v>1678</v>
      </c>
      <c r="O128" t="s">
        <v>9099</v>
      </c>
      <c r="P128" t="s">
        <v>1412</v>
      </c>
      <c r="Q128" t="s">
        <v>8444</v>
      </c>
      <c r="R128" t="s">
        <v>9100</v>
      </c>
      <c r="S128" t="s">
        <v>9101</v>
      </c>
      <c r="T128" s="4" t="str">
        <f>VLOOKUP(N128,词典!$F:$G,2,FALSE)</f>
        <v>EC_WORD_ME</v>
      </c>
      <c r="U128" s="4" t="str">
        <f>VLOOKUP(O128,词典!$F:$G,2,FALSE)</f>
        <v>EC_MOVE2(FUTURE_SIGHT)</v>
      </c>
      <c r="V128" s="4" t="str">
        <f>VLOOKUP(P128,词典!$F:$G,2,FALSE)</f>
        <v>EC_WORD_YOU</v>
      </c>
      <c r="W128" s="4" t="str">
        <f>VLOOKUP(Q128,词典!$F:$G,2,FALSE)</f>
        <v>EC_WORD_WOULD</v>
      </c>
      <c r="X128" s="4" t="str">
        <f>VLOOKUP(R128,词典!$F:$G,2,FALSE)</f>
        <v>EC_WORD_MEETS</v>
      </c>
      <c r="Y128" s="4" t="str">
        <f>VLOOKUP(S128,词典!$F:$G,2,FALSE)</f>
        <v>EC_WORD_UNDERSTAND</v>
      </c>
      <c r="Z128" t="str">
        <f t="shared" si="1"/>
        <v>.speechBefore = {EC_WORD_ME, EC_MOVE2(FUTURE_SIGHT), EC_WORD_YOU, EC_WORD_WOULD, EC_WORD_MEETS, EC_WORD_UNDERSTAND},</v>
      </c>
      <c r="AA128" t="s">
        <v>14899</v>
      </c>
    </row>
    <row r="129" spans="1:27" x14ac:dyDescent="0.3">
      <c r="A129" s="3" t="s">
        <v>164</v>
      </c>
      <c r="B129" s="3" t="s">
        <v>3846</v>
      </c>
      <c r="C129" s="3" t="s">
        <v>580</v>
      </c>
      <c r="D129" s="3" t="s">
        <v>332</v>
      </c>
      <c r="E129" s="3" t="s">
        <v>712</v>
      </c>
      <c r="F129" s="3" t="s">
        <v>3873</v>
      </c>
      <c r="G129" s="4" t="str">
        <f>VLOOKUP(A129,词典!$C:$F,4,FALSE)</f>
        <v>是个</v>
      </c>
      <c r="H129" s="4" t="str">
        <f>VLOOKUP(B129,词典!$C:$F,4,FALSE)</f>
        <v>没有</v>
      </c>
      <c r="I129" s="4" t="str">
        <f>VLOOKUP(C129,词典!$C:$F,4,FALSE)</f>
        <v>明白</v>
      </c>
      <c r="J129" s="4" t="str">
        <f>VLOOKUP(D129,词典!$C:$F,4,FALSE)</f>
        <v>开</v>
      </c>
      <c r="K129" s="4" t="str">
        <f>VLOOKUP(E129,词典!$C:$F,4,FALSE)</f>
        <v>天</v>
      </c>
      <c r="L129" s="4" t="str">
        <f>VLOOKUP(F129,词典!$C:$F,4,FALSE)</f>
        <v>……</v>
      </c>
      <c r="M129" s="6" t="s">
        <v>8902</v>
      </c>
      <c r="N129" t="s">
        <v>1678</v>
      </c>
      <c r="O129" t="s">
        <v>9102</v>
      </c>
      <c r="P129" t="s">
        <v>2049</v>
      </c>
      <c r="Q129" t="s">
        <v>1955</v>
      </c>
      <c r="R129" t="s">
        <v>9103</v>
      </c>
      <c r="S129" t="s">
        <v>8499</v>
      </c>
      <c r="T129" s="4" t="str">
        <f>VLOOKUP(N129,词典!$F:$G,2,FALSE)</f>
        <v>EC_WORD_ME</v>
      </c>
      <c r="U129" s="4" t="str">
        <f>VLOOKUP(O129,词典!$F:$G,2,FALSE)</f>
        <v>EC_WORD_MUCH</v>
      </c>
      <c r="V129" s="4" t="str">
        <f>VLOOKUP(P129,词典!$F:$G,2,FALSE)</f>
        <v>EC_WORD_DAYS</v>
      </c>
      <c r="W129" s="4" t="str">
        <f>VLOOKUP(Q129,词典!$F:$G,2,FALSE)</f>
        <v>EC_WORD_HAVEN_T</v>
      </c>
      <c r="X129" s="4" t="str">
        <f>VLOOKUP(R129,词典!$F:$G,2,FALSE)</f>
        <v>EC_MOVE2(REST)</v>
      </c>
      <c r="Y129" s="4" t="str">
        <f>VLOOKUP(S129,词典!$F:$G,2,FALSE)</f>
        <v>EC_WORD_IS</v>
      </c>
      <c r="Z129" t="str">
        <f t="shared" si="1"/>
        <v>.speechBefore = {EC_WORD_ME, EC_WORD_MUCH, EC_WORD_DAYS, EC_WORD_HAVEN_T, EC_MOVE2(REST), EC_WORD_IS},</v>
      </c>
      <c r="AA129" t="s">
        <v>14900</v>
      </c>
    </row>
    <row r="130" spans="1:27" x14ac:dyDescent="0.3">
      <c r="A130" s="3" t="s">
        <v>164</v>
      </c>
      <c r="B130" s="3" t="s">
        <v>2927</v>
      </c>
      <c r="C130" s="3" t="s">
        <v>601</v>
      </c>
      <c r="D130" s="3" t="s">
        <v>3838</v>
      </c>
      <c r="E130" s="3" t="s">
        <v>378</v>
      </c>
      <c r="F130" s="3" t="s">
        <v>9104</v>
      </c>
      <c r="G130" s="4" t="str">
        <f>VLOOKUP(A130,词典!$C:$F,4,FALSE)</f>
        <v>是个</v>
      </c>
      <c r="H130" s="4" t="str">
        <f>VLOOKUP(B130,词典!$C:$F,4,FALSE)</f>
        <v>不要</v>
      </c>
      <c r="I130" s="4" t="str">
        <f>VLOOKUP(C130,词典!$C:$F,4,FALSE)</f>
        <v>允许</v>
      </c>
      <c r="J130" s="4" t="str">
        <f>VLOOKUP(D130,词典!$C:$F,4,FALSE)</f>
        <v>宝可梦</v>
      </c>
      <c r="K130" s="4" t="str">
        <f>VLOOKUP(E130,词典!$C:$F,4,FALSE)</f>
        <v>到</v>
      </c>
      <c r="L130" s="4" t="str">
        <f>VLOOKUP(F130,词典!$C:$F,4,FALSE)</f>
        <v>大闹一番</v>
      </c>
      <c r="M130" s="6" t="s">
        <v>8903</v>
      </c>
      <c r="N130" t="s">
        <v>1678</v>
      </c>
      <c r="O130" t="s">
        <v>1926</v>
      </c>
      <c r="P130" t="s">
        <v>1579</v>
      </c>
      <c r="Q130" t="s">
        <v>1325</v>
      </c>
      <c r="R130" t="s">
        <v>992</v>
      </c>
      <c r="S130" t="s">
        <v>10459</v>
      </c>
      <c r="T130" s="4" t="str">
        <f>VLOOKUP(N130,词典!$F:$G,2,FALSE)</f>
        <v>EC_WORD_ME</v>
      </c>
      <c r="U130" s="4" t="str">
        <f>VLOOKUP(O130,词典!$F:$G,2,FALSE)</f>
        <v>EC_WORD_DON_T</v>
      </c>
      <c r="V130" s="4" t="str">
        <f>VLOOKUP(P130,词典!$F:$G,2,FALSE)</f>
        <v>EC_WORD_ALLOW</v>
      </c>
      <c r="W130" s="4" t="str">
        <f>VLOOKUP(Q130,词典!$F:$G,2,FALSE)</f>
        <v>EC_WORD_POKEMON</v>
      </c>
      <c r="X130" s="4" t="str">
        <f>VLOOKUP(R130,词典!$F:$G,2,FALSE)</f>
        <v>EC_MOVE(THRASH)</v>
      </c>
      <c r="Y130" s="4" t="str">
        <f>VLOOKUP(S130,词典!$F:$G,2,FALSE)</f>
        <v>EC_EMPTY_WORD</v>
      </c>
      <c r="Z130" t="str">
        <f t="shared" ref="Z130:Z193" si="2">_xlfn.CONCAT(".speechBefore = {",T130,", ",U130,", ",V130,", ",W130,", ",X130,", ",Y130,"},")</f>
        <v>.speechBefore = {EC_WORD_ME, EC_WORD_DON_T, EC_WORD_ALLOW, EC_WORD_POKEMON, EC_MOVE(THRASH), EC_EMPTY_WORD},</v>
      </c>
      <c r="AA130" t="s">
        <v>14901</v>
      </c>
    </row>
    <row r="131" spans="1:27" x14ac:dyDescent="0.3">
      <c r="A131" s="3" t="s">
        <v>164</v>
      </c>
      <c r="B131" s="3" t="s">
        <v>3877</v>
      </c>
      <c r="C131" s="3" t="s">
        <v>3878</v>
      </c>
      <c r="D131" s="3" t="s">
        <v>378</v>
      </c>
      <c r="E131" s="3" t="s">
        <v>3879</v>
      </c>
      <c r="F131" s="3" t="s">
        <v>199</v>
      </c>
      <c r="G131" s="4" t="str">
        <f>VLOOKUP(A131,词典!$C:$F,4,FALSE)</f>
        <v>是个</v>
      </c>
      <c r="H131" s="4" t="str">
        <f>VLOOKUP(B131,词典!$C:$F,4,FALSE)</f>
        <v>吞下</v>
      </c>
      <c r="I131" s="4" t="str">
        <f>VLOOKUP(C131,词典!$C:$F,4,FALSE)</f>
        <v>污泥攻击</v>
      </c>
      <c r="J131" s="4" t="str">
        <f>VLOOKUP(D131,词典!$C:$F,4,FALSE)</f>
        <v>到</v>
      </c>
      <c r="K131" s="4" t="str">
        <f>VLOOKUP(E131,词典!$C:$F,4,FALSE)</f>
        <v>变身</v>
      </c>
      <c r="L131" s="4" t="str">
        <f>VLOOKUP(F131,词典!$C:$F,4,FALSE)</f>
        <v>我自己</v>
      </c>
      <c r="M131" s="6" t="s">
        <v>8904</v>
      </c>
      <c r="N131" t="s">
        <v>1678</v>
      </c>
      <c r="O131" t="s">
        <v>1212</v>
      </c>
      <c r="P131" t="s">
        <v>9896</v>
      </c>
      <c r="Q131" t="s">
        <v>8555</v>
      </c>
      <c r="R131" t="s">
        <v>9105</v>
      </c>
      <c r="S131" t="s">
        <v>1429</v>
      </c>
      <c r="T131" s="4" t="str">
        <f>VLOOKUP(N131,词典!$F:$G,2,FALSE)</f>
        <v>EC_WORD_ME</v>
      </c>
      <c r="U131" s="4" t="str">
        <f>VLOOKUP(O131,词典!$F:$G,2,FALSE)</f>
        <v>EC_MOVE2(SWALLOW)</v>
      </c>
      <c r="V131" s="4" t="str">
        <f>VLOOKUP(P131,词典!$F:$G,2,FALSE)</f>
        <v>EC_WORD_LIQUID_OOZE</v>
      </c>
      <c r="W131" s="4" t="str">
        <f>VLOOKUP(Q131,词典!$F:$G,2,FALSE)</f>
        <v>EC_WORD_COME</v>
      </c>
      <c r="X131" s="4" t="str">
        <f>VLOOKUP(R131,词典!$F:$G,2,FALSE)</f>
        <v>EC_WORD_CHANGE</v>
      </c>
      <c r="Y131" s="4" t="str">
        <f>VLOOKUP(S131,词典!$F:$G,2,FALSE)</f>
        <v>EC_WORD_MYSELF</v>
      </c>
      <c r="Z131" t="str">
        <f t="shared" si="2"/>
        <v>.speechBefore = {EC_WORD_ME, EC_MOVE2(SWALLOW), EC_WORD_LIQUID_OOZE, EC_WORD_COME, EC_WORD_CHANGE, EC_WORD_MYSELF},</v>
      </c>
      <c r="AA131" t="s">
        <v>14902</v>
      </c>
    </row>
    <row r="132" spans="1:27" x14ac:dyDescent="0.3">
      <c r="A132" s="3" t="s">
        <v>164</v>
      </c>
      <c r="B132" s="3" t="s">
        <v>408</v>
      </c>
      <c r="C132" s="3" t="s">
        <v>200</v>
      </c>
      <c r="D132" s="3" t="s">
        <v>3838</v>
      </c>
      <c r="E132" s="3" t="s">
        <v>216</v>
      </c>
      <c r="F132" s="3" t="s">
        <v>649</v>
      </c>
      <c r="G132" s="4" t="str">
        <f>VLOOKUP(A132,词典!$C:$F,4,FALSE)</f>
        <v>是个</v>
      </c>
      <c r="H132" s="4" t="str">
        <f>VLOOKUP(B132,词典!$C:$F,4,FALSE)</f>
        <v>轻松</v>
      </c>
      <c r="I132" s="4" t="str">
        <f>VLOOKUP(C132,词典!$C:$F,4,FALSE)</f>
        <v>我的</v>
      </c>
      <c r="J132" s="4" t="str">
        <f>VLOOKUP(D132,词典!$C:$F,4,FALSE)</f>
        <v>宝可梦</v>
      </c>
      <c r="K132" s="4" t="str">
        <f>VLOOKUP(E132,词典!$C:$F,4,FALSE)</f>
        <v>在</v>
      </c>
      <c r="L132" s="4" t="str">
        <f>VLOOKUP(F132,词典!$C:$F,4,FALSE)</f>
        <v>租借</v>
      </c>
      <c r="M132" s="6" t="s">
        <v>8905</v>
      </c>
      <c r="N132" t="s">
        <v>1678</v>
      </c>
      <c r="O132" t="s">
        <v>2046</v>
      </c>
      <c r="P132" t="s">
        <v>1704</v>
      </c>
      <c r="Q132" t="s">
        <v>8499</v>
      </c>
      <c r="R132" t="s">
        <v>1703</v>
      </c>
      <c r="S132" t="s">
        <v>10459</v>
      </c>
      <c r="T132" s="4" t="str">
        <f>VLOOKUP(N132,词典!$F:$G,2,FALSE)</f>
        <v>EC_WORD_ME</v>
      </c>
      <c r="U132" s="4" t="str">
        <f>VLOOKUP(O132,词典!$F:$G,2,FALSE)</f>
        <v>EC_WORD_RENTAL</v>
      </c>
      <c r="V132" s="4" t="str">
        <f>VLOOKUP(P132,词典!$F:$G,2,FALSE)</f>
        <v>EC_WORD_GET</v>
      </c>
      <c r="W132" s="4" t="str">
        <f>VLOOKUP(Q132,词典!$F:$G,2,FALSE)</f>
        <v>EC_WORD_IS</v>
      </c>
      <c r="X132" s="4" t="str">
        <f>VLOOKUP(R132,词典!$F:$G,2,FALSE)</f>
        <v>EC_WORD_POKEMON</v>
      </c>
      <c r="Y132" s="4" t="str">
        <f>VLOOKUP(S132,词典!$F:$G,2,FALSE)</f>
        <v>EC_EMPTY_WORD</v>
      </c>
      <c r="Z132" t="str">
        <f t="shared" si="2"/>
        <v>.speechBefore = {EC_WORD_ME, EC_WORD_RENTAL, EC_WORD_GET, EC_WORD_IS, EC_WORD_POKEMON, EC_EMPTY_WORD},</v>
      </c>
      <c r="AA132" t="s">
        <v>14903</v>
      </c>
    </row>
    <row r="133" spans="1:27" x14ac:dyDescent="0.3">
      <c r="A133" s="3" t="s">
        <v>2903</v>
      </c>
      <c r="B133" s="3" t="s">
        <v>769</v>
      </c>
      <c r="C133" s="3" t="s">
        <v>378</v>
      </c>
      <c r="D133" s="3" t="s">
        <v>297</v>
      </c>
      <c r="E133" s="3" t="s">
        <v>110</v>
      </c>
      <c r="F133" s="3" t="s">
        <v>3843</v>
      </c>
      <c r="G133" s="4" t="str">
        <f>VLOOKUP(A133,词典!$C:$F,4,FALSE)</f>
        <v>你是</v>
      </c>
      <c r="H133" s="4" t="str">
        <f>VLOOKUP(B133,词典!$C:$F,4,FALSE)</f>
        <v>上</v>
      </c>
      <c r="I133" s="4" t="str">
        <f>VLOOKUP(C133,词典!$C:$F,4,FALSE)</f>
        <v>到</v>
      </c>
      <c r="J133" s="4" t="str">
        <f>VLOOKUP(D133,词典!$C:$F,4,FALSE)</f>
        <v>所以</v>
      </c>
      <c r="K133" s="4" t="str">
        <f>VLOOKUP(E133,词典!$C:$F,4,FALSE)</f>
        <v>挑战</v>
      </c>
      <c r="L133" s="4" t="str">
        <f>VLOOKUP(F133,词典!$C:$F,4,FALSE)</f>
        <v>？</v>
      </c>
      <c r="M133" s="6" t="s">
        <v>8906</v>
      </c>
      <c r="N133" t="s">
        <v>1874</v>
      </c>
      <c r="O133" t="s">
        <v>9170</v>
      </c>
      <c r="P133" t="s">
        <v>1846</v>
      </c>
      <c r="Q133" t="s">
        <v>1338</v>
      </c>
      <c r="R133" t="s">
        <v>8542</v>
      </c>
      <c r="S133" t="s">
        <v>230</v>
      </c>
      <c r="T133" s="4" t="str">
        <f>VLOOKUP(N133,词典!$F:$G,2,FALSE)</f>
        <v>EC_WORD_YOU</v>
      </c>
      <c r="U133" s="4" t="str">
        <f>VLOOKUP(O133,词典!$F:$G,2,FALSE)</f>
        <v>EC_WORD_USING</v>
      </c>
      <c r="V133" s="4" t="str">
        <f>VLOOKUP(P133,词典!$F:$G,2,FALSE)</f>
        <v>EC_WORD_ACCEPT</v>
      </c>
      <c r="W133" s="4" t="str">
        <f>VLOOKUP(Q133,词典!$F:$G,2,FALSE)</f>
        <v>EC_WORD_CHALLENGE</v>
      </c>
      <c r="X133" s="4" t="str">
        <f>VLOOKUP(R133,词典!$F:$G,2,FALSE)</f>
        <v>EC_WORD_DID</v>
      </c>
      <c r="Y133" s="4" t="str">
        <f>VLOOKUP(S133,词典!$F:$G,2,FALSE)</f>
        <v>EC_WORD_QUES</v>
      </c>
      <c r="Z133" t="str">
        <f t="shared" si="2"/>
        <v>.speechBefore = {EC_WORD_YOU, EC_WORD_USING, EC_WORD_ACCEPT, EC_WORD_CHALLENGE, EC_WORD_DID, EC_WORD_QUES},</v>
      </c>
      <c r="AA133" t="s">
        <v>14904</v>
      </c>
    </row>
    <row r="134" spans="1:27" x14ac:dyDescent="0.3">
      <c r="A134" s="3" t="s">
        <v>164</v>
      </c>
      <c r="B134" s="3" t="s">
        <v>3880</v>
      </c>
      <c r="C134" s="3" t="s">
        <v>378</v>
      </c>
      <c r="D134" s="3" t="s">
        <v>453</v>
      </c>
      <c r="E134" s="3" t="s">
        <v>297</v>
      </c>
      <c r="F134" s="3" t="s">
        <v>637</v>
      </c>
      <c r="G134" s="4" t="str">
        <f>VLOOKUP(A134,词典!$C:$F,4,FALSE)</f>
        <v>是个</v>
      </c>
      <c r="H134" s="4" t="str">
        <f>VLOOKUP(B134,词典!$C:$F,4,FALSE)</f>
        <v>祈愿</v>
      </c>
      <c r="I134" s="4" t="str">
        <f>VLOOKUP(C134,词典!$C:$F,4,FALSE)</f>
        <v>到</v>
      </c>
      <c r="J134" s="4" t="str">
        <f>VLOOKUP(D134,词典!$C:$F,4,FALSE)</f>
        <v>看看</v>
      </c>
      <c r="K134" s="4" t="str">
        <f>VLOOKUP(E134,词典!$C:$F,4,FALSE)</f>
        <v>所以</v>
      </c>
      <c r="L134" s="4" t="str">
        <f>VLOOKUP(F134,词典!$C:$F,4,FALSE)</f>
        <v>新闻</v>
      </c>
      <c r="M134" s="6" t="s">
        <v>8907</v>
      </c>
      <c r="N134" t="s">
        <v>1678</v>
      </c>
      <c r="O134" t="s">
        <v>1921</v>
      </c>
      <c r="P134" t="s">
        <v>8550</v>
      </c>
      <c r="Q134" t="s">
        <v>1595</v>
      </c>
      <c r="R134" t="s">
        <v>10459</v>
      </c>
      <c r="S134" t="s">
        <v>10459</v>
      </c>
      <c r="T134" s="4" t="str">
        <f>VLOOKUP(N134,词典!$F:$G,2,FALSE)</f>
        <v>EC_WORD_ME</v>
      </c>
      <c r="U134" s="4" t="str">
        <f>VLOOKUP(O134,词典!$F:$G,2,FALSE)</f>
        <v>EC_WORD_MISS</v>
      </c>
      <c r="V134" s="4" t="str">
        <f>VLOOKUP(P134,词典!$F:$G,2,FALSE)</f>
        <v>EC_WORD_SEE</v>
      </c>
      <c r="W134" s="4" t="str">
        <f>VLOOKUP(Q134,词典!$F:$G,2,FALSE)</f>
        <v>EC_WORD_NEWS</v>
      </c>
      <c r="X134" s="4" t="str">
        <f>VLOOKUP(R134,词典!$F:$G,2,FALSE)</f>
        <v>EC_EMPTY_WORD</v>
      </c>
      <c r="Y134" s="4" t="str">
        <f>VLOOKUP(S134,词典!$F:$G,2,FALSE)</f>
        <v>EC_EMPTY_WORD</v>
      </c>
      <c r="Z134" t="str">
        <f t="shared" si="2"/>
        <v>.speechBefore = {EC_WORD_ME, EC_WORD_MISS, EC_WORD_SEE, EC_WORD_NEWS, EC_EMPTY_WORD, EC_EMPTY_WORD},</v>
      </c>
      <c r="AA134" t="s">
        <v>14905</v>
      </c>
    </row>
    <row r="135" spans="1:27" x14ac:dyDescent="0.3">
      <c r="A135" s="3" t="s">
        <v>2917</v>
      </c>
      <c r="B135" s="3" t="s">
        <v>345</v>
      </c>
      <c r="C135" s="3" t="s">
        <v>387</v>
      </c>
      <c r="D135" s="3" t="s">
        <v>658</v>
      </c>
      <c r="E135" s="3" t="s">
        <v>3850</v>
      </c>
      <c r="F135" s="3" t="s">
        <v>3834</v>
      </c>
      <c r="G135" s="4" t="str">
        <f>VLOOKUP(A135,词典!$C:$F,4,FALSE)</f>
        <v>刺耳声</v>
      </c>
      <c r="H135" s="4" t="str">
        <f>VLOOKUP(B135,词典!$C:$F,4,FALSE)</f>
        <v>了</v>
      </c>
      <c r="I135" s="4" t="str">
        <f>VLOOKUP(C135,词典!$C:$F,4,FALSE)</f>
        <v>得</v>
      </c>
      <c r="J135" s="4" t="str">
        <f>VLOOKUP(D135,词典!$C:$F,4,FALSE)</f>
        <v>音乐</v>
      </c>
      <c r="K135" s="4" t="str">
        <f>VLOOKUP(E135,词典!$C:$F,4,FALSE)</f>
        <v>对我</v>
      </c>
      <c r="L135" s="4" t="str">
        <f>VLOOKUP(F135,词典!$C:$F,4,FALSE)</f>
        <v>！</v>
      </c>
      <c r="M135" s="6" t="s">
        <v>8908</v>
      </c>
      <c r="N135" t="s">
        <v>1059</v>
      </c>
      <c r="O135" t="s">
        <v>1882</v>
      </c>
      <c r="P135" t="s">
        <v>8555</v>
      </c>
      <c r="Q135" t="s">
        <v>8540</v>
      </c>
      <c r="R135" t="s">
        <v>8539</v>
      </c>
      <c r="S135" t="s">
        <v>9110</v>
      </c>
      <c r="T135" s="4" t="str">
        <f>VLOOKUP(N135,词典!$F:$G,2,FALSE)</f>
        <v>EC_MOVE(SCREECH)</v>
      </c>
      <c r="U135" s="4" t="str">
        <f>VLOOKUP(O135,词典!$F:$G,2,FALSE)</f>
        <v>EC_WORD_TO_ME</v>
      </c>
      <c r="V135" s="4" t="str">
        <f>VLOOKUP(P135,词典!$F:$G,2,FALSE)</f>
        <v>EC_WORD_COME</v>
      </c>
      <c r="W135" s="4" t="str">
        <f>VLOOKUP(Q135,词典!$F:$G,2,FALSE)</f>
        <v>EC_WORD_SAID</v>
      </c>
      <c r="X135" s="4" t="str">
        <f>VLOOKUP(R135,词典!$F:$G,2,FALSE)</f>
        <v>EC_WORD_JOKING</v>
      </c>
      <c r="Y135" s="4" t="str">
        <f>VLOOKUP(S135,词典!$F:$G,2,FALSE)</f>
        <v>EC_WORD_MUSIC</v>
      </c>
      <c r="Z135" t="str">
        <f t="shared" si="2"/>
        <v>.speechBefore = {EC_MOVE(SCREECH), EC_WORD_TO_ME, EC_WORD_COME, EC_WORD_SAID, EC_WORD_JOKING, EC_WORD_MUSIC},</v>
      </c>
      <c r="AA135" t="s">
        <v>14906</v>
      </c>
    </row>
    <row r="136" spans="1:27" x14ac:dyDescent="0.3">
      <c r="A136" s="3" t="s">
        <v>355</v>
      </c>
      <c r="B136" s="3" t="s">
        <v>165</v>
      </c>
      <c r="C136" s="3" t="s">
        <v>3881</v>
      </c>
      <c r="D136" s="3" t="s">
        <v>373</v>
      </c>
      <c r="E136" s="3" t="s">
        <v>162</v>
      </c>
      <c r="F136" s="3" t="s">
        <v>3843</v>
      </c>
      <c r="G136" s="4" t="str">
        <f>VLOOKUP(A136,词典!$C:$F,4,FALSE)</f>
        <v>可以</v>
      </c>
      <c r="H136" s="4" t="str">
        <f>VLOOKUP(B136,词典!$C:$F,4,FALSE)</f>
        <v>你</v>
      </c>
      <c r="I136" s="4" t="str">
        <f>VLOOKUP(C136,词典!$C:$F,4,FALSE)</f>
        <v>挖洞</v>
      </c>
      <c r="J136" s="4" t="str">
        <f>VLOOKUP(D136,词典!$C:$F,4,FALSE)</f>
        <v>它</v>
      </c>
      <c r="K136" s="4" t="str">
        <f>VLOOKUP(E136,词典!$C:$F,4,FALSE)</f>
        <v>哟</v>
      </c>
      <c r="L136" s="4" t="str">
        <f>VLOOKUP(F136,词典!$C:$F,4,FALSE)</f>
        <v>？</v>
      </c>
      <c r="M136" s="6" t="s">
        <v>8909</v>
      </c>
      <c r="N136" t="s">
        <v>1874</v>
      </c>
      <c r="O136" t="s">
        <v>8444</v>
      </c>
      <c r="P136" t="s">
        <v>1046</v>
      </c>
      <c r="Q136" t="s">
        <v>8542</v>
      </c>
      <c r="R136" t="s">
        <v>8488</v>
      </c>
      <c r="S136" t="s">
        <v>9111</v>
      </c>
      <c r="T136" s="4" t="str">
        <f>VLOOKUP(N136,词典!$F:$G,2,FALSE)</f>
        <v>EC_WORD_YOU</v>
      </c>
      <c r="U136" s="4" t="str">
        <f>VLOOKUP(O136,词典!$F:$G,2,FALSE)</f>
        <v>EC_WORD_WOULD</v>
      </c>
      <c r="V136" s="4" t="str">
        <f>VLOOKUP(P136,词典!$F:$G,2,FALSE)</f>
        <v>EC_MOVE(DIG)</v>
      </c>
      <c r="W136" s="4" t="str">
        <f>VLOOKUP(Q136,词典!$F:$G,2,FALSE)</f>
        <v>EC_WORD_DID</v>
      </c>
      <c r="X136" s="4" t="str">
        <f>VLOOKUP(R136,词典!$F:$G,2,FALSE)</f>
        <v>EC_WORD_QUES</v>
      </c>
      <c r="Y136" s="4" t="str">
        <f>VLOOKUP(S136,词典!$F:$G,2,FALSE)</f>
        <v>EC_WORD_YO</v>
      </c>
      <c r="Z136" t="str">
        <f t="shared" si="2"/>
        <v>.speechBefore = {EC_WORD_YOU, EC_WORD_WOULD, EC_MOVE(DIG), EC_WORD_DID, EC_WORD_QUES, EC_WORD_YO},</v>
      </c>
      <c r="AA136" t="s">
        <v>14907</v>
      </c>
    </row>
    <row r="137" spans="1:27" x14ac:dyDescent="0.3">
      <c r="A137" s="3" t="s">
        <v>2918</v>
      </c>
      <c r="B137" s="3" t="s">
        <v>297</v>
      </c>
      <c r="C137" s="3" t="s">
        <v>3882</v>
      </c>
      <c r="D137" s="3" t="s">
        <v>216</v>
      </c>
      <c r="E137" s="3" t="s">
        <v>200</v>
      </c>
      <c r="F137" s="3" t="s">
        <v>3883</v>
      </c>
      <c r="G137" s="4" t="str">
        <f>VLOOKUP(A137,词典!$C:$F,4,FALSE)</f>
        <v>拍击</v>
      </c>
      <c r="H137" s="4" t="str">
        <f>VLOOKUP(B137,词典!$C:$F,4,FALSE)</f>
        <v>所以</v>
      </c>
      <c r="I137" s="4" t="str">
        <f>VLOOKUP(C137,词典!$C:$F,4,FALSE)</f>
        <v>厚脂肪</v>
      </c>
      <c r="J137" s="4" t="str">
        <f>VLOOKUP(D137,词典!$C:$F,4,FALSE)</f>
        <v>在</v>
      </c>
      <c r="K137" s="4" t="str">
        <f>VLOOKUP(E137,词典!$C:$F,4,FALSE)</f>
        <v>我的</v>
      </c>
      <c r="L137" s="4" t="str">
        <f>VLOOKUP(F137,词典!$C:$F,4,FALSE)</f>
        <v>腹鼓</v>
      </c>
      <c r="M137" s="6" t="s">
        <v>8910</v>
      </c>
      <c r="N137" t="s">
        <v>956</v>
      </c>
      <c r="O137" t="s">
        <v>1873</v>
      </c>
      <c r="P137" t="s">
        <v>9114</v>
      </c>
      <c r="Q137" t="s">
        <v>9115</v>
      </c>
      <c r="R137" t="s">
        <v>1951</v>
      </c>
      <c r="S137" t="s">
        <v>9116</v>
      </c>
      <c r="T137" s="4" t="str">
        <f>VLOOKUP(N137,词典!$F:$G,2,FALSE)</f>
        <v>EC_MOVE2(POUND)</v>
      </c>
      <c r="U137" s="4" t="str">
        <f>VLOOKUP(O137,词典!$F:$G,2,FALSE)</f>
        <v>EC_WORD_ME</v>
      </c>
      <c r="V137" s="4" t="str">
        <f>VLOOKUP(P137,词典!$F:$G,2,FALSE)</f>
        <v>EC_MOVE2(BELLY_DRUM)</v>
      </c>
      <c r="W137" s="4" t="str">
        <f>VLOOKUP(Q137,词典!$F:$G,2,FALSE)</f>
        <v>EC_WORD_ABOVE</v>
      </c>
      <c r="X137" s="4" t="str">
        <f>VLOOKUP(R137,词典!$F:$G,2,FALSE)</f>
        <v>EC_WORD_OF</v>
      </c>
      <c r="Y137" s="4" t="str">
        <f>VLOOKUP(S137,词典!$F:$G,2,FALSE)</f>
        <v>EC_WORD_THICK_FAT</v>
      </c>
      <c r="Z137" t="str">
        <f t="shared" si="2"/>
        <v>.speechBefore = {EC_MOVE2(POUND), EC_WORD_ME, EC_MOVE2(BELLY_DRUM), EC_WORD_ABOVE, EC_WORD_OF, EC_WORD_THICK_FAT},</v>
      </c>
      <c r="AA137" t="s">
        <v>14908</v>
      </c>
    </row>
    <row r="138" spans="1:27" x14ac:dyDescent="0.3">
      <c r="A138" s="3" t="s">
        <v>299</v>
      </c>
      <c r="B138" s="3" t="s">
        <v>371</v>
      </c>
      <c r="C138" s="3" t="s">
        <v>3884</v>
      </c>
      <c r="D138" s="3" t="s">
        <v>383</v>
      </c>
      <c r="E138" s="3" t="s">
        <v>3885</v>
      </c>
      <c r="F138" s="3" t="s">
        <v>3843</v>
      </c>
      <c r="G138" s="4" t="str">
        <f>VLOOKUP(A138,词典!$C:$F,4,FALSE)</f>
        <v>虽然</v>
      </c>
      <c r="H138" s="4" t="str">
        <f>VLOOKUP(B138,词典!$C:$F,4,FALSE)</f>
        <v>关于</v>
      </c>
      <c r="I138" s="4" t="str">
        <f>VLOOKUP(C138,词典!$C:$F,4,FALSE)</f>
        <v>一种</v>
      </c>
      <c r="J138" s="4" t="str">
        <f>VLOOKUP(D138,词典!$C:$F,4,FALSE)</f>
        <v>的</v>
      </c>
      <c r="K138" s="4" t="str">
        <f>VLOOKUP(E138,词典!$C:$F,4,FALSE)</f>
        <v>催眠术</v>
      </c>
      <c r="L138" s="4" t="str">
        <f>VLOOKUP(F138,词典!$C:$F,4,FALSE)</f>
        <v>？</v>
      </c>
      <c r="M138" s="6" t="s">
        <v>8911</v>
      </c>
      <c r="N138" t="s">
        <v>8555</v>
      </c>
      <c r="O138" t="s">
        <v>8536</v>
      </c>
      <c r="P138" t="s">
        <v>1051</v>
      </c>
      <c r="Q138" t="s">
        <v>9117</v>
      </c>
      <c r="R138" t="s">
        <v>230</v>
      </c>
      <c r="S138" t="s">
        <v>10459</v>
      </c>
      <c r="T138" s="4" t="str">
        <f>VLOOKUP(N138,词典!$F:$G,2,FALSE)</f>
        <v>EC_WORD_COME</v>
      </c>
      <c r="U138" s="4" t="str">
        <f>VLOOKUP(O138,词典!$F:$G,2,FALSE)</f>
        <v>EC_WORD_LISTEN</v>
      </c>
      <c r="V138" s="4" t="str">
        <f>VLOOKUP(P138,词典!$F:$G,2,FALSE)</f>
        <v>EC_MOVE(HYPNOSIS)</v>
      </c>
      <c r="W138" s="4" t="str">
        <f>VLOOKUP(Q138,词典!$F:$G,2,FALSE)</f>
        <v>EC_WORD_FORGIVE</v>
      </c>
      <c r="X138" s="4" t="str">
        <f>VLOOKUP(R138,词典!$F:$G,2,FALSE)</f>
        <v>EC_WORD_QUES</v>
      </c>
      <c r="Y138" s="4" t="str">
        <f>VLOOKUP(S138,词典!$F:$G,2,FALSE)</f>
        <v>EC_EMPTY_WORD</v>
      </c>
      <c r="Z138" t="str">
        <f t="shared" si="2"/>
        <v>.speechBefore = {EC_WORD_COME, EC_WORD_LISTEN, EC_MOVE(HYPNOSIS), EC_WORD_FORGIVE, EC_WORD_QUES, EC_EMPTY_WORD},</v>
      </c>
      <c r="AA138" t="s">
        <v>14909</v>
      </c>
    </row>
    <row r="139" spans="1:27" x14ac:dyDescent="0.3">
      <c r="A139" s="3" t="s">
        <v>165</v>
      </c>
      <c r="B139" s="3" t="s">
        <v>2927</v>
      </c>
      <c r="C139" s="3" t="s">
        <v>562</v>
      </c>
      <c r="D139" s="3" t="s">
        <v>200</v>
      </c>
      <c r="E139" s="3" t="s">
        <v>521</v>
      </c>
      <c r="F139" s="3" t="s">
        <v>3873</v>
      </c>
      <c r="G139" s="4" t="str">
        <f>VLOOKUP(A139,词典!$C:$F,4,FALSE)</f>
        <v>你</v>
      </c>
      <c r="H139" s="4" t="str">
        <f>VLOOKUP(B139,词典!$C:$F,4,FALSE)</f>
        <v>不要</v>
      </c>
      <c r="I139" s="4" t="str">
        <f>VLOOKUP(C139,词典!$C:$F,4,FALSE)</f>
        <v>前进</v>
      </c>
      <c r="J139" s="4" t="str">
        <f>VLOOKUP(D139,词典!$C:$F,4,FALSE)</f>
        <v>我的</v>
      </c>
      <c r="K139" s="4" t="str">
        <f>VLOOKUP(E139,词典!$C:$F,4,FALSE)</f>
        <v>秘密</v>
      </c>
      <c r="L139" s="4" t="str">
        <f>VLOOKUP(F139,词典!$C:$F,4,FALSE)</f>
        <v>……</v>
      </c>
      <c r="M139" s="6" t="s">
        <v>8912</v>
      </c>
      <c r="N139" t="s">
        <v>1412</v>
      </c>
      <c r="O139" t="s">
        <v>1869</v>
      </c>
      <c r="P139" t="s">
        <v>1566</v>
      </c>
      <c r="Q139" t="s">
        <v>1431</v>
      </c>
      <c r="R139" t="s">
        <v>1549</v>
      </c>
      <c r="S139" t="s">
        <v>1687</v>
      </c>
      <c r="T139" s="4" t="str">
        <f>VLOOKUP(N139,词典!$F:$G,2,FALSE)</f>
        <v>EC_WORD_YOU</v>
      </c>
      <c r="U139" s="4" t="str">
        <f>VLOOKUP(O139,词典!$F:$G,2,FALSE)</f>
        <v>EC_WORD_NO</v>
      </c>
      <c r="V139" s="4" t="str">
        <f>VLOOKUP(P139,词典!$F:$G,2,FALSE)</f>
        <v>EC_WORD_KNOWS</v>
      </c>
      <c r="W139" s="4" t="str">
        <f>VLOOKUP(Q139,词典!$F:$G,2,FALSE)</f>
        <v>EC_WORD_MY</v>
      </c>
      <c r="X139" s="4" t="str">
        <f>VLOOKUP(R139,词典!$F:$G,2,FALSE)</f>
        <v>EC_WORD_SECRET</v>
      </c>
      <c r="Y139" s="4" t="str">
        <f>VLOOKUP(S139,词典!$F:$G,2,FALSE)</f>
        <v>EC_WORD_ELLIPSIS</v>
      </c>
      <c r="Z139" t="str">
        <f t="shared" si="2"/>
        <v>.speechBefore = {EC_WORD_YOU, EC_WORD_NO, EC_WORD_KNOWS, EC_WORD_MY, EC_WORD_SECRET, EC_WORD_ELLIPSIS},</v>
      </c>
      <c r="AA139" t="s">
        <v>14910</v>
      </c>
    </row>
    <row r="140" spans="1:27" x14ac:dyDescent="0.3">
      <c r="A140" s="3" t="s">
        <v>7089</v>
      </c>
      <c r="B140" s="3" t="s">
        <v>307</v>
      </c>
      <c r="C140" s="3" t="s">
        <v>338</v>
      </c>
      <c r="D140" s="3" t="s">
        <v>284</v>
      </c>
      <c r="E140" s="3" t="s">
        <v>3886</v>
      </c>
      <c r="F140" s="3" t="s">
        <v>3836</v>
      </c>
      <c r="G140" s="4" t="str">
        <f>VLOOKUP(A140,词典!$C:$F,4,FALSE)</f>
        <v>吼爆弹</v>
      </c>
      <c r="H140" s="4" t="str">
        <f>VLOOKUP(B140,词典!$C:$F,4,FALSE)</f>
        <v>终究</v>
      </c>
      <c r="I140" s="4" t="str">
        <f>VLOOKUP(C140,词典!$C:$F,4,FALSE)</f>
        <v>好</v>
      </c>
      <c r="J140" s="4" t="str">
        <f>VLOOKUP(D140,词典!$C:$F,4,FALSE)</f>
        <v>一个</v>
      </c>
      <c r="K140" s="4" t="str">
        <f>VLOOKUP(E140,词典!$C:$F,4,FALSE)</f>
        <v>甜甜香气</v>
      </c>
      <c r="L140" s="4" t="str">
        <f>VLOOKUP(F140,词典!$C:$F,4,FALSE)</f>
        <v xml:space="preserve"> </v>
      </c>
      <c r="M140" s="6" t="s">
        <v>8913</v>
      </c>
      <c r="N140" t="s">
        <v>6616</v>
      </c>
      <c r="O140" t="s">
        <v>1954</v>
      </c>
      <c r="P140" t="s">
        <v>9118</v>
      </c>
      <c r="Q140" t="s">
        <v>1186</v>
      </c>
      <c r="R140" t="s">
        <v>10459</v>
      </c>
      <c r="S140" t="s">
        <v>10459</v>
      </c>
      <c r="T140" s="4" t="str">
        <f>VLOOKUP(N140,词典!$F:$G,2,FALSE)</f>
        <v>EC_POKEMON(LOUDRED)</v>
      </c>
      <c r="U140" s="4" t="str">
        <f>VLOOKUP(O140,词典!$F:$G,2,FALSE)</f>
        <v>EC_WORD_HAVE</v>
      </c>
      <c r="V140" s="4" t="str">
        <f>VLOOKUP(P140,词典!$F:$G,2,FALSE)</f>
        <v>EC_WORD_A_TINY_BIT</v>
      </c>
      <c r="W140" s="4" t="str">
        <f>VLOOKUP(Q140,词典!$F:$G,2,FALSE)</f>
        <v>EC_MOVE(SWEET_SCENT)</v>
      </c>
      <c r="X140" s="4" t="str">
        <f>VLOOKUP(R140,词典!$F:$G,2,FALSE)</f>
        <v>EC_EMPTY_WORD</v>
      </c>
      <c r="Y140" s="4" t="str">
        <f>VLOOKUP(S140,词典!$F:$G,2,FALSE)</f>
        <v>EC_EMPTY_WORD</v>
      </c>
      <c r="Z140" t="str">
        <f t="shared" si="2"/>
        <v>.speechBefore = {EC_POKEMON(LOUDRED), EC_WORD_HAVE, EC_WORD_A_TINY_BIT, EC_MOVE(SWEET_SCENT), EC_EMPTY_WORD, EC_EMPTY_WORD},</v>
      </c>
      <c r="AA140" t="s">
        <v>14911</v>
      </c>
    </row>
    <row r="141" spans="1:27" x14ac:dyDescent="0.3">
      <c r="A141" s="3" t="s">
        <v>2919</v>
      </c>
      <c r="B141" s="3" t="s">
        <v>3834</v>
      </c>
      <c r="C141" s="3" t="s">
        <v>3836</v>
      </c>
      <c r="D141" s="3" t="s">
        <v>3887</v>
      </c>
      <c r="E141" s="3" t="s">
        <v>3836</v>
      </c>
      <c r="F141" s="3" t="s">
        <v>3836</v>
      </c>
      <c r="G141" s="4" t="str">
        <f>VLOOKUP(A141,词典!$C:$F,4,FALSE)</f>
        <v>就决定是你了</v>
      </c>
      <c r="H141" s="4" t="str">
        <f>VLOOKUP(B141,词典!$C:$F,4,FALSE)</f>
        <v>！</v>
      </c>
      <c r="I141" s="4" t="str">
        <f>VLOOKUP(C141,词典!$C:$F,4,FALSE)</f>
        <v xml:space="preserve"> </v>
      </c>
      <c r="J141" s="4" t="str">
        <f>VLOOKUP(D141,词典!$C:$F,4,FALSE)</f>
        <v>就</v>
      </c>
      <c r="K141" s="4" t="str">
        <f>VLOOKUP(E141,词典!$C:$F,4,FALSE)</f>
        <v xml:space="preserve"> </v>
      </c>
      <c r="L141" s="4" t="str">
        <f>VLOOKUP(F141,词典!$C:$F,4,FALSE)</f>
        <v xml:space="preserve"> </v>
      </c>
      <c r="M141" s="6" t="s">
        <v>12496</v>
      </c>
      <c r="N141" t="s">
        <v>1359</v>
      </c>
      <c r="O141" t="s">
        <v>225</v>
      </c>
      <c r="P141" t="s">
        <v>10459</v>
      </c>
      <c r="Q141" t="s">
        <v>8512</v>
      </c>
      <c r="R141" t="s">
        <v>10459</v>
      </c>
      <c r="S141" t="s">
        <v>10459</v>
      </c>
      <c r="T141" s="4" t="str">
        <f>VLOOKUP(N141,词典!$F:$G,2,FALSE)</f>
        <v>EC_WORD_I_CHOOSE_YOU</v>
      </c>
      <c r="U141" s="4" t="str">
        <f>VLOOKUP(O141,词典!$F:$G,2,FALSE)</f>
        <v>EC_WORD_EXCL</v>
      </c>
      <c r="V141" s="4" t="str">
        <f>VLOOKUP(P141,词典!$F:$G,2,FALSE)</f>
        <v>EC_EMPTY_WORD</v>
      </c>
      <c r="W141" s="4" t="str">
        <f>VLOOKUP(Q141,词典!$F:$G,2,FALSE)</f>
        <v>EC_WORD_THIS_IS_IT_EXCL</v>
      </c>
      <c r="X141" s="4" t="str">
        <f>VLOOKUP(R141,词典!$F:$G,2,FALSE)</f>
        <v>EC_EMPTY_WORD</v>
      </c>
      <c r="Y141" s="4" t="str">
        <f>VLOOKUP(S141,词典!$F:$G,2,FALSE)</f>
        <v>EC_EMPTY_WORD</v>
      </c>
      <c r="Z141" t="str">
        <f t="shared" si="2"/>
        <v>.speechBefore = {EC_WORD_I_CHOOSE_YOU, EC_WORD_EXCL, EC_EMPTY_WORD, EC_WORD_THIS_IS_IT_EXCL, EC_EMPTY_WORD, EC_EMPTY_WORD},</v>
      </c>
      <c r="AA141" t="s">
        <v>14912</v>
      </c>
    </row>
    <row r="142" spans="1:27" x14ac:dyDescent="0.3">
      <c r="A142" s="3" t="s">
        <v>211</v>
      </c>
      <c r="B142" s="3" t="s">
        <v>594</v>
      </c>
      <c r="C142" s="3" t="s">
        <v>766</v>
      </c>
      <c r="D142" s="3" t="s">
        <v>664</v>
      </c>
      <c r="E142" s="3" t="s">
        <v>752</v>
      </c>
      <c r="F142" s="3" t="s">
        <v>3873</v>
      </c>
      <c r="G142" s="4" t="str">
        <f>VLOOKUP(A142,词典!$C:$F,4,FALSE)</f>
        <v>女</v>
      </c>
      <c r="H142" s="4" t="str">
        <f>VLOOKUP(B142,词典!$C:$F,4,FALSE)</f>
        <v>展</v>
      </c>
      <c r="I142" s="4" t="str">
        <f>VLOOKUP(C142,词典!$C:$F,4,FALSE)</f>
        <v>那</v>
      </c>
      <c r="J142" s="4" t="str">
        <f>VLOOKUP(D142,词典!$C:$F,4,FALSE)</f>
        <v>美食</v>
      </c>
      <c r="K142" s="4" t="str">
        <f>VLOOKUP(E142,词典!$C:$F,4,FALSE)</f>
        <v>东西</v>
      </c>
      <c r="L142" s="4" t="str">
        <f>VLOOKUP(F142,词典!$C:$F,4,FALSE)</f>
        <v>……</v>
      </c>
      <c r="M142" s="6" t="s">
        <v>8914</v>
      </c>
      <c r="N142" t="s">
        <v>1437</v>
      </c>
      <c r="O142" t="s">
        <v>9119</v>
      </c>
      <c r="P142" t="s">
        <v>8521</v>
      </c>
      <c r="Q142" t="s">
        <v>1905</v>
      </c>
      <c r="R142" t="s">
        <v>8564</v>
      </c>
      <c r="S142" t="s">
        <v>8499</v>
      </c>
      <c r="T142" s="4" t="str">
        <f>VLOOKUP(N142,词典!$F:$G,2,FALSE)</f>
        <v>EC_WORD_THEY_WERE</v>
      </c>
      <c r="U142" s="4" t="str">
        <f>VLOOKUP(O142,词典!$F:$G,2,FALSE)</f>
        <v>EC_WORD_EAT</v>
      </c>
      <c r="V142" s="4" t="str">
        <f>VLOOKUP(P142,词典!$F:$G,2,FALSE)</f>
        <v>EC_WORD_LIKE</v>
      </c>
      <c r="W142" s="4" t="str">
        <f>VLOOKUP(Q142,词典!$F:$G,2,FALSE)</f>
        <v>EC_WORD_WAY</v>
      </c>
      <c r="X142" s="4" t="str">
        <f>VLOOKUP(R142,词典!$F:$G,2,FALSE)</f>
        <v>EC_WORD_DIDN_T</v>
      </c>
      <c r="Y142" s="4" t="str">
        <f>VLOOKUP(S142,词典!$F:$G,2,FALSE)</f>
        <v>EC_WORD_IS</v>
      </c>
      <c r="Z142" t="str">
        <f t="shared" si="2"/>
        <v>.speechBefore = {EC_WORD_THEY_WERE, EC_WORD_EAT, EC_WORD_LIKE, EC_WORD_WAY, EC_WORD_DIDN_T, EC_WORD_IS},</v>
      </c>
      <c r="AA142" t="s">
        <v>14913</v>
      </c>
    </row>
    <row r="143" spans="1:27" x14ac:dyDescent="0.3">
      <c r="A143" s="3" t="s">
        <v>761</v>
      </c>
      <c r="B143" s="3" t="s">
        <v>445</v>
      </c>
      <c r="C143" s="3" t="s">
        <v>303</v>
      </c>
      <c r="D143" s="3" t="s">
        <v>341</v>
      </c>
      <c r="E143" s="3" t="s">
        <v>284</v>
      </c>
      <c r="F143" s="3" t="s">
        <v>133</v>
      </c>
      <c r="G143" s="4" t="str">
        <f>VLOOKUP(A143,词典!$C:$F,4,FALSE)</f>
        <v>这</v>
      </c>
      <c r="H143" s="4" t="str">
        <f>VLOOKUP(B143,词典!$C:$F,4,FALSE)</f>
        <v>应该</v>
      </c>
      <c r="I143" s="4" t="str">
        <f>VLOOKUP(C143,词典!$C:$F,4,FALSE)</f>
        <v>绝对</v>
      </c>
      <c r="J143" s="4" t="str">
        <f>VLOOKUP(D143,词典!$C:$F,4,FALSE)</f>
        <v>是</v>
      </c>
      <c r="K143" s="4" t="str">
        <f>VLOOKUP(E143,词典!$C:$F,4,FALSE)</f>
        <v>一个</v>
      </c>
      <c r="L143" s="4" t="str">
        <f>VLOOKUP(F143,词典!$C:$F,4,FALSE)</f>
        <v>轻而易举</v>
      </c>
      <c r="M143" s="6" t="s">
        <v>8915</v>
      </c>
      <c r="N143" t="s">
        <v>1919</v>
      </c>
      <c r="O143" t="s">
        <v>1755</v>
      </c>
      <c r="P143" t="s">
        <v>8444</v>
      </c>
      <c r="Q143" t="s">
        <v>8492</v>
      </c>
      <c r="R143" t="s">
        <v>9123</v>
      </c>
      <c r="S143" t="s">
        <v>10459</v>
      </c>
      <c r="T143" s="4" t="str">
        <f>VLOOKUP(N143,词典!$F:$G,2,FALSE)</f>
        <v>EC_WORD_THIS</v>
      </c>
      <c r="U143" s="4" t="str">
        <f>VLOOKUP(O143,词典!$F:$G,2,FALSE)</f>
        <v>EC_WORD_ABSOLUTELY</v>
      </c>
      <c r="V143" s="4" t="str">
        <f>VLOOKUP(P143,词典!$F:$G,2,FALSE)</f>
        <v>EC_WORD_WOULD</v>
      </c>
      <c r="W143" s="4" t="str">
        <f>VLOOKUP(Q143,词典!$F:$G,2,FALSE)</f>
        <v>EC_WORD_VERY</v>
      </c>
      <c r="X143" s="4" t="str">
        <f>VLOOKUP(R143,词典!$F:$G,2,FALSE)</f>
        <v>EC_WORD_PUSHOVER</v>
      </c>
      <c r="Y143" s="4" t="str">
        <f>VLOOKUP(S143,词典!$F:$G,2,FALSE)</f>
        <v>EC_EMPTY_WORD</v>
      </c>
      <c r="Z143" t="str">
        <f t="shared" si="2"/>
        <v>.speechBefore = {EC_WORD_THIS, EC_WORD_ABSOLUTELY, EC_WORD_WOULD, EC_WORD_VERY, EC_WORD_PUSHOVER, EC_EMPTY_WORD},</v>
      </c>
      <c r="AA143" t="s">
        <v>14914</v>
      </c>
    </row>
    <row r="144" spans="1:27" x14ac:dyDescent="0.3">
      <c r="A144" s="3" t="s">
        <v>95</v>
      </c>
      <c r="B144" s="3" t="s">
        <v>519</v>
      </c>
      <c r="C144" s="3" t="s">
        <v>3841</v>
      </c>
      <c r="D144" s="3" t="s">
        <v>560</v>
      </c>
      <c r="E144" s="3" t="s">
        <v>165</v>
      </c>
      <c r="F144" s="3" t="s">
        <v>93</v>
      </c>
      <c r="G144" s="4" t="str">
        <f>VLOOKUP(A144,词典!$C:$F,4,FALSE)</f>
        <v>精神</v>
      </c>
      <c r="H144" s="4" t="str">
        <f>VLOOKUP(B144,词典!$C:$F,4,FALSE)</f>
        <v>独自</v>
      </c>
      <c r="I144" s="4" t="str">
        <f>VLOOKUP(C144,词典!$C:$F,4,FALSE)</f>
        <v>不会</v>
      </c>
      <c r="J144" s="4" t="str">
        <f>VLOOKUP(D144,词典!$C:$F,4,FALSE)</f>
        <v>制作</v>
      </c>
      <c r="K144" s="4" t="str">
        <f>VLOOKUP(E144,词典!$C:$F,4,FALSE)</f>
        <v>你</v>
      </c>
      <c r="L144" s="4" t="str">
        <f>VLOOKUP(F144,词典!$C:$F,4,FALSE)</f>
        <v>获胜</v>
      </c>
      <c r="M144" s="6" t="s">
        <v>8916</v>
      </c>
      <c r="N144" t="s">
        <v>9124</v>
      </c>
      <c r="O144" t="s">
        <v>1821</v>
      </c>
      <c r="P144" t="s">
        <v>8446</v>
      </c>
      <c r="Q144" t="s">
        <v>8527</v>
      </c>
      <c r="R144" t="s">
        <v>1412</v>
      </c>
      <c r="S144" t="s">
        <v>1333</v>
      </c>
      <c r="T144" s="4" t="str">
        <f>VLOOKUP(N144,词典!$F:$G,2,FALSE)</f>
        <v>EC_WORD_SERIOUSLY</v>
      </c>
      <c r="U144" s="4" t="str">
        <f>VLOOKUP(O144,词典!$F:$G,2,FALSE)</f>
        <v>EC_WORD_SPIRIT</v>
      </c>
      <c r="V144" s="4" t="str">
        <f>VLOOKUP(P144,词典!$F:$G,2,FALSE)</f>
        <v>EC_WORD_WON_T</v>
      </c>
      <c r="W144" s="4" t="str">
        <f>VLOOKUP(Q144,词典!$F:$G,2,FALSE)</f>
        <v>EC_WORD_LEARN</v>
      </c>
      <c r="X144" s="4" t="str">
        <f>VLOOKUP(R144,词典!$F:$G,2,FALSE)</f>
        <v>EC_WORD_YOU</v>
      </c>
      <c r="Y144" s="4" t="str">
        <f>VLOOKUP(S144,词典!$F:$G,2,FALSE)</f>
        <v>EC_WORD_WIN</v>
      </c>
      <c r="Z144" t="str">
        <f t="shared" si="2"/>
        <v>.speechBefore = {EC_WORD_SERIOUSLY, EC_WORD_SPIRIT, EC_WORD_WON_T, EC_WORD_LEARN, EC_WORD_YOU, EC_WORD_WIN},</v>
      </c>
      <c r="AA144" t="s">
        <v>14915</v>
      </c>
    </row>
    <row r="145" spans="1:27" x14ac:dyDescent="0.3">
      <c r="A145" s="3" t="s">
        <v>2920</v>
      </c>
      <c r="B145" s="3" t="s">
        <v>3860</v>
      </c>
      <c r="C145" s="3" t="s">
        <v>2901</v>
      </c>
      <c r="D145" s="3" t="s">
        <v>369</v>
      </c>
      <c r="E145" s="3" t="s">
        <v>316</v>
      </c>
      <c r="F145" s="3" t="s">
        <v>3860</v>
      </c>
      <c r="G145" s="4" t="str">
        <f>VLOOKUP(A145,词典!$C:$F,4,FALSE)</f>
        <v>吼嗷嗷</v>
      </c>
      <c r="H145" s="4" t="str">
        <f>VLOOKUP(B145,词典!$C:$F,4,FALSE)</f>
        <v>！！</v>
      </c>
      <c r="I145" s="4" t="str">
        <f>VLOOKUP(C145,词典!$C:$F,4,FALSE)</f>
        <v>我是</v>
      </c>
      <c r="J145" s="4" t="str">
        <f>VLOOKUP(D145,词典!$C:$F,4,FALSE)</f>
        <v>又</v>
      </c>
      <c r="K145" s="4" t="str">
        <f>VLOOKUP(E145,词典!$C:$F,4,FALSE)</f>
        <v>准备好</v>
      </c>
      <c r="L145" s="4" t="str">
        <f>VLOOKUP(F145,词典!$C:$F,4,FALSE)</f>
        <v>！！</v>
      </c>
      <c r="M145" s="6" t="s">
        <v>8917</v>
      </c>
      <c r="N145" t="s">
        <v>1899</v>
      </c>
      <c r="O145" t="s">
        <v>227</v>
      </c>
      <c r="P145" t="s">
        <v>1873</v>
      </c>
      <c r="Q145" t="s">
        <v>1758</v>
      </c>
      <c r="R145" t="s">
        <v>8499</v>
      </c>
      <c r="S145" t="s">
        <v>227</v>
      </c>
      <c r="T145" s="4" t="str">
        <f>VLOOKUP(N145,词典!$F:$G,2,FALSE)</f>
        <v>EC_WORD_WROOOAAR_EXCL</v>
      </c>
      <c r="U145" s="4" t="str">
        <f>VLOOKUP(O145,词典!$F:$G,2,FALSE)</f>
        <v>EC_WORD_EXCL_EXCL</v>
      </c>
      <c r="V145" s="4" t="str">
        <f>VLOOKUP(P145,词典!$F:$G,2,FALSE)</f>
        <v>EC_WORD_ME</v>
      </c>
      <c r="W145" s="4" t="str">
        <f>VLOOKUP(Q145,词典!$F:$G,2,FALSE)</f>
        <v>EC_WORD_READY</v>
      </c>
      <c r="X145" s="4" t="str">
        <f>VLOOKUP(R145,词典!$F:$G,2,FALSE)</f>
        <v>EC_WORD_IS</v>
      </c>
      <c r="Y145" s="4" t="str">
        <f>VLOOKUP(S145,词典!$F:$G,2,FALSE)</f>
        <v>EC_WORD_EXCL_EXCL</v>
      </c>
      <c r="Z145" t="str">
        <f t="shared" si="2"/>
        <v>.speechBefore = {EC_WORD_WROOOAAR_EXCL, EC_WORD_EXCL_EXCL, EC_WORD_ME, EC_WORD_READY, EC_WORD_IS, EC_WORD_EXCL_EXCL},</v>
      </c>
      <c r="AA145" t="s">
        <v>14916</v>
      </c>
    </row>
    <row r="146" spans="1:27" x14ac:dyDescent="0.3">
      <c r="A146" s="3" t="s">
        <v>168</v>
      </c>
      <c r="B146" s="3" t="s">
        <v>521</v>
      </c>
      <c r="C146" s="3" t="s">
        <v>3847</v>
      </c>
      <c r="D146" s="3" t="s">
        <v>341</v>
      </c>
      <c r="E146" s="3" t="s">
        <v>830</v>
      </c>
      <c r="F146" s="3" t="s">
        <v>711</v>
      </c>
      <c r="G146" s="4" t="str">
        <f>VLOOKUP(A146,词典!$C:$F,4,FALSE)</f>
        <v>你的</v>
      </c>
      <c r="H146" s="4" t="str">
        <f>VLOOKUP(B146,词典!$C:$F,4,FALSE)</f>
        <v>秘密</v>
      </c>
      <c r="I146" s="4" t="str">
        <f>VLOOKUP(C146,词典!$C:$F,4,FALSE)</f>
        <v>不可以</v>
      </c>
      <c r="J146" s="4" t="str">
        <f>VLOOKUP(D146,词典!$C:$F,4,FALSE)</f>
        <v>是</v>
      </c>
      <c r="K146" s="4" t="str">
        <f>VLOOKUP(E146,词典!$C:$F,4,FALSE)</f>
        <v>隐藏</v>
      </c>
      <c r="L146" s="4" t="str">
        <f>VLOOKUP(F146,词典!$C:$F,4,FALSE)</f>
        <v>永远</v>
      </c>
      <c r="M146" s="6" t="s">
        <v>8918</v>
      </c>
      <c r="N146" t="s">
        <v>1413</v>
      </c>
      <c r="O146" t="s">
        <v>1549</v>
      </c>
      <c r="P146" t="s">
        <v>9068</v>
      </c>
      <c r="Q146" t="s">
        <v>1508</v>
      </c>
      <c r="R146" t="s">
        <v>1665</v>
      </c>
      <c r="S146" t="s">
        <v>10459</v>
      </c>
      <c r="T146" s="4" t="str">
        <f>VLOOKUP(N146,词典!$F:$G,2,FALSE)</f>
        <v>EC_WORD_YOUR</v>
      </c>
      <c r="U146" s="4" t="str">
        <f>VLOOKUP(O146,词典!$F:$G,2,FALSE)</f>
        <v>EC_WORD_SECRET</v>
      </c>
      <c r="V146" s="4" t="str">
        <f>VLOOKUP(P146,词典!$F:$G,2,FALSE)</f>
        <v>EC_WORD_IMPOSSIBLE</v>
      </c>
      <c r="W146" s="4" t="str">
        <f>VLOOKUP(Q146,词典!$F:$G,2,FALSE)</f>
        <v>EC_WORD_FOREVER</v>
      </c>
      <c r="X146" s="4" t="str">
        <f>VLOOKUP(R146,词典!$F:$G,2,FALSE)</f>
        <v>EC_WORD_HIDDEN</v>
      </c>
      <c r="Y146" s="4" t="str">
        <f>VLOOKUP(S146,词典!$F:$G,2,FALSE)</f>
        <v>EC_EMPTY_WORD</v>
      </c>
      <c r="Z146" t="str">
        <f t="shared" si="2"/>
        <v>.speechBefore = {EC_WORD_YOUR, EC_WORD_SECRET, EC_WORD_IMPOSSIBLE, EC_WORD_FOREVER, EC_WORD_HIDDEN, EC_EMPTY_WORD},</v>
      </c>
      <c r="AA146" t="s">
        <v>14917</v>
      </c>
    </row>
    <row r="147" spans="1:27" x14ac:dyDescent="0.3">
      <c r="A147" s="3" t="s">
        <v>168</v>
      </c>
      <c r="B147" s="3" t="s">
        <v>89</v>
      </c>
      <c r="C147" s="3" t="s">
        <v>106</v>
      </c>
      <c r="D147" s="3" t="s">
        <v>345</v>
      </c>
      <c r="E147" s="3" t="s">
        <v>795</v>
      </c>
      <c r="F147" s="3" t="s">
        <v>441</v>
      </c>
      <c r="G147" s="4" t="str">
        <f>VLOOKUP(A147,词典!$C:$F,4,FALSE)</f>
        <v>你的</v>
      </c>
      <c r="H147" s="4" t="str">
        <f>VLOOKUP(B147,词典!$C:$F,4,FALSE)</f>
        <v>战斗</v>
      </c>
      <c r="I147" s="4" t="str">
        <f>VLOOKUP(C147,词典!$C:$F,4,FALSE)</f>
        <v>感觉</v>
      </c>
      <c r="J147" s="4" t="str">
        <f>VLOOKUP(D147,词典!$C:$F,4,FALSE)</f>
        <v>了</v>
      </c>
      <c r="K147" s="4" t="str">
        <f>VLOOKUP(E147,词典!$C:$F,4,FALSE)</f>
        <v>悲伤</v>
      </c>
      <c r="L147" s="4" t="str">
        <f>VLOOKUP(F147,词典!$C:$F,4,FALSE)</f>
        <v>缺乏</v>
      </c>
      <c r="M147" s="6" t="s">
        <v>8919</v>
      </c>
      <c r="N147" t="s">
        <v>1413</v>
      </c>
      <c r="O147" t="s">
        <v>1336</v>
      </c>
      <c r="P147" t="s">
        <v>9931</v>
      </c>
      <c r="Q147" t="s">
        <v>8492</v>
      </c>
      <c r="R147" t="s">
        <v>9125</v>
      </c>
      <c r="S147" t="s">
        <v>10459</v>
      </c>
      <c r="T147" s="4" t="str">
        <f>VLOOKUP(N147,词典!$F:$G,2,FALSE)</f>
        <v>EC_WORD_YOUR</v>
      </c>
      <c r="U147" s="4" t="str">
        <f>VLOOKUP(O147,词典!$F:$G,2,FALSE)</f>
        <v>EC_WORD_BATTLE</v>
      </c>
      <c r="V147" s="4" t="str">
        <f>VLOOKUP(P147,词典!$F:$G,2,FALSE)</f>
        <v>EC_WORD_DISAPPOINTS</v>
      </c>
      <c r="W147" s="4" t="str">
        <f>VLOOKUP(Q147,词典!$F:$G,2,FALSE)</f>
        <v>EC_WORD_VERY</v>
      </c>
      <c r="X147" s="4" t="str">
        <f>VLOOKUP(R147,词典!$F:$G,2,FALSE)</f>
        <v>EC_WORD_DRINK</v>
      </c>
      <c r="Y147" s="4" t="str">
        <f>VLOOKUP(S147,词典!$F:$G,2,FALSE)</f>
        <v>EC_EMPTY_WORD</v>
      </c>
      <c r="Z147" t="str">
        <f t="shared" si="2"/>
        <v>.speechBefore = {EC_WORD_YOUR, EC_WORD_BATTLE, EC_WORD_DISAPPOINTS, EC_WORD_VERY, EC_WORD_DRINK, EC_EMPTY_WORD},</v>
      </c>
      <c r="AA147" t="s">
        <v>14918</v>
      </c>
    </row>
    <row r="148" spans="1:27" x14ac:dyDescent="0.3">
      <c r="A148" s="3" t="s">
        <v>164</v>
      </c>
      <c r="B148" s="3" t="s">
        <v>363</v>
      </c>
      <c r="C148" s="3" t="s">
        <v>761</v>
      </c>
      <c r="D148" s="3" t="s">
        <v>492</v>
      </c>
      <c r="E148" s="3" t="s">
        <v>661</v>
      </c>
      <c r="F148" s="3" t="s">
        <v>3836</v>
      </c>
      <c r="G148" s="4" t="str">
        <f>VLOOKUP(A148,词典!$C:$F,4,FALSE)</f>
        <v>是个</v>
      </c>
      <c r="H148" s="4" t="str">
        <f>VLOOKUP(B148,词典!$C:$F,4,FALSE)</f>
        <v>有</v>
      </c>
      <c r="I148" s="4" t="str">
        <f>VLOOKUP(C148,词典!$C:$F,4,FALSE)</f>
        <v>这</v>
      </c>
      <c r="J148" s="4" t="str">
        <f>VLOOKUP(D148,词典!$C:$F,4,FALSE)</f>
        <v>优秀</v>
      </c>
      <c r="K148" s="4" t="str">
        <f>VLOOKUP(E148,词典!$C:$F,4,FALSE)</f>
        <v>相机</v>
      </c>
      <c r="L148" s="4" t="str">
        <f>VLOOKUP(F148,词典!$C:$F,4,FALSE)</f>
        <v xml:space="preserve"> </v>
      </c>
      <c r="M148" s="6" t="s">
        <v>8920</v>
      </c>
      <c r="N148" t="s">
        <v>1678</v>
      </c>
      <c r="O148" t="s">
        <v>1502</v>
      </c>
      <c r="P148" t="s">
        <v>9084</v>
      </c>
      <c r="Q148" t="s">
        <v>1951</v>
      </c>
      <c r="R148" t="s">
        <v>2015</v>
      </c>
      <c r="S148" t="s">
        <v>10459</v>
      </c>
      <c r="T148" s="4" t="str">
        <f>VLOOKUP(N148,词典!$F:$G,2,FALSE)</f>
        <v>EC_WORD_ME</v>
      </c>
      <c r="U148" s="4" t="str">
        <f>VLOOKUP(O148,词典!$F:$G,2,FALSE)</f>
        <v>EC_WORD_HAVE</v>
      </c>
      <c r="V148" s="4" t="str">
        <f>VLOOKUP(P148,词典!$F:$G,2,FALSE)</f>
        <v>EC_WORD_GREAT</v>
      </c>
      <c r="W148" s="4" t="str">
        <f>VLOOKUP(Q148,词典!$F:$G,2,FALSE)</f>
        <v>EC_WORD_OF</v>
      </c>
      <c r="X148" s="4" t="str">
        <f>VLOOKUP(R148,词典!$F:$G,2,FALSE)</f>
        <v>EC_WORD_CAMERA</v>
      </c>
      <c r="Y148" s="4" t="str">
        <f>VLOOKUP(S148,词典!$F:$G,2,FALSE)</f>
        <v>EC_EMPTY_WORD</v>
      </c>
      <c r="Z148" t="str">
        <f t="shared" si="2"/>
        <v>.speechBefore = {EC_WORD_ME, EC_WORD_HAVE, EC_WORD_GREAT, EC_WORD_OF, EC_WORD_CAMERA, EC_EMPTY_WORD},</v>
      </c>
      <c r="AA148" t="s">
        <v>14919</v>
      </c>
    </row>
    <row r="149" spans="1:27" x14ac:dyDescent="0.3">
      <c r="A149" s="3" t="s">
        <v>164</v>
      </c>
      <c r="B149" s="3" t="s">
        <v>3875</v>
      </c>
      <c r="C149" s="3" t="s">
        <v>3838</v>
      </c>
      <c r="D149" s="3" t="s">
        <v>392</v>
      </c>
      <c r="E149" s="3" t="s">
        <v>762</v>
      </c>
      <c r="F149" s="3" t="s">
        <v>89</v>
      </c>
      <c r="G149" s="4" t="str">
        <f>VLOOKUP(A149,词典!$C:$F,4,FALSE)</f>
        <v>是个</v>
      </c>
      <c r="H149" s="4" t="str">
        <f>VLOOKUP(B149,词典!$C:$F,4,FALSE)</f>
        <v>模仿</v>
      </c>
      <c r="I149" s="4" t="str">
        <f>VLOOKUP(C149,词典!$C:$F,4,FALSE)</f>
        <v>宝可梦</v>
      </c>
      <c r="J149" s="4" t="str">
        <f>VLOOKUP(D149,词典!$C:$F,4,FALSE)</f>
        <v>之后</v>
      </c>
      <c r="K149" s="4" t="str">
        <f>VLOOKUP(E149,词典!$C:$F,4,FALSE)</f>
        <v>这样</v>
      </c>
      <c r="L149" s="4" t="str">
        <f>VLOOKUP(F149,词典!$C:$F,4,FALSE)</f>
        <v>战斗</v>
      </c>
      <c r="M149" s="6" t="s">
        <v>8921</v>
      </c>
      <c r="N149" t="s">
        <v>1678</v>
      </c>
      <c r="O149" t="s">
        <v>1831</v>
      </c>
      <c r="P149" t="s">
        <v>1956</v>
      </c>
      <c r="Q149" t="s">
        <v>2050</v>
      </c>
      <c r="R149" t="s">
        <v>1058</v>
      </c>
      <c r="S149" t="s">
        <v>1325</v>
      </c>
      <c r="T149" s="4" t="str">
        <f>VLOOKUP(N149,词典!$F:$G,2,FALSE)</f>
        <v>EC_WORD_ME</v>
      </c>
      <c r="U149" s="4" t="str">
        <f>VLOOKUP(O149,词典!$F:$G,2,FALSE)</f>
        <v>EC_WORD_BATTLE</v>
      </c>
      <c r="V149" s="4" t="str">
        <f>VLOOKUP(P149,词典!$F:$G,2,FALSE)</f>
        <v>EC_WORD_AFTER</v>
      </c>
      <c r="W149" s="4" t="str">
        <f>VLOOKUP(Q149,词典!$F:$G,2,FALSE)</f>
        <v>EC_WORD_ALWAYS</v>
      </c>
      <c r="X149" s="4" t="str">
        <f>VLOOKUP(R149,词典!$F:$G,2,FALSE)</f>
        <v>EC_MOVE2(MIMIC)</v>
      </c>
      <c r="Y149" s="4" t="str">
        <f>VLOOKUP(S149,词典!$F:$G,2,FALSE)</f>
        <v>EC_WORD_POKEMON</v>
      </c>
      <c r="Z149" t="str">
        <f t="shared" si="2"/>
        <v>.speechBefore = {EC_WORD_ME, EC_WORD_BATTLE, EC_WORD_AFTER, EC_WORD_ALWAYS, EC_MOVE2(MIMIC), EC_WORD_POKEMON},</v>
      </c>
      <c r="AA149" t="s">
        <v>14920</v>
      </c>
    </row>
    <row r="150" spans="1:27" x14ac:dyDescent="0.3">
      <c r="A150" s="3" t="s">
        <v>164</v>
      </c>
      <c r="B150" s="3" t="s">
        <v>3880</v>
      </c>
      <c r="C150" s="3" t="s">
        <v>165</v>
      </c>
      <c r="D150" s="3" t="s">
        <v>344</v>
      </c>
      <c r="E150" s="3" t="s">
        <v>366</v>
      </c>
      <c r="F150" s="3" t="s">
        <v>3888</v>
      </c>
      <c r="G150" s="4" t="str">
        <f>VLOOKUP(A150,词典!$C:$F,4,FALSE)</f>
        <v>是个</v>
      </c>
      <c r="H150" s="4" t="str">
        <f>VLOOKUP(B150,词典!$C:$F,4,FALSE)</f>
        <v>祈愿</v>
      </c>
      <c r="I150" s="4" t="str">
        <f>VLOOKUP(C150,词典!$C:$F,4,FALSE)</f>
        <v>你</v>
      </c>
      <c r="J150" s="4" t="str">
        <f>VLOOKUP(D150,词典!$C:$F,4,FALSE)</f>
        <v>会</v>
      </c>
      <c r="K150" s="4" t="str">
        <f>VLOOKUP(E150,词典!$C:$F,4,FALSE)</f>
        <v>一下</v>
      </c>
      <c r="L150" s="4" t="str">
        <f>VLOOKUP(F150,词典!$C:$F,4,FALSE)</f>
        <v>大蛇瞪眼</v>
      </c>
      <c r="M150" s="6" t="s">
        <v>8922</v>
      </c>
      <c r="N150" t="s">
        <v>1678</v>
      </c>
      <c r="O150" t="s">
        <v>9126</v>
      </c>
      <c r="P150" t="s">
        <v>1412</v>
      </c>
      <c r="Q150" t="s">
        <v>8446</v>
      </c>
      <c r="R150" t="s">
        <v>9127</v>
      </c>
      <c r="S150" t="s">
        <v>9128</v>
      </c>
      <c r="T150" s="4" t="str">
        <f>VLOOKUP(N150,词典!$F:$G,2,FALSE)</f>
        <v>EC_WORD_ME</v>
      </c>
      <c r="U150" s="4" t="str">
        <f>VLOOKUP(O150,词典!$F:$G,2,FALSE)</f>
        <v>EC_WORD_DISAPPOINT</v>
      </c>
      <c r="V150" s="4" t="str">
        <f>VLOOKUP(P150,词典!$F:$G,2,FALSE)</f>
        <v>EC_WORD_YOU</v>
      </c>
      <c r="W150" s="4" t="str">
        <f>VLOOKUP(Q150,词典!$F:$G,2,FALSE)</f>
        <v>EC_WORD_WON_T</v>
      </c>
      <c r="X150" s="4" t="str">
        <f>VLOOKUP(R150,词典!$F:$G,2,FALSE)</f>
        <v>EC_WORD_CAME</v>
      </c>
      <c r="Y150" s="4" t="str">
        <f>VLOOKUP(S150,词典!$F:$G,2,FALSE)</f>
        <v>EC_MOVE(ASTONISH)</v>
      </c>
      <c r="Z150" t="str">
        <f t="shared" si="2"/>
        <v>.speechBefore = {EC_WORD_ME, EC_WORD_DISAPPOINT, EC_WORD_YOU, EC_WORD_WON_T, EC_WORD_CAME, EC_MOVE(ASTONISH)},</v>
      </c>
      <c r="AA150" t="s">
        <v>14921</v>
      </c>
    </row>
    <row r="151" spans="1:27" x14ac:dyDescent="0.3">
      <c r="A151" s="3" t="s">
        <v>613</v>
      </c>
      <c r="B151" s="3" t="s">
        <v>345</v>
      </c>
      <c r="C151" s="3" t="s">
        <v>372</v>
      </c>
      <c r="D151" s="3" t="s">
        <v>703</v>
      </c>
      <c r="E151" s="3" t="s">
        <v>378</v>
      </c>
      <c r="F151" s="3" t="s">
        <v>399</v>
      </c>
      <c r="G151" s="4" t="str">
        <f>VLOOKUP(A151,词典!$C:$F,4,FALSE)</f>
        <v>学校</v>
      </c>
      <c r="H151" s="4" t="str">
        <f>VLOOKUP(B151,词典!$C:$F,4,FALSE)</f>
        <v>了</v>
      </c>
      <c r="I151" s="4" t="str">
        <f>VLOOKUP(C151,词典!$C:$F,4,FALSE)</f>
        <v>结果</v>
      </c>
      <c r="J151" s="4" t="str">
        <f>VLOOKUP(D151,词典!$C:$F,4,FALSE)</f>
        <v>时间</v>
      </c>
      <c r="K151" s="4" t="str">
        <f>VLOOKUP(E151,词典!$C:$F,4,FALSE)</f>
        <v>到</v>
      </c>
      <c r="L151" s="4" t="str">
        <f>VLOOKUP(F151,词典!$C:$F,4,FALSE)</f>
        <v>玩</v>
      </c>
      <c r="M151" s="6" t="s">
        <v>8923</v>
      </c>
      <c r="N151" t="s">
        <v>1582</v>
      </c>
      <c r="O151" t="s">
        <v>1492</v>
      </c>
      <c r="P151" t="s">
        <v>1636</v>
      </c>
      <c r="Q151" t="s">
        <v>8586</v>
      </c>
      <c r="R151" t="s">
        <v>9129</v>
      </c>
      <c r="S151" t="s">
        <v>8499</v>
      </c>
      <c r="T151" s="4" t="str">
        <f>VLOOKUP(N151,词典!$F:$G,2,FALSE)</f>
        <v>EC_WORD_SCHOOL</v>
      </c>
      <c r="U151" s="4" t="str">
        <f>VLOOKUP(O151,词典!$F:$G,2,FALSE)</f>
        <v>EC_WORD_TIME</v>
      </c>
      <c r="V151" s="4" t="str">
        <f>VLOOKUP(P151,词典!$F:$G,2,FALSE)</f>
        <v>EC_WORD_FINISH</v>
      </c>
      <c r="W151" s="4" t="str">
        <f>VLOOKUP(Q151,词典!$F:$G,2,FALSE)</f>
        <v>EC_WORD_TERRIBLE</v>
      </c>
      <c r="X151" s="4" t="str">
        <f>VLOOKUP(R151,词典!$F:$G,2,FALSE)</f>
        <v>EC_WORD_PLAYS</v>
      </c>
      <c r="Y151" s="4" t="str">
        <f>VLOOKUP(S151,词典!$F:$G,2,FALSE)</f>
        <v>EC_WORD_IS</v>
      </c>
      <c r="Z151" t="str">
        <f t="shared" si="2"/>
        <v>.speechBefore = {EC_WORD_SCHOOL, EC_WORD_TIME, EC_WORD_FINISH, EC_WORD_TERRIBLE, EC_WORD_PLAYS, EC_WORD_IS},</v>
      </c>
      <c r="AA151" t="s">
        <v>14922</v>
      </c>
    </row>
    <row r="152" spans="1:27" x14ac:dyDescent="0.3">
      <c r="A152" s="3" t="s">
        <v>613</v>
      </c>
      <c r="B152" s="3" t="s">
        <v>345</v>
      </c>
      <c r="C152" s="3" t="s">
        <v>385</v>
      </c>
      <c r="D152" s="3" t="s">
        <v>703</v>
      </c>
      <c r="E152" s="3" t="s">
        <v>378</v>
      </c>
      <c r="F152" s="3" t="s">
        <v>399</v>
      </c>
      <c r="G152" s="4" t="str">
        <f>VLOOKUP(A152,词典!$C:$F,4,FALSE)</f>
        <v>学校</v>
      </c>
      <c r="H152" s="4" t="str">
        <f>VLOOKUP(B152,词典!$C:$F,4,FALSE)</f>
        <v>了</v>
      </c>
      <c r="I152" s="4" t="str">
        <f>VLOOKUP(C152,词典!$C:$F,4,FALSE)</f>
        <v>哪</v>
      </c>
      <c r="J152" s="4" t="str">
        <f>VLOOKUP(D152,词典!$C:$F,4,FALSE)</f>
        <v>时间</v>
      </c>
      <c r="K152" s="4" t="str">
        <f>VLOOKUP(E152,词典!$C:$F,4,FALSE)</f>
        <v>到</v>
      </c>
      <c r="L152" s="4" t="str">
        <f>VLOOKUP(F152,词典!$C:$F,4,FALSE)</f>
        <v>玩</v>
      </c>
      <c r="M152" s="6" t="s">
        <v>8923</v>
      </c>
      <c r="N152" t="s">
        <v>1582</v>
      </c>
      <c r="O152" t="s">
        <v>1492</v>
      </c>
      <c r="P152" t="s">
        <v>1636</v>
      </c>
      <c r="Q152" t="s">
        <v>8586</v>
      </c>
      <c r="R152" t="s">
        <v>9129</v>
      </c>
      <c r="S152" t="s">
        <v>8499</v>
      </c>
      <c r="T152" s="4" t="str">
        <f>VLOOKUP(N152,词典!$F:$G,2,FALSE)</f>
        <v>EC_WORD_SCHOOL</v>
      </c>
      <c r="U152" s="4" t="str">
        <f>VLOOKUP(O152,词典!$F:$G,2,FALSE)</f>
        <v>EC_WORD_TIME</v>
      </c>
      <c r="V152" s="4" t="str">
        <f>VLOOKUP(P152,词典!$F:$G,2,FALSE)</f>
        <v>EC_WORD_FINISH</v>
      </c>
      <c r="W152" s="4" t="str">
        <f>VLOOKUP(Q152,词典!$F:$G,2,FALSE)</f>
        <v>EC_WORD_TERRIBLE</v>
      </c>
      <c r="X152" s="4" t="str">
        <f>VLOOKUP(R152,词典!$F:$G,2,FALSE)</f>
        <v>EC_WORD_PLAYS</v>
      </c>
      <c r="Y152" s="4" t="str">
        <f>VLOOKUP(S152,词典!$F:$G,2,FALSE)</f>
        <v>EC_WORD_IS</v>
      </c>
      <c r="Z152" t="str">
        <f t="shared" si="2"/>
        <v>.speechBefore = {EC_WORD_SCHOOL, EC_WORD_TIME, EC_WORD_FINISH, EC_WORD_TERRIBLE, EC_WORD_PLAYS, EC_WORD_IS},</v>
      </c>
      <c r="AA152" t="s">
        <v>14922</v>
      </c>
    </row>
    <row r="153" spans="1:27" x14ac:dyDescent="0.3">
      <c r="A153" s="3" t="s">
        <v>60</v>
      </c>
      <c r="B153" s="3" t="s">
        <v>3838</v>
      </c>
      <c r="C153" s="3" t="s">
        <v>348</v>
      </c>
      <c r="D153" s="3" t="s">
        <v>129</v>
      </c>
      <c r="E153" s="3" t="s">
        <v>3834</v>
      </c>
      <c r="F153" s="3" t="s">
        <v>3836</v>
      </c>
      <c r="G153" s="4" t="str">
        <f>VLOOKUP(A153,词典!$C:$F,4,FALSE)</f>
        <v>龙</v>
      </c>
      <c r="H153" s="4" t="str">
        <f>VLOOKUP(B153,词典!$C:$F,4,FALSE)</f>
        <v>宝可梦</v>
      </c>
      <c r="I153" s="4" t="str">
        <f>VLOOKUP(C153,词典!$C:$F,4,FALSE)</f>
        <v>可是</v>
      </c>
      <c r="J153" s="4" t="str">
        <f>VLOOKUP(D153,词典!$C:$F,4,FALSE)</f>
        <v>无敌</v>
      </c>
      <c r="K153" s="4" t="str">
        <f>VLOOKUP(E153,词典!$C:$F,4,FALSE)</f>
        <v>！</v>
      </c>
      <c r="L153" s="4" t="str">
        <f>VLOOKUP(F153,词典!$C:$F,4,FALSE)</f>
        <v xml:space="preserve"> </v>
      </c>
      <c r="M153" s="6" t="s">
        <v>12497</v>
      </c>
      <c r="N153" t="s">
        <v>1376</v>
      </c>
      <c r="O153" t="s">
        <v>1325</v>
      </c>
      <c r="P153" t="s">
        <v>1944</v>
      </c>
      <c r="Q153" t="s">
        <v>1349</v>
      </c>
      <c r="R153" t="s">
        <v>1951</v>
      </c>
      <c r="S153" t="s">
        <v>225</v>
      </c>
      <c r="T153" s="4" t="str">
        <f>VLOOKUP(N153,词典!$F:$G,2,FALSE)</f>
        <v>EC_WORD_DRAGON</v>
      </c>
      <c r="U153" s="4" t="str">
        <f>VLOOKUP(O153,词典!$F:$G,2,FALSE)</f>
        <v>EC_WORD_POKEMON</v>
      </c>
      <c r="V153" s="4" t="str">
        <f>VLOOKUP(P153,词典!$F:$G,2,FALSE)</f>
        <v>EC_WORD_BE</v>
      </c>
      <c r="W153" s="4" t="str">
        <f>VLOOKUP(Q153,词典!$F:$G,2,FALSE)</f>
        <v>EC_WORD_INVINCIBLE</v>
      </c>
      <c r="X153" s="4" t="str">
        <f>VLOOKUP(R153,词典!$F:$G,2,FALSE)</f>
        <v>EC_WORD_OF</v>
      </c>
      <c r="Y153" s="4" t="str">
        <f>VLOOKUP(S153,词典!$F:$G,2,FALSE)</f>
        <v>EC_WORD_EXCL</v>
      </c>
      <c r="Z153" t="str">
        <f t="shared" si="2"/>
        <v>.speechBefore = {EC_WORD_DRAGON, EC_WORD_POKEMON, EC_WORD_BE, EC_WORD_INVINCIBLE, EC_WORD_OF, EC_WORD_EXCL},</v>
      </c>
      <c r="AA153" t="s">
        <v>14923</v>
      </c>
    </row>
    <row r="154" spans="1:27" x14ac:dyDescent="0.3">
      <c r="A154" s="3" t="s">
        <v>200</v>
      </c>
      <c r="B154" s="3" t="s">
        <v>3889</v>
      </c>
      <c r="C154" s="3" t="s">
        <v>345</v>
      </c>
      <c r="D154" s="3" t="s">
        <v>641</v>
      </c>
      <c r="E154" s="3" t="s">
        <v>387</v>
      </c>
      <c r="F154" s="3" t="s">
        <v>3834</v>
      </c>
      <c r="G154" s="4" t="str">
        <f>VLOOKUP(A154,词典!$C:$F,4,FALSE)</f>
        <v>我的</v>
      </c>
      <c r="H154" s="4" t="str">
        <f>VLOOKUP(B154,词典!$C:$F,4,FALSE)</f>
        <v>机器</v>
      </c>
      <c r="I154" s="4" t="str">
        <f>VLOOKUP(C154,词典!$C:$F,4,FALSE)</f>
        <v>了</v>
      </c>
      <c r="J154" s="4" t="str">
        <f>VLOOKUP(D154,词典!$C:$F,4,FALSE)</f>
        <v>作业</v>
      </c>
      <c r="K154" s="4" t="str">
        <f>VLOOKUP(E154,词典!$C:$F,4,FALSE)</f>
        <v>得</v>
      </c>
      <c r="L154" s="4" t="str">
        <f>VLOOKUP(F154,词典!$C:$F,4,FALSE)</f>
        <v>！</v>
      </c>
      <c r="M154" s="6" t="s">
        <v>8924</v>
      </c>
      <c r="N154" t="s">
        <v>1431</v>
      </c>
      <c r="O154" t="s">
        <v>1832</v>
      </c>
      <c r="P154" t="s">
        <v>8539</v>
      </c>
      <c r="Q154" t="s">
        <v>1596</v>
      </c>
      <c r="R154" t="s">
        <v>9081</v>
      </c>
      <c r="S154" t="s">
        <v>225</v>
      </c>
      <c r="T154" s="4" t="str">
        <f>VLOOKUP(N154,词典!$F:$G,2,FALSE)</f>
        <v>EC_WORD_MY</v>
      </c>
      <c r="U154" s="4" t="str">
        <f>VLOOKUP(O154,词典!$F:$G,2,FALSE)</f>
        <v>EC_WORD_POWER</v>
      </c>
      <c r="V154" s="4" t="str">
        <f>VLOOKUP(P154,词典!$F:$G,2,FALSE)</f>
        <v>EC_WORD_JOKING</v>
      </c>
      <c r="W154" s="4" t="str">
        <f>VLOOKUP(Q154,词典!$F:$G,2,FALSE)</f>
        <v>EC_WORD_PURE_POWER</v>
      </c>
      <c r="X154" s="4" t="str">
        <f>VLOOKUP(R154,词典!$F:$G,2,FALSE)</f>
        <v>EC_WORD_AN</v>
      </c>
      <c r="Y154" s="4" t="str">
        <f>VLOOKUP(S154,词典!$F:$G,2,FALSE)</f>
        <v>EC_WORD_EXCL</v>
      </c>
      <c r="Z154" t="str">
        <f t="shared" si="2"/>
        <v>.speechBefore = {EC_WORD_MY, EC_WORD_POWER, EC_WORD_JOKING, EC_WORD_PURE_POWER, EC_WORD_AN, EC_WORD_EXCL},</v>
      </c>
      <c r="AA154" t="s">
        <v>14924</v>
      </c>
    </row>
    <row r="155" spans="1:27" x14ac:dyDescent="0.3">
      <c r="A155" s="3" t="s">
        <v>200</v>
      </c>
      <c r="B155" s="3" t="s">
        <v>691</v>
      </c>
      <c r="C155" s="3" t="s">
        <v>106</v>
      </c>
      <c r="D155" s="3" t="s">
        <v>531</v>
      </c>
      <c r="E155" s="3" t="s">
        <v>6841</v>
      </c>
      <c r="F155" s="3" t="s">
        <v>3843</v>
      </c>
      <c r="G155" s="4" t="str">
        <f>VLOOKUP(A155,词典!$C:$F,4,FALSE)</f>
        <v>我的</v>
      </c>
      <c r="H155" s="4" t="str">
        <f>VLOOKUP(B155,词典!$C:$F,4,FALSE)</f>
        <v>时尚</v>
      </c>
      <c r="I155" s="4" t="str">
        <f>VLOOKUP(C155,词典!$C:$F,4,FALSE)</f>
        <v>感觉</v>
      </c>
      <c r="J155" s="4" t="str">
        <f>VLOOKUP(D155,词典!$C:$F,4,FALSE)</f>
        <v>看起来</v>
      </c>
      <c r="K155" s="4" t="str">
        <f>VLOOKUP(E155,词典!$C:$F,4,FALSE)</f>
        <v>走路草</v>
      </c>
      <c r="L155" s="4" t="str">
        <f>VLOOKUP(F155,词典!$C:$F,4,FALSE)</f>
        <v>？</v>
      </c>
      <c r="M155" s="6" t="s">
        <v>8925</v>
      </c>
      <c r="N155" t="s">
        <v>1431</v>
      </c>
      <c r="O155" t="s">
        <v>1624</v>
      </c>
      <c r="P155" t="s">
        <v>9930</v>
      </c>
      <c r="Q155" t="s">
        <v>9130</v>
      </c>
      <c r="R155" t="s">
        <v>6119</v>
      </c>
      <c r="S155" t="s">
        <v>230</v>
      </c>
      <c r="T155" s="4" t="str">
        <f>VLOOKUP(N155,词典!$F:$G,2,FALSE)</f>
        <v>EC_WORD_MY</v>
      </c>
      <c r="U155" s="4" t="str">
        <f>VLOOKUP(O155,词典!$F:$G,2,FALSE)</f>
        <v>EC_WORD_FASHION</v>
      </c>
      <c r="V155" s="4" t="str">
        <f>VLOOKUP(P155,词典!$F:$G,2,FALSE)</f>
        <v>EC_WORD_WILL_BE_HERE</v>
      </c>
      <c r="W155" s="4" t="str">
        <f>VLOOKUP(Q155,词典!$F:$G,2,FALSE)</f>
        <v>EC_WORD_AS_IF</v>
      </c>
      <c r="X155" s="4" t="str">
        <f>VLOOKUP(R155,词典!$F:$G,2,FALSE)</f>
        <v>EC_POKEMON(ODDISH)</v>
      </c>
      <c r="Y155" s="4" t="str">
        <f>VLOOKUP(S155,词典!$F:$G,2,FALSE)</f>
        <v>EC_WORD_QUES</v>
      </c>
      <c r="Z155" t="str">
        <f t="shared" si="2"/>
        <v>.speechBefore = {EC_WORD_MY, EC_WORD_FASHION, EC_WORD_WILL_BE_HERE, EC_WORD_AS_IF, EC_POKEMON(ODDISH), EC_WORD_QUES},</v>
      </c>
      <c r="AA155" t="s">
        <v>14925</v>
      </c>
    </row>
    <row r="156" spans="1:27" x14ac:dyDescent="0.3">
      <c r="A156" s="3" t="s">
        <v>139</v>
      </c>
      <c r="B156" s="3" t="s">
        <v>3834</v>
      </c>
      <c r="C156" s="3" t="s">
        <v>3836</v>
      </c>
      <c r="D156" s="3" t="s">
        <v>3890</v>
      </c>
      <c r="E156" s="3" t="s">
        <v>3860</v>
      </c>
      <c r="F156" s="3" t="s">
        <v>3836</v>
      </c>
      <c r="G156" s="4" t="str">
        <f>VLOOKUP(A156,词典!$C:$F,4,FALSE)</f>
        <v>真是</v>
      </c>
      <c r="H156" s="4" t="str">
        <f>VLOOKUP(B156,词典!$C:$F,4,FALSE)</f>
        <v>！</v>
      </c>
      <c r="I156" s="4" t="str">
        <f>VLOOKUP(C156,词典!$C:$F,4,FALSE)</f>
        <v xml:space="preserve"> </v>
      </c>
      <c r="J156" s="4" t="str">
        <f>VLOOKUP(D156,词典!$C:$F,4,FALSE)</f>
        <v>是啊是啊</v>
      </c>
      <c r="K156" s="4" t="str">
        <f>VLOOKUP(E156,词典!$C:$F,4,FALSE)</f>
        <v>！！</v>
      </c>
      <c r="L156" s="4" t="str">
        <f>VLOOKUP(F156,词典!$C:$F,4,FALSE)</f>
        <v xml:space="preserve"> </v>
      </c>
      <c r="M156" s="6" t="s">
        <v>12498</v>
      </c>
      <c r="N156" t="s">
        <v>1911</v>
      </c>
      <c r="O156" t="s">
        <v>225</v>
      </c>
      <c r="P156" t="s">
        <v>10459</v>
      </c>
      <c r="Q156" t="s">
        <v>1911</v>
      </c>
      <c r="R156" t="s">
        <v>1911</v>
      </c>
      <c r="S156" t="s">
        <v>227</v>
      </c>
      <c r="T156" s="4" t="str">
        <f>VLOOKUP(N156,词典!$F:$G,2,FALSE)</f>
        <v>EC_WORD_YAY</v>
      </c>
      <c r="U156" s="4" t="str">
        <f>VLOOKUP(O156,词典!$F:$G,2,FALSE)</f>
        <v>EC_WORD_EXCL</v>
      </c>
      <c r="V156" s="4" t="str">
        <f>VLOOKUP(P156,词典!$F:$G,2,FALSE)</f>
        <v>EC_EMPTY_WORD</v>
      </c>
      <c r="W156" s="4" t="str">
        <f>VLOOKUP(Q156,词典!$F:$G,2,FALSE)</f>
        <v>EC_WORD_YAY</v>
      </c>
      <c r="X156" s="4" t="str">
        <f>VLOOKUP(R156,词典!$F:$G,2,FALSE)</f>
        <v>EC_WORD_YAY</v>
      </c>
      <c r="Y156" s="4" t="str">
        <f>VLOOKUP(S156,词典!$F:$G,2,FALSE)</f>
        <v>EC_WORD_EXCL_EXCL</v>
      </c>
      <c r="Z156" t="str">
        <f t="shared" si="2"/>
        <v>.speechBefore = {EC_WORD_YAY, EC_WORD_EXCL, EC_EMPTY_WORD, EC_WORD_YAY, EC_WORD_YAY, EC_WORD_EXCL_EXCL},</v>
      </c>
      <c r="AA156" t="s">
        <v>14926</v>
      </c>
    </row>
    <row r="157" spans="1:27" x14ac:dyDescent="0.3">
      <c r="A157" s="3" t="s">
        <v>348</v>
      </c>
      <c r="B157" s="3" t="s">
        <v>165</v>
      </c>
      <c r="C157" s="3" t="s">
        <v>293</v>
      </c>
      <c r="D157" s="3" t="s">
        <v>200</v>
      </c>
      <c r="E157" s="3" t="s">
        <v>3891</v>
      </c>
      <c r="F157" s="3" t="s">
        <v>3843</v>
      </c>
      <c r="G157" s="4" t="str">
        <f>VLOOKUP(A157,词典!$C:$F,4,FALSE)</f>
        <v>可是</v>
      </c>
      <c r="H157" s="4" t="str">
        <f>VLOOKUP(B157,词典!$C:$F,4,FALSE)</f>
        <v>你</v>
      </c>
      <c r="I157" s="4" t="str">
        <f>VLOOKUP(C157,词典!$C:$F,4,FALSE)</f>
        <v>来自</v>
      </c>
      <c r="J157" s="4" t="str">
        <f>VLOOKUP(D157,词典!$C:$F,4,FALSE)</f>
        <v>我的</v>
      </c>
      <c r="K157" s="4" t="str">
        <f>VLOOKUP(E157,词典!$C:$F,4,FALSE)</f>
        <v>热风</v>
      </c>
      <c r="L157" s="4" t="str">
        <f>VLOOKUP(F157,词典!$C:$F,4,FALSE)</f>
        <v>？</v>
      </c>
      <c r="M157" s="6" t="s">
        <v>8926</v>
      </c>
      <c r="N157" t="s">
        <v>1874</v>
      </c>
      <c r="O157" t="s">
        <v>1830</v>
      </c>
      <c r="P157" t="s">
        <v>1947</v>
      </c>
      <c r="Q157" t="s">
        <v>1431</v>
      </c>
      <c r="R157" t="s">
        <v>1213</v>
      </c>
      <c r="S157" t="s">
        <v>9933</v>
      </c>
      <c r="T157" s="4" t="str">
        <f>VLOOKUP(N157,词典!$F:$G,2,FALSE)</f>
        <v>EC_WORD_YOU</v>
      </c>
      <c r="U157" s="4" t="str">
        <f>VLOOKUP(O157,词典!$F:$G,2,FALSE)</f>
        <v>EC_WORD_SENSE</v>
      </c>
      <c r="V157" s="4" t="str">
        <f>VLOOKUP(P157,词典!$F:$G,2,FALSE)</f>
        <v>EC_WORD_TO</v>
      </c>
      <c r="W157" s="4" t="str">
        <f>VLOOKUP(Q157,词典!$F:$G,2,FALSE)</f>
        <v>EC_WORD_MY</v>
      </c>
      <c r="X157" s="4" t="str">
        <f>VLOOKUP(R157,词典!$F:$G,2,FALSE)</f>
        <v>EC_MOVE2(HEAT_WAVE)</v>
      </c>
      <c r="Y157" s="4" t="str">
        <f>VLOOKUP(S157,词典!$F:$G,2,FALSE)</f>
        <v>EC_WORD_WAS</v>
      </c>
      <c r="Z157" t="str">
        <f t="shared" si="2"/>
        <v>.speechBefore = {EC_WORD_YOU, EC_WORD_SENSE, EC_WORD_TO, EC_WORD_MY, EC_MOVE2(HEAT_WAVE), EC_WORD_WAS},</v>
      </c>
      <c r="AA157" t="s">
        <v>14927</v>
      </c>
    </row>
    <row r="158" spans="1:27" x14ac:dyDescent="0.3">
      <c r="A158" s="3" t="s">
        <v>35</v>
      </c>
      <c r="B158" s="3" t="s">
        <v>95</v>
      </c>
      <c r="C158" s="3" t="s">
        <v>3843</v>
      </c>
      <c r="D158" s="3" t="s">
        <v>183</v>
      </c>
      <c r="E158" s="3" t="s">
        <v>3843</v>
      </c>
      <c r="F158" s="3" t="s">
        <v>3836</v>
      </c>
      <c r="G158" s="4" t="str">
        <f>VLOOKUP(A158,词典!$C:$F,4,FALSE)</f>
        <v>格斗</v>
      </c>
      <c r="H158" s="4" t="str">
        <f>VLOOKUP(B158,词典!$C:$F,4,FALSE)</f>
        <v>精神</v>
      </c>
      <c r="I158" s="4" t="str">
        <f>VLOOKUP(C158,词典!$C:$F,4,FALSE)</f>
        <v>？</v>
      </c>
      <c r="J158" s="4" t="str">
        <f>VLOOKUP(D158,词典!$C:$F,4,FALSE)</f>
        <v>我</v>
      </c>
      <c r="K158" s="4" t="str">
        <f>VLOOKUP(E158,词典!$C:$F,4,FALSE)</f>
        <v>？</v>
      </c>
      <c r="L158" s="4" t="str">
        <f>VLOOKUP(F158,词典!$C:$F,4,FALSE)</f>
        <v xml:space="preserve"> </v>
      </c>
      <c r="M158" s="6" t="s">
        <v>12499</v>
      </c>
      <c r="N158" t="s">
        <v>1831</v>
      </c>
      <c r="O158" t="s">
        <v>1386</v>
      </c>
      <c r="P158" t="s">
        <v>230</v>
      </c>
      <c r="Q158" t="s">
        <v>1678</v>
      </c>
      <c r="R158" t="s">
        <v>230</v>
      </c>
      <c r="S158" t="s">
        <v>10459</v>
      </c>
      <c r="T158" s="4" t="str">
        <f>VLOOKUP(N158,词典!$F:$G,2,FALSE)</f>
        <v>EC_WORD_BATTLE</v>
      </c>
      <c r="U158" s="4" t="str">
        <f>VLOOKUP(O158,词典!$F:$G,2,FALSE)</f>
        <v>EC_WORD_SPIRIT</v>
      </c>
      <c r="V158" s="4" t="str">
        <f>VLOOKUP(P158,词典!$F:$G,2,FALSE)</f>
        <v>EC_WORD_QUES</v>
      </c>
      <c r="W158" s="4" t="str">
        <f>VLOOKUP(Q158,词典!$F:$G,2,FALSE)</f>
        <v>EC_WORD_ME</v>
      </c>
      <c r="X158" s="4" t="str">
        <f>VLOOKUP(R158,词典!$F:$G,2,FALSE)</f>
        <v>EC_WORD_QUES</v>
      </c>
      <c r="Y158" s="4" t="str">
        <f>VLOOKUP(S158,词典!$F:$G,2,FALSE)</f>
        <v>EC_EMPTY_WORD</v>
      </c>
      <c r="Z158" t="str">
        <f t="shared" si="2"/>
        <v>.speechBefore = {EC_WORD_BATTLE, EC_WORD_SPIRIT, EC_WORD_QUES, EC_WORD_ME, EC_WORD_QUES, EC_EMPTY_WORD},</v>
      </c>
      <c r="AA158" t="s">
        <v>14928</v>
      </c>
    </row>
    <row r="159" spans="1:27" x14ac:dyDescent="0.3">
      <c r="A159" s="3" t="s">
        <v>284</v>
      </c>
      <c r="B159" s="3" t="s">
        <v>89</v>
      </c>
      <c r="C159" s="3" t="s">
        <v>345</v>
      </c>
      <c r="D159" s="3" t="s">
        <v>96</v>
      </c>
      <c r="E159" s="3" t="s">
        <v>216</v>
      </c>
      <c r="F159" s="3" t="s">
        <v>95</v>
      </c>
      <c r="G159" s="4" t="str">
        <f>VLOOKUP(A159,词典!$C:$F,4,FALSE)</f>
        <v>一个</v>
      </c>
      <c r="H159" s="4" t="str">
        <f>VLOOKUP(B159,词典!$C:$F,4,FALSE)</f>
        <v>战斗</v>
      </c>
      <c r="I159" s="4" t="str">
        <f>VLOOKUP(C159,词典!$C:$F,4,FALSE)</f>
        <v>了</v>
      </c>
      <c r="J159" s="4" t="str">
        <f>VLOOKUP(D159,词典!$C:$F,4,FALSE)</f>
        <v>打败</v>
      </c>
      <c r="K159" s="4" t="str">
        <f>VLOOKUP(E159,词典!$C:$F,4,FALSE)</f>
        <v>在</v>
      </c>
      <c r="L159" s="4" t="str">
        <f>VLOOKUP(F159,词典!$C:$F,4,FALSE)</f>
        <v>精神</v>
      </c>
      <c r="M159" s="6" t="s">
        <v>8927</v>
      </c>
      <c r="N159" t="s">
        <v>1821</v>
      </c>
      <c r="O159" t="s">
        <v>1796</v>
      </c>
      <c r="P159" t="s">
        <v>1831</v>
      </c>
      <c r="Q159" t="s">
        <v>10459</v>
      </c>
      <c r="R159" t="s">
        <v>10459</v>
      </c>
      <c r="S159" t="s">
        <v>10459</v>
      </c>
      <c r="T159" s="4" t="str">
        <f>VLOOKUP(N159,词典!$F:$G,2,FALSE)</f>
        <v>EC_WORD_SPIRIT</v>
      </c>
      <c r="U159" s="4" t="str">
        <f>VLOOKUP(O159,词典!$F:$G,2,FALSE)</f>
        <v>EC_WORD_DECIDE</v>
      </c>
      <c r="V159" s="4" t="str">
        <f>VLOOKUP(P159,词典!$F:$G,2,FALSE)</f>
        <v>EC_WORD_BATTLE</v>
      </c>
      <c r="W159" s="4" t="str">
        <f>VLOOKUP(Q159,词典!$F:$G,2,FALSE)</f>
        <v>EC_EMPTY_WORD</v>
      </c>
      <c r="X159" s="4" t="str">
        <f>VLOOKUP(R159,词典!$F:$G,2,FALSE)</f>
        <v>EC_EMPTY_WORD</v>
      </c>
      <c r="Y159" s="4" t="str">
        <f>VLOOKUP(S159,词典!$F:$G,2,FALSE)</f>
        <v>EC_EMPTY_WORD</v>
      </c>
      <c r="Z159" t="str">
        <f t="shared" si="2"/>
        <v>.speechBefore = {EC_WORD_SPIRIT, EC_WORD_DECIDE, EC_WORD_BATTLE, EC_EMPTY_WORD, EC_EMPTY_WORD, EC_EMPTY_WORD},</v>
      </c>
      <c r="AA159" t="s">
        <v>14929</v>
      </c>
    </row>
    <row r="160" spans="1:27" x14ac:dyDescent="0.3">
      <c r="A160" s="3" t="s">
        <v>345</v>
      </c>
      <c r="B160" s="3" t="s">
        <v>168</v>
      </c>
      <c r="C160" s="3" t="s">
        <v>3869</v>
      </c>
      <c r="D160" s="3" t="s">
        <v>322</v>
      </c>
      <c r="E160" s="3" t="s">
        <v>807</v>
      </c>
      <c r="F160" s="3" t="s">
        <v>3843</v>
      </c>
      <c r="G160" s="4" t="str">
        <f>VLOOKUP(A160,词典!$C:$F,4,FALSE)</f>
        <v>了</v>
      </c>
      <c r="H160" s="4" t="str">
        <f>VLOOKUP(B160,词典!$C:$F,4,FALSE)</f>
        <v>你的</v>
      </c>
      <c r="I160" s="4" t="str">
        <f>VLOOKUP(C160,词典!$C:$F,4,FALSE)</f>
        <v>图鉴</v>
      </c>
      <c r="J160" s="4" t="str">
        <f>VLOOKUP(D160,词典!$C:$F,4,FALSE)</f>
        <v>真的</v>
      </c>
      <c r="K160" s="4" t="str">
        <f>VLOOKUP(E160,词典!$C:$F,4,FALSE)</f>
        <v>棒极了</v>
      </c>
      <c r="L160" s="4" t="str">
        <f>VLOOKUP(F160,词典!$C:$F,4,FALSE)</f>
        <v>？</v>
      </c>
      <c r="M160" s="6" t="s">
        <v>8928</v>
      </c>
      <c r="N160" t="s">
        <v>1413</v>
      </c>
      <c r="O160" t="s">
        <v>1705</v>
      </c>
      <c r="P160" t="s">
        <v>1485</v>
      </c>
      <c r="Q160" t="s">
        <v>9084</v>
      </c>
      <c r="R160" t="s">
        <v>9934</v>
      </c>
      <c r="S160" t="s">
        <v>10459</v>
      </c>
      <c r="T160" s="4" t="str">
        <f>VLOOKUP(N160,词典!$F:$G,2,FALSE)</f>
        <v>EC_WORD_YOUR</v>
      </c>
      <c r="U160" s="4" t="str">
        <f>VLOOKUP(O160,词典!$F:$G,2,FALSE)</f>
        <v>EC_WORD_POKEDEX</v>
      </c>
      <c r="V160" s="4" t="str">
        <f>VLOOKUP(P160,词典!$F:$G,2,FALSE)</f>
        <v>EC_WORD_REALLY</v>
      </c>
      <c r="W160" s="4" t="str">
        <f>VLOOKUP(Q160,词典!$F:$G,2,FALSE)</f>
        <v>EC_WORD_GREAT</v>
      </c>
      <c r="X160" s="4" t="str">
        <f>VLOOKUP(R160,词典!$F:$G,2,FALSE)</f>
        <v>EC_WORD_WAS</v>
      </c>
      <c r="Y160" s="4" t="str">
        <f>VLOOKUP(S160,词典!$F:$G,2,FALSE)</f>
        <v>EC_EMPTY_WORD</v>
      </c>
      <c r="Z160" t="str">
        <f t="shared" si="2"/>
        <v>.speechBefore = {EC_WORD_YOUR, EC_WORD_POKEDEX, EC_WORD_REALLY, EC_WORD_GREAT, EC_WORD_WAS, EC_EMPTY_WORD},</v>
      </c>
      <c r="AA160" t="s">
        <v>14930</v>
      </c>
    </row>
    <row r="161" spans="1:27" x14ac:dyDescent="0.3">
      <c r="A161" s="3" t="s">
        <v>164</v>
      </c>
      <c r="B161" s="3" t="s">
        <v>363</v>
      </c>
      <c r="C161" s="3" t="s">
        <v>200</v>
      </c>
      <c r="D161" s="3" t="s">
        <v>599</v>
      </c>
      <c r="E161" s="3" t="s">
        <v>189</v>
      </c>
      <c r="F161" s="3" t="s">
        <v>9134</v>
      </c>
      <c r="G161" s="4" t="str">
        <f>VLOOKUP(A161,词典!$C:$F,4,FALSE)</f>
        <v>是个</v>
      </c>
      <c r="H161" s="4" t="str">
        <f>VLOOKUP(B161,词典!$C:$F,4,FALSE)</f>
        <v>有</v>
      </c>
      <c r="I161" s="4" t="str">
        <f>VLOOKUP(C161,词典!$C:$F,4,FALSE)</f>
        <v>我的</v>
      </c>
      <c r="J161" s="4" t="str">
        <f>VLOOKUP(D161,词典!$C:$F,4,FALSE)</f>
        <v>拥有</v>
      </c>
      <c r="K161" s="4" t="str">
        <f>VLOOKUP(E161,词典!$C:$F,4,FALSE)</f>
        <v>位置</v>
      </c>
      <c r="L161" s="4" t="str">
        <f>VLOOKUP(F161,词典!$C:$F,4,FALSE)</f>
        <v>耶！</v>
      </c>
      <c r="M161" s="6" t="s">
        <v>8929</v>
      </c>
      <c r="N161" t="s">
        <v>1678</v>
      </c>
      <c r="O161" t="s">
        <v>1502</v>
      </c>
      <c r="P161" t="s">
        <v>8532</v>
      </c>
      <c r="Q161" t="s">
        <v>9133</v>
      </c>
      <c r="R161" t="s">
        <v>1354</v>
      </c>
      <c r="S161" t="s">
        <v>10459</v>
      </c>
      <c r="T161" s="4" t="str">
        <f>VLOOKUP(N161,词典!$F:$G,2,FALSE)</f>
        <v>EC_WORD_ME</v>
      </c>
      <c r="U161" s="4" t="str">
        <f>VLOOKUP(O161,词典!$F:$G,2,FALSE)</f>
        <v>EC_WORD_HAVE</v>
      </c>
      <c r="V161" s="4" t="str">
        <f>VLOOKUP(P161,词典!$F:$G,2,FALSE)</f>
        <v>EC_WORD_WHO</v>
      </c>
      <c r="W161" s="4" t="str">
        <f>VLOOKUP(Q161,词典!$F:$G,2,FALSE)</f>
        <v>EC_WORD_WITHOUT</v>
      </c>
      <c r="X161" s="4" t="str">
        <f>VLOOKUP(R161,词典!$F:$G,2,FALSE)</f>
        <v>EC_WORD_YEEHAW_EXCL</v>
      </c>
      <c r="Y161" s="4" t="str">
        <f>VLOOKUP(S161,词典!$F:$G,2,FALSE)</f>
        <v>EC_EMPTY_WORD</v>
      </c>
      <c r="Z161" t="str">
        <f t="shared" si="2"/>
        <v>.speechBefore = {EC_WORD_ME, EC_WORD_HAVE, EC_WORD_WHO, EC_WORD_WITHOUT, EC_WORD_YEEHAW_EXCL, EC_EMPTY_WORD},</v>
      </c>
      <c r="AA161" t="s">
        <v>14931</v>
      </c>
    </row>
    <row r="162" spans="1:27" x14ac:dyDescent="0.3">
      <c r="A162" s="3" t="s">
        <v>738</v>
      </c>
      <c r="B162" s="3" t="s">
        <v>337</v>
      </c>
      <c r="C162" s="3" t="s">
        <v>724</v>
      </c>
      <c r="D162" s="3" t="s">
        <v>341</v>
      </c>
      <c r="E162" s="3" t="s">
        <v>757</v>
      </c>
      <c r="F162" s="3" t="s">
        <v>3836</v>
      </c>
      <c r="G162" s="4" t="str">
        <f>VLOOKUP(A162,词典!$C:$F,4,FALSE)</f>
        <v>冬天</v>
      </c>
      <c r="H162" s="4" t="str">
        <f>VLOOKUP(B162,词典!$C:$F,4,FALSE)</f>
        <v>将</v>
      </c>
      <c r="I162" s="4" t="str">
        <f>VLOOKUP(C162,词典!$C:$F,4,FALSE)</f>
        <v>很快</v>
      </c>
      <c r="J162" s="4" t="str">
        <f>VLOOKUP(D162,词典!$C:$F,4,FALSE)</f>
        <v>是</v>
      </c>
      <c r="K162" s="4" t="str">
        <f>VLOOKUP(E162,词典!$C:$F,4,FALSE)</f>
        <v>这里</v>
      </c>
      <c r="L162" s="4" t="str">
        <f>VLOOKUP(F162,词典!$C:$F,4,FALSE)</f>
        <v xml:space="preserve"> </v>
      </c>
      <c r="M162" s="6" t="s">
        <v>8930</v>
      </c>
      <c r="N162" t="s">
        <v>2031</v>
      </c>
      <c r="O162" t="s">
        <v>9900</v>
      </c>
      <c r="P162" t="s">
        <v>8444</v>
      </c>
      <c r="Q162" t="s">
        <v>1947</v>
      </c>
      <c r="R162" t="s">
        <v>8555</v>
      </c>
      <c r="S162" t="s">
        <v>10459</v>
      </c>
      <c r="T162" s="4" t="str">
        <f>VLOOKUP(N162,词典!$F:$G,2,FALSE)</f>
        <v>EC_WORD_WINTER</v>
      </c>
      <c r="U162" s="4" t="str">
        <f>VLOOKUP(O162,词典!$F:$G,2,FALSE)</f>
        <v>EC_WORD_SOON</v>
      </c>
      <c r="V162" s="4" t="str">
        <f>VLOOKUP(P162,词典!$F:$G,2,FALSE)</f>
        <v>EC_WORD_WOULD</v>
      </c>
      <c r="W162" s="4" t="str">
        <f>VLOOKUP(Q162,词典!$F:$G,2,FALSE)</f>
        <v>EC_WORD_TO</v>
      </c>
      <c r="X162" s="4" t="str">
        <f>VLOOKUP(R162,词典!$F:$G,2,FALSE)</f>
        <v>EC_WORD_COME</v>
      </c>
      <c r="Y162" s="4" t="str">
        <f>VLOOKUP(S162,词典!$F:$G,2,FALSE)</f>
        <v>EC_EMPTY_WORD</v>
      </c>
      <c r="Z162" t="str">
        <f t="shared" si="2"/>
        <v>.speechBefore = {EC_WORD_WINTER, EC_WORD_SOON, EC_WORD_WOULD, EC_WORD_TO, EC_WORD_COME, EC_EMPTY_WORD},</v>
      </c>
      <c r="AA162" t="s">
        <v>14932</v>
      </c>
    </row>
    <row r="163" spans="1:27" x14ac:dyDescent="0.3">
      <c r="A163" s="3" t="s">
        <v>357</v>
      </c>
      <c r="B163" s="3" t="s">
        <v>165</v>
      </c>
      <c r="C163" s="3" t="s">
        <v>89</v>
      </c>
      <c r="D163" s="3" t="s">
        <v>379</v>
      </c>
      <c r="E163" s="3" t="s">
        <v>33</v>
      </c>
      <c r="F163" s="3" t="s">
        <v>3843</v>
      </c>
      <c r="G163" s="4" t="str">
        <f>VLOOKUP(A163,词典!$C:$F,4,FALSE)</f>
        <v>把</v>
      </c>
      <c r="H163" s="4" t="str">
        <f>VLOOKUP(B163,词典!$C:$F,4,FALSE)</f>
        <v>你</v>
      </c>
      <c r="I163" s="4" t="str">
        <f>VLOOKUP(C163,词典!$C:$F,4,FALSE)</f>
        <v>战斗</v>
      </c>
      <c r="J163" s="4" t="str">
        <f>VLOOKUP(D163,词典!$C:$F,4,FALSE)</f>
        <v>与</v>
      </c>
      <c r="K163" s="4" t="str">
        <f>VLOOKUP(E163,词典!$C:$F,4,FALSE)</f>
        <v>美丽</v>
      </c>
      <c r="L163" s="4" t="str">
        <f>VLOOKUP(F163,词典!$C:$F,4,FALSE)</f>
        <v>？</v>
      </c>
      <c r="M163" s="6" t="s">
        <v>8931</v>
      </c>
      <c r="N163" t="s">
        <v>1874</v>
      </c>
      <c r="O163" t="s">
        <v>9073</v>
      </c>
      <c r="P163" t="s">
        <v>1717</v>
      </c>
      <c r="Q163" t="s">
        <v>8522</v>
      </c>
      <c r="R163" t="s">
        <v>1831</v>
      </c>
      <c r="S163" t="s">
        <v>9933</v>
      </c>
      <c r="T163" s="4" t="str">
        <f>VLOOKUP(N163,词典!$F:$G,2,FALSE)</f>
        <v>EC_WORD_YOU</v>
      </c>
      <c r="U163" s="4" t="str">
        <f>VLOOKUP(O163,词典!$F:$G,2,FALSE)</f>
        <v>EC_WORD_ON</v>
      </c>
      <c r="V163" s="4" t="str">
        <f>VLOOKUP(P163,词典!$F:$G,2,FALSE)</f>
        <v>EC_WORD_BEAUTY</v>
      </c>
      <c r="W163" s="4" t="str">
        <f>VLOOKUP(Q163,词典!$F:$G,2,FALSE)</f>
        <v>EC_WORD_TOO</v>
      </c>
      <c r="X163" s="4" t="str">
        <f>VLOOKUP(R163,词典!$F:$G,2,FALSE)</f>
        <v>EC_WORD_BATTLE</v>
      </c>
      <c r="Y163" s="4" t="str">
        <f>VLOOKUP(S163,词典!$F:$G,2,FALSE)</f>
        <v>EC_WORD_WAS</v>
      </c>
      <c r="Z163" t="str">
        <f t="shared" si="2"/>
        <v>.speechBefore = {EC_WORD_YOU, EC_WORD_ON, EC_WORD_BEAUTY, EC_WORD_TOO, EC_WORD_BATTLE, EC_WORD_WAS},</v>
      </c>
      <c r="AA163" t="s">
        <v>14933</v>
      </c>
    </row>
    <row r="164" spans="1:27" x14ac:dyDescent="0.3">
      <c r="A164" s="3" t="s">
        <v>2901</v>
      </c>
      <c r="B164" s="3" t="s">
        <v>293</v>
      </c>
      <c r="C164" s="3" t="s">
        <v>792</v>
      </c>
      <c r="D164" s="3" t="s">
        <v>783</v>
      </c>
      <c r="E164" s="3" t="s">
        <v>728</v>
      </c>
      <c r="F164" s="3" t="s">
        <v>3873</v>
      </c>
      <c r="G164" s="4" t="str">
        <f>VLOOKUP(A164,词典!$C:$F,4,FALSE)</f>
        <v>我是</v>
      </c>
      <c r="H164" s="4" t="str">
        <f>VLOOKUP(B164,词典!$C:$F,4,FALSE)</f>
        <v>来自</v>
      </c>
      <c r="I164" s="4" t="str">
        <f>VLOOKUP(C164,词典!$C:$F,4,FALSE)</f>
        <v>口渴</v>
      </c>
      <c r="J164" s="4" t="str">
        <f>VLOOKUP(D164,词典!$C:$F,4,FALSE)</f>
        <v>错过</v>
      </c>
      <c r="K164" s="4" t="str">
        <f>VLOOKUP(E164,词典!$C:$F,4,FALSE)</f>
        <v>现在</v>
      </c>
      <c r="L164" s="4" t="str">
        <f>VLOOKUP(F164,词典!$C:$F,4,FALSE)</f>
        <v>……</v>
      </c>
      <c r="M164" s="6" t="s">
        <v>8932</v>
      </c>
      <c r="N164" t="s">
        <v>1873</v>
      </c>
      <c r="O164" t="s">
        <v>1757</v>
      </c>
      <c r="P164" t="s">
        <v>1662</v>
      </c>
      <c r="Q164" t="s">
        <v>8499</v>
      </c>
      <c r="R164" t="s">
        <v>1687</v>
      </c>
      <c r="S164" t="s">
        <v>10459</v>
      </c>
      <c r="T164" s="4" t="str">
        <f>VLOOKUP(N164,词典!$F:$G,2,FALSE)</f>
        <v>EC_WORD_ME</v>
      </c>
      <c r="U164" s="4" t="str">
        <f>VLOOKUP(O164,词典!$F:$G,2,FALSE)</f>
        <v>EC_WORD_NOW</v>
      </c>
      <c r="V164" s="4" t="str">
        <f>VLOOKUP(P164,词典!$F:$G,2,FALSE)</f>
        <v>EC_WORD_THIRSTY</v>
      </c>
      <c r="W164" s="4" t="str">
        <f>VLOOKUP(Q164,词典!$F:$G,2,FALSE)</f>
        <v>EC_WORD_IS</v>
      </c>
      <c r="X164" s="4" t="str">
        <f>VLOOKUP(R164,词典!$F:$G,2,FALSE)</f>
        <v>EC_WORD_ELLIPSIS</v>
      </c>
      <c r="Y164" s="4" t="str">
        <f>VLOOKUP(S164,词典!$F:$G,2,FALSE)</f>
        <v>EC_EMPTY_WORD</v>
      </c>
      <c r="Z164" t="str">
        <f t="shared" si="2"/>
        <v>.speechBefore = {EC_WORD_ME, EC_WORD_NOW, EC_WORD_THIRSTY, EC_WORD_IS, EC_WORD_ELLIPSIS, EC_EMPTY_WORD},</v>
      </c>
      <c r="AA164" t="s">
        <v>16091</v>
      </c>
    </row>
    <row r="165" spans="1:27" x14ac:dyDescent="0.3">
      <c r="A165" s="3" t="s">
        <v>164</v>
      </c>
      <c r="B165" s="3" t="s">
        <v>592</v>
      </c>
      <c r="C165" s="3" t="s">
        <v>378</v>
      </c>
      <c r="D165" s="3" t="s">
        <v>640</v>
      </c>
      <c r="E165" s="3" t="s">
        <v>3893</v>
      </c>
      <c r="F165" s="3" t="s">
        <v>3836</v>
      </c>
      <c r="G165" s="4" t="str">
        <f>VLOOKUP(A165,词典!$C:$F,4,FALSE)</f>
        <v>是个</v>
      </c>
      <c r="H165" s="4" t="str">
        <f>VLOOKUP(B165,词典!$C:$F,4,FALSE)</f>
        <v>假装</v>
      </c>
      <c r="I165" s="4" t="str">
        <f>VLOOKUP(C165,词典!$C:$F,4,FALSE)</f>
        <v>到</v>
      </c>
      <c r="J165" s="4" t="str">
        <f>VLOOKUP(D165,词典!$C:$F,4,FALSE)</f>
        <v>学习</v>
      </c>
      <c r="K165" s="4" t="str">
        <f>VLOOKUP(E165,词典!$C:$F,4,FALSE)</f>
        <v>很多</v>
      </c>
      <c r="L165" s="4" t="str">
        <f>VLOOKUP(F165,词典!$C:$F,4,FALSE)</f>
        <v xml:space="preserve"> </v>
      </c>
      <c r="M165" s="6" t="s">
        <v>8933</v>
      </c>
      <c r="N165" t="s">
        <v>1678</v>
      </c>
      <c r="O165" t="s">
        <v>1575</v>
      </c>
      <c r="P165" t="s">
        <v>1559</v>
      </c>
      <c r="Q165" t="s">
        <v>1947</v>
      </c>
      <c r="R165" t="s">
        <v>1473</v>
      </c>
      <c r="S165" t="s">
        <v>10459</v>
      </c>
      <c r="T165" s="4" t="str">
        <f>VLOOKUP(N165,词典!$F:$G,2,FALSE)</f>
        <v>EC_WORD_ME</v>
      </c>
      <c r="U165" s="4" t="str">
        <f>VLOOKUP(O165,词典!$F:$G,2,FALSE)</f>
        <v>EC_WORD_PRETEND</v>
      </c>
      <c r="V165" s="4" t="str">
        <f>VLOOKUP(P165,词典!$F:$G,2,FALSE)</f>
        <v>EC_WORD_STUDY</v>
      </c>
      <c r="W165" s="4" t="str">
        <f>VLOOKUP(Q165,词典!$F:$G,2,FALSE)</f>
        <v>EC_WORD_TO</v>
      </c>
      <c r="X165" s="4" t="str">
        <f>VLOOKUP(R165,词典!$F:$G,2,FALSE)</f>
        <v>EC_WORD_A_LOT</v>
      </c>
      <c r="Y165" s="4" t="str">
        <f>VLOOKUP(S165,词典!$F:$G,2,FALSE)</f>
        <v>EC_EMPTY_WORD</v>
      </c>
      <c r="Z165" t="str">
        <f t="shared" si="2"/>
        <v>.speechBefore = {EC_WORD_ME, EC_WORD_PRETEND, EC_WORD_STUDY, EC_WORD_TO, EC_WORD_A_LOT, EC_EMPTY_WORD},</v>
      </c>
      <c r="AA165" t="s">
        <v>14934</v>
      </c>
    </row>
    <row r="166" spans="1:27" x14ac:dyDescent="0.3">
      <c r="A166" s="3" t="s">
        <v>164</v>
      </c>
      <c r="B166" s="3" t="s">
        <v>438</v>
      </c>
      <c r="C166" s="3" t="s">
        <v>697</v>
      </c>
      <c r="D166" s="3" t="s">
        <v>304</v>
      </c>
      <c r="E166" s="3" t="s">
        <v>761</v>
      </c>
      <c r="F166" s="3" t="s">
        <v>665</v>
      </c>
      <c r="G166" s="4" t="str">
        <f>VLOOKUP(A166,词典!$C:$F,4,FALSE)</f>
        <v>是个</v>
      </c>
      <c r="H166" s="4" t="str">
        <f>VLOOKUP(B166,词典!$C:$F,4,FALSE)</f>
        <v>享受</v>
      </c>
      <c r="I166" s="4" t="str">
        <f>VLOOKUP(C166,词典!$C:$F,4,FALSE)</f>
        <v>漫画</v>
      </c>
      <c r="J166" s="4" t="str">
        <f>VLOOKUP(D166,词典!$C:$F,4,FALSE)</f>
        <v>和</v>
      </c>
      <c r="K166" s="4" t="str">
        <f>VLOOKUP(E166,词典!$C:$F,4,FALSE)</f>
        <v>这</v>
      </c>
      <c r="L166" s="4" t="str">
        <f>VLOOKUP(F166,词典!$C:$F,4,FALSE)</f>
        <v>游戏</v>
      </c>
      <c r="M166" s="6" t="s">
        <v>8934</v>
      </c>
      <c r="N166" t="s">
        <v>1678</v>
      </c>
      <c r="O166" t="s">
        <v>1953</v>
      </c>
      <c r="P166" t="s">
        <v>1629</v>
      </c>
      <c r="Q166" t="s">
        <v>1475</v>
      </c>
      <c r="R166" t="s">
        <v>10321</v>
      </c>
      <c r="S166" t="s">
        <v>1554</v>
      </c>
      <c r="T166" s="4" t="str">
        <f>VLOOKUP(N166,词典!$F:$G,2,FALSE)</f>
        <v>EC_WORD_ME</v>
      </c>
      <c r="U166" s="4" t="str">
        <f>VLOOKUP(O166,词典!$F:$G,2,FALSE)</f>
        <v>EC_WORD_LIKES</v>
      </c>
      <c r="V166" s="4" t="str">
        <f>VLOOKUP(P166,词典!$F:$G,2,FALSE)</f>
        <v>EC_WORD_COMICS</v>
      </c>
      <c r="W166" s="4" t="str">
        <f>VLOOKUP(Q166,词典!$F:$G,2,FALSE)</f>
        <v>EC_WORD_AND</v>
      </c>
      <c r="X166" s="4" t="str">
        <f>VLOOKUP(R166,词典!$F:$G,2,FALSE)</f>
        <v>EC_WORD_THESE_WERE</v>
      </c>
      <c r="Y166" s="4" t="str">
        <f>VLOOKUP(S166,词典!$F:$G,2,FALSE)</f>
        <v>EC_WORD_GAME</v>
      </c>
      <c r="Z166" t="str">
        <f t="shared" si="2"/>
        <v>.speechBefore = {EC_WORD_ME, EC_WORD_LIKES, EC_WORD_COMICS, EC_WORD_AND, EC_WORD_THESE_WERE, EC_WORD_GAME},</v>
      </c>
      <c r="AA166" t="s">
        <v>14935</v>
      </c>
    </row>
    <row r="167" spans="1:27" x14ac:dyDescent="0.3">
      <c r="A167" s="3" t="s">
        <v>164</v>
      </c>
      <c r="B167" s="3" t="s">
        <v>579</v>
      </c>
      <c r="C167" s="3" t="s">
        <v>386</v>
      </c>
      <c r="D167" s="3" t="s">
        <v>496</v>
      </c>
      <c r="E167" s="3" t="s">
        <v>378</v>
      </c>
      <c r="F167" s="3" t="s">
        <v>581</v>
      </c>
      <c r="G167" s="4" t="str">
        <f>VLOOKUP(A167,词典!$C:$F,4,FALSE)</f>
        <v>是个</v>
      </c>
      <c r="H167" s="4" t="str">
        <f>VLOOKUP(B167,词典!$C:$F,4,FALSE)</f>
        <v>担心</v>
      </c>
      <c r="I167" s="4" t="str">
        <f>VLOOKUP(C167,词典!$C:$F,4,FALSE)</f>
        <v>地</v>
      </c>
      <c r="J167" s="4" t="str">
        <f>VLOOKUP(D167,词典!$C:$F,4,FALSE)</f>
        <v>许多</v>
      </c>
      <c r="K167" s="4" t="str">
        <f>VLOOKUP(E167,词典!$C:$F,4,FALSE)</f>
        <v>到</v>
      </c>
      <c r="L167" s="4" t="str">
        <f>VLOOKUP(F167,词典!$C:$F,4,FALSE)</f>
        <v>理解</v>
      </c>
      <c r="M167" s="6" t="s">
        <v>8935</v>
      </c>
      <c r="N167" t="s">
        <v>1678</v>
      </c>
      <c r="O167" t="s">
        <v>1793</v>
      </c>
      <c r="P167" t="s">
        <v>1947</v>
      </c>
      <c r="Q167" t="s">
        <v>9067</v>
      </c>
      <c r="R167" t="s">
        <v>9103</v>
      </c>
      <c r="S167" t="s">
        <v>10459</v>
      </c>
      <c r="T167" s="4" t="str">
        <f>VLOOKUP(N167,词典!$F:$G,2,FALSE)</f>
        <v>EC_WORD_ME</v>
      </c>
      <c r="U167" s="4" t="str">
        <f>VLOOKUP(O167,词典!$F:$G,2,FALSE)</f>
        <v>EC_WORD_WORRY</v>
      </c>
      <c r="V167" s="4" t="str">
        <f>VLOOKUP(P167,词典!$F:$G,2,FALSE)</f>
        <v>EC_WORD_TO</v>
      </c>
      <c r="W167" s="4" t="str">
        <f>VLOOKUP(Q167,词典!$F:$G,2,FALSE)</f>
        <v>EC_WORD_APPEAR</v>
      </c>
      <c r="X167" s="4" t="str">
        <f>VLOOKUP(R167,词典!$F:$G,2,FALSE)</f>
        <v>EC_MOVE2(REST)</v>
      </c>
      <c r="Y167" s="4" t="str">
        <f>VLOOKUP(S167,词典!$F:$G,2,FALSE)</f>
        <v>EC_EMPTY_WORD</v>
      </c>
      <c r="Z167" t="str">
        <f t="shared" si="2"/>
        <v>.speechBefore = {EC_WORD_ME, EC_WORD_WORRY, EC_WORD_TO, EC_WORD_APPEAR, EC_MOVE2(REST), EC_EMPTY_WORD},</v>
      </c>
      <c r="AA167" t="s">
        <v>14936</v>
      </c>
    </row>
    <row r="168" spans="1:27" x14ac:dyDescent="0.3">
      <c r="A168" s="3" t="s">
        <v>164</v>
      </c>
      <c r="B168" s="3" t="s">
        <v>568</v>
      </c>
      <c r="C168" s="3" t="s">
        <v>332</v>
      </c>
      <c r="D168" s="3" t="s">
        <v>365</v>
      </c>
      <c r="E168" s="3" t="s">
        <v>3863</v>
      </c>
      <c r="F168" s="3" t="s">
        <v>611</v>
      </c>
      <c r="G168" s="4" t="str">
        <f>VLOOKUP(A168,词典!$C:$F,4,FALSE)</f>
        <v>是个</v>
      </c>
      <c r="H168" s="4" t="str">
        <f>VLOOKUP(B168,词典!$C:$F,4,FALSE)</f>
        <v>相信</v>
      </c>
      <c r="I168" s="4" t="str">
        <f>VLOOKUP(C168,词典!$C:$F,4,FALSE)</f>
        <v>开</v>
      </c>
      <c r="J168" s="4" t="str">
        <f>VLOOKUP(D168,词典!$C:$F,4,FALSE)</f>
        <v>一样</v>
      </c>
      <c r="K168" s="4" t="str">
        <f>VLOOKUP(E168,词典!$C:$F,4,FALSE)</f>
        <v>芳香治疗</v>
      </c>
      <c r="L168" s="4" t="str">
        <f>VLOOKUP(F168,词典!$C:$F,4,FALSE)</f>
        <v>洗澡</v>
      </c>
      <c r="M168" s="6" t="s">
        <v>8936</v>
      </c>
      <c r="N168" t="s">
        <v>1678</v>
      </c>
      <c r="O168" t="s">
        <v>1570</v>
      </c>
      <c r="P168" t="s">
        <v>1268</v>
      </c>
      <c r="Q168" t="s">
        <v>1815</v>
      </c>
      <c r="R168" t="s">
        <v>8525</v>
      </c>
      <c r="S168" t="s">
        <v>10459</v>
      </c>
      <c r="T168" s="4" t="str">
        <f>VLOOKUP(N168,词典!$F:$G,2,FALSE)</f>
        <v>EC_WORD_ME</v>
      </c>
      <c r="U168" s="4" t="str">
        <f>VLOOKUP(O168,词典!$F:$G,2,FALSE)</f>
        <v>EC_WORD_BELIEVE</v>
      </c>
      <c r="V168" s="4" t="str">
        <f>VLOOKUP(P168,词典!$F:$G,2,FALSE)</f>
        <v>EC_MOVE(AROMATHERAPY)</v>
      </c>
      <c r="W168" s="4" t="str">
        <f>VLOOKUP(Q168,词典!$F:$G,2,FALSE)</f>
        <v>EC_WORD_BATH</v>
      </c>
      <c r="X168" s="4" t="str">
        <f>VLOOKUP(R168,词典!$F:$G,2,FALSE)</f>
        <v>EC_WORD_WELL</v>
      </c>
      <c r="Y168" s="4" t="str">
        <f>VLOOKUP(S168,词典!$F:$G,2,FALSE)</f>
        <v>EC_EMPTY_WORD</v>
      </c>
      <c r="Z168" t="str">
        <f t="shared" si="2"/>
        <v>.speechBefore = {EC_WORD_ME, EC_WORD_BELIEVE, EC_MOVE(AROMATHERAPY), EC_WORD_BATH, EC_WORD_WELL, EC_EMPTY_WORD},</v>
      </c>
      <c r="AA168" t="s">
        <v>14937</v>
      </c>
    </row>
    <row r="169" spans="1:27" x14ac:dyDescent="0.3">
      <c r="A169" s="3" t="s">
        <v>200</v>
      </c>
      <c r="B169" s="3" t="s">
        <v>672</v>
      </c>
      <c r="C169" s="3" t="s">
        <v>3843</v>
      </c>
      <c r="D169" s="3" t="s">
        <v>3836</v>
      </c>
      <c r="E169" s="3" t="s">
        <v>3836</v>
      </c>
      <c r="F169" s="3" t="s">
        <v>3836</v>
      </c>
      <c r="G169" s="4" t="str">
        <f>VLOOKUP(A169,词典!$C:$F,4,FALSE)</f>
        <v>我的</v>
      </c>
      <c r="H169" s="4" t="str">
        <f>VLOOKUP(B169,词典!$C:$F,4,FALSE)</f>
        <v>爱好</v>
      </c>
      <c r="I169" s="4" t="str">
        <f>VLOOKUP(C169,词典!$C:$F,4,FALSE)</f>
        <v>？</v>
      </c>
      <c r="J169" s="4" t="str">
        <f>VLOOKUP(D169,词典!$C:$F,4,FALSE)</f>
        <v xml:space="preserve"> </v>
      </c>
      <c r="K169" s="4" t="str">
        <f>VLOOKUP(E169,词典!$C:$F,4,FALSE)</f>
        <v xml:space="preserve"> </v>
      </c>
      <c r="L169" s="4" t="str">
        <f>VLOOKUP(F169,词典!$C:$F,4,FALSE)</f>
        <v xml:space="preserve"> </v>
      </c>
      <c r="M169" s="6" t="s">
        <v>12500</v>
      </c>
      <c r="N169" t="s">
        <v>1431</v>
      </c>
      <c r="O169" t="s">
        <v>1610</v>
      </c>
      <c r="P169" t="s">
        <v>230</v>
      </c>
      <c r="Q169" t="s">
        <v>10459</v>
      </c>
      <c r="R169" t="s">
        <v>10459</v>
      </c>
      <c r="S169" t="s">
        <v>10459</v>
      </c>
      <c r="T169" s="4" t="str">
        <f>VLOOKUP(N169,词典!$F:$G,2,FALSE)</f>
        <v>EC_WORD_MY</v>
      </c>
      <c r="U169" s="4" t="str">
        <f>VLOOKUP(O169,词典!$F:$G,2,FALSE)</f>
        <v>EC_WORD_HOBBY</v>
      </c>
      <c r="V169" s="4" t="str">
        <f>VLOOKUP(P169,词典!$F:$G,2,FALSE)</f>
        <v>EC_WORD_QUES</v>
      </c>
      <c r="W169" s="4" t="str">
        <f>VLOOKUP(Q169,词典!$F:$G,2,FALSE)</f>
        <v>EC_EMPTY_WORD</v>
      </c>
      <c r="X169" s="4" t="str">
        <f>VLOOKUP(R169,词典!$F:$G,2,FALSE)</f>
        <v>EC_EMPTY_WORD</v>
      </c>
      <c r="Y169" s="4" t="str">
        <f>VLOOKUP(S169,词典!$F:$G,2,FALSE)</f>
        <v>EC_EMPTY_WORD</v>
      </c>
      <c r="Z169" t="str">
        <f t="shared" si="2"/>
        <v>.speechBefore = {EC_WORD_MY, EC_WORD_HOBBY, EC_WORD_QUES, EC_EMPTY_WORD, EC_EMPTY_WORD, EC_EMPTY_WORD},</v>
      </c>
      <c r="AA169" t="s">
        <v>14938</v>
      </c>
    </row>
    <row r="170" spans="1:27" x14ac:dyDescent="0.3">
      <c r="A170" s="3" t="s">
        <v>2901</v>
      </c>
      <c r="B170" s="3" t="s">
        <v>411</v>
      </c>
      <c r="C170" s="3" t="s">
        <v>561</v>
      </c>
      <c r="D170" s="3" t="s">
        <v>2901</v>
      </c>
      <c r="E170" s="3" t="s">
        <v>3894</v>
      </c>
      <c r="F170" s="3" t="s">
        <v>3836</v>
      </c>
      <c r="G170" s="4" t="str">
        <f>VLOOKUP(A170,词典!$C:$F,4,FALSE)</f>
        <v>我是</v>
      </c>
      <c r="H170" s="4" t="str">
        <f>VLOOKUP(B170,词典!$C:$F,4,FALSE)</f>
        <v>难过</v>
      </c>
      <c r="I170" s="4" t="str">
        <f>VLOOKUP(C170,词典!$C:$F,4,FALSE)</f>
        <v>引起</v>
      </c>
      <c r="J170" s="4" t="str">
        <f>VLOOKUP(D170,词典!$C:$F,4,FALSE)</f>
        <v>我是</v>
      </c>
      <c r="K170" s="4" t="str">
        <f>VLOOKUP(E170,词典!$C:$F,4,FALSE)</f>
        <v>太弱了</v>
      </c>
      <c r="L170" s="4" t="str">
        <f>VLOOKUP(F170,词典!$C:$F,4,FALSE)</f>
        <v xml:space="preserve"> </v>
      </c>
      <c r="M170" s="6" t="s">
        <v>8937</v>
      </c>
      <c r="N170" t="s">
        <v>1873</v>
      </c>
      <c r="O170" t="s">
        <v>8492</v>
      </c>
      <c r="P170" t="s">
        <v>9499</v>
      </c>
      <c r="Q170" t="s">
        <v>8510</v>
      </c>
      <c r="R170" t="s">
        <v>1873</v>
      </c>
      <c r="S170" t="s">
        <v>1849</v>
      </c>
      <c r="T170" s="4" t="str">
        <f>VLOOKUP(N170,词典!$F:$G,2,FALSE)</f>
        <v>EC_WORD_ME</v>
      </c>
      <c r="U170" s="4" t="str">
        <f>VLOOKUP(O170,词典!$F:$G,2,FALSE)</f>
        <v>EC_WORD_VERY</v>
      </c>
      <c r="V170" s="4" t="str">
        <f>VLOOKUP(P170,词典!$F:$G,2,FALSE)</f>
        <v>EC_WORD_SAD</v>
      </c>
      <c r="W170" s="4" t="str">
        <f>VLOOKUP(Q170,词典!$F:$G,2,FALSE)</f>
        <v>EC_WORD_CASE</v>
      </c>
      <c r="X170" s="4" t="str">
        <f>VLOOKUP(R170,词典!$F:$G,2,FALSE)</f>
        <v>EC_WORD_ME</v>
      </c>
      <c r="Y170" s="4" t="str">
        <f>VLOOKUP(S170,词典!$F:$G,2,FALSE)</f>
        <v>EC_WORD_TOO_WEAK</v>
      </c>
      <c r="Z170" t="str">
        <f t="shared" si="2"/>
        <v>.speechBefore = {EC_WORD_ME, EC_WORD_VERY, EC_WORD_SAD, EC_WORD_CASE, EC_WORD_ME, EC_WORD_TOO_WEAK},</v>
      </c>
      <c r="AA170" t="s">
        <v>14939</v>
      </c>
    </row>
    <row r="171" spans="1:27" x14ac:dyDescent="0.3">
      <c r="A171" s="3" t="s">
        <v>2921</v>
      </c>
      <c r="B171" s="3" t="s">
        <v>408</v>
      </c>
      <c r="C171" s="3" t="s">
        <v>168</v>
      </c>
      <c r="D171" s="3" t="s">
        <v>67</v>
      </c>
      <c r="E171" s="3" t="s">
        <v>216</v>
      </c>
      <c r="F171" s="3" t="s">
        <v>3834</v>
      </c>
      <c r="G171" s="4" t="str">
        <f>VLOOKUP(A171,词典!$C:$F,4,FALSE)</f>
        <v>你已经</v>
      </c>
      <c r="H171" s="4" t="str">
        <f>VLOOKUP(B171,词典!$C:$F,4,FALSE)</f>
        <v>轻松</v>
      </c>
      <c r="I171" s="4" t="str">
        <f>VLOOKUP(C171,词典!$C:$F,4,FALSE)</f>
        <v>你的</v>
      </c>
      <c r="J171" s="4" t="str">
        <f>VLOOKUP(D171,词典!$C:$F,4,FALSE)</f>
        <v>活力</v>
      </c>
      <c r="K171" s="4" t="str">
        <f>VLOOKUP(E171,词典!$C:$F,4,FALSE)</f>
        <v>在</v>
      </c>
      <c r="L171" s="4" t="str">
        <f>VLOOKUP(F171,词典!$C:$F,4,FALSE)</f>
        <v>！</v>
      </c>
      <c r="M171" s="6" t="s">
        <v>8938</v>
      </c>
      <c r="N171" t="s">
        <v>1874</v>
      </c>
      <c r="O171" t="s">
        <v>9073</v>
      </c>
      <c r="P171" t="s">
        <v>8495</v>
      </c>
      <c r="Q171" t="s">
        <v>1831</v>
      </c>
      <c r="R171" t="s">
        <v>1913</v>
      </c>
      <c r="S171" t="s">
        <v>8485</v>
      </c>
      <c r="T171" s="4" t="str">
        <f>VLOOKUP(N171,词典!$F:$G,2,FALSE)</f>
        <v>EC_WORD_YOU</v>
      </c>
      <c r="U171" s="4" t="str">
        <f>VLOOKUP(O171,词典!$F:$G,2,FALSE)</f>
        <v>EC_WORD_ON</v>
      </c>
      <c r="V171" s="4" t="str">
        <f>VLOOKUP(P171,词典!$F:$G,2,FALSE)</f>
        <v>EC_WORD_RATHER</v>
      </c>
      <c r="W171" s="4" t="str">
        <f>VLOOKUP(Q171,词典!$F:$G,2,FALSE)</f>
        <v>EC_WORD_BATTLE</v>
      </c>
      <c r="X171" s="4" t="str">
        <f>VLOOKUP(R171,词典!$F:$G,2,FALSE)</f>
        <v>EC_WORD_AWW</v>
      </c>
      <c r="Y171" s="4" t="str">
        <f>VLOOKUP(S171,词典!$F:$G,2,FALSE)</f>
        <v>EC_WORD_EXCL</v>
      </c>
      <c r="Z171" t="str">
        <f t="shared" si="2"/>
        <v>.speechBefore = {EC_WORD_YOU, EC_WORD_ON, EC_WORD_RATHER, EC_WORD_BATTLE, EC_WORD_AWW, EC_WORD_EXCL},</v>
      </c>
      <c r="AA171" t="s">
        <v>14940</v>
      </c>
    </row>
    <row r="172" spans="1:27" x14ac:dyDescent="0.3">
      <c r="A172" s="3" t="s">
        <v>2901</v>
      </c>
      <c r="B172" s="3" t="s">
        <v>520</v>
      </c>
      <c r="C172" s="3" t="s">
        <v>3873</v>
      </c>
      <c r="D172" s="3" t="s">
        <v>679</v>
      </c>
      <c r="E172" s="3" t="s">
        <v>375</v>
      </c>
      <c r="F172" s="3" t="s">
        <v>183</v>
      </c>
      <c r="G172" s="4" t="str">
        <f>VLOOKUP(A172,词典!$C:$F,4,FALSE)</f>
        <v>我是</v>
      </c>
      <c r="H172" s="4" t="str">
        <f>VLOOKUP(B172,词典!$C:$F,4,FALSE)</f>
        <v>持续</v>
      </c>
      <c r="I172" s="4" t="str">
        <f>VLOOKUP(C172,词典!$C:$F,4,FALSE)</f>
        <v>……</v>
      </c>
      <c r="J172" s="4" t="str">
        <f>VLOOKUP(D172,词典!$C:$F,4,FALSE)</f>
        <v>舞蹈</v>
      </c>
      <c r="K172" s="4" t="str">
        <f>VLOOKUP(E172,词典!$C:$F,4,FALSE)</f>
        <v>为了</v>
      </c>
      <c r="L172" s="4" t="str">
        <f>VLOOKUP(F172,词典!$C:$F,4,FALSE)</f>
        <v>我</v>
      </c>
      <c r="M172" s="6" t="s">
        <v>8939</v>
      </c>
      <c r="N172" t="s">
        <v>1526</v>
      </c>
      <c r="O172" t="s">
        <v>1687</v>
      </c>
      <c r="P172" t="s">
        <v>9516</v>
      </c>
      <c r="Q172" t="s">
        <v>1678</v>
      </c>
      <c r="R172" t="s">
        <v>9135</v>
      </c>
      <c r="S172" t="s">
        <v>8489</v>
      </c>
      <c r="T172" s="4" t="str">
        <f>VLOOKUP(N172,词典!$F:$G,2,FALSE)</f>
        <v>EC_WORD_BORING</v>
      </c>
      <c r="U172" s="4" t="str">
        <f>VLOOKUP(O172,词典!$F:$G,2,FALSE)</f>
        <v>EC_WORD_ELLIPSIS</v>
      </c>
      <c r="V172" s="4" t="str">
        <f>VLOOKUP(P172,词典!$F:$G,2,FALSE)</f>
        <v>EC_WORD_ALL</v>
      </c>
      <c r="W172" s="4" t="str">
        <f>VLOOKUP(Q172,词典!$F:$G,2,FALSE)</f>
        <v>EC_WORD_ME</v>
      </c>
      <c r="X172" s="4" t="str">
        <f>VLOOKUP(R172,词典!$F:$G,2,FALSE)</f>
        <v>EC_WORD_DANCE</v>
      </c>
      <c r="Y172" s="4" t="str">
        <f>VLOOKUP(S172,词典!$F:$G,2,FALSE)</f>
        <v>EC_WORD_YUP</v>
      </c>
      <c r="Z172" t="str">
        <f t="shared" si="2"/>
        <v>.speechBefore = {EC_WORD_BORING, EC_WORD_ELLIPSIS, EC_WORD_ALL, EC_WORD_ME, EC_WORD_DANCE, EC_WORD_YUP},</v>
      </c>
      <c r="AA172" t="s">
        <v>14941</v>
      </c>
    </row>
    <row r="173" spans="1:27" x14ac:dyDescent="0.3">
      <c r="A173" s="3" t="s">
        <v>2906</v>
      </c>
      <c r="B173" s="3" t="s">
        <v>614</v>
      </c>
      <c r="C173" s="3" t="s">
        <v>200</v>
      </c>
      <c r="D173" s="3" t="s">
        <v>39</v>
      </c>
      <c r="E173" s="3" t="s">
        <v>332</v>
      </c>
      <c r="F173" s="3" t="s">
        <v>89</v>
      </c>
      <c r="G173" s="4" t="str">
        <f>VLOOKUP(A173,词典!$C:$F,4,FALSE)</f>
        <v>让我们</v>
      </c>
      <c r="H173" s="4" t="str">
        <f>VLOOKUP(B173,词典!$C:$F,4,FALSE)</f>
        <v>纪念</v>
      </c>
      <c r="I173" s="4" t="str">
        <f>VLOOKUP(C173,词典!$C:$F,4,FALSE)</f>
        <v>我的</v>
      </c>
      <c r="J173" s="4" t="str">
        <f>VLOOKUP(D173,词典!$C:$F,4,FALSE)</f>
        <v>保持</v>
      </c>
      <c r="K173" s="4" t="str">
        <f>VLOOKUP(E173,词典!$C:$F,4,FALSE)</f>
        <v>开</v>
      </c>
      <c r="L173" s="4" t="str">
        <f>VLOOKUP(F173,词典!$C:$F,4,FALSE)</f>
        <v>战斗</v>
      </c>
      <c r="M173" s="6" t="s">
        <v>8940</v>
      </c>
      <c r="N173" t="s">
        <v>1494</v>
      </c>
      <c r="O173" t="s">
        <v>9073</v>
      </c>
      <c r="P173" t="s">
        <v>9136</v>
      </c>
      <c r="Q173" t="s">
        <v>9137</v>
      </c>
      <c r="R173" t="s">
        <v>1883</v>
      </c>
      <c r="S173" t="s">
        <v>1721</v>
      </c>
      <c r="T173" s="4" t="str">
        <f>VLOOKUP(N173,词典!$F:$G,2,FALSE)</f>
        <v>EC_WORD_LET_S</v>
      </c>
      <c r="U173" s="4" t="str">
        <f>VLOOKUP(O173,词典!$F:$G,2,FALSE)</f>
        <v>EC_WORD_ON</v>
      </c>
      <c r="V173" s="4" t="str">
        <f>VLOOKUP(P173,词典!$F:$G,2,FALSE)</f>
        <v>EC_WORD_FIGHT</v>
      </c>
      <c r="W173" s="4" t="str">
        <f>VLOOKUP(Q173,词典!$F:$G,2,FALSE)</f>
        <v>EC_WORD_COMMEMORATE</v>
      </c>
      <c r="X173" s="4" t="str">
        <f>VLOOKUP(R173,词典!$F:$G,2,FALSE)</f>
        <v>EC_WORD_MY</v>
      </c>
      <c r="Y173" s="4" t="str">
        <f>VLOOKUP(S173,词典!$F:$G,2,FALSE)</f>
        <v>EC_WORD_COOL</v>
      </c>
      <c r="Z173" t="str">
        <f t="shared" si="2"/>
        <v>.speechBefore = {EC_WORD_LET_S, EC_WORD_ON, EC_WORD_FIGHT, EC_WORD_COMMEMORATE, EC_WORD_MY, EC_WORD_COOL},</v>
      </c>
      <c r="AA173" t="s">
        <v>14942</v>
      </c>
    </row>
    <row r="174" spans="1:27" x14ac:dyDescent="0.3">
      <c r="A174" s="3" t="s">
        <v>214</v>
      </c>
      <c r="B174" s="3" t="s">
        <v>337</v>
      </c>
      <c r="C174" s="3" t="s">
        <v>363</v>
      </c>
      <c r="D174" s="3" t="s">
        <v>284</v>
      </c>
      <c r="E174" s="3" t="s">
        <v>38</v>
      </c>
      <c r="F174" s="3" t="s">
        <v>89</v>
      </c>
      <c r="G174" s="4" t="str">
        <f>VLOOKUP(A174,词典!$C:$F,4,FALSE)</f>
        <v>我们</v>
      </c>
      <c r="H174" s="4" t="str">
        <f>VLOOKUP(B174,词典!$C:$F,4,FALSE)</f>
        <v>将</v>
      </c>
      <c r="I174" s="4" t="str">
        <f>VLOOKUP(C174,词典!$C:$F,4,FALSE)</f>
        <v>有</v>
      </c>
      <c r="J174" s="4" t="str">
        <f>VLOOKUP(D174,词典!$C:$F,4,FALSE)</f>
        <v>一个</v>
      </c>
      <c r="K174" s="4" t="str">
        <f>VLOOKUP(E174,词典!$C:$F,4,FALSE)</f>
        <v>帅气</v>
      </c>
      <c r="L174" s="4" t="str">
        <f>VLOOKUP(F174,词典!$C:$F,4,FALSE)</f>
        <v>战斗</v>
      </c>
      <c r="M174" s="6" t="s">
        <v>8941</v>
      </c>
      <c r="N174" t="s">
        <v>1441</v>
      </c>
      <c r="O174" t="s">
        <v>1490</v>
      </c>
      <c r="P174" t="s">
        <v>8555</v>
      </c>
      <c r="Q174" t="s">
        <v>9169</v>
      </c>
      <c r="R174" t="s">
        <v>1720</v>
      </c>
      <c r="S174" t="s">
        <v>1336</v>
      </c>
      <c r="T174" s="4" t="str">
        <f>VLOOKUP(N174,词典!$F:$G,2,FALSE)</f>
        <v>EC_WORD_WE</v>
      </c>
      <c r="U174" s="4" t="str">
        <f>VLOOKUP(O174,词典!$F:$G,2,FALSE)</f>
        <v>EC_WORD_WILL</v>
      </c>
      <c r="V174" s="4" t="str">
        <f>VLOOKUP(P174,词典!$F:$G,2,FALSE)</f>
        <v>EC_WORD_COME</v>
      </c>
      <c r="W174" s="4" t="str">
        <f>VLOOKUP(Q174,词典!$F:$G,2,FALSE)</f>
        <v>EC_WORD_GO</v>
      </c>
      <c r="X174" s="4" t="str">
        <f>VLOOKUP(R174,词典!$F:$G,2,FALSE)</f>
        <v>EC_WORD_COOL</v>
      </c>
      <c r="Y174" s="4" t="str">
        <f>VLOOKUP(S174,词典!$F:$G,2,FALSE)</f>
        <v>EC_WORD_BATTLE</v>
      </c>
      <c r="Z174" t="str">
        <f t="shared" si="2"/>
        <v>.speechBefore = {EC_WORD_WE, EC_WORD_WILL, EC_WORD_COME, EC_WORD_GO, EC_WORD_COOL, EC_WORD_BATTLE},</v>
      </c>
      <c r="AA174" t="s">
        <v>14943</v>
      </c>
    </row>
    <row r="175" spans="1:27" x14ac:dyDescent="0.3">
      <c r="A175" s="3" t="s">
        <v>200</v>
      </c>
      <c r="B175" s="3" t="s">
        <v>3895</v>
      </c>
      <c r="C175" s="3" t="s">
        <v>345</v>
      </c>
      <c r="D175" s="3" t="s">
        <v>498</v>
      </c>
      <c r="E175" s="3" t="s">
        <v>378</v>
      </c>
      <c r="F175" s="3" t="s">
        <v>3838</v>
      </c>
      <c r="G175" s="4" t="str">
        <f>VLOOKUP(A175,词典!$C:$F,4,FALSE)</f>
        <v>我的</v>
      </c>
      <c r="H175" s="4" t="str">
        <f>VLOOKUP(B175,词典!$C:$F,4,FALSE)</f>
        <v>秘密之力</v>
      </c>
      <c r="I175" s="4" t="str">
        <f>VLOOKUP(C175,词典!$C:$F,4,FALSE)</f>
        <v>了</v>
      </c>
      <c r="J175" s="4" t="str">
        <f>VLOOKUP(D175,词典!$C:$F,4,FALSE)</f>
        <v>压倒性</v>
      </c>
      <c r="K175" s="4" t="str">
        <f>VLOOKUP(E175,词典!$C:$F,4,FALSE)</f>
        <v>到</v>
      </c>
      <c r="L175" s="4" t="str">
        <f>VLOOKUP(F175,词典!$C:$F,4,FALSE)</f>
        <v>宝可梦</v>
      </c>
      <c r="M175" s="6" t="s">
        <v>8942</v>
      </c>
      <c r="N175" t="s">
        <v>1431</v>
      </c>
      <c r="O175" t="s">
        <v>1246</v>
      </c>
      <c r="P175" t="s">
        <v>10320</v>
      </c>
      <c r="Q175" t="s">
        <v>9162</v>
      </c>
      <c r="R175" t="s">
        <v>8499</v>
      </c>
      <c r="S175" t="s">
        <v>1703</v>
      </c>
      <c r="T175" s="4" t="str">
        <f>VLOOKUP(N175,词典!$F:$G,2,FALSE)</f>
        <v>EC_WORD_MY</v>
      </c>
      <c r="U175" s="4" t="str">
        <f>VLOOKUP(O175,词典!$F:$G,2,FALSE)</f>
        <v>EC_MOVE2(SECRET_POWER)</v>
      </c>
      <c r="V175" s="4" t="str">
        <f>VLOOKUP(P175,词典!$F:$G,2,FALSE)</f>
        <v>EC_WORD_MEGA</v>
      </c>
      <c r="W175" s="4" t="str">
        <f>VLOOKUP(Q175,词典!$F:$G,2,FALSE)</f>
        <v>EC_WORD_EASY</v>
      </c>
      <c r="X175" s="4" t="str">
        <f>VLOOKUP(R175,词典!$F:$G,2,FALSE)</f>
        <v>EC_WORD_IS</v>
      </c>
      <c r="Y175" s="4" t="str">
        <f>VLOOKUP(S175,词典!$F:$G,2,FALSE)</f>
        <v>EC_WORD_POKEMON</v>
      </c>
      <c r="Z175" t="str">
        <f t="shared" si="2"/>
        <v>.speechBefore = {EC_WORD_MY, EC_MOVE2(SECRET_POWER), EC_WORD_MEGA, EC_WORD_EASY, EC_WORD_IS, EC_WORD_POKEMON},</v>
      </c>
      <c r="AA175" t="s">
        <v>14944</v>
      </c>
    </row>
    <row r="176" spans="1:27" x14ac:dyDescent="0.3">
      <c r="A176" s="3" t="s">
        <v>164</v>
      </c>
      <c r="B176" s="3" t="s">
        <v>3896</v>
      </c>
      <c r="C176" s="3" t="s">
        <v>764</v>
      </c>
      <c r="D176" s="3" t="s">
        <v>762</v>
      </c>
      <c r="E176" s="3" t="s">
        <v>163</v>
      </c>
      <c r="F176" s="3" t="s">
        <v>3836</v>
      </c>
      <c r="G176" s="4" t="str">
        <f>VLOOKUP(A176,词典!$C:$F,4,FALSE)</f>
        <v>是个</v>
      </c>
      <c r="H176" s="4" t="str">
        <f>VLOOKUP(B176,词典!$C:$F,4,FALSE)</f>
        <v>居合劈</v>
      </c>
      <c r="I176" s="4" t="str">
        <f>VLOOKUP(C176,词典!$C:$F,4,FALSE)</f>
        <v>这是</v>
      </c>
      <c r="J176" s="4" t="str">
        <f>VLOOKUP(D176,词典!$C:$F,4,FALSE)</f>
        <v>这样</v>
      </c>
      <c r="K176" s="4" t="str">
        <f>VLOOKUP(E176,词典!$C:$F,4,FALSE)</f>
        <v>对手</v>
      </c>
      <c r="L176" s="4" t="str">
        <f>VLOOKUP(F176,词典!$C:$F,4,FALSE)</f>
        <v xml:space="preserve"> </v>
      </c>
      <c r="M176" s="6" t="s">
        <v>8943</v>
      </c>
      <c r="N176" t="s">
        <v>1678</v>
      </c>
      <c r="O176" t="s">
        <v>9138</v>
      </c>
      <c r="P176" t="s">
        <v>8499</v>
      </c>
      <c r="Q176" t="s">
        <v>8526</v>
      </c>
      <c r="R176" t="s">
        <v>1340</v>
      </c>
      <c r="S176" t="s">
        <v>10459</v>
      </c>
      <c r="T176" s="4" t="str">
        <f>VLOOKUP(N176,词典!$F:$G,2,FALSE)</f>
        <v>EC_WORD_ME</v>
      </c>
      <c r="U176" s="4" t="str">
        <f>VLOOKUP(O176,词典!$F:$G,2,FALSE)</f>
        <v>EC_WORD_BEAT</v>
      </c>
      <c r="V176" s="4" t="str">
        <f>VLOOKUP(P176,词典!$F:$G,2,FALSE)</f>
        <v>EC_WORD_IS</v>
      </c>
      <c r="W176" s="4" t="str">
        <f>VLOOKUP(Q176,词典!$F:$G,2,FALSE)</f>
        <v>EC_WORD_ALL_RIGHT</v>
      </c>
      <c r="X176" s="4" t="str">
        <f>VLOOKUP(R176,词典!$F:$G,2,FALSE)</f>
        <v>EC_WORD_OPPONENT</v>
      </c>
      <c r="Y176" s="4" t="str">
        <f>VLOOKUP(S176,词典!$F:$G,2,FALSE)</f>
        <v>EC_EMPTY_WORD</v>
      </c>
      <c r="Z176" t="str">
        <f t="shared" si="2"/>
        <v>.speechBefore = {EC_WORD_ME, EC_WORD_BEAT, EC_WORD_IS, EC_WORD_ALL_RIGHT, EC_WORD_OPPONENT, EC_EMPTY_WORD},</v>
      </c>
      <c r="AA176" t="s">
        <v>14945</v>
      </c>
    </row>
    <row r="177" spans="1:27" x14ac:dyDescent="0.3">
      <c r="A177" s="3" t="s">
        <v>164</v>
      </c>
      <c r="B177" s="3" t="s">
        <v>3847</v>
      </c>
      <c r="C177" s="3" t="s">
        <v>451</v>
      </c>
      <c r="D177" s="3" t="s">
        <v>375</v>
      </c>
      <c r="E177" s="3" t="s">
        <v>200</v>
      </c>
      <c r="F177" s="3" t="s">
        <v>622</v>
      </c>
      <c r="G177" s="4" t="str">
        <f>VLOOKUP(A177,词典!$C:$F,4,FALSE)</f>
        <v>是个</v>
      </c>
      <c r="H177" s="4" t="str">
        <f>VLOOKUP(B177,词典!$C:$F,4,FALSE)</f>
        <v>不可以</v>
      </c>
      <c r="I177" s="4" t="str">
        <f>VLOOKUP(C177,词典!$C:$F,4,FALSE)</f>
        <v>等待</v>
      </c>
      <c r="J177" s="4" t="str">
        <f>VLOOKUP(D177,词典!$C:$F,4,FALSE)</f>
        <v>为了</v>
      </c>
      <c r="K177" s="4" t="str">
        <f>VLOOKUP(E177,词典!$C:$F,4,FALSE)</f>
        <v>我的</v>
      </c>
      <c r="L177" s="4" t="str">
        <f>VLOOKUP(F177,词典!$C:$F,4,FALSE)</f>
        <v>起床</v>
      </c>
      <c r="M177" s="6" t="s">
        <v>8944</v>
      </c>
      <c r="N177" t="s">
        <v>1678</v>
      </c>
      <c r="O177" t="s">
        <v>9139</v>
      </c>
      <c r="P177" t="s">
        <v>8580</v>
      </c>
      <c r="Q177" t="s">
        <v>1996</v>
      </c>
      <c r="R177" t="s">
        <v>8499</v>
      </c>
      <c r="S177" t="s">
        <v>10459</v>
      </c>
      <c r="T177" s="4" t="str">
        <f>VLOOKUP(N177,词典!$F:$G,2,FALSE)</f>
        <v>EC_WORD_ME</v>
      </c>
      <c r="U177" s="4" t="str">
        <f>VLOOKUP(O177,词典!$F:$G,2,FALSE)</f>
        <v>EC_WORD_WANT</v>
      </c>
      <c r="V177" s="4" t="str">
        <f>VLOOKUP(P177,词典!$F:$G,2,FALSE)</f>
        <v>EC_WORD_WEREN_T</v>
      </c>
      <c r="W177" s="4" t="str">
        <f>VLOOKUP(Q177,词典!$F:$G,2,FALSE)</f>
        <v>EC_WORD_TRAINS</v>
      </c>
      <c r="X177" s="4" t="str">
        <f>VLOOKUP(R177,词典!$F:$G,2,FALSE)</f>
        <v>EC_WORD_IS</v>
      </c>
      <c r="Y177" s="4" t="str">
        <f>VLOOKUP(S177,词典!$F:$G,2,FALSE)</f>
        <v>EC_EMPTY_WORD</v>
      </c>
      <c r="Z177" t="str">
        <f t="shared" si="2"/>
        <v>.speechBefore = {EC_WORD_ME, EC_WORD_WANT, EC_WORD_WEREN_T, EC_WORD_TRAINS, EC_WORD_IS, EC_EMPTY_WORD},</v>
      </c>
      <c r="AA177" t="s">
        <v>14946</v>
      </c>
    </row>
    <row r="178" spans="1:27" x14ac:dyDescent="0.3">
      <c r="A178" s="3" t="s">
        <v>367</v>
      </c>
      <c r="B178" s="3" t="s">
        <v>349</v>
      </c>
      <c r="C178" s="3" t="s">
        <v>284</v>
      </c>
      <c r="D178" s="3" t="s">
        <v>3891</v>
      </c>
      <c r="E178" s="3" t="s">
        <v>706</v>
      </c>
      <c r="F178" s="3" t="s">
        <v>746</v>
      </c>
      <c r="G178" s="4" t="str">
        <f>VLOOKUP(A178,词典!$C:$F,4,FALSE)</f>
        <v>那里</v>
      </c>
      <c r="H178" s="4" t="str">
        <f>VLOOKUP(B178,词典!$C:$F,4,FALSE)</f>
        <v>吗？</v>
      </c>
      <c r="I178" s="4" t="str">
        <f>VLOOKUP(C178,词典!$C:$F,4,FALSE)</f>
        <v>一个</v>
      </c>
      <c r="J178" s="4" t="str">
        <f>VLOOKUP(D178,词典!$C:$F,4,FALSE)</f>
        <v>热风</v>
      </c>
      <c r="K178" s="4" t="str">
        <f>VLOOKUP(E178,词典!$C:$F,4,FALSE)</f>
        <v>最后</v>
      </c>
      <c r="L178" s="4" t="str">
        <f>VLOOKUP(F178,词典!$C:$F,4,FALSE)</f>
        <v>周</v>
      </c>
      <c r="M178" s="6" t="s">
        <v>8945</v>
      </c>
      <c r="N178" t="s">
        <v>9113</v>
      </c>
      <c r="O178" t="s">
        <v>9140</v>
      </c>
      <c r="P178" t="s">
        <v>1954</v>
      </c>
      <c r="Q178" t="s">
        <v>1213</v>
      </c>
      <c r="R178" t="s">
        <v>10459</v>
      </c>
      <c r="S178" t="s">
        <v>10459</v>
      </c>
      <c r="T178" s="4" t="str">
        <f>VLOOKUP(N178,词典!$F:$G,2,FALSE)</f>
        <v>EC_WORD_UP</v>
      </c>
      <c r="U178" s="4" t="str">
        <f>VLOOKUP(O178,词典!$F:$G,2,FALSE)</f>
        <v>EC_WORD_WEEK</v>
      </c>
      <c r="V178" s="4" t="str">
        <f>VLOOKUP(P178,词典!$F:$G,2,FALSE)</f>
        <v>EC_WORD_HAVE</v>
      </c>
      <c r="W178" s="4" t="str">
        <f>VLOOKUP(Q178,词典!$F:$G,2,FALSE)</f>
        <v>EC_MOVE2(HEAT_WAVE)</v>
      </c>
      <c r="X178" s="4" t="str">
        <f>VLOOKUP(R178,词典!$F:$G,2,FALSE)</f>
        <v>EC_EMPTY_WORD</v>
      </c>
      <c r="Y178" s="4" t="str">
        <f>VLOOKUP(S178,词典!$F:$G,2,FALSE)</f>
        <v>EC_EMPTY_WORD</v>
      </c>
      <c r="Z178" t="str">
        <f t="shared" si="2"/>
        <v>.speechBefore = {EC_WORD_UP, EC_WORD_WEEK, EC_WORD_HAVE, EC_MOVE2(HEAT_WAVE), EC_EMPTY_WORD, EC_EMPTY_WORD},</v>
      </c>
      <c r="AA178" t="s">
        <v>14947</v>
      </c>
    </row>
    <row r="179" spans="1:27" x14ac:dyDescent="0.3">
      <c r="A179" s="3" t="s">
        <v>164</v>
      </c>
      <c r="B179" s="3" t="s">
        <v>387</v>
      </c>
      <c r="C179" s="3" t="s">
        <v>378</v>
      </c>
      <c r="D179" s="3" t="s">
        <v>399</v>
      </c>
      <c r="E179" s="3" t="s">
        <v>332</v>
      </c>
      <c r="F179" s="3" t="s">
        <v>81</v>
      </c>
      <c r="G179" s="4" t="str">
        <f>VLOOKUP(A179,词典!$C:$F,4,FALSE)</f>
        <v>是个</v>
      </c>
      <c r="H179" s="4" t="str">
        <f>VLOOKUP(B179,词典!$C:$F,4,FALSE)</f>
        <v>得</v>
      </c>
      <c r="I179" s="4" t="str">
        <f>VLOOKUP(C179,词典!$C:$F,4,FALSE)</f>
        <v>到</v>
      </c>
      <c r="J179" s="4" t="str">
        <f>VLOOKUP(D179,词典!$C:$F,4,FALSE)</f>
        <v>玩</v>
      </c>
      <c r="K179" s="4" t="str">
        <f>VLOOKUP(E179,词典!$C:$F,4,FALSE)</f>
        <v>开</v>
      </c>
      <c r="L179" s="4" t="str">
        <f>VLOOKUP(F179,词典!$C:$F,4,FALSE)</f>
        <v>水</v>
      </c>
      <c r="M179" s="6" t="s">
        <v>8946</v>
      </c>
      <c r="N179" t="s">
        <v>1678</v>
      </c>
      <c r="O179" t="s">
        <v>1953</v>
      </c>
      <c r="P179" t="s">
        <v>9073</v>
      </c>
      <c r="Q179" t="s">
        <v>1732</v>
      </c>
      <c r="R179" t="s">
        <v>8556</v>
      </c>
      <c r="S179" t="s">
        <v>1984</v>
      </c>
      <c r="T179" s="4" t="str">
        <f>VLOOKUP(N179,词典!$F:$G,2,FALSE)</f>
        <v>EC_WORD_ME</v>
      </c>
      <c r="U179" s="4" t="str">
        <f>VLOOKUP(O179,词典!$F:$G,2,FALSE)</f>
        <v>EC_WORD_LIKES</v>
      </c>
      <c r="V179" s="4" t="str">
        <f>VLOOKUP(P179,词典!$F:$G,2,FALSE)</f>
        <v>EC_WORD_ON</v>
      </c>
      <c r="W179" s="4" t="str">
        <f>VLOOKUP(Q179,词典!$F:$G,2,FALSE)</f>
        <v>EC_WORD_WATER</v>
      </c>
      <c r="X179" s="4" t="str">
        <f>VLOOKUP(R179,词典!$F:$G,2,FALSE)</f>
        <v>EC_WORD_INSIDE</v>
      </c>
      <c r="Y179" s="4" t="str">
        <f>VLOOKUP(S179,词典!$F:$G,2,FALSE)</f>
        <v>EC_WORD_PLAY</v>
      </c>
      <c r="Z179" t="str">
        <f t="shared" si="2"/>
        <v>.speechBefore = {EC_WORD_ME, EC_WORD_LIKES, EC_WORD_ON, EC_WORD_WATER, EC_WORD_INSIDE, EC_WORD_PLAY},</v>
      </c>
      <c r="AA179" t="s">
        <v>14948</v>
      </c>
    </row>
    <row r="180" spans="1:27" x14ac:dyDescent="0.3">
      <c r="A180" s="3" t="s">
        <v>761</v>
      </c>
      <c r="B180" s="3" t="s">
        <v>646</v>
      </c>
      <c r="C180" s="3" t="s">
        <v>669</v>
      </c>
      <c r="D180" s="3" t="s">
        <v>345</v>
      </c>
      <c r="E180" s="3" t="s">
        <v>386</v>
      </c>
      <c r="F180" s="3" t="s">
        <v>496</v>
      </c>
      <c r="G180" s="4" t="str">
        <f>VLOOKUP(A180,词典!$C:$F,4,FALSE)</f>
        <v>这</v>
      </c>
      <c r="H180" s="4" t="str">
        <f>VLOOKUP(B180,词典!$C:$F,4,FALSE)</f>
        <v>幼儿园</v>
      </c>
      <c r="I180" s="4" t="str">
        <f>VLOOKUP(C180,词典!$C:$F,4,FALSE)</f>
        <v>杂志</v>
      </c>
      <c r="J180" s="4" t="str">
        <f>VLOOKUP(D180,词典!$C:$F,4,FALSE)</f>
        <v>了</v>
      </c>
      <c r="K180" s="4" t="str">
        <f>VLOOKUP(E180,词典!$C:$F,4,FALSE)</f>
        <v>地</v>
      </c>
      <c r="L180" s="4" t="str">
        <f>VLOOKUP(F180,词典!$C:$F,4,FALSE)</f>
        <v>许多</v>
      </c>
      <c r="M180" s="6" t="s">
        <v>8947</v>
      </c>
      <c r="N180" t="s">
        <v>1919</v>
      </c>
      <c r="O180" t="s">
        <v>1598</v>
      </c>
      <c r="P180" t="s">
        <v>1609</v>
      </c>
      <c r="Q180" t="s">
        <v>1905</v>
      </c>
      <c r="R180" t="s">
        <v>9141</v>
      </c>
      <c r="S180" t="s">
        <v>8499</v>
      </c>
      <c r="T180" s="4" t="str">
        <f>VLOOKUP(N180,词典!$F:$G,2,FALSE)</f>
        <v>EC_WORD_THIS</v>
      </c>
      <c r="U180" s="4" t="str">
        <f>VLOOKUP(O180,词典!$F:$G,2,FALSE)</f>
        <v>EC_WORD_KINDERGARTEN</v>
      </c>
      <c r="V180" s="4" t="str">
        <f>VLOOKUP(P180,词典!$F:$G,2,FALSE)</f>
        <v>EC_WORD_MAGAZINE</v>
      </c>
      <c r="W180" s="4" t="str">
        <f>VLOOKUP(Q180,词典!$F:$G,2,FALSE)</f>
        <v>EC_WORD_WAY</v>
      </c>
      <c r="X180" s="4" t="str">
        <f>VLOOKUP(R180,词典!$F:$G,2,FALSE)</f>
        <v>EC_WORD_AMUSING</v>
      </c>
      <c r="Y180" s="4" t="str">
        <f>VLOOKUP(S180,词典!$F:$G,2,FALSE)</f>
        <v>EC_WORD_IS</v>
      </c>
      <c r="Z180" t="str">
        <f t="shared" si="2"/>
        <v>.speechBefore = {EC_WORD_THIS, EC_WORD_KINDERGARTEN, EC_WORD_MAGAZINE, EC_WORD_WAY, EC_WORD_AMUSING, EC_WORD_IS},</v>
      </c>
      <c r="AA180" t="s">
        <v>14949</v>
      </c>
    </row>
    <row r="181" spans="1:27" x14ac:dyDescent="0.3">
      <c r="A181" s="3" t="s">
        <v>367</v>
      </c>
      <c r="B181" s="3" t="s">
        <v>345</v>
      </c>
      <c r="C181" s="3" t="s">
        <v>284</v>
      </c>
      <c r="D181" s="3" t="s">
        <v>82</v>
      </c>
      <c r="E181" s="3" t="s">
        <v>630</v>
      </c>
      <c r="F181" s="3" t="s">
        <v>724</v>
      </c>
      <c r="G181" s="4" t="str">
        <f>VLOOKUP(A181,词典!$C:$F,4,FALSE)</f>
        <v>那里</v>
      </c>
      <c r="H181" s="4" t="str">
        <f>VLOOKUP(B181,词典!$C:$F,4,FALSE)</f>
        <v>了</v>
      </c>
      <c r="I181" s="4" t="str">
        <f>VLOOKUP(C181,词典!$C:$F,4,FALSE)</f>
        <v>一个</v>
      </c>
      <c r="J181" s="4" t="str">
        <f>VLOOKUP(D181,词典!$C:$F,4,FALSE)</f>
        <v>虫</v>
      </c>
      <c r="K181" s="4" t="str">
        <f>VLOOKUP(E181,词典!$C:$F,4,FALSE)</f>
        <v>事件</v>
      </c>
      <c r="L181" s="4" t="str">
        <f>VLOOKUP(F181,词典!$C:$F,4,FALSE)</f>
        <v>很快</v>
      </c>
      <c r="M181" s="6" t="s">
        <v>8948</v>
      </c>
      <c r="N181" t="s">
        <v>8544</v>
      </c>
      <c r="O181" t="s">
        <v>9900</v>
      </c>
      <c r="P181" t="s">
        <v>1954</v>
      </c>
      <c r="Q181" t="s">
        <v>9143</v>
      </c>
      <c r="R181" t="s">
        <v>9142</v>
      </c>
      <c r="S181" t="s">
        <v>8499</v>
      </c>
      <c r="T181" s="4" t="str">
        <f>VLOOKUP(N181,词典!$F:$G,2,FALSE)</f>
        <v>EC_WORD_HERE</v>
      </c>
      <c r="U181" s="4" t="str">
        <f>VLOOKUP(O181,词典!$F:$G,2,FALSE)</f>
        <v>EC_WORD_SOON</v>
      </c>
      <c r="V181" s="4" t="str">
        <f>VLOOKUP(P181,词典!$F:$G,2,FALSE)</f>
        <v>EC_WORD_HAVE</v>
      </c>
      <c r="W181" s="4" t="str">
        <f>VLOOKUP(Q181,词典!$F:$G,2,FALSE)</f>
        <v>EC_WORD_VACATION</v>
      </c>
      <c r="X181" s="4" t="str">
        <f>VLOOKUP(R181,词典!$F:$G,2,FALSE)</f>
        <v>EC_WORD_EVOLUTION</v>
      </c>
      <c r="Y181" s="4" t="str">
        <f>VLOOKUP(S181,词典!$F:$G,2,FALSE)</f>
        <v>EC_WORD_IS</v>
      </c>
      <c r="Z181" t="str">
        <f t="shared" si="2"/>
        <v>.speechBefore = {EC_WORD_HERE, EC_WORD_SOON, EC_WORD_HAVE, EC_WORD_VACATION, EC_WORD_EVOLUTION, EC_WORD_IS},</v>
      </c>
      <c r="AA181" t="s">
        <v>14950</v>
      </c>
    </row>
    <row r="182" spans="1:27" x14ac:dyDescent="0.3">
      <c r="A182" s="3" t="s">
        <v>297</v>
      </c>
      <c r="B182" s="3" t="s">
        <v>129</v>
      </c>
      <c r="C182" s="3" t="s">
        <v>82</v>
      </c>
      <c r="D182" s="3" t="s">
        <v>1</v>
      </c>
      <c r="E182" s="3" t="s">
        <v>345</v>
      </c>
      <c r="F182" s="3" t="s">
        <v>757</v>
      </c>
      <c r="G182" s="4" t="str">
        <f>VLOOKUP(A182,词典!$C:$F,4,FALSE)</f>
        <v>所以</v>
      </c>
      <c r="H182" s="4" t="str">
        <f>VLOOKUP(B182,词典!$C:$F,4,FALSE)</f>
        <v>无敌</v>
      </c>
      <c r="I182" s="4" t="str">
        <f>VLOOKUP(C182,词典!$C:$F,4,FALSE)</f>
        <v>虫</v>
      </c>
      <c r="J182" s="4" t="str">
        <f>VLOOKUP(D182,词典!$C:$F,4,FALSE)</f>
        <v>训练家</v>
      </c>
      <c r="K182" s="4" t="str">
        <f>VLOOKUP(E182,词典!$C:$F,4,FALSE)</f>
        <v>了</v>
      </c>
      <c r="L182" s="4" t="str">
        <f>VLOOKUP(F182,词典!$C:$F,4,FALSE)</f>
        <v>这里</v>
      </c>
      <c r="M182" s="6" t="s">
        <v>8949</v>
      </c>
      <c r="N182" t="s">
        <v>1847</v>
      </c>
      <c r="O182" t="s">
        <v>1951</v>
      </c>
      <c r="P182" t="s">
        <v>1733</v>
      </c>
      <c r="Q182" t="s">
        <v>1323</v>
      </c>
      <c r="R182" t="s">
        <v>8555</v>
      </c>
      <c r="S182" t="s">
        <v>8499</v>
      </c>
      <c r="T182" s="4" t="str">
        <f>VLOOKUP(N182,词典!$F:$G,2,FALSE)</f>
        <v>EC_WORD_INVINCIBLE</v>
      </c>
      <c r="U182" s="4" t="str">
        <f>VLOOKUP(O182,词典!$F:$G,2,FALSE)</f>
        <v>EC_WORD_OF</v>
      </c>
      <c r="V182" s="4" t="str">
        <f>VLOOKUP(P182,词典!$F:$G,2,FALSE)</f>
        <v>EC_WORD_BUG</v>
      </c>
      <c r="W182" s="4" t="str">
        <f>VLOOKUP(Q182,词典!$F:$G,2,FALSE)</f>
        <v>EC_WORD_TRAINER</v>
      </c>
      <c r="X182" s="4" t="str">
        <f>VLOOKUP(R182,词典!$F:$G,2,FALSE)</f>
        <v>EC_WORD_COME</v>
      </c>
      <c r="Y182" s="4" t="str">
        <f>VLOOKUP(S182,词典!$F:$G,2,FALSE)</f>
        <v>EC_WORD_IS</v>
      </c>
      <c r="Z182" t="str">
        <f t="shared" si="2"/>
        <v>.speechBefore = {EC_WORD_INVINCIBLE, EC_WORD_OF, EC_WORD_BUG, EC_WORD_TRAINER, EC_WORD_COME, EC_WORD_IS},</v>
      </c>
      <c r="AA182" t="s">
        <v>14951</v>
      </c>
    </row>
    <row r="183" spans="1:27" x14ac:dyDescent="0.3">
      <c r="A183" s="3" t="s">
        <v>164</v>
      </c>
      <c r="B183" s="3" t="s">
        <v>543</v>
      </c>
      <c r="C183" s="3" t="s">
        <v>378</v>
      </c>
      <c r="D183" s="3" t="s">
        <v>284</v>
      </c>
      <c r="E183" s="3" t="s">
        <v>682</v>
      </c>
      <c r="F183" s="3" t="s">
        <v>613</v>
      </c>
      <c r="G183" s="4" t="str">
        <f>VLOOKUP(A183,词典!$C:$F,4,FALSE)</f>
        <v>是个</v>
      </c>
      <c r="H183" s="4" t="str">
        <f>VLOOKUP(B183,词典!$C:$F,4,FALSE)</f>
        <v>去</v>
      </c>
      <c r="I183" s="4" t="str">
        <f>VLOOKUP(C183,词典!$C:$F,4,FALSE)</f>
        <v>到</v>
      </c>
      <c r="J183" s="4" t="str">
        <f>VLOOKUP(D183,词典!$C:$F,4,FALSE)</f>
        <v>一个</v>
      </c>
      <c r="K183" s="4" t="str">
        <f>VLOOKUP(E183,词典!$C:$F,4,FALSE)</f>
        <v>钓鱼</v>
      </c>
      <c r="L183" s="4" t="str">
        <f>VLOOKUP(F183,词典!$C:$F,4,FALSE)</f>
        <v>学校</v>
      </c>
      <c r="M183" s="6" t="s">
        <v>8950</v>
      </c>
      <c r="N183" t="s">
        <v>1678</v>
      </c>
      <c r="O183" t="s">
        <v>1382</v>
      </c>
      <c r="P183" t="s">
        <v>8499</v>
      </c>
      <c r="Q183" t="s">
        <v>1928</v>
      </c>
      <c r="R183" t="s">
        <v>1617</v>
      </c>
      <c r="S183" t="s">
        <v>1582</v>
      </c>
      <c r="T183" s="4" t="str">
        <f>VLOOKUP(N183,词典!$F:$G,2,FALSE)</f>
        <v>EC_WORD_ME</v>
      </c>
      <c r="U183" s="4" t="str">
        <f>VLOOKUP(O183,词典!$F:$G,2,FALSE)</f>
        <v>EC_WORD_WENT</v>
      </c>
      <c r="V183" s="4" t="str">
        <f>VLOOKUP(P183,词典!$F:$G,2,FALSE)</f>
        <v>EC_WORD_IS</v>
      </c>
      <c r="W183" s="4" t="str">
        <f>VLOOKUP(Q183,词典!$F:$G,2,FALSE)</f>
        <v>EC_WORD_A</v>
      </c>
      <c r="X183" s="4" t="str">
        <f>VLOOKUP(R183,词典!$F:$G,2,FALSE)</f>
        <v>EC_WORD_FISHING</v>
      </c>
      <c r="Y183" s="4" t="str">
        <f>VLOOKUP(S183,词典!$F:$G,2,FALSE)</f>
        <v>EC_WORD_SCHOOL</v>
      </c>
      <c r="Z183" t="str">
        <f t="shared" si="2"/>
        <v>.speechBefore = {EC_WORD_ME, EC_WORD_WENT, EC_WORD_IS, EC_WORD_A, EC_WORD_FISHING, EC_WORD_SCHOOL},</v>
      </c>
      <c r="AA183" t="s">
        <v>14952</v>
      </c>
    </row>
    <row r="184" spans="1:27" x14ac:dyDescent="0.3">
      <c r="A184" s="3" t="s">
        <v>595</v>
      </c>
      <c r="B184" s="3" t="s">
        <v>183</v>
      </c>
      <c r="C184" s="3" t="s">
        <v>284</v>
      </c>
      <c r="D184" s="3" t="s">
        <v>325</v>
      </c>
      <c r="E184" s="3" t="s">
        <v>38</v>
      </c>
      <c r="F184" s="3" t="s">
        <v>3897</v>
      </c>
      <c r="G184" s="4" t="str">
        <f>VLOOKUP(A184,词典!$C:$F,4,FALSE)</f>
        <v>展示</v>
      </c>
      <c r="H184" s="4" t="str">
        <f>VLOOKUP(B184,词典!$C:$F,4,FALSE)</f>
        <v>我</v>
      </c>
      <c r="I184" s="4" t="str">
        <f>VLOOKUP(C184,词典!$C:$F,4,FALSE)</f>
        <v>一个</v>
      </c>
      <c r="J184" s="4" t="str">
        <f>VLOOKUP(D184,词典!$C:$F,4,FALSE)</f>
        <v>完全</v>
      </c>
      <c r="K184" s="4" t="str">
        <f>VLOOKUP(E184,词典!$C:$F,4,FALSE)</f>
        <v>帅气</v>
      </c>
      <c r="L184" s="4" t="str">
        <f>VLOOKUP(F184,词典!$C:$F,4,FALSE)</f>
        <v>十字劈</v>
      </c>
      <c r="M184" s="6" t="s">
        <v>8951</v>
      </c>
      <c r="N184" t="s">
        <v>1858</v>
      </c>
      <c r="O184" t="s">
        <v>1678</v>
      </c>
      <c r="P184" t="s">
        <v>8550</v>
      </c>
      <c r="Q184" t="s">
        <v>1720</v>
      </c>
      <c r="R184" t="s">
        <v>1951</v>
      </c>
      <c r="S184" t="s">
        <v>1194</v>
      </c>
      <c r="T184" s="4" t="str">
        <f>VLOOKUP(N184,词典!$F:$G,2,FALSE)</f>
        <v>EC_WORD_GIVE_ME</v>
      </c>
      <c r="U184" s="4" t="str">
        <f>VLOOKUP(O184,词典!$F:$G,2,FALSE)</f>
        <v>EC_WORD_ME</v>
      </c>
      <c r="V184" s="4" t="str">
        <f>VLOOKUP(P184,词典!$F:$G,2,FALSE)</f>
        <v>EC_WORD_SEE</v>
      </c>
      <c r="W184" s="4" t="str">
        <f>VLOOKUP(Q184,词典!$F:$G,2,FALSE)</f>
        <v>EC_WORD_COOL</v>
      </c>
      <c r="X184" s="4" t="str">
        <f>VLOOKUP(R184,词典!$F:$G,2,FALSE)</f>
        <v>EC_WORD_OF</v>
      </c>
      <c r="Y184" s="4" t="str">
        <f>VLOOKUP(S184,词典!$F:$G,2,FALSE)</f>
        <v>EC_MOVE(CROSS_CHOP)</v>
      </c>
      <c r="Z184" t="str">
        <f t="shared" si="2"/>
        <v>.speechBefore = {EC_WORD_GIVE_ME, EC_WORD_ME, EC_WORD_SEE, EC_WORD_COOL, EC_WORD_OF, EC_MOVE(CROSS_CHOP)},</v>
      </c>
      <c r="AA184" t="s">
        <v>14953</v>
      </c>
    </row>
    <row r="185" spans="1:27" x14ac:dyDescent="0.3">
      <c r="A185" s="3" t="s">
        <v>200</v>
      </c>
      <c r="B185" s="3" t="s">
        <v>620</v>
      </c>
      <c r="C185" s="3" t="s">
        <v>345</v>
      </c>
      <c r="D185" s="3" t="s">
        <v>681</v>
      </c>
      <c r="E185" s="3" t="s">
        <v>183</v>
      </c>
      <c r="F185" s="3" t="s">
        <v>491</v>
      </c>
      <c r="G185" s="4" t="str">
        <f>VLOOKUP(A185,词典!$C:$F,4,FALSE)</f>
        <v>我的</v>
      </c>
      <c r="H185" s="4" t="str">
        <f>VLOOKUP(B185,词典!$C:$F,4,FALSE)</f>
        <v>造型</v>
      </c>
      <c r="I185" s="4" t="str">
        <f>VLOOKUP(C185,词典!$C:$F,4,FALSE)</f>
        <v>了</v>
      </c>
      <c r="J185" s="4" t="str">
        <f>VLOOKUP(D185,词典!$C:$F,4,FALSE)</f>
        <v>味道</v>
      </c>
      <c r="K185" s="4" t="str">
        <f>VLOOKUP(E185,词典!$C:$F,4,FALSE)</f>
        <v>我</v>
      </c>
      <c r="L185" s="4" t="str">
        <f>VLOOKUP(F185,词典!$C:$F,4,FALSE)</f>
        <v>健康</v>
      </c>
      <c r="M185" s="6" t="s">
        <v>8952</v>
      </c>
      <c r="N185" t="s">
        <v>1431</v>
      </c>
      <c r="O185" t="s">
        <v>1574</v>
      </c>
      <c r="P185" t="s">
        <v>8527</v>
      </c>
      <c r="Q185" t="s">
        <v>1873</v>
      </c>
      <c r="R185" t="s">
        <v>1786</v>
      </c>
      <c r="S185" t="s">
        <v>10459</v>
      </c>
      <c r="T185" s="4" t="str">
        <f>VLOOKUP(N185,词典!$F:$G,2,FALSE)</f>
        <v>EC_WORD_MY</v>
      </c>
      <c r="U185" s="4" t="str">
        <f>VLOOKUP(O185,词典!$F:$G,2,FALSE)</f>
        <v>EC_WORD_WORKING</v>
      </c>
      <c r="V185" s="4" t="str">
        <f>VLOOKUP(P185,词典!$F:$G,2,FALSE)</f>
        <v>EC_WORD_LEARN</v>
      </c>
      <c r="W185" s="4" t="str">
        <f>VLOOKUP(Q185,词典!$F:$G,2,FALSE)</f>
        <v>EC_WORD_ME</v>
      </c>
      <c r="X185" s="4" t="str">
        <f>VLOOKUP(R185,词典!$F:$G,2,FALSE)</f>
        <v>EC_WORD_HEALTHY</v>
      </c>
      <c r="Y185" s="4" t="str">
        <f>VLOOKUP(S185,词典!$F:$G,2,FALSE)</f>
        <v>EC_EMPTY_WORD</v>
      </c>
      <c r="Z185" t="str">
        <f t="shared" si="2"/>
        <v>.speechBefore = {EC_WORD_MY, EC_WORD_WORKING, EC_WORD_LEARN, EC_WORD_ME, EC_WORD_HEALTHY, EC_EMPTY_WORD},</v>
      </c>
      <c r="AA185" t="s">
        <v>14954</v>
      </c>
    </row>
    <row r="186" spans="1:27" x14ac:dyDescent="0.3">
      <c r="A186" s="3" t="s">
        <v>2902</v>
      </c>
      <c r="B186" s="3" t="s">
        <v>3834</v>
      </c>
      <c r="C186" s="3" t="s">
        <v>3836</v>
      </c>
      <c r="D186" s="3" t="s">
        <v>702</v>
      </c>
      <c r="E186" s="3" t="s">
        <v>702</v>
      </c>
      <c r="F186" s="3" t="s">
        <v>3860</v>
      </c>
      <c r="G186" s="4" t="str">
        <f>VLOOKUP(A186,词典!$C:$F,4,FALSE)</f>
        <v>感谢</v>
      </c>
      <c r="H186" s="4" t="str">
        <f>VLOOKUP(B186,词典!$C:$F,4,FALSE)</f>
        <v>！</v>
      </c>
      <c r="I186" s="4" t="str">
        <f>VLOOKUP(C186,词典!$C:$F,4,FALSE)</f>
        <v xml:space="preserve"> </v>
      </c>
      <c r="J186" s="4" t="str">
        <f>VLOOKUP(D186,词典!$C:$F,4,FALSE)</f>
        <v>适合</v>
      </c>
      <c r="K186" s="4" t="str">
        <f>VLOOKUP(E186,词典!$C:$F,4,FALSE)</f>
        <v>适合</v>
      </c>
      <c r="L186" s="4" t="str">
        <f>VLOOKUP(F186,词典!$C:$F,4,FALSE)</f>
        <v>！！</v>
      </c>
      <c r="M186" s="6" t="s">
        <v>8953</v>
      </c>
      <c r="N186" t="s">
        <v>1398</v>
      </c>
      <c r="O186" t="s">
        <v>225</v>
      </c>
      <c r="P186" t="s">
        <v>10459</v>
      </c>
      <c r="Q186" t="s">
        <v>2047</v>
      </c>
      <c r="R186" t="s">
        <v>1577</v>
      </c>
      <c r="S186" t="s">
        <v>227</v>
      </c>
      <c r="T186" s="4" t="str">
        <f>VLOOKUP(N186,词典!$F:$G,2,FALSE)</f>
        <v>EC_WORD_HELLO</v>
      </c>
      <c r="U186" s="4" t="str">
        <f>VLOOKUP(O186,词典!$F:$G,2,FALSE)</f>
        <v>EC_WORD_EXCL</v>
      </c>
      <c r="V186" s="4" t="str">
        <f>VLOOKUP(P186,词典!$F:$G,2,FALSE)</f>
        <v>EC_EMPTY_WORD</v>
      </c>
      <c r="W186" s="4" t="str">
        <f>VLOOKUP(Q186,词典!$F:$G,2,FALSE)</f>
        <v>EC_WORD_LOOKS</v>
      </c>
      <c r="X186" s="4" t="str">
        <f>VLOOKUP(R186,词典!$F:$G,2,FALSE)</f>
        <v>EC_WORD_LOOKS</v>
      </c>
      <c r="Y186" s="4" t="str">
        <f>VLOOKUP(S186,词典!$F:$G,2,FALSE)</f>
        <v>EC_WORD_EXCL_EXCL</v>
      </c>
      <c r="Z186" t="str">
        <f t="shared" si="2"/>
        <v>.speechBefore = {EC_WORD_HELLO, EC_WORD_EXCL, EC_EMPTY_WORD, EC_WORD_LOOKS, EC_WORD_LOOKS, EC_WORD_EXCL_EXCL},</v>
      </c>
      <c r="AA186" t="s">
        <v>14955</v>
      </c>
    </row>
    <row r="187" spans="1:27" x14ac:dyDescent="0.3">
      <c r="A187" s="3" t="s">
        <v>450</v>
      </c>
      <c r="B187" s="3" t="s">
        <v>378</v>
      </c>
      <c r="C187" s="3" t="s">
        <v>453</v>
      </c>
      <c r="D187" s="3" t="s">
        <v>200</v>
      </c>
      <c r="E187" s="3" t="s">
        <v>3885</v>
      </c>
      <c r="F187" s="3" t="s">
        <v>3843</v>
      </c>
      <c r="G187" s="4" t="str">
        <f>VLOOKUP(A187,词典!$C:$F,4,FALSE)</f>
        <v>等不及</v>
      </c>
      <c r="H187" s="4" t="str">
        <f>VLOOKUP(B187,词典!$C:$F,4,FALSE)</f>
        <v>到</v>
      </c>
      <c r="I187" s="4" t="str">
        <f>VLOOKUP(C187,词典!$C:$F,4,FALSE)</f>
        <v>看看</v>
      </c>
      <c r="J187" s="4" t="str">
        <f>VLOOKUP(D187,词典!$C:$F,4,FALSE)</f>
        <v>我的</v>
      </c>
      <c r="K187" s="4" t="str">
        <f>VLOOKUP(E187,词典!$C:$F,4,FALSE)</f>
        <v>催眠术</v>
      </c>
      <c r="L187" s="4" t="str">
        <f>VLOOKUP(F187,词典!$C:$F,4,FALSE)</f>
        <v>？</v>
      </c>
      <c r="M187" s="6" t="s">
        <v>8954</v>
      </c>
      <c r="N187" t="s">
        <v>1534</v>
      </c>
      <c r="O187" t="s">
        <v>8550</v>
      </c>
      <c r="P187" t="s">
        <v>1431</v>
      </c>
      <c r="Q187" t="s">
        <v>1051</v>
      </c>
      <c r="R187" t="s">
        <v>8542</v>
      </c>
      <c r="S187" t="s">
        <v>230</v>
      </c>
      <c r="T187" s="4" t="str">
        <f>VLOOKUP(N187,词典!$F:$G,2,FALSE)</f>
        <v>EC_WORD_WANTS</v>
      </c>
      <c r="U187" s="4" t="str">
        <f>VLOOKUP(O187,词典!$F:$G,2,FALSE)</f>
        <v>EC_WORD_SEE</v>
      </c>
      <c r="V187" s="4" t="str">
        <f>VLOOKUP(P187,词典!$F:$G,2,FALSE)</f>
        <v>EC_WORD_MY</v>
      </c>
      <c r="W187" s="4" t="str">
        <f>VLOOKUP(Q187,词典!$F:$G,2,FALSE)</f>
        <v>EC_MOVE(HYPNOSIS)</v>
      </c>
      <c r="X187" s="4" t="str">
        <f>VLOOKUP(R187,词典!$F:$G,2,FALSE)</f>
        <v>EC_WORD_DID</v>
      </c>
      <c r="Y187" s="4" t="str">
        <f>VLOOKUP(S187,词典!$F:$G,2,FALSE)</f>
        <v>EC_WORD_QUES</v>
      </c>
      <c r="Z187" t="str">
        <f t="shared" si="2"/>
        <v>.speechBefore = {EC_WORD_WANTS, EC_WORD_SEE, EC_WORD_MY, EC_MOVE(HYPNOSIS), EC_WORD_DID, EC_WORD_QUES},</v>
      </c>
      <c r="AA187" t="s">
        <v>14956</v>
      </c>
    </row>
    <row r="188" spans="1:27" x14ac:dyDescent="0.3">
      <c r="A188" s="3" t="s">
        <v>761</v>
      </c>
      <c r="B188" s="3" t="s">
        <v>89</v>
      </c>
      <c r="C188" s="3" t="s">
        <v>345</v>
      </c>
      <c r="D188" s="3" t="s">
        <v>375</v>
      </c>
      <c r="E188" s="3" t="s">
        <v>200</v>
      </c>
      <c r="F188" s="3" t="s">
        <v>171</v>
      </c>
      <c r="G188" s="4" t="str">
        <f>VLOOKUP(A188,词典!$C:$F,4,FALSE)</f>
        <v>这</v>
      </c>
      <c r="H188" s="4" t="str">
        <f>VLOOKUP(B188,词典!$C:$F,4,FALSE)</f>
        <v>战斗</v>
      </c>
      <c r="I188" s="4" t="str">
        <f>VLOOKUP(C188,词典!$C:$F,4,FALSE)</f>
        <v>了</v>
      </c>
      <c r="J188" s="4" t="str">
        <f>VLOOKUP(D188,词典!$C:$F,4,FALSE)</f>
        <v>为了</v>
      </c>
      <c r="K188" s="4" t="str">
        <f>VLOOKUP(E188,词典!$C:$F,4,FALSE)</f>
        <v>我的</v>
      </c>
      <c r="L188" s="4" t="str">
        <f>VLOOKUP(F188,词典!$C:$F,4,FALSE)</f>
        <v>妈妈</v>
      </c>
      <c r="M188" s="6" t="s">
        <v>8955</v>
      </c>
      <c r="N188" t="s">
        <v>1919</v>
      </c>
      <c r="O188" t="s">
        <v>1336</v>
      </c>
      <c r="P188" t="s">
        <v>1944</v>
      </c>
      <c r="Q188" t="s">
        <v>1931</v>
      </c>
      <c r="R188" t="s">
        <v>1431</v>
      </c>
      <c r="S188" t="s">
        <v>1679</v>
      </c>
      <c r="T188" s="4" t="str">
        <f>VLOOKUP(N188,词典!$F:$G,2,FALSE)</f>
        <v>EC_WORD_THIS</v>
      </c>
      <c r="U188" s="4" t="str">
        <f>VLOOKUP(O188,词典!$F:$G,2,FALSE)</f>
        <v>EC_WORD_BATTLE</v>
      </c>
      <c r="V188" s="4" t="str">
        <f>VLOOKUP(P188,词典!$F:$G,2,FALSE)</f>
        <v>EC_WORD_BE</v>
      </c>
      <c r="W188" s="4" t="str">
        <f>VLOOKUP(Q188,词典!$F:$G,2,FALSE)</f>
        <v>EC_WORD_FOR</v>
      </c>
      <c r="X188" s="4" t="str">
        <f>VLOOKUP(R188,词典!$F:$G,2,FALSE)</f>
        <v>EC_WORD_MY</v>
      </c>
      <c r="Y188" s="4" t="str">
        <f>VLOOKUP(S188,词典!$F:$G,2,FALSE)</f>
        <v>EC_WORD_MOTHER</v>
      </c>
      <c r="Z188" t="str">
        <f t="shared" si="2"/>
        <v>.speechBefore = {EC_WORD_THIS, EC_WORD_BATTLE, EC_WORD_BE, EC_WORD_FOR, EC_WORD_MY, EC_WORD_MOTHER},</v>
      </c>
      <c r="AA188" t="s">
        <v>14957</v>
      </c>
    </row>
    <row r="189" spans="1:27" x14ac:dyDescent="0.3">
      <c r="A189" s="3" t="s">
        <v>217</v>
      </c>
      <c r="B189" s="3" t="s">
        <v>658</v>
      </c>
      <c r="C189" s="3" t="s">
        <v>337</v>
      </c>
      <c r="D189" s="3" t="s">
        <v>399</v>
      </c>
      <c r="E189" s="3" t="s">
        <v>374</v>
      </c>
      <c r="F189" s="3" t="s">
        <v>745</v>
      </c>
      <c r="G189" s="4" t="str">
        <f>VLOOKUP(A189,词典!$C:$F,4,FALSE)</f>
        <v>我们的</v>
      </c>
      <c r="H189" s="4" t="str">
        <f>VLOOKUP(B189,词典!$C:$F,4,FALSE)</f>
        <v>音乐</v>
      </c>
      <c r="I189" s="4" t="str">
        <f>VLOOKUP(C189,词典!$C:$F,4,FALSE)</f>
        <v>将</v>
      </c>
      <c r="J189" s="4" t="str">
        <f>VLOOKUP(D189,词典!$C:$F,4,FALSE)</f>
        <v>玩</v>
      </c>
      <c r="K189" s="4" t="str">
        <f>VLOOKUP(E189,词典!$C:$F,4,FALSE)</f>
        <v>为</v>
      </c>
      <c r="L189" s="4" t="str">
        <f>VLOOKUP(F189,词典!$C:$F,4,FALSE)</f>
        <v>夜晚</v>
      </c>
      <c r="M189" s="6" t="s">
        <v>8956</v>
      </c>
      <c r="N189" t="s">
        <v>1443</v>
      </c>
      <c r="O189" t="s">
        <v>1607</v>
      </c>
      <c r="P189" t="s">
        <v>1490</v>
      </c>
      <c r="Q189" t="s">
        <v>9146</v>
      </c>
      <c r="R189" t="s">
        <v>9147</v>
      </c>
      <c r="S189" t="s">
        <v>2024</v>
      </c>
      <c r="T189" s="4" t="str">
        <f>VLOOKUP(N189,词典!$F:$G,2,FALSE)</f>
        <v>EC_WORD_OUR</v>
      </c>
      <c r="U189" s="4" t="str">
        <f>VLOOKUP(O189,词典!$F:$G,2,FALSE)</f>
        <v>EC_WORD_MUSIC</v>
      </c>
      <c r="V189" s="4" t="str">
        <f>VLOOKUP(P189,词典!$F:$G,2,FALSE)</f>
        <v>EC_WORD_WILL</v>
      </c>
      <c r="W189" s="4" t="str">
        <f>VLOOKUP(Q189,词典!$F:$G,2,FALSE)</f>
        <v>EC_WORD_BORED</v>
      </c>
      <c r="X189" s="4" t="str">
        <f>VLOOKUP(R189,词典!$F:$G,2,FALSE)</f>
        <v>EC_WORD_THINGS</v>
      </c>
      <c r="Y189" s="4" t="str">
        <f>VLOOKUP(S189,词典!$F:$G,2,FALSE)</f>
        <v>EC_WORD_NIGHT</v>
      </c>
      <c r="Z189" t="str">
        <f t="shared" si="2"/>
        <v>.speechBefore = {EC_WORD_OUR, EC_WORD_MUSIC, EC_WORD_WILL, EC_WORD_BORED, EC_WORD_THINGS, EC_WORD_NIGHT},</v>
      </c>
      <c r="AA189" t="s">
        <v>14958</v>
      </c>
    </row>
    <row r="190" spans="1:27" x14ac:dyDescent="0.3">
      <c r="A190" s="3" t="s">
        <v>2901</v>
      </c>
      <c r="B190" s="3" t="s">
        <v>700</v>
      </c>
      <c r="C190" s="3" t="s">
        <v>3898</v>
      </c>
      <c r="D190" s="3" t="s">
        <v>164</v>
      </c>
      <c r="E190" s="3" t="s">
        <v>3843</v>
      </c>
      <c r="F190" s="3" t="s">
        <v>3836</v>
      </c>
      <c r="G190" s="4" t="str">
        <f>VLOOKUP(A190,词典!$C:$F,4,FALSE)</f>
        <v>我是</v>
      </c>
      <c r="H190" s="4" t="str">
        <f>VLOOKUP(B190,词典!$C:$F,4,FALSE)</f>
        <v>潮流</v>
      </c>
      <c r="I190" s="4" t="str">
        <f>VLOOKUP(C190,词典!$C:$F,4,FALSE)</f>
        <v>不是</v>
      </c>
      <c r="J190" s="4" t="str">
        <f>VLOOKUP(D190,词典!$C:$F,4,FALSE)</f>
        <v>是个</v>
      </c>
      <c r="K190" s="4" t="str">
        <f>VLOOKUP(E190,词典!$C:$F,4,FALSE)</f>
        <v>？</v>
      </c>
      <c r="L190" s="4" t="str">
        <f>VLOOKUP(F190,词典!$C:$F,4,FALSE)</f>
        <v xml:space="preserve"> </v>
      </c>
      <c r="M190" s="6" t="s">
        <v>12501</v>
      </c>
      <c r="N190" t="s">
        <v>1873</v>
      </c>
      <c r="O190" t="s">
        <v>8492</v>
      </c>
      <c r="P190" t="s">
        <v>9148</v>
      </c>
      <c r="Q190" t="s">
        <v>1945</v>
      </c>
      <c r="R190" t="s">
        <v>10459</v>
      </c>
      <c r="S190" t="s">
        <v>10459</v>
      </c>
      <c r="T190" s="4" t="str">
        <f>VLOOKUP(N190,词典!$F:$G,2,FALSE)</f>
        <v>EC_WORD_ME</v>
      </c>
      <c r="U190" s="4" t="str">
        <f>VLOOKUP(O190,词典!$F:$G,2,FALSE)</f>
        <v>EC_WORD_VERY</v>
      </c>
      <c r="V190" s="4" t="str">
        <f>VLOOKUP(P190,词典!$F:$G,2,FALSE)</f>
        <v>EC_WORD_TRENDY</v>
      </c>
      <c r="W190" s="4" t="str">
        <f>VLOOKUP(Q190,词典!$F:$G,2,FALSE)</f>
        <v>EC_WORD_ISN_T_IT_QUES</v>
      </c>
      <c r="X190" s="4" t="str">
        <f>VLOOKUP(R190,词典!$F:$G,2,FALSE)</f>
        <v>EC_EMPTY_WORD</v>
      </c>
      <c r="Y190" s="4" t="str">
        <f>VLOOKUP(S190,词典!$F:$G,2,FALSE)</f>
        <v>EC_EMPTY_WORD</v>
      </c>
      <c r="Z190" t="str">
        <f t="shared" si="2"/>
        <v>.speechBefore = {EC_WORD_ME, EC_WORD_VERY, EC_WORD_TRENDY, EC_WORD_ISN_T_IT_QUES, EC_EMPTY_WORD, EC_EMPTY_WORD},</v>
      </c>
      <c r="AA190" t="s">
        <v>14959</v>
      </c>
    </row>
    <row r="191" spans="1:27" x14ac:dyDescent="0.3">
      <c r="A191" s="3" t="s">
        <v>2922</v>
      </c>
      <c r="B191" s="3" t="s">
        <v>284</v>
      </c>
      <c r="C191" s="3" t="s">
        <v>70</v>
      </c>
      <c r="D191" s="3" t="s">
        <v>54</v>
      </c>
      <c r="E191" s="3" t="s">
        <v>830</v>
      </c>
      <c r="F191" s="3" t="s">
        <v>136</v>
      </c>
      <c r="G191" s="4" t="str">
        <f>VLOOKUP(A191,词典!$C:$F,4,FALSE)</f>
        <v>在这</v>
      </c>
      <c r="H191" s="4" t="str">
        <f>VLOOKUP(B191,词典!$C:$F,4,FALSE)</f>
        <v>一个</v>
      </c>
      <c r="I191" s="4" t="str">
        <f>VLOOKUP(C191,词典!$C:$F,4,FALSE)</f>
        <v>飞行</v>
      </c>
      <c r="J191" s="4" t="str">
        <f>VLOOKUP(D191,词典!$C:$F,4,FALSE)</f>
        <v>属性</v>
      </c>
      <c r="K191" s="4" t="str">
        <f>VLOOKUP(E191,词典!$C:$F,4,FALSE)</f>
        <v>隐藏</v>
      </c>
      <c r="L191" s="4" t="str">
        <f>VLOOKUP(F191,词典!$C:$F,4,FALSE)</f>
        <v>招式</v>
      </c>
      <c r="M191" s="6" t="s">
        <v>8957</v>
      </c>
      <c r="N191" t="s">
        <v>1920</v>
      </c>
      <c r="O191" t="s">
        <v>1944</v>
      </c>
      <c r="P191" t="s">
        <v>1379</v>
      </c>
      <c r="Q191" t="s">
        <v>1330</v>
      </c>
      <c r="R191" t="s">
        <v>1665</v>
      </c>
      <c r="S191" t="s">
        <v>1352</v>
      </c>
      <c r="T191" s="4" t="str">
        <f>VLOOKUP(N191,词典!$F:$G,2,FALSE)</f>
        <v>EC_WORD_THIS</v>
      </c>
      <c r="U191" s="4" t="str">
        <f>VLOOKUP(O191,词典!$F:$G,2,FALSE)</f>
        <v>EC_WORD_BE</v>
      </c>
      <c r="V191" s="4" t="str">
        <f>VLOOKUP(P191,词典!$F:$G,2,FALSE)</f>
        <v>EC_WORD_FLYING</v>
      </c>
      <c r="W191" s="4" t="str">
        <f>VLOOKUP(Q191,词典!$F:$G,2,FALSE)</f>
        <v>EC_WORD_TYPE</v>
      </c>
      <c r="X191" s="4" t="str">
        <f>VLOOKUP(R191,词典!$F:$G,2,FALSE)</f>
        <v>EC_WORD_HIDDEN</v>
      </c>
      <c r="Y191" s="4" t="str">
        <f>VLOOKUP(S191,词典!$F:$G,2,FALSE)</f>
        <v>EC_WORD_MOVE</v>
      </c>
      <c r="Z191" t="str">
        <f t="shared" si="2"/>
        <v>.speechBefore = {EC_WORD_THIS, EC_WORD_BE, EC_WORD_FLYING, EC_WORD_TYPE, EC_WORD_HIDDEN, EC_WORD_MOVE},</v>
      </c>
      <c r="AA191" t="s">
        <v>14960</v>
      </c>
    </row>
    <row r="192" spans="1:27" x14ac:dyDescent="0.3">
      <c r="A192" s="3" t="s">
        <v>2901</v>
      </c>
      <c r="B192" s="3" t="s">
        <v>293</v>
      </c>
      <c r="C192" s="3" t="s">
        <v>473</v>
      </c>
      <c r="D192" s="3" t="s">
        <v>292</v>
      </c>
      <c r="E192" s="3" t="s">
        <v>284</v>
      </c>
      <c r="F192" s="3" t="s">
        <v>645</v>
      </c>
      <c r="G192" s="4" t="str">
        <f>VLOOKUP(A192,词典!$C:$F,4,FALSE)</f>
        <v>我是</v>
      </c>
      <c r="H192" s="4" t="str">
        <f>VLOOKUP(B192,词典!$C:$F,4,FALSE)</f>
        <v>来自</v>
      </c>
      <c r="I192" s="4" t="str">
        <f>VLOOKUP(C192,词典!$C:$F,4,FALSE)</f>
        <v>奇怪</v>
      </c>
      <c r="J192" s="4" t="str">
        <f>VLOOKUP(D192,词典!$C:$F,4,FALSE)</f>
        <v>从</v>
      </c>
      <c r="K192" s="4" t="str">
        <f>VLOOKUP(E192,词典!$C:$F,4,FALSE)</f>
        <v>一个</v>
      </c>
      <c r="L192" s="4" t="str">
        <f>VLOOKUP(F192,词典!$C:$F,4,FALSE)</f>
        <v>梦想</v>
      </c>
      <c r="M192" s="6" t="s">
        <v>8958</v>
      </c>
      <c r="N192" t="s">
        <v>1873</v>
      </c>
      <c r="O192" t="s">
        <v>1917</v>
      </c>
      <c r="P192" t="s">
        <v>8530</v>
      </c>
      <c r="Q192" t="s">
        <v>1952</v>
      </c>
      <c r="R192" t="s">
        <v>8543</v>
      </c>
      <c r="S192" t="s">
        <v>9149</v>
      </c>
      <c r="T192" s="4" t="str">
        <f>VLOOKUP(N192,词典!$F:$G,2,FALSE)</f>
        <v>EC_WORD_ME</v>
      </c>
      <c r="U192" s="4" t="str">
        <f>VLOOKUP(O192,词典!$F:$G,2,FALSE)</f>
        <v>EC_WORD_FROM</v>
      </c>
      <c r="V192" s="4" t="str">
        <f>VLOOKUP(P192,词典!$F:$G,2,FALSE)</f>
        <v>EC_WORD_LIFE</v>
      </c>
      <c r="W192" s="4" t="str">
        <f>VLOOKUP(Q192,词典!$F:$G,2,FALSE)</f>
        <v>EC_WORD_UM</v>
      </c>
      <c r="X192" s="4" t="str">
        <f>VLOOKUP(R192,词典!$F:$G,2,FALSE)</f>
        <v>EC_WORD_FIGHTS</v>
      </c>
      <c r="Y192" s="4" t="str">
        <f>VLOOKUP(S192,词典!$F:$G,2,FALSE)</f>
        <v>EC_WORD_WEIRD</v>
      </c>
      <c r="Z192" t="str">
        <f t="shared" si="2"/>
        <v>.speechBefore = {EC_WORD_ME, EC_WORD_FROM, EC_WORD_LIFE, EC_WORD_UM, EC_WORD_FIGHTS, EC_WORD_WEIRD},</v>
      </c>
      <c r="AA192" t="s">
        <v>14961</v>
      </c>
    </row>
    <row r="193" spans="1:27" x14ac:dyDescent="0.3">
      <c r="A193" s="3" t="s">
        <v>2907</v>
      </c>
      <c r="B193" s="3" t="s">
        <v>2906</v>
      </c>
      <c r="C193" s="3" t="s">
        <v>679</v>
      </c>
      <c r="D193" s="3" t="s">
        <v>387</v>
      </c>
      <c r="E193" s="3" t="s">
        <v>2905</v>
      </c>
      <c r="F193" s="3" t="s">
        <v>715</v>
      </c>
      <c r="G193" s="4" t="str">
        <f>VLOOKUP(A193,词典!$C:$F,4,FALSE)</f>
        <v>来吧</v>
      </c>
      <c r="H193" s="4" t="str">
        <f>VLOOKUP(B193,词典!$C:$F,4,FALSE)</f>
        <v>让我们</v>
      </c>
      <c r="I193" s="4" t="str">
        <f>VLOOKUP(C193,词典!$C:$F,4,FALSE)</f>
        <v>舞蹈</v>
      </c>
      <c r="J193" s="4" t="str">
        <f>VLOOKUP(D193,词典!$C:$F,4,FALSE)</f>
        <v>得</v>
      </c>
      <c r="K193" s="4" t="str">
        <f>VLOOKUP(E193,词典!$C:$F,4,FALSE)</f>
        <v>它是</v>
      </c>
      <c r="L193" s="4" t="str">
        <f>VLOOKUP(F193,词典!$C:$F,4,FALSE)</f>
        <v>昨天</v>
      </c>
      <c r="M193" s="6" t="s">
        <v>8959</v>
      </c>
      <c r="N193" t="s">
        <v>1387</v>
      </c>
      <c r="O193" t="s">
        <v>1494</v>
      </c>
      <c r="P193" t="s">
        <v>8539</v>
      </c>
      <c r="Q193" t="s">
        <v>9150</v>
      </c>
      <c r="R193" t="s">
        <v>9081</v>
      </c>
      <c r="S193" t="s">
        <v>9135</v>
      </c>
      <c r="T193" s="4" t="str">
        <f>VLOOKUP(N193,词典!$F:$G,2,FALSE)</f>
        <v>EC_WORD_COME_ON</v>
      </c>
      <c r="U193" s="4" t="str">
        <f>VLOOKUP(O193,词典!$F:$G,2,FALSE)</f>
        <v>EC_WORD_LET_S</v>
      </c>
      <c r="V193" s="4" t="str">
        <f>VLOOKUP(P193,词典!$F:$G,2,FALSE)</f>
        <v>EC_WORD_JOKING</v>
      </c>
      <c r="W193" s="4" t="str">
        <f>VLOOKUP(Q193,词典!$F:$G,2,FALSE)</f>
        <v>EC_WORD_YESTERDAY</v>
      </c>
      <c r="X193" s="4" t="str">
        <f>VLOOKUP(R193,词典!$F:$G,2,FALSE)</f>
        <v>EC_WORD_AN</v>
      </c>
      <c r="Y193" s="4" t="str">
        <f>VLOOKUP(S193,词典!$F:$G,2,FALSE)</f>
        <v>EC_WORD_DANCE</v>
      </c>
      <c r="Z193" t="str">
        <f t="shared" si="2"/>
        <v>.speechBefore = {EC_WORD_COME_ON, EC_WORD_LET_S, EC_WORD_JOKING, EC_WORD_YESTERDAY, EC_WORD_AN, EC_WORD_DANCE},</v>
      </c>
      <c r="AA193" t="s">
        <v>14962</v>
      </c>
    </row>
    <row r="194" spans="1:27" x14ac:dyDescent="0.3">
      <c r="A194" s="3" t="s">
        <v>200</v>
      </c>
      <c r="B194" s="3" t="s">
        <v>184</v>
      </c>
      <c r="C194" s="3" t="s">
        <v>536</v>
      </c>
      <c r="D194" s="3" t="s">
        <v>183</v>
      </c>
      <c r="E194" s="3" t="s">
        <v>2909</v>
      </c>
      <c r="F194" s="3" t="s">
        <v>3845</v>
      </c>
      <c r="G194" s="4" t="str">
        <f>VLOOKUP(A194,词典!$C:$F,4,FALSE)</f>
        <v>我的</v>
      </c>
      <c r="H194" s="4" t="str">
        <f>VLOOKUP(B194,词典!$C:$F,4,FALSE)</f>
        <v>女孩</v>
      </c>
      <c r="I194" s="4" t="str">
        <f>VLOOKUP(C194,词典!$C:$F,4,FALSE)</f>
        <v>影响</v>
      </c>
      <c r="J194" s="4" t="str">
        <f>VLOOKUP(D194,词典!$C:$F,4,FALSE)</f>
        <v>我</v>
      </c>
      <c r="K194" s="4" t="str">
        <f>VLOOKUP(E194,词典!$C:$F,4,FALSE)</f>
        <v>一点</v>
      </c>
      <c r="L194" s="4" t="str">
        <f>VLOOKUP(F194,词典!$C:$F,4,FALSE)</f>
        <v>天使之吻</v>
      </c>
      <c r="M194" s="6" t="s">
        <v>8960</v>
      </c>
      <c r="N194" t="s">
        <v>1431</v>
      </c>
      <c r="O194" t="s">
        <v>1421</v>
      </c>
      <c r="P194" t="s">
        <v>9151</v>
      </c>
      <c r="Q194" t="s">
        <v>1678</v>
      </c>
      <c r="R194" t="s">
        <v>8529</v>
      </c>
      <c r="S194" t="s">
        <v>1142</v>
      </c>
      <c r="T194" s="4" t="str">
        <f>VLOOKUP(N194,词典!$F:$G,2,FALSE)</f>
        <v>EC_WORD_MY</v>
      </c>
      <c r="U194" s="4" t="str">
        <f>VLOOKUP(O194,词典!$F:$G,2,FALSE)</f>
        <v>EC_WORD_GIRL</v>
      </c>
      <c r="V194" s="4" t="str">
        <f>VLOOKUP(P194,词典!$F:$G,2,FALSE)</f>
        <v>EC_WORD_PLAYED</v>
      </c>
      <c r="W194" s="4" t="str">
        <f>VLOOKUP(Q194,词典!$F:$G,2,FALSE)</f>
        <v>EC_WORD_ME</v>
      </c>
      <c r="X194" s="4" t="str">
        <f>VLOOKUP(R194,词典!$F:$G,2,FALSE)</f>
        <v>EC_WORD_A</v>
      </c>
      <c r="Y194" s="4" t="str">
        <f>VLOOKUP(S194,词典!$F:$G,2,FALSE)</f>
        <v>EC_MOVE2(SWEET_KISS)</v>
      </c>
      <c r="Z194" t="str">
        <f t="shared" ref="Z194:Z257" si="3">_xlfn.CONCAT(".speechBefore = {",T194,", ",U194,", ",V194,", ",W194,", ",X194,", ",Y194,"},")</f>
        <v>.speechBefore = {EC_WORD_MY, EC_WORD_GIRL, EC_WORD_PLAYED, EC_WORD_ME, EC_WORD_A, EC_MOVE2(SWEET_KISS)},</v>
      </c>
      <c r="AA194" t="s">
        <v>14963</v>
      </c>
    </row>
    <row r="195" spans="1:27" x14ac:dyDescent="0.3">
      <c r="A195" s="3" t="s">
        <v>37</v>
      </c>
      <c r="B195" s="3" t="s">
        <v>519</v>
      </c>
      <c r="C195" s="3" t="s">
        <v>3841</v>
      </c>
      <c r="D195" s="3" t="s">
        <v>560</v>
      </c>
      <c r="E195" s="3" t="s">
        <v>165</v>
      </c>
      <c r="F195" s="3" t="s">
        <v>93</v>
      </c>
      <c r="G195" s="4" t="str">
        <f>VLOOKUP(A195,词典!$C:$F,4,FALSE)</f>
        <v>冷静</v>
      </c>
      <c r="H195" s="4" t="str">
        <f>VLOOKUP(B195,词典!$C:$F,4,FALSE)</f>
        <v>独自</v>
      </c>
      <c r="I195" s="4" t="str">
        <f>VLOOKUP(C195,词典!$C:$F,4,FALSE)</f>
        <v>不会</v>
      </c>
      <c r="J195" s="4" t="str">
        <f>VLOOKUP(D195,词典!$C:$F,4,FALSE)</f>
        <v>制作</v>
      </c>
      <c r="K195" s="4" t="str">
        <f>VLOOKUP(E195,词典!$C:$F,4,FALSE)</f>
        <v>你</v>
      </c>
      <c r="L195" s="4" t="str">
        <f>VLOOKUP(F195,词典!$C:$F,4,FALSE)</f>
        <v>获胜</v>
      </c>
      <c r="M195" s="6" t="s">
        <v>8961</v>
      </c>
      <c r="N195" t="s">
        <v>1940</v>
      </c>
      <c r="O195" t="s">
        <v>1719</v>
      </c>
      <c r="P195" t="s">
        <v>1944</v>
      </c>
      <c r="Q195" t="s">
        <v>9152</v>
      </c>
      <c r="R195" t="s">
        <v>1818</v>
      </c>
      <c r="S195" t="s">
        <v>1951</v>
      </c>
      <c r="T195" s="4" t="str">
        <f>VLOOKUP(N195,词典!$F:$G,2,FALSE)</f>
        <v>EC_WORD_JUST</v>
      </c>
      <c r="U195" s="4" t="str">
        <f>VLOOKUP(O195,词典!$F:$G,2,FALSE)</f>
        <v>EC_WORD_SMART</v>
      </c>
      <c r="V195" s="4" t="str">
        <f>VLOOKUP(P195,词典!$F:$G,2,FALSE)</f>
        <v>EC_WORD_BE</v>
      </c>
      <c r="W195" s="4" t="str">
        <f>VLOOKUP(Q195,词典!$F:$G,2,FALSE)</f>
        <v>EC_WORD_COULDN_T</v>
      </c>
      <c r="X195" s="4" t="str">
        <f>VLOOKUP(R195,词典!$F:$G,2,FALSE)</f>
        <v>EC_WORD_WIN</v>
      </c>
      <c r="Y195" s="4" t="str">
        <f>VLOOKUP(S195,词典!$F:$G,2,FALSE)</f>
        <v>EC_WORD_OF</v>
      </c>
      <c r="Z195" t="str">
        <f t="shared" si="3"/>
        <v>.speechBefore = {EC_WORD_JUST, EC_WORD_SMART, EC_WORD_BE, EC_WORD_COULDN_T, EC_WORD_WIN, EC_WORD_OF},</v>
      </c>
      <c r="AA195" t="s">
        <v>14964</v>
      </c>
    </row>
    <row r="196" spans="1:27" x14ac:dyDescent="0.3">
      <c r="A196" s="3" t="s">
        <v>2923</v>
      </c>
      <c r="B196" s="3" t="s">
        <v>3834</v>
      </c>
      <c r="C196" s="3" t="s">
        <v>3836</v>
      </c>
      <c r="D196" s="3" t="s">
        <v>2923</v>
      </c>
      <c r="E196" s="3" t="s">
        <v>3860</v>
      </c>
      <c r="F196" s="3" t="s">
        <v>3836</v>
      </c>
      <c r="G196" s="4" t="str">
        <f>VLOOKUP(A196,词典!$C:$F,4,FALSE)</f>
        <v>充电</v>
      </c>
      <c r="H196" s="4" t="str">
        <f>VLOOKUP(B196,词典!$C:$F,4,FALSE)</f>
        <v>！</v>
      </c>
      <c r="I196" s="4" t="str">
        <f>VLOOKUP(C196,词典!$C:$F,4,FALSE)</f>
        <v xml:space="preserve"> </v>
      </c>
      <c r="J196" s="4" t="str">
        <f>VLOOKUP(D196,词典!$C:$F,4,FALSE)</f>
        <v>充电</v>
      </c>
      <c r="K196" s="4" t="str">
        <f>VLOOKUP(E196,词典!$C:$F,4,FALSE)</f>
        <v>！！</v>
      </c>
      <c r="L196" s="4" t="str">
        <f>VLOOKUP(F196,词典!$C:$F,4,FALSE)</f>
        <v xml:space="preserve"> </v>
      </c>
      <c r="M196" s="6" t="s">
        <v>12502</v>
      </c>
      <c r="N196" t="s">
        <v>9060</v>
      </c>
      <c r="O196" t="s">
        <v>225</v>
      </c>
      <c r="P196" t="s">
        <v>10459</v>
      </c>
      <c r="Q196" t="s">
        <v>9060</v>
      </c>
      <c r="R196" t="s">
        <v>227</v>
      </c>
      <c r="S196" t="s">
        <v>10459</v>
      </c>
      <c r="T196" s="4" t="str">
        <f>VLOOKUP(N196,词典!$F:$G,2,FALSE)</f>
        <v>EC_WORD_RUN</v>
      </c>
      <c r="U196" s="4" t="str">
        <f>VLOOKUP(O196,词典!$F:$G,2,FALSE)</f>
        <v>EC_WORD_EXCL</v>
      </c>
      <c r="V196" s="4" t="str">
        <f>VLOOKUP(P196,词典!$F:$G,2,FALSE)</f>
        <v>EC_EMPTY_WORD</v>
      </c>
      <c r="W196" s="4" t="str">
        <f>VLOOKUP(Q196,词典!$F:$G,2,FALSE)</f>
        <v>EC_WORD_RUN</v>
      </c>
      <c r="X196" s="4" t="str">
        <f>VLOOKUP(R196,词典!$F:$G,2,FALSE)</f>
        <v>EC_WORD_EXCL_EXCL</v>
      </c>
      <c r="Y196" s="4" t="str">
        <f>VLOOKUP(S196,词典!$F:$G,2,FALSE)</f>
        <v>EC_EMPTY_WORD</v>
      </c>
      <c r="Z196" t="str">
        <f t="shared" si="3"/>
        <v>.speechBefore = {EC_WORD_RUN, EC_WORD_EXCL, EC_EMPTY_WORD, EC_WORD_RUN, EC_WORD_EXCL_EXCL, EC_EMPTY_WORD},</v>
      </c>
      <c r="AA196" t="s">
        <v>14965</v>
      </c>
    </row>
    <row r="197" spans="1:27" x14ac:dyDescent="0.3">
      <c r="A197" s="3" t="s">
        <v>2924</v>
      </c>
      <c r="B197" s="3" t="s">
        <v>3834</v>
      </c>
      <c r="C197" s="3" t="s">
        <v>2905</v>
      </c>
      <c r="D197" s="3" t="s">
        <v>200</v>
      </c>
      <c r="E197" s="3" t="s">
        <v>816</v>
      </c>
      <c r="F197" s="3" t="s">
        <v>3868</v>
      </c>
      <c r="G197" s="4" t="str">
        <f>VLOOKUP(A197,词典!$C:$F,4,FALSE)</f>
        <v>接招</v>
      </c>
      <c r="H197" s="4" t="str">
        <f>VLOOKUP(B197,词典!$C:$F,4,FALSE)</f>
        <v>！</v>
      </c>
      <c r="I197" s="4" t="str">
        <f>VLOOKUP(C197,词典!$C:$F,4,FALSE)</f>
        <v>它是</v>
      </c>
      <c r="J197" s="4" t="str">
        <f>VLOOKUP(D197,词典!$C:$F,4,FALSE)</f>
        <v>我的</v>
      </c>
      <c r="K197" s="4" t="str">
        <f>VLOOKUP(E197,词典!$C:$F,4,FALSE)</f>
        <v>火热</v>
      </c>
      <c r="L197" s="4" t="str">
        <f>VLOOKUP(F197,词典!$C:$F,4,FALSE)</f>
        <v>戏法</v>
      </c>
      <c r="M197" s="6" t="s">
        <v>8962</v>
      </c>
      <c r="N197" t="s">
        <v>1822</v>
      </c>
      <c r="O197" t="s">
        <v>225</v>
      </c>
      <c r="P197" t="s">
        <v>8558</v>
      </c>
      <c r="Q197" t="s">
        <v>1431</v>
      </c>
      <c r="R197" t="s">
        <v>8548</v>
      </c>
      <c r="S197" t="s">
        <v>1227</v>
      </c>
      <c r="T197" s="4" t="str">
        <f>VLOOKUP(N197,词典!$F:$G,2,FALSE)</f>
        <v>EC_WORD_TAKE_THAT</v>
      </c>
      <c r="U197" s="4" t="str">
        <f>VLOOKUP(O197,词典!$F:$G,2,FALSE)</f>
        <v>EC_WORD_EXCL</v>
      </c>
      <c r="V197" s="4" t="str">
        <f>VLOOKUP(P197,词典!$F:$G,2,FALSE)</f>
        <v>EC_WORD_DOWN</v>
      </c>
      <c r="W197" s="4" t="str">
        <f>VLOOKUP(Q197,词典!$F:$G,2,FALSE)</f>
        <v>EC_WORD_MY</v>
      </c>
      <c r="X197" s="4" t="str">
        <f>VLOOKUP(R197,词典!$F:$G,2,FALSE)</f>
        <v>EC_WORD_FIERY</v>
      </c>
      <c r="Y197" s="4" t="str">
        <f>VLOOKUP(S197,词典!$F:$G,2,FALSE)</f>
        <v>EC_MOVE2(TRICK)</v>
      </c>
      <c r="Z197" t="str">
        <f t="shared" si="3"/>
        <v>.speechBefore = {EC_WORD_TAKE_THAT, EC_WORD_EXCL, EC_WORD_DOWN, EC_WORD_MY, EC_WORD_FIERY, EC_MOVE2(TRICK)},</v>
      </c>
      <c r="AA197" t="s">
        <v>14966</v>
      </c>
    </row>
    <row r="198" spans="1:27" x14ac:dyDescent="0.3">
      <c r="A198" s="3" t="s">
        <v>284</v>
      </c>
      <c r="B198" s="3" t="s">
        <v>816</v>
      </c>
      <c r="C198" s="3" t="s">
        <v>664</v>
      </c>
      <c r="D198" s="3" t="s">
        <v>767</v>
      </c>
      <c r="E198" s="3" t="s">
        <v>164</v>
      </c>
      <c r="F198" s="3" t="s">
        <v>3834</v>
      </c>
      <c r="G198" s="4" t="str">
        <f>VLOOKUP(A198,词典!$C:$F,4,FALSE)</f>
        <v>一个</v>
      </c>
      <c r="H198" s="4" t="str">
        <f>VLOOKUP(B198,词典!$C:$F,4,FALSE)</f>
        <v>火热</v>
      </c>
      <c r="I198" s="4" t="str">
        <f>VLOOKUP(C198,词典!$C:$F,4,FALSE)</f>
        <v>美食</v>
      </c>
      <c r="J198" s="4" t="str">
        <f>VLOOKUP(D198,词典!$C:$F,4,FALSE)</f>
        <v>相关</v>
      </c>
      <c r="K198" s="4" t="str">
        <f>VLOOKUP(E198,词典!$C:$F,4,FALSE)</f>
        <v>是个</v>
      </c>
      <c r="L198" s="4" t="str">
        <f>VLOOKUP(F198,词典!$C:$F,4,FALSE)</f>
        <v>！</v>
      </c>
      <c r="M198" s="6" t="s">
        <v>8963</v>
      </c>
      <c r="N198" t="s">
        <v>1873</v>
      </c>
      <c r="O198" t="s">
        <v>1944</v>
      </c>
      <c r="P198" t="s">
        <v>8549</v>
      </c>
      <c r="Q198" t="s">
        <v>9120</v>
      </c>
      <c r="R198" t="s">
        <v>9153</v>
      </c>
      <c r="S198" t="s">
        <v>225</v>
      </c>
      <c r="T198" s="4" t="str">
        <f>VLOOKUP(N198,词典!$F:$G,2,FALSE)</f>
        <v>EC_WORD_ME</v>
      </c>
      <c r="U198" s="4" t="str">
        <f>VLOOKUP(O198,词典!$F:$G,2,FALSE)</f>
        <v>EC_WORD_BE</v>
      </c>
      <c r="V198" s="4" t="str">
        <f>VLOOKUP(P198,词典!$F:$G,2,FALSE)</f>
        <v>EC_WORD_FIERY</v>
      </c>
      <c r="W198" s="4" t="str">
        <f>VLOOKUP(Q198,词典!$F:$G,2,FALSE)</f>
        <v>EC_WORD_GOURMET</v>
      </c>
      <c r="X198" s="4" t="str">
        <f>VLOOKUP(R198,词典!$F:$G,2,FALSE)</f>
        <v>EC_WORD_KID</v>
      </c>
      <c r="Y198" s="4" t="str">
        <f>VLOOKUP(S198,词典!$F:$G,2,FALSE)</f>
        <v>EC_WORD_EXCL</v>
      </c>
      <c r="Z198" t="str">
        <f t="shared" si="3"/>
        <v>.speechBefore = {EC_WORD_ME, EC_WORD_BE, EC_WORD_FIERY, EC_WORD_GOURMET, EC_WORD_KID, EC_WORD_EXCL},</v>
      </c>
      <c r="AA198" t="s">
        <v>14967</v>
      </c>
    </row>
    <row r="199" spans="1:27" x14ac:dyDescent="0.3">
      <c r="A199" s="3" t="s">
        <v>164</v>
      </c>
      <c r="B199" s="3" t="s">
        <v>3847</v>
      </c>
      <c r="C199" s="3" t="s">
        <v>451</v>
      </c>
      <c r="D199" s="3" t="s">
        <v>378</v>
      </c>
      <c r="E199" s="3" t="s">
        <v>13</v>
      </c>
      <c r="F199" s="3" t="s">
        <v>472</v>
      </c>
      <c r="G199" s="4" t="str">
        <f>VLOOKUP(A199,词典!$C:$F,4,FALSE)</f>
        <v>是个</v>
      </c>
      <c r="H199" s="4" t="str">
        <f>VLOOKUP(B199,词典!$C:$F,4,FALSE)</f>
        <v>不可以</v>
      </c>
      <c r="I199" s="4" t="str">
        <f>VLOOKUP(C199,词典!$C:$F,4,FALSE)</f>
        <v>等待</v>
      </c>
      <c r="J199" s="4" t="str">
        <f>VLOOKUP(D199,词典!$C:$F,4,FALSE)</f>
        <v>到</v>
      </c>
      <c r="K199" s="4" t="str">
        <f>VLOOKUP(E199,词典!$C:$F,4,FALSE)</f>
        <v>得到</v>
      </c>
      <c r="L199" s="4" t="str">
        <f>VLOOKUP(F199,词典!$C:$F,4,FALSE)</f>
        <v>更</v>
      </c>
      <c r="M199" s="6" t="s">
        <v>8964</v>
      </c>
      <c r="N199" t="s">
        <v>1678</v>
      </c>
      <c r="O199" t="s">
        <v>9139</v>
      </c>
      <c r="P199" t="s">
        <v>8580</v>
      </c>
      <c r="Q199" t="s">
        <v>9154</v>
      </c>
      <c r="R199" t="s">
        <v>8499</v>
      </c>
      <c r="S199" t="s">
        <v>10459</v>
      </c>
      <c r="T199" s="4" t="str">
        <f>VLOOKUP(N199,词典!$F:$G,2,FALSE)</f>
        <v>EC_WORD_ME</v>
      </c>
      <c r="U199" s="4" t="str">
        <f>VLOOKUP(O199,词典!$F:$G,2,FALSE)</f>
        <v>EC_WORD_WANT</v>
      </c>
      <c r="V199" s="4" t="str">
        <f>VLOOKUP(P199,词典!$F:$G,2,FALSE)</f>
        <v>EC_WORD_WEREN_T</v>
      </c>
      <c r="W199" s="4" t="str">
        <f>VLOOKUP(Q199,词典!$F:$G,2,FALSE)</f>
        <v>EC_WORD_WALKING</v>
      </c>
      <c r="X199" s="4" t="str">
        <f>VLOOKUP(R199,词典!$F:$G,2,FALSE)</f>
        <v>EC_WORD_IS</v>
      </c>
      <c r="Y199" s="4" t="str">
        <f>VLOOKUP(S199,词典!$F:$G,2,FALSE)</f>
        <v>EC_EMPTY_WORD</v>
      </c>
      <c r="Z199" t="str">
        <f t="shared" si="3"/>
        <v>.speechBefore = {EC_WORD_ME, EC_WORD_WANT, EC_WORD_WEREN_T, EC_WORD_WALKING, EC_WORD_IS, EC_EMPTY_WORD},</v>
      </c>
      <c r="AA199" t="s">
        <v>14968</v>
      </c>
    </row>
    <row r="200" spans="1:27" x14ac:dyDescent="0.3">
      <c r="A200" s="3" t="s">
        <v>284</v>
      </c>
      <c r="B200" s="3" t="s">
        <v>3862</v>
      </c>
      <c r="C200" s="3" t="s">
        <v>375</v>
      </c>
      <c r="D200" s="3" t="s">
        <v>183</v>
      </c>
      <c r="E200" s="3" t="s">
        <v>3843</v>
      </c>
      <c r="F200" s="3" t="s">
        <v>3836</v>
      </c>
      <c r="G200" s="4" t="str">
        <f>VLOOKUP(A200,词典!$C:$F,4,FALSE)</f>
        <v>一个</v>
      </c>
      <c r="H200" s="4" t="str">
        <f>VLOOKUP(B200,词典!$C:$F,4,FALSE)</f>
        <v>礼物</v>
      </c>
      <c r="I200" s="4" t="str">
        <f>VLOOKUP(C200,词典!$C:$F,4,FALSE)</f>
        <v>为了</v>
      </c>
      <c r="J200" s="4" t="str">
        <f>VLOOKUP(D200,词典!$C:$F,4,FALSE)</f>
        <v>我</v>
      </c>
      <c r="K200" s="4" t="str">
        <f>VLOOKUP(E200,词典!$C:$F,4,FALSE)</f>
        <v>？</v>
      </c>
      <c r="L200" s="4" t="str">
        <f>VLOOKUP(F200,词典!$C:$F,4,FALSE)</f>
        <v xml:space="preserve"> </v>
      </c>
      <c r="M200" s="6" t="s">
        <v>12503</v>
      </c>
      <c r="N200" t="s">
        <v>1858</v>
      </c>
      <c r="O200" t="s">
        <v>1951</v>
      </c>
      <c r="P200" t="s">
        <v>9155</v>
      </c>
      <c r="Q200" t="s">
        <v>230</v>
      </c>
      <c r="R200" t="s">
        <v>10459</v>
      </c>
      <c r="S200" t="s">
        <v>10459</v>
      </c>
      <c r="T200" s="4" t="str">
        <f>VLOOKUP(N200,词典!$F:$G,2,FALSE)</f>
        <v>EC_WORD_GIVE_ME</v>
      </c>
      <c r="U200" s="4" t="str">
        <f>VLOOKUP(O200,词典!$F:$G,2,FALSE)</f>
        <v>EC_WORD_OF</v>
      </c>
      <c r="V200" s="4" t="str">
        <f>VLOOKUP(P200,词典!$F:$G,2,FALSE)</f>
        <v>EC_MOVE2(PRESENT)</v>
      </c>
      <c r="W200" s="4" t="str">
        <f>VLOOKUP(Q200,词典!$F:$G,2,FALSE)</f>
        <v>EC_WORD_QUES</v>
      </c>
      <c r="X200" s="4" t="str">
        <f>VLOOKUP(R200,词典!$F:$G,2,FALSE)</f>
        <v>EC_EMPTY_WORD</v>
      </c>
      <c r="Y200" s="4" t="str">
        <f>VLOOKUP(S200,词典!$F:$G,2,FALSE)</f>
        <v>EC_EMPTY_WORD</v>
      </c>
      <c r="Z200" t="str">
        <f t="shared" si="3"/>
        <v>.speechBefore = {EC_WORD_GIVE_ME, EC_WORD_OF, EC_MOVE2(PRESENT), EC_WORD_QUES, EC_EMPTY_WORD, EC_EMPTY_WORD},</v>
      </c>
      <c r="AA200" t="s">
        <v>14969</v>
      </c>
    </row>
    <row r="201" spans="1:27" x14ac:dyDescent="0.3">
      <c r="A201" s="3" t="s">
        <v>284</v>
      </c>
      <c r="B201" s="3" t="s">
        <v>3899</v>
      </c>
      <c r="C201" s="3" t="s">
        <v>345</v>
      </c>
      <c r="D201" s="3" t="s">
        <v>776</v>
      </c>
      <c r="E201" s="3" t="s">
        <v>164</v>
      </c>
      <c r="F201" s="3" t="s">
        <v>450</v>
      </c>
      <c r="G201" s="4" t="str">
        <f>VLOOKUP(A201,词典!$C:$F,4,FALSE)</f>
        <v>一个</v>
      </c>
      <c r="H201" s="4" t="str">
        <f>VLOOKUP(B201,词典!$C:$F,4,FALSE)</f>
        <v>坚硬</v>
      </c>
      <c r="I201" s="4" t="str">
        <f>VLOOKUP(C201,词典!$C:$F,4,FALSE)</f>
        <v>了</v>
      </c>
      <c r="J201" s="4" t="str">
        <f>VLOOKUP(D201,词典!$C:$F,4,FALSE)</f>
        <v>什么</v>
      </c>
      <c r="K201" s="4" t="str">
        <f>VLOOKUP(E201,词典!$C:$F,4,FALSE)</f>
        <v>是个</v>
      </c>
      <c r="L201" s="4" t="str">
        <f>VLOOKUP(F201,词典!$C:$F,4,FALSE)</f>
        <v>等不及</v>
      </c>
      <c r="M201" s="6" t="s">
        <v>8965</v>
      </c>
      <c r="N201" t="s">
        <v>1678</v>
      </c>
      <c r="O201" t="s">
        <v>1534</v>
      </c>
      <c r="P201" t="s">
        <v>8529</v>
      </c>
      <c r="Q201" t="s">
        <v>9882</v>
      </c>
      <c r="R201" t="s">
        <v>9108</v>
      </c>
      <c r="S201" t="s">
        <v>10459</v>
      </c>
      <c r="T201" s="4" t="str">
        <f>VLOOKUP(N201,词典!$F:$G,2,FALSE)</f>
        <v>EC_WORD_ME</v>
      </c>
      <c r="U201" s="4" t="str">
        <f>VLOOKUP(O201,词典!$F:$G,2,FALSE)</f>
        <v>EC_WORD_WANTS</v>
      </c>
      <c r="V201" s="4" t="str">
        <f>VLOOKUP(P201,词典!$F:$G,2,FALSE)</f>
        <v>EC_WORD_A</v>
      </c>
      <c r="W201" s="4" t="str">
        <f>VLOOKUP(Q201,词典!$F:$G,2,FALSE)</f>
        <v>EC_WORD_SHELL_ARMOR</v>
      </c>
      <c r="X201" s="4" t="str">
        <f>VLOOKUP(R201,词典!$F:$G,2,FALSE)</f>
        <v>EC_WORD_BATTLE_ARMOR</v>
      </c>
      <c r="Y201" s="4" t="str">
        <f>VLOOKUP(S201,词典!$F:$G,2,FALSE)</f>
        <v>EC_EMPTY_WORD</v>
      </c>
      <c r="Z201" t="str">
        <f t="shared" si="3"/>
        <v>.speechBefore = {EC_WORD_ME, EC_WORD_WANTS, EC_WORD_A, EC_WORD_SHELL_ARMOR, EC_WORD_BATTLE_ARMOR, EC_EMPTY_WORD},</v>
      </c>
      <c r="AA201" t="s">
        <v>14970</v>
      </c>
    </row>
    <row r="202" spans="1:27" x14ac:dyDescent="0.3">
      <c r="A202" s="3" t="s">
        <v>2914</v>
      </c>
      <c r="B202" s="3" t="s">
        <v>164</v>
      </c>
      <c r="C202" s="3" t="s">
        <v>337</v>
      </c>
      <c r="D202" s="3" t="s">
        <v>640</v>
      </c>
      <c r="E202" s="3" t="s">
        <v>375</v>
      </c>
      <c r="F202" s="3" t="s">
        <v>613</v>
      </c>
      <c r="G202" s="4" t="str">
        <f>VLOOKUP(A202,词典!$C:$F,4,FALSE)</f>
        <v>如果我输了</v>
      </c>
      <c r="H202" s="4" t="str">
        <f>VLOOKUP(B202,词典!$C:$F,4,FALSE)</f>
        <v>是个</v>
      </c>
      <c r="I202" s="4" t="str">
        <f>VLOOKUP(C202,词典!$C:$F,4,FALSE)</f>
        <v>将</v>
      </c>
      <c r="J202" s="4" t="str">
        <f>VLOOKUP(D202,词典!$C:$F,4,FALSE)</f>
        <v>学习</v>
      </c>
      <c r="K202" s="4" t="str">
        <f>VLOOKUP(E202,词典!$C:$F,4,FALSE)</f>
        <v>为了</v>
      </c>
      <c r="L202" s="4" t="str">
        <f>VLOOKUP(F202,词典!$C:$F,4,FALSE)</f>
        <v>学校</v>
      </c>
      <c r="M202" s="6" t="s">
        <v>8966</v>
      </c>
      <c r="N202" t="s">
        <v>1393</v>
      </c>
      <c r="O202" t="s">
        <v>1678</v>
      </c>
      <c r="P202" t="s">
        <v>8444</v>
      </c>
      <c r="Q202" t="s">
        <v>1931</v>
      </c>
      <c r="R202" t="s">
        <v>1582</v>
      </c>
      <c r="S202" t="s">
        <v>8491</v>
      </c>
      <c r="T202" s="4" t="str">
        <f>VLOOKUP(N202,词典!$F:$G,2,FALSE)</f>
        <v>EC_WORD_IF_I_LOSE</v>
      </c>
      <c r="U202" s="4" t="str">
        <f>VLOOKUP(O202,词典!$F:$G,2,FALSE)</f>
        <v>EC_WORD_ME</v>
      </c>
      <c r="V202" s="4" t="str">
        <f>VLOOKUP(P202,词典!$F:$G,2,FALSE)</f>
        <v>EC_WORD_WOULD</v>
      </c>
      <c r="W202" s="4" t="str">
        <f>VLOOKUP(Q202,词典!$F:$G,2,FALSE)</f>
        <v>EC_WORD_FOR</v>
      </c>
      <c r="X202" s="4" t="str">
        <f>VLOOKUP(R202,词典!$F:$G,2,FALSE)</f>
        <v>EC_WORD_SCHOOL</v>
      </c>
      <c r="Y202" s="4" t="str">
        <f>VLOOKUP(S202,词典!$F:$G,2,FALSE)</f>
        <v>EC_WORD_STUDY</v>
      </c>
      <c r="Z202" t="str">
        <f t="shared" si="3"/>
        <v>.speechBefore = {EC_WORD_IF_I_LOSE, EC_WORD_ME, EC_WORD_WOULD, EC_WORD_FOR, EC_WORD_SCHOOL, EC_WORD_STUDY},</v>
      </c>
      <c r="AA202" t="s">
        <v>14971</v>
      </c>
    </row>
    <row r="203" spans="1:27" x14ac:dyDescent="0.3">
      <c r="A203" s="3" t="s">
        <v>345</v>
      </c>
      <c r="B203" s="3" t="s">
        <v>761</v>
      </c>
      <c r="C203" s="3" t="s">
        <v>527</v>
      </c>
      <c r="D203" s="3" t="s">
        <v>383</v>
      </c>
      <c r="E203" s="3" t="s">
        <v>89</v>
      </c>
      <c r="F203" s="3" t="s">
        <v>3849</v>
      </c>
      <c r="G203" s="4" t="str">
        <f>VLOOKUP(A203,词典!$C:$F,4,FALSE)</f>
        <v>了</v>
      </c>
      <c r="H203" s="4" t="str">
        <f>VLOOKUP(B203,词典!$C:$F,4,FALSE)</f>
        <v>这</v>
      </c>
      <c r="I203" s="4" t="str">
        <f>VLOOKUP(C203,词典!$C:$F,4,FALSE)</f>
        <v>友善</v>
      </c>
      <c r="J203" s="4" t="str">
        <f>VLOOKUP(D203,词典!$C:$F,4,FALSE)</f>
        <v>的</v>
      </c>
      <c r="K203" s="4" t="str">
        <f>VLOOKUP(E203,词典!$C:$F,4,FALSE)</f>
        <v>战斗</v>
      </c>
      <c r="L203" s="4" t="str">
        <f>VLOOKUP(F203,词典!$C:$F,4,FALSE)</f>
        <v>好吗？</v>
      </c>
      <c r="M203" s="6" t="s">
        <v>8967</v>
      </c>
      <c r="N203" t="s">
        <v>8563</v>
      </c>
      <c r="O203" t="s">
        <v>1951</v>
      </c>
      <c r="P203" t="s">
        <v>1831</v>
      </c>
      <c r="Q203" t="s">
        <v>6023</v>
      </c>
      <c r="R203" t="s">
        <v>8542</v>
      </c>
      <c r="S203" t="s">
        <v>8488</v>
      </c>
      <c r="T203" s="4" t="str">
        <f>VLOOKUP(N203,词典!$F:$G,2,FALSE)</f>
        <v>EC_WORD_EVERY</v>
      </c>
      <c r="U203" s="4" t="str">
        <f>VLOOKUP(O203,词典!$F:$G,2,FALSE)</f>
        <v>EC_WORD_OF</v>
      </c>
      <c r="V203" s="4" t="str">
        <f>VLOOKUP(P203,词典!$F:$G,2,FALSE)</f>
        <v>EC_WORD_BATTLE</v>
      </c>
      <c r="W203" s="4" t="str">
        <f>VLOOKUP(Q203,词典!$F:$G,2,FALSE)</f>
        <v>EC_WORD_CAN</v>
      </c>
      <c r="X203" s="4" t="str">
        <f>VLOOKUP(R203,词典!$F:$G,2,FALSE)</f>
        <v>EC_WORD_DID</v>
      </c>
      <c r="Y203" s="4" t="str">
        <f>VLOOKUP(S203,词典!$F:$G,2,FALSE)</f>
        <v>EC_WORD_QUES</v>
      </c>
      <c r="Z203" t="str">
        <f t="shared" si="3"/>
        <v>.speechBefore = {EC_WORD_EVERY, EC_WORD_OF, EC_WORD_BATTLE, EC_WORD_CAN, EC_WORD_DID, EC_WORD_QUES},</v>
      </c>
      <c r="AA203" t="s">
        <v>14972</v>
      </c>
    </row>
    <row r="204" spans="1:27" x14ac:dyDescent="0.3">
      <c r="A204" s="3" t="s">
        <v>284</v>
      </c>
      <c r="B204" s="3" t="s">
        <v>3838</v>
      </c>
      <c r="C204" s="3" t="s">
        <v>691</v>
      </c>
      <c r="D204" s="3" t="s">
        <v>823</v>
      </c>
      <c r="E204" s="3" t="s">
        <v>345</v>
      </c>
      <c r="F204" s="3" t="s">
        <v>490</v>
      </c>
      <c r="G204" s="4" t="str">
        <f>VLOOKUP(A204,词典!$C:$F,4,FALSE)</f>
        <v>一个</v>
      </c>
      <c r="H204" s="4" t="str">
        <f>VLOOKUP(B204,词典!$C:$F,4,FALSE)</f>
        <v>宝可梦</v>
      </c>
      <c r="I204" s="4" t="str">
        <f>VLOOKUP(C204,词典!$C:$F,4,FALSE)</f>
        <v>时尚</v>
      </c>
      <c r="J204" s="4" t="str">
        <f>VLOOKUP(D204,词典!$C:$F,4,FALSE)</f>
        <v>华丽大赛</v>
      </c>
      <c r="K204" s="4" t="str">
        <f>VLOOKUP(E204,词典!$C:$F,4,FALSE)</f>
        <v>了</v>
      </c>
      <c r="L204" s="4" t="str">
        <f>VLOOKUP(F204,词典!$C:$F,4,FALSE)</f>
        <v>漂亮</v>
      </c>
      <c r="M204" s="6" t="s">
        <v>8968</v>
      </c>
      <c r="N204" t="s">
        <v>1325</v>
      </c>
      <c r="O204" t="s">
        <v>1624</v>
      </c>
      <c r="P204" t="s">
        <v>10323</v>
      </c>
      <c r="Q204" t="s">
        <v>8496</v>
      </c>
      <c r="R204" t="s">
        <v>1715</v>
      </c>
      <c r="S204" t="s">
        <v>10459</v>
      </c>
      <c r="T204" s="4" t="str">
        <f>VLOOKUP(N204,词典!$F:$G,2,FALSE)</f>
        <v>EC_WORD_POKEMON</v>
      </c>
      <c r="U204" s="4" t="str">
        <f>VLOOKUP(O204,词典!$F:$G,2,FALSE)</f>
        <v>EC_WORD_FASHION</v>
      </c>
      <c r="V204" s="4" t="str">
        <f>VLOOKUP(P204,词典!$F:$G,2,FALSE)</f>
        <v>EC_WORD_SMITE</v>
      </c>
      <c r="W204" s="4" t="str">
        <f>VLOOKUP(Q204,词典!$F:$G,2,FALSE)</f>
        <v>EC_WORD_YEAH</v>
      </c>
      <c r="X204" s="4" t="str">
        <f>VLOOKUP(R204,词典!$F:$G,2,FALSE)</f>
        <v>EC_WORD_PRETTY</v>
      </c>
      <c r="Y204" s="4" t="str">
        <f>VLOOKUP(S204,词典!$F:$G,2,FALSE)</f>
        <v>EC_EMPTY_WORD</v>
      </c>
      <c r="Z204" t="str">
        <f t="shared" si="3"/>
        <v>.speechBefore = {EC_WORD_POKEMON, EC_WORD_FASHION, EC_WORD_SMITE, EC_WORD_YEAH, EC_WORD_PRETTY, EC_EMPTY_WORD},</v>
      </c>
      <c r="AA204" t="s">
        <v>14973</v>
      </c>
    </row>
    <row r="205" spans="1:27" x14ac:dyDescent="0.3">
      <c r="A205" s="3" t="s">
        <v>164</v>
      </c>
      <c r="B205" s="3" t="s">
        <v>479</v>
      </c>
      <c r="C205" s="3" t="s">
        <v>331</v>
      </c>
      <c r="D205" s="3" t="s">
        <v>43</v>
      </c>
      <c r="E205" s="3" t="s">
        <v>54</v>
      </c>
      <c r="F205" s="3" t="s">
        <v>3838</v>
      </c>
      <c r="G205" s="4" t="str">
        <f>VLOOKUP(A205,词典!$C:$F,4,FALSE)</f>
        <v>是个</v>
      </c>
      <c r="H205" s="4" t="str">
        <f>VLOOKUP(B205,词典!$C:$F,4,FALSE)</f>
        <v>需要</v>
      </c>
      <c r="I205" s="4" t="str">
        <f>VLOOKUP(C205,词典!$C:$F,4,FALSE)</f>
        <v>更多</v>
      </c>
      <c r="J205" s="4" t="str">
        <f>VLOOKUP(D205,词典!$C:$F,4,FALSE)</f>
        <v>草</v>
      </c>
      <c r="K205" s="4" t="str">
        <f>VLOOKUP(E205,词典!$C:$F,4,FALSE)</f>
        <v>属性</v>
      </c>
      <c r="L205" s="4" t="str">
        <f>VLOOKUP(F205,词典!$C:$F,4,FALSE)</f>
        <v>宝可梦</v>
      </c>
      <c r="M205" s="6" t="s">
        <v>8969</v>
      </c>
      <c r="N205" t="s">
        <v>1678</v>
      </c>
      <c r="O205" t="s">
        <v>1542</v>
      </c>
      <c r="P205" t="s">
        <v>1487</v>
      </c>
      <c r="Q205" t="s">
        <v>1723</v>
      </c>
      <c r="R205" t="s">
        <v>1330</v>
      </c>
      <c r="S205" t="s">
        <v>1325</v>
      </c>
      <c r="T205" s="4" t="str">
        <f>VLOOKUP(N205,词典!$F:$G,2,FALSE)</f>
        <v>EC_WORD_ME</v>
      </c>
      <c r="U205" s="4" t="str">
        <f>VLOOKUP(O205,词典!$F:$G,2,FALSE)</f>
        <v>EC_WORD_NEED</v>
      </c>
      <c r="V205" s="4" t="str">
        <f>VLOOKUP(P205,词典!$F:$G,2,FALSE)</f>
        <v>EC_WORD_MORE</v>
      </c>
      <c r="W205" s="4" t="str">
        <f>VLOOKUP(Q205,词典!$F:$G,2,FALSE)</f>
        <v>EC_WORD_GRASS</v>
      </c>
      <c r="X205" s="4" t="str">
        <f>VLOOKUP(R205,词典!$F:$G,2,FALSE)</f>
        <v>EC_WORD_TYPE</v>
      </c>
      <c r="Y205" s="4" t="str">
        <f>VLOOKUP(S205,词典!$F:$G,2,FALSE)</f>
        <v>EC_WORD_POKEMON</v>
      </c>
      <c r="Z205" t="str">
        <f t="shared" si="3"/>
        <v>.speechBefore = {EC_WORD_ME, EC_WORD_NEED, EC_WORD_MORE, EC_WORD_GRASS, EC_WORD_TYPE, EC_WORD_POKEMON},</v>
      </c>
      <c r="AA205" t="s">
        <v>14974</v>
      </c>
    </row>
    <row r="206" spans="1:27" x14ac:dyDescent="0.3">
      <c r="A206" s="3" t="s">
        <v>2925</v>
      </c>
      <c r="B206" s="3" t="s">
        <v>345</v>
      </c>
      <c r="C206" s="3" t="s">
        <v>200</v>
      </c>
      <c r="D206" s="3" t="s">
        <v>770</v>
      </c>
      <c r="E206" s="3" t="s">
        <v>89</v>
      </c>
      <c r="F206" s="3" t="s">
        <v>136</v>
      </c>
      <c r="G206" s="4" t="str">
        <f>VLOOKUP(A206,词典!$C:$F,4,FALSE)</f>
        <v>扎根</v>
      </c>
      <c r="H206" s="4" t="str">
        <f>VLOOKUP(B206,词典!$C:$F,4,FALSE)</f>
        <v>了</v>
      </c>
      <c r="I206" s="4" t="str">
        <f>VLOOKUP(C206,词典!$C:$F,4,FALSE)</f>
        <v>我的</v>
      </c>
      <c r="J206" s="4" t="str">
        <f>VLOOKUP(D206,词典!$C:$F,4,FALSE)</f>
        <v>下</v>
      </c>
      <c r="K206" s="4" t="str">
        <f>VLOOKUP(E206,词典!$C:$F,4,FALSE)</f>
        <v>战斗</v>
      </c>
      <c r="L206" s="4" t="str">
        <f>VLOOKUP(F206,词典!$C:$F,4,FALSE)</f>
        <v>招式</v>
      </c>
      <c r="M206" s="6" t="s">
        <v>8970</v>
      </c>
      <c r="N206" t="s">
        <v>1231</v>
      </c>
      <c r="O206" t="s">
        <v>1944</v>
      </c>
      <c r="P206" t="s">
        <v>1431</v>
      </c>
      <c r="Q206" t="s">
        <v>1336</v>
      </c>
      <c r="R206" t="s">
        <v>1352</v>
      </c>
      <c r="S206" t="s">
        <v>9156</v>
      </c>
      <c r="T206" s="4" t="str">
        <f>VLOOKUP(N206,词典!$F:$G,2,FALSE)</f>
        <v>EC_MOVE2(INGRAIN)</v>
      </c>
      <c r="U206" s="4" t="str">
        <f>VLOOKUP(O206,词典!$F:$G,2,FALSE)</f>
        <v>EC_WORD_BE</v>
      </c>
      <c r="V206" s="4" t="str">
        <f>VLOOKUP(P206,词典!$F:$G,2,FALSE)</f>
        <v>EC_WORD_MY</v>
      </c>
      <c r="W206" s="4" t="str">
        <f>VLOOKUP(Q206,词典!$F:$G,2,FALSE)</f>
        <v>EC_WORD_BATTLE</v>
      </c>
      <c r="X206" s="4" t="str">
        <f>VLOOKUP(R206,词典!$F:$G,2,FALSE)</f>
        <v>EC_WORD_MOVE</v>
      </c>
      <c r="Y206" s="4" t="str">
        <f>VLOOKUP(S206,词典!$F:$G,2,FALSE)</f>
        <v>EC_WORD_CHOOSE</v>
      </c>
      <c r="Z206" t="str">
        <f t="shared" si="3"/>
        <v>.speechBefore = {EC_MOVE2(INGRAIN), EC_WORD_BE, EC_WORD_MY, EC_WORD_BATTLE, EC_WORD_MOVE, EC_WORD_CHOOSE},</v>
      </c>
      <c r="AA206" t="s">
        <v>14975</v>
      </c>
    </row>
    <row r="207" spans="1:27" x14ac:dyDescent="0.3">
      <c r="A207" s="3" t="s">
        <v>164</v>
      </c>
      <c r="B207" s="3" t="s">
        <v>450</v>
      </c>
      <c r="C207" s="3" t="s">
        <v>378</v>
      </c>
      <c r="D207" s="3" t="s">
        <v>438</v>
      </c>
      <c r="E207" s="3" t="s">
        <v>761</v>
      </c>
      <c r="F207" s="3" t="s">
        <v>89</v>
      </c>
      <c r="G207" s="4" t="str">
        <f>VLOOKUP(A207,词典!$C:$F,4,FALSE)</f>
        <v>是个</v>
      </c>
      <c r="H207" s="4" t="str">
        <f>VLOOKUP(B207,词典!$C:$F,4,FALSE)</f>
        <v>等不及</v>
      </c>
      <c r="I207" s="4" t="str">
        <f>VLOOKUP(C207,词典!$C:$F,4,FALSE)</f>
        <v>到</v>
      </c>
      <c r="J207" s="4" t="str">
        <f>VLOOKUP(D207,词典!$C:$F,4,FALSE)</f>
        <v>享受</v>
      </c>
      <c r="K207" s="4" t="str">
        <f>VLOOKUP(E207,词典!$C:$F,4,FALSE)</f>
        <v>这</v>
      </c>
      <c r="L207" s="4" t="str">
        <f>VLOOKUP(F207,词典!$C:$F,4,FALSE)</f>
        <v>战斗</v>
      </c>
      <c r="M207" s="6" t="s">
        <v>8971</v>
      </c>
      <c r="N207" t="s">
        <v>1678</v>
      </c>
      <c r="O207" t="s">
        <v>8566</v>
      </c>
      <c r="P207" t="s">
        <v>1530</v>
      </c>
      <c r="Q207" t="s">
        <v>1919</v>
      </c>
      <c r="R207" t="s">
        <v>9145</v>
      </c>
      <c r="S207" t="s">
        <v>1831</v>
      </c>
      <c r="T207" s="4" t="str">
        <f>VLOOKUP(N207,词典!$F:$G,2,FALSE)</f>
        <v>EC_WORD_ME</v>
      </c>
      <c r="U207" s="4" t="str">
        <f>VLOOKUP(O207,词典!$F:$G,2,FALSE)</f>
        <v>EC_WORD_WANTS</v>
      </c>
      <c r="V207" s="4" t="str">
        <f>VLOOKUP(P207,词典!$F:$G,2,FALSE)</f>
        <v>EC_WORD_ENJOY</v>
      </c>
      <c r="W207" s="4" t="str">
        <f>VLOOKUP(Q207,词典!$F:$G,2,FALSE)</f>
        <v>EC_WORD_THIS</v>
      </c>
      <c r="X207" s="4" t="str">
        <f>VLOOKUP(R207,词典!$F:$G,2,FALSE)</f>
        <v>EC_WORD_RANK</v>
      </c>
      <c r="Y207" s="4" t="str">
        <f>VLOOKUP(S207,词典!$F:$G,2,FALSE)</f>
        <v>EC_WORD_BATTLE</v>
      </c>
      <c r="Z207" t="str">
        <f t="shared" si="3"/>
        <v>.speechBefore = {EC_WORD_ME, EC_WORD_WANTS, EC_WORD_ENJOY, EC_WORD_THIS, EC_WORD_RANK, EC_WORD_BATTLE},</v>
      </c>
      <c r="AA207" t="s">
        <v>14976</v>
      </c>
    </row>
    <row r="208" spans="1:27" x14ac:dyDescent="0.3">
      <c r="A208" s="3" t="s">
        <v>164</v>
      </c>
      <c r="B208" s="3" t="s">
        <v>3880</v>
      </c>
      <c r="C208" s="3" t="s">
        <v>734</v>
      </c>
      <c r="D208" s="3" t="s">
        <v>345</v>
      </c>
      <c r="E208" s="3" t="s">
        <v>284</v>
      </c>
      <c r="F208" s="3" t="s">
        <v>3900</v>
      </c>
      <c r="G208" s="4" t="str">
        <f>VLOOKUP(A208,词典!$C:$F,4,FALSE)</f>
        <v>是个</v>
      </c>
      <c r="H208" s="4" t="str">
        <f>VLOOKUP(B208,词典!$C:$F,4,FALSE)</f>
        <v>祈愿</v>
      </c>
      <c r="I208" s="4" t="str">
        <f>VLOOKUP(C208,词典!$C:$F,4,FALSE)</f>
        <v>星期日</v>
      </c>
      <c r="J208" s="4" t="str">
        <f>VLOOKUP(D208,词典!$C:$F,4,FALSE)</f>
        <v>了</v>
      </c>
      <c r="K208" s="4" t="str">
        <f>VLOOKUP(E208,词典!$C:$F,4,FALSE)</f>
        <v>一个</v>
      </c>
      <c r="L208" s="4" t="str">
        <f>VLOOKUP(F208,词典!$C:$F,4,FALSE)</f>
        <v>大晴天</v>
      </c>
      <c r="M208" s="6" t="s">
        <v>8972</v>
      </c>
      <c r="N208" t="s">
        <v>1678</v>
      </c>
      <c r="O208" t="s">
        <v>9126</v>
      </c>
      <c r="P208" t="s">
        <v>1646</v>
      </c>
      <c r="Q208" t="s">
        <v>9072</v>
      </c>
      <c r="R208" t="s">
        <v>1197</v>
      </c>
      <c r="S208" t="s">
        <v>10459</v>
      </c>
      <c r="T208" s="4" t="str">
        <f>VLOOKUP(N208,词典!$F:$G,2,FALSE)</f>
        <v>EC_WORD_ME</v>
      </c>
      <c r="U208" s="4" t="str">
        <f>VLOOKUP(O208,词典!$F:$G,2,FALSE)</f>
        <v>EC_WORD_DISAPPOINT</v>
      </c>
      <c r="V208" s="4" t="str">
        <f>VLOOKUP(P208,词典!$F:$G,2,FALSE)</f>
        <v>EC_WORD_SUNDAY</v>
      </c>
      <c r="W208" s="4" t="str">
        <f>VLOOKUP(Q208,词典!$F:$G,2,FALSE)</f>
        <v>EC_WORD_I</v>
      </c>
      <c r="X208" s="4" t="str">
        <f>VLOOKUP(R208,词典!$F:$G,2,FALSE)</f>
        <v>EC_MOVE2(SUNNY_DAY)</v>
      </c>
      <c r="Y208" s="4" t="str">
        <f>VLOOKUP(S208,词典!$F:$G,2,FALSE)</f>
        <v>EC_EMPTY_WORD</v>
      </c>
      <c r="Z208" t="str">
        <f t="shared" si="3"/>
        <v>.speechBefore = {EC_WORD_ME, EC_WORD_DISAPPOINT, EC_WORD_SUNDAY, EC_WORD_I, EC_MOVE2(SUNNY_DAY), EC_EMPTY_WORD},</v>
      </c>
      <c r="AA208" t="s">
        <v>14977</v>
      </c>
    </row>
    <row r="209" spans="1:27" x14ac:dyDescent="0.3">
      <c r="A209" s="3" t="s">
        <v>284</v>
      </c>
      <c r="B209" s="3" t="s">
        <v>3851</v>
      </c>
      <c r="C209" s="3" t="s">
        <v>337</v>
      </c>
      <c r="D209" s="3" t="s">
        <v>357</v>
      </c>
      <c r="E209" s="3" t="s">
        <v>165</v>
      </c>
      <c r="F209" s="3" t="s">
        <v>469</v>
      </c>
      <c r="G209" s="4" t="str">
        <f>VLOOKUP(A209,词典!$C:$F,4,FALSE)</f>
        <v>一个</v>
      </c>
      <c r="H209" s="4" t="str">
        <f>VLOOKUP(B209,词典!$C:$F,4,FALSE)</f>
        <v>快速游泳</v>
      </c>
      <c r="I209" s="4" t="str">
        <f>VLOOKUP(C209,词典!$C:$F,4,FALSE)</f>
        <v>将</v>
      </c>
      <c r="J209" s="4" t="str">
        <f>VLOOKUP(D209,词典!$C:$F,4,FALSE)</f>
        <v>把</v>
      </c>
      <c r="K209" s="4" t="str">
        <f>VLOOKUP(E209,词典!$C:$F,4,FALSE)</f>
        <v>你</v>
      </c>
      <c r="L209" s="4" t="str">
        <f>VLOOKUP(F209,词典!$C:$F,4,FALSE)</f>
        <v>好的</v>
      </c>
      <c r="M209" s="6" t="s">
        <v>8973</v>
      </c>
      <c r="N209" t="s">
        <v>1375</v>
      </c>
      <c r="O209" t="s">
        <v>9063</v>
      </c>
      <c r="P209" t="s">
        <v>1874</v>
      </c>
      <c r="Q209" t="s">
        <v>8492</v>
      </c>
      <c r="R209" t="s">
        <v>8541</v>
      </c>
      <c r="S209" t="s">
        <v>10459</v>
      </c>
      <c r="T209" s="4" t="str">
        <f>VLOOKUP(N209,词典!$F:$G,2,FALSE)</f>
        <v>EC_WORD_SWIFT_SWIM</v>
      </c>
      <c r="U209" s="4" t="str">
        <f>VLOOKUP(O209,词典!$F:$G,2,FALSE)</f>
        <v>EC_WORD_FOE</v>
      </c>
      <c r="V209" s="4" t="str">
        <f>VLOOKUP(P209,词典!$F:$G,2,FALSE)</f>
        <v>EC_WORD_YOU</v>
      </c>
      <c r="W209" s="4" t="str">
        <f>VLOOKUP(Q209,词典!$F:$G,2,FALSE)</f>
        <v>EC_WORD_VERY</v>
      </c>
      <c r="X209" s="4" t="str">
        <f>VLOOKUP(R209,词典!$F:$G,2,FALSE)</f>
        <v>EC_WORD_HAS</v>
      </c>
      <c r="Y209" s="4" t="str">
        <f>VLOOKUP(S209,词典!$F:$G,2,FALSE)</f>
        <v>EC_EMPTY_WORD</v>
      </c>
      <c r="Z209" t="str">
        <f t="shared" si="3"/>
        <v>.speechBefore = {EC_WORD_SWIFT_SWIM, EC_WORD_FOE, EC_WORD_YOU, EC_WORD_VERY, EC_WORD_HAS, EC_EMPTY_WORD},</v>
      </c>
      <c r="AA209" t="s">
        <v>14978</v>
      </c>
    </row>
    <row r="210" spans="1:27" x14ac:dyDescent="0.3">
      <c r="A210" s="3" t="s">
        <v>164</v>
      </c>
      <c r="B210" s="3" t="s">
        <v>337</v>
      </c>
      <c r="C210" s="3" t="s">
        <v>3901</v>
      </c>
      <c r="D210" s="3" t="s">
        <v>165</v>
      </c>
      <c r="E210" s="3" t="s">
        <v>764</v>
      </c>
      <c r="F210" s="3" t="s">
        <v>3834</v>
      </c>
      <c r="G210" s="4" t="str">
        <f>VLOOKUP(A210,词典!$C:$F,4,FALSE)</f>
        <v>是个</v>
      </c>
      <c r="H210" s="4" t="str">
        <f>VLOOKUP(B210,词典!$C:$F,4,FALSE)</f>
        <v>将</v>
      </c>
      <c r="I210" s="4" t="str">
        <f>VLOOKUP(C210,词典!$C:$F,4,FALSE)</f>
        <v>撞击</v>
      </c>
      <c r="J210" s="4" t="str">
        <f>VLOOKUP(D210,词典!$C:$F,4,FALSE)</f>
        <v>你</v>
      </c>
      <c r="K210" s="4" t="str">
        <f>VLOOKUP(E210,词典!$C:$F,4,FALSE)</f>
        <v>这是</v>
      </c>
      <c r="L210" s="4" t="str">
        <f>VLOOKUP(F210,词典!$C:$F,4,FALSE)</f>
        <v>！</v>
      </c>
      <c r="M210" s="6" t="s">
        <v>8974</v>
      </c>
      <c r="N210" t="s">
        <v>1678</v>
      </c>
      <c r="O210" t="s">
        <v>1490</v>
      </c>
      <c r="P210" t="s">
        <v>9138</v>
      </c>
      <c r="Q210" t="s">
        <v>1412</v>
      </c>
      <c r="R210" t="s">
        <v>8485</v>
      </c>
      <c r="S210" t="s">
        <v>10459</v>
      </c>
      <c r="T210" s="4" t="str">
        <f>VLOOKUP(N210,词典!$F:$G,2,FALSE)</f>
        <v>EC_WORD_ME</v>
      </c>
      <c r="U210" s="4" t="str">
        <f>VLOOKUP(O210,词典!$F:$G,2,FALSE)</f>
        <v>EC_WORD_WILL</v>
      </c>
      <c r="V210" s="4" t="str">
        <f>VLOOKUP(P210,词典!$F:$G,2,FALSE)</f>
        <v>EC_WORD_BEAT</v>
      </c>
      <c r="W210" s="4" t="str">
        <f>VLOOKUP(Q210,词典!$F:$G,2,FALSE)</f>
        <v>EC_WORD_YOU</v>
      </c>
      <c r="X210" s="4" t="str">
        <f>VLOOKUP(R210,词典!$F:$G,2,FALSE)</f>
        <v>EC_WORD_EXCL</v>
      </c>
      <c r="Y210" s="4" t="str">
        <f>VLOOKUP(S210,词典!$F:$G,2,FALSE)</f>
        <v>EC_EMPTY_WORD</v>
      </c>
      <c r="Z210" t="str">
        <f t="shared" si="3"/>
        <v>.speechBefore = {EC_WORD_ME, EC_WORD_WILL, EC_WORD_BEAT, EC_WORD_YOU, EC_WORD_EXCL, EC_EMPTY_WORD},</v>
      </c>
      <c r="AA210" t="s">
        <v>14979</v>
      </c>
    </row>
    <row r="211" spans="1:27" x14ac:dyDescent="0.3">
      <c r="A211" s="3" t="s">
        <v>200</v>
      </c>
      <c r="B211" s="3" t="s">
        <v>690</v>
      </c>
      <c r="C211" s="3" t="s">
        <v>692</v>
      </c>
      <c r="D211" s="3" t="s">
        <v>3839</v>
      </c>
      <c r="E211" s="3" t="s">
        <v>472</v>
      </c>
      <c r="F211" s="3" t="s">
        <v>528</v>
      </c>
      <c r="G211" s="4" t="str">
        <f>VLOOKUP(A211,词典!$C:$F,4,FALSE)</f>
        <v>我的</v>
      </c>
      <c r="H211" s="4" t="str">
        <f>VLOOKUP(B211,词典!$C:$F,4,FALSE)</f>
        <v>女主角</v>
      </c>
      <c r="I211" s="4" t="str">
        <f>VLOOKUP(C211,词典!$C:$F,4,FALSE)</f>
        <v>冒险</v>
      </c>
      <c r="J211" s="4" t="str">
        <f>VLOOKUP(D211,词典!$C:$F,4,FALSE)</f>
        <v>不想</v>
      </c>
      <c r="K211" s="4" t="str">
        <f>VLOOKUP(E211,词典!$C:$F,4,FALSE)</f>
        <v>更</v>
      </c>
      <c r="L211" s="4" t="str">
        <f>VLOOKUP(F211,词典!$C:$F,4,FALSE)</f>
        <v>很好</v>
      </c>
      <c r="M211" s="6" t="s">
        <v>8975</v>
      </c>
      <c r="N211" t="s">
        <v>1431</v>
      </c>
      <c r="O211" t="s">
        <v>1623</v>
      </c>
      <c r="P211" t="s">
        <v>1625</v>
      </c>
      <c r="Q211" t="s">
        <v>1877</v>
      </c>
      <c r="R211" t="s">
        <v>8492</v>
      </c>
      <c r="S211" t="s">
        <v>9158</v>
      </c>
      <c r="T211" s="4" t="str">
        <f>VLOOKUP(N211,词典!$F:$G,2,FALSE)</f>
        <v>EC_WORD_MY</v>
      </c>
      <c r="U211" s="4" t="str">
        <f>VLOOKUP(O211,词典!$F:$G,2,FALSE)</f>
        <v>EC_WORD_HEROINE</v>
      </c>
      <c r="V211" s="4" t="str">
        <f>VLOOKUP(P211,词典!$F:$G,2,FALSE)</f>
        <v>EC_WORD_ADVENTURE</v>
      </c>
      <c r="W211" s="4" t="str">
        <f>VLOOKUP(Q211,词典!$F:$G,2,FALSE)</f>
        <v>EC_WORD_AREN_T</v>
      </c>
      <c r="X211" s="4" t="str">
        <f>VLOOKUP(R211,词典!$F:$G,2,FALSE)</f>
        <v>EC_WORD_VERY</v>
      </c>
      <c r="Y211" s="4" t="str">
        <f>VLOOKUP(S211,词典!$F:$G,2,FALSE)</f>
        <v>EC_WORD_NOISY</v>
      </c>
      <c r="Z211" t="str">
        <f t="shared" si="3"/>
        <v>.speechBefore = {EC_WORD_MY, EC_WORD_HEROINE, EC_WORD_ADVENTURE, EC_WORD_AREN_T, EC_WORD_VERY, EC_WORD_NOISY},</v>
      </c>
      <c r="AA211" t="s">
        <v>14980</v>
      </c>
    </row>
    <row r="212" spans="1:27" x14ac:dyDescent="0.3">
      <c r="A212" s="3" t="s">
        <v>165</v>
      </c>
      <c r="B212" s="3" t="s">
        <v>560</v>
      </c>
      <c r="C212" s="3" t="s">
        <v>183</v>
      </c>
      <c r="D212" s="3" t="s">
        <v>90</v>
      </c>
      <c r="E212" s="3" t="s">
        <v>234</v>
      </c>
      <c r="F212" s="3" t="s">
        <v>3834</v>
      </c>
      <c r="G212" s="4" t="str">
        <f>VLOOKUP(A212,词典!$C:$F,4,FALSE)</f>
        <v>你</v>
      </c>
      <c r="H212" s="4" t="str">
        <f>VLOOKUP(B212,词典!$C:$F,4,FALSE)</f>
        <v>制作</v>
      </c>
      <c r="I212" s="4" t="str">
        <f>VLOOKUP(C212,词典!$C:$F,4,FALSE)</f>
        <v>我</v>
      </c>
      <c r="J212" s="4" t="str">
        <f>VLOOKUP(D212,词典!$C:$F,4,FALSE)</f>
        <v>一场</v>
      </c>
      <c r="K212" s="4" t="str">
        <f>VLOOKUP(E212,词典!$C:$F,4,FALSE)</f>
        <v>啊哈哈</v>
      </c>
      <c r="L212" s="4" t="str">
        <f>VLOOKUP(F212,词典!$C:$F,4,FALSE)</f>
        <v>！</v>
      </c>
      <c r="M212" s="6" t="s">
        <v>8976</v>
      </c>
      <c r="N212" t="s">
        <v>1412</v>
      </c>
      <c r="O212" t="s">
        <v>8527</v>
      </c>
      <c r="P212" t="s">
        <v>1678</v>
      </c>
      <c r="Q212" t="s">
        <v>9159</v>
      </c>
      <c r="R212" t="s">
        <v>1689</v>
      </c>
      <c r="S212" t="s">
        <v>225</v>
      </c>
      <c r="T212" s="4" t="str">
        <f>VLOOKUP(N212,词典!$F:$G,2,FALSE)</f>
        <v>EC_WORD_YOU</v>
      </c>
      <c r="U212" s="4" t="str">
        <f>VLOOKUP(O212,词典!$F:$G,2,FALSE)</f>
        <v>EC_WORD_LEARN</v>
      </c>
      <c r="V212" s="4" t="str">
        <f>VLOOKUP(P212,词典!$F:$G,2,FALSE)</f>
        <v>EC_WORD_ME</v>
      </c>
      <c r="W212" s="4" t="str">
        <f>VLOOKUP(Q212,词典!$F:$G,2,FALSE)</f>
        <v>EC_WORD_EXCITE</v>
      </c>
      <c r="X212" s="4" t="str">
        <f>VLOOKUP(R212,词典!$F:$G,2,FALSE)</f>
        <v>EC_WORD_AHAHA</v>
      </c>
      <c r="Y212" s="4" t="str">
        <f>VLOOKUP(S212,词典!$F:$G,2,FALSE)</f>
        <v>EC_WORD_EXCL</v>
      </c>
      <c r="Z212" t="str">
        <f t="shared" si="3"/>
        <v>.speechBefore = {EC_WORD_YOU, EC_WORD_LEARN, EC_WORD_ME, EC_WORD_EXCITE, EC_WORD_AHAHA, EC_WORD_EXCL},</v>
      </c>
      <c r="AA212" t="s">
        <v>14981</v>
      </c>
    </row>
    <row r="213" spans="1:27" x14ac:dyDescent="0.3">
      <c r="A213" s="3" t="s">
        <v>2903</v>
      </c>
      <c r="B213" s="3" t="s">
        <v>284</v>
      </c>
      <c r="C213" s="3" t="s">
        <v>72</v>
      </c>
      <c r="D213" s="3" t="s">
        <v>375</v>
      </c>
      <c r="E213" s="3" t="s">
        <v>200</v>
      </c>
      <c r="F213" s="3" t="s">
        <v>109</v>
      </c>
      <c r="G213" s="4" t="str">
        <f>VLOOKUP(A213,词典!$C:$F,4,FALSE)</f>
        <v>你是</v>
      </c>
      <c r="H213" s="4" t="str">
        <f>VLOOKUP(B213,词典!$C:$F,4,FALSE)</f>
        <v>一个</v>
      </c>
      <c r="I213" s="4" t="str">
        <f>VLOOKUP(C213,词典!$C:$F,4,FALSE)</f>
        <v>避雷针</v>
      </c>
      <c r="J213" s="4" t="str">
        <f>VLOOKUP(D213,词典!$C:$F,4,FALSE)</f>
        <v>为了</v>
      </c>
      <c r="K213" s="4" t="str">
        <f>VLOOKUP(E213,词典!$C:$F,4,FALSE)</f>
        <v>我的</v>
      </c>
      <c r="L213" s="4" t="str">
        <f>VLOOKUP(F213,词典!$C:$F,4,FALSE)</f>
        <v>力量</v>
      </c>
      <c r="M213" s="6" t="s">
        <v>8977</v>
      </c>
      <c r="N213" t="s">
        <v>1414</v>
      </c>
      <c r="O213" t="s">
        <v>1873</v>
      </c>
      <c r="P213" t="s">
        <v>1832</v>
      </c>
      <c r="Q213" t="s">
        <v>1951</v>
      </c>
      <c r="R213" t="s">
        <v>1731</v>
      </c>
      <c r="S213" t="s">
        <v>10459</v>
      </c>
      <c r="T213" s="4" t="str">
        <f>VLOOKUP(N213,词典!$F:$G,2,FALSE)</f>
        <v>EC_WORD_YOU_RE</v>
      </c>
      <c r="U213" s="4" t="str">
        <f>VLOOKUP(O213,词典!$F:$G,2,FALSE)</f>
        <v>EC_WORD_ME</v>
      </c>
      <c r="V213" s="4" t="str">
        <f>VLOOKUP(P213,词典!$F:$G,2,FALSE)</f>
        <v>EC_WORD_POWER</v>
      </c>
      <c r="W213" s="4" t="str">
        <f>VLOOKUP(Q213,词典!$F:$G,2,FALSE)</f>
        <v>EC_WORD_OF</v>
      </c>
      <c r="X213" s="4" t="str">
        <f>VLOOKUP(R213,词典!$F:$G,2,FALSE)</f>
        <v>EC_WORD_LIGHTNINGROD</v>
      </c>
      <c r="Y213" s="4" t="str">
        <f>VLOOKUP(S213,词典!$F:$G,2,FALSE)</f>
        <v>EC_EMPTY_WORD</v>
      </c>
      <c r="Z213" t="str">
        <f t="shared" si="3"/>
        <v>.speechBefore = {EC_WORD_YOU_RE, EC_WORD_ME, EC_WORD_POWER, EC_WORD_OF, EC_WORD_LIGHTNINGROD, EC_EMPTY_WORD},</v>
      </c>
      <c r="AA213" t="s">
        <v>14982</v>
      </c>
    </row>
    <row r="214" spans="1:27" x14ac:dyDescent="0.3">
      <c r="A214" s="3" t="s">
        <v>164</v>
      </c>
      <c r="B214" s="3" t="s">
        <v>337</v>
      </c>
      <c r="C214" s="3" t="s">
        <v>3902</v>
      </c>
      <c r="D214" s="3" t="s">
        <v>200</v>
      </c>
      <c r="E214" s="3" t="s">
        <v>703</v>
      </c>
      <c r="F214" s="3" t="s">
        <v>3836</v>
      </c>
      <c r="G214" s="4" t="str">
        <f>VLOOKUP(A214,词典!$C:$F,4,FALSE)</f>
        <v>是个</v>
      </c>
      <c r="H214" s="4" t="str">
        <f>VLOOKUP(B214,词典!$C:$F,4,FALSE)</f>
        <v>将</v>
      </c>
      <c r="I214" s="4" t="str">
        <f>VLOOKUP(C214,词典!$C:$F,4,FALSE)</f>
        <v>忍耐</v>
      </c>
      <c r="J214" s="4" t="str">
        <f>VLOOKUP(D214,词典!$C:$F,4,FALSE)</f>
        <v>我的</v>
      </c>
      <c r="K214" s="4" t="str">
        <f>VLOOKUP(E214,词典!$C:$F,4,FALSE)</f>
        <v>时间</v>
      </c>
      <c r="L214" s="4" t="str">
        <f>VLOOKUP(F214,词典!$C:$F,4,FALSE)</f>
        <v xml:space="preserve"> </v>
      </c>
      <c r="M214" s="6" t="s">
        <v>8978</v>
      </c>
      <c r="N214" t="s">
        <v>1678</v>
      </c>
      <c r="O214" t="s">
        <v>8444</v>
      </c>
      <c r="P214" t="s">
        <v>9160</v>
      </c>
      <c r="Q214" t="s">
        <v>1431</v>
      </c>
      <c r="R214" t="s">
        <v>10447</v>
      </c>
      <c r="S214" t="s">
        <v>10459</v>
      </c>
      <c r="T214" s="4" t="str">
        <f>VLOOKUP(N214,词典!$F:$G,2,FALSE)</f>
        <v>EC_WORD_ME</v>
      </c>
      <c r="U214" s="4" t="str">
        <f>VLOOKUP(O214,词典!$F:$G,2,FALSE)</f>
        <v>EC_WORD_WOULD</v>
      </c>
      <c r="V214" s="4" t="str">
        <f>VLOOKUP(P214,词典!$F:$G,2,FALSE)</f>
        <v>EC_WORD_WAIT</v>
      </c>
      <c r="W214" s="4" t="str">
        <f>VLOOKUP(Q214,词典!$F:$G,2,FALSE)</f>
        <v>EC_WORD_MY</v>
      </c>
      <c r="X214" s="4" t="str">
        <f>VLOOKUP(R214,词典!$F:$G,2,FALSE)</f>
        <v>EC_WORD_TOO_LATE</v>
      </c>
      <c r="Y214" s="4" t="str">
        <f>VLOOKUP(S214,词典!$F:$G,2,FALSE)</f>
        <v>EC_EMPTY_WORD</v>
      </c>
      <c r="Z214" t="str">
        <f t="shared" si="3"/>
        <v>.speechBefore = {EC_WORD_ME, EC_WORD_WOULD, EC_WORD_WAIT, EC_WORD_MY, EC_WORD_TOO_LATE, EC_EMPTY_WORD},</v>
      </c>
      <c r="AA214" t="s">
        <v>14983</v>
      </c>
    </row>
    <row r="215" spans="1:27" x14ac:dyDescent="0.3">
      <c r="A215" s="3" t="s">
        <v>644</v>
      </c>
      <c r="B215" s="3" t="s">
        <v>378</v>
      </c>
      <c r="C215" s="3" t="s">
        <v>595</v>
      </c>
      <c r="D215" s="3" t="s">
        <v>183</v>
      </c>
      <c r="E215" s="3" t="s">
        <v>40</v>
      </c>
      <c r="F215" s="3" t="s">
        <v>3838</v>
      </c>
      <c r="G215" s="4" t="str">
        <f>VLOOKUP(A215,词典!$C:$F,4,FALSE)</f>
        <v>约定</v>
      </c>
      <c r="H215" s="4" t="str">
        <f>VLOOKUP(B215,词典!$C:$F,4,FALSE)</f>
        <v>到</v>
      </c>
      <c r="I215" s="4" t="str">
        <f>VLOOKUP(C215,词典!$C:$F,4,FALSE)</f>
        <v>展示</v>
      </c>
      <c r="J215" s="4" t="str">
        <f>VLOOKUP(D215,词典!$C:$F,4,FALSE)</f>
        <v>我</v>
      </c>
      <c r="K215" s="4" t="str">
        <f>VLOOKUP(E215,词典!$C:$F,4,FALSE)</f>
        <v>可爱</v>
      </c>
      <c r="L215" s="4" t="str">
        <f>VLOOKUP(F215,词典!$C:$F,4,FALSE)</f>
        <v>宝可梦</v>
      </c>
      <c r="M215" s="6" t="s">
        <v>8979</v>
      </c>
      <c r="N215" t="s">
        <v>8547</v>
      </c>
      <c r="O215" t="s">
        <v>8516</v>
      </c>
      <c r="P215" t="s">
        <v>1873</v>
      </c>
      <c r="Q215" t="s">
        <v>8550</v>
      </c>
      <c r="R215" t="s">
        <v>1372</v>
      </c>
      <c r="S215" t="s">
        <v>1325</v>
      </c>
      <c r="T215" s="4" t="str">
        <f>VLOOKUP(N215,词典!$F:$G,2,FALSE)</f>
        <v>EC_WORD_MESSAGE</v>
      </c>
      <c r="U215" s="4" t="str">
        <f>VLOOKUP(O215,词典!$F:$G,2,FALSE)</f>
        <v>EC_WORD_GIMME</v>
      </c>
      <c r="V215" s="4" t="str">
        <f>VLOOKUP(P215,词典!$F:$G,2,FALSE)</f>
        <v>EC_WORD_ME</v>
      </c>
      <c r="W215" s="4" t="str">
        <f>VLOOKUP(Q215,词典!$F:$G,2,FALSE)</f>
        <v>EC_WORD_SEE</v>
      </c>
      <c r="X215" s="4" t="str">
        <f>VLOOKUP(R215,词典!$F:$G,2,FALSE)</f>
        <v>EC_WORD_CUTE</v>
      </c>
      <c r="Y215" s="4" t="str">
        <f>VLOOKUP(S215,词典!$F:$G,2,FALSE)</f>
        <v>EC_WORD_POKEMON</v>
      </c>
      <c r="Z215" t="str">
        <f t="shared" si="3"/>
        <v>.speechBefore = {EC_WORD_MESSAGE, EC_WORD_GIMME, EC_WORD_ME, EC_WORD_SEE, EC_WORD_CUTE, EC_WORD_POKEMON},</v>
      </c>
      <c r="AA215" t="s">
        <v>14984</v>
      </c>
    </row>
    <row r="216" spans="1:27" x14ac:dyDescent="0.3">
      <c r="A216" s="3" t="s">
        <v>164</v>
      </c>
      <c r="B216" s="3" t="s">
        <v>450</v>
      </c>
      <c r="C216" s="3" t="s">
        <v>284</v>
      </c>
      <c r="D216" s="3" t="s">
        <v>446</v>
      </c>
      <c r="E216" s="3" t="s">
        <v>3862</v>
      </c>
      <c r="F216" s="3" t="s">
        <v>3873</v>
      </c>
      <c r="G216" s="4" t="str">
        <f>VLOOKUP(A216,词典!$C:$F,4,FALSE)</f>
        <v>是个</v>
      </c>
      <c r="H216" s="4" t="str">
        <f>VLOOKUP(B216,词典!$C:$F,4,FALSE)</f>
        <v>等不及</v>
      </c>
      <c r="I216" s="4" t="str">
        <f>VLOOKUP(C216,词典!$C:$F,4,FALSE)</f>
        <v>一个</v>
      </c>
      <c r="J216" s="4" t="str">
        <f>VLOOKUP(D216,词典!$C:$F,4,FALSE)</f>
        <v>不错</v>
      </c>
      <c r="K216" s="4" t="str">
        <f>VLOOKUP(E216,词典!$C:$F,4,FALSE)</f>
        <v>礼物</v>
      </c>
      <c r="L216" s="4" t="str">
        <f>VLOOKUP(F216,词典!$C:$F,4,FALSE)</f>
        <v>……</v>
      </c>
      <c r="M216" s="6" t="s">
        <v>8980</v>
      </c>
      <c r="N216" t="s">
        <v>1678</v>
      </c>
      <c r="O216" t="s">
        <v>1534</v>
      </c>
      <c r="P216" t="s">
        <v>1928</v>
      </c>
      <c r="Q216" t="s">
        <v>8541</v>
      </c>
      <c r="R216" t="s">
        <v>1173</v>
      </c>
      <c r="S216" t="s">
        <v>1687</v>
      </c>
      <c r="T216" s="4" t="str">
        <f>VLOOKUP(N216,词典!$F:$G,2,FALSE)</f>
        <v>EC_WORD_ME</v>
      </c>
      <c r="U216" s="4" t="str">
        <f>VLOOKUP(O216,词典!$F:$G,2,FALSE)</f>
        <v>EC_WORD_WANTS</v>
      </c>
      <c r="V216" s="4" t="str">
        <f>VLOOKUP(P216,词典!$F:$G,2,FALSE)</f>
        <v>EC_WORD_A</v>
      </c>
      <c r="W216" s="4" t="str">
        <f>VLOOKUP(Q216,词典!$F:$G,2,FALSE)</f>
        <v>EC_WORD_HAS</v>
      </c>
      <c r="X216" s="4" t="str">
        <f>VLOOKUP(R216,词典!$F:$G,2,FALSE)</f>
        <v>EC_MOVE2(PRESENT)</v>
      </c>
      <c r="Y216" s="4" t="str">
        <f>VLOOKUP(S216,词典!$F:$G,2,FALSE)</f>
        <v>EC_WORD_ELLIPSIS</v>
      </c>
      <c r="Z216" t="str">
        <f t="shared" si="3"/>
        <v>.speechBefore = {EC_WORD_ME, EC_WORD_WANTS, EC_WORD_A, EC_WORD_HAS, EC_MOVE2(PRESENT), EC_WORD_ELLIPSIS},</v>
      </c>
      <c r="AA216" t="s">
        <v>14985</v>
      </c>
    </row>
    <row r="217" spans="1:27" x14ac:dyDescent="0.3">
      <c r="A217" s="3" t="s">
        <v>2906</v>
      </c>
      <c r="B217" s="3" t="s">
        <v>453</v>
      </c>
      <c r="C217" s="3" t="s">
        <v>168</v>
      </c>
      <c r="D217" s="3" t="s">
        <v>109</v>
      </c>
      <c r="E217" s="3" t="s">
        <v>332</v>
      </c>
      <c r="F217" s="3" t="s">
        <v>476</v>
      </c>
      <c r="G217" s="4" t="str">
        <f>VLOOKUP(A217,词典!$C:$F,4,FALSE)</f>
        <v>让我们</v>
      </c>
      <c r="H217" s="4" t="str">
        <f>VLOOKUP(B217,词典!$C:$F,4,FALSE)</f>
        <v>看看</v>
      </c>
      <c r="I217" s="4" t="str">
        <f>VLOOKUP(C217,词典!$C:$F,4,FALSE)</f>
        <v>你的</v>
      </c>
      <c r="J217" s="4" t="str">
        <f>VLOOKUP(D217,词典!$C:$F,4,FALSE)</f>
        <v>力量</v>
      </c>
      <c r="K217" s="4" t="str">
        <f>VLOOKUP(E217,词典!$C:$F,4,FALSE)</f>
        <v>开</v>
      </c>
      <c r="L217" s="4" t="str">
        <f>VLOOKUP(F217,词典!$C:$F,4,FALSE)</f>
        <v>充满</v>
      </c>
      <c r="M217" s="6" t="s">
        <v>8981</v>
      </c>
      <c r="N217" t="s">
        <v>1494</v>
      </c>
      <c r="O217" t="s">
        <v>8550</v>
      </c>
      <c r="P217" t="s">
        <v>1874</v>
      </c>
      <c r="Q217" t="s">
        <v>8526</v>
      </c>
      <c r="R217" t="s">
        <v>1951</v>
      </c>
      <c r="S217" t="s">
        <v>1832</v>
      </c>
      <c r="T217" s="4" t="str">
        <f>VLOOKUP(N217,词典!$F:$G,2,FALSE)</f>
        <v>EC_WORD_LET_S</v>
      </c>
      <c r="U217" s="4" t="str">
        <f>VLOOKUP(O217,词典!$F:$G,2,FALSE)</f>
        <v>EC_WORD_SEE</v>
      </c>
      <c r="V217" s="4" t="str">
        <f>VLOOKUP(P217,词典!$F:$G,2,FALSE)</f>
        <v>EC_WORD_YOU</v>
      </c>
      <c r="W217" s="4" t="str">
        <f>VLOOKUP(Q217,词典!$F:$G,2,FALSE)</f>
        <v>EC_WORD_ALL_RIGHT</v>
      </c>
      <c r="X217" s="4" t="str">
        <f>VLOOKUP(R217,词典!$F:$G,2,FALSE)</f>
        <v>EC_WORD_OF</v>
      </c>
      <c r="Y217" s="4" t="str">
        <f>VLOOKUP(S217,词典!$F:$G,2,FALSE)</f>
        <v>EC_WORD_POWER</v>
      </c>
      <c r="Z217" t="str">
        <f t="shared" si="3"/>
        <v>.speechBefore = {EC_WORD_LET_S, EC_WORD_SEE, EC_WORD_YOU, EC_WORD_ALL_RIGHT, EC_WORD_OF, EC_WORD_POWER},</v>
      </c>
      <c r="AA217" t="s">
        <v>14986</v>
      </c>
    </row>
    <row r="218" spans="1:27" x14ac:dyDescent="0.3">
      <c r="A218" s="3" t="s">
        <v>620</v>
      </c>
      <c r="B218" s="3" t="s">
        <v>345</v>
      </c>
      <c r="C218" s="3" t="s">
        <v>681</v>
      </c>
      <c r="D218" s="3" t="s">
        <v>183</v>
      </c>
      <c r="E218" s="3" t="s">
        <v>365</v>
      </c>
      <c r="F218" s="3" t="s">
        <v>3903</v>
      </c>
      <c r="G218" s="4" t="str">
        <f>VLOOKUP(A218,词典!$C:$F,4,FALSE)</f>
        <v>造型</v>
      </c>
      <c r="H218" s="4" t="str">
        <f>VLOOKUP(B218,词典!$C:$F,4,FALSE)</f>
        <v>了</v>
      </c>
      <c r="I218" s="4" t="str">
        <f>VLOOKUP(C218,词典!$C:$F,4,FALSE)</f>
        <v>味道</v>
      </c>
      <c r="J218" s="4" t="str">
        <f>VLOOKUP(D218,词典!$C:$F,4,FALSE)</f>
        <v>我</v>
      </c>
      <c r="K218" s="4" t="str">
        <f>VLOOKUP(E218,词典!$C:$F,4,FALSE)</f>
        <v>一样</v>
      </c>
      <c r="L218" s="4" t="str">
        <f>VLOOKUP(F218,词典!$C:$F,4,FALSE)</f>
        <v>早起</v>
      </c>
      <c r="M218" s="6" t="s">
        <v>8982</v>
      </c>
      <c r="N218" t="s">
        <v>1574</v>
      </c>
      <c r="O218" t="s">
        <v>8527</v>
      </c>
      <c r="P218" t="s">
        <v>1873</v>
      </c>
      <c r="Q218" t="s">
        <v>921</v>
      </c>
      <c r="R218" t="s">
        <v>10459</v>
      </c>
      <c r="S218" t="s">
        <v>10459</v>
      </c>
      <c r="T218" s="4" t="str">
        <f>VLOOKUP(N218,词典!$F:$G,2,FALSE)</f>
        <v>EC_WORD_WORKING</v>
      </c>
      <c r="U218" s="4" t="str">
        <f>VLOOKUP(O218,词典!$F:$G,2,FALSE)</f>
        <v>EC_WORD_LEARN</v>
      </c>
      <c r="V218" s="4" t="str">
        <f>VLOOKUP(P218,词典!$F:$G,2,FALSE)</f>
        <v>EC_WORD_ME</v>
      </c>
      <c r="W218" s="4" t="str">
        <f>VLOOKUP(Q218,词典!$F:$G,2,FALSE)</f>
        <v>EC_WORD_EARLY_BIRD</v>
      </c>
      <c r="X218" s="4" t="str">
        <f>VLOOKUP(R218,词典!$F:$G,2,FALSE)</f>
        <v>EC_EMPTY_WORD</v>
      </c>
      <c r="Y218" s="4" t="str">
        <f>VLOOKUP(S218,词典!$F:$G,2,FALSE)</f>
        <v>EC_EMPTY_WORD</v>
      </c>
      <c r="Z218" t="str">
        <f t="shared" si="3"/>
        <v>.speechBefore = {EC_WORD_WORKING, EC_WORD_LEARN, EC_WORD_ME, EC_WORD_EARLY_BIRD, EC_EMPTY_WORD, EC_EMPTY_WORD},</v>
      </c>
      <c r="AA218" t="s">
        <v>14987</v>
      </c>
    </row>
    <row r="219" spans="1:27" x14ac:dyDescent="0.3">
      <c r="A219" s="3" t="s">
        <v>278</v>
      </c>
      <c r="B219" s="3" t="s">
        <v>3834</v>
      </c>
      <c r="C219" s="3" t="s">
        <v>284</v>
      </c>
      <c r="D219" s="3" t="s">
        <v>55</v>
      </c>
      <c r="E219" s="3" t="s">
        <v>1</v>
      </c>
      <c r="F219" s="3" t="s">
        <v>3834</v>
      </c>
      <c r="G219" s="4" t="str">
        <f>VLOOKUP(A219,词典!$C:$F,4,FALSE)</f>
        <v>耶</v>
      </c>
      <c r="H219" s="4" t="str">
        <f>VLOOKUP(B219,词典!$C:$F,4,FALSE)</f>
        <v>！</v>
      </c>
      <c r="I219" s="4" t="str">
        <f>VLOOKUP(C219,词典!$C:$F,4,FALSE)</f>
        <v>一个</v>
      </c>
      <c r="J219" s="4" t="str">
        <f>VLOOKUP(D219,词典!$C:$F,4,FALSE)</f>
        <v>强壮</v>
      </c>
      <c r="K219" s="4" t="str">
        <f>VLOOKUP(E219,词典!$C:$F,4,FALSE)</f>
        <v>训练家</v>
      </c>
      <c r="L219" s="4" t="str">
        <f>VLOOKUP(F219,词典!$C:$F,4,FALSE)</f>
        <v>！</v>
      </c>
      <c r="M219" s="6" t="s">
        <v>8983</v>
      </c>
      <c r="N219" t="s">
        <v>1464</v>
      </c>
      <c r="O219" t="s">
        <v>225</v>
      </c>
      <c r="P219" t="s">
        <v>1928</v>
      </c>
      <c r="Q219" t="s">
        <v>1833</v>
      </c>
      <c r="R219" t="s">
        <v>1323</v>
      </c>
      <c r="S219" t="s">
        <v>225</v>
      </c>
      <c r="T219" s="4" t="str">
        <f>VLOOKUP(N219,词典!$F:$G,2,FALSE)</f>
        <v>EC_WORD_YAY</v>
      </c>
      <c r="U219" s="4" t="str">
        <f>VLOOKUP(O219,词典!$F:$G,2,FALSE)</f>
        <v>EC_WORD_EXCL</v>
      </c>
      <c r="V219" s="4" t="str">
        <f>VLOOKUP(P219,词典!$F:$G,2,FALSE)</f>
        <v>EC_WORD_A</v>
      </c>
      <c r="W219" s="4" t="str">
        <f>VLOOKUP(Q219,词典!$F:$G,2,FALSE)</f>
        <v>EC_WORD_STRONG</v>
      </c>
      <c r="X219" s="4" t="str">
        <f>VLOOKUP(R219,词典!$F:$G,2,FALSE)</f>
        <v>EC_WORD_TRAINER</v>
      </c>
      <c r="Y219" s="4" t="str">
        <f>VLOOKUP(S219,词典!$F:$G,2,FALSE)</f>
        <v>EC_WORD_EXCL</v>
      </c>
      <c r="Z219" t="str">
        <f t="shared" si="3"/>
        <v>.speechBefore = {EC_WORD_YAY, EC_WORD_EXCL, EC_WORD_A, EC_WORD_STRONG, EC_WORD_TRAINER, EC_WORD_EXCL},</v>
      </c>
      <c r="AA219" t="s">
        <v>14988</v>
      </c>
    </row>
    <row r="220" spans="1:27" x14ac:dyDescent="0.3">
      <c r="A220" s="3" t="s">
        <v>450</v>
      </c>
      <c r="B220" s="3" t="s">
        <v>223</v>
      </c>
      <c r="C220" s="3" t="s">
        <v>7110</v>
      </c>
      <c r="D220" s="3" t="s">
        <v>684</v>
      </c>
      <c r="E220" s="3" t="s">
        <v>655</v>
      </c>
      <c r="F220" s="3" t="s">
        <v>3843</v>
      </c>
      <c r="G220" s="4" t="str">
        <f>VLOOKUP(A220,词典!$C:$F,4,FALSE)</f>
        <v>等不及</v>
      </c>
      <c r="H220" s="4" t="str">
        <f>VLOOKUP(B220,词典!$C:$F,4,FALSE)</f>
        <v>一些</v>
      </c>
      <c r="I220" s="4" t="str">
        <f>VLOOKUP(C220,词典!$C:$F,4,FALSE)</f>
        <v>溶食兽</v>
      </c>
      <c r="J220" s="4" t="str">
        <f>VLOOKUP(D220,词典!$C:$F,4,FALSE)</f>
        <v>设计</v>
      </c>
      <c r="K220" s="4" t="str">
        <f>VLOOKUP(E220,词典!$C:$F,4,FALSE)</f>
        <v>糖果</v>
      </c>
      <c r="L220" s="4" t="str">
        <f>VLOOKUP(F220,词典!$C:$F,4,FALSE)</f>
        <v>？</v>
      </c>
      <c r="M220" s="6" t="s">
        <v>8984</v>
      </c>
      <c r="N220" t="s">
        <v>1534</v>
      </c>
      <c r="O220" t="s">
        <v>8536</v>
      </c>
      <c r="P220" t="s">
        <v>6658</v>
      </c>
      <c r="Q220" t="s">
        <v>9161</v>
      </c>
      <c r="R220" t="s">
        <v>1603</v>
      </c>
      <c r="S220" t="s">
        <v>230</v>
      </c>
      <c r="T220" s="4" t="str">
        <f>VLOOKUP(N220,词典!$F:$G,2,FALSE)</f>
        <v>EC_WORD_WANTS</v>
      </c>
      <c r="U220" s="4" t="str">
        <f>VLOOKUP(O220,词典!$F:$G,2,FALSE)</f>
        <v>EC_WORD_LISTEN</v>
      </c>
      <c r="V220" s="4" t="str">
        <f>VLOOKUP(P220,词典!$F:$G,2,FALSE)</f>
        <v>EC_POKEMON(GULPIN)</v>
      </c>
      <c r="W220" s="4" t="str">
        <f>VLOOKUP(Q220,词典!$F:$G,2,FALSE)</f>
        <v>EC_WORD_WORK</v>
      </c>
      <c r="X220" s="4" t="str">
        <f>VLOOKUP(R220,词典!$F:$G,2,FALSE)</f>
        <v>EC_WORD_SWEETS</v>
      </c>
      <c r="Y220" s="4" t="str">
        <f>VLOOKUP(S220,词典!$F:$G,2,FALSE)</f>
        <v>EC_WORD_QUES</v>
      </c>
      <c r="Z220" t="str">
        <f t="shared" si="3"/>
        <v>.speechBefore = {EC_WORD_WANTS, EC_WORD_LISTEN, EC_POKEMON(GULPIN), EC_WORD_WORK, EC_WORD_SWEETS, EC_WORD_QUES},</v>
      </c>
      <c r="AA220" t="s">
        <v>14989</v>
      </c>
    </row>
    <row r="221" spans="1:27" x14ac:dyDescent="0.3">
      <c r="A221" s="3" t="s">
        <v>2901</v>
      </c>
      <c r="B221" s="3" t="s">
        <v>380</v>
      </c>
      <c r="C221" s="3" t="s">
        <v>395</v>
      </c>
      <c r="D221" s="3" t="s">
        <v>334</v>
      </c>
      <c r="E221" s="3" t="s">
        <v>347</v>
      </c>
      <c r="F221" s="3" t="s">
        <v>1</v>
      </c>
      <c r="G221" s="4" t="str">
        <f>VLOOKUP(A221,词典!$C:$F,4,FALSE)</f>
        <v>我是</v>
      </c>
      <c r="H221" s="4" t="str">
        <f>VLOOKUP(B221,词典!$C:$F,4,FALSE)</f>
        <v>更好</v>
      </c>
      <c r="I221" s="4" t="str">
        <f>VLOOKUP(C221,词典!$C:$F,4,FALSE)</f>
        <v>比</v>
      </c>
      <c r="J221" s="4" t="str">
        <f>VLOOKUP(D221,词典!$C:$F,4,FALSE)</f>
        <v>任何</v>
      </c>
      <c r="K221" s="4" t="str">
        <f>VLOOKUP(E221,词典!$C:$F,4,FALSE)</f>
        <v>别的</v>
      </c>
      <c r="L221" s="4" t="str">
        <f>VLOOKUP(F221,词典!$C:$F,4,FALSE)</f>
        <v>训练家</v>
      </c>
      <c r="M221" s="6" t="s">
        <v>8985</v>
      </c>
      <c r="N221" t="s">
        <v>1873</v>
      </c>
      <c r="O221" t="s">
        <v>1768</v>
      </c>
      <c r="P221" t="s">
        <v>8526</v>
      </c>
      <c r="Q221" t="s">
        <v>1365</v>
      </c>
      <c r="R221" t="s">
        <v>8534</v>
      </c>
      <c r="S221" t="s">
        <v>8541</v>
      </c>
      <c r="T221" s="4" t="str">
        <f>VLOOKUP(N221,词典!$F:$G,2,FALSE)</f>
        <v>EC_WORD_ME</v>
      </c>
      <c r="U221" s="4" t="str">
        <f>VLOOKUP(O221,词典!$F:$G,2,FALSE)</f>
        <v>EC_WORD_THAN</v>
      </c>
      <c r="V221" s="4" t="str">
        <f>VLOOKUP(P221,词典!$F:$G,2,FALSE)</f>
        <v>EC_WORD_ALL_RIGHT</v>
      </c>
      <c r="W221" s="4" t="str">
        <f>VLOOKUP(Q221,词典!$F:$G,2,FALSE)</f>
        <v>EC_WORD_TRAINER</v>
      </c>
      <c r="X221" s="4" t="str">
        <f>VLOOKUP(R221,词典!$F:$G,2,FALSE)</f>
        <v>EC_WORD_UNDERSTOOD</v>
      </c>
      <c r="Y221" s="4" t="str">
        <f>VLOOKUP(S221,词典!$F:$G,2,FALSE)</f>
        <v>EC_WORD_HAS</v>
      </c>
      <c r="Z221" t="str">
        <f t="shared" si="3"/>
        <v>.speechBefore = {EC_WORD_ME, EC_WORD_THAN, EC_WORD_ALL_RIGHT, EC_WORD_TRAINER, EC_WORD_UNDERSTOOD, EC_WORD_HAS},</v>
      </c>
      <c r="AA221" t="s">
        <v>16092</v>
      </c>
    </row>
    <row r="222" spans="1:27" x14ac:dyDescent="0.3">
      <c r="A222" s="3" t="s">
        <v>2908</v>
      </c>
      <c r="B222" s="3" t="s">
        <v>366</v>
      </c>
      <c r="C222" s="3" t="s">
        <v>123</v>
      </c>
      <c r="D222" s="3" t="s">
        <v>396</v>
      </c>
      <c r="E222" s="3" t="s">
        <v>814</v>
      </c>
      <c r="F222" s="3" t="s">
        <v>3834</v>
      </c>
      <c r="G222" s="4" t="str">
        <f>VLOOKUP(A222,词典!$C:$F,4,FALSE)</f>
        <v>我已经</v>
      </c>
      <c r="H222" s="4" t="str">
        <f>VLOOKUP(B222,词典!$C:$F,4,FALSE)</f>
        <v>一下</v>
      </c>
      <c r="I222" s="4" t="str">
        <f>VLOOKUP(C222,词典!$C:$F,4,FALSE)</f>
        <v>输了</v>
      </c>
      <c r="J222" s="4" t="str">
        <f>VLOOKUP(D222,词典!$C:$F,4,FALSE)</f>
        <v>一次</v>
      </c>
      <c r="K222" s="4" t="str">
        <f>VLOOKUP(E222,词典!$C:$F,4,FALSE)</f>
        <v>然而</v>
      </c>
      <c r="L222" s="4" t="str">
        <f>VLOOKUP(F222,词典!$C:$F,4,FALSE)</f>
        <v>！</v>
      </c>
      <c r="M222" s="6" t="s">
        <v>8986</v>
      </c>
      <c r="N222" t="s">
        <v>1873</v>
      </c>
      <c r="O222" t="s">
        <v>9163</v>
      </c>
      <c r="P222" t="s">
        <v>8534</v>
      </c>
      <c r="Q222" t="s">
        <v>1955</v>
      </c>
      <c r="R222" t="s">
        <v>9164</v>
      </c>
      <c r="S222" t="s">
        <v>8485</v>
      </c>
      <c r="T222" s="4" t="str">
        <f>VLOOKUP(N222,词典!$F:$G,2,FALSE)</f>
        <v>EC_WORD_ME</v>
      </c>
      <c r="U222" s="4" t="str">
        <f>VLOOKUP(O222,词典!$F:$G,2,FALSE)</f>
        <v>EC_WORD_ONCE</v>
      </c>
      <c r="V222" s="4" t="str">
        <f>VLOOKUP(P222,词典!$F:$G,2,FALSE)</f>
        <v>EC_WORD_UNDERSTOOD</v>
      </c>
      <c r="W222" s="4" t="str">
        <f>VLOOKUP(Q222,词典!$F:$G,2,FALSE)</f>
        <v>EC_WORD_HAVEN_T</v>
      </c>
      <c r="X222" s="4" t="str">
        <f>VLOOKUP(R222,词典!$F:$G,2,FALSE)</f>
        <v>EC_WORD_LOSE</v>
      </c>
      <c r="Y222" s="4" t="str">
        <f>VLOOKUP(S222,词典!$F:$G,2,FALSE)</f>
        <v>EC_WORD_EXCL</v>
      </c>
      <c r="Z222" t="str">
        <f t="shared" si="3"/>
        <v>.speechBefore = {EC_WORD_ME, EC_WORD_ONCE, EC_WORD_UNDERSTOOD, EC_WORD_HAVEN_T, EC_WORD_LOSE, EC_WORD_EXCL},</v>
      </c>
      <c r="AA222" t="s">
        <v>14990</v>
      </c>
    </row>
    <row r="223" spans="1:27" x14ac:dyDescent="0.3">
      <c r="A223" s="3" t="s">
        <v>297</v>
      </c>
      <c r="B223" s="3" t="s">
        <v>508</v>
      </c>
      <c r="C223" s="3" t="s">
        <v>1</v>
      </c>
      <c r="D223" s="3" t="s">
        <v>3844</v>
      </c>
      <c r="E223" s="3" t="s">
        <v>183</v>
      </c>
      <c r="F223" s="3" t="s">
        <v>3834</v>
      </c>
      <c r="G223" s="4" t="str">
        <f>VLOOKUP(A223,词典!$C:$F,4,FALSE)</f>
        <v>所以</v>
      </c>
      <c r="H223" s="4" t="str">
        <f>VLOOKUP(B223,词典!$C:$F,4,FALSE)</f>
        <v>顶级</v>
      </c>
      <c r="I223" s="4" t="str">
        <f>VLOOKUP(C223,词典!$C:$F,4,FALSE)</f>
        <v>训练家</v>
      </c>
      <c r="J223" s="4" t="str">
        <f>VLOOKUP(D223,词典!$C:$F,4,FALSE)</f>
        <v>毕竟</v>
      </c>
      <c r="K223" s="4" t="str">
        <f>VLOOKUP(E223,词典!$C:$F,4,FALSE)</f>
        <v>我</v>
      </c>
      <c r="L223" s="4" t="str">
        <f>VLOOKUP(F223,词典!$C:$F,4,FALSE)</f>
        <v>！</v>
      </c>
      <c r="M223" s="6" t="s">
        <v>8987</v>
      </c>
      <c r="N223" t="s">
        <v>1873</v>
      </c>
      <c r="O223" t="s">
        <v>1944</v>
      </c>
      <c r="P223" t="s">
        <v>9166</v>
      </c>
      <c r="Q223" t="s">
        <v>1365</v>
      </c>
      <c r="R223" t="s">
        <v>8485</v>
      </c>
      <c r="S223" t="s">
        <v>10459</v>
      </c>
      <c r="T223" s="4" t="str">
        <f>VLOOKUP(N223,词典!$F:$G,2,FALSE)</f>
        <v>EC_WORD_ME</v>
      </c>
      <c r="U223" s="4" t="str">
        <f>VLOOKUP(O223,词典!$F:$G,2,FALSE)</f>
        <v>EC_WORD_BE</v>
      </c>
      <c r="V223" s="4" t="str">
        <f>VLOOKUP(P223,词典!$F:$G,2,FALSE)</f>
        <v>EC_WORD_TOP</v>
      </c>
      <c r="W223" s="4" t="str">
        <f>VLOOKUP(Q223,词典!$F:$G,2,FALSE)</f>
        <v>EC_WORD_TRAINER</v>
      </c>
      <c r="X223" s="4" t="str">
        <f>VLOOKUP(R223,词典!$F:$G,2,FALSE)</f>
        <v>EC_WORD_EXCL</v>
      </c>
      <c r="Y223" s="4" t="str">
        <f>VLOOKUP(S223,词典!$F:$G,2,FALSE)</f>
        <v>EC_EMPTY_WORD</v>
      </c>
      <c r="Z223" t="str">
        <f t="shared" si="3"/>
        <v>.speechBefore = {EC_WORD_ME, EC_WORD_BE, EC_WORD_TOP, EC_WORD_TRAINER, EC_WORD_EXCL, EC_EMPTY_WORD},</v>
      </c>
      <c r="AA223" t="s">
        <v>14991</v>
      </c>
    </row>
    <row r="224" spans="1:27" x14ac:dyDescent="0.3">
      <c r="A224" s="3" t="s">
        <v>200</v>
      </c>
      <c r="B224" s="3" t="s">
        <v>3904</v>
      </c>
      <c r="C224" s="3" t="s">
        <v>337</v>
      </c>
      <c r="D224" s="3" t="s">
        <v>3905</v>
      </c>
      <c r="E224" s="3" t="s">
        <v>165</v>
      </c>
      <c r="F224" s="3" t="s">
        <v>3834</v>
      </c>
      <c r="G224" s="4" t="str">
        <f>VLOOKUP(A224,词典!$C:$F,4,FALSE)</f>
        <v>我的</v>
      </c>
      <c r="H224" s="4" t="str">
        <f>VLOOKUP(B224,词典!$C:$F,4,FALSE)</f>
        <v>投球</v>
      </c>
      <c r="I224" s="4" t="str">
        <f>VLOOKUP(C224,词典!$C:$F,4,FALSE)</f>
        <v>将</v>
      </c>
      <c r="J224" s="4" t="str">
        <f>VLOOKUP(D224,词典!$C:$F,4,FALSE)</f>
        <v>摔打</v>
      </c>
      <c r="K224" s="4" t="str">
        <f>VLOOKUP(E224,词典!$C:$F,4,FALSE)</f>
        <v>你</v>
      </c>
      <c r="L224" s="4" t="str">
        <f>VLOOKUP(F224,词典!$C:$F,4,FALSE)</f>
        <v>！</v>
      </c>
      <c r="M224" s="6" t="s">
        <v>8988</v>
      </c>
      <c r="N224" t="s">
        <v>1431</v>
      </c>
      <c r="O224" t="s">
        <v>1823</v>
      </c>
      <c r="P224" t="s">
        <v>1490</v>
      </c>
      <c r="Q224" t="s">
        <v>9138</v>
      </c>
      <c r="R224" t="s">
        <v>1412</v>
      </c>
      <c r="S224" t="s">
        <v>225</v>
      </c>
      <c r="T224" s="4" t="str">
        <f>VLOOKUP(N224,词典!$F:$G,2,FALSE)</f>
        <v>EC_WORD_MY</v>
      </c>
      <c r="U224" s="4" t="str">
        <f>VLOOKUP(O224,词典!$F:$G,2,FALSE)</f>
        <v>EC_WORD_ATTACK</v>
      </c>
      <c r="V224" s="4" t="str">
        <f>VLOOKUP(P224,词典!$F:$G,2,FALSE)</f>
        <v>EC_WORD_WILL</v>
      </c>
      <c r="W224" s="4" t="str">
        <f>VLOOKUP(Q224,词典!$F:$G,2,FALSE)</f>
        <v>EC_WORD_BEAT</v>
      </c>
      <c r="X224" s="4" t="str">
        <f>VLOOKUP(R224,词典!$F:$G,2,FALSE)</f>
        <v>EC_WORD_YOU</v>
      </c>
      <c r="Y224" s="4" t="str">
        <f>VLOOKUP(S224,词典!$F:$G,2,FALSE)</f>
        <v>EC_WORD_EXCL</v>
      </c>
      <c r="Z224" t="str">
        <f t="shared" si="3"/>
        <v>.speechBefore = {EC_WORD_MY, EC_WORD_ATTACK, EC_WORD_WILL, EC_WORD_BEAT, EC_WORD_YOU, EC_WORD_EXCL},</v>
      </c>
      <c r="AA224" t="s">
        <v>14992</v>
      </c>
    </row>
    <row r="225" spans="1:27" x14ac:dyDescent="0.3">
      <c r="A225" s="3" t="s">
        <v>2901</v>
      </c>
      <c r="B225" s="3" t="s">
        <v>284</v>
      </c>
      <c r="C225" s="3" t="s">
        <v>677</v>
      </c>
      <c r="D225" s="3" t="s">
        <v>383</v>
      </c>
      <c r="E225" s="3" t="s">
        <v>761</v>
      </c>
      <c r="F225" s="3" t="s">
        <v>650</v>
      </c>
      <c r="G225" s="4" t="str">
        <f>VLOOKUP(A225,词典!$C:$F,4,FALSE)</f>
        <v>我是</v>
      </c>
      <c r="H225" s="4" t="str">
        <f>VLOOKUP(B225,词典!$C:$F,4,FALSE)</f>
        <v>一个</v>
      </c>
      <c r="I225" s="4" t="str">
        <f>VLOOKUP(C225,词典!$C:$F,4,FALSE)</f>
        <v>宝藏</v>
      </c>
      <c r="J225" s="4" t="str">
        <f>VLOOKUP(D225,词典!$C:$F,4,FALSE)</f>
        <v>的</v>
      </c>
      <c r="K225" s="4" t="str">
        <f>VLOOKUP(E225,词典!$C:$F,4,FALSE)</f>
        <v>这</v>
      </c>
      <c r="L225" s="4" t="str">
        <f>VLOOKUP(F225,词典!$C:$F,4,FALSE)</f>
        <v>世界</v>
      </c>
      <c r="M225" s="6" t="s">
        <v>8989</v>
      </c>
      <c r="N225" t="s">
        <v>1430</v>
      </c>
      <c r="O225" t="s">
        <v>10321</v>
      </c>
      <c r="P225" t="s">
        <v>9167</v>
      </c>
      <c r="Q225" t="s">
        <v>1950</v>
      </c>
      <c r="R225" t="s">
        <v>9168</v>
      </c>
      <c r="S225" t="s">
        <v>10459</v>
      </c>
      <c r="T225" s="4" t="str">
        <f>VLOOKUP(N225,词典!$F:$G,2,FALSE)</f>
        <v>EC_WORD_I_AM</v>
      </c>
      <c r="U225" s="4" t="str">
        <f>VLOOKUP(O225,词典!$F:$G,2,FALSE)</f>
        <v>EC_WORD_THESE_WERE</v>
      </c>
      <c r="V225" s="4" t="str">
        <f>VLOOKUP(P225,词典!$F:$G,2,FALSE)</f>
        <v>EC_WORD_WORLD</v>
      </c>
      <c r="W225" s="4" t="str">
        <f>VLOOKUP(Q225,词典!$F:$G,2,FALSE)</f>
        <v>EC_WORD_OF</v>
      </c>
      <c r="X225" s="4" t="str">
        <f>VLOOKUP(R225,词典!$F:$G,2,FALSE)</f>
        <v>EC_WORD_TREASURE</v>
      </c>
      <c r="Y225" s="4" t="str">
        <f>VLOOKUP(S225,词典!$F:$G,2,FALSE)</f>
        <v>EC_EMPTY_WORD</v>
      </c>
      <c r="Z225" t="str">
        <f t="shared" si="3"/>
        <v>.speechBefore = {EC_WORD_I_AM, EC_WORD_THESE_WERE, EC_WORD_WORLD, EC_WORD_OF, EC_WORD_TREASURE, EC_EMPTY_WORD},</v>
      </c>
      <c r="AA225" t="s">
        <v>14993</v>
      </c>
    </row>
    <row r="226" spans="1:27" x14ac:dyDescent="0.3">
      <c r="A226" s="3" t="s">
        <v>250</v>
      </c>
      <c r="B226" s="3" t="s">
        <v>284</v>
      </c>
      <c r="C226" s="3" t="s">
        <v>1</v>
      </c>
      <c r="D226" s="3" t="s">
        <v>379</v>
      </c>
      <c r="E226" s="3" t="s">
        <v>284</v>
      </c>
      <c r="F226" s="3" t="s">
        <v>3906</v>
      </c>
      <c r="G226" s="4" t="str">
        <f>VLOOKUP(A226,词典!$C:$F,4,FALSE)</f>
        <v>哦</v>
      </c>
      <c r="H226" s="4" t="str">
        <f>VLOOKUP(B226,词典!$C:$F,4,FALSE)</f>
        <v>一个</v>
      </c>
      <c r="I226" s="4" t="str">
        <f>VLOOKUP(C226,词典!$C:$F,4,FALSE)</f>
        <v>训练家</v>
      </c>
      <c r="J226" s="4" t="str">
        <f>VLOOKUP(D226,词典!$C:$F,4,FALSE)</f>
        <v>与</v>
      </c>
      <c r="K226" s="4" t="str">
        <f>VLOOKUP(E226,词典!$C:$F,4,FALSE)</f>
        <v>一个</v>
      </c>
      <c r="L226" s="4" t="str">
        <f>VLOOKUP(F226,词典!$C:$F,4,FALSE)</f>
        <v>可怕面孔</v>
      </c>
      <c r="M226" s="6" t="s">
        <v>8990</v>
      </c>
      <c r="N226" t="s">
        <v>1455</v>
      </c>
      <c r="O226" t="s">
        <v>1928</v>
      </c>
      <c r="P226" t="s">
        <v>1140</v>
      </c>
      <c r="Q226" t="s">
        <v>1951</v>
      </c>
      <c r="R226" t="s">
        <v>1365</v>
      </c>
      <c r="S226" t="s">
        <v>10459</v>
      </c>
      <c r="T226" s="4" t="str">
        <f>VLOOKUP(N226,词典!$F:$G,2,FALSE)</f>
        <v>EC_WORD_OH</v>
      </c>
      <c r="U226" s="4" t="str">
        <f>VLOOKUP(O226,词典!$F:$G,2,FALSE)</f>
        <v>EC_WORD_A</v>
      </c>
      <c r="V226" s="4" t="str">
        <f>VLOOKUP(P226,词典!$F:$G,2,FALSE)</f>
        <v>EC_MOVE(SCARY_FACE)</v>
      </c>
      <c r="W226" s="4" t="str">
        <f>VLOOKUP(Q226,词典!$F:$G,2,FALSE)</f>
        <v>EC_WORD_OF</v>
      </c>
      <c r="X226" s="4" t="str">
        <f>VLOOKUP(R226,词典!$F:$G,2,FALSE)</f>
        <v>EC_WORD_TRAINER</v>
      </c>
      <c r="Y226" s="4" t="str">
        <f>VLOOKUP(S226,词典!$F:$G,2,FALSE)</f>
        <v>EC_EMPTY_WORD</v>
      </c>
      <c r="Z226" t="str">
        <f t="shared" si="3"/>
        <v>.speechBefore = {EC_WORD_OH, EC_WORD_A, EC_MOVE(SCARY_FACE), EC_WORD_OF, EC_WORD_TRAINER, EC_EMPTY_WORD},</v>
      </c>
      <c r="AA226" t="s">
        <v>14994</v>
      </c>
    </row>
    <row r="227" spans="1:27" x14ac:dyDescent="0.3">
      <c r="A227" s="3" t="s">
        <v>164</v>
      </c>
      <c r="B227" s="3" t="s">
        <v>337</v>
      </c>
      <c r="C227" s="3" t="s">
        <v>595</v>
      </c>
      <c r="D227" s="3" t="s">
        <v>165</v>
      </c>
      <c r="E227" s="3" t="s">
        <v>99</v>
      </c>
      <c r="F227" s="3" t="s">
        <v>3834</v>
      </c>
      <c r="G227" s="4" t="str">
        <f>VLOOKUP(A227,词典!$C:$F,4,FALSE)</f>
        <v>是个</v>
      </c>
      <c r="H227" s="4" t="str">
        <f>VLOOKUP(B227,词典!$C:$F,4,FALSE)</f>
        <v>将</v>
      </c>
      <c r="I227" s="4" t="str">
        <f>VLOOKUP(C227,词典!$C:$F,4,FALSE)</f>
        <v>展示</v>
      </c>
      <c r="J227" s="4" t="str">
        <f>VLOOKUP(D227,词典!$C:$F,4,FALSE)</f>
        <v>你</v>
      </c>
      <c r="K227" s="4" t="str">
        <f>VLOOKUP(E227,词典!$C:$F,4,FALSE)</f>
        <v>勇敢</v>
      </c>
      <c r="L227" s="4" t="str">
        <f>VLOOKUP(F227,词典!$C:$F,4,FALSE)</f>
        <v>！</v>
      </c>
      <c r="M227" s="6" t="s">
        <v>8991</v>
      </c>
      <c r="N227" t="s">
        <v>8527</v>
      </c>
      <c r="O227" t="s">
        <v>1874</v>
      </c>
      <c r="P227" t="s">
        <v>8550</v>
      </c>
      <c r="Q227" t="s">
        <v>1883</v>
      </c>
      <c r="R227" t="s">
        <v>1825</v>
      </c>
      <c r="S227" t="s">
        <v>225</v>
      </c>
      <c r="T227" s="4" t="str">
        <f>VLOOKUP(N227,词典!$F:$G,2,FALSE)</f>
        <v>EC_WORD_LEARN</v>
      </c>
      <c r="U227" s="4" t="str">
        <f>VLOOKUP(O227,词典!$F:$G,2,FALSE)</f>
        <v>EC_WORD_YOU</v>
      </c>
      <c r="V227" s="4" t="str">
        <f>VLOOKUP(P227,词典!$F:$G,2,FALSE)</f>
        <v>EC_WORD_SEE</v>
      </c>
      <c r="W227" s="4" t="str">
        <f>VLOOKUP(Q227,词典!$F:$G,2,FALSE)</f>
        <v>EC_WORD_MY</v>
      </c>
      <c r="X227" s="4" t="str">
        <f>VLOOKUP(R227,词典!$F:$G,2,FALSE)</f>
        <v>EC_WORD_GUTSY</v>
      </c>
      <c r="Y227" s="4" t="str">
        <f>VLOOKUP(S227,词典!$F:$G,2,FALSE)</f>
        <v>EC_WORD_EXCL</v>
      </c>
      <c r="Z227" t="str">
        <f t="shared" si="3"/>
        <v>.speechBefore = {EC_WORD_LEARN, EC_WORD_YOU, EC_WORD_SEE, EC_WORD_MY, EC_WORD_GUTSY, EC_WORD_EXCL},</v>
      </c>
      <c r="AA227" t="s">
        <v>14995</v>
      </c>
    </row>
    <row r="228" spans="1:27" x14ac:dyDescent="0.3">
      <c r="A228" s="3" t="s">
        <v>164</v>
      </c>
      <c r="B228" s="3" t="s">
        <v>598</v>
      </c>
      <c r="C228" s="3" t="s">
        <v>284</v>
      </c>
      <c r="D228" s="3" t="s">
        <v>323</v>
      </c>
      <c r="E228" s="3" t="s">
        <v>460</v>
      </c>
      <c r="F228" s="3" t="s">
        <v>89</v>
      </c>
      <c r="G228" s="4" t="str">
        <f>VLOOKUP(A228,词典!$C:$F,4,FALSE)</f>
        <v>是个</v>
      </c>
      <c r="H228" s="4" t="str">
        <f>VLOOKUP(B228,词典!$C:$F,4,FALSE)</f>
        <v>寻求</v>
      </c>
      <c r="I228" s="4" t="str">
        <f>VLOOKUP(C228,词典!$C:$F,4,FALSE)</f>
        <v>一个</v>
      </c>
      <c r="J228" s="4" t="str">
        <f>VLOOKUP(D228,词典!$C:$F,4,FALSE)</f>
        <v>真正</v>
      </c>
      <c r="K228" s="4" t="str">
        <f>VLOOKUP(E228,词典!$C:$F,4,FALSE)</f>
        <v>很棒</v>
      </c>
      <c r="L228" s="4" t="str">
        <f>VLOOKUP(F228,词典!$C:$F,4,FALSE)</f>
        <v>战斗</v>
      </c>
      <c r="M228" s="6" t="s">
        <v>8992</v>
      </c>
      <c r="N228" t="s">
        <v>1678</v>
      </c>
      <c r="O228" t="s">
        <v>8566</v>
      </c>
      <c r="P228" t="s">
        <v>9169</v>
      </c>
      <c r="Q228" t="s">
        <v>1760</v>
      </c>
      <c r="R228" t="s">
        <v>1951</v>
      </c>
      <c r="S228" t="s">
        <v>1336</v>
      </c>
      <c r="T228" s="4" t="str">
        <f>VLOOKUP(N228,词典!$F:$G,2,FALSE)</f>
        <v>EC_WORD_ME</v>
      </c>
      <c r="U228" s="4" t="str">
        <f>VLOOKUP(O228,词典!$F:$G,2,FALSE)</f>
        <v>EC_WORD_WANTS</v>
      </c>
      <c r="V228" s="4" t="str">
        <f>VLOOKUP(P228,词典!$F:$G,2,FALSE)</f>
        <v>EC_WORD_GO</v>
      </c>
      <c r="W228" s="4" t="str">
        <f>VLOOKUP(Q228,词典!$F:$G,2,FALSE)</f>
        <v>EC_WORD_TRULY</v>
      </c>
      <c r="X228" s="4" t="str">
        <f>VLOOKUP(R228,词典!$F:$G,2,FALSE)</f>
        <v>EC_WORD_OF</v>
      </c>
      <c r="Y228" s="4" t="str">
        <f>VLOOKUP(S228,词典!$F:$G,2,FALSE)</f>
        <v>EC_WORD_BATTLE</v>
      </c>
      <c r="Z228" t="str">
        <f t="shared" si="3"/>
        <v>.speechBefore = {EC_WORD_ME, EC_WORD_WANTS, EC_WORD_GO, EC_WORD_TRULY, EC_WORD_OF, EC_WORD_BATTLE},</v>
      </c>
      <c r="AA228" t="s">
        <v>14996</v>
      </c>
    </row>
    <row r="229" spans="1:27" x14ac:dyDescent="0.3">
      <c r="A229" s="3" t="s">
        <v>162</v>
      </c>
      <c r="B229" s="3" t="s">
        <v>3834</v>
      </c>
      <c r="C229" s="3" t="s">
        <v>3836</v>
      </c>
      <c r="D229" s="3" t="s">
        <v>2906</v>
      </c>
      <c r="E229" s="3" t="s">
        <v>90</v>
      </c>
      <c r="F229" s="3" t="s">
        <v>3860</v>
      </c>
      <c r="G229" s="4" t="str">
        <f>VLOOKUP(A229,词典!$C:$F,4,FALSE)</f>
        <v>哟</v>
      </c>
      <c r="H229" s="4" t="str">
        <f>VLOOKUP(B229,词典!$C:$F,4,FALSE)</f>
        <v>！</v>
      </c>
      <c r="I229" s="4" t="str">
        <f>VLOOKUP(C229,词典!$C:$F,4,FALSE)</f>
        <v xml:space="preserve"> </v>
      </c>
      <c r="J229" s="4" t="str">
        <f>VLOOKUP(D229,词典!$C:$F,4,FALSE)</f>
        <v>让我们</v>
      </c>
      <c r="K229" s="4" t="str">
        <f>VLOOKUP(E229,词典!$C:$F,4,FALSE)</f>
        <v>一场</v>
      </c>
      <c r="L229" s="4" t="str">
        <f>VLOOKUP(F229,词典!$C:$F,4,FALSE)</f>
        <v>！！</v>
      </c>
      <c r="M229" s="6" t="s">
        <v>8993</v>
      </c>
      <c r="N229" t="s">
        <v>1409</v>
      </c>
      <c r="O229" t="s">
        <v>225</v>
      </c>
      <c r="P229" t="s">
        <v>1494</v>
      </c>
      <c r="Q229" t="s">
        <v>9154</v>
      </c>
      <c r="R229" t="s">
        <v>8489</v>
      </c>
      <c r="S229" t="s">
        <v>227</v>
      </c>
      <c r="T229" s="4" t="str">
        <f>VLOOKUP(N229,词典!$F:$G,2,FALSE)</f>
        <v>EC_WORD_YO</v>
      </c>
      <c r="U229" s="4" t="str">
        <f>VLOOKUP(O229,词典!$F:$G,2,FALSE)</f>
        <v>EC_WORD_EXCL</v>
      </c>
      <c r="V229" s="4" t="str">
        <f>VLOOKUP(P229,词典!$F:$G,2,FALSE)</f>
        <v>EC_WORD_LET_S</v>
      </c>
      <c r="W229" s="4" t="str">
        <f>VLOOKUP(Q229,词典!$F:$G,2,FALSE)</f>
        <v>EC_WORD_WALKING</v>
      </c>
      <c r="X229" s="4" t="str">
        <f>VLOOKUP(R229,词典!$F:$G,2,FALSE)</f>
        <v>EC_WORD_YUP</v>
      </c>
      <c r="Y229" s="4" t="str">
        <f>VLOOKUP(S229,词典!$F:$G,2,FALSE)</f>
        <v>EC_WORD_EXCL_EXCL</v>
      </c>
      <c r="Z229" t="str">
        <f t="shared" si="3"/>
        <v>.speechBefore = {EC_WORD_YO, EC_WORD_EXCL, EC_WORD_LET_S, EC_WORD_WALKING, EC_WORD_YUP, EC_WORD_EXCL_EXCL},</v>
      </c>
      <c r="AA229" t="s">
        <v>14997</v>
      </c>
    </row>
    <row r="230" spans="1:27" x14ac:dyDescent="0.3">
      <c r="A230" s="3" t="s">
        <v>200</v>
      </c>
      <c r="B230" s="3" t="s">
        <v>3838</v>
      </c>
      <c r="C230" s="3" t="s">
        <v>363</v>
      </c>
      <c r="D230" s="3" t="s">
        <v>386</v>
      </c>
      <c r="E230" s="3" t="s">
        <v>496</v>
      </c>
      <c r="F230" s="3" t="s">
        <v>109</v>
      </c>
      <c r="G230" s="4" t="str">
        <f>VLOOKUP(A230,词典!$C:$F,4,FALSE)</f>
        <v>我的</v>
      </c>
      <c r="H230" s="4" t="str">
        <f>VLOOKUP(B230,词典!$C:$F,4,FALSE)</f>
        <v>宝可梦</v>
      </c>
      <c r="I230" s="4" t="str">
        <f>VLOOKUP(C230,词典!$C:$F,4,FALSE)</f>
        <v>有</v>
      </c>
      <c r="J230" s="4" t="str">
        <f>VLOOKUP(D230,词典!$C:$F,4,FALSE)</f>
        <v>地</v>
      </c>
      <c r="K230" s="4" t="str">
        <f>VLOOKUP(E230,词典!$C:$F,4,FALSE)</f>
        <v>许多</v>
      </c>
      <c r="L230" s="4" t="str">
        <f>VLOOKUP(F230,词典!$C:$F,4,FALSE)</f>
        <v>力量</v>
      </c>
      <c r="M230" s="6" t="s">
        <v>8994</v>
      </c>
      <c r="N230" t="s">
        <v>1431</v>
      </c>
      <c r="O230" t="s">
        <v>1325</v>
      </c>
      <c r="P230" t="s">
        <v>8546</v>
      </c>
      <c r="Q230" t="s">
        <v>1905</v>
      </c>
      <c r="R230" t="s">
        <v>1833</v>
      </c>
      <c r="S230" t="s">
        <v>8499</v>
      </c>
      <c r="T230" s="4" t="str">
        <f>VLOOKUP(N230,词典!$F:$G,2,FALSE)</f>
        <v>EC_WORD_MY</v>
      </c>
      <c r="U230" s="4" t="str">
        <f>VLOOKUP(O230,词典!$F:$G,2,FALSE)</f>
        <v>EC_WORD_POKEMON</v>
      </c>
      <c r="V230" s="4" t="str">
        <f>VLOOKUP(P230,词典!$F:$G,2,FALSE)</f>
        <v>EC_WORD_SORRY</v>
      </c>
      <c r="W230" s="4" t="str">
        <f>VLOOKUP(Q230,词典!$F:$G,2,FALSE)</f>
        <v>EC_WORD_WAY</v>
      </c>
      <c r="X230" s="4" t="str">
        <f>VLOOKUP(R230,词典!$F:$G,2,FALSE)</f>
        <v>EC_WORD_STRONG</v>
      </c>
      <c r="Y230" s="4" t="str">
        <f>VLOOKUP(S230,词典!$F:$G,2,FALSE)</f>
        <v>EC_WORD_IS</v>
      </c>
      <c r="Z230" t="str">
        <f t="shared" si="3"/>
        <v>.speechBefore = {EC_WORD_MY, EC_WORD_POKEMON, EC_WORD_SORRY, EC_WORD_WAY, EC_WORD_STRONG, EC_WORD_IS},</v>
      </c>
      <c r="AA230" t="s">
        <v>14998</v>
      </c>
    </row>
    <row r="231" spans="1:27" x14ac:dyDescent="0.3">
      <c r="A231" s="3" t="s">
        <v>2926</v>
      </c>
      <c r="B231" s="3" t="s">
        <v>337</v>
      </c>
      <c r="C231" s="3" t="s">
        <v>761</v>
      </c>
      <c r="D231" s="3" t="s">
        <v>3838</v>
      </c>
      <c r="E231" s="3" t="s">
        <v>620</v>
      </c>
      <c r="F231" s="3" t="s">
        <v>3843</v>
      </c>
      <c r="G231" s="4" t="str">
        <f>VLOOKUP(A231,词典!$C:$F,4,FALSE)</f>
        <v>那么</v>
      </c>
      <c r="H231" s="4" t="str">
        <f>VLOOKUP(B231,词典!$C:$F,4,FALSE)</f>
        <v>将</v>
      </c>
      <c r="I231" s="4" t="str">
        <f>VLOOKUP(C231,词典!$C:$F,4,FALSE)</f>
        <v>这</v>
      </c>
      <c r="J231" s="4" t="str">
        <f>VLOOKUP(D231,词典!$C:$F,4,FALSE)</f>
        <v>宝可梦</v>
      </c>
      <c r="K231" s="4" t="str">
        <f>VLOOKUP(E231,词典!$C:$F,4,FALSE)</f>
        <v>造型</v>
      </c>
      <c r="L231" s="4" t="str">
        <f>VLOOKUP(F231,词典!$C:$F,4,FALSE)</f>
        <v>？</v>
      </c>
      <c r="M231" s="6" t="s">
        <v>8995</v>
      </c>
      <c r="N231" t="s">
        <v>1675</v>
      </c>
      <c r="O231" t="s">
        <v>10321</v>
      </c>
      <c r="P231" t="s">
        <v>1325</v>
      </c>
      <c r="Q231" t="s">
        <v>9170</v>
      </c>
      <c r="R231" t="s">
        <v>9171</v>
      </c>
      <c r="S231" t="s">
        <v>9933</v>
      </c>
      <c r="T231" s="4" t="str">
        <f>VLOOKUP(N231,词典!$F:$G,2,FALSE)</f>
        <v>EC_WORD_WELL_THEN</v>
      </c>
      <c r="U231" s="4" t="str">
        <f>VLOOKUP(O231,词典!$F:$G,2,FALSE)</f>
        <v>EC_WORD_THESE_WERE</v>
      </c>
      <c r="V231" s="4" t="str">
        <f>VLOOKUP(P231,词典!$F:$G,2,FALSE)</f>
        <v>EC_WORD_POKEMON</v>
      </c>
      <c r="W231" s="4" t="str">
        <f>VLOOKUP(Q231,词典!$F:$G,2,FALSE)</f>
        <v>EC_WORD_USING</v>
      </c>
      <c r="X231" s="4" t="str">
        <f>VLOOKUP(R231,词典!$F:$G,2,FALSE)</f>
        <v>EC_WORD_SAYS</v>
      </c>
      <c r="Y231" s="4" t="str">
        <f>VLOOKUP(S231,词典!$F:$G,2,FALSE)</f>
        <v>EC_WORD_WAS</v>
      </c>
      <c r="Z231" t="str">
        <f t="shared" si="3"/>
        <v>.speechBefore = {EC_WORD_WELL_THEN, EC_WORD_THESE_WERE, EC_WORD_POKEMON, EC_WORD_USING, EC_WORD_SAYS, EC_WORD_WAS},</v>
      </c>
      <c r="AA231" t="s">
        <v>14999</v>
      </c>
    </row>
    <row r="232" spans="1:27" x14ac:dyDescent="0.3">
      <c r="A232" s="3" t="s">
        <v>374</v>
      </c>
      <c r="B232" s="3" t="s">
        <v>200</v>
      </c>
      <c r="C232" s="3" t="s">
        <v>3838</v>
      </c>
      <c r="D232" s="3" t="s">
        <v>303</v>
      </c>
      <c r="E232" s="3" t="s">
        <v>436</v>
      </c>
      <c r="F232" s="3" t="s">
        <v>183</v>
      </c>
      <c r="G232" s="4" t="str">
        <f>VLOOKUP(A232,词典!$C:$F,4,FALSE)</f>
        <v>为</v>
      </c>
      <c r="H232" s="4" t="str">
        <f>VLOOKUP(B232,词典!$C:$F,4,FALSE)</f>
        <v>我的</v>
      </c>
      <c r="I232" s="4" t="str">
        <f>VLOOKUP(C232,词典!$C:$F,4,FALSE)</f>
        <v>宝可梦</v>
      </c>
      <c r="J232" s="4" t="str">
        <f>VLOOKUP(D232,词典!$C:$F,4,FALSE)</f>
        <v>绝对</v>
      </c>
      <c r="K232" s="4" t="str">
        <f>VLOOKUP(E232,词典!$C:$F,4,FALSE)</f>
        <v>崇拜</v>
      </c>
      <c r="L232" s="4" t="str">
        <f>VLOOKUP(F232,词典!$C:$F,4,FALSE)</f>
        <v>我</v>
      </c>
      <c r="M232" s="6" t="s">
        <v>8996</v>
      </c>
      <c r="N232" t="s">
        <v>1431</v>
      </c>
      <c r="O232" t="s">
        <v>8526</v>
      </c>
      <c r="P232" t="s">
        <v>1325</v>
      </c>
      <c r="Q232" t="s">
        <v>8534</v>
      </c>
      <c r="R232" t="s">
        <v>1953</v>
      </c>
      <c r="S232" t="s">
        <v>1678</v>
      </c>
      <c r="T232" s="4" t="str">
        <f>VLOOKUP(N232,词典!$F:$G,2,FALSE)</f>
        <v>EC_WORD_MY</v>
      </c>
      <c r="U232" s="4" t="str">
        <f>VLOOKUP(O232,词典!$F:$G,2,FALSE)</f>
        <v>EC_WORD_ALL_RIGHT</v>
      </c>
      <c r="V232" s="4" t="str">
        <f>VLOOKUP(P232,词典!$F:$G,2,FALSE)</f>
        <v>EC_WORD_POKEMON</v>
      </c>
      <c r="W232" s="4" t="str">
        <f>VLOOKUP(Q232,词典!$F:$G,2,FALSE)</f>
        <v>EC_WORD_UNDERSTOOD</v>
      </c>
      <c r="X232" s="4" t="str">
        <f>VLOOKUP(R232,词典!$F:$G,2,FALSE)</f>
        <v>EC_WORD_LIKES</v>
      </c>
      <c r="Y232" s="4" t="str">
        <f>VLOOKUP(S232,词典!$F:$G,2,FALSE)</f>
        <v>EC_WORD_ME</v>
      </c>
      <c r="Z232" t="str">
        <f t="shared" si="3"/>
        <v>.speechBefore = {EC_WORD_MY, EC_WORD_ALL_RIGHT, EC_WORD_POKEMON, EC_WORD_UNDERSTOOD, EC_WORD_LIKES, EC_WORD_ME},</v>
      </c>
      <c r="AA232" t="s">
        <v>15000</v>
      </c>
    </row>
    <row r="233" spans="1:27" x14ac:dyDescent="0.3">
      <c r="A233" s="3" t="s">
        <v>164</v>
      </c>
      <c r="B233" s="3" t="s">
        <v>450</v>
      </c>
      <c r="C233" s="3" t="s">
        <v>378</v>
      </c>
      <c r="D233" s="3" t="s">
        <v>453</v>
      </c>
      <c r="E233" s="3" t="s">
        <v>168</v>
      </c>
      <c r="F233" s="3" t="s">
        <v>3838</v>
      </c>
      <c r="G233" s="4" t="str">
        <f>VLOOKUP(A233,词典!$C:$F,4,FALSE)</f>
        <v>是个</v>
      </c>
      <c r="H233" s="4" t="str">
        <f>VLOOKUP(B233,词典!$C:$F,4,FALSE)</f>
        <v>等不及</v>
      </c>
      <c r="I233" s="4" t="str">
        <f>VLOOKUP(C233,词典!$C:$F,4,FALSE)</f>
        <v>到</v>
      </c>
      <c r="J233" s="4" t="str">
        <f>VLOOKUP(D233,词典!$C:$F,4,FALSE)</f>
        <v>看看</v>
      </c>
      <c r="K233" s="4" t="str">
        <f>VLOOKUP(E233,词典!$C:$F,4,FALSE)</f>
        <v>你的</v>
      </c>
      <c r="L233" s="4" t="str">
        <f>VLOOKUP(F233,词典!$C:$F,4,FALSE)</f>
        <v>宝可梦</v>
      </c>
      <c r="M233" s="6" t="s">
        <v>8997</v>
      </c>
      <c r="N233" t="s">
        <v>1678</v>
      </c>
      <c r="O233" t="s">
        <v>1534</v>
      </c>
      <c r="P233" t="s">
        <v>8550</v>
      </c>
      <c r="Q233" t="s">
        <v>1413</v>
      </c>
      <c r="R233" t="s">
        <v>1325</v>
      </c>
      <c r="S233" t="s">
        <v>10459</v>
      </c>
      <c r="T233" s="4" t="str">
        <f>VLOOKUP(N233,词典!$F:$G,2,FALSE)</f>
        <v>EC_WORD_ME</v>
      </c>
      <c r="U233" s="4" t="str">
        <f>VLOOKUP(O233,词典!$F:$G,2,FALSE)</f>
        <v>EC_WORD_WANTS</v>
      </c>
      <c r="V233" s="4" t="str">
        <f>VLOOKUP(P233,词典!$F:$G,2,FALSE)</f>
        <v>EC_WORD_SEE</v>
      </c>
      <c r="W233" s="4" t="str">
        <f>VLOOKUP(Q233,词典!$F:$G,2,FALSE)</f>
        <v>EC_WORD_YOUR</v>
      </c>
      <c r="X233" s="4" t="str">
        <f>VLOOKUP(R233,词典!$F:$G,2,FALSE)</f>
        <v>EC_WORD_POKEMON</v>
      </c>
      <c r="Y233" s="4" t="str">
        <f>VLOOKUP(S233,词典!$F:$G,2,FALSE)</f>
        <v>EC_EMPTY_WORD</v>
      </c>
      <c r="Z233" t="str">
        <f t="shared" si="3"/>
        <v>.speechBefore = {EC_WORD_ME, EC_WORD_WANTS, EC_WORD_SEE, EC_WORD_YOUR, EC_WORD_POKEMON, EC_EMPTY_WORD},</v>
      </c>
      <c r="AA233" t="s">
        <v>15001</v>
      </c>
    </row>
    <row r="234" spans="1:27" x14ac:dyDescent="0.3">
      <c r="A234" s="3" t="s">
        <v>2901</v>
      </c>
      <c r="B234" s="3" t="s">
        <v>866</v>
      </c>
      <c r="C234" s="3" t="s">
        <v>304</v>
      </c>
      <c r="D234" s="3" t="s">
        <v>111</v>
      </c>
      <c r="E234" s="3" t="s">
        <v>3834</v>
      </c>
      <c r="F234" s="3" t="s">
        <v>3836</v>
      </c>
      <c r="G234" s="4" t="str">
        <f>VLOOKUP(A234,词典!$C:$F,4,FALSE)</f>
        <v>我是</v>
      </c>
      <c r="H234" s="4" t="str">
        <f>VLOOKUP(B234,词典!$C:$F,4,FALSE)</f>
        <v>年轻</v>
      </c>
      <c r="I234" s="4" t="str">
        <f>VLOOKUP(C234,词典!$C:$F,4,FALSE)</f>
        <v>和</v>
      </c>
      <c r="J234" s="4" t="str">
        <f>VLOOKUP(D234,词典!$C:$F,4,FALSE)</f>
        <v>强大</v>
      </c>
      <c r="K234" s="4" t="str">
        <f>VLOOKUP(E234,词典!$C:$F,4,FALSE)</f>
        <v>！</v>
      </c>
      <c r="L234" s="4" t="str">
        <f>VLOOKUP(F234,词典!$C:$F,4,FALSE)</f>
        <v xml:space="preserve"> </v>
      </c>
      <c r="M234" s="6" t="s">
        <v>12504</v>
      </c>
      <c r="N234" t="s">
        <v>1873</v>
      </c>
      <c r="O234" t="s">
        <v>2086</v>
      </c>
      <c r="P234" t="s">
        <v>9172</v>
      </c>
      <c r="Q234" t="s">
        <v>1339</v>
      </c>
      <c r="R234" t="s">
        <v>225</v>
      </c>
      <c r="S234" t="s">
        <v>10459</v>
      </c>
      <c r="T234" s="4" t="str">
        <f>VLOOKUP(N234,词典!$F:$G,2,FALSE)</f>
        <v>EC_WORD_ME</v>
      </c>
      <c r="U234" s="4" t="str">
        <f>VLOOKUP(O234,词典!$F:$G,2,FALSE)</f>
        <v>EC_WORD_YOUNG</v>
      </c>
      <c r="V234" s="4" t="str">
        <f>VLOOKUP(P234,词典!$F:$G,2,FALSE)</f>
        <v>EC_WORD_SO</v>
      </c>
      <c r="W234" s="4" t="str">
        <f>VLOOKUP(Q234,词典!$F:$G,2,FALSE)</f>
        <v>EC_WORD_STRONG</v>
      </c>
      <c r="X234" s="4" t="str">
        <f>VLOOKUP(R234,词典!$F:$G,2,FALSE)</f>
        <v>EC_WORD_EXCL</v>
      </c>
      <c r="Y234" s="4" t="str">
        <f>VLOOKUP(S234,词典!$F:$G,2,FALSE)</f>
        <v>EC_EMPTY_WORD</v>
      </c>
      <c r="Z234" t="str">
        <f t="shared" si="3"/>
        <v>.speechBefore = {EC_WORD_ME, EC_WORD_YOUNG, EC_WORD_SO, EC_WORD_STRONG, EC_WORD_EXCL, EC_EMPTY_WORD},</v>
      </c>
      <c r="AA234" t="s">
        <v>15002</v>
      </c>
    </row>
    <row r="235" spans="1:27" x14ac:dyDescent="0.3">
      <c r="A235" s="3" t="s">
        <v>60</v>
      </c>
      <c r="B235" s="3" t="s">
        <v>3838</v>
      </c>
      <c r="C235" s="3" t="s">
        <v>348</v>
      </c>
      <c r="D235" s="3" t="s">
        <v>200</v>
      </c>
      <c r="E235" s="3" t="s">
        <v>3859</v>
      </c>
      <c r="F235" s="3" t="s">
        <v>770</v>
      </c>
      <c r="G235" s="4" t="str">
        <f>VLOOKUP(A235,词典!$C:$F,4,FALSE)</f>
        <v>龙</v>
      </c>
      <c r="H235" s="4" t="str">
        <f>VLOOKUP(B235,词典!$C:$F,4,FALSE)</f>
        <v>宝可梦</v>
      </c>
      <c r="I235" s="4" t="str">
        <f>VLOOKUP(C235,词典!$C:$F,4,FALSE)</f>
        <v>可是</v>
      </c>
      <c r="J235" s="4" t="str">
        <f>VLOOKUP(D235,词典!$C:$F,4,FALSE)</f>
        <v>我的</v>
      </c>
      <c r="K235" s="4" t="str">
        <f>VLOOKUP(E235,词典!$C:$F,4,FALSE)</f>
        <v>第一</v>
      </c>
      <c r="L235" s="4" t="str">
        <f>VLOOKUP(F235,词典!$C:$F,4,FALSE)</f>
        <v>下</v>
      </c>
      <c r="M235" s="6" t="s">
        <v>8998</v>
      </c>
      <c r="N235" t="s">
        <v>1376</v>
      </c>
      <c r="O235" t="s">
        <v>1325</v>
      </c>
      <c r="P235" t="s">
        <v>1944</v>
      </c>
      <c r="Q235" t="s">
        <v>1431</v>
      </c>
      <c r="R235" t="s">
        <v>1737</v>
      </c>
      <c r="S235" t="s">
        <v>9156</v>
      </c>
      <c r="T235" s="4" t="str">
        <f>VLOOKUP(N235,词典!$F:$G,2,FALSE)</f>
        <v>EC_WORD_DRAGON</v>
      </c>
      <c r="U235" s="4" t="str">
        <f>VLOOKUP(O235,词典!$F:$G,2,FALSE)</f>
        <v>EC_WORD_POKEMON</v>
      </c>
      <c r="V235" s="4" t="str">
        <f>VLOOKUP(P235,词典!$F:$G,2,FALSE)</f>
        <v>EC_WORD_BE</v>
      </c>
      <c r="W235" s="4" t="str">
        <f>VLOOKUP(Q235,词典!$F:$G,2,FALSE)</f>
        <v>EC_WORD_MY</v>
      </c>
      <c r="X235" s="4" t="str">
        <f>VLOOKUP(R235,词典!$F:$G,2,FALSE)</f>
        <v>EC_WORD_NO_1</v>
      </c>
      <c r="Y235" s="4" t="str">
        <f>VLOOKUP(S235,词典!$F:$G,2,FALSE)</f>
        <v>EC_WORD_CHOOSE</v>
      </c>
      <c r="Z235" t="str">
        <f t="shared" si="3"/>
        <v>.speechBefore = {EC_WORD_DRAGON, EC_WORD_POKEMON, EC_WORD_BE, EC_WORD_MY, EC_WORD_NO_1, EC_WORD_CHOOSE},</v>
      </c>
      <c r="AA235" t="s">
        <v>15003</v>
      </c>
    </row>
    <row r="236" spans="1:27" x14ac:dyDescent="0.3">
      <c r="A236" s="3" t="s">
        <v>2906</v>
      </c>
      <c r="B236" s="3" t="s">
        <v>416</v>
      </c>
      <c r="C236" s="3" t="s">
        <v>165</v>
      </c>
      <c r="D236" s="3" t="s">
        <v>3907</v>
      </c>
      <c r="E236" s="3" t="s">
        <v>3834</v>
      </c>
      <c r="F236" s="3" t="s">
        <v>3836</v>
      </c>
      <c r="G236" s="4" t="str">
        <f>VLOOKUP(A236,词典!$C:$F,4,FALSE)</f>
        <v>让我们</v>
      </c>
      <c r="H236" s="4" t="str">
        <f>VLOOKUP(B236,词典!$C:$F,4,FALSE)</f>
        <v>听见</v>
      </c>
      <c r="I236" s="4" t="str">
        <f>VLOOKUP(C236,词典!$C:$F,4,FALSE)</f>
        <v>你</v>
      </c>
      <c r="J236" s="4" t="str">
        <f>VLOOKUP(D236,词典!$C:$F,4,FALSE)</f>
        <v>吼叫</v>
      </c>
      <c r="K236" s="4" t="str">
        <f>VLOOKUP(E236,词典!$C:$F,4,FALSE)</f>
        <v>！</v>
      </c>
      <c r="L236" s="4" t="str">
        <f>VLOOKUP(F236,词典!$C:$F,4,FALSE)</f>
        <v xml:space="preserve"> </v>
      </c>
      <c r="M236" s="6" t="s">
        <v>12505</v>
      </c>
      <c r="N236" t="s">
        <v>1494</v>
      </c>
      <c r="O236" t="s">
        <v>1959</v>
      </c>
      <c r="P236" t="s">
        <v>1412</v>
      </c>
      <c r="Q236" t="s">
        <v>1951</v>
      </c>
      <c r="R236" t="s">
        <v>1001</v>
      </c>
      <c r="S236" t="s">
        <v>225</v>
      </c>
      <c r="T236" s="4" t="str">
        <f>VLOOKUP(N236,词典!$F:$G,2,FALSE)</f>
        <v>EC_WORD_LET_S</v>
      </c>
      <c r="U236" s="4" t="str">
        <f>VLOOKUP(O236,词典!$F:$G,2,FALSE)</f>
        <v>EC_WORD_HEAR</v>
      </c>
      <c r="V236" s="4" t="str">
        <f>VLOOKUP(P236,词典!$F:$G,2,FALSE)</f>
        <v>EC_WORD_YOU</v>
      </c>
      <c r="W236" s="4" t="str">
        <f>VLOOKUP(Q236,词典!$F:$G,2,FALSE)</f>
        <v>EC_WORD_OF</v>
      </c>
      <c r="X236" s="4" t="str">
        <f>VLOOKUP(R236,词典!$F:$G,2,FALSE)</f>
        <v>EC_MOVE2(ROAR)</v>
      </c>
      <c r="Y236" s="4" t="str">
        <f>VLOOKUP(S236,词典!$F:$G,2,FALSE)</f>
        <v>EC_WORD_EXCL</v>
      </c>
      <c r="Z236" t="str">
        <f t="shared" si="3"/>
        <v>.speechBefore = {EC_WORD_LET_S, EC_WORD_HEAR, EC_WORD_YOU, EC_WORD_OF, EC_MOVE2(ROAR), EC_WORD_EXCL},</v>
      </c>
      <c r="AA236" t="s">
        <v>15004</v>
      </c>
    </row>
    <row r="237" spans="1:27" x14ac:dyDescent="0.3">
      <c r="A237" s="3" t="s">
        <v>2901</v>
      </c>
      <c r="B237" s="3" t="s">
        <v>626</v>
      </c>
      <c r="C237" s="3" t="s">
        <v>305</v>
      </c>
      <c r="D237" s="3" t="s">
        <v>379</v>
      </c>
      <c r="E237" s="3" t="s">
        <v>60</v>
      </c>
      <c r="F237" s="3" t="s">
        <v>3838</v>
      </c>
      <c r="G237" s="4" t="str">
        <f>VLOOKUP(A237,词典!$C:$F,4,FALSE)</f>
        <v>我是</v>
      </c>
      <c r="H237" s="4" t="str">
        <f>VLOOKUP(B237,词典!$C:$F,4,FALSE)</f>
        <v>生活</v>
      </c>
      <c r="I237" s="4" t="str">
        <f>VLOOKUP(C237,词典!$C:$F,4,FALSE)</f>
        <v>只</v>
      </c>
      <c r="J237" s="4" t="str">
        <f>VLOOKUP(D237,词典!$C:$F,4,FALSE)</f>
        <v>与</v>
      </c>
      <c r="K237" s="4" t="str">
        <f>VLOOKUP(E237,词典!$C:$F,4,FALSE)</f>
        <v>龙</v>
      </c>
      <c r="L237" s="4" t="str">
        <f>VLOOKUP(F237,词典!$C:$F,4,FALSE)</f>
        <v>宝可梦</v>
      </c>
      <c r="M237" s="6" t="s">
        <v>8999</v>
      </c>
      <c r="N237" t="s">
        <v>1873</v>
      </c>
      <c r="O237" t="s">
        <v>1805</v>
      </c>
      <c r="P237" t="s">
        <v>1936</v>
      </c>
      <c r="Q237" t="s">
        <v>1376</v>
      </c>
      <c r="R237" t="s">
        <v>1325</v>
      </c>
      <c r="S237" t="s">
        <v>9173</v>
      </c>
      <c r="T237" s="4" t="str">
        <f>VLOOKUP(N237,词典!$F:$G,2,FALSE)</f>
        <v>EC_WORD_ME</v>
      </c>
      <c r="U237" s="4" t="str">
        <f>VLOOKUP(O237,词典!$F:$G,2,FALSE)</f>
        <v>EC_WORD_ONLY</v>
      </c>
      <c r="V237" s="4" t="str">
        <f>VLOOKUP(P237,词典!$F:$G,2,FALSE)</f>
        <v>EC_WORD_AND</v>
      </c>
      <c r="W237" s="4" t="str">
        <f>VLOOKUP(Q237,词典!$F:$G,2,FALSE)</f>
        <v>EC_WORD_DRAGON</v>
      </c>
      <c r="X237" s="4" t="str">
        <f>VLOOKUP(R237,词典!$F:$G,2,FALSE)</f>
        <v>EC_WORD_POKEMON</v>
      </c>
      <c r="Y237" s="4" t="str">
        <f>VLOOKUP(S237,词典!$F:$G,2,FALSE)</f>
        <v>EC_WORD_LIVING</v>
      </c>
      <c r="Z237" t="str">
        <f t="shared" si="3"/>
        <v>.speechBefore = {EC_WORD_ME, EC_WORD_ONLY, EC_WORD_AND, EC_WORD_DRAGON, EC_WORD_POKEMON, EC_WORD_LIVING},</v>
      </c>
      <c r="AA237" t="s">
        <v>15005</v>
      </c>
    </row>
    <row r="238" spans="1:27" x14ac:dyDescent="0.3">
      <c r="A238" s="3" t="s">
        <v>761</v>
      </c>
      <c r="B238" s="3" t="s">
        <v>445</v>
      </c>
      <c r="C238" s="3" t="s">
        <v>341</v>
      </c>
      <c r="D238" s="3" t="s">
        <v>372</v>
      </c>
      <c r="E238" s="3" t="s">
        <v>724</v>
      </c>
      <c r="F238" s="3" t="s">
        <v>302</v>
      </c>
      <c r="G238" s="4" t="str">
        <f>VLOOKUP(A238,词典!$C:$F,4,FALSE)</f>
        <v>这</v>
      </c>
      <c r="H238" s="4" t="str">
        <f>VLOOKUP(B238,词典!$C:$F,4,FALSE)</f>
        <v>应该</v>
      </c>
      <c r="I238" s="4" t="str">
        <f>VLOOKUP(C238,词典!$C:$F,4,FALSE)</f>
        <v>是</v>
      </c>
      <c r="J238" s="4" t="str">
        <f>VLOOKUP(D238,词典!$C:$F,4,FALSE)</f>
        <v>结果</v>
      </c>
      <c r="K238" s="4" t="str">
        <f>VLOOKUP(E238,词典!$C:$F,4,FALSE)</f>
        <v>很快</v>
      </c>
      <c r="L238" s="4" t="str">
        <f>VLOOKUP(F238,词典!$C:$F,4,FALSE)</f>
        <v>足够</v>
      </c>
      <c r="M238" s="6" t="s">
        <v>9000</v>
      </c>
      <c r="N238" t="s">
        <v>1919</v>
      </c>
      <c r="O238" t="s">
        <v>1533</v>
      </c>
      <c r="P238" t="s">
        <v>9900</v>
      </c>
      <c r="Q238" t="s">
        <v>8513</v>
      </c>
      <c r="R238" t="s">
        <v>8444</v>
      </c>
      <c r="S238" t="s">
        <v>9092</v>
      </c>
      <c r="T238" s="4" t="str">
        <f>VLOOKUP(N238,词典!$F:$G,2,FALSE)</f>
        <v>EC_WORD_THIS</v>
      </c>
      <c r="U238" s="4" t="str">
        <f>VLOOKUP(O238,词典!$F:$G,2,FALSE)</f>
        <v>EC_WORD_SHOULD</v>
      </c>
      <c r="V238" s="4" t="str">
        <f>VLOOKUP(P238,词典!$F:$G,2,FALSE)</f>
        <v>EC_WORD_SOON</v>
      </c>
      <c r="W238" s="4" t="str">
        <f>VLOOKUP(Q238,词典!$F:$G,2,FALSE)</f>
        <v>EC_WORD_THIS_IS_IT_EXCL</v>
      </c>
      <c r="X238" s="4" t="str">
        <f>VLOOKUP(R238,词典!$F:$G,2,FALSE)</f>
        <v>EC_WORD_WOULD</v>
      </c>
      <c r="Y238" s="4" t="str">
        <f>VLOOKUP(S238,词典!$F:$G,2,FALSE)</f>
        <v>EC_WORD_FINISH</v>
      </c>
      <c r="Z238" t="str">
        <f t="shared" si="3"/>
        <v>.speechBefore = {EC_WORD_THIS, EC_WORD_SHOULD, EC_WORD_SOON, EC_WORD_THIS_IS_IT_EXCL, EC_WORD_WOULD, EC_WORD_FINISH},</v>
      </c>
      <c r="AA238" t="s">
        <v>15006</v>
      </c>
    </row>
    <row r="239" spans="1:27" x14ac:dyDescent="0.3">
      <c r="A239" s="3" t="s">
        <v>164</v>
      </c>
      <c r="B239" s="3" t="s">
        <v>387</v>
      </c>
      <c r="C239" s="3" t="s">
        <v>3908</v>
      </c>
      <c r="D239" s="3" t="s">
        <v>3838</v>
      </c>
      <c r="E239" s="3" t="s">
        <v>297</v>
      </c>
      <c r="F239" s="3" t="s">
        <v>524</v>
      </c>
      <c r="G239" s="4" t="str">
        <f>VLOOKUP(A239,词典!$C:$F,4,FALSE)</f>
        <v>是个</v>
      </c>
      <c r="H239" s="4" t="str">
        <f>VLOOKUP(B239,词典!$C:$F,4,FALSE)</f>
        <v>得</v>
      </c>
      <c r="I239" s="4" t="str">
        <f>VLOOKUP(C239,词典!$C:$F,4,FALSE)</f>
        <v>坚如磐石</v>
      </c>
      <c r="J239" s="4" t="str">
        <f>VLOOKUP(D239,词典!$C:$F,4,FALSE)</f>
        <v>宝可梦</v>
      </c>
      <c r="K239" s="4" t="str">
        <f>VLOOKUP(E239,词典!$C:$F,4,FALSE)</f>
        <v>所以</v>
      </c>
      <c r="L239" s="4" t="str">
        <f>VLOOKUP(F239,词典!$C:$F,4,FALSE)</f>
        <v>最好</v>
      </c>
      <c r="M239" s="6" t="s">
        <v>9001</v>
      </c>
      <c r="N239" t="s">
        <v>1678</v>
      </c>
      <c r="O239" t="s">
        <v>1953</v>
      </c>
      <c r="P239" t="s">
        <v>2058</v>
      </c>
      <c r="Q239" t="s">
        <v>1951</v>
      </c>
      <c r="R239" t="s">
        <v>1703</v>
      </c>
      <c r="S239" t="s">
        <v>10459</v>
      </c>
      <c r="T239" s="4" t="str">
        <f>VLOOKUP(N239,词典!$F:$G,2,FALSE)</f>
        <v>EC_WORD_ME</v>
      </c>
      <c r="U239" s="4" t="str">
        <f>VLOOKUP(O239,词典!$F:$G,2,FALSE)</f>
        <v>EC_WORD_LIKES</v>
      </c>
      <c r="V239" s="4" t="str">
        <f>VLOOKUP(P239,词典!$F:$G,2,FALSE)</f>
        <v>EC_WORD_ROCK_SOLID</v>
      </c>
      <c r="W239" s="4" t="str">
        <f>VLOOKUP(Q239,词典!$F:$G,2,FALSE)</f>
        <v>EC_WORD_OF</v>
      </c>
      <c r="X239" s="4" t="str">
        <f>VLOOKUP(R239,词典!$F:$G,2,FALSE)</f>
        <v>EC_WORD_POKEMON</v>
      </c>
      <c r="Y239" s="4" t="str">
        <f>VLOOKUP(S239,词典!$F:$G,2,FALSE)</f>
        <v>EC_EMPTY_WORD</v>
      </c>
      <c r="Z239" t="str">
        <f t="shared" si="3"/>
        <v>.speechBefore = {EC_WORD_ME, EC_WORD_LIKES, EC_WORD_ROCK_SOLID, EC_WORD_OF, EC_WORD_POKEMON, EC_EMPTY_WORD},</v>
      </c>
      <c r="AA239" t="s">
        <v>15007</v>
      </c>
    </row>
    <row r="240" spans="1:27" x14ac:dyDescent="0.3">
      <c r="A240" s="3" t="s">
        <v>164</v>
      </c>
      <c r="B240" s="3" t="s">
        <v>127</v>
      </c>
      <c r="C240" s="3" t="s">
        <v>762</v>
      </c>
      <c r="D240" s="3" t="s">
        <v>132</v>
      </c>
      <c r="E240" s="3" t="s">
        <v>1</v>
      </c>
      <c r="F240" s="3" t="s">
        <v>3836</v>
      </c>
      <c r="G240" s="4" t="str">
        <f>VLOOKUP(A240,词典!$C:$F,4,FALSE)</f>
        <v>是个</v>
      </c>
      <c r="H240" s="4" t="str">
        <f>VLOOKUP(B240,词典!$C:$F,4,FALSE)</f>
        <v>行动</v>
      </c>
      <c r="I240" s="4" t="str">
        <f>VLOOKUP(C240,词典!$C:$F,4,FALSE)</f>
        <v>这样</v>
      </c>
      <c r="J240" s="4" t="str">
        <f>VLOOKUP(D240,词典!$C:$F,4,FALSE)</f>
        <v>弱</v>
      </c>
      <c r="K240" s="4" t="str">
        <f>VLOOKUP(E240,词典!$C:$F,4,FALSE)</f>
        <v>训练家</v>
      </c>
      <c r="L240" s="4" t="str">
        <f>VLOOKUP(F240,词典!$C:$F,4,FALSE)</f>
        <v xml:space="preserve"> </v>
      </c>
      <c r="M240" s="6" t="s">
        <v>9002</v>
      </c>
      <c r="N240" t="s">
        <v>1678</v>
      </c>
      <c r="O240" t="s">
        <v>1347</v>
      </c>
      <c r="P240" t="s">
        <v>8526</v>
      </c>
      <c r="Q240" t="s">
        <v>1745</v>
      </c>
      <c r="R240" t="s">
        <v>1951</v>
      </c>
      <c r="S240" t="s">
        <v>1365</v>
      </c>
      <c r="T240" s="4" t="str">
        <f>VLOOKUP(N240,词典!$F:$G,2,FALSE)</f>
        <v>EC_WORD_ME</v>
      </c>
      <c r="U240" s="4" t="str">
        <f>VLOOKUP(O240,词典!$F:$G,2,FALSE)</f>
        <v>EC_WORD_REFUSE</v>
      </c>
      <c r="V240" s="4" t="str">
        <f>VLOOKUP(P240,词典!$F:$G,2,FALSE)</f>
        <v>EC_WORD_ALL_RIGHT</v>
      </c>
      <c r="W240" s="4" t="str">
        <f>VLOOKUP(Q240,词典!$F:$G,2,FALSE)</f>
        <v>EC_WORD_WEAK</v>
      </c>
      <c r="X240" s="4" t="str">
        <f>VLOOKUP(R240,词典!$F:$G,2,FALSE)</f>
        <v>EC_WORD_OF</v>
      </c>
      <c r="Y240" s="4" t="str">
        <f>VLOOKUP(S240,词典!$F:$G,2,FALSE)</f>
        <v>EC_WORD_TRAINER</v>
      </c>
      <c r="Z240" t="str">
        <f t="shared" si="3"/>
        <v>.speechBefore = {EC_WORD_ME, EC_WORD_REFUSE, EC_WORD_ALL_RIGHT, EC_WORD_WEAK, EC_WORD_OF, EC_WORD_TRAINER},</v>
      </c>
      <c r="AA240" t="s">
        <v>15008</v>
      </c>
    </row>
    <row r="241" spans="1:27" x14ac:dyDescent="0.3">
      <c r="A241" s="3" t="s">
        <v>304</v>
      </c>
      <c r="B241" s="3" t="s">
        <v>814</v>
      </c>
      <c r="C241" s="3" t="s">
        <v>721</v>
      </c>
      <c r="D241" s="3" t="s">
        <v>89</v>
      </c>
      <c r="E241" s="3" t="s">
        <v>3843</v>
      </c>
      <c r="F241" s="3" t="s">
        <v>3836</v>
      </c>
      <c r="G241" s="4" t="str">
        <f>VLOOKUP(A241,词典!$C:$F,4,FALSE)</f>
        <v>和</v>
      </c>
      <c r="H241" s="4" t="str">
        <f>VLOOKUP(B241,词典!$C:$F,4,FALSE)</f>
        <v>然而</v>
      </c>
      <c r="I241" s="4" t="str">
        <f>VLOOKUP(C241,词典!$C:$F,4,FALSE)</f>
        <v>每天</v>
      </c>
      <c r="J241" s="4" t="str">
        <f>VLOOKUP(D241,词典!$C:$F,4,FALSE)</f>
        <v>战斗</v>
      </c>
      <c r="K241" s="4" t="str">
        <f>VLOOKUP(E241,词典!$C:$F,4,FALSE)</f>
        <v>？</v>
      </c>
      <c r="L241" s="4" t="str">
        <f>VLOOKUP(F241,词典!$C:$F,4,FALSE)</f>
        <v xml:space="preserve"> </v>
      </c>
      <c r="M241" s="6" t="s">
        <v>12506</v>
      </c>
      <c r="N241" t="s">
        <v>9172</v>
      </c>
      <c r="O241" t="s">
        <v>9169</v>
      </c>
      <c r="P241" t="s">
        <v>1336</v>
      </c>
      <c r="Q241" t="s">
        <v>230</v>
      </c>
      <c r="R241" t="s">
        <v>10459</v>
      </c>
      <c r="S241" t="s">
        <v>10459</v>
      </c>
      <c r="T241" s="4" t="str">
        <f>VLOOKUP(N241,词典!$F:$G,2,FALSE)</f>
        <v>EC_WORD_SO</v>
      </c>
      <c r="U241" s="4" t="str">
        <f>VLOOKUP(O241,词典!$F:$G,2,FALSE)</f>
        <v>EC_WORD_GO</v>
      </c>
      <c r="V241" s="4" t="str">
        <f>VLOOKUP(P241,词典!$F:$G,2,FALSE)</f>
        <v>EC_WORD_BATTLE</v>
      </c>
      <c r="W241" s="4" t="str">
        <f>VLOOKUP(Q241,词典!$F:$G,2,FALSE)</f>
        <v>EC_WORD_QUES</v>
      </c>
      <c r="X241" s="4" t="str">
        <f>VLOOKUP(R241,词典!$F:$G,2,FALSE)</f>
        <v>EC_EMPTY_WORD</v>
      </c>
      <c r="Y241" s="4" t="str">
        <f>VLOOKUP(S241,词典!$F:$G,2,FALSE)</f>
        <v>EC_EMPTY_WORD</v>
      </c>
      <c r="Z241" t="str">
        <f t="shared" si="3"/>
        <v>.speechBefore = {EC_WORD_SO, EC_WORD_GO, EC_WORD_BATTLE, EC_WORD_QUES, EC_EMPTY_WORD, EC_EMPTY_WORD},</v>
      </c>
      <c r="AA241" t="s">
        <v>15009</v>
      </c>
    </row>
    <row r="242" spans="1:27" x14ac:dyDescent="0.3">
      <c r="A242" s="3" t="s">
        <v>284</v>
      </c>
      <c r="B242" s="3" t="s">
        <v>89</v>
      </c>
      <c r="C242" s="3" t="s">
        <v>184</v>
      </c>
      <c r="D242" s="3" t="s">
        <v>3844</v>
      </c>
      <c r="E242" s="3" t="s">
        <v>183</v>
      </c>
      <c r="F242" s="3" t="s">
        <v>3834</v>
      </c>
      <c r="G242" s="4" t="str">
        <f>VLOOKUP(A242,词典!$C:$F,4,FALSE)</f>
        <v>一个</v>
      </c>
      <c r="H242" s="4" t="str">
        <f>VLOOKUP(B242,词典!$C:$F,4,FALSE)</f>
        <v>战斗</v>
      </c>
      <c r="I242" s="4" t="str">
        <f>VLOOKUP(C242,词典!$C:$F,4,FALSE)</f>
        <v>女孩</v>
      </c>
      <c r="J242" s="4" t="str">
        <f>VLOOKUP(D242,词典!$C:$F,4,FALSE)</f>
        <v>毕竟</v>
      </c>
      <c r="K242" s="4" t="str">
        <f>VLOOKUP(E242,词典!$C:$F,4,FALSE)</f>
        <v>我</v>
      </c>
      <c r="L242" s="4" t="str">
        <f>VLOOKUP(F242,词典!$C:$F,4,FALSE)</f>
        <v>！</v>
      </c>
      <c r="M242" s="6" t="s">
        <v>9003</v>
      </c>
      <c r="N242" t="s">
        <v>1928</v>
      </c>
      <c r="O242" t="s">
        <v>1336</v>
      </c>
      <c r="P242" t="s">
        <v>1421</v>
      </c>
      <c r="Q242" t="s">
        <v>8507</v>
      </c>
      <c r="R242" t="s">
        <v>1678</v>
      </c>
      <c r="S242" t="s">
        <v>225</v>
      </c>
      <c r="T242" s="4" t="str">
        <f>VLOOKUP(N242,词典!$F:$G,2,FALSE)</f>
        <v>EC_WORD_A</v>
      </c>
      <c r="U242" s="4" t="str">
        <f>VLOOKUP(O242,词典!$F:$G,2,FALSE)</f>
        <v>EC_WORD_BATTLE</v>
      </c>
      <c r="V242" s="4" t="str">
        <f>VLOOKUP(P242,词典!$F:$G,2,FALSE)</f>
        <v>EC_WORD_GIRL</v>
      </c>
      <c r="W242" s="4" t="str">
        <f>VLOOKUP(Q242,词典!$F:$G,2,FALSE)</f>
        <v>EC_WORD_WERE</v>
      </c>
      <c r="X242" s="4" t="str">
        <f>VLOOKUP(R242,词典!$F:$G,2,FALSE)</f>
        <v>EC_WORD_ME</v>
      </c>
      <c r="Y242" s="4" t="str">
        <f>VLOOKUP(S242,词典!$F:$G,2,FALSE)</f>
        <v>EC_WORD_EXCL</v>
      </c>
      <c r="Z242" t="str">
        <f t="shared" si="3"/>
        <v>.speechBefore = {EC_WORD_A, EC_WORD_BATTLE, EC_WORD_GIRL, EC_WORD_WERE, EC_WORD_ME, EC_WORD_EXCL},</v>
      </c>
      <c r="AA242" t="s">
        <v>15010</v>
      </c>
    </row>
    <row r="243" spans="1:27" x14ac:dyDescent="0.3">
      <c r="A243" s="3" t="s">
        <v>440</v>
      </c>
      <c r="B243" s="3" t="s">
        <v>200</v>
      </c>
      <c r="C243" s="3" t="s">
        <v>129</v>
      </c>
      <c r="D243" s="3" t="s">
        <v>97</v>
      </c>
      <c r="E243" s="3" t="s">
        <v>165</v>
      </c>
      <c r="F243" s="3" t="s">
        <v>3834</v>
      </c>
      <c r="G243" s="4" t="str">
        <f>VLOOKUP(A243,词典!$C:$F,4,FALSE)</f>
        <v>吃</v>
      </c>
      <c r="H243" s="4" t="str">
        <f>VLOOKUP(B243,词典!$C:$F,4,FALSE)</f>
        <v>我的</v>
      </c>
      <c r="I243" s="4" t="str">
        <f>VLOOKUP(C243,词典!$C:$F,4,FALSE)</f>
        <v>无敌</v>
      </c>
      <c r="J243" s="4" t="str">
        <f>VLOOKUP(D243,词典!$C:$F,4,FALSE)</f>
        <v>攻击</v>
      </c>
      <c r="K243" s="4" t="str">
        <f>VLOOKUP(E243,词典!$C:$F,4,FALSE)</f>
        <v>你</v>
      </c>
      <c r="L243" s="4" t="str">
        <f>VLOOKUP(F243,词典!$C:$F,4,FALSE)</f>
        <v>！</v>
      </c>
      <c r="M243" s="6" t="s">
        <v>9004</v>
      </c>
      <c r="N243" t="s">
        <v>1531</v>
      </c>
      <c r="O243" t="s">
        <v>1873</v>
      </c>
      <c r="P243" t="s">
        <v>1349</v>
      </c>
      <c r="Q243" t="s">
        <v>1335</v>
      </c>
      <c r="R243" t="s">
        <v>8489</v>
      </c>
      <c r="S243" t="s">
        <v>225</v>
      </c>
      <c r="T243" s="4" t="str">
        <f>VLOOKUP(N243,词典!$F:$G,2,FALSE)</f>
        <v>EC_WORD_EAT</v>
      </c>
      <c r="U243" s="4" t="str">
        <f>VLOOKUP(O243,词典!$F:$G,2,FALSE)</f>
        <v>EC_WORD_ME</v>
      </c>
      <c r="V243" s="4" t="str">
        <f>VLOOKUP(P243,词典!$F:$G,2,FALSE)</f>
        <v>EC_WORD_INVINCIBLE</v>
      </c>
      <c r="W243" s="4" t="str">
        <f>VLOOKUP(Q243,词典!$F:$G,2,FALSE)</f>
        <v>EC_WORD_ATTACK</v>
      </c>
      <c r="X243" s="4" t="str">
        <f>VLOOKUP(R243,词典!$F:$G,2,FALSE)</f>
        <v>EC_WORD_YUP</v>
      </c>
      <c r="Y243" s="4" t="str">
        <f>VLOOKUP(S243,词典!$F:$G,2,FALSE)</f>
        <v>EC_WORD_EXCL</v>
      </c>
      <c r="Z243" t="str">
        <f t="shared" si="3"/>
        <v>.speechBefore = {EC_WORD_EAT, EC_WORD_ME, EC_WORD_INVINCIBLE, EC_WORD_ATTACK, EC_WORD_YUP, EC_WORD_EXCL},</v>
      </c>
      <c r="AA243" t="s">
        <v>15011</v>
      </c>
    </row>
    <row r="244" spans="1:27" x14ac:dyDescent="0.3">
      <c r="A244" s="3" t="s">
        <v>469</v>
      </c>
      <c r="B244" s="3" t="s">
        <v>378</v>
      </c>
      <c r="C244" s="3" t="s">
        <v>3870</v>
      </c>
      <c r="D244" s="3" t="s">
        <v>866</v>
      </c>
      <c r="E244" s="3" t="s">
        <v>1</v>
      </c>
      <c r="F244" s="3" t="s">
        <v>3834</v>
      </c>
      <c r="G244" s="4" t="str">
        <f>VLOOKUP(A244,词典!$C:$F,4,FALSE)</f>
        <v>好的</v>
      </c>
      <c r="H244" s="4" t="str">
        <f>VLOOKUP(B244,词典!$C:$F,4,FALSE)</f>
        <v>到</v>
      </c>
      <c r="I244" s="4" t="str">
        <f>VLOOKUP(C244,词典!$C:$F,4,FALSE)</f>
        <v>见到你</v>
      </c>
      <c r="J244" s="4" t="str">
        <f>VLOOKUP(D244,词典!$C:$F,4,FALSE)</f>
        <v>年轻</v>
      </c>
      <c r="K244" s="4" t="str">
        <f>VLOOKUP(E244,词典!$C:$F,4,FALSE)</f>
        <v>训练家</v>
      </c>
      <c r="L244" s="4" t="str">
        <f>VLOOKUP(F244,词典!$C:$F,4,FALSE)</f>
        <v>！</v>
      </c>
      <c r="M244" s="6" t="s">
        <v>9005</v>
      </c>
      <c r="N244" t="s">
        <v>8492</v>
      </c>
      <c r="O244" t="s">
        <v>9174</v>
      </c>
      <c r="P244" t="s">
        <v>1405</v>
      </c>
      <c r="Q244" t="s">
        <v>2086</v>
      </c>
      <c r="R244" t="s">
        <v>1323</v>
      </c>
      <c r="S244" t="s">
        <v>225</v>
      </c>
      <c r="T244" s="4" t="str">
        <f>VLOOKUP(N244,词典!$F:$G,2,FALSE)</f>
        <v>EC_WORD_VERY</v>
      </c>
      <c r="U244" s="4" t="str">
        <f>VLOOKUP(O244,词典!$F:$G,2,FALSE)</f>
        <v>EC_WORD_HAPPINESS</v>
      </c>
      <c r="V244" s="4" t="str">
        <f>VLOOKUP(P244,词典!$F:$G,2,FALSE)</f>
        <v>EC_WORD_MEET_YOU</v>
      </c>
      <c r="W244" s="4" t="str">
        <f>VLOOKUP(Q244,词典!$F:$G,2,FALSE)</f>
        <v>EC_WORD_YOUNG</v>
      </c>
      <c r="X244" s="4" t="str">
        <f>VLOOKUP(R244,词典!$F:$G,2,FALSE)</f>
        <v>EC_WORD_TRAINER</v>
      </c>
      <c r="Y244" s="4" t="str">
        <f>VLOOKUP(S244,词典!$F:$G,2,FALSE)</f>
        <v>EC_WORD_EXCL</v>
      </c>
      <c r="Z244" t="str">
        <f t="shared" si="3"/>
        <v>.speechBefore = {EC_WORD_VERY, EC_WORD_HAPPINESS, EC_WORD_MEET_YOU, EC_WORD_YOUNG, EC_WORD_TRAINER, EC_WORD_EXCL},</v>
      </c>
      <c r="AA244" t="s">
        <v>15012</v>
      </c>
    </row>
    <row r="245" spans="1:27" x14ac:dyDescent="0.3">
      <c r="A245" s="3" t="s">
        <v>164</v>
      </c>
      <c r="B245" s="3" t="s">
        <v>2927</v>
      </c>
      <c r="C245" s="3" t="s">
        <v>399</v>
      </c>
      <c r="D245" s="3" t="s">
        <v>764</v>
      </c>
      <c r="E245" s="3" t="s">
        <v>3909</v>
      </c>
      <c r="F245" s="3" t="s">
        <v>3843</v>
      </c>
      <c r="G245" s="4" t="str">
        <f>VLOOKUP(A245,词典!$C:$F,4,FALSE)</f>
        <v>是个</v>
      </c>
      <c r="H245" s="4" t="str">
        <f>VLOOKUP(B245,词典!$C:$F,4,FALSE)</f>
        <v>不要</v>
      </c>
      <c r="I245" s="4" t="str">
        <f>VLOOKUP(C245,词典!$C:$F,4,FALSE)</f>
        <v>玩</v>
      </c>
      <c r="J245" s="4" t="str">
        <f>VLOOKUP(D245,词典!$C:$F,4,FALSE)</f>
        <v>这是</v>
      </c>
      <c r="K245" s="4" t="str">
        <f>VLOOKUP(E245,词典!$C:$F,4,FALSE)</f>
        <v>所有</v>
      </c>
      <c r="L245" s="4" t="str">
        <f>VLOOKUP(F245,词典!$C:$F,4,FALSE)</f>
        <v>？</v>
      </c>
      <c r="M245" s="6" t="s">
        <v>9006</v>
      </c>
      <c r="N245" t="s">
        <v>1678</v>
      </c>
      <c r="O245" t="s">
        <v>8446</v>
      </c>
      <c r="P245" t="s">
        <v>8479</v>
      </c>
      <c r="Q245" t="s">
        <v>2047</v>
      </c>
      <c r="R245" t="s">
        <v>1528</v>
      </c>
      <c r="S245" t="s">
        <v>230</v>
      </c>
      <c r="T245" s="4" t="str">
        <f>VLOOKUP(N245,词典!$F:$G,2,FALSE)</f>
        <v>EC_WORD_ME</v>
      </c>
      <c r="U245" s="4" t="str">
        <f>VLOOKUP(O245,词典!$F:$G,2,FALSE)</f>
        <v>EC_WORD_WON_T</v>
      </c>
      <c r="V245" s="4" t="str">
        <f>VLOOKUP(P245,词典!$F:$G,2,FALSE)</f>
        <v>EC_WORD_SMALL</v>
      </c>
      <c r="W245" s="4" t="str">
        <f>VLOOKUP(Q245,词典!$F:$G,2,FALSE)</f>
        <v>EC_WORD_LOOKS</v>
      </c>
      <c r="X245" s="4" t="str">
        <f>VLOOKUP(R245,词典!$F:$G,2,FALSE)</f>
        <v>EC_WORD_OKAY</v>
      </c>
      <c r="Y245" s="4" t="str">
        <f>VLOOKUP(S245,词典!$F:$G,2,FALSE)</f>
        <v>EC_WORD_QUES</v>
      </c>
      <c r="Z245" t="str">
        <f t="shared" si="3"/>
        <v>.speechBefore = {EC_WORD_ME, EC_WORD_WON_T, EC_WORD_SMALL, EC_WORD_LOOKS, EC_WORD_OKAY, EC_WORD_QUES},</v>
      </c>
      <c r="AA245" t="s">
        <v>15013</v>
      </c>
    </row>
    <row r="246" spans="1:27" x14ac:dyDescent="0.3">
      <c r="A246" s="3" t="s">
        <v>2901</v>
      </c>
      <c r="B246" s="3" t="s">
        <v>366</v>
      </c>
      <c r="C246" s="3" t="s">
        <v>865</v>
      </c>
      <c r="D246" s="3" t="s">
        <v>2901</v>
      </c>
      <c r="E246" s="3" t="s">
        <v>481</v>
      </c>
      <c r="F246" s="3" t="s">
        <v>3834</v>
      </c>
      <c r="G246" s="4" t="str">
        <f>VLOOKUP(A246,词典!$C:$F,4,FALSE)</f>
        <v>我是</v>
      </c>
      <c r="H246" s="4" t="str">
        <f>VLOOKUP(B246,词典!$C:$F,4,FALSE)</f>
        <v>一下</v>
      </c>
      <c r="I246" s="4" t="str">
        <f>VLOOKUP(C246,词典!$C:$F,4,FALSE)</f>
        <v>老</v>
      </c>
      <c r="J246" s="4" t="str">
        <f>VLOOKUP(D246,词典!$C:$F,4,FALSE)</f>
        <v>我是</v>
      </c>
      <c r="K246" s="4" t="str">
        <f>VLOOKUP(E246,词典!$C:$F,4,FALSE)</f>
        <v>熟练</v>
      </c>
      <c r="L246" s="4" t="str">
        <f>VLOOKUP(F246,词典!$C:$F,4,FALSE)</f>
        <v>！</v>
      </c>
      <c r="M246" s="6" t="s">
        <v>9007</v>
      </c>
      <c r="N246" t="s">
        <v>1873</v>
      </c>
      <c r="O246" t="s">
        <v>1403</v>
      </c>
      <c r="P246" t="s">
        <v>2085</v>
      </c>
      <c r="Q246" t="s">
        <v>1873</v>
      </c>
      <c r="R246" t="s">
        <v>8492</v>
      </c>
      <c r="S246" t="s">
        <v>8552</v>
      </c>
      <c r="T246" s="4" t="str">
        <f>VLOOKUP(N246,词典!$F:$G,2,FALSE)</f>
        <v>EC_WORD_ME</v>
      </c>
      <c r="U246" s="4" t="str">
        <f>VLOOKUP(O246,词典!$F:$G,2,FALSE)</f>
        <v>EC_WORD_NO</v>
      </c>
      <c r="V246" s="4" t="str">
        <f>VLOOKUP(P246,词典!$F:$G,2,FALSE)</f>
        <v>EC_WORD_OLD</v>
      </c>
      <c r="W246" s="4" t="str">
        <f>VLOOKUP(Q246,词典!$F:$G,2,FALSE)</f>
        <v>EC_WORD_ME</v>
      </c>
      <c r="X246" s="4" t="str">
        <f>VLOOKUP(R246,词典!$F:$G,2,FALSE)</f>
        <v>EC_WORD_VERY</v>
      </c>
      <c r="Y246" s="4" t="str">
        <f>VLOOKUP(S246,词典!$F:$G,2,FALSE)</f>
        <v>EC_WORD_SKILLED</v>
      </c>
      <c r="Z246" t="str">
        <f t="shared" si="3"/>
        <v>.speechBefore = {EC_WORD_ME, EC_WORD_NO, EC_WORD_OLD, EC_WORD_ME, EC_WORD_VERY, EC_WORD_SKILLED},</v>
      </c>
      <c r="AA246" t="s">
        <v>15014</v>
      </c>
    </row>
    <row r="247" spans="1:27" x14ac:dyDescent="0.3">
      <c r="A247" s="3" t="s">
        <v>165</v>
      </c>
      <c r="B247" s="3" t="s">
        <v>3847</v>
      </c>
      <c r="C247" s="3" t="s">
        <v>459</v>
      </c>
      <c r="D247" s="3" t="s">
        <v>183</v>
      </c>
      <c r="E247" s="3" t="s">
        <v>764</v>
      </c>
      <c r="F247" s="3" t="s">
        <v>3834</v>
      </c>
      <c r="G247" s="4" t="str">
        <f>VLOOKUP(A247,词典!$C:$F,4,FALSE)</f>
        <v>你</v>
      </c>
      <c r="H247" s="4" t="str">
        <f>VLOOKUP(B247,词典!$C:$F,4,FALSE)</f>
        <v>不可以</v>
      </c>
      <c r="I247" s="4" t="str">
        <f>VLOOKUP(C247,词典!$C:$F,4,FALSE)</f>
        <v>击败</v>
      </c>
      <c r="J247" s="4" t="str">
        <f>VLOOKUP(D247,词典!$C:$F,4,FALSE)</f>
        <v>我</v>
      </c>
      <c r="K247" s="4" t="str">
        <f>VLOOKUP(E247,词典!$C:$F,4,FALSE)</f>
        <v>这是</v>
      </c>
      <c r="L247" s="4" t="str">
        <f>VLOOKUP(F247,词典!$C:$F,4,FALSE)</f>
        <v>！</v>
      </c>
      <c r="M247" s="6" t="s">
        <v>9008</v>
      </c>
      <c r="N247" t="s">
        <v>1412</v>
      </c>
      <c r="O247" t="s">
        <v>9067</v>
      </c>
      <c r="P247" t="s">
        <v>1538</v>
      </c>
      <c r="Q247" t="s">
        <v>1873</v>
      </c>
      <c r="R247" t="s">
        <v>8485</v>
      </c>
      <c r="S247" t="s">
        <v>10459</v>
      </c>
      <c r="T247" s="4" t="str">
        <f>VLOOKUP(N247,词典!$F:$G,2,FALSE)</f>
        <v>EC_WORD_YOU</v>
      </c>
      <c r="U247" s="4" t="str">
        <f>VLOOKUP(O247,词典!$F:$G,2,FALSE)</f>
        <v>EC_WORD_APPEAR</v>
      </c>
      <c r="V247" s="4" t="str">
        <f>VLOOKUP(P247,词典!$F:$G,2,FALSE)</f>
        <v>EC_WORD_BEAT</v>
      </c>
      <c r="W247" s="4" t="str">
        <f>VLOOKUP(Q247,词典!$F:$G,2,FALSE)</f>
        <v>EC_WORD_ME</v>
      </c>
      <c r="X247" s="4" t="str">
        <f>VLOOKUP(R247,词典!$F:$G,2,FALSE)</f>
        <v>EC_WORD_EXCL</v>
      </c>
      <c r="Y247" s="4" t="str">
        <f>VLOOKUP(S247,词典!$F:$G,2,FALSE)</f>
        <v>EC_EMPTY_WORD</v>
      </c>
      <c r="Z247" t="str">
        <f t="shared" si="3"/>
        <v>.speechBefore = {EC_WORD_YOU, EC_WORD_APPEAR, EC_WORD_BEAT, EC_WORD_ME, EC_WORD_EXCL, EC_EMPTY_WORD},</v>
      </c>
      <c r="AA247" t="s">
        <v>15015</v>
      </c>
    </row>
    <row r="248" spans="1:27" x14ac:dyDescent="0.3">
      <c r="A248" s="3" t="s">
        <v>528</v>
      </c>
      <c r="B248" s="3" t="s">
        <v>528</v>
      </c>
      <c r="C248" s="3" t="s">
        <v>3836</v>
      </c>
      <c r="D248" s="3" t="s">
        <v>2906</v>
      </c>
      <c r="E248" s="3" t="s">
        <v>725</v>
      </c>
      <c r="F248" s="3" t="s">
        <v>3836</v>
      </c>
      <c r="G248" s="4" t="str">
        <f>VLOOKUP(A248,词典!$C:$F,4,FALSE)</f>
        <v>很好</v>
      </c>
      <c r="H248" s="4" t="str">
        <f>VLOOKUP(B248,词典!$C:$F,4,FALSE)</f>
        <v>很好</v>
      </c>
      <c r="I248" s="4" t="str">
        <f>VLOOKUP(C248,词典!$C:$F,4,FALSE)</f>
        <v xml:space="preserve"> </v>
      </c>
      <c r="J248" s="4" t="str">
        <f>VLOOKUP(D248,词典!$C:$F,4,FALSE)</f>
        <v>让我们</v>
      </c>
      <c r="K248" s="4" t="str">
        <f>VLOOKUP(E248,词典!$C:$F,4,FALSE)</f>
        <v>比起</v>
      </c>
      <c r="L248" s="4" t="str">
        <f>VLOOKUP(F248,词典!$C:$F,4,FALSE)</f>
        <v xml:space="preserve"> </v>
      </c>
      <c r="M248" s="6" t="s">
        <v>9009</v>
      </c>
      <c r="N248" t="s">
        <v>9920</v>
      </c>
      <c r="O248" t="s">
        <v>9920</v>
      </c>
      <c r="P248" t="s">
        <v>10459</v>
      </c>
      <c r="Q248" t="s">
        <v>1494</v>
      </c>
      <c r="R248" t="s">
        <v>1640</v>
      </c>
      <c r="S248" t="s">
        <v>8489</v>
      </c>
      <c r="T248" s="4" t="str">
        <f>VLOOKUP(N248,词典!$F:$G,2,FALSE)</f>
        <v>EC_WORD_OKAY</v>
      </c>
      <c r="U248" s="4" t="str">
        <f>VLOOKUP(O248,词典!$F:$G,2,FALSE)</f>
        <v>EC_WORD_OKAY</v>
      </c>
      <c r="V248" s="4" t="str">
        <f>VLOOKUP(P248,词典!$F:$G,2,FALSE)</f>
        <v>EC_EMPTY_WORD</v>
      </c>
      <c r="W248" s="4" t="str">
        <f>VLOOKUP(Q248,词典!$F:$G,2,FALSE)</f>
        <v>EC_WORD_LET_S</v>
      </c>
      <c r="X248" s="4" t="str">
        <f>VLOOKUP(R248,词典!$F:$G,2,FALSE)</f>
        <v>EC_WORD_BEGINNING</v>
      </c>
      <c r="Y248" s="4" t="str">
        <f>VLOOKUP(S248,词典!$F:$G,2,FALSE)</f>
        <v>EC_WORD_YUP</v>
      </c>
      <c r="Z248" t="str">
        <f t="shared" si="3"/>
        <v>.speechBefore = {EC_WORD_OKAY, EC_WORD_OKAY, EC_EMPTY_WORD, EC_WORD_LET_S, EC_WORD_BEGINNING, EC_WORD_YUP},</v>
      </c>
      <c r="AA248" t="s">
        <v>15016</v>
      </c>
    </row>
    <row r="249" spans="1:27" x14ac:dyDescent="0.3">
      <c r="A249" s="3" t="s">
        <v>2908</v>
      </c>
      <c r="B249" s="3" t="s">
        <v>215</v>
      </c>
      <c r="C249" s="3" t="s">
        <v>555</v>
      </c>
      <c r="D249" s="3" t="s">
        <v>371</v>
      </c>
      <c r="E249" s="3" t="s">
        <v>165</v>
      </c>
      <c r="F249" s="3" t="s">
        <v>3836</v>
      </c>
      <c r="G249" s="4" t="str">
        <f>VLOOKUP(A249,词典!$C:$F,4,FALSE)</f>
        <v>我已经</v>
      </c>
      <c r="H249" s="4" t="str">
        <f>VLOOKUP(B249,词典!$C:$F,4,FALSE)</f>
        <v>已经</v>
      </c>
      <c r="I249" s="4" t="str">
        <f>VLOOKUP(C249,词典!$C:$F,4,FALSE)</f>
        <v>听说</v>
      </c>
      <c r="J249" s="4" t="str">
        <f>VLOOKUP(D249,词典!$C:$F,4,FALSE)</f>
        <v>关于</v>
      </c>
      <c r="K249" s="4" t="str">
        <f>VLOOKUP(E249,词典!$C:$F,4,FALSE)</f>
        <v>你</v>
      </c>
      <c r="L249" s="4" t="str">
        <f>VLOOKUP(F249,词典!$C:$F,4,FALSE)</f>
        <v xml:space="preserve"> </v>
      </c>
      <c r="M249" s="6" t="s">
        <v>9010</v>
      </c>
      <c r="N249" t="s">
        <v>1873</v>
      </c>
      <c r="O249" t="s">
        <v>9175</v>
      </c>
      <c r="P249" t="s">
        <v>9177</v>
      </c>
      <c r="Q249" t="s">
        <v>1875</v>
      </c>
      <c r="R249" t="s">
        <v>9176</v>
      </c>
      <c r="S249" t="s">
        <v>10459</v>
      </c>
      <c r="T249" s="4" t="str">
        <f>VLOOKUP(N249,词典!$F:$G,2,FALSE)</f>
        <v>EC_WORD_ME</v>
      </c>
      <c r="U249" s="4" t="str">
        <f>VLOOKUP(O249,词典!$F:$G,2,FALSE)</f>
        <v>EC_WORD_LACKS</v>
      </c>
      <c r="V249" s="4" t="str">
        <f>VLOOKUP(P249,词典!$F:$G,2,FALSE)</f>
        <v>EC_WORD_HEARING</v>
      </c>
      <c r="W249" s="4" t="str">
        <f>VLOOKUP(Q249,词典!$F:$G,2,FALSE)</f>
        <v>EC_WORD_YOUR</v>
      </c>
      <c r="X249" s="4" t="str">
        <f>VLOOKUP(R249,词典!$F:$G,2,FALSE)</f>
        <v>EC_WORD_THOSE_WERE</v>
      </c>
      <c r="Y249" s="4" t="str">
        <f>VLOOKUP(S249,词典!$F:$G,2,FALSE)</f>
        <v>EC_EMPTY_WORD</v>
      </c>
      <c r="Z249" t="str">
        <f t="shared" si="3"/>
        <v>.speechBefore = {EC_WORD_ME, EC_WORD_LACKS, EC_WORD_HEARING, EC_WORD_YOUR, EC_WORD_THOSE_WERE, EC_EMPTY_WORD},</v>
      </c>
      <c r="AA249" t="s">
        <v>15017</v>
      </c>
    </row>
    <row r="250" spans="1:27" x14ac:dyDescent="0.3">
      <c r="A250" s="3" t="s">
        <v>2901</v>
      </c>
      <c r="B250" s="3" t="s">
        <v>284</v>
      </c>
      <c r="C250" s="3" t="s">
        <v>69</v>
      </c>
      <c r="D250" s="3" t="s">
        <v>3838</v>
      </c>
      <c r="E250" s="3" t="s">
        <v>688</v>
      </c>
      <c r="F250" s="3" t="s">
        <v>3834</v>
      </c>
      <c r="G250" s="4" t="str">
        <f>VLOOKUP(A250,词典!$C:$F,4,FALSE)</f>
        <v>我是</v>
      </c>
      <c r="H250" s="4" t="str">
        <f>VLOOKUP(B250,词典!$C:$F,4,FALSE)</f>
        <v>一个</v>
      </c>
      <c r="I250" s="4" t="str">
        <f>VLOOKUP(C250,词典!$C:$F,4,FALSE)</f>
        <v>外表</v>
      </c>
      <c r="J250" s="4" t="str">
        <f>VLOOKUP(D250,词典!$C:$F,4,FALSE)</f>
        <v>宝可梦</v>
      </c>
      <c r="K250" s="4" t="str">
        <f>VLOOKUP(E250,词典!$C:$F,4,FALSE)</f>
        <v>英雄</v>
      </c>
      <c r="L250" s="4" t="str">
        <f>VLOOKUP(F250,词典!$C:$F,4,FALSE)</f>
        <v>！</v>
      </c>
      <c r="M250" s="6" t="s">
        <v>9011</v>
      </c>
      <c r="N250" t="s">
        <v>1430</v>
      </c>
      <c r="O250" t="s">
        <v>1928</v>
      </c>
      <c r="P250" t="s">
        <v>1325</v>
      </c>
      <c r="Q250" t="s">
        <v>9178</v>
      </c>
      <c r="R250" t="s">
        <v>1621</v>
      </c>
      <c r="S250" t="s">
        <v>225</v>
      </c>
      <c r="T250" s="4" t="str">
        <f>VLOOKUP(N250,词典!$F:$G,2,FALSE)</f>
        <v>EC_WORD_I_AM</v>
      </c>
      <c r="U250" s="4" t="str">
        <f>VLOOKUP(O250,词典!$F:$G,2,FALSE)</f>
        <v>EC_WORD_A</v>
      </c>
      <c r="V250" s="4" t="str">
        <f>VLOOKUP(P250,词典!$F:$G,2,FALSE)</f>
        <v>EC_WORD_POKEMON</v>
      </c>
      <c r="W250" s="4" t="str">
        <f>VLOOKUP(Q250,词典!$F:$G,2,FALSE)</f>
        <v>EC_WORD_HYPER</v>
      </c>
      <c r="X250" s="4" t="str">
        <f>VLOOKUP(R250,词典!$F:$G,2,FALSE)</f>
        <v>EC_WORD_HERO</v>
      </c>
      <c r="Y250" s="4" t="str">
        <f>VLOOKUP(S250,词典!$F:$G,2,FALSE)</f>
        <v>EC_WORD_EXCL</v>
      </c>
      <c r="Z250" t="str">
        <f t="shared" si="3"/>
        <v>.speechBefore = {EC_WORD_I_AM, EC_WORD_A, EC_WORD_POKEMON, EC_WORD_HYPER, EC_WORD_HERO, EC_WORD_EXCL},</v>
      </c>
      <c r="AA250" t="s">
        <v>15018</v>
      </c>
    </row>
    <row r="251" spans="1:27" x14ac:dyDescent="0.3">
      <c r="A251" s="3" t="s">
        <v>761</v>
      </c>
      <c r="B251" s="3" t="s">
        <v>445</v>
      </c>
      <c r="C251" s="3" t="s">
        <v>341</v>
      </c>
      <c r="D251" s="3" t="s">
        <v>365</v>
      </c>
      <c r="E251" s="3" t="s">
        <v>131</v>
      </c>
      <c r="F251" s="3" t="s">
        <v>101</v>
      </c>
      <c r="G251" s="4" t="str">
        <f>VLOOKUP(A251,词典!$C:$F,4,FALSE)</f>
        <v>这</v>
      </c>
      <c r="H251" s="4" t="str">
        <f>VLOOKUP(B251,词典!$C:$F,4,FALSE)</f>
        <v>应该</v>
      </c>
      <c r="I251" s="4" t="str">
        <f>VLOOKUP(C251,词典!$C:$F,4,FALSE)</f>
        <v>是</v>
      </c>
      <c r="J251" s="4" t="str">
        <f>VLOOKUP(D251,词典!$C:$F,4,FALSE)</f>
        <v>一样</v>
      </c>
      <c r="K251" s="4" t="str">
        <f>VLOOKUP(E251,词典!$C:$F,4,FALSE)</f>
        <v>过</v>
      </c>
      <c r="L251" s="4" t="str">
        <f>VLOOKUP(F251,词典!$C:$F,4,FALSE)</f>
        <v>比试</v>
      </c>
      <c r="M251" s="6" t="s">
        <v>9012</v>
      </c>
      <c r="N251" t="s">
        <v>1919</v>
      </c>
      <c r="O251" t="s">
        <v>1533</v>
      </c>
      <c r="P251" t="s">
        <v>1442</v>
      </c>
      <c r="Q251" t="s">
        <v>9169</v>
      </c>
      <c r="R251" t="s">
        <v>9185</v>
      </c>
      <c r="S251" t="s">
        <v>1827</v>
      </c>
      <c r="T251" s="4" t="str">
        <f>VLOOKUP(N251,词典!$F:$G,2,FALSE)</f>
        <v>EC_WORD_THIS</v>
      </c>
      <c r="U251" s="4" t="str">
        <f>VLOOKUP(O251,词典!$F:$G,2,FALSE)</f>
        <v>EC_WORD_SHOULD</v>
      </c>
      <c r="V251" s="4" t="str">
        <f>VLOOKUP(P251,词典!$F:$G,2,FALSE)</f>
        <v>EC_WORD_BE</v>
      </c>
      <c r="W251" s="4" t="str">
        <f>VLOOKUP(Q251,词典!$F:$G,2,FALSE)</f>
        <v>EC_WORD_GO</v>
      </c>
      <c r="X251" s="4" t="str">
        <f>VLOOKUP(R251,词典!$F:$G,2,FALSE)</f>
        <v>EC_WORD_GOT</v>
      </c>
      <c r="Y251" s="4" t="str">
        <f>VLOOKUP(S251,词典!$F:$G,2,FALSE)</f>
        <v>EC_WORD_MATCH</v>
      </c>
      <c r="Z251" t="str">
        <f t="shared" si="3"/>
        <v>.speechBefore = {EC_WORD_THIS, EC_WORD_SHOULD, EC_WORD_BE, EC_WORD_GO, EC_WORD_GOT, EC_WORD_MATCH},</v>
      </c>
      <c r="AA251" t="s">
        <v>15019</v>
      </c>
    </row>
    <row r="252" spans="1:27" x14ac:dyDescent="0.3">
      <c r="A252" s="3" t="s">
        <v>200</v>
      </c>
      <c r="B252" s="3" t="s">
        <v>3910</v>
      </c>
      <c r="C252" s="3" t="s">
        <v>542</v>
      </c>
      <c r="D252" s="3" t="s">
        <v>164</v>
      </c>
      <c r="E252" s="3" t="s">
        <v>337</v>
      </c>
      <c r="F252" s="3" t="s">
        <v>93</v>
      </c>
      <c r="G252" s="4" t="str">
        <f>VLOOKUP(A252,词典!$C:$F,4,FALSE)</f>
        <v>我的</v>
      </c>
      <c r="H252" s="4" t="str">
        <f>VLOOKUP(B252,词典!$C:$F,4,FALSE)</f>
        <v>识破</v>
      </c>
      <c r="I252" s="4" t="str">
        <f>VLOOKUP(C252,词典!$C:$F,4,FALSE)</f>
        <v>行</v>
      </c>
      <c r="J252" s="4" t="str">
        <f>VLOOKUP(D252,词典!$C:$F,4,FALSE)</f>
        <v>是个</v>
      </c>
      <c r="K252" s="4" t="str">
        <f>VLOOKUP(E252,词典!$C:$F,4,FALSE)</f>
        <v>将</v>
      </c>
      <c r="L252" s="4" t="str">
        <f>VLOOKUP(F252,词典!$C:$F,4,FALSE)</f>
        <v>获胜</v>
      </c>
      <c r="M252" s="6" t="s">
        <v>9013</v>
      </c>
      <c r="N252" t="s">
        <v>1431</v>
      </c>
      <c r="O252" t="s">
        <v>9099</v>
      </c>
      <c r="P252" t="s">
        <v>1556</v>
      </c>
      <c r="Q252" t="s">
        <v>1678</v>
      </c>
      <c r="R252" t="s">
        <v>8444</v>
      </c>
      <c r="S252" t="s">
        <v>1333</v>
      </c>
      <c r="T252" s="4" t="str">
        <f>VLOOKUP(N252,词典!$F:$G,2,FALSE)</f>
        <v>EC_WORD_MY</v>
      </c>
      <c r="U252" s="4" t="str">
        <f>VLOOKUP(O252,词典!$F:$G,2,FALSE)</f>
        <v>EC_MOVE2(FUTURE_SIGHT)</v>
      </c>
      <c r="V252" s="4" t="str">
        <f>VLOOKUP(P252,词典!$F:$G,2,FALSE)</f>
        <v>EC_WORD_SAID</v>
      </c>
      <c r="W252" s="4" t="str">
        <f>VLOOKUP(Q252,词典!$F:$G,2,FALSE)</f>
        <v>EC_WORD_ME</v>
      </c>
      <c r="X252" s="4" t="str">
        <f>VLOOKUP(R252,词典!$F:$G,2,FALSE)</f>
        <v>EC_WORD_WOULD</v>
      </c>
      <c r="Y252" s="4" t="str">
        <f>VLOOKUP(S252,词典!$F:$G,2,FALSE)</f>
        <v>EC_WORD_WIN</v>
      </c>
      <c r="Z252" t="str">
        <f t="shared" si="3"/>
        <v>.speechBefore = {EC_WORD_MY, EC_MOVE2(FUTURE_SIGHT), EC_WORD_SAID, EC_WORD_ME, EC_WORD_WOULD, EC_WORD_WIN},</v>
      </c>
      <c r="AA252" t="s">
        <v>15020</v>
      </c>
    </row>
    <row r="253" spans="1:27" x14ac:dyDescent="0.3">
      <c r="A253" s="3" t="s">
        <v>317</v>
      </c>
      <c r="B253" s="3" t="s">
        <v>469</v>
      </c>
      <c r="C253" s="3" t="s">
        <v>337</v>
      </c>
      <c r="D253" s="3" t="s">
        <v>300</v>
      </c>
      <c r="E253" s="3" t="s">
        <v>383</v>
      </c>
      <c r="F253" s="3" t="s">
        <v>761</v>
      </c>
      <c r="G253" s="4" t="str">
        <f>VLOOKUP(A253,词典!$C:$F,4,FALSE)</f>
        <v>某物</v>
      </c>
      <c r="H253" s="4" t="str">
        <f>VLOOKUP(B253,词典!$C:$F,4,FALSE)</f>
        <v>好的</v>
      </c>
      <c r="I253" s="4" t="str">
        <f>VLOOKUP(C253,词典!$C:$F,4,FALSE)</f>
        <v>将</v>
      </c>
      <c r="J253" s="4" t="str">
        <f>VLOOKUP(D253,词典!$C:$F,4,FALSE)</f>
        <v>来</v>
      </c>
      <c r="K253" s="4" t="str">
        <f>VLOOKUP(E253,词典!$C:$F,4,FALSE)</f>
        <v>的</v>
      </c>
      <c r="L253" s="4" t="str">
        <f>VLOOKUP(F253,词典!$C:$F,4,FALSE)</f>
        <v>这</v>
      </c>
      <c r="M253" s="6" t="s">
        <v>9014</v>
      </c>
      <c r="N253" t="s">
        <v>8444</v>
      </c>
      <c r="O253" t="s">
        <v>1954</v>
      </c>
      <c r="P253" t="s">
        <v>9179</v>
      </c>
      <c r="Q253" t="s">
        <v>9131</v>
      </c>
      <c r="R253" t="s">
        <v>1950</v>
      </c>
      <c r="S253" t="s">
        <v>10459</v>
      </c>
      <c r="T253" s="4" t="str">
        <f>VLOOKUP(N253,词典!$F:$G,2,FALSE)</f>
        <v>EC_WORD_WOULD</v>
      </c>
      <c r="U253" s="4" t="str">
        <f>VLOOKUP(O253,词典!$F:$G,2,FALSE)</f>
        <v>EC_WORD_HAVE</v>
      </c>
      <c r="V253" s="4" t="str">
        <f>VLOOKUP(P253,词典!$F:$G,2,FALSE)</f>
        <v>EC_WORD_GOOD</v>
      </c>
      <c r="W253" s="4" t="str">
        <f>VLOOKUP(Q253,词典!$F:$G,2,FALSE)</f>
        <v>EC_WORD_OVER</v>
      </c>
      <c r="X253" s="4" t="str">
        <f>VLOOKUP(R253,词典!$F:$G,2,FALSE)</f>
        <v>EC_WORD_OF</v>
      </c>
      <c r="Y253" s="4" t="str">
        <f>VLOOKUP(S253,词典!$F:$G,2,FALSE)</f>
        <v>EC_EMPTY_WORD</v>
      </c>
      <c r="Z253" t="str">
        <f t="shared" si="3"/>
        <v>.speechBefore = {EC_WORD_WOULD, EC_WORD_HAVE, EC_WORD_GOOD, EC_WORD_OVER, EC_WORD_OF, EC_EMPTY_WORD},</v>
      </c>
      <c r="AA253" t="s">
        <v>15021</v>
      </c>
    </row>
    <row r="254" spans="1:27" x14ac:dyDescent="0.3">
      <c r="A254" s="3" t="s">
        <v>762</v>
      </c>
      <c r="B254" s="3" t="s">
        <v>1</v>
      </c>
      <c r="C254" s="3" t="s">
        <v>338</v>
      </c>
      <c r="D254" s="3" t="s">
        <v>215</v>
      </c>
      <c r="E254" s="3" t="s">
        <v>3894</v>
      </c>
      <c r="F254" s="3" t="s">
        <v>3873</v>
      </c>
      <c r="G254" s="4" t="str">
        <f>VLOOKUP(A254,词典!$C:$F,4,FALSE)</f>
        <v>这样</v>
      </c>
      <c r="H254" s="4" t="str">
        <f>VLOOKUP(B254,词典!$C:$F,4,FALSE)</f>
        <v>训练家</v>
      </c>
      <c r="I254" s="4" t="str">
        <f>VLOOKUP(C254,词典!$C:$F,4,FALSE)</f>
        <v>好</v>
      </c>
      <c r="J254" s="4" t="str">
        <f>VLOOKUP(D254,词典!$C:$F,4,FALSE)</f>
        <v>已经</v>
      </c>
      <c r="K254" s="4" t="str">
        <f>VLOOKUP(E254,词典!$C:$F,4,FALSE)</f>
        <v>太弱了</v>
      </c>
      <c r="L254" s="4" t="str">
        <f>VLOOKUP(F254,词典!$C:$F,4,FALSE)</f>
        <v>……</v>
      </c>
      <c r="M254" s="6" t="s">
        <v>9015</v>
      </c>
      <c r="N254" t="s">
        <v>8511</v>
      </c>
      <c r="O254" t="s">
        <v>1323</v>
      </c>
      <c r="P254" t="s">
        <v>8534</v>
      </c>
      <c r="Q254" t="s">
        <v>1849</v>
      </c>
      <c r="R254" t="s">
        <v>1687</v>
      </c>
      <c r="S254" t="s">
        <v>10459</v>
      </c>
      <c r="T254" s="4" t="str">
        <f>VLOOKUP(N254,词典!$F:$G,2,FALSE)</f>
        <v>EC_WORD_THE</v>
      </c>
      <c r="U254" s="4" t="str">
        <f>VLOOKUP(O254,词典!$F:$G,2,FALSE)</f>
        <v>EC_WORD_TRAINER</v>
      </c>
      <c r="V254" s="4" t="str">
        <f>VLOOKUP(P254,词典!$F:$G,2,FALSE)</f>
        <v>EC_WORD_UNDERSTOOD</v>
      </c>
      <c r="W254" s="4" t="str">
        <f>VLOOKUP(Q254,词典!$F:$G,2,FALSE)</f>
        <v>EC_WORD_TOO_WEAK</v>
      </c>
      <c r="X254" s="4" t="str">
        <f>VLOOKUP(R254,词典!$F:$G,2,FALSE)</f>
        <v>EC_WORD_ELLIPSIS</v>
      </c>
      <c r="Y254" s="4" t="str">
        <f>VLOOKUP(S254,词典!$F:$G,2,FALSE)</f>
        <v>EC_EMPTY_WORD</v>
      </c>
      <c r="Z254" t="str">
        <f t="shared" si="3"/>
        <v>.speechBefore = {EC_WORD_THE, EC_WORD_TRAINER, EC_WORD_UNDERSTOOD, EC_WORD_TOO_WEAK, EC_WORD_ELLIPSIS, EC_EMPTY_WORD},</v>
      </c>
      <c r="AA254" t="s">
        <v>15022</v>
      </c>
    </row>
    <row r="255" spans="1:27" x14ac:dyDescent="0.3">
      <c r="A255" s="3" t="s">
        <v>2901</v>
      </c>
      <c r="B255" s="3" t="s">
        <v>366</v>
      </c>
      <c r="C255" s="3" t="s">
        <v>284</v>
      </c>
      <c r="D255" s="3" t="s">
        <v>309</v>
      </c>
      <c r="E255" s="3" t="s">
        <v>285</v>
      </c>
      <c r="F255" s="3" t="s">
        <v>1</v>
      </c>
      <c r="G255" s="4" t="str">
        <f>VLOOKUP(A255,词典!$C:$F,4,FALSE)</f>
        <v>我是</v>
      </c>
      <c r="H255" s="4" t="str">
        <f>VLOOKUP(B255,词典!$C:$F,4,FALSE)</f>
        <v>一下</v>
      </c>
      <c r="I255" s="4" t="str">
        <f>VLOOKUP(C255,词典!$C:$F,4,FALSE)</f>
        <v>一个</v>
      </c>
      <c r="J255" s="4" t="str">
        <f>VLOOKUP(D255,词典!$C:$F,4,FALSE)</f>
        <v>很</v>
      </c>
      <c r="K255" s="4" t="str">
        <f>VLOOKUP(E255,词典!$C:$F,4,FALSE)</f>
        <v>意思</v>
      </c>
      <c r="L255" s="4" t="str">
        <f>VLOOKUP(F255,词典!$C:$F,4,FALSE)</f>
        <v>训练家</v>
      </c>
      <c r="M255" s="6" t="s">
        <v>9016</v>
      </c>
      <c r="N255" t="s">
        <v>1873</v>
      </c>
      <c r="O255" t="s">
        <v>1877</v>
      </c>
      <c r="P255" t="s">
        <v>1928</v>
      </c>
      <c r="Q255" t="s">
        <v>10416</v>
      </c>
      <c r="R255" t="s">
        <v>1951</v>
      </c>
      <c r="S255" t="s">
        <v>1323</v>
      </c>
      <c r="T255" s="4" t="str">
        <f>VLOOKUP(N255,词典!$F:$G,2,FALSE)</f>
        <v>EC_WORD_ME</v>
      </c>
      <c r="U255" s="4" t="str">
        <f>VLOOKUP(O255,词典!$F:$G,2,FALSE)</f>
        <v>EC_WORD_AREN_T</v>
      </c>
      <c r="V255" s="4" t="str">
        <f>VLOOKUP(P255,词典!$F:$G,2,FALSE)</f>
        <v>EC_WORD_A</v>
      </c>
      <c r="W255" s="4" t="str">
        <f>VLOOKUP(Q255,词典!$F:$G,2,FALSE)</f>
        <v>EC_WORD_SPIRALING</v>
      </c>
      <c r="X255" s="4" t="str">
        <f>VLOOKUP(R255,词典!$F:$G,2,FALSE)</f>
        <v>EC_WORD_OF</v>
      </c>
      <c r="Y255" s="4" t="str">
        <f>VLOOKUP(S255,词典!$F:$G,2,FALSE)</f>
        <v>EC_WORD_TRAINER</v>
      </c>
      <c r="Z255" t="str">
        <f t="shared" si="3"/>
        <v>.speechBefore = {EC_WORD_ME, EC_WORD_AREN_T, EC_WORD_A, EC_WORD_SPIRALING, EC_WORD_OF, EC_WORD_TRAINER},</v>
      </c>
      <c r="AA255" t="s">
        <v>15023</v>
      </c>
    </row>
    <row r="256" spans="1:27" x14ac:dyDescent="0.3">
      <c r="A256" s="3" t="s">
        <v>2927</v>
      </c>
      <c r="B256" s="3" t="s">
        <v>3911</v>
      </c>
      <c r="C256" s="3" t="s">
        <v>183</v>
      </c>
      <c r="D256" s="3" t="s">
        <v>2904</v>
      </c>
      <c r="E256" s="3" t="s">
        <v>3849</v>
      </c>
      <c r="F256" s="3" t="s">
        <v>3836</v>
      </c>
      <c r="G256" s="4" t="str">
        <f>VLOOKUP(A256,词典!$C:$F,4,FALSE)</f>
        <v>不要</v>
      </c>
      <c r="H256" s="4" t="str">
        <f>VLOOKUP(B256,词典!$C:$F,4,FALSE)</f>
        <v>怨念</v>
      </c>
      <c r="I256" s="4" t="str">
        <f>VLOOKUP(C256,词典!$C:$F,4,FALSE)</f>
        <v>我</v>
      </c>
      <c r="J256" s="4" t="str">
        <f>VLOOKUP(D256,词典!$C:$F,4,FALSE)</f>
        <v>如果我赢</v>
      </c>
      <c r="K256" s="4" t="str">
        <f>VLOOKUP(E256,词典!$C:$F,4,FALSE)</f>
        <v>好吗？</v>
      </c>
      <c r="L256" s="4" t="str">
        <f>VLOOKUP(F256,词典!$C:$F,4,FALSE)</f>
        <v xml:space="preserve"> </v>
      </c>
      <c r="M256" s="6" t="s">
        <v>12507</v>
      </c>
      <c r="N256" t="s">
        <v>1740</v>
      </c>
      <c r="O256" t="s">
        <v>10459</v>
      </c>
      <c r="P256" t="s">
        <v>9062</v>
      </c>
      <c r="Q256" t="s">
        <v>9180</v>
      </c>
      <c r="R256" t="s">
        <v>1929</v>
      </c>
      <c r="S256" t="s">
        <v>10459</v>
      </c>
      <c r="T256" s="4" t="str">
        <f>VLOOKUP(N256,词典!$F:$G,2,FALSE)</f>
        <v>EC_WORD_IF_I_WIN</v>
      </c>
      <c r="U256" s="4" t="str">
        <f>VLOOKUP(O256,词典!$F:$G,2,FALSE)</f>
        <v>EC_EMPTY_WORD</v>
      </c>
      <c r="V256" s="4" t="str">
        <f>VLOOKUP(P256,词典!$F:$G,2,FALSE)</f>
        <v>EC_WORD_DON_T</v>
      </c>
      <c r="W256" s="4" t="str">
        <f>VLOOKUP(Q256,词典!$F:$G,2,FALSE)</f>
        <v>EC_MOVE(GRUDGE)</v>
      </c>
      <c r="X256" s="4" t="str">
        <f>VLOOKUP(R256,词典!$F:$G,2,FALSE)</f>
        <v>EC_WORD_OK_QUES</v>
      </c>
      <c r="Y256" s="4" t="str">
        <f>VLOOKUP(S256,词典!$F:$G,2,FALSE)</f>
        <v>EC_EMPTY_WORD</v>
      </c>
      <c r="Z256" t="str">
        <f t="shared" si="3"/>
        <v>.speechBefore = {EC_WORD_IF_I_WIN, EC_EMPTY_WORD, EC_WORD_DON_T, EC_MOVE(GRUDGE), EC_WORD_OK_QUES, EC_EMPTY_WORD},</v>
      </c>
      <c r="AA256" t="s">
        <v>15024</v>
      </c>
    </row>
    <row r="257" spans="1:27" x14ac:dyDescent="0.3">
      <c r="A257" s="3" t="s">
        <v>164</v>
      </c>
      <c r="B257" s="3" t="s">
        <v>337</v>
      </c>
      <c r="C257" s="3" t="s">
        <v>806</v>
      </c>
      <c r="D257" s="3" t="s">
        <v>223</v>
      </c>
      <c r="E257" s="3" t="s">
        <v>2910</v>
      </c>
      <c r="F257" s="3" t="s">
        <v>371</v>
      </c>
      <c r="G257" s="4" t="str">
        <f>VLOOKUP(A257,词典!$C:$F,4,FALSE)</f>
        <v>是个</v>
      </c>
      <c r="H257" s="4" t="str">
        <f>VLOOKUP(B257,词典!$C:$F,4,FALSE)</f>
        <v>将</v>
      </c>
      <c r="I257" s="4" t="str">
        <f>VLOOKUP(C257,词典!$C:$F,4,FALSE)</f>
        <v>散落</v>
      </c>
      <c r="J257" s="4" t="str">
        <f>VLOOKUP(D257,词典!$C:$F,4,FALSE)</f>
        <v>一些</v>
      </c>
      <c r="K257" s="4" t="str">
        <f>VLOOKUP(E257,词典!$C:$F,4,FALSE)</f>
        <v>毒粉</v>
      </c>
      <c r="L257" s="4" t="str">
        <f>VLOOKUP(F257,词典!$C:$F,4,FALSE)</f>
        <v>关于</v>
      </c>
      <c r="M257" s="6" t="s">
        <v>9017</v>
      </c>
      <c r="N257" t="s">
        <v>1678</v>
      </c>
      <c r="O257" t="s">
        <v>1490</v>
      </c>
      <c r="P257" t="s">
        <v>8460</v>
      </c>
      <c r="Q257" t="s">
        <v>1447</v>
      </c>
      <c r="R257" t="s">
        <v>1032</v>
      </c>
      <c r="S257" t="s">
        <v>10459</v>
      </c>
      <c r="T257" s="4" t="str">
        <f>VLOOKUP(N257,词典!$F:$G,2,FALSE)</f>
        <v>EC_WORD_ME</v>
      </c>
      <c r="U257" s="4" t="str">
        <f>VLOOKUP(O257,词典!$F:$G,2,FALSE)</f>
        <v>EC_WORD_WILL</v>
      </c>
      <c r="V257" s="4" t="str">
        <f>VLOOKUP(P257,词典!$F:$G,2,FALSE)</f>
        <v>EC_WORD_SCATTER</v>
      </c>
      <c r="W257" s="4" t="str">
        <f>VLOOKUP(Q257,词典!$F:$G,2,FALSE)</f>
        <v>EC_WORD_SOME</v>
      </c>
      <c r="X257" s="4" t="str">
        <f>VLOOKUP(R257,词典!$F:$G,2,FALSE)</f>
        <v>EC_MOVE2(POISON_POWDER)</v>
      </c>
      <c r="Y257" s="4" t="str">
        <f>VLOOKUP(S257,词典!$F:$G,2,FALSE)</f>
        <v>EC_EMPTY_WORD</v>
      </c>
      <c r="Z257" t="str">
        <f t="shared" si="3"/>
        <v>.speechBefore = {EC_WORD_ME, EC_WORD_WILL, EC_WORD_SCATTER, EC_WORD_SOME, EC_MOVE2(POISON_POWDER), EC_EMPTY_WORD},</v>
      </c>
      <c r="AA257" t="s">
        <v>15025</v>
      </c>
    </row>
    <row r="258" spans="1:27" x14ac:dyDescent="0.3">
      <c r="A258" s="3" t="s">
        <v>450</v>
      </c>
      <c r="B258" s="3" t="s">
        <v>378</v>
      </c>
      <c r="C258" s="3" t="s">
        <v>453</v>
      </c>
      <c r="D258" s="3" t="s">
        <v>422</v>
      </c>
      <c r="E258" s="3" t="s">
        <v>3838</v>
      </c>
      <c r="F258" s="3" t="s">
        <v>3843</v>
      </c>
      <c r="G258" s="4" t="str">
        <f>VLOOKUP(A258,词典!$C:$F,4,FALSE)</f>
        <v>等不及</v>
      </c>
      <c r="H258" s="4" t="str">
        <f>VLOOKUP(B258,词典!$C:$F,4,FALSE)</f>
        <v>到</v>
      </c>
      <c r="I258" s="4" t="str">
        <f>VLOOKUP(C258,词典!$C:$F,4,FALSE)</f>
        <v>看看</v>
      </c>
      <c r="J258" s="4" t="str">
        <f>VLOOKUP(D258,词典!$C:$F,4,FALSE)</f>
        <v>可怕</v>
      </c>
      <c r="K258" s="4" t="str">
        <f>VLOOKUP(E258,词典!$C:$F,4,FALSE)</f>
        <v>宝可梦</v>
      </c>
      <c r="L258" s="4" t="str">
        <f>VLOOKUP(F258,词典!$C:$F,4,FALSE)</f>
        <v>？</v>
      </c>
      <c r="M258" s="6" t="s">
        <v>9018</v>
      </c>
      <c r="N258" t="s">
        <v>1534</v>
      </c>
      <c r="O258" t="s">
        <v>8550</v>
      </c>
      <c r="P258" t="s">
        <v>8449</v>
      </c>
      <c r="Q258" t="s">
        <v>1951</v>
      </c>
      <c r="R258" t="s">
        <v>1325</v>
      </c>
      <c r="S258" t="s">
        <v>230</v>
      </c>
      <c r="T258" s="4" t="str">
        <f>VLOOKUP(N258,词典!$F:$G,2,FALSE)</f>
        <v>EC_WORD_WANTS</v>
      </c>
      <c r="U258" s="4" t="str">
        <f>VLOOKUP(O258,词典!$F:$G,2,FALSE)</f>
        <v>EC_WORD_SEE</v>
      </c>
      <c r="V258" s="4" t="str">
        <f>VLOOKUP(P258,词典!$F:$G,2,FALSE)</f>
        <v>EC_WORD_SCARY</v>
      </c>
      <c r="W258" s="4" t="str">
        <f>VLOOKUP(Q258,词典!$F:$G,2,FALSE)</f>
        <v>EC_WORD_OF</v>
      </c>
      <c r="X258" s="4" t="str">
        <f>VLOOKUP(R258,词典!$F:$G,2,FALSE)</f>
        <v>EC_WORD_POKEMON</v>
      </c>
      <c r="Y258" s="4" t="str">
        <f>VLOOKUP(S258,词典!$F:$G,2,FALSE)</f>
        <v>EC_WORD_QUES</v>
      </c>
      <c r="Z258" t="str">
        <f t="shared" ref="Z258:Z300" si="4">_xlfn.CONCAT(".speechBefore = {",T258,", ",U258,", ",V258,", ",W258,", ",X258,", ",Y258,"},")</f>
        <v>.speechBefore = {EC_WORD_WANTS, EC_WORD_SEE, EC_WORD_SCARY, EC_WORD_OF, EC_WORD_POKEMON, EC_WORD_QUES},</v>
      </c>
      <c r="AA258" t="s">
        <v>15026</v>
      </c>
    </row>
    <row r="259" spans="1:27" x14ac:dyDescent="0.3">
      <c r="A259" s="3" t="s">
        <v>147</v>
      </c>
      <c r="B259" s="3" t="s">
        <v>3843</v>
      </c>
      <c r="C259" s="3" t="s">
        <v>3836</v>
      </c>
      <c r="D259" s="3" t="s">
        <v>147</v>
      </c>
      <c r="E259" s="3" t="s">
        <v>3912</v>
      </c>
      <c r="F259" s="3" t="s">
        <v>3836</v>
      </c>
      <c r="G259" s="4" t="str">
        <f>VLOOKUP(A259,词典!$C:$F,4,FALSE)</f>
        <v>你好</v>
      </c>
      <c r="H259" s="4" t="str">
        <f>VLOOKUP(B259,词典!$C:$F,4,FALSE)</f>
        <v>？</v>
      </c>
      <c r="I259" s="4" t="str">
        <f>VLOOKUP(C259,词典!$C:$F,4,FALSE)</f>
        <v xml:space="preserve"> </v>
      </c>
      <c r="J259" s="4" t="str">
        <f>VLOOKUP(D259,词典!$C:$F,4,FALSE)</f>
        <v>你好</v>
      </c>
      <c r="K259" s="4" t="str">
        <f>VLOOKUP(E259,词典!$C:$F,4,FALSE)</f>
        <v>？！</v>
      </c>
      <c r="L259" s="4" t="str">
        <f>VLOOKUP(F259,词典!$C:$F,4,FALSE)</f>
        <v xml:space="preserve"> </v>
      </c>
      <c r="M259" s="6" t="s">
        <v>12508</v>
      </c>
      <c r="N259" t="s">
        <v>1398</v>
      </c>
      <c r="O259" t="s">
        <v>230</v>
      </c>
      <c r="P259" t="s">
        <v>10459</v>
      </c>
      <c r="Q259" t="s">
        <v>1398</v>
      </c>
      <c r="R259" t="s">
        <v>1686</v>
      </c>
      <c r="S259" t="s">
        <v>10459</v>
      </c>
      <c r="T259" s="4" t="str">
        <f>VLOOKUP(N259,词典!$F:$G,2,FALSE)</f>
        <v>EC_WORD_HELLO</v>
      </c>
      <c r="U259" s="4" t="str">
        <f>VLOOKUP(O259,词典!$F:$G,2,FALSE)</f>
        <v>EC_WORD_QUES</v>
      </c>
      <c r="V259" s="4" t="str">
        <f>VLOOKUP(P259,词典!$F:$G,2,FALSE)</f>
        <v>EC_EMPTY_WORD</v>
      </c>
      <c r="W259" s="4" t="str">
        <f>VLOOKUP(Q259,词典!$F:$G,2,FALSE)</f>
        <v>EC_WORD_HELLO</v>
      </c>
      <c r="X259" s="4" t="str">
        <f>VLOOKUP(R259,词典!$F:$G,2,FALSE)</f>
        <v>EC_WORD_QUES_EXCL</v>
      </c>
      <c r="Y259" s="4" t="str">
        <f>VLOOKUP(S259,词典!$F:$G,2,FALSE)</f>
        <v>EC_EMPTY_WORD</v>
      </c>
      <c r="Z259" t="str">
        <f t="shared" si="4"/>
        <v>.speechBefore = {EC_WORD_HELLO, EC_WORD_QUES, EC_EMPTY_WORD, EC_WORD_HELLO, EC_WORD_QUES_EXCL, EC_EMPTY_WORD},</v>
      </c>
      <c r="AA259" t="s">
        <v>15027</v>
      </c>
    </row>
    <row r="260" spans="1:27" x14ac:dyDescent="0.3">
      <c r="A260" s="3" t="s">
        <v>165</v>
      </c>
      <c r="B260" s="3" t="s">
        <v>355</v>
      </c>
      <c r="C260" s="3" t="s">
        <v>124</v>
      </c>
      <c r="D260" s="3" t="s">
        <v>168</v>
      </c>
      <c r="E260" s="3" t="s">
        <v>3913</v>
      </c>
      <c r="F260" s="3" t="s">
        <v>728</v>
      </c>
      <c r="G260" s="4" t="str">
        <f>VLOOKUP(A260,词典!$C:$F,4,FALSE)</f>
        <v>你</v>
      </c>
      <c r="H260" s="4" t="str">
        <f>VLOOKUP(B260,词典!$C:$F,4,FALSE)</f>
        <v>可以</v>
      </c>
      <c r="I260" s="4" t="str">
        <f>VLOOKUP(C260,词典!$C:$F,4,FALSE)</f>
        <v>输过</v>
      </c>
      <c r="J260" s="4" t="str">
        <f>VLOOKUP(D260,词典!$C:$F,4,FALSE)</f>
        <v>你的</v>
      </c>
      <c r="K260" s="4" t="str">
        <f>VLOOKUP(E260,词典!$C:$F,4,FALSE)</f>
        <v>虚张声势</v>
      </c>
      <c r="L260" s="4" t="str">
        <f>VLOOKUP(F260,词典!$C:$F,4,FALSE)</f>
        <v>现在</v>
      </c>
      <c r="M260" s="6" t="s">
        <v>9019</v>
      </c>
      <c r="N260" t="s">
        <v>1412</v>
      </c>
      <c r="O260" t="s">
        <v>8570</v>
      </c>
      <c r="P260" t="s">
        <v>6023</v>
      </c>
      <c r="Q260" t="s">
        <v>1869</v>
      </c>
      <c r="R260" t="s">
        <v>1163</v>
      </c>
      <c r="S260" t="s">
        <v>8499</v>
      </c>
      <c r="T260" s="4" t="str">
        <f>VLOOKUP(N260,词典!$F:$G,2,FALSE)</f>
        <v>EC_WORD_YOU</v>
      </c>
      <c r="U260" s="4" t="str">
        <f>VLOOKUP(O260,词典!$F:$G,2,FALSE)</f>
        <v>EC_WORD_NOW</v>
      </c>
      <c r="V260" s="4" t="str">
        <f>VLOOKUP(P260,词典!$F:$G,2,FALSE)</f>
        <v>EC_WORD_CAN</v>
      </c>
      <c r="W260" s="4" t="str">
        <f>VLOOKUP(Q260,词典!$F:$G,2,FALSE)</f>
        <v>EC_WORD_NO</v>
      </c>
      <c r="X260" s="4" t="str">
        <f>VLOOKUP(R260,词典!$F:$G,2,FALSE)</f>
        <v>EC_MOVE(SWAGGER)</v>
      </c>
      <c r="Y260" s="4" t="str">
        <f>VLOOKUP(S260,词典!$F:$G,2,FALSE)</f>
        <v>EC_WORD_IS</v>
      </c>
      <c r="Z260" t="str">
        <f t="shared" si="4"/>
        <v>.speechBefore = {EC_WORD_YOU, EC_WORD_NOW, EC_WORD_CAN, EC_WORD_NO, EC_MOVE(SWAGGER), EC_WORD_IS},</v>
      </c>
      <c r="AA260" t="s">
        <v>15028</v>
      </c>
    </row>
    <row r="261" spans="1:27" x14ac:dyDescent="0.3">
      <c r="A261" s="3" t="s">
        <v>164</v>
      </c>
      <c r="B261" s="3" t="s">
        <v>562</v>
      </c>
      <c r="C261" s="3" t="s">
        <v>2901</v>
      </c>
      <c r="D261" s="3" t="s">
        <v>325</v>
      </c>
      <c r="E261" s="3" t="s">
        <v>38</v>
      </c>
      <c r="F261" s="3" t="s">
        <v>3834</v>
      </c>
      <c r="G261" s="4" t="str">
        <f>VLOOKUP(A261,词典!$C:$F,4,FALSE)</f>
        <v>是个</v>
      </c>
      <c r="H261" s="4" t="str">
        <f>VLOOKUP(B261,词典!$C:$F,4,FALSE)</f>
        <v>前进</v>
      </c>
      <c r="I261" s="4" t="str">
        <f>VLOOKUP(C261,词典!$C:$F,4,FALSE)</f>
        <v>我是</v>
      </c>
      <c r="J261" s="4" t="str">
        <f>VLOOKUP(D261,词典!$C:$F,4,FALSE)</f>
        <v>完全</v>
      </c>
      <c r="K261" s="4" t="str">
        <f>VLOOKUP(E261,词典!$C:$F,4,FALSE)</f>
        <v>帅气</v>
      </c>
      <c r="L261" s="4" t="str">
        <f>VLOOKUP(F261,词典!$C:$F,4,FALSE)</f>
        <v>！</v>
      </c>
      <c r="M261" s="6" t="s">
        <v>9020</v>
      </c>
      <c r="N261" t="s">
        <v>1678</v>
      </c>
      <c r="O261" t="s">
        <v>1566</v>
      </c>
      <c r="P261" t="s">
        <v>1873</v>
      </c>
      <c r="Q261" t="s">
        <v>8492</v>
      </c>
      <c r="R261" t="s">
        <v>1720</v>
      </c>
      <c r="S261" t="s">
        <v>225</v>
      </c>
      <c r="T261" s="4" t="str">
        <f>VLOOKUP(N261,词典!$F:$G,2,FALSE)</f>
        <v>EC_WORD_ME</v>
      </c>
      <c r="U261" s="4" t="str">
        <f>VLOOKUP(O261,词典!$F:$G,2,FALSE)</f>
        <v>EC_WORD_KNOWS</v>
      </c>
      <c r="V261" s="4" t="str">
        <f>VLOOKUP(P261,词典!$F:$G,2,FALSE)</f>
        <v>EC_WORD_ME</v>
      </c>
      <c r="W261" s="4" t="str">
        <f>VLOOKUP(Q261,词典!$F:$G,2,FALSE)</f>
        <v>EC_WORD_VERY</v>
      </c>
      <c r="X261" s="4" t="str">
        <f>VLOOKUP(R261,词典!$F:$G,2,FALSE)</f>
        <v>EC_WORD_COOL</v>
      </c>
      <c r="Y261" s="4" t="str">
        <f>VLOOKUP(S261,词典!$F:$G,2,FALSE)</f>
        <v>EC_WORD_EXCL</v>
      </c>
      <c r="Z261" t="str">
        <f t="shared" si="4"/>
        <v>.speechBefore = {EC_WORD_ME, EC_WORD_KNOWS, EC_WORD_ME, EC_WORD_VERY, EC_WORD_COOL, EC_WORD_EXCL},</v>
      </c>
      <c r="AA261" t="s">
        <v>15029</v>
      </c>
    </row>
    <row r="262" spans="1:27" x14ac:dyDescent="0.3">
      <c r="A262" s="3" t="s">
        <v>761</v>
      </c>
      <c r="B262" s="3" t="s">
        <v>345</v>
      </c>
      <c r="C262" s="3" t="s">
        <v>284</v>
      </c>
      <c r="D262" s="3" t="s">
        <v>756</v>
      </c>
      <c r="E262" s="3" t="s">
        <v>16</v>
      </c>
      <c r="F262" s="3" t="s">
        <v>89</v>
      </c>
      <c r="G262" s="4" t="str">
        <f>VLOOKUP(A262,词典!$C:$F,4,FALSE)</f>
        <v>这</v>
      </c>
      <c r="H262" s="4" t="str">
        <f>VLOOKUP(B262,词典!$C:$F,4,FALSE)</f>
        <v>了</v>
      </c>
      <c r="I262" s="4" t="str">
        <f>VLOOKUP(C262,词典!$C:$F,4,FALSE)</f>
        <v>一个</v>
      </c>
      <c r="J262" s="4" t="str">
        <f>VLOOKUP(D262,词典!$C:$F,4,FALSE)</f>
        <v>高</v>
      </c>
      <c r="K262" s="4" t="str">
        <f>VLOOKUP(E262,词典!$C:$F,4,FALSE)</f>
        <v>等级</v>
      </c>
      <c r="L262" s="4" t="str">
        <f>VLOOKUP(F262,词典!$C:$F,4,FALSE)</f>
        <v>战斗</v>
      </c>
      <c r="M262" s="6" t="s">
        <v>9021</v>
      </c>
      <c r="N262" t="s">
        <v>1919</v>
      </c>
      <c r="O262" t="s">
        <v>1944</v>
      </c>
      <c r="P262" t="s">
        <v>9169</v>
      </c>
      <c r="Q262" t="s">
        <v>2053</v>
      </c>
      <c r="R262" t="s">
        <v>1327</v>
      </c>
      <c r="S262" t="s">
        <v>1336</v>
      </c>
      <c r="T262" s="4" t="str">
        <f>VLOOKUP(N262,词典!$F:$G,2,FALSE)</f>
        <v>EC_WORD_THIS</v>
      </c>
      <c r="U262" s="4" t="str">
        <f>VLOOKUP(O262,词典!$F:$G,2,FALSE)</f>
        <v>EC_WORD_BE</v>
      </c>
      <c r="V262" s="4" t="str">
        <f>VLOOKUP(P262,词典!$F:$G,2,FALSE)</f>
        <v>EC_WORD_GO</v>
      </c>
      <c r="W262" s="4" t="str">
        <f>VLOOKUP(Q262,词典!$F:$G,2,FALSE)</f>
        <v>EC_WORD_HIGH</v>
      </c>
      <c r="X262" s="4" t="str">
        <f>VLOOKUP(R262,词典!$F:$G,2,FALSE)</f>
        <v>EC_WORD_LEVEL</v>
      </c>
      <c r="Y262" s="4" t="str">
        <f>VLOOKUP(S262,词典!$F:$G,2,FALSE)</f>
        <v>EC_WORD_BATTLE</v>
      </c>
      <c r="Z262" t="str">
        <f t="shared" si="4"/>
        <v>.speechBefore = {EC_WORD_THIS, EC_WORD_BE, EC_WORD_GO, EC_WORD_HIGH, EC_WORD_LEVEL, EC_WORD_BATTLE},</v>
      </c>
      <c r="AA262" t="s">
        <v>15030</v>
      </c>
    </row>
    <row r="263" spans="1:27" x14ac:dyDescent="0.3">
      <c r="A263" s="3" t="s">
        <v>2901</v>
      </c>
      <c r="B263" s="3" t="s">
        <v>366</v>
      </c>
      <c r="C263" s="3" t="s">
        <v>766</v>
      </c>
      <c r="D263" s="3" t="s">
        <v>865</v>
      </c>
      <c r="E263" s="3" t="s">
        <v>814</v>
      </c>
      <c r="F263" s="3" t="s">
        <v>3836</v>
      </c>
      <c r="G263" s="4" t="str">
        <f>VLOOKUP(A263,词典!$C:$F,4,FALSE)</f>
        <v>我是</v>
      </c>
      <c r="H263" s="4" t="str">
        <f>VLOOKUP(B263,词典!$C:$F,4,FALSE)</f>
        <v>一下</v>
      </c>
      <c r="I263" s="4" t="str">
        <f>VLOOKUP(C263,词典!$C:$F,4,FALSE)</f>
        <v>那</v>
      </c>
      <c r="J263" s="4" t="str">
        <f>VLOOKUP(D263,词典!$C:$F,4,FALSE)</f>
        <v>老</v>
      </c>
      <c r="K263" s="4" t="str">
        <f>VLOOKUP(E263,词典!$C:$F,4,FALSE)</f>
        <v>然而</v>
      </c>
      <c r="L263" s="4" t="str">
        <f>VLOOKUP(F263,词典!$C:$F,4,FALSE)</f>
        <v xml:space="preserve"> </v>
      </c>
      <c r="M263" s="6" t="s">
        <v>9022</v>
      </c>
      <c r="N263" t="s">
        <v>1873</v>
      </c>
      <c r="O263" t="s">
        <v>9077</v>
      </c>
      <c r="P263" t="s">
        <v>1955</v>
      </c>
      <c r="Q263" t="s">
        <v>1866</v>
      </c>
      <c r="R263" t="s">
        <v>8509</v>
      </c>
      <c r="S263" t="s">
        <v>10459</v>
      </c>
      <c r="T263" s="4" t="str">
        <f>VLOOKUP(N263,词典!$F:$G,2,FALSE)</f>
        <v>EC_WORD_ME</v>
      </c>
      <c r="U263" s="4" t="str">
        <f>VLOOKUP(O263,词典!$F:$G,2,FALSE)</f>
        <v>EC_WORD_LIKELY_TO</v>
      </c>
      <c r="V263" s="4" t="str">
        <f>VLOOKUP(P263,词典!$F:$G,2,FALSE)</f>
        <v>EC_WORD_HAVEN_T</v>
      </c>
      <c r="W263" s="4" t="str">
        <f>VLOOKUP(Q263,词典!$F:$G,2,FALSE)</f>
        <v>EC_WORD_WELL_THEN</v>
      </c>
      <c r="X263" s="4" t="str">
        <f>VLOOKUP(R263,词典!$F:$G,2,FALSE)</f>
        <v>EC_WORD_OLD</v>
      </c>
      <c r="Y263" s="4" t="str">
        <f>VLOOKUP(S263,词典!$F:$G,2,FALSE)</f>
        <v>EC_EMPTY_WORD</v>
      </c>
      <c r="Z263" t="str">
        <f t="shared" si="4"/>
        <v>.speechBefore = {EC_WORD_ME, EC_WORD_LIKELY_TO, EC_WORD_HAVEN_T, EC_WORD_WELL_THEN, EC_WORD_OLD, EC_EMPTY_WORD},</v>
      </c>
      <c r="AA263" t="s">
        <v>15031</v>
      </c>
    </row>
    <row r="264" spans="1:27" x14ac:dyDescent="0.3">
      <c r="A264" s="3" t="s">
        <v>2908</v>
      </c>
      <c r="B264" s="3" t="s">
        <v>284</v>
      </c>
      <c r="C264" s="3" t="s">
        <v>842</v>
      </c>
      <c r="D264" s="3" t="s">
        <v>751</v>
      </c>
      <c r="E264" s="3" t="s">
        <v>3836</v>
      </c>
      <c r="F264" s="3" t="s">
        <v>3836</v>
      </c>
      <c r="G264" s="4" t="str">
        <f>VLOOKUP(A264,词典!$C:$F,4,FALSE)</f>
        <v>我已经</v>
      </c>
      <c r="H264" s="4" t="str">
        <f>VLOOKUP(B264,词典!$C:$F,4,FALSE)</f>
        <v>一个</v>
      </c>
      <c r="I264" s="4" t="str">
        <f>VLOOKUP(C264,词典!$C:$F,4,FALSE)</f>
        <v>情侣</v>
      </c>
      <c r="J264" s="4" t="str">
        <f>VLOOKUP(D264,词典!$C:$F,4,FALSE)</f>
        <v>整个</v>
      </c>
      <c r="K264" s="4" t="str">
        <f>VLOOKUP(E264,词典!$C:$F,4,FALSE)</f>
        <v xml:space="preserve"> </v>
      </c>
      <c r="L264" s="4" t="str">
        <f>VLOOKUP(F264,词典!$C:$F,4,FALSE)</f>
        <v xml:space="preserve"> </v>
      </c>
      <c r="M264" s="6" t="s">
        <v>9023</v>
      </c>
      <c r="N264" t="s">
        <v>1873</v>
      </c>
      <c r="O264" t="s">
        <v>9077</v>
      </c>
      <c r="P264" t="s">
        <v>1954</v>
      </c>
      <c r="Q264" t="s">
        <v>1898</v>
      </c>
      <c r="R264" t="s">
        <v>9176</v>
      </c>
      <c r="S264" t="s">
        <v>10459</v>
      </c>
      <c r="T264" s="4" t="str">
        <f>VLOOKUP(N264,词典!$F:$G,2,FALSE)</f>
        <v>EC_WORD_ME</v>
      </c>
      <c r="U264" s="4" t="str">
        <f>VLOOKUP(O264,词典!$F:$G,2,FALSE)</f>
        <v>EC_WORD_LIKELY_TO</v>
      </c>
      <c r="V264" s="4" t="str">
        <f>VLOOKUP(P264,词典!$F:$G,2,FALSE)</f>
        <v>EC_WORD_HAVE</v>
      </c>
      <c r="W264" s="4" t="str">
        <f>VLOOKUP(Q264,词典!$F:$G,2,FALSE)</f>
        <v>EC_WORD_SOME</v>
      </c>
      <c r="X264" s="4" t="str">
        <f>VLOOKUP(R264,词典!$F:$G,2,FALSE)</f>
        <v>EC_WORD_THOSE_WERE</v>
      </c>
      <c r="Y264" s="4" t="str">
        <f>VLOOKUP(S264,词典!$F:$G,2,FALSE)</f>
        <v>EC_EMPTY_WORD</v>
      </c>
      <c r="Z264" t="str">
        <f t="shared" si="4"/>
        <v>.speechBefore = {EC_WORD_ME, EC_WORD_LIKELY_TO, EC_WORD_HAVE, EC_WORD_SOME, EC_WORD_THOSE_WERE, EC_EMPTY_WORD},</v>
      </c>
      <c r="AA264" t="s">
        <v>15032</v>
      </c>
    </row>
    <row r="265" spans="1:27" x14ac:dyDescent="0.3">
      <c r="A265" s="3" t="s">
        <v>548</v>
      </c>
      <c r="B265" s="3" t="s">
        <v>2927</v>
      </c>
      <c r="C265" s="3" t="s">
        <v>560</v>
      </c>
      <c r="D265" s="3" t="s">
        <v>761</v>
      </c>
      <c r="E265" s="3" t="s">
        <v>422</v>
      </c>
      <c r="F265" s="3" t="s">
        <v>3836</v>
      </c>
      <c r="G265" s="4" t="str">
        <f>VLOOKUP(A265,词典!$C:$F,4,FALSE)</f>
        <v>请</v>
      </c>
      <c r="H265" s="4" t="str">
        <f>VLOOKUP(B265,词典!$C:$F,4,FALSE)</f>
        <v>不要</v>
      </c>
      <c r="I265" s="4" t="str">
        <f>VLOOKUP(C265,词典!$C:$F,4,FALSE)</f>
        <v>制作</v>
      </c>
      <c r="J265" s="4" t="str">
        <f>VLOOKUP(D265,词典!$C:$F,4,FALSE)</f>
        <v>这</v>
      </c>
      <c r="K265" s="4" t="str">
        <f>VLOOKUP(E265,词典!$C:$F,4,FALSE)</f>
        <v>可怕</v>
      </c>
      <c r="L265" s="4" t="str">
        <f>VLOOKUP(F265,词典!$C:$F,4,FALSE)</f>
        <v xml:space="preserve"> </v>
      </c>
      <c r="M265" s="6" t="s">
        <v>9024</v>
      </c>
      <c r="N265" t="s">
        <v>1558</v>
      </c>
      <c r="O265" t="s">
        <v>1926</v>
      </c>
      <c r="P265" t="s">
        <v>8527</v>
      </c>
      <c r="Q265" t="s">
        <v>1919</v>
      </c>
      <c r="R265" t="s">
        <v>9181</v>
      </c>
      <c r="S265" t="s">
        <v>8449</v>
      </c>
      <c r="T265" s="4" t="str">
        <f>VLOOKUP(N265,词典!$F:$G,2,FALSE)</f>
        <v>EC_WORD_PLEASE</v>
      </c>
      <c r="U265" s="4" t="str">
        <f>VLOOKUP(O265,词典!$F:$G,2,FALSE)</f>
        <v>EC_WORD_DON_T</v>
      </c>
      <c r="V265" s="4" t="str">
        <f>VLOOKUP(P265,词典!$F:$G,2,FALSE)</f>
        <v>EC_WORD_LEARN</v>
      </c>
      <c r="W265" s="4" t="str">
        <f>VLOOKUP(Q265,词典!$F:$G,2,FALSE)</f>
        <v>EC_WORD_THIS</v>
      </c>
      <c r="X265" s="4" t="str">
        <f>VLOOKUP(R265,词典!$F:$G,2,FALSE)</f>
        <v>EC_WORD_BECOMES</v>
      </c>
      <c r="Y265" s="4" t="str">
        <f>VLOOKUP(S265,词典!$F:$G,2,FALSE)</f>
        <v>EC_WORD_SCARY</v>
      </c>
      <c r="Z265" t="str">
        <f t="shared" si="4"/>
        <v>.speechBefore = {EC_WORD_PLEASE, EC_WORD_DON_T, EC_WORD_LEARN, EC_WORD_THIS, EC_WORD_BECOMES, EC_WORD_SCARY},</v>
      </c>
      <c r="AA265" t="s">
        <v>15033</v>
      </c>
    </row>
    <row r="266" spans="1:27" x14ac:dyDescent="0.3">
      <c r="A266" s="3" t="s">
        <v>283</v>
      </c>
      <c r="B266" s="3" t="s">
        <v>769</v>
      </c>
      <c r="C266" s="3" t="s">
        <v>3836</v>
      </c>
      <c r="D266" s="3" t="s">
        <v>164</v>
      </c>
      <c r="E266" s="3" t="s">
        <v>709</v>
      </c>
      <c r="F266" s="3" t="s">
        <v>93</v>
      </c>
      <c r="G266" s="4" t="str">
        <f>VLOOKUP(A266,词典!$C:$F,4,FALSE)</f>
        <v>点</v>
      </c>
      <c r="H266" s="4" t="str">
        <f>VLOOKUP(B266,词典!$C:$F,4,FALSE)</f>
        <v>上</v>
      </c>
      <c r="I266" s="4" t="str">
        <f>VLOOKUP(C266,词典!$C:$F,4,FALSE)</f>
        <v xml:space="preserve"> </v>
      </c>
      <c r="J266" s="4" t="str">
        <f>VLOOKUP(D266,词典!$C:$F,4,FALSE)</f>
        <v>是个</v>
      </c>
      <c r="K266" s="4" t="str">
        <f>VLOOKUP(E266,词典!$C:$F,4,FALSE)</f>
        <v>总是</v>
      </c>
      <c r="L266" s="4" t="str">
        <f>VLOOKUP(F266,词典!$C:$F,4,FALSE)</f>
        <v>获胜</v>
      </c>
      <c r="M266" s="6" t="s">
        <v>9025</v>
      </c>
      <c r="N266" t="s">
        <v>1871</v>
      </c>
      <c r="O266" t="s">
        <v>9075</v>
      </c>
      <c r="P266" t="s">
        <v>10459</v>
      </c>
      <c r="Q266" t="s">
        <v>1678</v>
      </c>
      <c r="R266" t="s">
        <v>1634</v>
      </c>
      <c r="S266" t="s">
        <v>1333</v>
      </c>
      <c r="T266" s="4" t="str">
        <f>VLOOKUP(N266,词典!$F:$G,2,FALSE)</f>
        <v>EC_WORD_LISTENING</v>
      </c>
      <c r="U266" s="4" t="str">
        <f>VLOOKUP(O266,词典!$F:$G,2,FALSE)</f>
        <v>EC_WORD_AT</v>
      </c>
      <c r="V266" s="4" t="str">
        <f>VLOOKUP(P266,词典!$F:$G,2,FALSE)</f>
        <v>EC_EMPTY_WORD</v>
      </c>
      <c r="W266" s="4" t="str">
        <f>VLOOKUP(Q266,词典!$F:$G,2,FALSE)</f>
        <v>EC_WORD_ME</v>
      </c>
      <c r="X266" s="4" t="str">
        <f>VLOOKUP(R266,词典!$F:$G,2,FALSE)</f>
        <v>EC_WORD_ALWAYS</v>
      </c>
      <c r="Y266" s="4" t="str">
        <f>VLOOKUP(S266,词典!$F:$G,2,FALSE)</f>
        <v>EC_WORD_WIN</v>
      </c>
      <c r="Z266" t="str">
        <f t="shared" si="4"/>
        <v>.speechBefore = {EC_WORD_LISTENING, EC_WORD_AT, EC_EMPTY_WORD, EC_WORD_ME, EC_WORD_ALWAYS, EC_WORD_WIN},</v>
      </c>
      <c r="AA266" t="s">
        <v>15034</v>
      </c>
    </row>
    <row r="267" spans="1:27" x14ac:dyDescent="0.3">
      <c r="A267" s="3" t="s">
        <v>297</v>
      </c>
      <c r="B267" s="3" t="s">
        <v>673</v>
      </c>
      <c r="C267" s="3" t="s">
        <v>650</v>
      </c>
      <c r="D267" s="3" t="s">
        <v>445</v>
      </c>
      <c r="E267" s="3" t="s">
        <v>128</v>
      </c>
      <c r="F267" s="3" t="s">
        <v>3838</v>
      </c>
      <c r="G267" s="4" t="str">
        <f>VLOOKUP(A267,词典!$C:$F,4,FALSE)</f>
        <v>所以</v>
      </c>
      <c r="H267" s="4" t="str">
        <f>VLOOKUP(B267,词典!$C:$F,4,FALSE)</f>
        <v>运动</v>
      </c>
      <c r="I267" s="4" t="str">
        <f>VLOOKUP(C267,词典!$C:$F,4,FALSE)</f>
        <v>世界</v>
      </c>
      <c r="J267" s="4" t="str">
        <f>VLOOKUP(D267,词典!$C:$F,4,FALSE)</f>
        <v>应该</v>
      </c>
      <c r="K267" s="4" t="str">
        <f>VLOOKUP(E267,词典!$C:$F,4,FALSE)</f>
        <v>接受</v>
      </c>
      <c r="L267" s="4" t="str">
        <f>VLOOKUP(F267,词典!$C:$F,4,FALSE)</f>
        <v>宝可梦</v>
      </c>
      <c r="M267" s="6" t="s">
        <v>9026</v>
      </c>
      <c r="N267" t="s">
        <v>2023</v>
      </c>
      <c r="O267" t="s">
        <v>1599</v>
      </c>
      <c r="P267" t="s">
        <v>1533</v>
      </c>
      <c r="Q267" t="s">
        <v>1348</v>
      </c>
      <c r="R267" t="s">
        <v>1325</v>
      </c>
      <c r="S267" t="s">
        <v>10459</v>
      </c>
      <c r="T267" s="4" t="str">
        <f>VLOOKUP(N267,词典!$F:$G,2,FALSE)</f>
        <v>EC_WORD_SPORTS</v>
      </c>
      <c r="U267" s="4" t="str">
        <f>VLOOKUP(O267,词典!$F:$G,2,FALSE)</f>
        <v>EC_WORD_WORLD</v>
      </c>
      <c r="V267" s="4" t="str">
        <f>VLOOKUP(P267,词典!$F:$G,2,FALSE)</f>
        <v>EC_WORD_SHOULD</v>
      </c>
      <c r="W267" s="4" t="str">
        <f>VLOOKUP(Q267,词典!$F:$G,2,FALSE)</f>
        <v>EC_WORD_ACCEPT</v>
      </c>
      <c r="X267" s="4" t="str">
        <f>VLOOKUP(R267,词典!$F:$G,2,FALSE)</f>
        <v>EC_WORD_POKEMON</v>
      </c>
      <c r="Y267" s="4" t="str">
        <f>VLOOKUP(S267,词典!$F:$G,2,FALSE)</f>
        <v>EC_EMPTY_WORD</v>
      </c>
      <c r="Z267" t="str">
        <f t="shared" si="4"/>
        <v>.speechBefore = {EC_WORD_SPORTS, EC_WORD_WORLD, EC_WORD_SHOULD, EC_WORD_ACCEPT, EC_WORD_POKEMON, EC_EMPTY_WORD},</v>
      </c>
      <c r="AA267" t="s">
        <v>15035</v>
      </c>
    </row>
    <row r="268" spans="1:27" x14ac:dyDescent="0.3">
      <c r="A268" s="3" t="s">
        <v>2907</v>
      </c>
      <c r="B268" s="3" t="s">
        <v>165</v>
      </c>
      <c r="C268" s="3" t="s">
        <v>479</v>
      </c>
      <c r="D268" s="3" t="s">
        <v>284</v>
      </c>
      <c r="E268" s="3" t="s">
        <v>3874</v>
      </c>
      <c r="F268" s="3" t="s">
        <v>3843</v>
      </c>
      <c r="G268" s="4" t="str">
        <f>VLOOKUP(A268,词典!$C:$F,4,FALSE)</f>
        <v>来吧</v>
      </c>
      <c r="H268" s="4" t="str">
        <f>VLOOKUP(B268,词典!$C:$F,4,FALSE)</f>
        <v>你</v>
      </c>
      <c r="I268" s="4" t="str">
        <f>VLOOKUP(C268,词典!$C:$F,4,FALSE)</f>
        <v>需要</v>
      </c>
      <c r="J268" s="4" t="str">
        <f>VLOOKUP(D268,词典!$C:$F,4,FALSE)</f>
        <v>一个</v>
      </c>
      <c r="K268" s="4" t="str">
        <f>VLOOKUP(E268,词典!$C:$F,4,FALSE)</f>
        <v>加速</v>
      </c>
      <c r="L268" s="4" t="str">
        <f>VLOOKUP(F268,词典!$C:$F,4,FALSE)</f>
        <v>？</v>
      </c>
      <c r="M268" s="6" t="s">
        <v>9027</v>
      </c>
      <c r="N268" t="s">
        <v>9911</v>
      </c>
      <c r="O268" t="s">
        <v>1412</v>
      </c>
      <c r="P268" t="s">
        <v>1542</v>
      </c>
      <c r="Q268" t="s">
        <v>871</v>
      </c>
      <c r="R268" t="s">
        <v>8542</v>
      </c>
      <c r="S268" t="s">
        <v>230</v>
      </c>
      <c r="T268" s="4" t="str">
        <f>VLOOKUP(N268,词典!$F:$G,2,FALSE)</f>
        <v>EC_WORD_AGREE</v>
      </c>
      <c r="U268" s="4" t="str">
        <f>VLOOKUP(O268,词典!$F:$G,2,FALSE)</f>
        <v>EC_WORD_YOU</v>
      </c>
      <c r="V268" s="4" t="str">
        <f>VLOOKUP(P268,词典!$F:$G,2,FALSE)</f>
        <v>EC_WORD_NEED</v>
      </c>
      <c r="W268" s="4" t="str">
        <f>VLOOKUP(Q268,词典!$F:$G,2,FALSE)</f>
        <v>EC_WORD_SPEED_BOOST</v>
      </c>
      <c r="X268" s="4" t="str">
        <f>VLOOKUP(R268,词典!$F:$G,2,FALSE)</f>
        <v>EC_WORD_DID</v>
      </c>
      <c r="Y268" s="4" t="str">
        <f>VLOOKUP(S268,词典!$F:$G,2,FALSE)</f>
        <v>EC_WORD_QUES</v>
      </c>
      <c r="Z268" t="str">
        <f t="shared" si="4"/>
        <v>.speechBefore = {EC_WORD_AGREE, EC_WORD_YOU, EC_WORD_NEED, EC_WORD_SPEED_BOOST, EC_WORD_DID, EC_WORD_QUES},</v>
      </c>
      <c r="AA268" t="s">
        <v>15036</v>
      </c>
    </row>
    <row r="269" spans="1:27" x14ac:dyDescent="0.3">
      <c r="A269" s="3" t="s">
        <v>366</v>
      </c>
      <c r="B269" s="3" t="s">
        <v>721</v>
      </c>
      <c r="C269" s="3" t="s">
        <v>1</v>
      </c>
      <c r="D269" s="3" t="s">
        <v>89</v>
      </c>
      <c r="E269" s="3" t="s">
        <v>3873</v>
      </c>
      <c r="F269" s="3" t="s">
        <v>3836</v>
      </c>
      <c r="G269" s="4" t="str">
        <f>VLOOKUP(A269,词典!$C:$F,4,FALSE)</f>
        <v>一下</v>
      </c>
      <c r="H269" s="4" t="str">
        <f>VLOOKUP(B269,词典!$C:$F,4,FALSE)</f>
        <v>每天</v>
      </c>
      <c r="I269" s="4" t="str">
        <f>VLOOKUP(C269,词典!$C:$F,4,FALSE)</f>
        <v>训练家</v>
      </c>
      <c r="J269" s="4" t="str">
        <f>VLOOKUP(D269,词典!$C:$F,4,FALSE)</f>
        <v>战斗</v>
      </c>
      <c r="K269" s="4" t="str">
        <f>VLOOKUP(E269,词典!$C:$F,4,FALSE)</f>
        <v>……</v>
      </c>
      <c r="L269" s="4" t="str">
        <f>VLOOKUP(F269,词典!$C:$F,4,FALSE)</f>
        <v xml:space="preserve"> </v>
      </c>
      <c r="M269" s="6" t="s">
        <v>9028</v>
      </c>
      <c r="N269" t="s">
        <v>1403</v>
      </c>
      <c r="O269" t="s">
        <v>10459</v>
      </c>
      <c r="P269" t="s">
        <v>9172</v>
      </c>
      <c r="Q269" t="s">
        <v>9169</v>
      </c>
      <c r="R269" t="s">
        <v>1336</v>
      </c>
      <c r="S269" t="s">
        <v>1687</v>
      </c>
      <c r="T269" s="4" t="str">
        <f>VLOOKUP(N269,词典!$F:$G,2,FALSE)</f>
        <v>EC_WORD_NO</v>
      </c>
      <c r="U269" s="4" t="str">
        <f>VLOOKUP(O269,词典!$F:$G,2,FALSE)</f>
        <v>EC_EMPTY_WORD</v>
      </c>
      <c r="V269" s="4" t="str">
        <f>VLOOKUP(P269,词典!$F:$G,2,FALSE)</f>
        <v>EC_WORD_SO</v>
      </c>
      <c r="W269" s="4" t="str">
        <f>VLOOKUP(Q269,词典!$F:$G,2,FALSE)</f>
        <v>EC_WORD_GO</v>
      </c>
      <c r="X269" s="4" t="str">
        <f>VLOOKUP(R269,词典!$F:$G,2,FALSE)</f>
        <v>EC_WORD_BATTLE</v>
      </c>
      <c r="Y269" s="4" t="str">
        <f>VLOOKUP(S269,词典!$F:$G,2,FALSE)</f>
        <v>EC_WORD_ELLIPSIS</v>
      </c>
      <c r="Z269" t="str">
        <f t="shared" si="4"/>
        <v>.speechBefore = {EC_WORD_NO, EC_EMPTY_WORD, EC_WORD_SO, EC_WORD_GO, EC_WORD_BATTLE, EC_WORD_ELLIPSIS},</v>
      </c>
      <c r="AA269" t="s">
        <v>15037</v>
      </c>
    </row>
    <row r="270" spans="1:27" x14ac:dyDescent="0.3">
      <c r="A270" s="3" t="s">
        <v>164</v>
      </c>
      <c r="B270" s="3" t="s">
        <v>3914</v>
      </c>
      <c r="C270" s="3" t="s">
        <v>753</v>
      </c>
      <c r="D270" s="3" t="s">
        <v>297</v>
      </c>
      <c r="E270" s="3" t="s">
        <v>3848</v>
      </c>
      <c r="F270" s="3" t="s">
        <v>3834</v>
      </c>
      <c r="G270" s="4" t="str">
        <f>VLOOKUP(A270,词典!$C:$F,4,FALSE)</f>
        <v>是个</v>
      </c>
      <c r="H270" s="4" t="str">
        <f>VLOOKUP(B270,词典!$C:$F,4,FALSE)</f>
        <v>潜水</v>
      </c>
      <c r="I270" s="4" t="str">
        <f>VLOOKUP(C270,词典!$C:$F,4,FALSE)</f>
        <v>下面</v>
      </c>
      <c r="J270" s="4" t="str">
        <f>VLOOKUP(D270,词典!$C:$F,4,FALSE)</f>
        <v>所以</v>
      </c>
      <c r="K270" s="4" t="str">
        <f>VLOOKUP(E270,词典!$C:$F,4,FALSE)</f>
        <v>冲浪</v>
      </c>
      <c r="L270" s="4" t="str">
        <f>VLOOKUP(F270,词典!$C:$F,4,FALSE)</f>
        <v>！</v>
      </c>
      <c r="M270" s="6" t="s">
        <v>9029</v>
      </c>
      <c r="N270" t="s">
        <v>1678</v>
      </c>
      <c r="O270" t="s">
        <v>9073</v>
      </c>
      <c r="P270" t="s">
        <v>8518</v>
      </c>
      <c r="Q270" t="s">
        <v>9182</v>
      </c>
      <c r="R270" t="s">
        <v>9112</v>
      </c>
      <c r="S270" t="s">
        <v>225</v>
      </c>
      <c r="T270" s="4" t="str">
        <f>VLOOKUP(N270,词典!$F:$G,2,FALSE)</f>
        <v>EC_WORD_ME</v>
      </c>
      <c r="U270" s="4" t="str">
        <f>VLOOKUP(O270,词典!$F:$G,2,FALSE)</f>
        <v>EC_WORD_ON</v>
      </c>
      <c r="V270" s="4" t="str">
        <f>VLOOKUP(P270,词典!$F:$G,2,FALSE)</f>
        <v>EC_MOVE2(SURF)</v>
      </c>
      <c r="W270" s="4" t="str">
        <f>VLOOKUP(Q270,词典!$F:$G,2,FALSE)</f>
        <v>EC_WORD_CHOICE</v>
      </c>
      <c r="X270" s="4" t="str">
        <f>VLOOKUP(R270,词典!$F:$G,2,FALSE)</f>
        <v>EC_MOVE2(DIVE)</v>
      </c>
      <c r="Y270" s="4" t="str">
        <f>VLOOKUP(S270,词典!$F:$G,2,FALSE)</f>
        <v>EC_WORD_EXCL</v>
      </c>
      <c r="Z270" t="str">
        <f t="shared" si="4"/>
        <v>.speechBefore = {EC_WORD_ME, EC_WORD_ON, EC_MOVE2(SURF), EC_WORD_CHOICE, EC_MOVE2(DIVE), EC_WORD_EXCL},</v>
      </c>
      <c r="AA270" t="s">
        <v>15038</v>
      </c>
    </row>
    <row r="271" spans="1:27" x14ac:dyDescent="0.3">
      <c r="A271" s="3" t="s">
        <v>388</v>
      </c>
      <c r="B271" s="3" t="s">
        <v>165</v>
      </c>
      <c r="C271" s="3" t="s">
        <v>50</v>
      </c>
      <c r="D271" s="3" t="s">
        <v>769</v>
      </c>
      <c r="E271" s="3" t="s">
        <v>393</v>
      </c>
      <c r="F271" s="3" t="s">
        <v>3843</v>
      </c>
      <c r="G271" s="4" t="str">
        <f>VLOOKUP(A271,词典!$C:$F,4,FALSE)</f>
        <v>吗</v>
      </c>
      <c r="H271" s="4" t="str">
        <f>VLOOKUP(B271,词典!$C:$F,4,FALSE)</f>
        <v>你</v>
      </c>
      <c r="I271" s="4" t="str">
        <f>VLOOKUP(C271,词典!$C:$F,4,FALSE)</f>
        <v>黑暗</v>
      </c>
      <c r="J271" s="4" t="str">
        <f>VLOOKUP(D271,词典!$C:$F,4,FALSE)</f>
        <v>上</v>
      </c>
      <c r="K271" s="4" t="str">
        <f>VLOOKUP(E271,词典!$C:$F,4,FALSE)</f>
        <v>之前</v>
      </c>
      <c r="L271" s="4" t="str">
        <f>VLOOKUP(F271,词典!$C:$F,4,FALSE)</f>
        <v>？</v>
      </c>
      <c r="M271" s="6" t="s">
        <v>9030</v>
      </c>
      <c r="N271" t="s">
        <v>1874</v>
      </c>
      <c r="O271" t="s">
        <v>1957</v>
      </c>
      <c r="P271" t="s">
        <v>9183</v>
      </c>
      <c r="Q271" t="s">
        <v>9162</v>
      </c>
      <c r="R271" t="s">
        <v>8542</v>
      </c>
      <c r="S271" t="s">
        <v>230</v>
      </c>
      <c r="T271" s="4" t="str">
        <f>VLOOKUP(N271,词典!$F:$G,2,FALSE)</f>
        <v>EC_WORD_YOU</v>
      </c>
      <c r="U271" s="4" t="str">
        <f>VLOOKUP(O271,词典!$F:$G,2,FALSE)</f>
        <v>EC_WORD_BEFORE</v>
      </c>
      <c r="V271" s="4" t="str">
        <f>VLOOKUP(P271,词典!$F:$G,2,FALSE)</f>
        <v>EC_MOVE2(BULK_UP)</v>
      </c>
      <c r="W271" s="4" t="str">
        <f>VLOOKUP(Q271,词典!$F:$G,2,FALSE)</f>
        <v>EC_WORD_EASY</v>
      </c>
      <c r="X271" s="4" t="str">
        <f>VLOOKUP(R271,词典!$F:$G,2,FALSE)</f>
        <v>EC_WORD_DID</v>
      </c>
      <c r="Y271" s="4" t="str">
        <f>VLOOKUP(S271,词典!$F:$G,2,FALSE)</f>
        <v>EC_WORD_QUES</v>
      </c>
      <c r="Z271" t="str">
        <f t="shared" si="4"/>
        <v>.speechBefore = {EC_WORD_YOU, EC_WORD_BEFORE, EC_MOVE2(BULK_UP), EC_WORD_EASY, EC_WORD_DID, EC_WORD_QUES},</v>
      </c>
      <c r="AA271" t="s">
        <v>15039</v>
      </c>
    </row>
    <row r="272" spans="1:27" x14ac:dyDescent="0.3">
      <c r="A272" s="3" t="s">
        <v>164</v>
      </c>
      <c r="B272" s="3" t="s">
        <v>387</v>
      </c>
      <c r="C272" s="3" t="s">
        <v>378</v>
      </c>
      <c r="D272" s="3" t="s">
        <v>97</v>
      </c>
      <c r="E272" s="3" t="s">
        <v>379</v>
      </c>
      <c r="F272" s="3" t="s">
        <v>3915</v>
      </c>
      <c r="G272" s="4" t="str">
        <f>VLOOKUP(A272,词典!$C:$F,4,FALSE)</f>
        <v>是个</v>
      </c>
      <c r="H272" s="4" t="str">
        <f>VLOOKUP(B272,词典!$C:$F,4,FALSE)</f>
        <v>得</v>
      </c>
      <c r="I272" s="4" t="str">
        <f>VLOOKUP(C272,词典!$C:$F,4,FALSE)</f>
        <v>到</v>
      </c>
      <c r="J272" s="4" t="str">
        <f>VLOOKUP(D272,词典!$C:$F,4,FALSE)</f>
        <v>攻击</v>
      </c>
      <c r="K272" s="4" t="str">
        <f>VLOOKUP(E272,词典!$C:$F,4,FALSE)</f>
        <v>与</v>
      </c>
      <c r="L272" s="4" t="str">
        <f>VLOOKUP(F272,词典!$C:$F,4,FALSE)</f>
        <v>吸盘</v>
      </c>
      <c r="M272" s="6" t="s">
        <v>9031</v>
      </c>
      <c r="N272" t="s">
        <v>1678</v>
      </c>
      <c r="O272" t="s">
        <v>1953</v>
      </c>
      <c r="P272" t="s">
        <v>8583</v>
      </c>
      <c r="Q272" t="s">
        <v>891</v>
      </c>
      <c r="R272" t="s">
        <v>1823</v>
      </c>
      <c r="S272" t="s">
        <v>10459</v>
      </c>
      <c r="T272" s="4" t="str">
        <f>VLOOKUP(N272,词典!$F:$G,2,FALSE)</f>
        <v>EC_WORD_ME</v>
      </c>
      <c r="U272" s="4" t="str">
        <f>VLOOKUP(O272,词典!$F:$G,2,FALSE)</f>
        <v>EC_WORD_LIKES</v>
      </c>
      <c r="V272" s="4" t="str">
        <f>VLOOKUP(P272,词典!$F:$G,2,FALSE)</f>
        <v>EC_WORD_EATS</v>
      </c>
      <c r="W272" s="4" t="str">
        <f>VLOOKUP(Q272,词典!$F:$G,2,FALSE)</f>
        <v>EC_WORD_SUCTION_CUPS</v>
      </c>
      <c r="X272" s="4" t="str">
        <f>VLOOKUP(R272,词典!$F:$G,2,FALSE)</f>
        <v>EC_WORD_ATTACK</v>
      </c>
      <c r="Y272" s="4" t="str">
        <f>VLOOKUP(S272,词典!$F:$G,2,FALSE)</f>
        <v>EC_EMPTY_WORD</v>
      </c>
      <c r="Z272" t="str">
        <f t="shared" si="4"/>
        <v>.speechBefore = {EC_WORD_ME, EC_WORD_LIKES, EC_WORD_EATS, EC_WORD_SUCTION_CUPS, EC_WORD_ATTACK, EC_EMPTY_WORD},</v>
      </c>
      <c r="AA272" t="s">
        <v>15040</v>
      </c>
    </row>
    <row r="273" spans="1:27" x14ac:dyDescent="0.3">
      <c r="A273" s="3" t="s">
        <v>387</v>
      </c>
      <c r="B273" s="3" t="s">
        <v>284</v>
      </c>
      <c r="C273" s="3" t="s">
        <v>3916</v>
      </c>
      <c r="D273" s="3" t="s">
        <v>3917</v>
      </c>
      <c r="E273" s="3" t="s">
        <v>3836</v>
      </c>
      <c r="F273" s="3" t="s">
        <v>3836</v>
      </c>
      <c r="G273" s="4" t="str">
        <f>VLOOKUP(A273,词典!$C:$F,4,FALSE)</f>
        <v>得</v>
      </c>
      <c r="H273" s="4" t="str">
        <f>VLOOKUP(B273,词典!$C:$F,4,FALSE)</f>
        <v>一个</v>
      </c>
      <c r="I273" s="4" t="str">
        <f>VLOOKUP(C273,词典!$C:$F,4,FALSE)</f>
        <v>音爆</v>
      </c>
      <c r="J273" s="4" t="str">
        <f>VLOOKUP(D273,词典!$C:$F,4,FALSE)</f>
        <v>我到了</v>
      </c>
      <c r="K273" s="4" t="str">
        <f>VLOOKUP(E273,词典!$C:$F,4,FALSE)</f>
        <v xml:space="preserve"> </v>
      </c>
      <c r="L273" s="4" t="str">
        <f>VLOOKUP(F273,词典!$C:$F,4,FALSE)</f>
        <v xml:space="preserve"> </v>
      </c>
      <c r="M273" s="6" t="s">
        <v>9032</v>
      </c>
      <c r="N273" t="s">
        <v>1873</v>
      </c>
      <c r="O273" t="s">
        <v>8539</v>
      </c>
      <c r="P273" t="s">
        <v>1004</v>
      </c>
      <c r="Q273" t="s">
        <v>9081</v>
      </c>
      <c r="R273" t="s">
        <v>1853</v>
      </c>
      <c r="S273" t="s">
        <v>10459</v>
      </c>
      <c r="T273" s="4" t="str">
        <f>VLOOKUP(N273,词典!$F:$G,2,FALSE)</f>
        <v>EC_WORD_ME</v>
      </c>
      <c r="U273" s="4" t="str">
        <f>VLOOKUP(O273,词典!$F:$G,2,FALSE)</f>
        <v>EC_WORD_JOKING</v>
      </c>
      <c r="V273" s="4" t="str">
        <f>VLOOKUP(P273,词典!$F:$G,2,FALSE)</f>
        <v>EC_MOVE(SONIC_BOOM)</v>
      </c>
      <c r="W273" s="4" t="str">
        <f>VLOOKUP(Q273,词典!$F:$G,2,FALSE)</f>
        <v>EC_WORD_AN</v>
      </c>
      <c r="X273" s="4" t="str">
        <f>VLOOKUP(R273,词典!$F:$G,2,FALSE)</f>
        <v>EC_WORD_HERE_GOES</v>
      </c>
      <c r="Y273" s="4" t="str">
        <f>VLOOKUP(S273,词典!$F:$G,2,FALSE)</f>
        <v>EC_EMPTY_WORD</v>
      </c>
      <c r="Z273" t="str">
        <f t="shared" si="4"/>
        <v>.speechBefore = {EC_WORD_ME, EC_WORD_JOKING, EC_MOVE(SONIC_BOOM), EC_WORD_AN, EC_WORD_HERE_GOES, EC_EMPTY_WORD},</v>
      </c>
      <c r="AA273" t="s">
        <v>15041</v>
      </c>
    </row>
    <row r="274" spans="1:27" x14ac:dyDescent="0.3">
      <c r="A274" s="3" t="s">
        <v>284</v>
      </c>
      <c r="B274" s="3" t="s">
        <v>3838</v>
      </c>
      <c r="C274" s="3" t="s">
        <v>832</v>
      </c>
      <c r="D274" s="3" t="s">
        <v>3844</v>
      </c>
      <c r="E274" s="3" t="s">
        <v>200</v>
      </c>
      <c r="F274" s="3" t="s">
        <v>645</v>
      </c>
      <c r="G274" s="4" t="str">
        <f>VLOOKUP(A274,词典!$C:$F,4,FALSE)</f>
        <v>一个</v>
      </c>
      <c r="H274" s="4" t="str">
        <f>VLOOKUP(B274,词典!$C:$F,4,FALSE)</f>
        <v>宝可梦</v>
      </c>
      <c r="I274" s="4" t="str">
        <f>VLOOKUP(C274,词典!$C:$F,4,FALSE)</f>
        <v>大师</v>
      </c>
      <c r="J274" s="4" t="str">
        <f>VLOOKUP(D274,词典!$C:$F,4,FALSE)</f>
        <v>毕竟</v>
      </c>
      <c r="K274" s="4" t="str">
        <f>VLOOKUP(E274,词典!$C:$F,4,FALSE)</f>
        <v>我的</v>
      </c>
      <c r="L274" s="4" t="str">
        <f>VLOOKUP(F274,词典!$C:$F,4,FALSE)</f>
        <v>梦想</v>
      </c>
      <c r="M274" s="6" t="s">
        <v>9033</v>
      </c>
      <c r="N274" t="s">
        <v>9089</v>
      </c>
      <c r="O274" t="s">
        <v>1325</v>
      </c>
      <c r="P274" t="s">
        <v>2100</v>
      </c>
      <c r="Q274" t="s">
        <v>1944</v>
      </c>
      <c r="R274" t="s">
        <v>1431</v>
      </c>
      <c r="S274" t="s">
        <v>2034</v>
      </c>
      <c r="T274" s="4" t="str">
        <f>VLOOKUP(N274,词典!$F:$G,2,FALSE)</f>
        <v>EC_WORD_ENJOYS</v>
      </c>
      <c r="U274" s="4" t="str">
        <f>VLOOKUP(O274,词典!$F:$G,2,FALSE)</f>
        <v>EC_WORD_POKEMON</v>
      </c>
      <c r="V274" s="4" t="str">
        <f>VLOOKUP(P274,词典!$F:$G,2,FALSE)</f>
        <v>EC_WORD_MASTER</v>
      </c>
      <c r="W274" s="4" t="str">
        <f>VLOOKUP(Q274,词典!$F:$G,2,FALSE)</f>
        <v>EC_WORD_BE</v>
      </c>
      <c r="X274" s="4" t="str">
        <f>VLOOKUP(R274,词典!$F:$G,2,FALSE)</f>
        <v>EC_WORD_MY</v>
      </c>
      <c r="Y274" s="4" t="str">
        <f>VLOOKUP(S274,词典!$F:$G,2,FALSE)</f>
        <v>EC_WORD_DREAM</v>
      </c>
      <c r="Z274" t="str">
        <f t="shared" si="4"/>
        <v>.speechBefore = {EC_WORD_ENJOYS, EC_WORD_POKEMON, EC_WORD_MASTER, EC_WORD_BE, EC_WORD_MY, EC_WORD_DREAM},</v>
      </c>
      <c r="AA274" t="s">
        <v>15042</v>
      </c>
    </row>
    <row r="275" spans="1:27" x14ac:dyDescent="0.3">
      <c r="A275" s="3" t="s">
        <v>2927</v>
      </c>
      <c r="B275" s="3" t="s">
        <v>165</v>
      </c>
      <c r="C275" s="3" t="s">
        <v>415</v>
      </c>
      <c r="D275" s="3" t="s">
        <v>2901</v>
      </c>
      <c r="E275" s="3" t="s">
        <v>40</v>
      </c>
      <c r="F275" s="3" t="s">
        <v>3843</v>
      </c>
      <c r="G275" s="4" t="str">
        <f>VLOOKUP(A275,词典!$C:$F,4,FALSE)</f>
        <v>不要</v>
      </c>
      <c r="H275" s="4" t="str">
        <f>VLOOKUP(B275,词典!$C:$F,4,FALSE)</f>
        <v>你</v>
      </c>
      <c r="I275" s="4" t="str">
        <f>VLOOKUP(C275,词典!$C:$F,4,FALSE)</f>
        <v>试试</v>
      </c>
      <c r="J275" s="4" t="str">
        <f>VLOOKUP(D275,词典!$C:$F,4,FALSE)</f>
        <v>我是</v>
      </c>
      <c r="K275" s="4" t="str">
        <f>VLOOKUP(E275,词典!$C:$F,4,FALSE)</f>
        <v>可爱</v>
      </c>
      <c r="L275" s="4" t="str">
        <f>VLOOKUP(F275,词典!$C:$F,4,FALSE)</f>
        <v>？</v>
      </c>
      <c r="M275" s="6" t="s">
        <v>9034</v>
      </c>
      <c r="N275" t="s">
        <v>1874</v>
      </c>
      <c r="O275" t="s">
        <v>1869</v>
      </c>
      <c r="P275" t="s">
        <v>8579</v>
      </c>
      <c r="Q275" t="s">
        <v>1873</v>
      </c>
      <c r="R275" t="s">
        <v>1372</v>
      </c>
      <c r="S275" t="s">
        <v>230</v>
      </c>
      <c r="T275" s="4" t="str">
        <f>VLOOKUP(N275,词典!$F:$G,2,FALSE)</f>
        <v>EC_WORD_YOU</v>
      </c>
      <c r="U275" s="4" t="str">
        <f>VLOOKUP(O275,词典!$F:$G,2,FALSE)</f>
        <v>EC_WORD_NO</v>
      </c>
      <c r="V275" s="4" t="str">
        <f>VLOOKUP(P275,词典!$F:$G,2,FALSE)</f>
        <v>EC_WORD_USE</v>
      </c>
      <c r="W275" s="4" t="str">
        <f>VLOOKUP(Q275,词典!$F:$G,2,FALSE)</f>
        <v>EC_WORD_ME</v>
      </c>
      <c r="X275" s="4" t="str">
        <f>VLOOKUP(R275,词典!$F:$G,2,FALSE)</f>
        <v>EC_WORD_CUTE</v>
      </c>
      <c r="Y275" s="4" t="str">
        <f>VLOOKUP(S275,词典!$F:$G,2,FALSE)</f>
        <v>EC_WORD_QUES</v>
      </c>
      <c r="Z275" t="str">
        <f t="shared" si="4"/>
        <v>.speechBefore = {EC_WORD_YOU, EC_WORD_NO, EC_WORD_USE, EC_WORD_ME, EC_WORD_CUTE, EC_WORD_QUES},</v>
      </c>
      <c r="AA275" t="s">
        <v>15043</v>
      </c>
    </row>
    <row r="276" spans="1:27" x14ac:dyDescent="0.3">
      <c r="A276" s="3" t="s">
        <v>2901</v>
      </c>
      <c r="B276" s="3" t="s">
        <v>709</v>
      </c>
      <c r="C276" s="3" t="s">
        <v>403</v>
      </c>
      <c r="D276" s="3" t="s">
        <v>403</v>
      </c>
      <c r="E276" s="3" t="s">
        <v>403</v>
      </c>
      <c r="F276" s="3" t="s">
        <v>3834</v>
      </c>
      <c r="G276" s="4" t="str">
        <f>VLOOKUP(A276,词典!$C:$F,4,FALSE)</f>
        <v>我是</v>
      </c>
      <c r="H276" s="4" t="str">
        <f>VLOOKUP(B276,词典!$C:$F,4,FALSE)</f>
        <v>总是</v>
      </c>
      <c r="I276" s="4" t="str">
        <f>VLOOKUP(C276,词典!$C:$F,4,FALSE)</f>
        <v>开心</v>
      </c>
      <c r="J276" s="4" t="str">
        <f>VLOOKUP(D276,词典!$C:$F,4,FALSE)</f>
        <v>开心</v>
      </c>
      <c r="K276" s="4" t="str">
        <f>VLOOKUP(E276,词典!$C:$F,4,FALSE)</f>
        <v>开心</v>
      </c>
      <c r="L276" s="4" t="str">
        <f>VLOOKUP(F276,词典!$C:$F,4,FALSE)</f>
        <v>！</v>
      </c>
      <c r="M276" s="6" t="s">
        <v>9035</v>
      </c>
      <c r="N276" t="s">
        <v>1430</v>
      </c>
      <c r="O276" t="s">
        <v>1634</v>
      </c>
      <c r="P276" t="s">
        <v>1958</v>
      </c>
      <c r="Q276" t="s">
        <v>1939</v>
      </c>
      <c r="R276" t="s">
        <v>1958</v>
      </c>
      <c r="S276" t="s">
        <v>225</v>
      </c>
      <c r="T276" s="4" t="str">
        <f>VLOOKUP(N276,词典!$F:$G,2,FALSE)</f>
        <v>EC_WORD_I_AM</v>
      </c>
      <c r="U276" s="4" t="str">
        <f>VLOOKUP(O276,词典!$F:$G,2,FALSE)</f>
        <v>EC_WORD_ALWAYS</v>
      </c>
      <c r="V276" s="4" t="str">
        <f>VLOOKUP(P276,词典!$F:$G,2,FALSE)</f>
        <v>EC_WORD_HAPPY</v>
      </c>
      <c r="W276" s="4" t="str">
        <f>VLOOKUP(Q276,词典!$F:$G,2,FALSE)</f>
        <v>EC_WORD_AWFULLY</v>
      </c>
      <c r="X276" s="4" t="str">
        <f>VLOOKUP(R276,词典!$F:$G,2,FALSE)</f>
        <v>EC_WORD_HAPPY</v>
      </c>
      <c r="Y276" s="4" t="str">
        <f>VLOOKUP(S276,词典!$F:$G,2,FALSE)</f>
        <v>EC_WORD_EXCL</v>
      </c>
      <c r="Z276" t="str">
        <f t="shared" si="4"/>
        <v>.speechBefore = {EC_WORD_I_AM, EC_WORD_ALWAYS, EC_WORD_HAPPY, EC_WORD_AWFULLY, EC_WORD_HAPPY, EC_WORD_EXCL},</v>
      </c>
      <c r="AA276" t="s">
        <v>15044</v>
      </c>
    </row>
    <row r="277" spans="1:27" x14ac:dyDescent="0.3">
      <c r="A277" s="3" t="s">
        <v>2908</v>
      </c>
      <c r="B277" s="3" t="s">
        <v>408</v>
      </c>
      <c r="C277" s="3" t="s">
        <v>3893</v>
      </c>
      <c r="D277" s="3" t="s">
        <v>383</v>
      </c>
      <c r="E277" s="3" t="s">
        <v>82</v>
      </c>
      <c r="F277" s="3" t="s">
        <v>3838</v>
      </c>
      <c r="G277" s="4" t="str">
        <f>VLOOKUP(A277,词典!$C:$F,4,FALSE)</f>
        <v>我已经</v>
      </c>
      <c r="H277" s="4" t="str">
        <f>VLOOKUP(B277,词典!$C:$F,4,FALSE)</f>
        <v>轻松</v>
      </c>
      <c r="I277" s="4" t="str">
        <f>VLOOKUP(C277,词典!$C:$F,4,FALSE)</f>
        <v>很多</v>
      </c>
      <c r="J277" s="4" t="str">
        <f>VLOOKUP(D277,词典!$C:$F,4,FALSE)</f>
        <v>的</v>
      </c>
      <c r="K277" s="4" t="str">
        <f>VLOOKUP(E277,词典!$C:$F,4,FALSE)</f>
        <v>虫</v>
      </c>
      <c r="L277" s="4" t="str">
        <f>VLOOKUP(F277,词典!$C:$F,4,FALSE)</f>
        <v>宝可梦</v>
      </c>
      <c r="M277" s="6" t="s">
        <v>9036</v>
      </c>
      <c r="N277" t="s">
        <v>1873</v>
      </c>
      <c r="O277" t="s">
        <v>1954</v>
      </c>
      <c r="P277" t="s">
        <v>1473</v>
      </c>
      <c r="Q277" t="s">
        <v>1950</v>
      </c>
      <c r="R277" t="s">
        <v>1733</v>
      </c>
      <c r="S277" t="s">
        <v>1325</v>
      </c>
      <c r="T277" s="4" t="str">
        <f>VLOOKUP(N277,词典!$F:$G,2,FALSE)</f>
        <v>EC_WORD_ME</v>
      </c>
      <c r="U277" s="4" t="str">
        <f>VLOOKUP(O277,词典!$F:$G,2,FALSE)</f>
        <v>EC_WORD_HAVE</v>
      </c>
      <c r="V277" s="4" t="str">
        <f>VLOOKUP(P277,词典!$F:$G,2,FALSE)</f>
        <v>EC_WORD_A_LOT</v>
      </c>
      <c r="W277" s="4" t="str">
        <f>VLOOKUP(Q277,词典!$F:$G,2,FALSE)</f>
        <v>EC_WORD_OF</v>
      </c>
      <c r="X277" s="4" t="str">
        <f>VLOOKUP(R277,词典!$F:$G,2,FALSE)</f>
        <v>EC_WORD_BUG</v>
      </c>
      <c r="Y277" s="4" t="str">
        <f>VLOOKUP(S277,词典!$F:$G,2,FALSE)</f>
        <v>EC_WORD_POKEMON</v>
      </c>
      <c r="Z277" t="str">
        <f t="shared" si="4"/>
        <v>.speechBefore = {EC_WORD_ME, EC_WORD_HAVE, EC_WORD_A_LOT, EC_WORD_OF, EC_WORD_BUG, EC_WORD_POKEMON},</v>
      </c>
      <c r="AA277" t="s">
        <v>15045</v>
      </c>
    </row>
    <row r="278" spans="1:27" x14ac:dyDescent="0.3">
      <c r="A278" s="3" t="s">
        <v>214</v>
      </c>
      <c r="B278" s="3" t="s">
        <v>322</v>
      </c>
      <c r="C278" s="3" t="s">
        <v>419</v>
      </c>
      <c r="D278" s="3" t="s">
        <v>79</v>
      </c>
      <c r="E278" s="3" t="s">
        <v>304</v>
      </c>
      <c r="F278" s="3" t="s">
        <v>70</v>
      </c>
      <c r="G278" s="4" t="str">
        <f>VLOOKUP(A278,词典!$C:$F,4,FALSE)</f>
        <v>我们</v>
      </c>
      <c r="H278" s="4" t="str">
        <f>VLOOKUP(B278,词典!$C:$F,4,FALSE)</f>
        <v>真的</v>
      </c>
      <c r="I278" s="4" t="str">
        <f>VLOOKUP(C278,词典!$C:$F,4,FALSE)</f>
        <v>讨厌</v>
      </c>
      <c r="J278" s="4" t="str">
        <f>VLOOKUP(D278,词典!$C:$F,4,FALSE)</f>
        <v>状态</v>
      </c>
      <c r="K278" s="4" t="str">
        <f>VLOOKUP(E278,词典!$C:$F,4,FALSE)</f>
        <v>和</v>
      </c>
      <c r="L278" s="4" t="str">
        <f>VLOOKUP(F278,词典!$C:$F,4,FALSE)</f>
        <v>飞行</v>
      </c>
      <c r="M278" s="6" t="s">
        <v>9037</v>
      </c>
      <c r="N278" t="s">
        <v>1441</v>
      </c>
      <c r="O278" t="s">
        <v>1485</v>
      </c>
      <c r="P278" t="s">
        <v>1776</v>
      </c>
      <c r="Q278" t="s">
        <v>1711</v>
      </c>
      <c r="R278" t="s">
        <v>1475</v>
      </c>
      <c r="S278" t="s">
        <v>1379</v>
      </c>
      <c r="T278" s="4" t="str">
        <f>VLOOKUP(N278,词典!$F:$G,2,FALSE)</f>
        <v>EC_WORD_WE</v>
      </c>
      <c r="U278" s="4" t="str">
        <f>VLOOKUP(O278,词典!$F:$G,2,FALSE)</f>
        <v>EC_WORD_REALLY</v>
      </c>
      <c r="V278" s="4" t="str">
        <f>VLOOKUP(P278,词典!$F:$G,2,FALSE)</f>
        <v>EC_WORD_DISLIKE</v>
      </c>
      <c r="W278" s="4" t="str">
        <f>VLOOKUP(Q278,词典!$F:$G,2,FALSE)</f>
        <v>EC_WORD_FLAME</v>
      </c>
      <c r="X278" s="4" t="str">
        <f>VLOOKUP(R278,词典!$F:$G,2,FALSE)</f>
        <v>EC_WORD_AND</v>
      </c>
      <c r="Y278" s="4" t="str">
        <f>VLOOKUP(S278,词典!$F:$G,2,FALSE)</f>
        <v>EC_WORD_FLYING</v>
      </c>
      <c r="Z278" t="str">
        <f t="shared" si="4"/>
        <v>.speechBefore = {EC_WORD_WE, EC_WORD_REALLY, EC_WORD_DISLIKE, EC_WORD_FLAME, EC_WORD_AND, EC_WORD_FLYING},</v>
      </c>
      <c r="AA278" t="s">
        <v>15046</v>
      </c>
    </row>
    <row r="279" spans="1:27" x14ac:dyDescent="0.3">
      <c r="A279" s="3" t="s">
        <v>682</v>
      </c>
      <c r="B279" s="3" t="s">
        <v>345</v>
      </c>
      <c r="C279" s="3" t="s">
        <v>200</v>
      </c>
      <c r="D279" s="3" t="s">
        <v>770</v>
      </c>
      <c r="E279" s="3" t="s">
        <v>332</v>
      </c>
      <c r="F279" s="3" t="s">
        <v>647</v>
      </c>
      <c r="G279" s="4" t="str">
        <f>VLOOKUP(A279,词典!$C:$F,4,FALSE)</f>
        <v>钓鱼</v>
      </c>
      <c r="H279" s="4" t="str">
        <f>VLOOKUP(B279,词典!$C:$F,4,FALSE)</f>
        <v>了</v>
      </c>
      <c r="I279" s="4" t="str">
        <f>VLOOKUP(C279,词典!$C:$F,4,FALSE)</f>
        <v>我的</v>
      </c>
      <c r="J279" s="4" t="str">
        <f>VLOOKUP(D279,词典!$C:$F,4,FALSE)</f>
        <v>下</v>
      </c>
      <c r="K279" s="4" t="str">
        <f>VLOOKUP(E279,词典!$C:$F,4,FALSE)</f>
        <v>开</v>
      </c>
      <c r="L279" s="4" t="str">
        <f>VLOOKUP(F279,词典!$C:$F,4,FALSE)</f>
        <v>梦</v>
      </c>
      <c r="M279" s="6" t="s">
        <v>9038</v>
      </c>
      <c r="N279" t="s">
        <v>1617</v>
      </c>
      <c r="O279" t="s">
        <v>1944</v>
      </c>
      <c r="P279" t="s">
        <v>1431</v>
      </c>
      <c r="Q279" t="s">
        <v>9184</v>
      </c>
      <c r="R279" t="s">
        <v>9156</v>
      </c>
      <c r="S279" t="s">
        <v>10459</v>
      </c>
      <c r="T279" s="4" t="str">
        <f>VLOOKUP(N279,词典!$F:$G,2,FALSE)</f>
        <v>EC_WORD_FISHING</v>
      </c>
      <c r="U279" s="4" t="str">
        <f>VLOOKUP(O279,词典!$F:$G,2,FALSE)</f>
        <v>EC_WORD_BE</v>
      </c>
      <c r="V279" s="4" t="str">
        <f>VLOOKUP(P279,词典!$F:$G,2,FALSE)</f>
        <v>EC_WORD_MY</v>
      </c>
      <c r="W279" s="4" t="str">
        <f>VLOOKUP(Q279,词典!$F:$G,2,FALSE)</f>
        <v>EC_WORD_GOES</v>
      </c>
      <c r="X279" s="4" t="str">
        <f>VLOOKUP(R279,词典!$F:$G,2,FALSE)</f>
        <v>EC_WORD_CHOOSE</v>
      </c>
      <c r="Y279" s="4" t="str">
        <f>VLOOKUP(S279,词典!$F:$G,2,FALSE)</f>
        <v>EC_EMPTY_WORD</v>
      </c>
      <c r="Z279" t="str">
        <f t="shared" si="4"/>
        <v>.speechBefore = {EC_WORD_FISHING, EC_WORD_BE, EC_WORD_MY, EC_WORD_GOES, EC_WORD_CHOOSE, EC_EMPTY_WORD},</v>
      </c>
      <c r="AA279" t="s">
        <v>15047</v>
      </c>
    </row>
    <row r="280" spans="1:27" x14ac:dyDescent="0.3">
      <c r="A280" s="3" t="s">
        <v>2901</v>
      </c>
      <c r="B280" s="3" t="s">
        <v>365</v>
      </c>
      <c r="C280" s="3" t="s">
        <v>176</v>
      </c>
      <c r="D280" s="3" t="s">
        <v>164</v>
      </c>
      <c r="E280" s="3" t="s">
        <v>89</v>
      </c>
      <c r="F280" s="3" t="s">
        <v>131</v>
      </c>
      <c r="G280" s="4" t="str">
        <f>VLOOKUP(A280,词典!$C:$F,4,FALSE)</f>
        <v>我是</v>
      </c>
      <c r="H280" s="4" t="str">
        <f>VLOOKUP(B280,词典!$C:$F,4,FALSE)</f>
        <v>一样</v>
      </c>
      <c r="I280" s="4" t="str">
        <f>VLOOKUP(C280,词典!$C:$F,4,FALSE)</f>
        <v>大人</v>
      </c>
      <c r="J280" s="4" t="str">
        <f>VLOOKUP(D280,词典!$C:$F,4,FALSE)</f>
        <v>是个</v>
      </c>
      <c r="K280" s="4" t="str">
        <f>VLOOKUP(E280,词典!$C:$F,4,FALSE)</f>
        <v>战斗</v>
      </c>
      <c r="L280" s="4" t="str">
        <f>VLOOKUP(F280,词典!$C:$F,4,FALSE)</f>
        <v>过</v>
      </c>
      <c r="M280" s="6" t="s">
        <v>9039</v>
      </c>
      <c r="N280" t="s">
        <v>1430</v>
      </c>
      <c r="O280" t="s">
        <v>1681</v>
      </c>
      <c r="P280" t="s">
        <v>1873</v>
      </c>
      <c r="Q280" t="s">
        <v>6023</v>
      </c>
      <c r="R280" t="s">
        <v>9185</v>
      </c>
      <c r="S280" t="s">
        <v>1831</v>
      </c>
      <c r="T280" s="4" t="str">
        <f>VLOOKUP(N280,词典!$F:$G,2,FALSE)</f>
        <v>EC_WORD_I_AM</v>
      </c>
      <c r="U280" s="4" t="str">
        <f>VLOOKUP(O280,词典!$F:$G,2,FALSE)</f>
        <v>EC_WORD_ADULT</v>
      </c>
      <c r="V280" s="4" t="str">
        <f>VLOOKUP(P280,词典!$F:$G,2,FALSE)</f>
        <v>EC_WORD_ME</v>
      </c>
      <c r="W280" s="4" t="str">
        <f>VLOOKUP(Q280,词典!$F:$G,2,FALSE)</f>
        <v>EC_WORD_CAN</v>
      </c>
      <c r="X280" s="4" t="str">
        <f>VLOOKUP(R280,词典!$F:$G,2,FALSE)</f>
        <v>EC_WORD_GOT</v>
      </c>
      <c r="Y280" s="4" t="str">
        <f>VLOOKUP(S280,词典!$F:$G,2,FALSE)</f>
        <v>EC_WORD_BATTLE</v>
      </c>
      <c r="Z280" t="str">
        <f t="shared" si="4"/>
        <v>.speechBefore = {EC_WORD_I_AM, EC_WORD_ADULT, EC_WORD_ME, EC_WORD_CAN, EC_WORD_GOT, EC_WORD_BATTLE},</v>
      </c>
      <c r="AA280" t="s">
        <v>15048</v>
      </c>
    </row>
    <row r="281" spans="1:27" x14ac:dyDescent="0.3">
      <c r="A281" s="3" t="s">
        <v>164</v>
      </c>
      <c r="B281" s="3" t="s">
        <v>412</v>
      </c>
      <c r="C281" s="3" t="s">
        <v>297</v>
      </c>
      <c r="D281" s="3" t="s">
        <v>524</v>
      </c>
      <c r="E281" s="3" t="s">
        <v>164</v>
      </c>
      <c r="F281" s="3" t="s">
        <v>355</v>
      </c>
      <c r="G281" s="4" t="str">
        <f>VLOOKUP(A281,词典!$C:$F,4,FALSE)</f>
        <v>是个</v>
      </c>
      <c r="H281" s="4" t="str">
        <f>VLOOKUP(B281,词典!$C:$F,4,FALSE)</f>
        <v>尝试</v>
      </c>
      <c r="I281" s="4" t="str">
        <f>VLOOKUP(C281,词典!$C:$F,4,FALSE)</f>
        <v>所以</v>
      </c>
      <c r="J281" s="4" t="str">
        <f>VLOOKUP(D281,词典!$C:$F,4,FALSE)</f>
        <v>最好</v>
      </c>
      <c r="K281" s="4" t="str">
        <f>VLOOKUP(E281,词典!$C:$F,4,FALSE)</f>
        <v>是个</v>
      </c>
      <c r="L281" s="4" t="str">
        <f>VLOOKUP(F281,词典!$C:$F,4,FALSE)</f>
        <v>可以</v>
      </c>
      <c r="M281" s="6" t="s">
        <v>9040</v>
      </c>
      <c r="N281" t="s">
        <v>1678</v>
      </c>
      <c r="O281" t="s">
        <v>8494</v>
      </c>
      <c r="P281" t="s">
        <v>9186</v>
      </c>
      <c r="Q281" t="s">
        <v>8485</v>
      </c>
      <c r="R281" t="s">
        <v>10459</v>
      </c>
      <c r="S281" t="s">
        <v>10459</v>
      </c>
      <c r="T281" s="4" t="str">
        <f>VLOOKUP(N281,词典!$F:$G,2,FALSE)</f>
        <v>EC_WORD_ME</v>
      </c>
      <c r="U281" s="4" t="str">
        <f>VLOOKUP(O281,词典!$F:$G,2,FALSE)</f>
        <v>EC_WORD_RATHER</v>
      </c>
      <c r="V281" s="4" t="str">
        <f>VLOOKUP(P281,词典!$F:$G,2,FALSE)</f>
        <v>EC_WORD_TRY</v>
      </c>
      <c r="W281" s="4" t="str">
        <f>VLOOKUP(Q281,词典!$F:$G,2,FALSE)</f>
        <v>EC_WORD_EXCL</v>
      </c>
      <c r="X281" s="4" t="str">
        <f>VLOOKUP(R281,词典!$F:$G,2,FALSE)</f>
        <v>EC_EMPTY_WORD</v>
      </c>
      <c r="Y281" s="4" t="str">
        <f>VLOOKUP(S281,词典!$F:$G,2,FALSE)</f>
        <v>EC_EMPTY_WORD</v>
      </c>
      <c r="Z281" t="str">
        <f t="shared" si="4"/>
        <v>.speechBefore = {EC_WORD_ME, EC_WORD_RATHER, EC_WORD_TRY, EC_WORD_EXCL, EC_EMPTY_WORD, EC_EMPTY_WORD},</v>
      </c>
      <c r="AA281" t="s">
        <v>15049</v>
      </c>
    </row>
    <row r="282" spans="1:27" x14ac:dyDescent="0.3">
      <c r="A282" s="3" t="s">
        <v>2928</v>
      </c>
      <c r="B282" s="3" t="s">
        <v>216</v>
      </c>
      <c r="C282" s="3" t="s">
        <v>701</v>
      </c>
      <c r="D282" s="3" t="s">
        <v>326</v>
      </c>
      <c r="E282" s="3" t="s">
        <v>305</v>
      </c>
      <c r="F282" s="3" t="s">
        <v>715</v>
      </c>
      <c r="G282" s="4" t="str">
        <f>VLOOKUP(A282,词典!$C:$F,4,FALSE)</f>
        <v>我之前</v>
      </c>
      <c r="H282" s="4" t="str">
        <f>VLOOKUP(B282,词典!$C:$F,4,FALSE)</f>
        <v>在</v>
      </c>
      <c r="I282" s="4" t="str">
        <f>VLOOKUP(C282,词典!$C:$F,4,FALSE)</f>
        <v>昆虫</v>
      </c>
      <c r="J282" s="4" t="str">
        <f>VLOOKUP(D282,词典!$C:$F,4,FALSE)</f>
        <v>直到</v>
      </c>
      <c r="K282" s="4" t="str">
        <f>VLOOKUP(E282,词典!$C:$F,4,FALSE)</f>
        <v>只</v>
      </c>
      <c r="L282" s="4" t="str">
        <f>VLOOKUP(F282,词典!$C:$F,4,FALSE)</f>
        <v>昨天</v>
      </c>
      <c r="M282" s="6" t="s">
        <v>9041</v>
      </c>
      <c r="N282" t="s">
        <v>1873</v>
      </c>
      <c r="O282" t="s">
        <v>1637</v>
      </c>
      <c r="P282" t="s">
        <v>9077</v>
      </c>
      <c r="Q282" t="s">
        <v>9073</v>
      </c>
      <c r="R282" t="s">
        <v>10315</v>
      </c>
      <c r="S282" t="s">
        <v>10459</v>
      </c>
      <c r="T282" s="4" t="str">
        <f>VLOOKUP(N282,词典!$F:$G,2,FALSE)</f>
        <v>EC_WORD_ME</v>
      </c>
      <c r="U282" s="4" t="str">
        <f>VLOOKUP(O282,词典!$F:$G,2,FALSE)</f>
        <v>EC_WORD_YESTERDAY</v>
      </c>
      <c r="V282" s="4" t="str">
        <f>VLOOKUP(P282,词典!$F:$G,2,FALSE)</f>
        <v>EC_WORD_LIKELY_TO</v>
      </c>
      <c r="W282" s="4" t="str">
        <f>VLOOKUP(Q282,词典!$F:$G,2,FALSE)</f>
        <v>EC_WORD_ON</v>
      </c>
      <c r="X282" s="4" t="str">
        <f>VLOOKUP(R282,词典!$F:$G,2,FALSE)</f>
        <v>EC_WORD_PLANS</v>
      </c>
      <c r="Y282" s="4" t="str">
        <f>VLOOKUP(S282,词典!$F:$G,2,FALSE)</f>
        <v>EC_EMPTY_WORD</v>
      </c>
      <c r="Z282" t="str">
        <f t="shared" si="4"/>
        <v>.speechBefore = {EC_WORD_ME, EC_WORD_YESTERDAY, EC_WORD_LIKELY_TO, EC_WORD_ON, EC_WORD_PLANS, EC_EMPTY_WORD},</v>
      </c>
      <c r="AA282" t="s">
        <v>15050</v>
      </c>
    </row>
    <row r="283" spans="1:27" x14ac:dyDescent="0.3">
      <c r="A283" s="3" t="s">
        <v>2929</v>
      </c>
      <c r="B283" s="3" t="s">
        <v>165</v>
      </c>
      <c r="C283" s="3" t="s">
        <v>415</v>
      </c>
      <c r="D283" s="3" t="s">
        <v>2901</v>
      </c>
      <c r="E283" s="3" t="s">
        <v>422</v>
      </c>
      <c r="F283" s="3" t="s">
        <v>3843</v>
      </c>
      <c r="G283" s="4" t="str">
        <f>VLOOKUP(A283,词典!$C:$F,4,FALSE)</f>
        <v>怎么了？</v>
      </c>
      <c r="H283" s="4" t="str">
        <f>VLOOKUP(B283,词典!$C:$F,4,FALSE)</f>
        <v>你</v>
      </c>
      <c r="I283" s="4" t="str">
        <f>VLOOKUP(C283,词典!$C:$F,4,FALSE)</f>
        <v>试试</v>
      </c>
      <c r="J283" s="4" t="str">
        <f>VLOOKUP(D283,词典!$C:$F,4,FALSE)</f>
        <v>我是</v>
      </c>
      <c r="K283" s="4" t="str">
        <f>VLOOKUP(E283,词典!$C:$F,4,FALSE)</f>
        <v>可怕</v>
      </c>
      <c r="L283" s="4" t="str">
        <f>VLOOKUP(F283,词典!$C:$F,4,FALSE)</f>
        <v>？</v>
      </c>
      <c r="M283" s="6" t="s">
        <v>9042</v>
      </c>
      <c r="N283" t="s">
        <v>1746</v>
      </c>
      <c r="O283" t="s">
        <v>1412</v>
      </c>
      <c r="P283" t="s">
        <v>8579</v>
      </c>
      <c r="Q283" t="s">
        <v>1873</v>
      </c>
      <c r="R283" t="s">
        <v>1790</v>
      </c>
      <c r="S283" t="s">
        <v>230</v>
      </c>
      <c r="T283" s="4" t="str">
        <f>VLOOKUP(N283,词典!$F:$G,2,FALSE)</f>
        <v>EC_WORD_WHAT_S_UP_QUES</v>
      </c>
      <c r="U283" s="4" t="str">
        <f>VLOOKUP(O283,词典!$F:$G,2,FALSE)</f>
        <v>EC_WORD_YOU</v>
      </c>
      <c r="V283" s="4" t="str">
        <f>VLOOKUP(P283,词典!$F:$G,2,FALSE)</f>
        <v>EC_WORD_USE</v>
      </c>
      <c r="W283" s="4" t="str">
        <f>VLOOKUP(Q283,词典!$F:$G,2,FALSE)</f>
        <v>EC_WORD_ME</v>
      </c>
      <c r="X283" s="4" t="str">
        <f>VLOOKUP(R283,词典!$F:$G,2,FALSE)</f>
        <v>EC_WORD_SCARY</v>
      </c>
      <c r="Y283" s="4" t="str">
        <f>VLOOKUP(S283,词典!$F:$G,2,FALSE)</f>
        <v>EC_WORD_QUES</v>
      </c>
      <c r="Z283" t="str">
        <f t="shared" si="4"/>
        <v>.speechBefore = {EC_WORD_WHAT_S_UP_QUES, EC_WORD_YOU, EC_WORD_USE, EC_WORD_ME, EC_WORD_SCARY, EC_WORD_QUES},</v>
      </c>
      <c r="AA283" t="s">
        <v>15051</v>
      </c>
    </row>
    <row r="284" spans="1:27" x14ac:dyDescent="0.3">
      <c r="A284" s="3" t="s">
        <v>164</v>
      </c>
      <c r="B284" s="3" t="s">
        <v>344</v>
      </c>
      <c r="C284" s="3" t="s">
        <v>328</v>
      </c>
      <c r="D284" s="3" t="s">
        <v>702</v>
      </c>
      <c r="E284" s="3" t="s">
        <v>384</v>
      </c>
      <c r="F284" s="3" t="s">
        <v>3838</v>
      </c>
      <c r="G284" s="4" t="str">
        <f>VLOOKUP(A284,词典!$C:$F,4,FALSE)</f>
        <v>是个</v>
      </c>
      <c r="H284" s="4" t="str">
        <f>VLOOKUP(B284,词典!$C:$F,4,FALSE)</f>
        <v>会</v>
      </c>
      <c r="I284" s="4" t="str">
        <f>VLOOKUP(C284,词典!$C:$F,4,FALSE)</f>
        <v>全力</v>
      </c>
      <c r="J284" s="4" t="str">
        <f>VLOOKUP(D284,词典!$C:$F,4,FALSE)</f>
        <v>适合</v>
      </c>
      <c r="K284" s="4" t="str">
        <f>VLOOKUP(E284,词典!$C:$F,4,FALSE)</f>
        <v>着</v>
      </c>
      <c r="L284" s="4" t="str">
        <f>VLOOKUP(F284,词典!$C:$F,4,FALSE)</f>
        <v>宝可梦</v>
      </c>
      <c r="M284" s="6" t="s">
        <v>9043</v>
      </c>
      <c r="N284" t="s">
        <v>1678</v>
      </c>
      <c r="O284" t="s">
        <v>9188</v>
      </c>
      <c r="P284" t="s">
        <v>1921</v>
      </c>
      <c r="Q284" t="s">
        <v>1577</v>
      </c>
      <c r="R284" t="s">
        <v>9074</v>
      </c>
      <c r="S284" t="s">
        <v>1325</v>
      </c>
      <c r="T284" s="4" t="str">
        <f>VLOOKUP(N284,词典!$F:$G,2,FALSE)</f>
        <v>EC_WORD_ME</v>
      </c>
      <c r="U284" s="4" t="str">
        <f>VLOOKUP(O284,词典!$F:$G,2,FALSE)</f>
        <v>EC_WORD_GOING</v>
      </c>
      <c r="V284" s="4" t="str">
        <f>VLOOKUP(P284,词典!$F:$G,2,FALSE)</f>
        <v>EC_WORD_MISS</v>
      </c>
      <c r="W284" s="4" t="str">
        <f>VLOOKUP(Q284,词典!$F:$G,2,FALSE)</f>
        <v>EC_WORD_LOOKS</v>
      </c>
      <c r="X284" s="4" t="str">
        <f>VLOOKUP(R284,词典!$F:$G,2,FALSE)</f>
        <v>EC_WORD_AT</v>
      </c>
      <c r="Y284" s="4" t="str">
        <f>VLOOKUP(S284,词典!$F:$G,2,FALSE)</f>
        <v>EC_WORD_POKEMON</v>
      </c>
      <c r="Z284" t="str">
        <f t="shared" si="4"/>
        <v>.speechBefore = {EC_WORD_ME, EC_WORD_GOING, EC_WORD_MISS, EC_WORD_LOOKS, EC_WORD_AT, EC_WORD_POKEMON},</v>
      </c>
      <c r="AA284" t="s">
        <v>15052</v>
      </c>
    </row>
    <row r="285" spans="1:27" x14ac:dyDescent="0.3">
      <c r="A285" s="3" t="s">
        <v>2905</v>
      </c>
      <c r="B285" s="3" t="s">
        <v>796</v>
      </c>
      <c r="C285" s="3" t="s">
        <v>378</v>
      </c>
      <c r="D285" s="3" t="s">
        <v>3918</v>
      </c>
      <c r="E285" s="3" t="s">
        <v>379</v>
      </c>
      <c r="F285" s="3" t="s">
        <v>183</v>
      </c>
      <c r="G285" s="4" t="str">
        <f>VLOOKUP(A285,词典!$C:$F,4,FALSE)</f>
        <v>它是</v>
      </c>
      <c r="H285" s="4" t="str">
        <f>VLOOKUP(B285,词典!$C:$F,4,FALSE)</f>
        <v>绝望</v>
      </c>
      <c r="I285" s="4" t="str">
        <f>VLOOKUP(C285,词典!$C:$F,4,FALSE)</f>
        <v>到</v>
      </c>
      <c r="J285" s="4" t="str">
        <f>VLOOKUP(D285,词典!$C:$F,4,FALSE)</f>
        <v>挣扎</v>
      </c>
      <c r="K285" s="4" t="str">
        <f>VLOOKUP(E285,词典!$C:$F,4,FALSE)</f>
        <v>与</v>
      </c>
      <c r="L285" s="4" t="str">
        <f>VLOOKUP(F285,词典!$C:$F,4,FALSE)</f>
        <v>我</v>
      </c>
      <c r="M285" s="6" t="s">
        <v>9044</v>
      </c>
      <c r="N285" t="s">
        <v>1948</v>
      </c>
      <c r="O285" t="s">
        <v>1873</v>
      </c>
      <c r="P285" t="s">
        <v>8577</v>
      </c>
      <c r="Q285" t="s">
        <v>1955</v>
      </c>
      <c r="R285" t="s">
        <v>9126</v>
      </c>
      <c r="S285" t="s">
        <v>10459</v>
      </c>
      <c r="T285" s="4" t="str">
        <f>VLOOKUP(N285,词典!$F:$G,2,FALSE)</f>
        <v>EC_WORD_WITH</v>
      </c>
      <c r="U285" s="4" t="str">
        <f>VLOOKUP(O285,词典!$F:$G,2,FALSE)</f>
        <v>EC_WORD_ME</v>
      </c>
      <c r="V285" s="4" t="str">
        <f>VLOOKUP(P285,词典!$F:$G,2,FALSE)</f>
        <v>EC_MOVE2(STRUGGLE)</v>
      </c>
      <c r="W285" s="4" t="str">
        <f>VLOOKUP(Q285,词典!$F:$G,2,FALSE)</f>
        <v>EC_WORD_HAVEN_T</v>
      </c>
      <c r="X285" s="4" t="str">
        <f>VLOOKUP(R285,词典!$F:$G,2,FALSE)</f>
        <v>EC_WORD_DISAPPOINT</v>
      </c>
      <c r="Y285" s="4" t="str">
        <f>VLOOKUP(S285,词典!$F:$G,2,FALSE)</f>
        <v>EC_EMPTY_WORD</v>
      </c>
      <c r="Z285" t="str">
        <f t="shared" si="4"/>
        <v>.speechBefore = {EC_WORD_WITH, EC_WORD_ME, EC_MOVE2(STRUGGLE), EC_WORD_HAVEN_T, EC_WORD_DISAPPOINT, EC_EMPTY_WORD},</v>
      </c>
      <c r="AA285" t="s">
        <v>15053</v>
      </c>
    </row>
    <row r="286" spans="1:27" x14ac:dyDescent="0.3">
      <c r="A286" s="3" t="s">
        <v>450</v>
      </c>
      <c r="B286" s="3" t="s">
        <v>378</v>
      </c>
      <c r="C286" s="3" t="s">
        <v>416</v>
      </c>
      <c r="D286" s="3" t="s">
        <v>200</v>
      </c>
      <c r="E286" s="3" t="s">
        <v>653</v>
      </c>
      <c r="F286" s="3" t="s">
        <v>3843</v>
      </c>
      <c r="G286" s="4" t="str">
        <f>VLOOKUP(A286,词典!$C:$F,4,FALSE)</f>
        <v>等不及</v>
      </c>
      <c r="H286" s="4" t="str">
        <f>VLOOKUP(B286,词典!$C:$F,4,FALSE)</f>
        <v>到</v>
      </c>
      <c r="I286" s="4" t="str">
        <f>VLOOKUP(C286,词典!$C:$F,4,FALSE)</f>
        <v>听见</v>
      </c>
      <c r="J286" s="4" t="str">
        <f>VLOOKUP(D286,词典!$C:$F,4,FALSE)</f>
        <v>我的</v>
      </c>
      <c r="K286" s="4" t="str">
        <f>VLOOKUP(E286,词典!$C:$F,4,FALSE)</f>
        <v>歌曲</v>
      </c>
      <c r="L286" s="4" t="str">
        <f>VLOOKUP(F286,词典!$C:$F,4,FALSE)</f>
        <v>？</v>
      </c>
      <c r="M286" s="6" t="s">
        <v>9045</v>
      </c>
      <c r="N286" t="s">
        <v>1534</v>
      </c>
      <c r="O286" t="s">
        <v>1871</v>
      </c>
      <c r="P286" t="s">
        <v>1431</v>
      </c>
      <c r="Q286" t="s">
        <v>1601</v>
      </c>
      <c r="R286" t="s">
        <v>8542</v>
      </c>
      <c r="S286" t="s">
        <v>230</v>
      </c>
      <c r="T286" s="4" t="str">
        <f>VLOOKUP(N286,词典!$F:$G,2,FALSE)</f>
        <v>EC_WORD_WANTS</v>
      </c>
      <c r="U286" s="4" t="str">
        <f>VLOOKUP(O286,词典!$F:$G,2,FALSE)</f>
        <v>EC_WORD_LISTENING</v>
      </c>
      <c r="V286" s="4" t="str">
        <f>VLOOKUP(P286,词典!$F:$G,2,FALSE)</f>
        <v>EC_WORD_MY</v>
      </c>
      <c r="W286" s="4" t="str">
        <f>VLOOKUP(Q286,词典!$F:$G,2,FALSE)</f>
        <v>EC_WORD_SONG</v>
      </c>
      <c r="X286" s="4" t="str">
        <f>VLOOKUP(R286,词典!$F:$G,2,FALSE)</f>
        <v>EC_WORD_DID</v>
      </c>
      <c r="Y286" s="4" t="str">
        <f>VLOOKUP(S286,词典!$F:$G,2,FALSE)</f>
        <v>EC_WORD_QUES</v>
      </c>
      <c r="Z286" t="str">
        <f t="shared" si="4"/>
        <v>.speechBefore = {EC_WORD_WANTS, EC_WORD_LISTENING, EC_WORD_MY, EC_WORD_SONG, EC_WORD_DID, EC_WORD_QUES},</v>
      </c>
      <c r="AA286" t="s">
        <v>15054</v>
      </c>
    </row>
    <row r="287" spans="1:27" x14ac:dyDescent="0.3">
      <c r="A287" s="3" t="s">
        <v>70</v>
      </c>
      <c r="B287" s="3" t="s">
        <v>3838</v>
      </c>
      <c r="C287" s="3" t="s">
        <v>348</v>
      </c>
      <c r="D287" s="3" t="s">
        <v>754</v>
      </c>
      <c r="E287" s="3" t="s">
        <v>297</v>
      </c>
      <c r="F287" s="3" t="s">
        <v>3919</v>
      </c>
      <c r="G287" s="4" t="str">
        <f>VLOOKUP(A287,词典!$C:$F,4,FALSE)</f>
        <v>飞行</v>
      </c>
      <c r="H287" s="4" t="str">
        <f>VLOOKUP(B287,词典!$C:$F,4,FALSE)</f>
        <v>宝可梦</v>
      </c>
      <c r="I287" s="4" t="str">
        <f>VLOOKUP(C287,词典!$C:$F,4,FALSE)</f>
        <v>可是</v>
      </c>
      <c r="J287" s="4" t="str">
        <f>VLOOKUP(D287,词典!$C:$F,4,FALSE)</f>
        <v>上面</v>
      </c>
      <c r="K287" s="4" t="str">
        <f>VLOOKUP(E287,词典!$C:$F,4,FALSE)</f>
        <v>所以</v>
      </c>
      <c r="L287" s="4" t="str">
        <f>VLOOKUP(F287,词典!$C:$F,4,FALSE)</f>
        <v>睡觉</v>
      </c>
      <c r="M287" s="6" t="s">
        <v>9046</v>
      </c>
      <c r="N287" t="s">
        <v>1379</v>
      </c>
      <c r="O287" t="s">
        <v>1325</v>
      </c>
      <c r="P287" t="s">
        <v>8567</v>
      </c>
      <c r="Q287" t="s">
        <v>9189</v>
      </c>
      <c r="R287" t="s">
        <v>9190</v>
      </c>
      <c r="S287" t="s">
        <v>1951</v>
      </c>
      <c r="T287" s="4" t="str">
        <f>VLOOKUP(N287,词典!$F:$G,2,FALSE)</f>
        <v>EC_WORD_FLYING</v>
      </c>
      <c r="U287" s="4" t="str">
        <f>VLOOKUP(O287,词典!$F:$G,2,FALSE)</f>
        <v>EC_WORD_POKEMON</v>
      </c>
      <c r="V287" s="4" t="str">
        <f>VLOOKUP(P287,词典!$F:$G,2,FALSE)</f>
        <v>EC_WORD_ARE</v>
      </c>
      <c r="W287" s="4" t="str">
        <f>VLOOKUP(Q287,词典!$F:$G,2,FALSE)</f>
        <v>EC_WORD_WAKE_UP</v>
      </c>
      <c r="X287" s="4" t="str">
        <f>VLOOKUP(R287,词典!$F:$G,2,FALSE)</f>
        <v>EC_WORD_HIGH</v>
      </c>
      <c r="Y287" s="4" t="str">
        <f>VLOOKUP(S287,词典!$F:$G,2,FALSE)</f>
        <v>EC_WORD_OF</v>
      </c>
      <c r="Z287" t="str">
        <f t="shared" si="4"/>
        <v>.speechBefore = {EC_WORD_FLYING, EC_WORD_POKEMON, EC_WORD_ARE, EC_WORD_WAKE_UP, EC_WORD_HIGH, EC_WORD_OF},</v>
      </c>
      <c r="AA287" t="s">
        <v>15055</v>
      </c>
    </row>
    <row r="288" spans="1:27" x14ac:dyDescent="0.3">
      <c r="A288" s="3" t="s">
        <v>200</v>
      </c>
      <c r="B288" s="3" t="s">
        <v>3838</v>
      </c>
      <c r="C288" s="3" t="s">
        <v>820</v>
      </c>
      <c r="D288" s="3" t="s">
        <v>378</v>
      </c>
      <c r="E288" s="3" t="s">
        <v>165</v>
      </c>
      <c r="F288" s="3" t="s">
        <v>3843</v>
      </c>
      <c r="G288" s="4" t="str">
        <f>VLOOKUP(A288,词典!$C:$F,4,FALSE)</f>
        <v>我的</v>
      </c>
      <c r="H288" s="4" t="str">
        <f>VLOOKUP(B288,词典!$C:$F,4,FALSE)</f>
        <v>宝可梦</v>
      </c>
      <c r="I288" s="4" t="str">
        <f>VLOOKUP(C288,词典!$C:$F,4,FALSE)</f>
        <v>吸引力</v>
      </c>
      <c r="J288" s="4" t="str">
        <f>VLOOKUP(D288,词典!$C:$F,4,FALSE)</f>
        <v>到</v>
      </c>
      <c r="K288" s="4" t="str">
        <f>VLOOKUP(E288,词典!$C:$F,4,FALSE)</f>
        <v>你</v>
      </c>
      <c r="L288" s="4" t="str">
        <f>VLOOKUP(F288,词典!$C:$F,4,FALSE)</f>
        <v>？</v>
      </c>
      <c r="M288" s="6" t="s">
        <v>9047</v>
      </c>
      <c r="N288" t="s">
        <v>1431</v>
      </c>
      <c r="O288" t="s">
        <v>1325</v>
      </c>
      <c r="P288" t="s">
        <v>9098</v>
      </c>
      <c r="Q288" t="s">
        <v>1874</v>
      </c>
      <c r="R288" t="s">
        <v>8542</v>
      </c>
      <c r="S288" t="s">
        <v>230</v>
      </c>
      <c r="T288" s="4" t="str">
        <f>VLOOKUP(N288,词典!$F:$G,2,FALSE)</f>
        <v>EC_WORD_MY</v>
      </c>
      <c r="U288" s="4" t="str">
        <f>VLOOKUP(O288,词典!$F:$G,2,FALSE)</f>
        <v>EC_WORD_POKEMON</v>
      </c>
      <c r="V288" s="4" t="str">
        <f>VLOOKUP(P288,词典!$F:$G,2,FALSE)</f>
        <v>EC_WORD_MEET</v>
      </c>
      <c r="W288" s="4" t="str">
        <f>VLOOKUP(Q288,词典!$F:$G,2,FALSE)</f>
        <v>EC_WORD_YOU</v>
      </c>
      <c r="X288" s="4" t="str">
        <f>VLOOKUP(R288,词典!$F:$G,2,FALSE)</f>
        <v>EC_WORD_DID</v>
      </c>
      <c r="Y288" s="4" t="str">
        <f>VLOOKUP(S288,词典!$F:$G,2,FALSE)</f>
        <v>EC_WORD_QUES</v>
      </c>
      <c r="Z288" t="str">
        <f t="shared" si="4"/>
        <v>.speechBefore = {EC_WORD_MY, EC_WORD_POKEMON, EC_WORD_MEET, EC_WORD_YOU, EC_WORD_DID, EC_WORD_QUES},</v>
      </c>
      <c r="AA288" t="s">
        <v>15056</v>
      </c>
    </row>
    <row r="289" spans="1:27" x14ac:dyDescent="0.3">
      <c r="A289" s="3" t="s">
        <v>2930</v>
      </c>
      <c r="B289" s="3" t="s">
        <v>332</v>
      </c>
      <c r="C289" s="3" t="s">
        <v>3920</v>
      </c>
      <c r="D289" s="3" t="s">
        <v>375</v>
      </c>
      <c r="E289" s="3" t="s">
        <v>284</v>
      </c>
      <c r="F289" s="3" t="s">
        <v>3862</v>
      </c>
      <c r="G289" s="4" t="str">
        <f>VLOOKUP(A289,词典!$C:$F,4,FALSE)</f>
        <v>让我赢</v>
      </c>
      <c r="H289" s="4" t="str">
        <f>VLOOKUP(B289,词典!$C:$F,4,FALSE)</f>
        <v>开</v>
      </c>
      <c r="I289" s="4" t="str">
        <f>VLOOKUP(C289,词典!$C:$F,4,FALSE)</f>
        <v>报恩</v>
      </c>
      <c r="J289" s="4" t="str">
        <f>VLOOKUP(D289,词典!$C:$F,4,FALSE)</f>
        <v>为了</v>
      </c>
      <c r="K289" s="4" t="str">
        <f>VLOOKUP(E289,词典!$C:$F,4,FALSE)</f>
        <v>一个</v>
      </c>
      <c r="L289" s="4" t="str">
        <f>VLOOKUP(F289,词典!$C:$F,4,FALSE)</f>
        <v>礼物</v>
      </c>
      <c r="M289" s="6" t="s">
        <v>9048</v>
      </c>
      <c r="N289" t="s">
        <v>1797</v>
      </c>
      <c r="O289" t="s">
        <v>1873</v>
      </c>
      <c r="P289" t="s">
        <v>8516</v>
      </c>
      <c r="Q289" t="s">
        <v>1874</v>
      </c>
      <c r="R289" t="s">
        <v>9155</v>
      </c>
      <c r="S289" t="s">
        <v>9191</v>
      </c>
      <c r="T289" s="4" t="str">
        <f>VLOOKUP(N289,词典!$F:$G,2,FALSE)</f>
        <v>EC_WORD_LET_ME_WIN</v>
      </c>
      <c r="U289" s="4" t="str">
        <f>VLOOKUP(O289,词典!$F:$G,2,FALSE)</f>
        <v>EC_WORD_ME</v>
      </c>
      <c r="V289" s="4" t="str">
        <f>VLOOKUP(P289,词典!$F:$G,2,FALSE)</f>
        <v>EC_WORD_GIMME</v>
      </c>
      <c r="W289" s="4" t="str">
        <f>VLOOKUP(Q289,词典!$F:$G,2,FALSE)</f>
        <v>EC_WORD_YOU</v>
      </c>
      <c r="X289" s="4" t="str">
        <f>VLOOKUP(R289,词典!$F:$G,2,FALSE)</f>
        <v>EC_MOVE2(PRESENT)</v>
      </c>
      <c r="Y289" s="4" t="str">
        <f>VLOOKUP(S289,词典!$F:$G,2,FALSE)</f>
        <v>EC_MOVE(RETURN)</v>
      </c>
      <c r="Z289" t="str">
        <f t="shared" si="4"/>
        <v>.speechBefore = {EC_WORD_LET_ME_WIN, EC_WORD_ME, EC_WORD_GIMME, EC_WORD_YOU, EC_MOVE2(PRESENT), EC_MOVE(RETURN)},</v>
      </c>
      <c r="AA289" t="s">
        <v>15057</v>
      </c>
    </row>
    <row r="290" spans="1:27" x14ac:dyDescent="0.3">
      <c r="A290" s="3" t="s">
        <v>164</v>
      </c>
      <c r="B290" s="3" t="s">
        <v>566</v>
      </c>
      <c r="C290" s="3" t="s">
        <v>371</v>
      </c>
      <c r="D290" s="3" t="s">
        <v>200</v>
      </c>
      <c r="E290" s="3" t="s">
        <v>404</v>
      </c>
      <c r="F290" s="3" t="s">
        <v>3849</v>
      </c>
      <c r="G290" s="4" t="str">
        <f>VLOOKUP(A290,词典!$C:$F,4,FALSE)</f>
        <v>是个</v>
      </c>
      <c r="H290" s="4" t="str">
        <f>VLOOKUP(B290,词典!$C:$F,4,FALSE)</f>
        <v>吹嘘</v>
      </c>
      <c r="I290" s="4" t="str">
        <f>VLOOKUP(C290,词典!$C:$F,4,FALSE)</f>
        <v>关于</v>
      </c>
      <c r="J290" s="4" t="str">
        <f>VLOOKUP(D290,词典!$C:$F,4,FALSE)</f>
        <v>我的</v>
      </c>
      <c r="K290" s="4" t="str">
        <f>VLOOKUP(E290,词典!$C:$F,4,FALSE)</f>
        <v>高兴</v>
      </c>
      <c r="L290" s="4" t="str">
        <f>VLOOKUP(F290,词典!$C:$F,4,FALSE)</f>
        <v>好吗？</v>
      </c>
      <c r="M290" s="6" t="s">
        <v>9049</v>
      </c>
      <c r="N290" t="s">
        <v>8527</v>
      </c>
      <c r="O290" t="s">
        <v>1873</v>
      </c>
      <c r="P290" t="s">
        <v>9192</v>
      </c>
      <c r="Q290" t="s">
        <v>1431</v>
      </c>
      <c r="R290" t="s">
        <v>1518</v>
      </c>
      <c r="S290" t="s">
        <v>1929</v>
      </c>
      <c r="T290" s="4" t="str">
        <f>VLOOKUP(N290,词典!$F:$G,2,FALSE)</f>
        <v>EC_WORD_LEARN</v>
      </c>
      <c r="U290" s="4" t="str">
        <f>VLOOKUP(O290,词典!$F:$G,2,FALSE)</f>
        <v>EC_WORD_ME</v>
      </c>
      <c r="V290" s="4" t="str">
        <f>VLOOKUP(P290,词典!$F:$G,2,FALSE)</f>
        <v>EC_WORD_BRAG</v>
      </c>
      <c r="W290" s="4" t="str">
        <f>VLOOKUP(Q290,词典!$F:$G,2,FALSE)</f>
        <v>EC_WORD_MY</v>
      </c>
      <c r="X290" s="4" t="str">
        <f>VLOOKUP(R290,词典!$F:$G,2,FALSE)</f>
        <v>EC_WORD_HAPPILY</v>
      </c>
      <c r="Y290" s="4" t="str">
        <f>VLOOKUP(S290,词典!$F:$G,2,FALSE)</f>
        <v>EC_WORD_OK_QUES</v>
      </c>
      <c r="Z290" t="str">
        <f t="shared" si="4"/>
        <v>.speechBefore = {EC_WORD_LEARN, EC_WORD_ME, EC_WORD_BRAG, EC_WORD_MY, EC_WORD_HAPPILY, EC_WORD_OK_QUES},</v>
      </c>
      <c r="AA290" t="s">
        <v>15058</v>
      </c>
    </row>
    <row r="291" spans="1:27" x14ac:dyDescent="0.3">
      <c r="A291" s="3" t="s">
        <v>2907</v>
      </c>
      <c r="B291" s="3" t="s">
        <v>2906</v>
      </c>
      <c r="C291" s="3" t="s">
        <v>13</v>
      </c>
      <c r="D291" s="3" t="s">
        <v>284</v>
      </c>
      <c r="E291" s="3" t="s">
        <v>136</v>
      </c>
      <c r="F291" s="3" t="s">
        <v>216</v>
      </c>
      <c r="G291" s="4" t="str">
        <f>VLOOKUP(A291,词典!$C:$F,4,FALSE)</f>
        <v>来吧</v>
      </c>
      <c r="H291" s="4" t="str">
        <f>VLOOKUP(B291,词典!$C:$F,4,FALSE)</f>
        <v>让我们</v>
      </c>
      <c r="I291" s="4" t="str">
        <f>VLOOKUP(C291,词典!$C:$F,4,FALSE)</f>
        <v>得到</v>
      </c>
      <c r="J291" s="4" t="str">
        <f>VLOOKUP(D291,词典!$C:$F,4,FALSE)</f>
        <v>一个</v>
      </c>
      <c r="K291" s="4" t="str">
        <f>VLOOKUP(E291,词典!$C:$F,4,FALSE)</f>
        <v>招式</v>
      </c>
      <c r="L291" s="4" t="str">
        <f>VLOOKUP(F291,词典!$C:$F,4,FALSE)</f>
        <v>在</v>
      </c>
      <c r="M291" s="6" t="s">
        <v>9050</v>
      </c>
      <c r="N291" t="s">
        <v>1387</v>
      </c>
      <c r="O291" t="s">
        <v>1494</v>
      </c>
      <c r="P291" t="s">
        <v>9193</v>
      </c>
      <c r="Q291" t="s">
        <v>8572</v>
      </c>
      <c r="R291" t="s">
        <v>8485</v>
      </c>
      <c r="S291" t="s">
        <v>10459</v>
      </c>
      <c r="T291" s="4" t="str">
        <f>VLOOKUP(N291,词典!$F:$G,2,FALSE)</f>
        <v>EC_WORD_COME_ON</v>
      </c>
      <c r="U291" s="4" t="str">
        <f>VLOOKUP(O291,词典!$F:$G,2,FALSE)</f>
        <v>EC_WORD_LET_S</v>
      </c>
      <c r="V291" s="4" t="str">
        <f>VLOOKUP(P291,词典!$F:$G,2,FALSE)</f>
        <v>EC_WORD_REJECT</v>
      </c>
      <c r="W291" s="4" t="str">
        <f>VLOOKUP(Q291,词典!$F:$G,2,FALSE)</f>
        <v>EC_WORD_FAINT</v>
      </c>
      <c r="X291" s="4" t="str">
        <f>VLOOKUP(R291,词典!$F:$G,2,FALSE)</f>
        <v>EC_WORD_EXCL</v>
      </c>
      <c r="Y291" s="4" t="str">
        <f>VLOOKUP(S291,词典!$F:$G,2,FALSE)</f>
        <v>EC_EMPTY_WORD</v>
      </c>
      <c r="Z291" t="str">
        <f t="shared" si="4"/>
        <v>.speechBefore = {EC_WORD_COME_ON, EC_WORD_LET_S, EC_WORD_REJECT, EC_WORD_FAINT, EC_WORD_EXCL, EC_EMPTY_WORD},</v>
      </c>
      <c r="AA291" t="s">
        <v>15059</v>
      </c>
    </row>
    <row r="292" spans="1:27" x14ac:dyDescent="0.3">
      <c r="A292" s="3" t="s">
        <v>2906</v>
      </c>
      <c r="B292" s="3" t="s">
        <v>546</v>
      </c>
      <c r="C292" s="3" t="s">
        <v>165</v>
      </c>
      <c r="D292" s="3" t="s">
        <v>299</v>
      </c>
      <c r="E292" s="3" t="s">
        <v>55</v>
      </c>
      <c r="F292" s="3" t="s">
        <v>2901</v>
      </c>
      <c r="G292" s="4" t="str">
        <f>VLOOKUP(A292,词典!$C:$F,4,FALSE)</f>
        <v>让我们</v>
      </c>
      <c r="H292" s="4" t="str">
        <f>VLOOKUP(B292,词典!$C:$F,4,FALSE)</f>
        <v>教</v>
      </c>
      <c r="I292" s="4" t="str">
        <f>VLOOKUP(C292,词典!$C:$F,4,FALSE)</f>
        <v>你</v>
      </c>
      <c r="J292" s="4" t="str">
        <f>VLOOKUP(D292,词典!$C:$F,4,FALSE)</f>
        <v>虽然</v>
      </c>
      <c r="K292" s="4" t="str">
        <f>VLOOKUP(E292,词典!$C:$F,4,FALSE)</f>
        <v>强壮</v>
      </c>
      <c r="L292" s="4" t="str">
        <f>VLOOKUP(F292,词典!$C:$F,4,FALSE)</f>
        <v>我是</v>
      </c>
      <c r="M292" s="6" t="s">
        <v>9051</v>
      </c>
      <c r="N292" t="s">
        <v>8527</v>
      </c>
      <c r="O292" t="s">
        <v>1874</v>
      </c>
      <c r="P292" t="s">
        <v>8550</v>
      </c>
      <c r="Q292" t="s">
        <v>1873</v>
      </c>
      <c r="R292" t="s">
        <v>8564</v>
      </c>
      <c r="S292" t="s">
        <v>1833</v>
      </c>
      <c r="T292" s="4" t="str">
        <f>VLOOKUP(N292,词典!$F:$G,2,FALSE)</f>
        <v>EC_WORD_LEARN</v>
      </c>
      <c r="U292" s="4" t="str">
        <f>VLOOKUP(O292,词典!$F:$G,2,FALSE)</f>
        <v>EC_WORD_YOU</v>
      </c>
      <c r="V292" s="4" t="str">
        <f>VLOOKUP(P292,词典!$F:$G,2,FALSE)</f>
        <v>EC_WORD_SEE</v>
      </c>
      <c r="W292" s="4" t="str">
        <f>VLOOKUP(Q292,词典!$F:$G,2,FALSE)</f>
        <v>EC_WORD_ME</v>
      </c>
      <c r="X292" s="4" t="str">
        <f>VLOOKUP(R292,词典!$F:$G,2,FALSE)</f>
        <v>EC_WORD_DIDN_T</v>
      </c>
      <c r="Y292" s="4" t="str">
        <f>VLOOKUP(S292,词典!$F:$G,2,FALSE)</f>
        <v>EC_WORD_STRONG</v>
      </c>
      <c r="Z292" t="str">
        <f t="shared" si="4"/>
        <v>.speechBefore = {EC_WORD_LEARN, EC_WORD_YOU, EC_WORD_SEE, EC_WORD_ME, EC_WORD_DIDN_T, EC_WORD_STRONG},</v>
      </c>
      <c r="AA292" t="s">
        <v>15060</v>
      </c>
    </row>
    <row r="293" spans="1:27" x14ac:dyDescent="0.3">
      <c r="A293" s="3" t="s">
        <v>728</v>
      </c>
      <c r="B293" s="3" t="s">
        <v>761</v>
      </c>
      <c r="C293" s="3" t="s">
        <v>345</v>
      </c>
      <c r="D293" s="3" t="s">
        <v>284</v>
      </c>
      <c r="E293" s="3" t="s">
        <v>321</v>
      </c>
      <c r="F293" s="3" t="s">
        <v>3921</v>
      </c>
      <c r="G293" s="4" t="str">
        <f>VLOOKUP(A293,词典!$C:$F,4,FALSE)</f>
        <v>现在</v>
      </c>
      <c r="H293" s="4" t="str">
        <f>VLOOKUP(B293,词典!$C:$F,4,FALSE)</f>
        <v>这</v>
      </c>
      <c r="I293" s="4" t="str">
        <f>VLOOKUP(C293,词典!$C:$F,4,FALSE)</f>
        <v>了</v>
      </c>
      <c r="J293" s="4" t="str">
        <f>VLOOKUP(D293,词典!$C:$F,4,FALSE)</f>
        <v>一个</v>
      </c>
      <c r="K293" s="4" t="str">
        <f>VLOOKUP(E293,词典!$C:$F,4,FALSE)</f>
        <v>全都</v>
      </c>
      <c r="L293" s="4" t="str">
        <f>VLOOKUP(F293,词典!$C:$F,4,FALSE)</f>
        <v>火车</v>
      </c>
      <c r="M293" s="6" t="s">
        <v>9052</v>
      </c>
      <c r="N293" t="s">
        <v>1757</v>
      </c>
      <c r="O293" t="s">
        <v>8558</v>
      </c>
      <c r="P293" t="s">
        <v>8529</v>
      </c>
      <c r="Q293" t="s">
        <v>9194</v>
      </c>
      <c r="R293" t="s">
        <v>1951</v>
      </c>
      <c r="S293" t="s">
        <v>9936</v>
      </c>
      <c r="T293" s="4" t="str">
        <f>VLOOKUP(N293,词典!$F:$G,2,FALSE)</f>
        <v>EC_WORD_NOW</v>
      </c>
      <c r="U293" s="4" t="str">
        <f>VLOOKUP(O293,词典!$F:$G,2,FALSE)</f>
        <v>EC_WORD_DOWN</v>
      </c>
      <c r="V293" s="4" t="str">
        <f>VLOOKUP(P293,词典!$F:$G,2,FALSE)</f>
        <v>EC_WORD_A</v>
      </c>
      <c r="W293" s="4" t="str">
        <f>VLOOKUP(Q293,词典!$F:$G,2,FALSE)</f>
        <v>EC_WORD_PERFECTION</v>
      </c>
      <c r="X293" s="4" t="str">
        <f>VLOOKUP(R293,词典!$F:$G,2,FALSE)</f>
        <v>EC_WORD_OF</v>
      </c>
      <c r="Y293" s="4" t="str">
        <f>VLOOKUP(S293,词典!$F:$G,2,FALSE)</f>
        <v>EC_WORD_FLASH_FIRE</v>
      </c>
      <c r="Z293" t="str">
        <f t="shared" si="4"/>
        <v>.speechBefore = {EC_WORD_NOW, EC_WORD_DOWN, EC_WORD_A, EC_WORD_PERFECTION, EC_WORD_OF, EC_WORD_FLASH_FIRE},</v>
      </c>
      <c r="AA293" t="s">
        <v>15061</v>
      </c>
    </row>
    <row r="294" spans="1:27" x14ac:dyDescent="0.3">
      <c r="A294" s="3" t="s">
        <v>2901</v>
      </c>
      <c r="B294" s="3" t="s">
        <v>3859</v>
      </c>
      <c r="C294" s="3" t="s">
        <v>332</v>
      </c>
      <c r="D294" s="3" t="s">
        <v>297</v>
      </c>
      <c r="E294" s="3" t="s">
        <v>865</v>
      </c>
      <c r="F294" s="3" t="s">
        <v>623</v>
      </c>
      <c r="G294" s="4" t="str">
        <f>VLOOKUP(A294,词典!$C:$F,4,FALSE)</f>
        <v>我是</v>
      </c>
      <c r="H294" s="4" t="str">
        <f>VLOOKUP(B294,词典!$C:$F,4,FALSE)</f>
        <v>第一</v>
      </c>
      <c r="I294" s="4" t="str">
        <f>VLOOKUP(C294,词典!$C:$F,4,FALSE)</f>
        <v>开</v>
      </c>
      <c r="J294" s="4" t="str">
        <f>VLOOKUP(D294,词典!$C:$F,4,FALSE)</f>
        <v>所以</v>
      </c>
      <c r="K294" s="4" t="str">
        <f>VLOOKUP(E294,词典!$C:$F,4,FALSE)</f>
        <v>老</v>
      </c>
      <c r="L294" s="4" t="str">
        <f>VLOOKUP(F294,词典!$C:$F,4,FALSE)</f>
        <v>班级</v>
      </c>
      <c r="M294" s="6" t="s">
        <v>9053</v>
      </c>
      <c r="N294" t="s">
        <v>1430</v>
      </c>
      <c r="O294" t="s">
        <v>1957</v>
      </c>
      <c r="P294" t="s">
        <v>1944</v>
      </c>
      <c r="Q294" t="s">
        <v>9195</v>
      </c>
      <c r="R294" t="s">
        <v>1738</v>
      </c>
      <c r="S294" t="s">
        <v>10459</v>
      </c>
      <c r="T294" s="4" t="str">
        <f>VLOOKUP(N294,词典!$F:$G,2,FALSE)</f>
        <v>EC_WORD_I_AM</v>
      </c>
      <c r="U294" s="4" t="str">
        <f>VLOOKUP(O294,词典!$F:$G,2,FALSE)</f>
        <v>EC_WORD_BEFORE</v>
      </c>
      <c r="V294" s="4" t="str">
        <f>VLOOKUP(P294,词典!$F:$G,2,FALSE)</f>
        <v>EC_WORD_BE</v>
      </c>
      <c r="W294" s="4" t="str">
        <f>VLOOKUP(Q294,词典!$F:$G,2,FALSE)</f>
        <v>EC_WORD_CLASS</v>
      </c>
      <c r="X294" s="4" t="str">
        <f>VLOOKUP(R294,词典!$F:$G,2,FALSE)</f>
        <v>EC_WORD_NO_1</v>
      </c>
      <c r="Y294" s="4" t="str">
        <f>VLOOKUP(S294,词典!$F:$G,2,FALSE)</f>
        <v>EC_EMPTY_WORD</v>
      </c>
      <c r="Z294" t="str">
        <f t="shared" si="4"/>
        <v>.speechBefore = {EC_WORD_I_AM, EC_WORD_BEFORE, EC_WORD_BE, EC_WORD_CLASS, EC_WORD_NO_1, EC_EMPTY_WORD},</v>
      </c>
      <c r="AA294" t="s">
        <v>15062</v>
      </c>
    </row>
    <row r="295" spans="1:27" x14ac:dyDescent="0.3">
      <c r="A295" s="3" t="s">
        <v>2901</v>
      </c>
      <c r="B295" s="3" t="s">
        <v>293</v>
      </c>
      <c r="C295" s="3" t="s">
        <v>402</v>
      </c>
      <c r="D295" s="3" t="s">
        <v>369</v>
      </c>
      <c r="E295" s="3" t="s">
        <v>445</v>
      </c>
      <c r="F295" s="3" t="s">
        <v>165</v>
      </c>
      <c r="G295" s="4" t="str">
        <f>VLOOKUP(A295,词典!$C:$F,4,FALSE)</f>
        <v>我是</v>
      </c>
      <c r="H295" s="4" t="str">
        <f>VLOOKUP(B295,词典!$C:$F,4,FALSE)</f>
        <v>来自</v>
      </c>
      <c r="I295" s="4" t="str">
        <f>VLOOKUP(C295,词典!$C:$F,4,FALSE)</f>
        <v>头晕</v>
      </c>
      <c r="J295" s="4" t="str">
        <f>VLOOKUP(D295,词典!$C:$F,4,FALSE)</f>
        <v>又</v>
      </c>
      <c r="K295" s="4" t="str">
        <f>VLOOKUP(E295,词典!$C:$F,4,FALSE)</f>
        <v>应该</v>
      </c>
      <c r="L295" s="4" t="str">
        <f>VLOOKUP(F295,词典!$C:$F,4,FALSE)</f>
        <v>你</v>
      </c>
      <c r="M295" s="6" t="s">
        <v>9054</v>
      </c>
      <c r="N295" t="s">
        <v>1873</v>
      </c>
      <c r="O295" t="s">
        <v>8492</v>
      </c>
      <c r="P295" t="s">
        <v>8480</v>
      </c>
      <c r="Q295" t="s">
        <v>1412</v>
      </c>
      <c r="R295" t="s">
        <v>1533</v>
      </c>
      <c r="S295" t="s">
        <v>9081</v>
      </c>
      <c r="T295" s="4" t="str">
        <f>VLOOKUP(N295,词典!$F:$G,2,FALSE)</f>
        <v>EC_WORD_ME</v>
      </c>
      <c r="U295" s="4" t="str">
        <f>VLOOKUP(O295,词典!$F:$G,2,FALSE)</f>
        <v>EC_WORD_VERY</v>
      </c>
      <c r="V295" s="4" t="str">
        <f>VLOOKUP(P295,词典!$F:$G,2,FALSE)</f>
        <v>EC_WORD_GIDDY</v>
      </c>
      <c r="W295" s="4" t="str">
        <f>VLOOKUP(Q295,词典!$F:$G,2,FALSE)</f>
        <v>EC_WORD_YOU</v>
      </c>
      <c r="X295" s="4" t="str">
        <f>VLOOKUP(R295,词典!$F:$G,2,FALSE)</f>
        <v>EC_WORD_SHOULD</v>
      </c>
      <c r="Y295" s="4" t="str">
        <f>VLOOKUP(S295,词典!$F:$G,2,FALSE)</f>
        <v>EC_WORD_AN</v>
      </c>
      <c r="Z295" t="str">
        <f t="shared" si="4"/>
        <v>.speechBefore = {EC_WORD_ME, EC_WORD_VERY, EC_WORD_GIDDY, EC_WORD_YOU, EC_WORD_SHOULD, EC_WORD_AN},</v>
      </c>
      <c r="AA295" t="s">
        <v>15063</v>
      </c>
    </row>
    <row r="296" spans="1:27" x14ac:dyDescent="0.3">
      <c r="A296" s="3" t="s">
        <v>2906</v>
      </c>
      <c r="B296" s="3" t="s">
        <v>438</v>
      </c>
      <c r="C296" s="3" t="s">
        <v>217</v>
      </c>
      <c r="D296" s="3" t="s">
        <v>89</v>
      </c>
      <c r="E296" s="3" t="s">
        <v>475</v>
      </c>
      <c r="F296" s="3" t="s">
        <v>3836</v>
      </c>
      <c r="G296" s="4" t="str">
        <f>VLOOKUP(A296,词典!$C:$F,4,FALSE)</f>
        <v>让我们</v>
      </c>
      <c r="H296" s="4" t="str">
        <f>VLOOKUP(B296,词典!$C:$F,4,FALSE)</f>
        <v>享受</v>
      </c>
      <c r="I296" s="4" t="str">
        <f>VLOOKUP(C296,词典!$C:$F,4,FALSE)</f>
        <v>我们的</v>
      </c>
      <c r="J296" s="4" t="str">
        <f>VLOOKUP(D296,词典!$C:$F,4,FALSE)</f>
        <v>战斗</v>
      </c>
      <c r="K296" s="4" t="str">
        <f>VLOOKUP(E296,词典!$C:$F,4,FALSE)</f>
        <v>一起</v>
      </c>
      <c r="L296" s="4" t="str">
        <f>VLOOKUP(F296,词典!$C:$F,4,FALSE)</f>
        <v xml:space="preserve"> </v>
      </c>
      <c r="M296" s="6" t="s">
        <v>9055</v>
      </c>
      <c r="N296" t="s">
        <v>1494</v>
      </c>
      <c r="O296" t="s">
        <v>8553</v>
      </c>
      <c r="P296" t="s">
        <v>9196</v>
      </c>
      <c r="Q296" t="s">
        <v>1336</v>
      </c>
      <c r="R296" t="s">
        <v>8489</v>
      </c>
      <c r="S296" t="s">
        <v>10459</v>
      </c>
      <c r="T296" s="4" t="str">
        <f>VLOOKUP(N296,词典!$F:$G,2,FALSE)</f>
        <v>EC_WORD_LET_S</v>
      </c>
      <c r="U296" s="4" t="str">
        <f>VLOOKUP(O296,词典!$F:$G,2,FALSE)</f>
        <v>EC_WORD_TOGETHER</v>
      </c>
      <c r="V296" s="4" t="str">
        <f>VLOOKUP(P296,词典!$F:$G,2,FALSE)</f>
        <v>EC_WORD_ENJOY</v>
      </c>
      <c r="W296" s="4" t="str">
        <f>VLOOKUP(Q296,词典!$F:$G,2,FALSE)</f>
        <v>EC_WORD_BATTLE</v>
      </c>
      <c r="X296" s="4" t="str">
        <f>VLOOKUP(R296,词典!$F:$G,2,FALSE)</f>
        <v>EC_WORD_YUP</v>
      </c>
      <c r="Y296" s="4" t="str">
        <f>VLOOKUP(S296,词典!$F:$G,2,FALSE)</f>
        <v>EC_EMPTY_WORD</v>
      </c>
      <c r="Z296" t="str">
        <f t="shared" si="4"/>
        <v>.speechBefore = {EC_WORD_LET_S, EC_WORD_TOGETHER, EC_WORD_ENJOY, EC_WORD_BATTLE, EC_WORD_YUP, EC_EMPTY_WORD},</v>
      </c>
      <c r="AA296" t="s">
        <v>15064</v>
      </c>
    </row>
    <row r="297" spans="1:27" x14ac:dyDescent="0.3">
      <c r="A297" s="3" t="s">
        <v>164</v>
      </c>
      <c r="B297" s="3" t="s">
        <v>419</v>
      </c>
      <c r="C297" s="3" t="s">
        <v>250</v>
      </c>
      <c r="D297" s="3" t="s">
        <v>369</v>
      </c>
      <c r="E297" s="3" t="s">
        <v>490</v>
      </c>
      <c r="F297" s="3" t="s">
        <v>691</v>
      </c>
      <c r="G297" s="4" t="str">
        <f>VLOOKUP(A297,词典!$C:$F,4,FALSE)</f>
        <v>是个</v>
      </c>
      <c r="H297" s="4" t="str">
        <f>VLOOKUP(B297,词典!$C:$F,4,FALSE)</f>
        <v>讨厌</v>
      </c>
      <c r="I297" s="4" t="str">
        <f>VLOOKUP(C297,词典!$C:$F,4,FALSE)</f>
        <v>哦</v>
      </c>
      <c r="J297" s="4" t="str">
        <f>VLOOKUP(D297,词典!$C:$F,4,FALSE)</f>
        <v>又</v>
      </c>
      <c r="K297" s="4" t="str">
        <f>VLOOKUP(E297,词典!$C:$F,4,FALSE)</f>
        <v>漂亮</v>
      </c>
      <c r="L297" s="4" t="str">
        <f>VLOOKUP(F297,词典!$C:$F,4,FALSE)</f>
        <v>时尚</v>
      </c>
      <c r="M297" s="6" t="s">
        <v>9056</v>
      </c>
      <c r="N297" t="s">
        <v>1678</v>
      </c>
      <c r="O297" t="s">
        <v>1869</v>
      </c>
      <c r="P297" t="s">
        <v>1953</v>
      </c>
      <c r="Q297" t="s">
        <v>1905</v>
      </c>
      <c r="R297" t="s">
        <v>1714</v>
      </c>
      <c r="S297" t="s">
        <v>1624</v>
      </c>
      <c r="T297" s="4" t="str">
        <f>VLOOKUP(N297,词典!$F:$G,2,FALSE)</f>
        <v>EC_WORD_ME</v>
      </c>
      <c r="U297" s="4" t="str">
        <f>VLOOKUP(O297,词典!$F:$G,2,FALSE)</f>
        <v>EC_WORD_NO</v>
      </c>
      <c r="V297" s="4" t="str">
        <f>VLOOKUP(P297,词典!$F:$G,2,FALSE)</f>
        <v>EC_WORD_LIKES</v>
      </c>
      <c r="W297" s="4" t="str">
        <f>VLOOKUP(Q297,词典!$F:$G,2,FALSE)</f>
        <v>EC_WORD_WAY</v>
      </c>
      <c r="X297" s="4" t="str">
        <f>VLOOKUP(R297,词典!$F:$G,2,FALSE)</f>
        <v>EC_WORD_PRETTY</v>
      </c>
      <c r="Y297" s="4" t="str">
        <f>VLOOKUP(S297,词典!$F:$G,2,FALSE)</f>
        <v>EC_WORD_FASHION</v>
      </c>
      <c r="Z297" t="str">
        <f t="shared" si="4"/>
        <v>.speechBefore = {EC_WORD_ME, EC_WORD_NO, EC_WORD_LIKES, EC_WORD_WAY, EC_WORD_PRETTY, EC_WORD_FASHION},</v>
      </c>
      <c r="AA297" t="s">
        <v>15065</v>
      </c>
    </row>
    <row r="298" spans="1:27" x14ac:dyDescent="0.3">
      <c r="A298" s="3" t="s">
        <v>164</v>
      </c>
      <c r="B298" s="3" t="s">
        <v>90</v>
      </c>
      <c r="C298" s="3" t="s">
        <v>374</v>
      </c>
      <c r="D298" s="3" t="s">
        <v>385</v>
      </c>
      <c r="E298" s="3" t="s">
        <v>3834</v>
      </c>
      <c r="F298" s="3" t="s">
        <v>3836</v>
      </c>
      <c r="G298" s="4" t="str">
        <f>VLOOKUP(A298,词典!$C:$F,4,FALSE)</f>
        <v>是个</v>
      </c>
      <c r="H298" s="4" t="str">
        <f>VLOOKUP(B298,词典!$C:$F,4,FALSE)</f>
        <v>一场</v>
      </c>
      <c r="I298" s="4" t="str">
        <f>VLOOKUP(C298,词典!$C:$F,4,FALSE)</f>
        <v>为</v>
      </c>
      <c r="J298" s="4" t="str">
        <f>VLOOKUP(D298,词典!$C:$F,4,FALSE)</f>
        <v>哪</v>
      </c>
      <c r="K298" s="4" t="str">
        <f>VLOOKUP(E298,词典!$C:$F,4,FALSE)</f>
        <v>！</v>
      </c>
      <c r="L298" s="4" t="str">
        <f>VLOOKUP(F298,词典!$C:$F,4,FALSE)</f>
        <v xml:space="preserve"> </v>
      </c>
      <c r="M298" s="6" t="s">
        <v>12509</v>
      </c>
      <c r="N298" t="s">
        <v>1678</v>
      </c>
      <c r="O298" t="s">
        <v>8444</v>
      </c>
      <c r="P298" t="s">
        <v>8495</v>
      </c>
      <c r="Q298" t="s">
        <v>1831</v>
      </c>
      <c r="R298" t="s">
        <v>225</v>
      </c>
      <c r="S298" t="s">
        <v>10459</v>
      </c>
      <c r="T298" s="4" t="str">
        <f>VLOOKUP(N298,词典!$F:$G,2,FALSE)</f>
        <v>EC_WORD_ME</v>
      </c>
      <c r="U298" s="4" t="str">
        <f>VLOOKUP(O298,词典!$F:$G,2,FALSE)</f>
        <v>EC_WORD_WOULD</v>
      </c>
      <c r="V298" s="4" t="str">
        <f>VLOOKUP(P298,词典!$F:$G,2,FALSE)</f>
        <v>EC_WORD_RATHER</v>
      </c>
      <c r="W298" s="4" t="str">
        <f>VLOOKUP(Q298,词典!$F:$G,2,FALSE)</f>
        <v>EC_WORD_BATTLE</v>
      </c>
      <c r="X298" s="4" t="str">
        <f>VLOOKUP(R298,词典!$F:$G,2,FALSE)</f>
        <v>EC_WORD_EXCL</v>
      </c>
      <c r="Y298" s="4" t="str">
        <f>VLOOKUP(S298,词典!$F:$G,2,FALSE)</f>
        <v>EC_EMPTY_WORD</v>
      </c>
      <c r="Z298" t="str">
        <f t="shared" si="4"/>
        <v>.speechBefore = {EC_WORD_ME, EC_WORD_WOULD, EC_WORD_RATHER, EC_WORD_BATTLE, EC_WORD_EXCL, EC_EMPTY_WORD},</v>
      </c>
      <c r="AA298" t="s">
        <v>15066</v>
      </c>
    </row>
    <row r="299" spans="1:27" x14ac:dyDescent="0.3">
      <c r="A299" s="3" t="s">
        <v>164</v>
      </c>
      <c r="B299" s="3" t="s">
        <v>387</v>
      </c>
      <c r="C299" s="3" t="s">
        <v>284</v>
      </c>
      <c r="D299" s="3" t="s">
        <v>1</v>
      </c>
      <c r="E299" s="3" t="s">
        <v>3844</v>
      </c>
      <c r="F299" s="3" t="s">
        <v>494</v>
      </c>
      <c r="G299" s="4" t="str">
        <f>VLOOKUP(A299,词典!$C:$F,4,FALSE)</f>
        <v>是个</v>
      </c>
      <c r="H299" s="4" t="str">
        <f>VLOOKUP(B299,词典!$C:$F,4,FALSE)</f>
        <v>得</v>
      </c>
      <c r="I299" s="4" t="str">
        <f>VLOOKUP(C299,词典!$C:$F,4,FALSE)</f>
        <v>一个</v>
      </c>
      <c r="J299" s="4" t="str">
        <f>VLOOKUP(D299,词典!$C:$F,4,FALSE)</f>
        <v>训练家</v>
      </c>
      <c r="K299" s="4" t="str">
        <f>VLOOKUP(E299,词典!$C:$F,4,FALSE)</f>
        <v>毕竟</v>
      </c>
      <c r="L299" s="4" t="str">
        <f>VLOOKUP(F299,词典!$C:$F,4,FALSE)</f>
        <v>清爽</v>
      </c>
      <c r="M299" s="6" t="s">
        <v>9057</v>
      </c>
      <c r="N299" t="s">
        <v>1678</v>
      </c>
      <c r="O299" t="s">
        <v>1953</v>
      </c>
      <c r="P299" t="s">
        <v>9197</v>
      </c>
      <c r="Q299" t="s">
        <v>1951</v>
      </c>
      <c r="R299" t="s">
        <v>1365</v>
      </c>
      <c r="S299" t="s">
        <v>10459</v>
      </c>
      <c r="T299" s="4" t="str">
        <f>VLOOKUP(N299,词典!$F:$G,2,FALSE)</f>
        <v>EC_WORD_ME</v>
      </c>
      <c r="U299" s="4" t="str">
        <f>VLOOKUP(O299,词典!$F:$G,2,FALSE)</f>
        <v>EC_WORD_LIKES</v>
      </c>
      <c r="V299" s="4" t="str">
        <f>VLOOKUP(P299,词典!$F:$G,2,FALSE)</f>
        <v>EC_WORD_REFRESHING</v>
      </c>
      <c r="W299" s="4" t="str">
        <f>VLOOKUP(Q299,词典!$F:$G,2,FALSE)</f>
        <v>EC_WORD_OF</v>
      </c>
      <c r="X299" s="4" t="str">
        <f>VLOOKUP(R299,词典!$F:$G,2,FALSE)</f>
        <v>EC_WORD_TRAINER</v>
      </c>
      <c r="Y299" s="4" t="str">
        <f>VLOOKUP(S299,词典!$F:$G,2,FALSE)</f>
        <v>EC_EMPTY_WORD</v>
      </c>
      <c r="Z299" t="str">
        <f t="shared" si="4"/>
        <v>.speechBefore = {EC_WORD_ME, EC_WORD_LIKES, EC_WORD_REFRESHING, EC_WORD_OF, EC_WORD_TRAINER, EC_EMPTY_WORD},</v>
      </c>
      <c r="AA299" t="s">
        <v>15067</v>
      </c>
    </row>
    <row r="300" spans="1:27" x14ac:dyDescent="0.3">
      <c r="A300" s="3" t="s">
        <v>164</v>
      </c>
      <c r="B300" s="3" t="s">
        <v>561</v>
      </c>
      <c r="C300" s="3" t="s">
        <v>3922</v>
      </c>
      <c r="D300" s="3" t="s">
        <v>377</v>
      </c>
      <c r="E300" s="3" t="s">
        <v>284</v>
      </c>
      <c r="F300" s="3" t="s">
        <v>1</v>
      </c>
      <c r="G300" s="4" t="str">
        <f>VLOOKUP(A300,词典!$C:$F,4,FALSE)</f>
        <v>是个</v>
      </c>
      <c r="H300" s="4" t="str">
        <f>VLOOKUP(B300,词典!$C:$F,4,FALSE)</f>
        <v>引起</v>
      </c>
      <c r="I300" s="4" t="str">
        <f>VLOOKUP(C300,词典!$C:$F,4,FALSE)</f>
        <v>逆鳞</v>
      </c>
      <c r="J300" s="4" t="str">
        <f>VLOOKUP(D300,词典!$C:$F,4,FALSE)</f>
        <v>作为</v>
      </c>
      <c r="K300" s="4" t="str">
        <f>VLOOKUP(E300,词典!$C:$F,4,FALSE)</f>
        <v>一个</v>
      </c>
      <c r="L300" s="4" t="str">
        <f>VLOOKUP(F300,词典!$C:$F,4,FALSE)</f>
        <v>训练家</v>
      </c>
      <c r="M300" s="6" t="s">
        <v>9058</v>
      </c>
      <c r="N300" t="s">
        <v>9198</v>
      </c>
      <c r="O300" t="s">
        <v>1365</v>
      </c>
      <c r="P300" t="s">
        <v>1873</v>
      </c>
      <c r="Q300" t="s">
        <v>10409</v>
      </c>
      <c r="R300" t="s">
        <v>9200</v>
      </c>
      <c r="S300" t="s">
        <v>9199</v>
      </c>
      <c r="T300" s="4" t="str">
        <f>VLOOKUP(N300,词典!$F:$G,2,FALSE)</f>
        <v>EC_WORD_AS</v>
      </c>
      <c r="U300" s="4" t="str">
        <f>VLOOKUP(O300,词典!$F:$G,2,FALSE)</f>
        <v>EC_WORD_TRAINER</v>
      </c>
      <c r="V300" s="4" t="str">
        <f>VLOOKUP(P300,词典!$F:$G,2,FALSE)</f>
        <v>EC_WORD_ME</v>
      </c>
      <c r="W300" s="4" t="str">
        <f>VLOOKUP(Q300,词典!$F:$G,2,FALSE)</f>
        <v>EC_WORD_CAUSE</v>
      </c>
      <c r="X300" s="4" t="str">
        <f>VLOOKUP(R300,词典!$F:$G,2,FALSE)</f>
        <v>EC_WORD_SON</v>
      </c>
      <c r="Y300" s="4" t="str">
        <f>VLOOKUP(S300,词典!$F:$G,2,FALSE)</f>
        <v>EC_MOVE(RAGE)</v>
      </c>
      <c r="Z300" t="str">
        <f t="shared" si="4"/>
        <v>.speechBefore = {EC_WORD_AS, EC_WORD_TRAINER, EC_WORD_ME, EC_WORD_CAUSE, EC_WORD_SON, EC_MOVE(RAGE)},</v>
      </c>
      <c r="AA300" t="s">
        <v>15068</v>
      </c>
    </row>
    <row r="301" spans="1:27" x14ac:dyDescent="0.3">
      <c r="A301" s="9" t="s">
        <v>2901</v>
      </c>
      <c r="B301" s="9" t="s">
        <v>111</v>
      </c>
      <c r="C301" s="9" t="s">
        <v>3898</v>
      </c>
      <c r="D301" s="9" t="s">
        <v>164</v>
      </c>
      <c r="E301" s="9" t="s">
        <v>3843</v>
      </c>
      <c r="F301" s="9" t="s">
        <v>3836</v>
      </c>
      <c r="G301" s="16" t="str">
        <f>VLOOKUP(A301,词典!$C:$F,4,FALSE)</f>
        <v>我是</v>
      </c>
      <c r="H301" s="16" t="str">
        <f>VLOOKUP(B301,词典!$C:$F,4,FALSE)</f>
        <v>强大</v>
      </c>
      <c r="I301" s="16" t="str">
        <f>VLOOKUP(C301,词典!$C:$F,4,FALSE)</f>
        <v>不是</v>
      </c>
      <c r="J301" s="16" t="str">
        <f>VLOOKUP(D301,词典!$C:$F,4,FALSE)</f>
        <v>是个</v>
      </c>
      <c r="K301" s="16" t="str">
        <f>VLOOKUP(E301,词典!$C:$F,4,FALSE)</f>
        <v>？</v>
      </c>
      <c r="L301" s="16" t="str">
        <f>VLOOKUP(F301,词典!$C:$F,4,FALSE)</f>
        <v xml:space="preserve"> </v>
      </c>
      <c r="M301" s="11" t="s">
        <v>9201</v>
      </c>
      <c r="N301" s="1" t="s">
        <v>1430</v>
      </c>
      <c r="O301" s="1" t="s">
        <v>1877</v>
      </c>
      <c r="P301" s="1" t="s">
        <v>8492</v>
      </c>
      <c r="Q301" s="1" t="s">
        <v>1833</v>
      </c>
      <c r="R301" s="1" t="s">
        <v>230</v>
      </c>
      <c r="S301" s="1" t="s">
        <v>10459</v>
      </c>
      <c r="T301" s="16" t="str">
        <f>VLOOKUP(N301,词典!$F:$G,2,FALSE)</f>
        <v>EC_WORD_I_AM</v>
      </c>
      <c r="U301" s="16" t="str">
        <f>VLOOKUP(O301,词典!$F:$G,2,FALSE)</f>
        <v>EC_WORD_AREN_T</v>
      </c>
      <c r="V301" s="16" t="str">
        <f>VLOOKUP(P301,词典!$F:$G,2,FALSE)</f>
        <v>EC_WORD_VERY</v>
      </c>
      <c r="W301" s="16" t="str">
        <f>VLOOKUP(Q301,词典!$F:$G,2,FALSE)</f>
        <v>EC_WORD_STRONG</v>
      </c>
      <c r="X301" s="16" t="str">
        <f>VLOOKUP(R301,词典!$F:$G,2,FALSE)</f>
        <v>EC_WORD_QUES</v>
      </c>
      <c r="Y301" s="16" t="str">
        <f>VLOOKUP(S301,词典!$F:$G,2,FALSE)</f>
        <v>EC_EMPTY_WORD</v>
      </c>
      <c r="Z301" s="1" t="str">
        <f>_xlfn.CONCAT(".speechWin = {",T301,", ",U301,", ",V301,", ",W301,", ",X301,", ",Y301,"},")</f>
        <v>.speechWin = {EC_WORD_I_AM, EC_WORD_AREN_T, EC_WORD_VERY, EC_WORD_STRONG, EC_WORD_QUES, EC_EMPTY_WORD},</v>
      </c>
      <c r="AA301" s="1" t="s">
        <v>15069</v>
      </c>
    </row>
    <row r="302" spans="1:27" x14ac:dyDescent="0.3">
      <c r="A302" s="9" t="s">
        <v>284</v>
      </c>
      <c r="B302" s="9" t="s">
        <v>93</v>
      </c>
      <c r="C302" s="9" t="s">
        <v>345</v>
      </c>
      <c r="D302" s="9" t="s">
        <v>312</v>
      </c>
      <c r="E302" s="9" t="s">
        <v>807</v>
      </c>
      <c r="F302" s="9" t="s">
        <v>3836</v>
      </c>
      <c r="G302" s="16" t="str">
        <f>VLOOKUP(A302,词典!$C:$F,4,FALSE)</f>
        <v>一个</v>
      </c>
      <c r="H302" s="16" t="str">
        <f>VLOOKUP(B302,词典!$C:$F,4,FALSE)</f>
        <v>获胜</v>
      </c>
      <c r="I302" s="16" t="str">
        <f>VLOOKUP(C302,词典!$C:$F,4,FALSE)</f>
        <v>了</v>
      </c>
      <c r="J302" s="16" t="str">
        <f>VLOOKUP(D302,词典!$C:$F,4,FALSE)</f>
        <v>只是</v>
      </c>
      <c r="K302" s="16" t="str">
        <f>VLOOKUP(E302,词典!$C:$F,4,FALSE)</f>
        <v>棒极了</v>
      </c>
      <c r="L302" s="16" t="str">
        <f>VLOOKUP(F302,词典!$C:$F,4,FALSE)</f>
        <v xml:space="preserve"> </v>
      </c>
      <c r="M302" s="11" t="s">
        <v>9202</v>
      </c>
      <c r="N302" s="1" t="s">
        <v>1829</v>
      </c>
      <c r="O302" s="1" t="s">
        <v>8496</v>
      </c>
      <c r="P302" s="1" t="s">
        <v>1812</v>
      </c>
      <c r="Q302" s="1" t="s">
        <v>10459</v>
      </c>
      <c r="R302" s="1" t="s">
        <v>10459</v>
      </c>
      <c r="S302" s="1" t="s">
        <v>10459</v>
      </c>
      <c r="T302" s="16" t="str">
        <f>VLOOKUP(N302,词典!$F:$G,2,FALSE)</f>
        <v>EC_WORD_VICTORY</v>
      </c>
      <c r="U302" s="16" t="str">
        <f>VLOOKUP(O302,词典!$F:$G,2,FALSE)</f>
        <v>EC_WORD_YEAH</v>
      </c>
      <c r="V302" s="16" t="str">
        <f>VLOOKUP(P302,词典!$F:$G,2,FALSE)</f>
        <v>EC_WORD_AWESOME</v>
      </c>
      <c r="W302" s="16" t="str">
        <f>VLOOKUP(Q302,词典!$F:$G,2,FALSE)</f>
        <v>EC_EMPTY_WORD</v>
      </c>
      <c r="X302" s="16" t="str">
        <f>VLOOKUP(R302,词典!$F:$G,2,FALSE)</f>
        <v>EC_EMPTY_WORD</v>
      </c>
      <c r="Y302" s="16" t="str">
        <f>VLOOKUP(S302,词典!$F:$G,2,FALSE)</f>
        <v>EC_EMPTY_WORD</v>
      </c>
      <c r="Z302" s="1" t="str">
        <f>_xlfn.CONCAT(".speechWin = {",T302,", ",U302,", ",V302,", ",W302,", ",X302,", ",Y302,"},")</f>
        <v>.speechWin = {EC_WORD_VICTORY, EC_WORD_YEAH, EC_WORD_AWESOME, EC_EMPTY_WORD, EC_EMPTY_WORD, EC_EMPTY_WORD},</v>
      </c>
      <c r="AA302" s="1" t="s">
        <v>15070</v>
      </c>
    </row>
    <row r="303" spans="1:27" x14ac:dyDescent="0.3">
      <c r="A303" s="9" t="s">
        <v>261</v>
      </c>
      <c r="B303" s="9" t="s">
        <v>3834</v>
      </c>
      <c r="C303" s="9" t="s">
        <v>3836</v>
      </c>
      <c r="D303" s="9" t="s">
        <v>5931</v>
      </c>
      <c r="E303" s="9" t="s">
        <v>719</v>
      </c>
      <c r="F303" s="9" t="s">
        <v>3834</v>
      </c>
      <c r="G303" s="16" t="str">
        <f>VLOOKUP(A303,词典!$C:$F,4,FALSE)</f>
        <v>哈哈哈</v>
      </c>
      <c r="H303" s="16" t="str">
        <f>VLOOKUP(B303,词典!$C:$F,4,FALSE)</f>
        <v>！</v>
      </c>
      <c r="I303" s="16" t="str">
        <f>VLOOKUP(C303,词典!$C:$F,4,FALSE)</f>
        <v xml:space="preserve"> </v>
      </c>
      <c r="J303" s="16" t="str">
        <f>VLOOKUP(D303,词典!$C:$F,4,FALSE)</f>
        <v>不如</v>
      </c>
      <c r="K303" s="16" t="str">
        <f>VLOOKUP(E303,词典!$C:$F,4,FALSE)</f>
        <v>稍后</v>
      </c>
      <c r="L303" s="16" t="str">
        <f>VLOOKUP(F303,词典!$C:$F,4,FALSE)</f>
        <v>！</v>
      </c>
      <c r="M303" s="11" t="s">
        <v>9203</v>
      </c>
      <c r="N303" s="1" t="s">
        <v>1449</v>
      </c>
      <c r="O303" s="1" t="s">
        <v>225</v>
      </c>
      <c r="P303" s="1" t="s">
        <v>10459</v>
      </c>
      <c r="Q303" s="1" t="s">
        <v>1639</v>
      </c>
      <c r="R303" s="1" t="s">
        <v>1862</v>
      </c>
      <c r="S303" s="1" t="s">
        <v>225</v>
      </c>
      <c r="T303" s="16" t="str">
        <f>VLOOKUP(N303,词典!$F:$G,2,FALSE)</f>
        <v>EC_WORD_HAHAHA</v>
      </c>
      <c r="U303" s="16" t="str">
        <f>VLOOKUP(O303,词典!$F:$G,2,FALSE)</f>
        <v>EC_WORD_EXCL</v>
      </c>
      <c r="V303" s="16" t="str">
        <f>VLOOKUP(P303,词典!$F:$G,2,FALSE)</f>
        <v>EC_EMPTY_WORD</v>
      </c>
      <c r="W303" s="16" t="str">
        <f>VLOOKUP(Q303,词典!$F:$G,2,FALSE)</f>
        <v>EC_WORD_LATER</v>
      </c>
      <c r="X303" s="16" t="str">
        <f>VLOOKUP(R303,词典!$F:$G,2,FALSE)</f>
        <v>EC_WORD_SMELL_YA</v>
      </c>
      <c r="Y303" s="16" t="str">
        <f>VLOOKUP(S303,词典!$F:$G,2,FALSE)</f>
        <v>EC_WORD_EXCL</v>
      </c>
      <c r="Z303" s="1" t="str">
        <f>_xlfn.CONCAT(".speechWin = {",T303,", ",U303,", ",V303,", ",W303,", ",X303,", ",Y303,"},")</f>
        <v>.speechWin = {EC_WORD_HAHAHA, EC_WORD_EXCL, EC_EMPTY_WORD, EC_WORD_LATER, EC_WORD_SMELL_YA, EC_WORD_EXCL},</v>
      </c>
      <c r="AA303" s="1" t="s">
        <v>15071</v>
      </c>
    </row>
    <row r="304" spans="1:27" x14ac:dyDescent="0.3">
      <c r="A304" s="9" t="s">
        <v>2905</v>
      </c>
      <c r="B304" s="9" t="s">
        <v>411</v>
      </c>
      <c r="C304" s="9" t="s">
        <v>378</v>
      </c>
      <c r="D304" s="9" t="s">
        <v>453</v>
      </c>
      <c r="E304" s="9" t="s">
        <v>165</v>
      </c>
      <c r="F304" s="9" t="s">
        <v>3918</v>
      </c>
      <c r="G304" s="16" t="str">
        <f>VLOOKUP(A304,词典!$C:$F,4,FALSE)</f>
        <v>它是</v>
      </c>
      <c r="H304" s="16" t="str">
        <f>VLOOKUP(B304,词典!$C:$F,4,FALSE)</f>
        <v>难过</v>
      </c>
      <c r="I304" s="16" t="str">
        <f>VLOOKUP(C304,词典!$C:$F,4,FALSE)</f>
        <v>到</v>
      </c>
      <c r="J304" s="16" t="str">
        <f>VLOOKUP(D304,词典!$C:$F,4,FALSE)</f>
        <v>看看</v>
      </c>
      <c r="K304" s="16" t="str">
        <f>VLOOKUP(E304,词典!$C:$F,4,FALSE)</f>
        <v>你</v>
      </c>
      <c r="L304" s="16" t="str">
        <f>VLOOKUP(F304,词典!$C:$F,4,FALSE)</f>
        <v>挣扎</v>
      </c>
      <c r="M304" s="11" t="s">
        <v>9204</v>
      </c>
      <c r="N304" s="1" t="s">
        <v>2047</v>
      </c>
      <c r="O304" s="1" t="s">
        <v>1874</v>
      </c>
      <c r="P304" s="1" t="s">
        <v>8577</v>
      </c>
      <c r="Q304" s="1" t="s">
        <v>8496</v>
      </c>
      <c r="R304" s="1" t="s">
        <v>9499</v>
      </c>
      <c r="S304" s="1" t="s">
        <v>10459</v>
      </c>
      <c r="T304" s="16" t="str">
        <f>VLOOKUP(N304,词典!$F:$G,2,FALSE)</f>
        <v>EC_WORD_LOOKS</v>
      </c>
      <c r="U304" s="16" t="str">
        <f>VLOOKUP(O304,词典!$F:$G,2,FALSE)</f>
        <v>EC_WORD_YOU</v>
      </c>
      <c r="V304" s="16" t="str">
        <f>VLOOKUP(P304,词典!$F:$G,2,FALSE)</f>
        <v>EC_MOVE2(STRUGGLE)</v>
      </c>
      <c r="W304" s="16" t="str">
        <f>VLOOKUP(Q304,词典!$F:$G,2,FALSE)</f>
        <v>EC_WORD_YEAH</v>
      </c>
      <c r="X304" s="16" t="str">
        <f>VLOOKUP(R304,词典!$F:$G,2,FALSE)</f>
        <v>EC_WORD_SAD</v>
      </c>
      <c r="Y304" s="16" t="str">
        <f>VLOOKUP(S304,词典!$F:$G,2,FALSE)</f>
        <v>EC_EMPTY_WORD</v>
      </c>
      <c r="Z304" s="1" t="str">
        <f>_xlfn.CONCAT(".speechWin = {",T304,", ",U304,", ",V304,", ",W304,", ",X304,", ",Y304,"},")</f>
        <v>.speechWin = {EC_WORD_LOOKS, EC_WORD_YOU, EC_MOVE2(STRUGGLE), EC_WORD_YEAH, EC_WORD_SAD, EC_EMPTY_WORD},</v>
      </c>
      <c r="AA304" s="1" t="s">
        <v>15072</v>
      </c>
    </row>
    <row r="305" spans="1:27" x14ac:dyDescent="0.3">
      <c r="A305" s="9" t="s">
        <v>2905</v>
      </c>
      <c r="B305" s="9" t="s">
        <v>430</v>
      </c>
      <c r="C305" s="9" t="s">
        <v>299</v>
      </c>
      <c r="D305" s="9" t="s">
        <v>111</v>
      </c>
      <c r="E305" s="9" t="s">
        <v>2901</v>
      </c>
      <c r="F305" s="9" t="s">
        <v>3834</v>
      </c>
      <c r="G305" s="16" t="str">
        <f>VLOOKUP(A305,词典!$C:$F,4,FALSE)</f>
        <v>它是</v>
      </c>
      <c r="H305" s="16" t="str">
        <f>VLOOKUP(B305,词典!$C:$F,4,FALSE)</f>
        <v>不可思议</v>
      </c>
      <c r="I305" s="16" t="str">
        <f>VLOOKUP(C305,词典!$C:$F,4,FALSE)</f>
        <v>虽然</v>
      </c>
      <c r="J305" s="16" t="str">
        <f>VLOOKUP(D305,词典!$C:$F,4,FALSE)</f>
        <v>强大</v>
      </c>
      <c r="K305" s="16" t="str">
        <f>VLOOKUP(E305,词典!$C:$F,4,FALSE)</f>
        <v>我是</v>
      </c>
      <c r="L305" s="16" t="str">
        <f>VLOOKUP(F305,词典!$C:$F,4,FALSE)</f>
        <v>！</v>
      </c>
      <c r="M305" s="11" t="s">
        <v>9205</v>
      </c>
      <c r="N305" s="1" t="s">
        <v>1873</v>
      </c>
      <c r="O305" s="1" t="s">
        <v>8496</v>
      </c>
      <c r="P305" s="1" t="s">
        <v>1833</v>
      </c>
      <c r="Q305" s="1" t="s">
        <v>8521</v>
      </c>
      <c r="R305" s="1" t="s">
        <v>9501</v>
      </c>
      <c r="S305" s="1" t="s">
        <v>8485</v>
      </c>
      <c r="T305" s="16" t="str">
        <f>VLOOKUP(N305,词典!$F:$G,2,FALSE)</f>
        <v>EC_WORD_ME</v>
      </c>
      <c r="U305" s="16" t="str">
        <f>VLOOKUP(O305,词典!$F:$G,2,FALSE)</f>
        <v>EC_WORD_YEAH</v>
      </c>
      <c r="V305" s="16" t="str">
        <f>VLOOKUP(P305,词典!$F:$G,2,FALSE)</f>
        <v>EC_WORD_STRONG</v>
      </c>
      <c r="W305" s="16" t="str">
        <f>VLOOKUP(Q305,词典!$F:$G,2,FALSE)</f>
        <v>EC_WORD_LIKE</v>
      </c>
      <c r="X305" s="16" t="str">
        <f>VLOOKUP(R305,词典!$F:$G,2,FALSE)</f>
        <v>EC_WORD_INCREDIBLE</v>
      </c>
      <c r="Y305" s="16" t="str">
        <f>VLOOKUP(S305,词典!$F:$G,2,FALSE)</f>
        <v>EC_WORD_EXCL</v>
      </c>
      <c r="Z305" s="1" t="str">
        <f>_xlfn.CONCAT(".speechWin = {",T305,", ",U305,", ",V305,", ",W305,", ",X305,", ",Y305,"},")</f>
        <v>.speechWin = {EC_WORD_ME, EC_WORD_YEAH, EC_WORD_STRONG, EC_WORD_LIKE, EC_WORD_INCREDIBLE, EC_WORD_EXCL},</v>
      </c>
      <c r="AA305" s="1" t="s">
        <v>15073</v>
      </c>
    </row>
    <row r="306" spans="1:27" x14ac:dyDescent="0.3">
      <c r="A306" s="9" t="s">
        <v>261</v>
      </c>
      <c r="B306" s="9" t="s">
        <v>3860</v>
      </c>
      <c r="C306" s="9" t="s">
        <v>3836</v>
      </c>
      <c r="D306" s="9" t="s">
        <v>2901</v>
      </c>
      <c r="E306" s="9" t="s">
        <v>9502</v>
      </c>
      <c r="F306" s="9" t="s">
        <v>3834</v>
      </c>
      <c r="G306" s="16" t="str">
        <f>VLOOKUP(A306,词典!$C:$F,4,FALSE)</f>
        <v>哈哈哈</v>
      </c>
      <c r="H306" s="16" t="str">
        <f>VLOOKUP(B306,词典!$C:$F,4,FALSE)</f>
        <v>！！</v>
      </c>
      <c r="I306" s="16" t="str">
        <f>VLOOKUP(C306,词典!$C:$F,4,FALSE)</f>
        <v xml:space="preserve"> </v>
      </c>
      <c r="J306" s="16" t="str">
        <f>VLOOKUP(D306,词典!$C:$F,4,FALSE)</f>
        <v>我是</v>
      </c>
      <c r="K306" s="16" t="str">
        <f>VLOOKUP(E306,词典!$C:$F,4,FALSE)</f>
        <v>懒洋洋</v>
      </c>
      <c r="L306" s="16" t="str">
        <f>VLOOKUP(F306,词典!$C:$F,4,FALSE)</f>
        <v>！</v>
      </c>
      <c r="M306" s="11" t="s">
        <v>9206</v>
      </c>
      <c r="N306" s="1" t="s">
        <v>1449</v>
      </c>
      <c r="O306" s="1" t="s">
        <v>227</v>
      </c>
      <c r="P306" s="1" t="s">
        <v>1873</v>
      </c>
      <c r="Q306" s="1" t="s">
        <v>9077</v>
      </c>
      <c r="R306" s="1" t="s">
        <v>2059</v>
      </c>
      <c r="S306" s="1" t="s">
        <v>1951</v>
      </c>
      <c r="T306" s="16" t="str">
        <f>VLOOKUP(N306,词典!$F:$G,2,FALSE)</f>
        <v>EC_WORD_HAHAHA</v>
      </c>
      <c r="U306" s="16" t="str">
        <f>VLOOKUP(O306,词典!$F:$G,2,FALSE)</f>
        <v>EC_WORD_EXCL_EXCL</v>
      </c>
      <c r="V306" s="16" t="str">
        <f>VLOOKUP(P306,词典!$F:$G,2,FALSE)</f>
        <v>EC_WORD_ME</v>
      </c>
      <c r="W306" s="16" t="str">
        <f>VLOOKUP(Q306,词典!$F:$G,2,FALSE)</f>
        <v>EC_WORD_LIKELY_TO</v>
      </c>
      <c r="X306" s="16" t="str">
        <f>VLOOKUP(R306,词典!$F:$G,2,FALSE)</f>
        <v>EC_WORD_LOLLING</v>
      </c>
      <c r="Y306" s="16" t="str">
        <f>VLOOKUP(S306,词典!$F:$G,2,FALSE)</f>
        <v>EC_WORD_OF</v>
      </c>
      <c r="Z306" s="1" t="str">
        <f>_xlfn.CONCAT(".speechWin = {",T306,", ",U306,", ",V306,", ",W306,", ",X306,", ",Y306,"},")</f>
        <v>.speechWin = {EC_WORD_HAHAHA, EC_WORD_EXCL_EXCL, EC_WORD_ME, EC_WORD_LIKELY_TO, EC_WORD_LOLLING, EC_WORD_OF},</v>
      </c>
      <c r="AA306" s="1" t="s">
        <v>15074</v>
      </c>
    </row>
    <row r="307" spans="1:27" x14ac:dyDescent="0.3">
      <c r="A307" s="9" t="s">
        <v>165</v>
      </c>
      <c r="B307" s="9" t="s">
        <v>2927</v>
      </c>
      <c r="C307" s="9" t="s">
        <v>640</v>
      </c>
      <c r="D307" s="9" t="s">
        <v>302</v>
      </c>
      <c r="E307" s="9" t="s">
        <v>3873</v>
      </c>
      <c r="F307" s="9" t="s">
        <v>3836</v>
      </c>
      <c r="G307" s="16" t="str">
        <f>VLOOKUP(A307,词典!$C:$F,4,FALSE)</f>
        <v>你</v>
      </c>
      <c r="H307" s="16" t="str">
        <f>VLOOKUP(B307,词典!$C:$F,4,FALSE)</f>
        <v>不要</v>
      </c>
      <c r="I307" s="16" t="str">
        <f>VLOOKUP(C307,词典!$C:$F,4,FALSE)</f>
        <v>学习</v>
      </c>
      <c r="J307" s="16" t="str">
        <f>VLOOKUP(D307,词典!$C:$F,4,FALSE)</f>
        <v>足够</v>
      </c>
      <c r="K307" s="16" t="str">
        <f>VLOOKUP(E307,词典!$C:$F,4,FALSE)</f>
        <v>……</v>
      </c>
      <c r="L307" s="16" t="str">
        <f>VLOOKUP(F307,词典!$C:$F,4,FALSE)</f>
        <v xml:space="preserve"> </v>
      </c>
      <c r="M307" s="11" t="s">
        <v>9207</v>
      </c>
      <c r="N307" s="1" t="s">
        <v>1412</v>
      </c>
      <c r="O307" s="1" t="s">
        <v>1559</v>
      </c>
      <c r="P307" s="1" t="s">
        <v>8521</v>
      </c>
      <c r="Q307" s="1" t="s">
        <v>9125</v>
      </c>
      <c r="R307" s="1" t="s">
        <v>1687</v>
      </c>
      <c r="S307" s="1" t="s">
        <v>10459</v>
      </c>
      <c r="T307" s="16" t="str">
        <f>VLOOKUP(N307,词典!$F:$G,2,FALSE)</f>
        <v>EC_WORD_YOU</v>
      </c>
      <c r="U307" s="16" t="str">
        <f>VLOOKUP(O307,词典!$F:$G,2,FALSE)</f>
        <v>EC_WORD_STUDY</v>
      </c>
      <c r="V307" s="16" t="str">
        <f>VLOOKUP(P307,词典!$F:$G,2,FALSE)</f>
        <v>EC_WORD_LIKE</v>
      </c>
      <c r="W307" s="16" t="str">
        <f>VLOOKUP(Q307,词典!$F:$G,2,FALSE)</f>
        <v>EC_WORD_DRINK</v>
      </c>
      <c r="X307" s="16" t="str">
        <f>VLOOKUP(R307,词典!$F:$G,2,FALSE)</f>
        <v>EC_WORD_ELLIPSIS</v>
      </c>
      <c r="Y307" s="16" t="str">
        <f>VLOOKUP(S307,词典!$F:$G,2,FALSE)</f>
        <v>EC_EMPTY_WORD</v>
      </c>
      <c r="Z307" s="1" t="str">
        <f>_xlfn.CONCAT(".speechWin = {",T307,", ",U307,", ",V307,", ",W307,", ",X307,", ",Y307,"},")</f>
        <v>.speechWin = {EC_WORD_YOU, EC_WORD_STUDY, EC_WORD_LIKE, EC_WORD_DRINK, EC_WORD_ELLIPSIS, EC_EMPTY_WORD},</v>
      </c>
      <c r="AA307" s="1" t="s">
        <v>15075</v>
      </c>
    </row>
    <row r="308" spans="1:27" x14ac:dyDescent="0.3">
      <c r="A308" s="9" t="s">
        <v>2903</v>
      </c>
      <c r="B308" s="9" t="s">
        <v>456</v>
      </c>
      <c r="C308" s="9" t="s">
        <v>3898</v>
      </c>
      <c r="D308" s="9" t="s">
        <v>165</v>
      </c>
      <c r="E308" s="9" t="s">
        <v>3843</v>
      </c>
      <c r="F308" s="9" t="s">
        <v>3836</v>
      </c>
      <c r="G308" s="16" t="str">
        <f>VLOOKUP(A308,词典!$C:$F,4,FALSE)</f>
        <v>你是</v>
      </c>
      <c r="H308" s="16" t="str">
        <f>VLOOKUP(B308,词典!$C:$F,4,FALSE)</f>
        <v>完成</v>
      </c>
      <c r="I308" s="16" t="str">
        <f>VLOOKUP(C308,词典!$C:$F,4,FALSE)</f>
        <v>不是</v>
      </c>
      <c r="J308" s="16" t="str">
        <f>VLOOKUP(D308,词典!$C:$F,4,FALSE)</f>
        <v>你</v>
      </c>
      <c r="K308" s="16" t="str">
        <f>VLOOKUP(E308,词典!$C:$F,4,FALSE)</f>
        <v>？</v>
      </c>
      <c r="L308" s="16" t="str">
        <f>VLOOKUP(F308,词典!$C:$F,4,FALSE)</f>
        <v xml:space="preserve"> </v>
      </c>
      <c r="M308" s="11" t="s">
        <v>9208</v>
      </c>
      <c r="N308" s="1" t="s">
        <v>1874</v>
      </c>
      <c r="O308" s="1" t="s">
        <v>9092</v>
      </c>
      <c r="P308" s="1" t="s">
        <v>8499</v>
      </c>
      <c r="Q308" s="1" t="s">
        <v>1945</v>
      </c>
      <c r="R308" s="1" t="s">
        <v>10459</v>
      </c>
      <c r="S308" s="1" t="s">
        <v>10459</v>
      </c>
      <c r="T308" s="16" t="str">
        <f>VLOOKUP(N308,词典!$F:$G,2,FALSE)</f>
        <v>EC_WORD_YOU</v>
      </c>
      <c r="U308" s="16" t="str">
        <f>VLOOKUP(O308,词典!$F:$G,2,FALSE)</f>
        <v>EC_WORD_FINISH</v>
      </c>
      <c r="V308" s="16" t="str">
        <f>VLOOKUP(P308,词典!$F:$G,2,FALSE)</f>
        <v>EC_WORD_IS</v>
      </c>
      <c r="W308" s="16" t="str">
        <f>VLOOKUP(Q308,词典!$F:$G,2,FALSE)</f>
        <v>EC_WORD_ISN_T_IT_QUES</v>
      </c>
      <c r="X308" s="16" t="str">
        <f>VLOOKUP(R308,词典!$F:$G,2,FALSE)</f>
        <v>EC_EMPTY_WORD</v>
      </c>
      <c r="Y308" s="16" t="str">
        <f>VLOOKUP(S308,词典!$F:$G,2,FALSE)</f>
        <v>EC_EMPTY_WORD</v>
      </c>
      <c r="Z308" s="1" t="str">
        <f>_xlfn.CONCAT(".speechWin = {",T308,", ",U308,", ",V308,", ",W308,", ",X308,", ",Y308,"},")</f>
        <v>.speechWin = {EC_WORD_YOU, EC_WORD_FINISH, EC_WORD_IS, EC_WORD_ISN_T_IT_QUES, EC_EMPTY_WORD, EC_EMPTY_WORD},</v>
      </c>
      <c r="AA308" s="1" t="s">
        <v>15076</v>
      </c>
    </row>
    <row r="309" spans="1:27" x14ac:dyDescent="0.3">
      <c r="A309" s="9" t="s">
        <v>38</v>
      </c>
      <c r="B309" s="9" t="s">
        <v>3834</v>
      </c>
      <c r="C309" s="9" t="s">
        <v>3836</v>
      </c>
      <c r="D309" s="9" t="s">
        <v>3844</v>
      </c>
      <c r="E309" s="9" t="s">
        <v>776</v>
      </c>
      <c r="F309" s="9" t="s">
        <v>2901</v>
      </c>
      <c r="G309" s="16" t="str">
        <f>VLOOKUP(A309,词典!$C:$F,4,FALSE)</f>
        <v>帅气</v>
      </c>
      <c r="H309" s="16" t="str">
        <f>VLOOKUP(B309,词典!$C:$F,4,FALSE)</f>
        <v>！</v>
      </c>
      <c r="I309" s="16" t="str">
        <f>VLOOKUP(C309,词典!$C:$F,4,FALSE)</f>
        <v xml:space="preserve"> </v>
      </c>
      <c r="J309" s="16" t="str">
        <f>VLOOKUP(D309,词典!$C:$F,4,FALSE)</f>
        <v>毕竟</v>
      </c>
      <c r="K309" s="16" t="str">
        <f>VLOOKUP(E309,词典!$C:$F,4,FALSE)</f>
        <v>什么</v>
      </c>
      <c r="L309" s="16" t="str">
        <f>VLOOKUP(F309,词典!$C:$F,4,FALSE)</f>
        <v>我是</v>
      </c>
      <c r="M309" s="11" t="s">
        <v>9209</v>
      </c>
      <c r="N309" s="1" t="s">
        <v>1720</v>
      </c>
      <c r="O309" s="1" t="s">
        <v>225</v>
      </c>
      <c r="P309" s="1" t="s">
        <v>10459</v>
      </c>
      <c r="Q309" s="1" t="s">
        <v>1920</v>
      </c>
      <c r="R309" s="1" t="s">
        <v>8507</v>
      </c>
      <c r="S309" s="1" t="s">
        <v>1873</v>
      </c>
      <c r="T309" s="16" t="str">
        <f>VLOOKUP(N309,词典!$F:$G,2,FALSE)</f>
        <v>EC_WORD_COOL</v>
      </c>
      <c r="U309" s="16" t="str">
        <f>VLOOKUP(O309,词典!$F:$G,2,FALSE)</f>
        <v>EC_WORD_EXCL</v>
      </c>
      <c r="V309" s="16" t="str">
        <f>VLOOKUP(P309,词典!$F:$G,2,FALSE)</f>
        <v>EC_EMPTY_WORD</v>
      </c>
      <c r="W309" s="16" t="str">
        <f>VLOOKUP(Q309,词典!$F:$G,2,FALSE)</f>
        <v>EC_WORD_THIS</v>
      </c>
      <c r="X309" s="16" t="str">
        <f>VLOOKUP(R309,词典!$F:$G,2,FALSE)</f>
        <v>EC_WORD_WERE</v>
      </c>
      <c r="Y309" s="16" t="str">
        <f>VLOOKUP(S309,词典!$F:$G,2,FALSE)</f>
        <v>EC_WORD_ME</v>
      </c>
      <c r="Z309" s="1" t="str">
        <f>_xlfn.CONCAT(".speechWin = {",T309,", ",U309,", ",V309,", ",W309,", ",X309,", ",Y309,"},")</f>
        <v>.speechWin = {EC_WORD_COOL, EC_WORD_EXCL, EC_EMPTY_WORD, EC_WORD_THIS, EC_WORD_WERE, EC_WORD_ME},</v>
      </c>
      <c r="AA309" s="1" t="s">
        <v>15077</v>
      </c>
    </row>
    <row r="310" spans="1:27" x14ac:dyDescent="0.3">
      <c r="A310" s="9" t="s">
        <v>367</v>
      </c>
      <c r="B310" s="9" t="s">
        <v>345</v>
      </c>
      <c r="C310" s="9" t="s">
        <v>153</v>
      </c>
      <c r="D310" s="9" t="s">
        <v>98</v>
      </c>
      <c r="E310" s="9" t="s">
        <v>332</v>
      </c>
      <c r="F310" s="9" t="s">
        <v>183</v>
      </c>
      <c r="G310" s="16" t="str">
        <f>VLOOKUP(A310,词典!$C:$F,4,FALSE)</f>
        <v>那里</v>
      </c>
      <c r="H310" s="16" t="str">
        <f>VLOOKUP(B310,词典!$C:$F,4,FALSE)</f>
        <v>了</v>
      </c>
      <c r="I310" s="16" t="str">
        <f>VLOOKUP(C310,词典!$C:$F,4,FALSE)</f>
        <v>不</v>
      </c>
      <c r="J310" s="16" t="str">
        <f>VLOOKUP(D310,词典!$C:$F,4,FALSE)</f>
        <v>投降</v>
      </c>
      <c r="K310" s="16" t="str">
        <f>VLOOKUP(E310,词典!$C:$F,4,FALSE)</f>
        <v>开</v>
      </c>
      <c r="L310" s="16" t="str">
        <f>VLOOKUP(F310,词典!$C:$F,4,FALSE)</f>
        <v>我</v>
      </c>
      <c r="M310" s="11" t="s">
        <v>9210</v>
      </c>
      <c r="N310" s="1" t="s">
        <v>1873</v>
      </c>
      <c r="O310" s="1" t="s">
        <v>1935</v>
      </c>
      <c r="P310" s="1" t="s">
        <v>1403</v>
      </c>
      <c r="Q310" s="1" t="s">
        <v>1388</v>
      </c>
      <c r="R310" s="1" t="s">
        <v>10459</v>
      </c>
      <c r="S310" s="1" t="s">
        <v>10459</v>
      </c>
      <c r="T310" s="16" t="str">
        <f>VLOOKUP(N310,词典!$F:$G,2,FALSE)</f>
        <v>EC_WORD_ME</v>
      </c>
      <c r="U310" s="16" t="str">
        <f>VLOOKUP(O310,词典!$F:$G,2,FALSE)</f>
        <v>EC_WORD_ABSOLUTELY</v>
      </c>
      <c r="V310" s="16" t="str">
        <f>VLOOKUP(P310,词典!$F:$G,2,FALSE)</f>
        <v>EC_WORD_NO</v>
      </c>
      <c r="W310" s="16" t="str">
        <f>VLOOKUP(Q310,词典!$F:$G,2,FALSE)</f>
        <v>EC_WORD_SURRENDER</v>
      </c>
      <c r="X310" s="16" t="str">
        <f>VLOOKUP(R310,词典!$F:$G,2,FALSE)</f>
        <v>EC_EMPTY_WORD</v>
      </c>
      <c r="Y310" s="16" t="str">
        <f>VLOOKUP(S310,词典!$F:$G,2,FALSE)</f>
        <v>EC_EMPTY_WORD</v>
      </c>
      <c r="Z310" s="1" t="str">
        <f>_xlfn.CONCAT(".speechWin = {",T310,", ",U310,", ",V310,", ",W310,", ",X310,", ",Y310,"},")</f>
        <v>.speechWin = {EC_WORD_ME, EC_WORD_ABSOLUTELY, EC_WORD_NO, EC_WORD_SURRENDER, EC_EMPTY_WORD, EC_EMPTY_WORD},</v>
      </c>
      <c r="AA310" s="1" t="s">
        <v>15078</v>
      </c>
    </row>
    <row r="311" spans="1:27" x14ac:dyDescent="0.3">
      <c r="A311" s="9" t="s">
        <v>164</v>
      </c>
      <c r="B311" s="9" t="s">
        <v>93</v>
      </c>
      <c r="C311" s="9" t="s">
        <v>3834</v>
      </c>
      <c r="D311" s="9" t="s">
        <v>174</v>
      </c>
      <c r="E311" s="9" t="s">
        <v>2908</v>
      </c>
      <c r="F311" s="9" t="s">
        <v>94</v>
      </c>
      <c r="G311" s="16" t="str">
        <f>VLOOKUP(A311,词典!$C:$F,4,FALSE)</f>
        <v>是个</v>
      </c>
      <c r="H311" s="16" t="str">
        <f>VLOOKUP(B311,词典!$C:$F,4,FALSE)</f>
        <v>获胜</v>
      </c>
      <c r="I311" s="16" t="str">
        <f>VLOOKUP(C311,词典!$C:$F,4,FALSE)</f>
        <v>！</v>
      </c>
      <c r="J311" s="16" t="str">
        <f>VLOOKUP(D311,词典!$C:$F,4,FALSE)</f>
        <v>爸爸</v>
      </c>
      <c r="K311" s="16" t="str">
        <f>VLOOKUP(E311,词典!$C:$F,4,FALSE)</f>
        <v>我已经</v>
      </c>
      <c r="L311" s="16" t="str">
        <f>VLOOKUP(F311,词典!$C:$F,4,FALSE)</f>
        <v>赢了</v>
      </c>
      <c r="M311" s="11" t="s">
        <v>9211</v>
      </c>
      <c r="N311" s="1" t="s">
        <v>1873</v>
      </c>
      <c r="O311" s="1" t="s">
        <v>1799</v>
      </c>
      <c r="P311" s="1" t="s">
        <v>225</v>
      </c>
      <c r="Q311" s="1" t="s">
        <v>1680</v>
      </c>
      <c r="R311" s="1" t="s">
        <v>1873</v>
      </c>
      <c r="S311" s="1" t="s">
        <v>1384</v>
      </c>
      <c r="T311" s="16" t="str">
        <f>VLOOKUP(N311,词典!$F:$G,2,FALSE)</f>
        <v>EC_WORD_ME</v>
      </c>
      <c r="U311" s="16" t="str">
        <f>VLOOKUP(O311,词典!$F:$G,2,FALSE)</f>
        <v>EC_WORD_WON</v>
      </c>
      <c r="V311" s="16" t="str">
        <f>VLOOKUP(P311,词典!$F:$G,2,FALSE)</f>
        <v>EC_WORD_EXCL</v>
      </c>
      <c r="W311" s="16" t="str">
        <f>VLOOKUP(Q311,词典!$F:$G,2,FALSE)</f>
        <v>EC_WORD_FATHER</v>
      </c>
      <c r="X311" s="16" t="str">
        <f>VLOOKUP(R311,词典!$F:$G,2,FALSE)</f>
        <v>EC_WORD_ME</v>
      </c>
      <c r="Y311" s="16" t="str">
        <f>VLOOKUP(S311,词典!$F:$G,2,FALSE)</f>
        <v>EC_WORD_WON</v>
      </c>
      <c r="Z311" s="1" t="str">
        <f>_xlfn.CONCAT(".speechWin = {",T311,", ",U311,", ",V311,", ",W311,", ",X311,", ",Y311,"},")</f>
        <v>.speechWin = {EC_WORD_ME, EC_WORD_WON, EC_WORD_EXCL, EC_WORD_FATHER, EC_WORD_ME, EC_WORD_WON},</v>
      </c>
      <c r="AA311" s="1" t="s">
        <v>15079</v>
      </c>
    </row>
    <row r="312" spans="1:27" x14ac:dyDescent="0.3">
      <c r="A312" s="9" t="s">
        <v>5930</v>
      </c>
      <c r="B312" s="9" t="s">
        <v>3860</v>
      </c>
      <c r="C312" s="9" t="s">
        <v>3836</v>
      </c>
      <c r="D312" s="9" t="s">
        <v>5930</v>
      </c>
      <c r="E312" s="9" t="s">
        <v>369</v>
      </c>
      <c r="F312" s="9" t="s">
        <v>496</v>
      </c>
      <c r="G312" s="16" t="str">
        <f>VLOOKUP(A312,词典!$C:$F,4,FALSE)</f>
        <v>谢谢你</v>
      </c>
      <c r="H312" s="16" t="str">
        <f>VLOOKUP(B312,词典!$C:$F,4,FALSE)</f>
        <v>！！</v>
      </c>
      <c r="I312" s="16" t="str">
        <f>VLOOKUP(C312,词典!$C:$F,4,FALSE)</f>
        <v xml:space="preserve"> </v>
      </c>
      <c r="J312" s="16" t="str">
        <f>VLOOKUP(D312,词典!$C:$F,4,FALSE)</f>
        <v>谢谢你</v>
      </c>
      <c r="K312" s="16" t="str">
        <f>VLOOKUP(E312,词典!$C:$F,4,FALSE)</f>
        <v>又</v>
      </c>
      <c r="L312" s="16" t="str">
        <f>VLOOKUP(F312,词典!$C:$F,4,FALSE)</f>
        <v>许多</v>
      </c>
      <c r="M312" s="11" t="s">
        <v>9212</v>
      </c>
      <c r="N312" s="1" t="s">
        <v>1863</v>
      </c>
      <c r="O312" s="1" t="s">
        <v>227</v>
      </c>
      <c r="P312" s="1" t="s">
        <v>10459</v>
      </c>
      <c r="Q312" s="1" t="s">
        <v>1939</v>
      </c>
      <c r="R312" s="1" t="s">
        <v>9503</v>
      </c>
      <c r="S312" s="1" t="s">
        <v>10459</v>
      </c>
      <c r="T312" s="16" t="str">
        <f>VLOOKUP(N312,词典!$F:$G,2,FALSE)</f>
        <v>EC_WORD_THANK_YOU</v>
      </c>
      <c r="U312" s="16" t="str">
        <f>VLOOKUP(O312,词典!$F:$G,2,FALSE)</f>
        <v>EC_WORD_EXCL_EXCL</v>
      </c>
      <c r="V312" s="16" t="str">
        <f>VLOOKUP(P312,词典!$F:$G,2,FALSE)</f>
        <v>EC_EMPTY_WORD</v>
      </c>
      <c r="W312" s="16" t="str">
        <f>VLOOKUP(Q312,词典!$F:$G,2,FALSE)</f>
        <v>EC_WORD_AWFULLY</v>
      </c>
      <c r="X312" s="16" t="str">
        <f>VLOOKUP(R312,词典!$F:$G,2,FALSE)</f>
        <v>EC_WORD_HEY_THERE</v>
      </c>
      <c r="Y312" s="16" t="str">
        <f>VLOOKUP(S312,词典!$F:$G,2,FALSE)</f>
        <v>EC_EMPTY_WORD</v>
      </c>
      <c r="Z312" s="1" t="str">
        <f>_xlfn.CONCAT(".speechWin = {",T312,", ",U312,", ",V312,", ",W312,", ",X312,", ",Y312,"},")</f>
        <v>.speechWin = {EC_WORD_THANK_YOU, EC_WORD_EXCL_EXCL, EC_EMPTY_WORD, EC_WORD_AWFULLY, EC_WORD_HEY_THERE, EC_EMPTY_WORD},</v>
      </c>
      <c r="AA312" s="1" t="s">
        <v>15080</v>
      </c>
    </row>
    <row r="313" spans="1:27" x14ac:dyDescent="0.3">
      <c r="A313" s="9" t="s">
        <v>313</v>
      </c>
      <c r="B313" s="9" t="s">
        <v>164</v>
      </c>
      <c r="C313" s="9" t="s">
        <v>93</v>
      </c>
      <c r="D313" s="9" t="s">
        <v>3836</v>
      </c>
      <c r="E313" s="9" t="s">
        <v>3836</v>
      </c>
      <c r="F313" s="9" t="s">
        <v>10171</v>
      </c>
      <c r="G313" s="16" t="str">
        <f>VLOOKUP(A313,词典!$C:$F,4,FALSE)</f>
        <v>都是</v>
      </c>
      <c r="H313" s="16" t="str">
        <f>VLOOKUP(B313,词典!$C:$F,4,FALSE)</f>
        <v>是个</v>
      </c>
      <c r="I313" s="16" t="str">
        <f>VLOOKUP(C313,词典!$C:$F,4,FALSE)</f>
        <v>获胜</v>
      </c>
      <c r="J313" s="16" t="str">
        <f>VLOOKUP(D313,词典!$C:$F,4,FALSE)</f>
        <v xml:space="preserve"> </v>
      </c>
      <c r="K313" s="16" t="str">
        <f>VLOOKUP(E313,词典!$C:$F,4,FALSE)</f>
        <v xml:space="preserve"> </v>
      </c>
      <c r="L313" s="16" t="str">
        <f>VLOOKUP(F313,词典!$C:$F,4,FALSE)</f>
        <v xml:space="preserve"> </v>
      </c>
      <c r="M313" s="11" t="s">
        <v>9213</v>
      </c>
      <c r="N313" s="1" t="s">
        <v>1873</v>
      </c>
      <c r="O313" s="1" t="s">
        <v>8502</v>
      </c>
      <c r="P313" s="1" t="s">
        <v>1333</v>
      </c>
      <c r="Q313" s="1" t="s">
        <v>8499</v>
      </c>
      <c r="R313" s="1" t="s">
        <v>10459</v>
      </c>
      <c r="S313" s="1" t="s">
        <v>10459</v>
      </c>
      <c r="T313" s="16" t="str">
        <f>VLOOKUP(N313,词典!$F:$G,2,FALSE)</f>
        <v>EC_WORD_ME</v>
      </c>
      <c r="U313" s="16" t="str">
        <f>VLOOKUP(O313,词典!$F:$G,2,FALSE)</f>
        <v>EC_WORD_NATURAL</v>
      </c>
      <c r="V313" s="16" t="str">
        <f>VLOOKUP(P313,词典!$F:$G,2,FALSE)</f>
        <v>EC_WORD_WIN</v>
      </c>
      <c r="W313" s="16" t="str">
        <f>VLOOKUP(Q313,词典!$F:$G,2,FALSE)</f>
        <v>EC_WORD_IS</v>
      </c>
      <c r="X313" s="16" t="str">
        <f>VLOOKUP(R313,词典!$F:$G,2,FALSE)</f>
        <v>EC_EMPTY_WORD</v>
      </c>
      <c r="Y313" s="16" t="str">
        <f>VLOOKUP(S313,词典!$F:$G,2,FALSE)</f>
        <v>EC_EMPTY_WORD</v>
      </c>
      <c r="Z313" s="1" t="str">
        <f>_xlfn.CONCAT(".speechWin = {",T313,", ",U313,", ",V313,", ",W313,", ",X313,", ",Y313,"},")</f>
        <v>.speechWin = {EC_WORD_ME, EC_WORD_NATURAL, EC_WORD_WIN, EC_WORD_IS, EC_EMPTY_WORD, EC_EMPTY_WORD},</v>
      </c>
      <c r="AA313" s="1" t="s">
        <v>15081</v>
      </c>
    </row>
    <row r="314" spans="1:27" x14ac:dyDescent="0.3">
      <c r="A314" s="9" t="s">
        <v>164</v>
      </c>
      <c r="B314" s="9" t="s">
        <v>337</v>
      </c>
      <c r="C314" s="9" t="s">
        <v>363</v>
      </c>
      <c r="D314" s="9" t="s">
        <v>284</v>
      </c>
      <c r="E314" s="9" t="s">
        <v>3838</v>
      </c>
      <c r="F314" s="9" t="s">
        <v>639</v>
      </c>
      <c r="G314" s="16" t="str">
        <f>VLOOKUP(A314,词典!$C:$F,4,FALSE)</f>
        <v>是个</v>
      </c>
      <c r="H314" s="16" t="str">
        <f>VLOOKUP(B314,词典!$C:$F,4,FALSE)</f>
        <v>将</v>
      </c>
      <c r="I314" s="16" t="str">
        <f>VLOOKUP(C314,词典!$C:$F,4,FALSE)</f>
        <v>有</v>
      </c>
      <c r="J314" s="16" t="str">
        <f>VLOOKUP(D314,词典!$C:$F,4,FALSE)</f>
        <v>一个</v>
      </c>
      <c r="K314" s="16" t="str">
        <f>VLOOKUP(E314,词典!$C:$F,4,FALSE)</f>
        <v>宝可梦</v>
      </c>
      <c r="L314" s="16" t="str">
        <f>VLOOKUP(F314,词典!$C:$F,4,FALSE)</f>
        <v>派对</v>
      </c>
      <c r="M314" s="11" t="s">
        <v>9214</v>
      </c>
      <c r="N314" s="1" t="s">
        <v>1873</v>
      </c>
      <c r="O314" s="1" t="s">
        <v>8580</v>
      </c>
      <c r="P314" s="1" t="s">
        <v>8555</v>
      </c>
      <c r="Q314" s="1" t="s">
        <v>9169</v>
      </c>
      <c r="R314" s="1" t="s">
        <v>1325</v>
      </c>
      <c r="S314" s="1" t="s">
        <v>2020</v>
      </c>
      <c r="T314" s="16" t="str">
        <f>VLOOKUP(N314,词典!$F:$G,2,FALSE)</f>
        <v>EC_WORD_ME</v>
      </c>
      <c r="U314" s="16" t="str">
        <f>VLOOKUP(O314,词典!$F:$G,2,FALSE)</f>
        <v>EC_WORD_WEREN_T</v>
      </c>
      <c r="V314" s="16" t="str">
        <f>VLOOKUP(P314,词典!$F:$G,2,FALSE)</f>
        <v>EC_WORD_COME</v>
      </c>
      <c r="W314" s="16" t="str">
        <f>VLOOKUP(Q314,词典!$F:$G,2,FALSE)</f>
        <v>EC_WORD_GO</v>
      </c>
      <c r="X314" s="16" t="str">
        <f>VLOOKUP(R314,词典!$F:$G,2,FALSE)</f>
        <v>EC_WORD_POKEMON</v>
      </c>
      <c r="Y314" s="16" t="str">
        <f>VLOOKUP(S314,词典!$F:$G,2,FALSE)</f>
        <v>EC_WORD_PARTY</v>
      </c>
      <c r="Z314" s="1" t="str">
        <f>_xlfn.CONCAT(".speechWin = {",T314,", ",U314,", ",V314,", ",W314,", ",X314,", ",Y314,"},")</f>
        <v>.speechWin = {EC_WORD_ME, EC_WORD_WEREN_T, EC_WORD_COME, EC_WORD_GO, EC_WORD_POKEMON, EC_WORD_PARTY},</v>
      </c>
      <c r="AA314" s="1" t="s">
        <v>15082</v>
      </c>
    </row>
    <row r="315" spans="1:27" x14ac:dyDescent="0.3">
      <c r="A315" s="9" t="s">
        <v>164</v>
      </c>
      <c r="B315" s="9" t="s">
        <v>387</v>
      </c>
      <c r="C315" s="9" t="s">
        <v>199</v>
      </c>
      <c r="D315" s="9" t="s">
        <v>5905</v>
      </c>
      <c r="E315" s="9" t="s">
        <v>3834</v>
      </c>
      <c r="F315" s="9" t="s">
        <v>3836</v>
      </c>
      <c r="G315" s="16" t="str">
        <f>VLOOKUP(A315,词典!$C:$F,4,FALSE)</f>
        <v>是个</v>
      </c>
      <c r="H315" s="16" t="str">
        <f>VLOOKUP(B315,词典!$C:$F,4,FALSE)</f>
        <v>得</v>
      </c>
      <c r="I315" s="16" t="str">
        <f>VLOOKUP(C315,词典!$C:$F,4,FALSE)</f>
        <v>我自己</v>
      </c>
      <c r="J315" s="16" t="str">
        <f>VLOOKUP(D315,词典!$C:$F,4,FALSE)</f>
        <v>当我赢了</v>
      </c>
      <c r="K315" s="16" t="str">
        <f>VLOOKUP(E315,词典!$C:$F,4,FALSE)</f>
        <v>！</v>
      </c>
      <c r="L315" s="16" t="str">
        <f>VLOOKUP(F315,词典!$C:$F,4,FALSE)</f>
        <v xml:space="preserve"> </v>
      </c>
      <c r="M315" s="11" t="s">
        <v>9215</v>
      </c>
      <c r="N315" s="1" t="s">
        <v>1873</v>
      </c>
      <c r="O315" s="1" t="s">
        <v>1953</v>
      </c>
      <c r="P315" s="1" t="s">
        <v>1429</v>
      </c>
      <c r="Q315" s="1" t="s">
        <v>1818</v>
      </c>
      <c r="R315" s="1" t="s">
        <v>225</v>
      </c>
      <c r="S315" s="1" t="s">
        <v>10459</v>
      </c>
      <c r="T315" s="16" t="str">
        <f>VLOOKUP(N315,词典!$F:$G,2,FALSE)</f>
        <v>EC_WORD_ME</v>
      </c>
      <c r="U315" s="16" t="str">
        <f>VLOOKUP(O315,词典!$F:$G,2,FALSE)</f>
        <v>EC_WORD_LIKES</v>
      </c>
      <c r="V315" s="16" t="str">
        <f>VLOOKUP(P315,词典!$F:$G,2,FALSE)</f>
        <v>EC_WORD_MYSELF</v>
      </c>
      <c r="W315" s="16" t="str">
        <f>VLOOKUP(Q315,词典!$F:$G,2,FALSE)</f>
        <v>EC_WORD_WIN</v>
      </c>
      <c r="X315" s="16" t="str">
        <f>VLOOKUP(R315,词典!$F:$G,2,FALSE)</f>
        <v>EC_WORD_EXCL</v>
      </c>
      <c r="Y315" s="16" t="str">
        <f>VLOOKUP(S315,词典!$F:$G,2,FALSE)</f>
        <v>EC_EMPTY_WORD</v>
      </c>
      <c r="Z315" s="1" t="str">
        <f>_xlfn.CONCAT(".speechWin = {",T315,", ",U315,", ",V315,", ",W315,", ",X315,", ",Y315,"},")</f>
        <v>.speechWin = {EC_WORD_ME, EC_WORD_LIKES, EC_WORD_MYSELF, EC_WORD_WIN, EC_WORD_EXCL, EC_EMPTY_WORD},</v>
      </c>
      <c r="AA315" s="1" t="s">
        <v>15083</v>
      </c>
    </row>
    <row r="316" spans="1:27" x14ac:dyDescent="0.3">
      <c r="A316" s="9" t="s">
        <v>2922</v>
      </c>
      <c r="B316" s="9" t="s">
        <v>168</v>
      </c>
      <c r="C316" s="9" t="s">
        <v>3845</v>
      </c>
      <c r="D316" s="9" t="s">
        <v>292</v>
      </c>
      <c r="E316" s="9" t="s">
        <v>200</v>
      </c>
      <c r="F316" s="9" t="s">
        <v>6932</v>
      </c>
      <c r="G316" s="16" t="str">
        <f>VLOOKUP(A316,词典!$C:$F,4,FALSE)</f>
        <v>在这</v>
      </c>
      <c r="H316" s="16" t="str">
        <f>VLOOKUP(B316,词典!$C:$F,4,FALSE)</f>
        <v>你的</v>
      </c>
      <c r="I316" s="16" t="str">
        <f>VLOOKUP(C316,词典!$C:$F,4,FALSE)</f>
        <v>天使之吻</v>
      </c>
      <c r="J316" s="16" t="str">
        <f>VLOOKUP(D316,词典!$C:$F,4,FALSE)</f>
        <v>从</v>
      </c>
      <c r="K316" s="16" t="str">
        <f>VLOOKUP(E316,词典!$C:$F,4,FALSE)</f>
        <v>我的</v>
      </c>
      <c r="L316" s="16" t="str">
        <f>VLOOKUP(F316,词典!$C:$F,4,FALSE)</f>
        <v>迷唇姐</v>
      </c>
      <c r="M316" s="11" t="s">
        <v>9216</v>
      </c>
      <c r="N316" s="1" t="s">
        <v>8558</v>
      </c>
      <c r="O316" s="1" t="s">
        <v>1431</v>
      </c>
      <c r="P316" s="1" t="s">
        <v>6300</v>
      </c>
      <c r="Q316" s="1" t="s">
        <v>8516</v>
      </c>
      <c r="R316" s="1" t="s">
        <v>1875</v>
      </c>
      <c r="S316" s="1" t="s">
        <v>9504</v>
      </c>
      <c r="T316" s="16" t="str">
        <f>VLOOKUP(N316,词典!$F:$G,2,FALSE)</f>
        <v>EC_WORD_DOWN</v>
      </c>
      <c r="U316" s="16" t="str">
        <f>VLOOKUP(O316,词典!$F:$G,2,FALSE)</f>
        <v>EC_WORD_MY</v>
      </c>
      <c r="V316" s="16" t="str">
        <f>VLOOKUP(P316,词典!$F:$G,2,FALSE)</f>
        <v>EC_POKEMON_NATIONAL(JYNX)</v>
      </c>
      <c r="W316" s="16" t="str">
        <f>VLOOKUP(Q316,词典!$F:$G,2,FALSE)</f>
        <v>EC_WORD_GIMME</v>
      </c>
      <c r="X316" s="16" t="str">
        <f>VLOOKUP(R316,词典!$F:$G,2,FALSE)</f>
        <v>EC_WORD_YOUR</v>
      </c>
      <c r="Y316" s="16" t="str">
        <f>VLOOKUP(S316,词典!$F:$G,2,FALSE)</f>
        <v>EC_MOVE2(SWEET_KISS)</v>
      </c>
      <c r="Z316" s="1" t="str">
        <f>_xlfn.CONCAT(".speechWin = {",T316,", ",U316,", ",V316,", ",W316,", ",X316,", ",Y316,"},")</f>
        <v>.speechWin = {EC_WORD_DOWN, EC_WORD_MY, EC_POKEMON_NATIONAL(JYNX), EC_WORD_GIMME, EC_WORD_YOUR, EC_MOVE2(SWEET_KISS)},</v>
      </c>
      <c r="AA316" s="1" t="s">
        <v>15084</v>
      </c>
    </row>
    <row r="317" spans="1:27" x14ac:dyDescent="0.3">
      <c r="A317" s="9" t="s">
        <v>3838</v>
      </c>
      <c r="B317" s="9" t="s">
        <v>427</v>
      </c>
      <c r="C317" s="9" t="s">
        <v>90</v>
      </c>
      <c r="D317" s="9" t="s">
        <v>385</v>
      </c>
      <c r="E317" s="9" t="s">
        <v>383</v>
      </c>
      <c r="F317" s="9" t="s">
        <v>691</v>
      </c>
      <c r="G317" s="16" t="str">
        <f>VLOOKUP(A317,词典!$C:$F,4,FALSE)</f>
        <v>宝可梦</v>
      </c>
      <c r="H317" s="16" t="str">
        <f>VLOOKUP(B317,词典!$C:$F,4,FALSE)</f>
        <v>从不</v>
      </c>
      <c r="I317" s="16" t="str">
        <f>VLOOKUP(C317,词典!$C:$F,4,FALSE)</f>
        <v>一场</v>
      </c>
      <c r="J317" s="16" t="str">
        <f>VLOOKUP(D317,词典!$C:$F,4,FALSE)</f>
        <v>哪</v>
      </c>
      <c r="K317" s="16" t="str">
        <f>VLOOKUP(E317,词典!$C:$F,4,FALSE)</f>
        <v>的</v>
      </c>
      <c r="L317" s="16" t="str">
        <f>VLOOKUP(F317,词典!$C:$F,4,FALSE)</f>
        <v>时尚</v>
      </c>
      <c r="M317" s="11" t="s">
        <v>9217</v>
      </c>
      <c r="N317" s="1" t="s">
        <v>1325</v>
      </c>
      <c r="O317" s="1" t="s">
        <v>1524</v>
      </c>
      <c r="P317" s="1" t="s">
        <v>9505</v>
      </c>
      <c r="Q317" s="1" t="s">
        <v>10459</v>
      </c>
      <c r="R317" s="1" t="s">
        <v>10459</v>
      </c>
      <c r="S317" s="1" t="s">
        <v>10459</v>
      </c>
      <c r="T317" s="16" t="str">
        <f>VLOOKUP(N317,词典!$F:$G,2,FALSE)</f>
        <v>EC_WORD_POKEMON</v>
      </c>
      <c r="U317" s="16" t="str">
        <f>VLOOKUP(O317,词典!$F:$G,2,FALSE)</f>
        <v>EC_WORD_NEVER</v>
      </c>
      <c r="V317" s="16" t="str">
        <f>VLOOKUP(P317,词典!$F:$G,2,FALSE)</f>
        <v>EC_WORD_RICKETY</v>
      </c>
      <c r="W317" s="16" t="str">
        <f>VLOOKUP(Q317,词典!$F:$G,2,FALSE)</f>
        <v>EC_EMPTY_WORD</v>
      </c>
      <c r="X317" s="16" t="str">
        <f>VLOOKUP(R317,词典!$F:$G,2,FALSE)</f>
        <v>EC_EMPTY_WORD</v>
      </c>
      <c r="Y317" s="16" t="str">
        <f>VLOOKUP(S317,词典!$F:$G,2,FALSE)</f>
        <v>EC_EMPTY_WORD</v>
      </c>
      <c r="Z317" s="1" t="str">
        <f>_xlfn.CONCAT(".speechWin = {",T317,", ",U317,", ",V317,", ",W317,", ",X317,", ",Y317,"},")</f>
        <v>.speechWin = {EC_WORD_POKEMON, EC_WORD_NEVER, EC_WORD_RICKETY, EC_EMPTY_WORD, EC_EMPTY_WORD, EC_EMPTY_WORD},</v>
      </c>
      <c r="AA317" s="1" t="s">
        <v>15085</v>
      </c>
    </row>
    <row r="318" spans="1:27" x14ac:dyDescent="0.3">
      <c r="A318" s="9" t="s">
        <v>647</v>
      </c>
      <c r="B318" s="9" t="s">
        <v>345</v>
      </c>
      <c r="C318" s="9" t="s">
        <v>709</v>
      </c>
      <c r="D318" s="9" t="s">
        <v>469</v>
      </c>
      <c r="E318" s="9" t="s">
        <v>3850</v>
      </c>
      <c r="F318" s="9" t="s">
        <v>3836</v>
      </c>
      <c r="G318" s="16" t="str">
        <f>VLOOKUP(A318,词典!$C:$F,4,FALSE)</f>
        <v>梦</v>
      </c>
      <c r="H318" s="16" t="str">
        <f>VLOOKUP(B318,词典!$C:$F,4,FALSE)</f>
        <v>了</v>
      </c>
      <c r="I318" s="16" t="str">
        <f>VLOOKUP(C318,词典!$C:$F,4,FALSE)</f>
        <v>总是</v>
      </c>
      <c r="J318" s="16" t="str">
        <f>VLOOKUP(D318,词典!$C:$F,4,FALSE)</f>
        <v>好的</v>
      </c>
      <c r="K318" s="16" t="str">
        <f>VLOOKUP(E318,词典!$C:$F,4,FALSE)</f>
        <v>对我</v>
      </c>
      <c r="L318" s="16" t="str">
        <f>VLOOKUP(F318,词典!$C:$F,4,FALSE)</f>
        <v xml:space="preserve"> </v>
      </c>
      <c r="M318" s="11" t="s">
        <v>9218</v>
      </c>
      <c r="N318" s="1" t="s">
        <v>9173</v>
      </c>
      <c r="O318" s="1" t="s">
        <v>2050</v>
      </c>
      <c r="P318" s="1" t="s">
        <v>9063</v>
      </c>
      <c r="Q318" s="1" t="s">
        <v>1873</v>
      </c>
      <c r="R318" s="1" t="s">
        <v>8525</v>
      </c>
      <c r="S318" s="1" t="s">
        <v>10459</v>
      </c>
      <c r="T318" s="16" t="str">
        <f>VLOOKUP(N318,词典!$F:$G,2,FALSE)</f>
        <v>EC_WORD_LIVING</v>
      </c>
      <c r="U318" s="16" t="str">
        <f>VLOOKUP(O318,词典!$F:$G,2,FALSE)</f>
        <v>EC_WORD_ALWAYS</v>
      </c>
      <c r="V318" s="16" t="str">
        <f>VLOOKUP(P318,词典!$F:$G,2,FALSE)</f>
        <v>EC_WORD_FOE</v>
      </c>
      <c r="W318" s="16" t="str">
        <f>VLOOKUP(Q318,词典!$F:$G,2,FALSE)</f>
        <v>EC_WORD_ME</v>
      </c>
      <c r="X318" s="16" t="str">
        <f>VLOOKUP(R318,词典!$F:$G,2,FALSE)</f>
        <v>EC_WORD_WELL</v>
      </c>
      <c r="Y318" s="16" t="str">
        <f>VLOOKUP(S318,词典!$F:$G,2,FALSE)</f>
        <v>EC_EMPTY_WORD</v>
      </c>
      <c r="Z318" s="1" t="str">
        <f>_xlfn.CONCAT(".speechWin = {",T318,", ",U318,", ",V318,", ",W318,", ",X318,", ",Y318,"},")</f>
        <v>.speechWin = {EC_WORD_LIVING, EC_WORD_ALWAYS, EC_WORD_FOE, EC_WORD_ME, EC_WORD_WELL, EC_EMPTY_WORD},</v>
      </c>
      <c r="AA318" s="1" t="s">
        <v>15086</v>
      </c>
    </row>
    <row r="319" spans="1:27" x14ac:dyDescent="0.3">
      <c r="A319" s="9" t="s">
        <v>2901</v>
      </c>
      <c r="B319" s="9" t="s">
        <v>316</v>
      </c>
      <c r="C319" s="9" t="s">
        <v>378</v>
      </c>
      <c r="D319" s="9" t="s">
        <v>90</v>
      </c>
      <c r="E319" s="9" t="s">
        <v>216</v>
      </c>
      <c r="F319" s="9" t="s">
        <v>3834</v>
      </c>
      <c r="G319" s="16" t="str">
        <f>VLOOKUP(A319,词典!$C:$F,4,FALSE)</f>
        <v>我是</v>
      </c>
      <c r="H319" s="16" t="str">
        <f>VLOOKUP(B319,词典!$C:$F,4,FALSE)</f>
        <v>准备好</v>
      </c>
      <c r="I319" s="16" t="str">
        <f>VLOOKUP(C319,词典!$C:$F,4,FALSE)</f>
        <v>到</v>
      </c>
      <c r="J319" s="16" t="str">
        <f>VLOOKUP(D319,词典!$C:$F,4,FALSE)</f>
        <v>一场</v>
      </c>
      <c r="K319" s="16" t="str">
        <f>VLOOKUP(E319,词典!$C:$F,4,FALSE)</f>
        <v>在</v>
      </c>
      <c r="L319" s="16" t="str">
        <f>VLOOKUP(F319,词典!$C:$F,4,FALSE)</f>
        <v>！</v>
      </c>
      <c r="M319" s="11" t="s">
        <v>9219</v>
      </c>
      <c r="N319" s="1" t="s">
        <v>1678</v>
      </c>
      <c r="O319" s="1" t="s">
        <v>1758</v>
      </c>
      <c r="P319" s="1" t="s">
        <v>1868</v>
      </c>
      <c r="Q319" s="1" t="s">
        <v>9506</v>
      </c>
      <c r="R319" s="1" t="s">
        <v>8499</v>
      </c>
      <c r="S319" s="1" t="s">
        <v>225</v>
      </c>
      <c r="T319" s="16" t="str">
        <f>VLOOKUP(N319,词典!$F:$G,2,FALSE)</f>
        <v>EC_WORD_ME</v>
      </c>
      <c r="U319" s="16" t="str">
        <f>VLOOKUP(O319,词典!$F:$G,2,FALSE)</f>
        <v>EC_WORD_READY</v>
      </c>
      <c r="V319" s="16" t="str">
        <f>VLOOKUP(P319,词典!$F:$G,2,FALSE)</f>
        <v>EC_WORD_GO_AHEAD</v>
      </c>
      <c r="W319" s="16" t="str">
        <f>VLOOKUP(Q319,词典!$F:$G,2,FALSE)</f>
        <v>EC_WORD_KNOW</v>
      </c>
      <c r="X319" s="16" t="str">
        <f>VLOOKUP(R319,词典!$F:$G,2,FALSE)</f>
        <v>EC_WORD_IS</v>
      </c>
      <c r="Y319" s="16" t="str">
        <f>VLOOKUP(S319,词典!$F:$G,2,FALSE)</f>
        <v>EC_WORD_EXCL</v>
      </c>
      <c r="Z319" s="1" t="str">
        <f>_xlfn.CONCAT(".speechWin = {",T319,", ",U319,", ",V319,", ",W319,", ",X319,", ",Y319,"},")</f>
        <v>.speechWin = {EC_WORD_ME, EC_WORD_READY, EC_WORD_GO_AHEAD, EC_WORD_KNOW, EC_WORD_IS, EC_WORD_EXCL},</v>
      </c>
      <c r="AA319" s="1" t="s">
        <v>16093</v>
      </c>
    </row>
    <row r="320" spans="1:27" x14ac:dyDescent="0.3">
      <c r="A320" s="9" t="s">
        <v>2905</v>
      </c>
      <c r="B320" s="9" t="s">
        <v>183</v>
      </c>
      <c r="C320" s="9" t="s">
        <v>3865</v>
      </c>
      <c r="D320" s="9" t="s">
        <v>322</v>
      </c>
      <c r="E320" s="9" t="s">
        <v>55</v>
      </c>
      <c r="F320" s="9" t="s">
        <v>3836</v>
      </c>
      <c r="G320" s="16" t="str">
        <f>VLOOKUP(A320,词典!$C:$F,4,FALSE)</f>
        <v>它是</v>
      </c>
      <c r="H320" s="16" t="str">
        <f>VLOOKUP(B320,词典!$C:$F,4,FALSE)</f>
        <v>我</v>
      </c>
      <c r="I320" s="16" t="str">
        <f>VLOOKUP(C320,词典!$C:$F,4,FALSE)</f>
        <v>谁是</v>
      </c>
      <c r="J320" s="16" t="str">
        <f>VLOOKUP(D320,词典!$C:$F,4,FALSE)</f>
        <v>真的</v>
      </c>
      <c r="K320" s="16" t="str">
        <f>VLOOKUP(E320,词典!$C:$F,4,FALSE)</f>
        <v>强壮</v>
      </c>
      <c r="L320" s="16" t="str">
        <f>VLOOKUP(F320,词典!$C:$F,4,FALSE)</f>
        <v xml:space="preserve"> </v>
      </c>
      <c r="M320" s="11" t="s">
        <v>9220</v>
      </c>
      <c r="N320" s="1" t="s">
        <v>1873</v>
      </c>
      <c r="O320" s="1" t="s">
        <v>9507</v>
      </c>
      <c r="P320" s="1" t="s">
        <v>8569</v>
      </c>
      <c r="Q320" s="1" t="s">
        <v>1833</v>
      </c>
      <c r="R320" s="1" t="s">
        <v>10459</v>
      </c>
      <c r="S320" s="1" t="s">
        <v>10459</v>
      </c>
      <c r="T320" s="16" t="str">
        <f>VLOOKUP(N320,词典!$F:$G,2,FALSE)</f>
        <v>EC_WORD_ME</v>
      </c>
      <c r="U320" s="16" t="str">
        <f>VLOOKUP(O320,词典!$F:$G,2,FALSE)</f>
        <v>EC_WORD_EH_QUES</v>
      </c>
      <c r="V320" s="16" t="str">
        <f>VLOOKUP(P320,词典!$F:$G,2,FALSE)</f>
        <v>EC_WORD_REALLY</v>
      </c>
      <c r="W320" s="16" t="str">
        <f>VLOOKUP(Q320,词典!$F:$G,2,FALSE)</f>
        <v>EC_WORD_STRONG</v>
      </c>
      <c r="X320" s="16" t="str">
        <f>VLOOKUP(R320,词典!$F:$G,2,FALSE)</f>
        <v>EC_EMPTY_WORD</v>
      </c>
      <c r="Y320" s="16" t="str">
        <f>VLOOKUP(S320,词典!$F:$G,2,FALSE)</f>
        <v>EC_EMPTY_WORD</v>
      </c>
      <c r="Z320" s="1" t="str">
        <f>_xlfn.CONCAT(".speechWin = {",T320,", ",U320,", ",V320,", ",W320,", ",X320,", ",Y320,"},")</f>
        <v>.speechWin = {EC_WORD_ME, EC_WORD_EH_QUES, EC_WORD_REALLY, EC_WORD_STRONG, EC_EMPTY_WORD, EC_EMPTY_WORD},</v>
      </c>
      <c r="AA320" s="1" t="s">
        <v>15087</v>
      </c>
    </row>
    <row r="321" spans="1:27" x14ac:dyDescent="0.3">
      <c r="A321" s="9" t="s">
        <v>349</v>
      </c>
      <c r="B321" s="9" t="s">
        <v>766</v>
      </c>
      <c r="C321" s="9" t="s">
        <v>302</v>
      </c>
      <c r="D321" s="9" t="s">
        <v>375</v>
      </c>
      <c r="E321" s="9" t="s">
        <v>165</v>
      </c>
      <c r="F321" s="9" t="s">
        <v>3843</v>
      </c>
      <c r="G321" s="16" t="str">
        <f>VLOOKUP(A321,词典!$C:$F,4,FALSE)</f>
        <v>吗？</v>
      </c>
      <c r="H321" s="16" t="str">
        <f>VLOOKUP(B321,词典!$C:$F,4,FALSE)</f>
        <v>那</v>
      </c>
      <c r="I321" s="16" t="str">
        <f>VLOOKUP(C321,词典!$C:$F,4,FALSE)</f>
        <v>足够</v>
      </c>
      <c r="J321" s="16" t="str">
        <f>VLOOKUP(D321,词典!$C:$F,4,FALSE)</f>
        <v>为了</v>
      </c>
      <c r="K321" s="16" t="str">
        <f>VLOOKUP(E321,词典!$C:$F,4,FALSE)</f>
        <v>你</v>
      </c>
      <c r="L321" s="16" t="str">
        <f>VLOOKUP(F321,词典!$C:$F,4,FALSE)</f>
        <v>？</v>
      </c>
      <c r="M321" s="11" t="s">
        <v>9221</v>
      </c>
      <c r="N321" s="1" t="s">
        <v>9063</v>
      </c>
      <c r="O321" s="1" t="s">
        <v>1874</v>
      </c>
      <c r="P321" s="1" t="s">
        <v>8555</v>
      </c>
      <c r="Q321" s="1" t="s">
        <v>8540</v>
      </c>
      <c r="R321" s="1" t="s">
        <v>1933</v>
      </c>
      <c r="S321" s="1" t="s">
        <v>9933</v>
      </c>
      <c r="T321" s="16" t="str">
        <f>VLOOKUP(N321,词典!$F:$G,2,FALSE)</f>
        <v>EC_WORD_FOE</v>
      </c>
      <c r="U321" s="16" t="str">
        <f>VLOOKUP(O321,词典!$F:$G,2,FALSE)</f>
        <v>EC_WORD_YOU</v>
      </c>
      <c r="V321" s="16" t="str">
        <f>VLOOKUP(P321,词典!$F:$G,2,FALSE)</f>
        <v>EC_WORD_COME</v>
      </c>
      <c r="W321" s="16" t="str">
        <f>VLOOKUP(Q321,词典!$F:$G,2,FALSE)</f>
        <v>EC_WORD_SAID</v>
      </c>
      <c r="X321" s="16" t="str">
        <f>VLOOKUP(R321,词典!$F:$G,2,FALSE)</f>
        <v>EC_WORD_ENOUGH</v>
      </c>
      <c r="Y321" s="16" t="str">
        <f>VLOOKUP(S321,词典!$F:$G,2,FALSE)</f>
        <v>EC_WORD_WAS</v>
      </c>
      <c r="Z321" s="1" t="str">
        <f>_xlfn.CONCAT(".speechWin = {",T321,", ",U321,", ",V321,", ",W321,", ",X321,", ",Y321,"},")</f>
        <v>.speechWin = {EC_WORD_FOE, EC_WORD_YOU, EC_WORD_COME, EC_WORD_SAID, EC_WORD_ENOUGH, EC_WORD_WAS},</v>
      </c>
      <c r="AA321" s="1" t="s">
        <v>15088</v>
      </c>
    </row>
    <row r="322" spans="1:27" x14ac:dyDescent="0.3">
      <c r="A322" s="9" t="s">
        <v>200</v>
      </c>
      <c r="B322" s="9" t="s">
        <v>404</v>
      </c>
      <c r="C322" s="9" t="s">
        <v>345</v>
      </c>
      <c r="D322" s="9" t="s">
        <v>498</v>
      </c>
      <c r="E322" s="9" t="s">
        <v>3834</v>
      </c>
      <c r="F322" s="9" t="s">
        <v>3836</v>
      </c>
      <c r="G322" s="16" t="str">
        <f>VLOOKUP(A322,词典!$C:$F,4,FALSE)</f>
        <v>我的</v>
      </c>
      <c r="H322" s="16" t="str">
        <f>VLOOKUP(B322,词典!$C:$F,4,FALSE)</f>
        <v>高兴</v>
      </c>
      <c r="I322" s="16" t="str">
        <f>VLOOKUP(C322,词典!$C:$F,4,FALSE)</f>
        <v>了</v>
      </c>
      <c r="J322" s="16" t="str">
        <f>VLOOKUP(D322,词典!$C:$F,4,FALSE)</f>
        <v>压倒性</v>
      </c>
      <c r="K322" s="16" t="str">
        <f>VLOOKUP(E322,词典!$C:$F,4,FALSE)</f>
        <v>！</v>
      </c>
      <c r="L322" s="16" t="str">
        <f>VLOOKUP(F322,词典!$C:$F,4,FALSE)</f>
        <v xml:space="preserve"> </v>
      </c>
      <c r="M322" s="11" t="s">
        <v>9222</v>
      </c>
      <c r="N322" s="1" t="s">
        <v>1873</v>
      </c>
      <c r="O322" s="1" t="s">
        <v>8546</v>
      </c>
      <c r="P322" s="1" t="s">
        <v>1905</v>
      </c>
      <c r="Q322" s="1" t="s">
        <v>9076</v>
      </c>
      <c r="R322" s="1" t="s">
        <v>8499</v>
      </c>
      <c r="S322" s="1" t="s">
        <v>8485</v>
      </c>
      <c r="T322" s="16" t="str">
        <f>VLOOKUP(N322,词典!$F:$G,2,FALSE)</f>
        <v>EC_WORD_ME</v>
      </c>
      <c r="U322" s="16" t="str">
        <f>VLOOKUP(O322,词典!$F:$G,2,FALSE)</f>
        <v>EC_WORD_SORRY</v>
      </c>
      <c r="V322" s="16" t="str">
        <f>VLOOKUP(P322,词典!$F:$G,2,FALSE)</f>
        <v>EC_WORD_WAY</v>
      </c>
      <c r="W322" s="16" t="str">
        <f>VLOOKUP(Q322,词典!$F:$G,2,FALSE)</f>
        <v>EC_WORD_HAPPY</v>
      </c>
      <c r="X322" s="16" t="str">
        <f>VLOOKUP(R322,词典!$F:$G,2,FALSE)</f>
        <v>EC_WORD_IS</v>
      </c>
      <c r="Y322" s="16" t="str">
        <f>VLOOKUP(S322,词典!$F:$G,2,FALSE)</f>
        <v>EC_WORD_EXCL</v>
      </c>
      <c r="Z322" s="1" t="str">
        <f>_xlfn.CONCAT(".speechWin = {",T322,", ",U322,", ",V322,", ",W322,", ",X322,", ",Y322,"},")</f>
        <v>.speechWin = {EC_WORD_ME, EC_WORD_SORRY, EC_WORD_WAY, EC_WORD_HAPPY, EC_WORD_IS, EC_WORD_EXCL},</v>
      </c>
      <c r="AA322" s="1" t="s">
        <v>15089</v>
      </c>
    </row>
    <row r="323" spans="1:27" x14ac:dyDescent="0.3">
      <c r="A323" s="9" t="s">
        <v>260</v>
      </c>
      <c r="B323" s="9" t="s">
        <v>2901</v>
      </c>
      <c r="C323" s="9" t="s">
        <v>40</v>
      </c>
      <c r="D323" s="9" t="s">
        <v>304</v>
      </c>
      <c r="E323" s="9" t="s">
        <v>329</v>
      </c>
      <c r="F323" s="9" t="s">
        <v>111</v>
      </c>
      <c r="G323" s="16" t="str">
        <f>VLOOKUP(A323,词典!$C:$F,4,FALSE)</f>
        <v>吧</v>
      </c>
      <c r="H323" s="16" t="str">
        <f>VLOOKUP(B323,词典!$C:$F,4,FALSE)</f>
        <v>我是</v>
      </c>
      <c r="I323" s="16" t="str">
        <f>VLOOKUP(C323,词典!$C:$F,4,FALSE)</f>
        <v>可爱</v>
      </c>
      <c r="J323" s="16" t="str">
        <f>VLOOKUP(D323,词典!$C:$F,4,FALSE)</f>
        <v>和</v>
      </c>
      <c r="K323" s="16" t="str">
        <f>VLOOKUP(E323,词典!$C:$F,4,FALSE)</f>
        <v>非常</v>
      </c>
      <c r="L323" s="16" t="str">
        <f>VLOOKUP(F323,词典!$C:$F,4,FALSE)</f>
        <v>强大</v>
      </c>
      <c r="M323" s="11" t="s">
        <v>9223</v>
      </c>
      <c r="N323" s="1" t="s">
        <v>1852</v>
      </c>
      <c r="O323" s="1" t="s">
        <v>1873</v>
      </c>
      <c r="P323" s="1" t="s">
        <v>1372</v>
      </c>
      <c r="Q323" s="1" t="s">
        <v>8505</v>
      </c>
      <c r="R323" s="1" t="s">
        <v>1479</v>
      </c>
      <c r="S323" s="1" t="s">
        <v>1339</v>
      </c>
      <c r="T323" s="16" t="str">
        <f>VLOOKUP(N323,词典!$F:$G,2,FALSE)</f>
        <v>EC_WORD_YES</v>
      </c>
      <c r="U323" s="16" t="str">
        <f>VLOOKUP(O323,词典!$F:$G,2,FALSE)</f>
        <v>EC_WORD_ME</v>
      </c>
      <c r="V323" s="16" t="str">
        <f>VLOOKUP(P323,词典!$F:$G,2,FALSE)</f>
        <v>EC_WORD_CUTE</v>
      </c>
      <c r="W323" s="16" t="str">
        <f>VLOOKUP(Q323,词典!$F:$G,2,FALSE)</f>
        <v>EC_WORD_HOWEVER</v>
      </c>
      <c r="X323" s="16" t="str">
        <f>VLOOKUP(R323,词典!$F:$G,2,FALSE)</f>
        <v>EC_WORD_AWFULLY</v>
      </c>
      <c r="Y323" s="16" t="str">
        <f>VLOOKUP(S323,词典!$F:$G,2,FALSE)</f>
        <v>EC_WORD_STRONG</v>
      </c>
      <c r="Z323" s="1" t="str">
        <f>_xlfn.CONCAT(".speechWin = {",T323,", ",U323,", ",V323,", ",W323,", ",X323,", ",Y323,"},")</f>
        <v>.speechWin = {EC_WORD_YES, EC_WORD_ME, EC_WORD_CUTE, EC_WORD_HOWEVER, EC_WORD_AWFULLY, EC_WORD_STRONG},</v>
      </c>
      <c r="AA323" s="1" t="s">
        <v>15090</v>
      </c>
    </row>
    <row r="324" spans="1:27" x14ac:dyDescent="0.3">
      <c r="A324" s="9" t="s">
        <v>164</v>
      </c>
      <c r="B324" s="9" t="s">
        <v>544</v>
      </c>
      <c r="C324" s="9" t="s">
        <v>2928</v>
      </c>
      <c r="D324" s="9" t="s">
        <v>865</v>
      </c>
      <c r="E324" s="9" t="s">
        <v>117</v>
      </c>
      <c r="F324" s="9" t="s">
        <v>469</v>
      </c>
      <c r="G324" s="16" t="str">
        <f>VLOOKUP(A324,词典!$C:$F,4,FALSE)</f>
        <v>是个</v>
      </c>
      <c r="H324" s="16" t="str">
        <f>VLOOKUP(B324,词典!$C:$F,4,FALSE)</f>
        <v>说</v>
      </c>
      <c r="I324" s="16" t="str">
        <f>VLOOKUP(C324,词典!$C:$F,4,FALSE)</f>
        <v>我之前</v>
      </c>
      <c r="J324" s="16" t="str">
        <f>VLOOKUP(D324,词典!$C:$F,4,FALSE)</f>
        <v>老</v>
      </c>
      <c r="K324" s="16" t="str">
        <f>VLOOKUP(E324,词典!$C:$F,4,FALSE)</f>
        <v>但是</v>
      </c>
      <c r="L324" s="16" t="str">
        <f>VLOOKUP(F324,词典!$C:$F,4,FALSE)</f>
        <v>好的</v>
      </c>
      <c r="M324" s="11" t="s">
        <v>9224</v>
      </c>
      <c r="N324" s="1" t="s">
        <v>8540</v>
      </c>
      <c r="O324" s="1" t="s">
        <v>8499</v>
      </c>
      <c r="P324" s="1" t="s">
        <v>1873</v>
      </c>
      <c r="Q324" s="1" t="s">
        <v>2085</v>
      </c>
      <c r="R324" s="1" t="s">
        <v>1470</v>
      </c>
      <c r="S324" s="1" t="s">
        <v>1990</v>
      </c>
      <c r="T324" s="16" t="str">
        <f>VLOOKUP(N324,词典!$F:$G,2,FALSE)</f>
        <v>EC_WORD_SAID</v>
      </c>
      <c r="U324" s="16" t="str">
        <f>VLOOKUP(O324,词典!$F:$G,2,FALSE)</f>
        <v>EC_WORD_IS</v>
      </c>
      <c r="V324" s="16" t="str">
        <f>VLOOKUP(P324,词典!$F:$G,2,FALSE)</f>
        <v>EC_WORD_ME</v>
      </c>
      <c r="W324" s="16" t="str">
        <f>VLOOKUP(Q324,词典!$F:$G,2,FALSE)</f>
        <v>EC_WORD_OLD</v>
      </c>
      <c r="X324" s="16" t="str">
        <f>VLOOKUP(R324,词典!$F:$G,2,FALSE)</f>
        <v>EC_WORD_BUT</v>
      </c>
      <c r="Y324" s="16" t="str">
        <f>VLOOKUP(S324,词典!$F:$G,2,FALSE)</f>
        <v>EC_WORD_NICE</v>
      </c>
      <c r="Z324" s="1" t="str">
        <f>_xlfn.CONCAT(".speechWin = {",T324,", ",U324,", ",V324,", ",W324,", ",X324,", ",Y324,"},")</f>
        <v>.speechWin = {EC_WORD_SAID, EC_WORD_IS, EC_WORD_ME, EC_WORD_OLD, EC_WORD_BUT, EC_WORD_NICE},</v>
      </c>
      <c r="AA324" s="1" t="s">
        <v>15091</v>
      </c>
    </row>
    <row r="325" spans="1:27" x14ac:dyDescent="0.3">
      <c r="A325" s="9" t="s">
        <v>139</v>
      </c>
      <c r="B325" s="9" t="s">
        <v>3834</v>
      </c>
      <c r="C325" s="9" t="s">
        <v>2901</v>
      </c>
      <c r="D325" s="9" t="s">
        <v>376</v>
      </c>
      <c r="E325" s="9" t="s">
        <v>378</v>
      </c>
      <c r="F325" s="9" t="s">
        <v>3848</v>
      </c>
      <c r="G325" s="16" t="str">
        <f>VLOOKUP(A325,词典!$C:$F,4,FALSE)</f>
        <v>真是</v>
      </c>
      <c r="H325" s="16" t="str">
        <f>VLOOKUP(B325,词典!$C:$F,4,FALSE)</f>
        <v>！</v>
      </c>
      <c r="I325" s="16" t="str">
        <f>VLOOKUP(C325,词典!$C:$F,4,FALSE)</f>
        <v>我是</v>
      </c>
      <c r="J325" s="16" t="str">
        <f>VLOOKUP(D325,词典!$C:$F,4,FALSE)</f>
        <v>一只</v>
      </c>
      <c r="K325" s="16" t="str">
        <f>VLOOKUP(E325,词典!$C:$F,4,FALSE)</f>
        <v>到</v>
      </c>
      <c r="L325" s="16" t="str">
        <f>VLOOKUP(F325,词典!$C:$F,4,FALSE)</f>
        <v>冲浪</v>
      </c>
      <c r="M325" s="11" t="s">
        <v>9225</v>
      </c>
      <c r="N325" s="1" t="s">
        <v>1911</v>
      </c>
      <c r="O325" s="1" t="s">
        <v>225</v>
      </c>
      <c r="P325" s="1" t="s">
        <v>1873</v>
      </c>
      <c r="Q325" s="1" t="s">
        <v>8580</v>
      </c>
      <c r="R325" s="1" t="s">
        <v>1736</v>
      </c>
      <c r="S325" s="1" t="s">
        <v>1012</v>
      </c>
      <c r="T325" s="16" t="str">
        <f>VLOOKUP(N325,词典!$F:$G,2,FALSE)</f>
        <v>EC_WORD_YAY</v>
      </c>
      <c r="U325" s="16" t="str">
        <f>VLOOKUP(O325,词典!$F:$G,2,FALSE)</f>
        <v>EC_WORD_EXCL</v>
      </c>
      <c r="V325" s="16" t="str">
        <f>VLOOKUP(P325,词典!$F:$G,2,FALSE)</f>
        <v>EC_WORD_ME</v>
      </c>
      <c r="W325" s="16" t="str">
        <f>VLOOKUP(Q325,词典!$F:$G,2,FALSE)</f>
        <v>EC_WORD_WEREN_T</v>
      </c>
      <c r="X325" s="16" t="str">
        <f>VLOOKUP(R325,词典!$F:$G,2,FALSE)</f>
        <v>EC_WORD_WENT</v>
      </c>
      <c r="Y325" s="16" t="str">
        <f>VLOOKUP(S325,词典!$F:$G,2,FALSE)</f>
        <v>EC_MOVE2(SURF)</v>
      </c>
      <c r="Z325" s="1" t="str">
        <f>_xlfn.CONCAT(".speechWin = {",T325,", ",U325,", ",V325,", ",W325,", ",X325,", ",Y325,"},")</f>
        <v>.speechWin = {EC_WORD_YAY, EC_WORD_EXCL, EC_WORD_ME, EC_WORD_WEREN_T, EC_WORD_WENT, EC_MOVE2(SURF)},</v>
      </c>
      <c r="AA325" s="1" t="s">
        <v>15092</v>
      </c>
    </row>
    <row r="326" spans="1:27" x14ac:dyDescent="0.3">
      <c r="A326" s="9" t="s">
        <v>5944</v>
      </c>
      <c r="B326" s="9" t="s">
        <v>168</v>
      </c>
      <c r="C326" s="9" t="s">
        <v>469</v>
      </c>
      <c r="D326" s="9" t="s">
        <v>102</v>
      </c>
      <c r="E326" s="9" t="s">
        <v>3912</v>
      </c>
      <c r="F326" s="9" t="s">
        <v>3836</v>
      </c>
      <c r="G326" s="16" t="str">
        <f>VLOOKUP(A326,词典!$C:$F,4,FALSE)</f>
        <v>那是</v>
      </c>
      <c r="H326" s="16" t="str">
        <f>VLOOKUP(B326,词典!$C:$F,4,FALSE)</f>
        <v>你的</v>
      </c>
      <c r="I326" s="16" t="str">
        <f>VLOOKUP(C326,词典!$C:$F,4,FALSE)</f>
        <v>好的</v>
      </c>
      <c r="J326" s="16" t="str">
        <f>VLOOKUP(D326,词典!$C:$F,4,FALSE)</f>
        <v>战略</v>
      </c>
      <c r="K326" s="16" t="str">
        <f>VLOOKUP(E326,词典!$C:$F,4,FALSE)</f>
        <v>？！</v>
      </c>
      <c r="L326" s="16" t="str">
        <f>VLOOKUP(F326,词典!$C:$F,4,FALSE)</f>
        <v xml:space="preserve"> </v>
      </c>
      <c r="M326" s="11" t="s">
        <v>9226</v>
      </c>
      <c r="N326" s="1" t="s">
        <v>1480</v>
      </c>
      <c r="O326" s="1" t="s">
        <v>1413</v>
      </c>
      <c r="P326" s="1" t="s">
        <v>8541</v>
      </c>
      <c r="Q326" s="1" t="s">
        <v>1742</v>
      </c>
      <c r="R326" s="1" t="s">
        <v>1686</v>
      </c>
      <c r="S326" s="1" t="s">
        <v>10459</v>
      </c>
      <c r="T326" s="16" t="str">
        <f>VLOOKUP(N326,词典!$F:$G,2,FALSE)</f>
        <v>EC_WORD_THAT_WAS</v>
      </c>
      <c r="U326" s="16" t="str">
        <f>VLOOKUP(O326,词典!$F:$G,2,FALSE)</f>
        <v>EC_WORD_YOUR</v>
      </c>
      <c r="V326" s="16" t="str">
        <f>VLOOKUP(P326,词典!$F:$G,2,FALSE)</f>
        <v>EC_WORD_HAS</v>
      </c>
      <c r="W326" s="16" t="str">
        <f>VLOOKUP(Q326,词典!$F:$G,2,FALSE)</f>
        <v>EC_WORD_STRATEGY</v>
      </c>
      <c r="X326" s="16" t="str">
        <f>VLOOKUP(R326,词典!$F:$G,2,FALSE)</f>
        <v>EC_WORD_QUES_EXCL</v>
      </c>
      <c r="Y326" s="16" t="str">
        <f>VLOOKUP(S326,词典!$F:$G,2,FALSE)</f>
        <v>EC_EMPTY_WORD</v>
      </c>
      <c r="Z326" s="1" t="str">
        <f>_xlfn.CONCAT(".speechWin = {",T326,", ",U326,", ",V326,", ",W326,", ",X326,", ",Y326,"},")</f>
        <v>.speechWin = {EC_WORD_THAT_WAS, EC_WORD_YOUR, EC_WORD_HAS, EC_WORD_STRATEGY, EC_WORD_QUES_EXCL, EC_EMPTY_WORD},</v>
      </c>
      <c r="AA326" s="1" t="s">
        <v>15093</v>
      </c>
    </row>
    <row r="327" spans="1:27" x14ac:dyDescent="0.3">
      <c r="A327" s="9" t="s">
        <v>2901</v>
      </c>
      <c r="B327" s="9" t="s">
        <v>847</v>
      </c>
      <c r="C327" s="9" t="s">
        <v>117</v>
      </c>
      <c r="D327" s="9" t="s">
        <v>164</v>
      </c>
      <c r="E327" s="9" t="s">
        <v>94</v>
      </c>
      <c r="F327" s="9" t="s">
        <v>3834</v>
      </c>
      <c r="G327" s="16" t="str">
        <f>VLOOKUP(A327,词典!$C:$F,4,FALSE)</f>
        <v>我是</v>
      </c>
      <c r="H327" s="16" t="str">
        <f>VLOOKUP(B327,词典!$C:$F,4,FALSE)</f>
        <v>新</v>
      </c>
      <c r="I327" s="16" t="str">
        <f>VLOOKUP(C327,词典!$C:$F,4,FALSE)</f>
        <v>但是</v>
      </c>
      <c r="J327" s="16" t="str">
        <f>VLOOKUP(D327,词典!$C:$F,4,FALSE)</f>
        <v>是个</v>
      </c>
      <c r="K327" s="16" t="str">
        <f>VLOOKUP(E327,词典!$C:$F,4,FALSE)</f>
        <v>赢了</v>
      </c>
      <c r="L327" s="16" t="str">
        <f>VLOOKUP(F327,词典!$C:$F,4,FALSE)</f>
        <v>！</v>
      </c>
      <c r="M327" s="11" t="s">
        <v>9227</v>
      </c>
      <c r="N327" s="1" t="s">
        <v>1430</v>
      </c>
      <c r="O327" s="1" t="s">
        <v>1673</v>
      </c>
      <c r="P327" s="1" t="s">
        <v>1888</v>
      </c>
      <c r="Q327" s="1" t="s">
        <v>1918</v>
      </c>
      <c r="R327" s="1" t="s">
        <v>1384</v>
      </c>
      <c r="S327" s="1" t="s">
        <v>225</v>
      </c>
      <c r="T327" s="16" t="str">
        <f>VLOOKUP(N327,词典!$F:$G,2,FALSE)</f>
        <v>EC_WORD_I_AM</v>
      </c>
      <c r="U327" s="16" t="str">
        <f>VLOOKUP(O327,词典!$F:$G,2,FALSE)</f>
        <v>EC_WORD_NEW</v>
      </c>
      <c r="V327" s="16" t="str">
        <f>VLOOKUP(P327,词典!$F:$G,2,FALSE)</f>
        <v>EC_WORD_PERSON</v>
      </c>
      <c r="W327" s="16" t="str">
        <f>VLOOKUP(Q327,词典!$F:$G,2,FALSE)</f>
        <v>EC_WORD_BUT</v>
      </c>
      <c r="X327" s="16" t="str">
        <f>VLOOKUP(R327,词典!$F:$G,2,FALSE)</f>
        <v>EC_WORD_WON</v>
      </c>
      <c r="Y327" s="16" t="str">
        <f>VLOOKUP(S327,词典!$F:$G,2,FALSE)</f>
        <v>EC_WORD_EXCL</v>
      </c>
      <c r="Z327" s="1" t="str">
        <f>_xlfn.CONCAT(".speechWin = {",T327,", ",U327,", ",V327,", ",W327,", ",X327,", ",Y327,"},")</f>
        <v>.speechWin = {EC_WORD_I_AM, EC_WORD_NEW, EC_WORD_PERSON, EC_WORD_BUT, EC_WORD_WON, EC_WORD_EXCL},</v>
      </c>
      <c r="AA327" s="1" t="s">
        <v>15094</v>
      </c>
    </row>
    <row r="328" spans="1:27" x14ac:dyDescent="0.3">
      <c r="A328" s="9" t="s">
        <v>2901</v>
      </c>
      <c r="B328" s="9" t="s">
        <v>369</v>
      </c>
      <c r="C328" s="9" t="s">
        <v>403</v>
      </c>
      <c r="D328" s="9" t="s">
        <v>164</v>
      </c>
      <c r="E328" s="9" t="s">
        <v>355</v>
      </c>
      <c r="F328" s="9" t="s">
        <v>248</v>
      </c>
      <c r="G328" s="16" t="str">
        <f>VLOOKUP(A328,词典!$C:$F,4,FALSE)</f>
        <v>我是</v>
      </c>
      <c r="H328" s="16" t="str">
        <f>VLOOKUP(B328,词典!$C:$F,4,FALSE)</f>
        <v>又</v>
      </c>
      <c r="I328" s="16" t="str">
        <f>VLOOKUP(C328,词典!$C:$F,4,FALSE)</f>
        <v>开心</v>
      </c>
      <c r="J328" s="16" t="str">
        <f>VLOOKUP(D328,词典!$C:$F,4,FALSE)</f>
        <v>是个</v>
      </c>
      <c r="K328" s="16" t="str">
        <f>VLOOKUP(E328,词典!$C:$F,4,FALSE)</f>
        <v>可以</v>
      </c>
      <c r="L328" s="16" t="str">
        <f>VLOOKUP(F328,词典!$C:$F,4,FALSE)</f>
        <v>好了</v>
      </c>
      <c r="M328" s="11" t="s">
        <v>9228</v>
      </c>
      <c r="N328" s="1" t="s">
        <v>1873</v>
      </c>
      <c r="O328" s="1" t="s">
        <v>9174</v>
      </c>
      <c r="P328" s="1" t="s">
        <v>8521</v>
      </c>
      <c r="Q328" s="1" t="s">
        <v>1921</v>
      </c>
      <c r="R328" s="1" t="s">
        <v>1901</v>
      </c>
      <c r="S328" s="1" t="s">
        <v>10459</v>
      </c>
      <c r="T328" s="16" t="str">
        <f>VLOOKUP(N328,词典!$F:$G,2,FALSE)</f>
        <v>EC_WORD_ME</v>
      </c>
      <c r="U328" s="16" t="str">
        <f>VLOOKUP(O328,词典!$F:$G,2,FALSE)</f>
        <v>EC_WORD_HAPPINESS</v>
      </c>
      <c r="V328" s="16" t="str">
        <f>VLOOKUP(P328,词典!$F:$G,2,FALSE)</f>
        <v>EC_WORD_LIKE</v>
      </c>
      <c r="W328" s="16" t="str">
        <f>VLOOKUP(Q328,词典!$F:$G,2,FALSE)</f>
        <v>EC_WORD_MISS</v>
      </c>
      <c r="X328" s="16" t="str">
        <f>VLOOKUP(R328,词典!$F:$G,2,FALSE)</f>
        <v>EC_WORD_CRIES</v>
      </c>
      <c r="Y328" s="16" t="str">
        <f>VLOOKUP(S328,词典!$F:$G,2,FALSE)</f>
        <v>EC_EMPTY_WORD</v>
      </c>
      <c r="Z328" s="1" t="str">
        <f>_xlfn.CONCAT(".speechWin = {",T328,", ",U328,", ",V328,", ",W328,", ",X328,", ",Y328,"},")</f>
        <v>.speechWin = {EC_WORD_ME, EC_WORD_HAPPINESS, EC_WORD_LIKE, EC_WORD_MISS, EC_WORD_CRIES, EC_EMPTY_WORD},</v>
      </c>
      <c r="AA328" s="1" t="s">
        <v>15095</v>
      </c>
    </row>
    <row r="329" spans="1:27" x14ac:dyDescent="0.3">
      <c r="A329" s="9" t="s">
        <v>369</v>
      </c>
      <c r="B329" s="9" t="s">
        <v>761</v>
      </c>
      <c r="C329" s="9" t="s">
        <v>345</v>
      </c>
      <c r="D329" s="9" t="s">
        <v>365</v>
      </c>
      <c r="E329" s="9" t="s">
        <v>176</v>
      </c>
      <c r="F329" s="9" t="s">
        <v>293</v>
      </c>
      <c r="G329" s="16" t="str">
        <f>VLOOKUP(A329,词典!$C:$F,4,FALSE)</f>
        <v>又</v>
      </c>
      <c r="H329" s="16" t="str">
        <f>VLOOKUP(B329,词典!$C:$F,4,FALSE)</f>
        <v>这</v>
      </c>
      <c r="I329" s="16" t="str">
        <f>VLOOKUP(C329,词典!$C:$F,4,FALSE)</f>
        <v>了</v>
      </c>
      <c r="J329" s="16" t="str">
        <f>VLOOKUP(D329,词典!$C:$F,4,FALSE)</f>
        <v>一样</v>
      </c>
      <c r="K329" s="16" t="str">
        <f>VLOOKUP(E329,词典!$C:$F,4,FALSE)</f>
        <v>大人</v>
      </c>
      <c r="L329" s="16" t="str">
        <f>VLOOKUP(F329,词典!$C:$F,4,FALSE)</f>
        <v>来自</v>
      </c>
      <c r="M329" s="11" t="s">
        <v>9229</v>
      </c>
      <c r="N329" s="1" t="s">
        <v>1920</v>
      </c>
      <c r="O329" s="1" t="s">
        <v>8507</v>
      </c>
      <c r="P329" s="1" t="s">
        <v>8515</v>
      </c>
      <c r="Q329" s="1" t="s">
        <v>1951</v>
      </c>
      <c r="R329" s="1" t="s">
        <v>1830</v>
      </c>
      <c r="S329" s="1" t="s">
        <v>1913</v>
      </c>
      <c r="T329" s="16" t="str">
        <f>VLOOKUP(N329,词典!$F:$G,2,FALSE)</f>
        <v>EC_WORD_THIS</v>
      </c>
      <c r="U329" s="16" t="str">
        <f>VLOOKUP(O329,词典!$F:$G,2,FALSE)</f>
        <v>EC_WORD_WERE</v>
      </c>
      <c r="V329" s="16" t="str">
        <f>VLOOKUP(P329,词典!$F:$G,2,FALSE)</f>
        <v>EC_WORD_ADULT</v>
      </c>
      <c r="W329" s="16" t="str">
        <f>VLOOKUP(Q329,词典!$F:$G,2,FALSE)</f>
        <v>EC_WORD_OF</v>
      </c>
      <c r="X329" s="16" t="str">
        <f>VLOOKUP(R329,词典!$F:$G,2,FALSE)</f>
        <v>EC_WORD_SENSE</v>
      </c>
      <c r="Y329" s="16" t="str">
        <f>VLOOKUP(S329,词典!$F:$G,2,FALSE)</f>
        <v>EC_WORD_AWW</v>
      </c>
      <c r="Z329" s="1" t="str">
        <f>_xlfn.CONCAT(".speechWin = {",T329,", ",U329,", ",V329,", ",W329,", ",X329,", ",Y329,"},")</f>
        <v>.speechWin = {EC_WORD_THIS, EC_WORD_WERE, EC_WORD_ADULT, EC_WORD_OF, EC_WORD_SENSE, EC_WORD_AWW},</v>
      </c>
      <c r="AA329" s="1" t="s">
        <v>15096</v>
      </c>
    </row>
    <row r="330" spans="1:27" x14ac:dyDescent="0.3">
      <c r="A330" s="9" t="s">
        <v>200</v>
      </c>
      <c r="B330" s="9" t="s">
        <v>733</v>
      </c>
      <c r="C330" s="9" t="s">
        <v>701</v>
      </c>
      <c r="D330" s="9" t="s">
        <v>337</v>
      </c>
      <c r="E330" s="9" t="s">
        <v>341</v>
      </c>
      <c r="F330" s="9" t="s">
        <v>807</v>
      </c>
      <c r="G330" s="16" t="str">
        <f>VLOOKUP(A330,词典!$C:$F,4,FALSE)</f>
        <v>我的</v>
      </c>
      <c r="H330" s="16" t="str">
        <f>VLOOKUP(B330,词典!$C:$F,4,FALSE)</f>
        <v>夏天</v>
      </c>
      <c r="I330" s="16" t="str">
        <f>VLOOKUP(C330,词典!$C:$F,4,FALSE)</f>
        <v>昆虫</v>
      </c>
      <c r="J330" s="16" t="str">
        <f>VLOOKUP(D330,词典!$C:$F,4,FALSE)</f>
        <v>将</v>
      </c>
      <c r="K330" s="16" t="str">
        <f>VLOOKUP(E330,词典!$C:$F,4,FALSE)</f>
        <v>是</v>
      </c>
      <c r="L330" s="16" t="str">
        <f>VLOOKUP(F330,词典!$C:$F,4,FALSE)</f>
        <v>棒极了</v>
      </c>
      <c r="M330" s="11" t="s">
        <v>9230</v>
      </c>
      <c r="N330" s="1" t="s">
        <v>1431</v>
      </c>
      <c r="O330" s="1" t="s">
        <v>1645</v>
      </c>
      <c r="P330" s="1" t="s">
        <v>9187</v>
      </c>
      <c r="Q330" s="1" t="s">
        <v>9508</v>
      </c>
      <c r="R330" s="1" t="s">
        <v>8444</v>
      </c>
      <c r="S330" s="1" t="s">
        <v>1812</v>
      </c>
      <c r="T330" s="16" t="str">
        <f>VLOOKUP(N330,词典!$F:$G,2,FALSE)</f>
        <v>EC_WORD_MY</v>
      </c>
      <c r="U330" s="16" t="str">
        <f>VLOOKUP(O330,词典!$F:$G,2,FALSE)</f>
        <v>EC_WORD_SUMMER</v>
      </c>
      <c r="V330" s="16" t="str">
        <f>VLOOKUP(P330,词典!$F:$G,2,FALSE)</f>
        <v>EC_WORD_HOLIDAY</v>
      </c>
      <c r="W330" s="16" t="str">
        <f>VLOOKUP(Q330,词典!$F:$G,2,FALSE)</f>
        <v>EC_WORD_WILL</v>
      </c>
      <c r="X330" s="16" t="str">
        <f>VLOOKUP(R330,词典!$F:$G,2,FALSE)</f>
        <v>EC_WORD_WOULD</v>
      </c>
      <c r="Y330" s="16" t="str">
        <f>VLOOKUP(S330,词典!$F:$G,2,FALSE)</f>
        <v>EC_WORD_AWESOME</v>
      </c>
      <c r="Z330" s="1" t="str">
        <f>_xlfn.CONCAT(".speechWin = {",T330,", ",U330,", ",V330,", ",W330,", ",X330,", ",Y330,"},")</f>
        <v>.speechWin = {EC_WORD_MY, EC_WORD_SUMMER, EC_WORD_HOLIDAY, EC_WORD_WILL, EC_WORD_WOULD, EC_WORD_AWESOME},</v>
      </c>
      <c r="AA330" s="1" t="s">
        <v>15097</v>
      </c>
    </row>
    <row r="331" spans="1:27" x14ac:dyDescent="0.3">
      <c r="A331" s="9" t="s">
        <v>6019</v>
      </c>
      <c r="B331" s="9" t="s">
        <v>3834</v>
      </c>
      <c r="C331" s="9" t="s">
        <v>3836</v>
      </c>
      <c r="D331" s="9" t="s">
        <v>164</v>
      </c>
      <c r="E331" s="9" t="s">
        <v>322</v>
      </c>
      <c r="F331" s="9" t="s">
        <v>94</v>
      </c>
      <c r="G331" s="16" t="str">
        <f>VLOOKUP(A331,词典!$C:$F,4,FALSE)</f>
        <v>噢耶</v>
      </c>
      <c r="H331" s="16" t="str">
        <f>VLOOKUP(B331,词典!$C:$F,4,FALSE)</f>
        <v>！</v>
      </c>
      <c r="I331" s="16" t="str">
        <f>VLOOKUP(C331,词典!$C:$F,4,FALSE)</f>
        <v xml:space="preserve"> </v>
      </c>
      <c r="J331" s="16" t="str">
        <f>VLOOKUP(D331,词典!$C:$F,4,FALSE)</f>
        <v>是个</v>
      </c>
      <c r="K331" s="16" t="str">
        <f>VLOOKUP(E331,词典!$C:$F,4,FALSE)</f>
        <v>真的</v>
      </c>
      <c r="L331" s="16" t="str">
        <f>VLOOKUP(F331,词典!$C:$F,4,FALSE)</f>
        <v>赢了</v>
      </c>
      <c r="M331" s="11" t="s">
        <v>9231</v>
      </c>
      <c r="N331" s="1" t="s">
        <v>1903</v>
      </c>
      <c r="O331" s="1" t="s">
        <v>225</v>
      </c>
      <c r="P331" s="1" t="s">
        <v>10459</v>
      </c>
      <c r="Q331" s="1" t="s">
        <v>1873</v>
      </c>
      <c r="R331" s="1" t="s">
        <v>1485</v>
      </c>
      <c r="S331" s="1" t="s">
        <v>1384</v>
      </c>
      <c r="T331" s="16" t="str">
        <f>VLOOKUP(N331,词典!$F:$G,2,FALSE)</f>
        <v>EC_WORD_OH_YEAH</v>
      </c>
      <c r="U331" s="16" t="str">
        <f>VLOOKUP(O331,词典!$F:$G,2,FALSE)</f>
        <v>EC_WORD_EXCL</v>
      </c>
      <c r="V331" s="16" t="str">
        <f>VLOOKUP(P331,词典!$F:$G,2,FALSE)</f>
        <v>EC_EMPTY_WORD</v>
      </c>
      <c r="W331" s="16" t="str">
        <f>VLOOKUP(Q331,词典!$F:$G,2,FALSE)</f>
        <v>EC_WORD_ME</v>
      </c>
      <c r="X331" s="16" t="str">
        <f>VLOOKUP(R331,词典!$F:$G,2,FALSE)</f>
        <v>EC_WORD_REALLY</v>
      </c>
      <c r="Y331" s="16" t="str">
        <f>VLOOKUP(S331,词典!$F:$G,2,FALSE)</f>
        <v>EC_WORD_WON</v>
      </c>
      <c r="Z331" s="1" t="str">
        <f>_xlfn.CONCAT(".speechWin = {",T331,", ",U331,", ",V331,", ",W331,", ",X331,", ",Y331,"},")</f>
        <v>.speechWin = {EC_WORD_OH_YEAH, EC_WORD_EXCL, EC_EMPTY_WORD, EC_WORD_ME, EC_WORD_REALLY, EC_WORD_WON},</v>
      </c>
      <c r="AA331" s="1" t="s">
        <v>15098</v>
      </c>
    </row>
    <row r="332" spans="1:27" x14ac:dyDescent="0.3">
      <c r="A332" s="9" t="s">
        <v>164</v>
      </c>
      <c r="B332" s="9" t="s">
        <v>479</v>
      </c>
      <c r="C332" s="9" t="s">
        <v>81</v>
      </c>
      <c r="D332" s="9" t="s">
        <v>378</v>
      </c>
      <c r="E332" s="9" t="s">
        <v>38</v>
      </c>
      <c r="F332" s="9" t="s">
        <v>764</v>
      </c>
      <c r="G332" s="16" t="str">
        <f>VLOOKUP(A332,词典!$C:$F,4,FALSE)</f>
        <v>是个</v>
      </c>
      <c r="H332" s="16" t="str">
        <f>VLOOKUP(B332,词典!$C:$F,4,FALSE)</f>
        <v>需要</v>
      </c>
      <c r="I332" s="16" t="str">
        <f>VLOOKUP(C332,词典!$C:$F,4,FALSE)</f>
        <v>水</v>
      </c>
      <c r="J332" s="16" t="str">
        <f>VLOOKUP(D332,词典!$C:$F,4,FALSE)</f>
        <v>到</v>
      </c>
      <c r="K332" s="16" t="str">
        <f>VLOOKUP(E332,词典!$C:$F,4,FALSE)</f>
        <v>帅气</v>
      </c>
      <c r="L332" s="16" t="str">
        <f>VLOOKUP(F332,词典!$C:$F,4,FALSE)</f>
        <v>这是</v>
      </c>
      <c r="M332" s="11" t="s">
        <v>9232</v>
      </c>
      <c r="N332" s="1" t="s">
        <v>1873</v>
      </c>
      <c r="O332" s="1" t="s">
        <v>1542</v>
      </c>
      <c r="P332" s="1" t="s">
        <v>9543</v>
      </c>
      <c r="Q332" s="1" t="s">
        <v>1380</v>
      </c>
      <c r="R332" s="1" t="s">
        <v>9509</v>
      </c>
      <c r="S332" s="1" t="s">
        <v>12595</v>
      </c>
      <c r="T332" s="16" t="str">
        <f>VLOOKUP(N332,词典!$F:$G,2,FALSE)</f>
        <v>EC_WORD_ME</v>
      </c>
      <c r="U332" s="16" t="str">
        <f>VLOOKUP(O332,词典!$F:$G,2,FALSE)</f>
        <v>EC_WORD_NEED</v>
      </c>
      <c r="V332" s="16" t="str">
        <f>VLOOKUP(P332,词典!$F:$G,2,FALSE)</f>
        <v>EC_WORD_DRINKS</v>
      </c>
      <c r="W332" s="16" t="str">
        <f>VLOOKUP(Q332,词典!$F:$G,2,FALSE)</f>
        <v>EC_WORD_WATER</v>
      </c>
      <c r="X332" s="16" t="str">
        <f>VLOOKUP(R332,词典!$F:$G,2,FALSE)</f>
        <v>EC_WORD_SMARTNESS</v>
      </c>
      <c r="Y332" s="16" t="str">
        <f>VLOOKUP(S332,词典!$F:$G,2,FALSE)</f>
        <v>EC_WORD_NOT</v>
      </c>
      <c r="Z332" s="1" t="str">
        <f>_xlfn.CONCAT(".speechWin = {",T332,", ",U332,", ",V332,", ",W332,", ",X332,", ",Y332,"},")</f>
        <v>.speechWin = {EC_WORD_ME, EC_WORD_NEED, EC_WORD_DRINKS, EC_WORD_WATER, EC_WORD_SMARTNESS, EC_WORD_NOT},</v>
      </c>
      <c r="AA332" s="1" t="s">
        <v>15099</v>
      </c>
    </row>
    <row r="333" spans="1:27" x14ac:dyDescent="0.3">
      <c r="A333" s="9" t="s">
        <v>164</v>
      </c>
      <c r="B333" s="9" t="s">
        <v>337</v>
      </c>
      <c r="C333" s="9" t="s">
        <v>90</v>
      </c>
      <c r="D333" s="9" t="s">
        <v>3848</v>
      </c>
      <c r="E333" s="9" t="s">
        <v>783</v>
      </c>
      <c r="F333" s="9" t="s">
        <v>728</v>
      </c>
      <c r="G333" s="16" t="str">
        <f>VLOOKUP(A333,词典!$C:$F,4,FALSE)</f>
        <v>是个</v>
      </c>
      <c r="H333" s="16" t="str">
        <f>VLOOKUP(B333,词典!$C:$F,4,FALSE)</f>
        <v>将</v>
      </c>
      <c r="I333" s="16" t="str">
        <f>VLOOKUP(C333,词典!$C:$F,4,FALSE)</f>
        <v>一场</v>
      </c>
      <c r="J333" s="16" t="str">
        <f>VLOOKUP(D333,词典!$C:$F,4,FALSE)</f>
        <v>冲浪</v>
      </c>
      <c r="K333" s="16" t="str">
        <f>VLOOKUP(E333,词典!$C:$F,4,FALSE)</f>
        <v>错过</v>
      </c>
      <c r="L333" s="16" t="str">
        <f>VLOOKUP(F333,词典!$C:$F,4,FALSE)</f>
        <v>现在</v>
      </c>
      <c r="M333" s="11" t="s">
        <v>9233</v>
      </c>
      <c r="N333" s="1" t="s">
        <v>1873</v>
      </c>
      <c r="O333" s="1" t="s">
        <v>8570</v>
      </c>
      <c r="P333" s="1" t="s">
        <v>8513</v>
      </c>
      <c r="Q333" s="1" t="s">
        <v>1736</v>
      </c>
      <c r="R333" s="1" t="s">
        <v>8518</v>
      </c>
      <c r="S333" s="1" t="s">
        <v>10459</v>
      </c>
      <c r="T333" s="16" t="str">
        <f>VLOOKUP(N333,词典!$F:$G,2,FALSE)</f>
        <v>EC_WORD_ME</v>
      </c>
      <c r="U333" s="16" t="str">
        <f>VLOOKUP(O333,词典!$F:$G,2,FALSE)</f>
        <v>EC_WORD_NOW</v>
      </c>
      <c r="V333" s="16" t="str">
        <f>VLOOKUP(P333,词典!$F:$G,2,FALSE)</f>
        <v>EC_WORD_THIS_IS_IT_EXCL</v>
      </c>
      <c r="W333" s="16" t="str">
        <f>VLOOKUP(Q333,词典!$F:$G,2,FALSE)</f>
        <v>EC_WORD_WENT</v>
      </c>
      <c r="X333" s="16" t="str">
        <f>VLOOKUP(R333,词典!$F:$G,2,FALSE)</f>
        <v>EC_MOVE2(SURF)</v>
      </c>
      <c r="Y333" s="16" t="str">
        <f>VLOOKUP(S333,词典!$F:$G,2,FALSE)</f>
        <v>EC_EMPTY_WORD</v>
      </c>
      <c r="Z333" s="1" t="str">
        <f>_xlfn.CONCAT(".speechWin = {",T333,", ",U333,", ",V333,", ",W333,", ",X333,", ",Y333,"},")</f>
        <v>.speechWin = {EC_WORD_ME, EC_WORD_NOW, EC_WORD_THIS_IS_IT_EXCL, EC_WORD_WENT, EC_MOVE2(SURF), EC_EMPTY_WORD},</v>
      </c>
      <c r="AA333" s="1" t="s">
        <v>15100</v>
      </c>
    </row>
    <row r="334" spans="1:27" x14ac:dyDescent="0.3">
      <c r="A334" s="9" t="s">
        <v>200</v>
      </c>
      <c r="B334" s="9" t="s">
        <v>3838</v>
      </c>
      <c r="C334" s="9" t="s">
        <v>51</v>
      </c>
      <c r="D334" s="9" t="s">
        <v>379</v>
      </c>
      <c r="E334" s="9" t="s">
        <v>183</v>
      </c>
      <c r="F334" s="9" t="s">
        <v>3836</v>
      </c>
      <c r="G334" s="16" t="str">
        <f>VLOOKUP(A334,词典!$C:$F,4,FALSE)</f>
        <v>我的</v>
      </c>
      <c r="H334" s="16" t="str">
        <f>VLOOKUP(B334,词典!$C:$F,4,FALSE)</f>
        <v>宝可梦</v>
      </c>
      <c r="I334" s="16" t="str">
        <f>VLOOKUP(C334,词典!$C:$F,4,FALSE)</f>
        <v>同步</v>
      </c>
      <c r="J334" s="16" t="str">
        <f>VLOOKUP(D334,词典!$C:$F,4,FALSE)</f>
        <v>与</v>
      </c>
      <c r="K334" s="16" t="str">
        <f>VLOOKUP(E334,词典!$C:$F,4,FALSE)</f>
        <v>我</v>
      </c>
      <c r="L334" s="16" t="str">
        <f>VLOOKUP(F334,词典!$C:$F,4,FALSE)</f>
        <v xml:space="preserve"> </v>
      </c>
      <c r="M334" s="11" t="s">
        <v>9234</v>
      </c>
      <c r="N334" s="1" t="s">
        <v>1431</v>
      </c>
      <c r="O334" s="1" t="s">
        <v>1325</v>
      </c>
      <c r="P334" s="1" t="s">
        <v>1766</v>
      </c>
      <c r="Q334" s="1" t="s">
        <v>1678</v>
      </c>
      <c r="R334" s="1" t="s">
        <v>8519</v>
      </c>
      <c r="S334" s="1" t="s">
        <v>8499</v>
      </c>
      <c r="T334" s="16" t="str">
        <f>VLOOKUP(N334,词典!$F:$G,2,FALSE)</f>
        <v>EC_WORD_MY</v>
      </c>
      <c r="U334" s="16" t="str">
        <f>VLOOKUP(O334,词典!$F:$G,2,FALSE)</f>
        <v>EC_WORD_POKEMON</v>
      </c>
      <c r="V334" s="16" t="str">
        <f>VLOOKUP(P334,词典!$F:$G,2,FALSE)</f>
        <v>EC_WORD_WITH</v>
      </c>
      <c r="W334" s="16" t="str">
        <f>VLOOKUP(Q334,词典!$F:$G,2,FALSE)</f>
        <v>EC_WORD_ME</v>
      </c>
      <c r="X334" s="16" t="str">
        <f>VLOOKUP(R334,词典!$F:$G,2,FALSE)</f>
        <v>EC_WORD_SYNCHRONIZE</v>
      </c>
      <c r="Y334" s="16" t="str">
        <f>VLOOKUP(S334,词典!$F:$G,2,FALSE)</f>
        <v>EC_WORD_IS</v>
      </c>
      <c r="Z334" s="1" t="str">
        <f>_xlfn.CONCAT(".speechWin = {",T334,", ",U334,", ",V334,", ",W334,", ",X334,", ",Y334,"},")</f>
        <v>.speechWin = {EC_WORD_MY, EC_WORD_POKEMON, EC_WORD_WITH, EC_WORD_ME, EC_WORD_SYNCHRONIZE, EC_WORD_IS},</v>
      </c>
      <c r="AA334" s="1" t="s">
        <v>15101</v>
      </c>
    </row>
    <row r="335" spans="1:27" x14ac:dyDescent="0.3">
      <c r="A335" s="9" t="s">
        <v>392</v>
      </c>
      <c r="B335" s="9" t="s">
        <v>374</v>
      </c>
      <c r="C335" s="9" t="s">
        <v>2901</v>
      </c>
      <c r="D335" s="9" t="s">
        <v>284</v>
      </c>
      <c r="E335" s="9" t="s">
        <v>858</v>
      </c>
      <c r="F335" s="9" t="s">
        <v>3834</v>
      </c>
      <c r="G335" s="16" t="str">
        <f>VLOOKUP(A335,词典!$C:$F,4,FALSE)</f>
        <v>之后</v>
      </c>
      <c r="H335" s="16" t="str">
        <f>VLOOKUP(B335,词典!$C:$F,4,FALSE)</f>
        <v>为</v>
      </c>
      <c r="I335" s="16" t="str">
        <f>VLOOKUP(C335,词典!$C:$F,4,FALSE)</f>
        <v>我是</v>
      </c>
      <c r="J335" s="16" t="str">
        <f>VLOOKUP(D335,词典!$C:$F,4,FALSE)</f>
        <v>一个</v>
      </c>
      <c r="K335" s="16" t="str">
        <f>VLOOKUP(E335,词典!$C:$F,4,FALSE)</f>
        <v>击倒</v>
      </c>
      <c r="L335" s="16" t="str">
        <f>VLOOKUP(F335,词典!$C:$F,4,FALSE)</f>
        <v>！</v>
      </c>
      <c r="M335" s="11" t="s">
        <v>9235</v>
      </c>
      <c r="N335" s="1" t="s">
        <v>8523</v>
      </c>
      <c r="O335" s="1" t="s">
        <v>1873</v>
      </c>
      <c r="P335" s="1" t="s">
        <v>8492</v>
      </c>
      <c r="Q335" s="1" t="s">
        <v>1833</v>
      </c>
      <c r="R335" s="1" t="s">
        <v>8485</v>
      </c>
      <c r="S335" s="1" t="s">
        <v>10459</v>
      </c>
      <c r="T335" s="16" t="str">
        <f>VLOOKUP(N335,词典!$F:$G,2,FALSE)</f>
        <v>EC_WORD_THAT_S</v>
      </c>
      <c r="U335" s="16" t="str">
        <f>VLOOKUP(O335,词典!$F:$G,2,FALSE)</f>
        <v>EC_WORD_ME</v>
      </c>
      <c r="V335" s="16" t="str">
        <f>VLOOKUP(P335,词典!$F:$G,2,FALSE)</f>
        <v>EC_WORD_VERY</v>
      </c>
      <c r="W335" s="16" t="str">
        <f>VLOOKUP(Q335,词典!$F:$G,2,FALSE)</f>
        <v>EC_WORD_STRONG</v>
      </c>
      <c r="X335" s="16" t="str">
        <f>VLOOKUP(R335,词典!$F:$G,2,FALSE)</f>
        <v>EC_WORD_EXCL</v>
      </c>
      <c r="Y335" s="16" t="str">
        <f>VLOOKUP(S335,词典!$F:$G,2,FALSE)</f>
        <v>EC_EMPTY_WORD</v>
      </c>
      <c r="Z335" s="1" t="str">
        <f>_xlfn.CONCAT(".speechWin = {",T335,", ",U335,", ",V335,", ",W335,", ",X335,", ",Y335,"},")</f>
        <v>.speechWin = {EC_WORD_THAT_S, EC_WORD_ME, EC_WORD_VERY, EC_WORD_STRONG, EC_WORD_EXCL, EC_EMPTY_WORD},</v>
      </c>
      <c r="AA335" s="1" t="s">
        <v>15102</v>
      </c>
    </row>
    <row r="336" spans="1:27" x14ac:dyDescent="0.3">
      <c r="A336" s="9" t="s">
        <v>2905</v>
      </c>
      <c r="B336" s="9" t="s">
        <v>369</v>
      </c>
      <c r="C336" s="9" t="s">
        <v>460</v>
      </c>
      <c r="D336" s="9" t="s">
        <v>378</v>
      </c>
      <c r="E336" s="9" t="s">
        <v>93</v>
      </c>
      <c r="F336" s="9" t="s">
        <v>3834</v>
      </c>
      <c r="G336" s="16" t="str">
        <f>VLOOKUP(A336,词典!$C:$F,4,FALSE)</f>
        <v>它是</v>
      </c>
      <c r="H336" s="16" t="str">
        <f>VLOOKUP(B336,词典!$C:$F,4,FALSE)</f>
        <v>又</v>
      </c>
      <c r="I336" s="16" t="str">
        <f>VLOOKUP(C336,词典!$C:$F,4,FALSE)</f>
        <v>很棒</v>
      </c>
      <c r="J336" s="16" t="str">
        <f>VLOOKUP(D336,词典!$C:$F,4,FALSE)</f>
        <v>到</v>
      </c>
      <c r="K336" s="16" t="str">
        <f>VLOOKUP(E336,词典!$C:$F,4,FALSE)</f>
        <v>获胜</v>
      </c>
      <c r="L336" s="16" t="str">
        <f>VLOOKUP(F336,词典!$C:$F,4,FALSE)</f>
        <v>！</v>
      </c>
      <c r="M336" s="11" t="s">
        <v>9236</v>
      </c>
      <c r="N336" s="1" t="s">
        <v>1799</v>
      </c>
      <c r="O336" s="1" t="s">
        <v>8569</v>
      </c>
      <c r="P336" s="1" t="s">
        <v>1944</v>
      </c>
      <c r="Q336" s="1" t="s">
        <v>2094</v>
      </c>
      <c r="R336" s="1" t="s">
        <v>8485</v>
      </c>
      <c r="S336" s="1" t="s">
        <v>10459</v>
      </c>
      <c r="T336" s="16" t="str">
        <f>VLOOKUP(N336,词典!$F:$G,2,FALSE)</f>
        <v>EC_WORD_WON</v>
      </c>
      <c r="U336" s="16" t="str">
        <f>VLOOKUP(O336,词典!$F:$G,2,FALSE)</f>
        <v>EC_WORD_REALLY</v>
      </c>
      <c r="V336" s="16" t="str">
        <f>VLOOKUP(P336,词典!$F:$G,2,FALSE)</f>
        <v>EC_WORD_BE</v>
      </c>
      <c r="W336" s="16" t="str">
        <f>VLOOKUP(Q336,词典!$F:$G,2,FALSE)</f>
        <v>EC_WORD_AWESOME</v>
      </c>
      <c r="X336" s="16" t="str">
        <f>VLOOKUP(R336,词典!$F:$G,2,FALSE)</f>
        <v>EC_WORD_EXCL</v>
      </c>
      <c r="Y336" s="16" t="str">
        <f>VLOOKUP(S336,词典!$F:$G,2,FALSE)</f>
        <v>EC_EMPTY_WORD</v>
      </c>
      <c r="Z336" s="1" t="str">
        <f>_xlfn.CONCAT(".speechWin = {",T336,", ",U336,", ",V336,", ",W336,", ",X336,", ",Y336,"},")</f>
        <v>.speechWin = {EC_WORD_WON, EC_WORD_REALLY, EC_WORD_BE, EC_WORD_AWESOME, EC_WORD_EXCL, EC_EMPTY_WORD},</v>
      </c>
      <c r="AA336" s="1" t="s">
        <v>15103</v>
      </c>
    </row>
    <row r="337" spans="1:27" x14ac:dyDescent="0.3">
      <c r="A337" s="9" t="s">
        <v>2901</v>
      </c>
      <c r="B337" s="9" t="s">
        <v>403</v>
      </c>
      <c r="C337" s="9" t="s">
        <v>308</v>
      </c>
      <c r="D337" s="9" t="s">
        <v>214</v>
      </c>
      <c r="E337" s="9" t="s">
        <v>93</v>
      </c>
      <c r="F337" s="9" t="s">
        <v>475</v>
      </c>
      <c r="G337" s="16" t="str">
        <f>VLOOKUP(A337,词典!$C:$F,4,FALSE)</f>
        <v>我是</v>
      </c>
      <c r="H337" s="16" t="str">
        <f>VLOOKUP(B337,词典!$C:$F,4,FALSE)</f>
        <v>开心</v>
      </c>
      <c r="I337" s="16" t="str">
        <f>VLOOKUP(C337,词典!$C:$F,4,FALSE)</f>
        <v>如果</v>
      </c>
      <c r="J337" s="16" t="str">
        <f>VLOOKUP(D337,词典!$C:$F,4,FALSE)</f>
        <v>我们</v>
      </c>
      <c r="K337" s="16" t="str">
        <f>VLOOKUP(E337,词典!$C:$F,4,FALSE)</f>
        <v>获胜</v>
      </c>
      <c r="L337" s="16" t="str">
        <f>VLOOKUP(F337,词典!$C:$F,4,FALSE)</f>
        <v>一起</v>
      </c>
      <c r="M337" s="11" t="s">
        <v>9237</v>
      </c>
      <c r="N337" s="1" t="s">
        <v>1478</v>
      </c>
      <c r="O337" s="1" t="s">
        <v>1441</v>
      </c>
      <c r="P337" s="1" t="s">
        <v>8553</v>
      </c>
      <c r="Q337" s="1" t="s">
        <v>1798</v>
      </c>
      <c r="R337" s="1" t="s">
        <v>8513</v>
      </c>
      <c r="S337" s="1" t="s">
        <v>9511</v>
      </c>
      <c r="T337" s="16" t="str">
        <f>VLOOKUP(N337,词典!$F:$G,2,FALSE)</f>
        <v>EC_WORD_IF</v>
      </c>
      <c r="U337" s="16" t="str">
        <f>VLOOKUP(O337,词典!$F:$G,2,FALSE)</f>
        <v>EC_WORD_WE</v>
      </c>
      <c r="V337" s="16" t="str">
        <f>VLOOKUP(P337,词典!$F:$G,2,FALSE)</f>
        <v>EC_WORD_TOGETHER</v>
      </c>
      <c r="W337" s="16" t="str">
        <f>VLOOKUP(Q337,词典!$F:$G,2,FALSE)</f>
        <v>EC_WORD_WINS</v>
      </c>
      <c r="X337" s="16" t="str">
        <f>VLOOKUP(R337,词典!$F:$G,2,FALSE)</f>
        <v>EC_WORD_THIS_IS_IT_EXCL</v>
      </c>
      <c r="Y337" s="16" t="str">
        <f>VLOOKUP(S337,词典!$F:$G,2,FALSE)</f>
        <v>EC_WORD_CRY</v>
      </c>
      <c r="Z337" s="1" t="str">
        <f>_xlfn.CONCAT(".speechWin = {",T337,", ",U337,", ",V337,", ",W337,", ",X337,", ",Y337,"},")</f>
        <v>.speechWin = {EC_WORD_IF, EC_WORD_WE, EC_WORD_TOGETHER, EC_WORD_WINS, EC_WORD_THIS_IS_IT_EXCL, EC_WORD_CRY},</v>
      </c>
      <c r="AA337" s="1" t="s">
        <v>15104</v>
      </c>
    </row>
    <row r="338" spans="1:27" x14ac:dyDescent="0.3">
      <c r="A338" s="9" t="s">
        <v>2903</v>
      </c>
      <c r="B338" s="9" t="s">
        <v>325</v>
      </c>
      <c r="C338" s="9" t="s">
        <v>385</v>
      </c>
      <c r="D338" s="9" t="s">
        <v>383</v>
      </c>
      <c r="E338" s="9" t="s">
        <v>297</v>
      </c>
      <c r="F338" s="9" t="s">
        <v>462</v>
      </c>
      <c r="G338" s="16" t="str">
        <f>VLOOKUP(A338,词典!$C:$F,4,FALSE)</f>
        <v>你是</v>
      </c>
      <c r="H338" s="16" t="str">
        <f>VLOOKUP(B338,词典!$C:$F,4,FALSE)</f>
        <v>完全</v>
      </c>
      <c r="I338" s="16" t="str">
        <f>VLOOKUP(C338,词典!$C:$F,4,FALSE)</f>
        <v>哪</v>
      </c>
      <c r="J338" s="16" t="str">
        <f>VLOOKUP(D338,词典!$C:$F,4,FALSE)</f>
        <v>的</v>
      </c>
      <c r="K338" s="16" t="str">
        <f>VLOOKUP(E338,词典!$C:$F,4,FALSE)</f>
        <v>所以</v>
      </c>
      <c r="L338" s="16" t="str">
        <f>VLOOKUP(F338,词典!$C:$F,4,FALSE)</f>
        <v>问题</v>
      </c>
      <c r="M338" s="11" t="s">
        <v>9238</v>
      </c>
      <c r="N338" s="1" t="s">
        <v>1414</v>
      </c>
      <c r="O338" s="1" t="s">
        <v>1935</v>
      </c>
      <c r="P338" s="1" t="s">
        <v>1869</v>
      </c>
      <c r="Q338" s="1" t="s">
        <v>9171</v>
      </c>
      <c r="R338" s="1" t="s">
        <v>1951</v>
      </c>
      <c r="S338" s="1" t="s">
        <v>8485</v>
      </c>
      <c r="T338" s="16" t="str">
        <f>VLOOKUP(N338,词典!$F:$G,2,FALSE)</f>
        <v>EC_WORD_YOU_RE</v>
      </c>
      <c r="U338" s="16" t="str">
        <f>VLOOKUP(O338,词典!$F:$G,2,FALSE)</f>
        <v>EC_WORD_ABSOLUTELY</v>
      </c>
      <c r="V338" s="16" t="str">
        <f>VLOOKUP(P338,词典!$F:$G,2,FALSE)</f>
        <v>EC_WORD_NO</v>
      </c>
      <c r="W338" s="16" t="str">
        <f>VLOOKUP(Q338,词典!$F:$G,2,FALSE)</f>
        <v>EC_WORD_SAYS</v>
      </c>
      <c r="X338" s="16" t="str">
        <f>VLOOKUP(R338,词典!$F:$G,2,FALSE)</f>
        <v>EC_WORD_OF</v>
      </c>
      <c r="Y338" s="16" t="str">
        <f>VLOOKUP(S338,词典!$F:$G,2,FALSE)</f>
        <v>EC_WORD_EXCL</v>
      </c>
      <c r="Z338" s="1" t="str">
        <f>_xlfn.CONCAT(".speechWin = {",T338,", ",U338,", ",V338,", ",W338,", ",X338,", ",Y338,"},")</f>
        <v>.speechWin = {EC_WORD_YOU_RE, EC_WORD_ABSOLUTELY, EC_WORD_NO, EC_WORD_SAYS, EC_WORD_OF, EC_WORD_EXCL},</v>
      </c>
      <c r="AA338" s="1" t="s">
        <v>15105</v>
      </c>
    </row>
    <row r="339" spans="1:27" x14ac:dyDescent="0.3">
      <c r="A339" s="9" t="s">
        <v>761</v>
      </c>
      <c r="B339" s="9" t="s">
        <v>345</v>
      </c>
      <c r="C339" s="9" t="s">
        <v>284</v>
      </c>
      <c r="D339" s="9" t="s">
        <v>32</v>
      </c>
      <c r="E339" s="9" t="s">
        <v>645</v>
      </c>
      <c r="F339" s="9" t="s">
        <v>3834</v>
      </c>
      <c r="G339" s="16" t="str">
        <f>VLOOKUP(A339,词典!$C:$F,4,FALSE)</f>
        <v>这</v>
      </c>
      <c r="H339" s="16" t="str">
        <f>VLOOKUP(B339,词典!$C:$F,4,FALSE)</f>
        <v>了</v>
      </c>
      <c r="I339" s="16" t="str">
        <f>VLOOKUP(C339,词典!$C:$F,4,FALSE)</f>
        <v>一个</v>
      </c>
      <c r="J339" s="16" t="str">
        <f>VLOOKUP(D339,词典!$C:$F,4,FALSE)</f>
        <v>魅力</v>
      </c>
      <c r="K339" s="16" t="str">
        <f>VLOOKUP(E339,词典!$C:$F,4,FALSE)</f>
        <v>梦想</v>
      </c>
      <c r="L339" s="16" t="str">
        <f>VLOOKUP(F339,词典!$C:$F,4,FALSE)</f>
        <v>！</v>
      </c>
      <c r="M339" s="11" t="s">
        <v>9239</v>
      </c>
      <c r="N339" s="1" t="s">
        <v>1919</v>
      </c>
      <c r="O339" s="1" t="s">
        <v>1944</v>
      </c>
      <c r="P339" s="1" t="s">
        <v>1928</v>
      </c>
      <c r="Q339" s="1" t="s">
        <v>1717</v>
      </c>
      <c r="R339" s="1" t="s">
        <v>1951</v>
      </c>
      <c r="S339" s="1" t="s">
        <v>8530</v>
      </c>
      <c r="T339" s="16" t="str">
        <f>VLOOKUP(N339,词典!$F:$G,2,FALSE)</f>
        <v>EC_WORD_THIS</v>
      </c>
      <c r="U339" s="16" t="str">
        <f>VLOOKUP(O339,词典!$F:$G,2,FALSE)</f>
        <v>EC_WORD_BE</v>
      </c>
      <c r="V339" s="16" t="str">
        <f>VLOOKUP(P339,词典!$F:$G,2,FALSE)</f>
        <v>EC_WORD_A</v>
      </c>
      <c r="W339" s="16" t="str">
        <f>VLOOKUP(Q339,词典!$F:$G,2,FALSE)</f>
        <v>EC_WORD_BEAUTY</v>
      </c>
      <c r="X339" s="16" t="str">
        <f>VLOOKUP(R339,词典!$F:$G,2,FALSE)</f>
        <v>EC_WORD_OF</v>
      </c>
      <c r="Y339" s="16" t="str">
        <f>VLOOKUP(S339,词典!$F:$G,2,FALSE)</f>
        <v>EC_WORD_LIFE</v>
      </c>
      <c r="Z339" s="1" t="str">
        <f>_xlfn.CONCAT(".speechWin = {",T339,", ",U339,", ",V339,", ",W339,", ",X339,", ",Y339,"},")</f>
        <v>.speechWin = {EC_WORD_THIS, EC_WORD_BE, EC_WORD_A, EC_WORD_BEAUTY, EC_WORD_OF, EC_WORD_LIFE},</v>
      </c>
      <c r="AA339" s="1" t="s">
        <v>15106</v>
      </c>
    </row>
    <row r="340" spans="1:27" x14ac:dyDescent="0.3">
      <c r="A340" s="9" t="s">
        <v>2901</v>
      </c>
      <c r="B340" s="9" t="s">
        <v>293</v>
      </c>
      <c r="C340" s="9" t="s">
        <v>498</v>
      </c>
      <c r="D340" s="9" t="s">
        <v>425</v>
      </c>
      <c r="E340" s="9" t="s">
        <v>372</v>
      </c>
      <c r="F340" s="9" t="s">
        <v>761</v>
      </c>
      <c r="G340" s="16" t="str">
        <f>VLOOKUP(A340,词典!$C:$F,4,FALSE)</f>
        <v>我是</v>
      </c>
      <c r="H340" s="16" t="str">
        <f>VLOOKUP(B340,词典!$C:$F,4,FALSE)</f>
        <v>来自</v>
      </c>
      <c r="I340" s="16" t="str">
        <f>VLOOKUP(C340,词典!$C:$F,4,FALSE)</f>
        <v>压倒性</v>
      </c>
      <c r="J340" s="16" t="str">
        <f>VLOOKUP(D340,词典!$C:$F,4,FALSE)</f>
        <v>喜悦</v>
      </c>
      <c r="K340" s="16" t="str">
        <f>VLOOKUP(E340,词典!$C:$F,4,FALSE)</f>
        <v>结果</v>
      </c>
      <c r="L340" s="16" t="str">
        <f>VLOOKUP(F340,词典!$C:$F,4,FALSE)</f>
        <v>这</v>
      </c>
      <c r="M340" s="11" t="s">
        <v>9240</v>
      </c>
      <c r="N340" s="1" t="s">
        <v>1873</v>
      </c>
      <c r="O340" s="1" t="s">
        <v>8496</v>
      </c>
      <c r="P340" s="1" t="s">
        <v>1905</v>
      </c>
      <c r="Q340" s="1" t="s">
        <v>1961</v>
      </c>
      <c r="R340" s="1" t="s">
        <v>8499</v>
      </c>
      <c r="S340" s="1" t="s">
        <v>10459</v>
      </c>
      <c r="T340" s="16" t="str">
        <f>VLOOKUP(N340,词典!$F:$G,2,FALSE)</f>
        <v>EC_WORD_ME</v>
      </c>
      <c r="U340" s="16" t="str">
        <f>VLOOKUP(O340,词典!$F:$G,2,FALSE)</f>
        <v>EC_WORD_YEAH</v>
      </c>
      <c r="V340" s="16" t="str">
        <f>VLOOKUP(P340,词典!$F:$G,2,FALSE)</f>
        <v>EC_WORD_WAY</v>
      </c>
      <c r="W340" s="16" t="str">
        <f>VLOOKUP(Q340,词典!$F:$G,2,FALSE)</f>
        <v>EC_WORD_JOY</v>
      </c>
      <c r="X340" s="16" t="str">
        <f>VLOOKUP(R340,词典!$F:$G,2,FALSE)</f>
        <v>EC_WORD_IS</v>
      </c>
      <c r="Y340" s="16" t="str">
        <f>VLOOKUP(S340,词典!$F:$G,2,FALSE)</f>
        <v>EC_EMPTY_WORD</v>
      </c>
      <c r="Z340" s="1" t="str">
        <f>_xlfn.CONCAT(".speechWin = {",T340,", ",U340,", ",V340,", ",W340,", ",X340,", ",Y340,"},")</f>
        <v>.speechWin = {EC_WORD_ME, EC_WORD_YEAH, EC_WORD_WAY, EC_WORD_JOY, EC_WORD_IS, EC_EMPTY_WORD},</v>
      </c>
      <c r="AA340" s="1" t="s">
        <v>15107</v>
      </c>
    </row>
    <row r="341" spans="1:27" x14ac:dyDescent="0.3">
      <c r="A341" s="9" t="s">
        <v>164</v>
      </c>
      <c r="B341" s="9" t="s">
        <v>337</v>
      </c>
      <c r="C341" s="9" t="s">
        <v>677</v>
      </c>
      <c r="D341" s="9" t="s">
        <v>761</v>
      </c>
      <c r="E341" s="9" t="s">
        <v>93</v>
      </c>
      <c r="F341" s="9" t="s">
        <v>3836</v>
      </c>
      <c r="G341" s="16" t="str">
        <f>VLOOKUP(A341,词典!$C:$F,4,FALSE)</f>
        <v>是个</v>
      </c>
      <c r="H341" s="16" t="str">
        <f>VLOOKUP(B341,词典!$C:$F,4,FALSE)</f>
        <v>将</v>
      </c>
      <c r="I341" s="16" t="str">
        <f>VLOOKUP(C341,词典!$C:$F,4,FALSE)</f>
        <v>宝藏</v>
      </c>
      <c r="J341" s="16" t="str">
        <f>VLOOKUP(D341,词典!$C:$F,4,FALSE)</f>
        <v>这</v>
      </c>
      <c r="K341" s="16" t="str">
        <f>VLOOKUP(E341,词典!$C:$F,4,FALSE)</f>
        <v>获胜</v>
      </c>
      <c r="L341" s="16" t="str">
        <f>VLOOKUP(F341,词典!$C:$F,4,FALSE)</f>
        <v xml:space="preserve"> </v>
      </c>
      <c r="M341" s="11" t="s">
        <v>9241</v>
      </c>
      <c r="N341" s="1" t="s">
        <v>1873</v>
      </c>
      <c r="O341" s="1" t="s">
        <v>8444</v>
      </c>
      <c r="P341" s="1" t="s">
        <v>9512</v>
      </c>
      <c r="Q341" s="1" t="s">
        <v>1919</v>
      </c>
      <c r="R341" s="1" t="s">
        <v>1829</v>
      </c>
      <c r="S341" s="1" t="s">
        <v>10459</v>
      </c>
      <c r="T341" s="16" t="str">
        <f>VLOOKUP(N341,词典!$F:$G,2,FALSE)</f>
        <v>EC_WORD_ME</v>
      </c>
      <c r="U341" s="16" t="str">
        <f>VLOOKUP(O341,词典!$F:$G,2,FALSE)</f>
        <v>EC_WORD_WOULD</v>
      </c>
      <c r="V341" s="16" t="str">
        <f>VLOOKUP(P341,词典!$F:$G,2,FALSE)</f>
        <v>EC_WORD_TALK</v>
      </c>
      <c r="W341" s="16" t="str">
        <f>VLOOKUP(Q341,词典!$F:$G,2,FALSE)</f>
        <v>EC_WORD_THIS</v>
      </c>
      <c r="X341" s="16" t="str">
        <f>VLOOKUP(R341,词典!$F:$G,2,FALSE)</f>
        <v>EC_WORD_VICTORY</v>
      </c>
      <c r="Y341" s="16" t="str">
        <f>VLOOKUP(S341,词典!$F:$G,2,FALSE)</f>
        <v>EC_EMPTY_WORD</v>
      </c>
      <c r="Z341" s="1" t="str">
        <f>_xlfn.CONCAT(".speechWin = {",T341,", ",U341,", ",V341,", ",W341,", ",X341,", ",Y341,"},")</f>
        <v>.speechWin = {EC_WORD_ME, EC_WORD_WOULD, EC_WORD_TALK, EC_WORD_THIS, EC_WORD_VICTORY, EC_EMPTY_WORD},</v>
      </c>
      <c r="AA341" s="1" t="s">
        <v>15108</v>
      </c>
    </row>
    <row r="342" spans="1:27" x14ac:dyDescent="0.3">
      <c r="A342" s="9" t="s">
        <v>165</v>
      </c>
      <c r="B342" s="9" t="s">
        <v>453</v>
      </c>
      <c r="C342" s="9" t="s">
        <v>776</v>
      </c>
      <c r="D342" s="9" t="s">
        <v>164</v>
      </c>
      <c r="E342" s="9" t="s">
        <v>285</v>
      </c>
      <c r="F342" s="9" t="s">
        <v>3843</v>
      </c>
      <c r="G342" s="16" t="str">
        <f>VLOOKUP(A342,词典!$C:$F,4,FALSE)</f>
        <v>你</v>
      </c>
      <c r="H342" s="16" t="str">
        <f>VLOOKUP(B342,词典!$C:$F,4,FALSE)</f>
        <v>看看</v>
      </c>
      <c r="I342" s="16" t="str">
        <f>VLOOKUP(C342,词典!$C:$F,4,FALSE)</f>
        <v>什么</v>
      </c>
      <c r="J342" s="16" t="str">
        <f>VLOOKUP(D342,词典!$C:$F,4,FALSE)</f>
        <v>是个</v>
      </c>
      <c r="K342" s="16" t="str">
        <f>VLOOKUP(E342,词典!$C:$F,4,FALSE)</f>
        <v>意思</v>
      </c>
      <c r="L342" s="16" t="str">
        <f>VLOOKUP(F342,词典!$C:$F,4,FALSE)</f>
        <v>？</v>
      </c>
      <c r="M342" s="11" t="s">
        <v>9242</v>
      </c>
      <c r="N342" s="1" t="s">
        <v>1412</v>
      </c>
      <c r="O342" s="1" t="s">
        <v>9513</v>
      </c>
      <c r="P342" s="1" t="s">
        <v>1873</v>
      </c>
      <c r="Q342" s="1" t="s">
        <v>1951</v>
      </c>
      <c r="R342" s="1" t="s">
        <v>1916</v>
      </c>
      <c r="S342" s="1" t="s">
        <v>230</v>
      </c>
      <c r="T342" s="16" t="str">
        <f>VLOOKUP(N342,词典!$F:$G,2,FALSE)</f>
        <v>EC_WORD_YOU</v>
      </c>
      <c r="U342" s="16" t="str">
        <f>VLOOKUP(O342,词典!$F:$G,2,FALSE)</f>
        <v>EC_WORD_SLEPT</v>
      </c>
      <c r="V342" s="16" t="str">
        <f>VLOOKUP(P342,词典!$F:$G,2,FALSE)</f>
        <v>EC_WORD_ME</v>
      </c>
      <c r="W342" s="16" t="str">
        <f>VLOOKUP(Q342,词典!$F:$G,2,FALSE)</f>
        <v>EC_WORD_OF</v>
      </c>
      <c r="X342" s="16" t="str">
        <f>VLOOKUP(R342,词典!$F:$G,2,FALSE)</f>
        <v>EC_WORD_MEAN</v>
      </c>
      <c r="Y342" s="16" t="str">
        <f>VLOOKUP(S342,词典!$F:$G,2,FALSE)</f>
        <v>EC_WORD_QUES</v>
      </c>
      <c r="Z342" s="1" t="str">
        <f>_xlfn.CONCAT(".speechWin = {",T342,", ",U342,", ",V342,", ",W342,", ",X342,", ",Y342,"},")</f>
        <v>.speechWin = {EC_WORD_YOU, EC_WORD_SLEPT, EC_WORD_ME, EC_WORD_OF, EC_WORD_MEAN, EC_WORD_QUES},</v>
      </c>
      <c r="AA342" s="1" t="s">
        <v>15109</v>
      </c>
    </row>
    <row r="343" spans="1:27" x14ac:dyDescent="0.3">
      <c r="A343" s="9" t="s">
        <v>5943</v>
      </c>
      <c r="B343" s="9" t="s">
        <v>3844</v>
      </c>
      <c r="C343" s="9" t="s">
        <v>297</v>
      </c>
      <c r="D343" s="9" t="s">
        <v>95</v>
      </c>
      <c r="E343" s="9" t="s">
        <v>3834</v>
      </c>
      <c r="F343" s="9" t="s">
        <v>3836</v>
      </c>
      <c r="G343" s="16" t="str">
        <f>VLOOKUP(A343,词典!$C:$F,4,FALSE)</f>
        <v>就是这样！</v>
      </c>
      <c r="H343" s="16" t="str">
        <f>VLOOKUP(B343,词典!$C:$F,4,FALSE)</f>
        <v>毕竟</v>
      </c>
      <c r="I343" s="16" t="str">
        <f>VLOOKUP(C343,词典!$C:$F,4,FALSE)</f>
        <v>所以</v>
      </c>
      <c r="J343" s="16" t="str">
        <f>VLOOKUP(D343,词典!$C:$F,4,FALSE)</f>
        <v>精神</v>
      </c>
      <c r="K343" s="16" t="str">
        <f>VLOOKUP(E343,词典!$C:$F,4,FALSE)</f>
        <v>！</v>
      </c>
      <c r="L343" s="16" t="str">
        <f>VLOOKUP(F343,词典!$C:$F,4,FALSE)</f>
        <v xml:space="preserve"> </v>
      </c>
      <c r="M343" s="11" t="s">
        <v>9243</v>
      </c>
      <c r="N343" s="1" t="s">
        <v>9063</v>
      </c>
      <c r="O343" s="1" t="s">
        <v>8485</v>
      </c>
      <c r="P343" s="1" t="s">
        <v>1920</v>
      </c>
      <c r="Q343" s="1" t="s">
        <v>9507</v>
      </c>
      <c r="R343" s="1" t="s">
        <v>1386</v>
      </c>
      <c r="S343" s="1" t="s">
        <v>225</v>
      </c>
      <c r="T343" s="16" t="str">
        <f>VLOOKUP(N343,词典!$F:$G,2,FALSE)</f>
        <v>EC_WORD_FOE</v>
      </c>
      <c r="U343" s="16" t="str">
        <f>VLOOKUP(O343,词典!$F:$G,2,FALSE)</f>
        <v>EC_WORD_EXCL</v>
      </c>
      <c r="V343" s="16" t="str">
        <f>VLOOKUP(P343,词典!$F:$G,2,FALSE)</f>
        <v>EC_WORD_THIS</v>
      </c>
      <c r="W343" s="16" t="str">
        <f>VLOOKUP(Q343,词典!$F:$G,2,FALSE)</f>
        <v>EC_WORD_EH_QUES</v>
      </c>
      <c r="X343" s="16" t="str">
        <f>VLOOKUP(R343,词典!$F:$G,2,FALSE)</f>
        <v>EC_WORD_SPIRIT</v>
      </c>
      <c r="Y343" s="16" t="str">
        <f>VLOOKUP(S343,词典!$F:$G,2,FALSE)</f>
        <v>EC_WORD_EXCL</v>
      </c>
      <c r="Z343" s="1" t="str">
        <f>_xlfn.CONCAT(".speechWin = {",T343,", ",U343,", ",V343,", ",W343,", ",X343,", ",Y343,"},")</f>
        <v>.speechWin = {EC_WORD_FOE, EC_WORD_EXCL, EC_WORD_THIS, EC_WORD_EH_QUES, EC_WORD_SPIRIT, EC_WORD_EXCL},</v>
      </c>
      <c r="AA343" s="1" t="s">
        <v>15110</v>
      </c>
    </row>
    <row r="344" spans="1:27" x14ac:dyDescent="0.3">
      <c r="A344" s="9" t="s">
        <v>3844</v>
      </c>
      <c r="B344" s="9" t="s">
        <v>299</v>
      </c>
      <c r="C344" s="9" t="s">
        <v>284</v>
      </c>
      <c r="D344" s="9" t="s">
        <v>113</v>
      </c>
      <c r="E344" s="9" t="s">
        <v>586</v>
      </c>
      <c r="F344" s="9" t="s">
        <v>3834</v>
      </c>
      <c r="G344" s="16" t="str">
        <f>VLOOKUP(A344,词典!$C:$F,4,FALSE)</f>
        <v>毕竟</v>
      </c>
      <c r="H344" s="16" t="str">
        <f>VLOOKUP(B344,词典!$C:$F,4,FALSE)</f>
        <v>虽然</v>
      </c>
      <c r="I344" s="16" t="str">
        <f>VLOOKUP(C344,词典!$C:$F,4,FALSE)</f>
        <v>一个</v>
      </c>
      <c r="J344" s="16" t="str">
        <f>VLOOKUP(D344,词典!$C:$F,4,FALSE)</f>
        <v>天才</v>
      </c>
      <c r="K344" s="16" t="str">
        <f>VLOOKUP(E344,词典!$C:$F,4,FALSE)</f>
        <v>留下</v>
      </c>
      <c r="L344" s="16" t="str">
        <f>VLOOKUP(F344,词典!$C:$F,4,FALSE)</f>
        <v>！</v>
      </c>
      <c r="M344" s="11" t="s">
        <v>9244</v>
      </c>
      <c r="N344" s="1" t="s">
        <v>1836</v>
      </c>
      <c r="O344" s="1" t="s">
        <v>8507</v>
      </c>
      <c r="P344" s="1" t="s">
        <v>8563</v>
      </c>
      <c r="Q344" s="1" t="s">
        <v>8485</v>
      </c>
      <c r="R344" s="1" t="s">
        <v>10459</v>
      </c>
      <c r="S344" s="1" t="s">
        <v>10459</v>
      </c>
      <c r="T344" s="16" t="str">
        <f>VLOOKUP(N344,词典!$F:$G,2,FALSE)</f>
        <v>EC_WORD_GENIUS</v>
      </c>
      <c r="U344" s="16" t="str">
        <f>VLOOKUP(O344,词典!$F:$G,2,FALSE)</f>
        <v>EC_WORD_WERE</v>
      </c>
      <c r="V344" s="16" t="str">
        <f>VLOOKUP(P344,词典!$F:$G,2,FALSE)</f>
        <v>EC_WORD_EVERY</v>
      </c>
      <c r="W344" s="16" t="str">
        <f>VLOOKUP(Q344,词典!$F:$G,2,FALSE)</f>
        <v>EC_WORD_EXCL</v>
      </c>
      <c r="X344" s="16" t="str">
        <f>VLOOKUP(R344,词典!$F:$G,2,FALSE)</f>
        <v>EC_EMPTY_WORD</v>
      </c>
      <c r="Y344" s="16" t="str">
        <f>VLOOKUP(S344,词典!$F:$G,2,FALSE)</f>
        <v>EC_EMPTY_WORD</v>
      </c>
      <c r="Z344" s="1" t="str">
        <f>_xlfn.CONCAT(".speechWin = {",T344,", ",U344,", ",V344,", ",W344,", ",X344,", ",Y344,"},")</f>
        <v>.speechWin = {EC_WORD_GENIUS, EC_WORD_WERE, EC_WORD_EVERY, EC_WORD_EXCL, EC_EMPTY_WORD, EC_EMPTY_WORD},</v>
      </c>
      <c r="AA344" s="1" t="s">
        <v>15111</v>
      </c>
    </row>
    <row r="345" spans="1:27" x14ac:dyDescent="0.3">
      <c r="A345" s="9" t="s">
        <v>528</v>
      </c>
      <c r="B345" s="9" t="s">
        <v>456</v>
      </c>
      <c r="C345" s="9" t="s">
        <v>3834</v>
      </c>
      <c r="D345" s="9" t="s">
        <v>3836</v>
      </c>
      <c r="E345" s="9" t="s">
        <v>3836</v>
      </c>
      <c r="F345" s="9" t="s">
        <v>3836</v>
      </c>
      <c r="G345" s="16" t="str">
        <f>VLOOKUP(A345,词典!$C:$F,4,FALSE)</f>
        <v>很好</v>
      </c>
      <c r="H345" s="16" t="str">
        <f>VLOOKUP(B345,词典!$C:$F,4,FALSE)</f>
        <v>完成</v>
      </c>
      <c r="I345" s="16" t="str">
        <f>VLOOKUP(C345,词典!$C:$F,4,FALSE)</f>
        <v>！</v>
      </c>
      <c r="J345" s="16" t="str">
        <f>VLOOKUP(D345,词典!$C:$F,4,FALSE)</f>
        <v xml:space="preserve"> </v>
      </c>
      <c r="K345" s="16" t="str">
        <f>VLOOKUP(E345,词典!$C:$F,4,FALSE)</f>
        <v xml:space="preserve"> </v>
      </c>
      <c r="L345" s="16" t="str">
        <f>VLOOKUP(F345,词典!$C:$F,4,FALSE)</f>
        <v xml:space="preserve"> </v>
      </c>
      <c r="M345" s="11" t="s">
        <v>9245</v>
      </c>
      <c r="N345" s="1" t="s">
        <v>9514</v>
      </c>
      <c r="O345" s="1" t="s">
        <v>8521</v>
      </c>
      <c r="P345" s="1" t="s">
        <v>8525</v>
      </c>
      <c r="Q345" s="1" t="s">
        <v>8485</v>
      </c>
      <c r="R345" s="1" t="s">
        <v>10459</v>
      </c>
      <c r="S345" s="1" t="s">
        <v>10459</v>
      </c>
      <c r="T345" s="16" t="str">
        <f>VLOOKUP(N345,词典!$F:$G,2,FALSE)</f>
        <v>EC_WORD_DOES</v>
      </c>
      <c r="U345" s="16" t="str">
        <f>VLOOKUP(O345,词典!$F:$G,2,FALSE)</f>
        <v>EC_WORD_LIKE</v>
      </c>
      <c r="V345" s="16" t="str">
        <f>VLOOKUP(P345,词典!$F:$G,2,FALSE)</f>
        <v>EC_WORD_WELL</v>
      </c>
      <c r="W345" s="16" t="str">
        <f>VLOOKUP(Q345,词典!$F:$G,2,FALSE)</f>
        <v>EC_WORD_EXCL</v>
      </c>
      <c r="X345" s="16" t="str">
        <f>VLOOKUP(R345,词典!$F:$G,2,FALSE)</f>
        <v>EC_EMPTY_WORD</v>
      </c>
      <c r="Y345" s="16" t="str">
        <f>VLOOKUP(S345,词典!$F:$G,2,FALSE)</f>
        <v>EC_EMPTY_WORD</v>
      </c>
      <c r="Z345" s="1" t="str">
        <f>_xlfn.CONCAT(".speechWin = {",T345,", ",U345,", ",V345,", ",W345,", ",X345,", ",Y345,"},")</f>
        <v>.speechWin = {EC_WORD_DOES, EC_WORD_LIKE, EC_WORD_WELL, EC_WORD_EXCL, EC_EMPTY_WORD, EC_EMPTY_WORD},</v>
      </c>
      <c r="AA345" s="1" t="s">
        <v>15112</v>
      </c>
    </row>
    <row r="346" spans="1:27" x14ac:dyDescent="0.3">
      <c r="A346" s="9" t="s">
        <v>2905</v>
      </c>
      <c r="B346" s="9" t="s">
        <v>386</v>
      </c>
      <c r="C346" s="9" t="s">
        <v>442</v>
      </c>
      <c r="D346" s="9" t="s">
        <v>165</v>
      </c>
      <c r="E346" s="9" t="s">
        <v>123</v>
      </c>
      <c r="F346" s="9" t="s">
        <v>3836</v>
      </c>
      <c r="G346" s="16" t="str">
        <f>VLOOKUP(A346,词典!$C:$F,4,FALSE)</f>
        <v>它是</v>
      </c>
      <c r="H346" s="16" t="str">
        <f>VLOOKUP(B346,词典!$C:$F,4,FALSE)</f>
        <v>地</v>
      </c>
      <c r="I346" s="16" t="str">
        <f>VLOOKUP(C346,词典!$C:$F,4,FALSE)</f>
        <v>坏</v>
      </c>
      <c r="J346" s="16" t="str">
        <f>VLOOKUP(D346,词典!$C:$F,4,FALSE)</f>
        <v>你</v>
      </c>
      <c r="K346" s="16" t="str">
        <f>VLOOKUP(E346,词典!$C:$F,4,FALSE)</f>
        <v>输了</v>
      </c>
      <c r="L346" s="16" t="str">
        <f>VLOOKUP(F346,词典!$C:$F,4,FALSE)</f>
        <v xml:space="preserve"> </v>
      </c>
      <c r="M346" s="11" t="s">
        <v>9246</v>
      </c>
      <c r="N346" s="1" t="s">
        <v>1874</v>
      </c>
      <c r="O346" s="1" t="s">
        <v>1843</v>
      </c>
      <c r="P346" s="1" t="s">
        <v>8541</v>
      </c>
      <c r="Q346" s="1" t="s">
        <v>9515</v>
      </c>
      <c r="R346" s="1" t="s">
        <v>10459</v>
      </c>
      <c r="S346" s="1" t="s">
        <v>10459</v>
      </c>
      <c r="T346" s="16" t="str">
        <f>VLOOKUP(N346,词典!$F:$G,2,FALSE)</f>
        <v>EC_WORD_YOU</v>
      </c>
      <c r="U346" s="16" t="str">
        <f>VLOOKUP(O346,词典!$F:$G,2,FALSE)</f>
        <v>EC_WORD_LOST</v>
      </c>
      <c r="V346" s="16" t="str">
        <f>VLOOKUP(P346,词典!$F:$G,2,FALSE)</f>
        <v>EC_WORD_HAS</v>
      </c>
      <c r="W346" s="16" t="str">
        <f>VLOOKUP(Q346,词典!$F:$G,2,FALSE)</f>
        <v>EC_WORD_WOW</v>
      </c>
      <c r="X346" s="16" t="str">
        <f>VLOOKUP(R346,词典!$F:$G,2,FALSE)</f>
        <v>EC_EMPTY_WORD</v>
      </c>
      <c r="Y346" s="16" t="str">
        <f>VLOOKUP(S346,词典!$F:$G,2,FALSE)</f>
        <v>EC_EMPTY_WORD</v>
      </c>
      <c r="Z346" s="1" t="str">
        <f>_xlfn.CONCAT(".speechWin = {",T346,", ",U346,", ",V346,", ",W346,", ",X346,", ",Y346,"},")</f>
        <v>.speechWin = {EC_WORD_YOU, EC_WORD_LOST, EC_WORD_HAS, EC_WORD_WOW, EC_EMPTY_WORD, EC_EMPTY_WORD},</v>
      </c>
      <c r="AA346" s="1" t="s">
        <v>15113</v>
      </c>
    </row>
    <row r="347" spans="1:27" x14ac:dyDescent="0.3">
      <c r="A347" s="9" t="s">
        <v>2901</v>
      </c>
      <c r="B347" s="9" t="s">
        <v>369</v>
      </c>
      <c r="C347" s="9" t="s">
        <v>403</v>
      </c>
      <c r="D347" s="9" t="s">
        <v>375</v>
      </c>
      <c r="E347" s="9" t="s">
        <v>200</v>
      </c>
      <c r="F347" s="9" t="s">
        <v>3838</v>
      </c>
      <c r="G347" s="16" t="str">
        <f>VLOOKUP(A347,词典!$C:$F,4,FALSE)</f>
        <v>我是</v>
      </c>
      <c r="H347" s="16" t="str">
        <f>VLOOKUP(B347,词典!$C:$F,4,FALSE)</f>
        <v>又</v>
      </c>
      <c r="I347" s="16" t="str">
        <f>VLOOKUP(C347,词典!$C:$F,4,FALSE)</f>
        <v>开心</v>
      </c>
      <c r="J347" s="16" t="str">
        <f>VLOOKUP(D347,词典!$C:$F,4,FALSE)</f>
        <v>为了</v>
      </c>
      <c r="K347" s="16" t="str">
        <f>VLOOKUP(E347,词典!$C:$F,4,FALSE)</f>
        <v>我的</v>
      </c>
      <c r="L347" s="16" t="str">
        <f>VLOOKUP(F347,词典!$C:$F,4,FALSE)</f>
        <v>宝可梦</v>
      </c>
      <c r="M347" s="11" t="s">
        <v>9247</v>
      </c>
      <c r="N347" s="1" t="s">
        <v>1873</v>
      </c>
      <c r="O347" s="1" t="s">
        <v>9516</v>
      </c>
      <c r="P347" s="1" t="s">
        <v>1431</v>
      </c>
      <c r="Q347" s="1" t="s">
        <v>1325</v>
      </c>
      <c r="R347" s="1" t="s">
        <v>8543</v>
      </c>
      <c r="S347" s="1" t="s">
        <v>9174</v>
      </c>
      <c r="T347" s="16" t="str">
        <f>VLOOKUP(N347,词典!$F:$G,2,FALSE)</f>
        <v>EC_WORD_ME</v>
      </c>
      <c r="U347" s="16" t="str">
        <f>VLOOKUP(O347,词典!$F:$G,2,FALSE)</f>
        <v>EC_WORD_ALL</v>
      </c>
      <c r="V347" s="16" t="str">
        <f>VLOOKUP(P347,词典!$F:$G,2,FALSE)</f>
        <v>EC_WORD_MY</v>
      </c>
      <c r="W347" s="16" t="str">
        <f>VLOOKUP(Q347,词典!$F:$G,2,FALSE)</f>
        <v>EC_WORD_POKEMON</v>
      </c>
      <c r="X347" s="16" t="str">
        <f>VLOOKUP(R347,词典!$F:$G,2,FALSE)</f>
        <v>EC_WORD_FIGHTS</v>
      </c>
      <c r="Y347" s="16" t="str">
        <f>VLOOKUP(S347,词典!$F:$G,2,FALSE)</f>
        <v>EC_WORD_HAPPINESS</v>
      </c>
      <c r="Z347" s="1" t="str">
        <f>_xlfn.CONCAT(".speechWin = {",T347,", ",U347,", ",V347,", ",W347,", ",X347,", ",Y347,"},")</f>
        <v>.speechWin = {EC_WORD_ME, EC_WORD_ALL, EC_WORD_MY, EC_WORD_POKEMON, EC_WORD_FIGHTS, EC_WORD_HAPPINESS},</v>
      </c>
      <c r="AA347" s="1" t="s">
        <v>15114</v>
      </c>
    </row>
    <row r="348" spans="1:27" x14ac:dyDescent="0.3">
      <c r="A348" s="9" t="s">
        <v>644</v>
      </c>
      <c r="B348" s="9" t="s">
        <v>183</v>
      </c>
      <c r="C348" s="9" t="s">
        <v>165</v>
      </c>
      <c r="D348" s="9" t="s">
        <v>337</v>
      </c>
      <c r="E348" s="9" t="s">
        <v>357</v>
      </c>
      <c r="F348" s="9" t="s">
        <v>380</v>
      </c>
      <c r="G348" s="16" t="str">
        <f>VLOOKUP(A348,词典!$C:$F,4,FALSE)</f>
        <v>约定</v>
      </c>
      <c r="H348" s="16" t="str">
        <f>VLOOKUP(B348,词典!$C:$F,4,FALSE)</f>
        <v>我</v>
      </c>
      <c r="I348" s="16" t="str">
        <f>VLOOKUP(C348,词典!$C:$F,4,FALSE)</f>
        <v>你</v>
      </c>
      <c r="J348" s="16" t="str">
        <f>VLOOKUP(D348,词典!$C:$F,4,FALSE)</f>
        <v>将</v>
      </c>
      <c r="K348" s="16" t="str">
        <f>VLOOKUP(E348,词典!$C:$F,4,FALSE)</f>
        <v>把</v>
      </c>
      <c r="L348" s="16" t="str">
        <f>VLOOKUP(F348,词典!$C:$F,4,FALSE)</f>
        <v>更好</v>
      </c>
      <c r="M348" s="11" t="s">
        <v>9248</v>
      </c>
      <c r="N348" s="1" t="s">
        <v>8547</v>
      </c>
      <c r="O348" s="1" t="s">
        <v>1873</v>
      </c>
      <c r="P348" s="1" t="s">
        <v>1412</v>
      </c>
      <c r="Q348" s="1" t="s">
        <v>8444</v>
      </c>
      <c r="R348" s="1" t="s">
        <v>9181</v>
      </c>
      <c r="S348" s="1" t="s">
        <v>1949</v>
      </c>
      <c r="T348" s="16" t="str">
        <f>VLOOKUP(N348,词典!$F:$G,2,FALSE)</f>
        <v>EC_WORD_MESSAGE</v>
      </c>
      <c r="U348" s="16" t="str">
        <f>VLOOKUP(O348,词典!$F:$G,2,FALSE)</f>
        <v>EC_WORD_ME</v>
      </c>
      <c r="V348" s="16" t="str">
        <f>VLOOKUP(P348,词典!$F:$G,2,FALSE)</f>
        <v>EC_WORD_YOU</v>
      </c>
      <c r="W348" s="16" t="str">
        <f>VLOOKUP(Q348,词典!$F:$G,2,FALSE)</f>
        <v>EC_WORD_WOULD</v>
      </c>
      <c r="X348" s="16" t="str">
        <f>VLOOKUP(R348,词典!$F:$G,2,FALSE)</f>
        <v>EC_WORD_BECOMES</v>
      </c>
      <c r="Y348" s="16" t="str">
        <f>VLOOKUP(S348,词典!$F:$G,2,FALSE)</f>
        <v>EC_WORD_BETTER</v>
      </c>
      <c r="Z348" s="1" t="str">
        <f>_xlfn.CONCAT(".speechWin = {",T348,", ",U348,", ",V348,", ",W348,", ",X348,", ",Y348,"},")</f>
        <v>.speechWin = {EC_WORD_MESSAGE, EC_WORD_ME, EC_WORD_YOU, EC_WORD_WOULD, EC_WORD_BECOMES, EC_WORD_BETTER},</v>
      </c>
      <c r="AA348" s="1" t="s">
        <v>15115</v>
      </c>
    </row>
    <row r="349" spans="1:27" x14ac:dyDescent="0.3">
      <c r="A349" s="9" t="s">
        <v>702</v>
      </c>
      <c r="B349" s="9" t="s">
        <v>702</v>
      </c>
      <c r="C349" s="9" t="s">
        <v>3834</v>
      </c>
      <c r="D349" s="9" t="s">
        <v>284</v>
      </c>
      <c r="E349" s="9" t="s">
        <v>422</v>
      </c>
      <c r="F349" s="9" t="s">
        <v>82</v>
      </c>
      <c r="G349" s="16" t="str">
        <f>VLOOKUP(A349,词典!$C:$F,4,FALSE)</f>
        <v>适合</v>
      </c>
      <c r="H349" s="16" t="str">
        <f>VLOOKUP(B349,词典!$C:$F,4,FALSE)</f>
        <v>适合</v>
      </c>
      <c r="I349" s="16" t="str">
        <f>VLOOKUP(C349,词典!$C:$F,4,FALSE)</f>
        <v>！</v>
      </c>
      <c r="J349" s="16" t="str">
        <f>VLOOKUP(D349,词典!$C:$F,4,FALSE)</f>
        <v>一个</v>
      </c>
      <c r="K349" s="16" t="str">
        <f>VLOOKUP(E349,词典!$C:$F,4,FALSE)</f>
        <v>可怕</v>
      </c>
      <c r="L349" s="16" t="str">
        <f>VLOOKUP(F349,词典!$C:$F,4,FALSE)</f>
        <v>虫</v>
      </c>
      <c r="M349" s="11" t="s">
        <v>9249</v>
      </c>
      <c r="N349" s="1" t="s">
        <v>8550</v>
      </c>
      <c r="O349" s="1" t="s">
        <v>225</v>
      </c>
      <c r="P349" s="1" t="s">
        <v>9935</v>
      </c>
      <c r="Q349" s="1" t="s">
        <v>1790</v>
      </c>
      <c r="R349" s="1" t="s">
        <v>1951</v>
      </c>
      <c r="S349" s="1" t="s">
        <v>1733</v>
      </c>
      <c r="T349" s="16" t="str">
        <f>VLOOKUP(N349,词典!$F:$G,2,FALSE)</f>
        <v>EC_WORD_SEE</v>
      </c>
      <c r="U349" s="16" t="str">
        <f>VLOOKUP(O349,词典!$F:$G,2,FALSE)</f>
        <v>EC_WORD_EXCL</v>
      </c>
      <c r="V349" s="16" t="str">
        <f>VLOOKUP(P349,词典!$F:$G,2,FALSE)</f>
        <v>EC_WORD_OFF</v>
      </c>
      <c r="W349" s="16" t="str">
        <f>VLOOKUP(Q349,词典!$F:$G,2,FALSE)</f>
        <v>EC_WORD_SCARY</v>
      </c>
      <c r="X349" s="16" t="str">
        <f>VLOOKUP(R349,词典!$F:$G,2,FALSE)</f>
        <v>EC_WORD_OF</v>
      </c>
      <c r="Y349" s="16" t="str">
        <f>VLOOKUP(S349,词典!$F:$G,2,FALSE)</f>
        <v>EC_WORD_BUG</v>
      </c>
      <c r="Z349" s="1" t="str">
        <f>_xlfn.CONCAT(".speechWin = {",T349,", ",U349,", ",V349,", ",W349,", ",X349,", ",Y349,"},")</f>
        <v>.speechWin = {EC_WORD_SEE, EC_WORD_EXCL, EC_WORD_OFF, EC_WORD_SCARY, EC_WORD_OF, EC_WORD_BUG},</v>
      </c>
      <c r="AA349" s="1" t="s">
        <v>15116</v>
      </c>
    </row>
    <row r="350" spans="1:27" x14ac:dyDescent="0.3">
      <c r="A350" s="9" t="s">
        <v>82</v>
      </c>
      <c r="B350" s="9" t="s">
        <v>3838</v>
      </c>
      <c r="C350" s="9" t="s">
        <v>348</v>
      </c>
      <c r="D350" s="9" t="s">
        <v>297</v>
      </c>
      <c r="E350" s="9" t="s">
        <v>524</v>
      </c>
      <c r="F350" s="9" t="s">
        <v>3834</v>
      </c>
      <c r="G350" s="16" t="str">
        <f>VLOOKUP(A350,词典!$C:$F,4,FALSE)</f>
        <v>虫</v>
      </c>
      <c r="H350" s="16" t="str">
        <f>VLOOKUP(B350,词典!$C:$F,4,FALSE)</f>
        <v>宝可梦</v>
      </c>
      <c r="I350" s="16" t="str">
        <f>VLOOKUP(C350,词典!$C:$F,4,FALSE)</f>
        <v>可是</v>
      </c>
      <c r="J350" s="16" t="str">
        <f>VLOOKUP(D350,词典!$C:$F,4,FALSE)</f>
        <v>所以</v>
      </c>
      <c r="K350" s="16" t="str">
        <f>VLOOKUP(E350,词典!$C:$F,4,FALSE)</f>
        <v>最好</v>
      </c>
      <c r="L350" s="16" t="str">
        <f>VLOOKUP(F350,词典!$C:$F,4,FALSE)</f>
        <v>！</v>
      </c>
      <c r="M350" s="11" t="s">
        <v>9250</v>
      </c>
      <c r="N350" s="1" t="s">
        <v>1733</v>
      </c>
      <c r="O350" s="1" t="s">
        <v>1325</v>
      </c>
      <c r="P350" s="1" t="s">
        <v>1944</v>
      </c>
      <c r="Q350" s="1" t="s">
        <v>1982</v>
      </c>
      <c r="R350" s="1" t="s">
        <v>1951</v>
      </c>
      <c r="S350" s="1" t="s">
        <v>225</v>
      </c>
      <c r="T350" s="16" t="str">
        <f>VLOOKUP(N350,词典!$F:$G,2,FALSE)</f>
        <v>EC_WORD_BUG</v>
      </c>
      <c r="U350" s="16" t="str">
        <f>VLOOKUP(O350,词典!$F:$G,2,FALSE)</f>
        <v>EC_WORD_POKEMON</v>
      </c>
      <c r="V350" s="16" t="str">
        <f>VLOOKUP(P350,词典!$F:$G,2,FALSE)</f>
        <v>EC_WORD_BE</v>
      </c>
      <c r="W350" s="16" t="str">
        <f>VLOOKUP(Q350,词典!$F:$G,2,FALSE)</f>
        <v>EC_WORD_BEST</v>
      </c>
      <c r="X350" s="16" t="str">
        <f>VLOOKUP(R350,词典!$F:$G,2,FALSE)</f>
        <v>EC_WORD_OF</v>
      </c>
      <c r="Y350" s="16" t="str">
        <f>VLOOKUP(S350,词典!$F:$G,2,FALSE)</f>
        <v>EC_WORD_EXCL</v>
      </c>
      <c r="Z350" s="1" t="str">
        <f>_xlfn.CONCAT(".speechWin = {",T350,", ",U350,", ",V350,", ",W350,", ",X350,", ",Y350,"},")</f>
        <v>.speechWin = {EC_WORD_BUG, EC_WORD_POKEMON, EC_WORD_BE, EC_WORD_BEST, EC_WORD_OF, EC_WORD_EXCL},</v>
      </c>
      <c r="AA350" s="1" t="s">
        <v>15117</v>
      </c>
    </row>
    <row r="351" spans="1:27" x14ac:dyDescent="0.3">
      <c r="A351" s="9" t="s">
        <v>2901</v>
      </c>
      <c r="B351" s="9" t="s">
        <v>371</v>
      </c>
      <c r="C351" s="9" t="s">
        <v>378</v>
      </c>
      <c r="D351" s="9" t="s">
        <v>7441</v>
      </c>
      <c r="E351" s="9" t="s">
        <v>3836</v>
      </c>
      <c r="F351" s="9" t="s">
        <v>3836</v>
      </c>
      <c r="G351" s="16" t="str">
        <f>VLOOKUP(A351,词典!$C:$F,4,FALSE)</f>
        <v>我是</v>
      </c>
      <c r="H351" s="16" t="str">
        <f>VLOOKUP(B351,词典!$C:$F,4,FALSE)</f>
        <v>关于</v>
      </c>
      <c r="I351" s="16" t="str">
        <f>VLOOKUP(C351,词典!$C:$F,4,FALSE)</f>
        <v>到</v>
      </c>
      <c r="J351" s="16" t="str">
        <f>VLOOKUP(D351,词典!$C:$F,4,FALSE)</f>
        <v>过热</v>
      </c>
      <c r="K351" s="16" t="str">
        <f>VLOOKUP(E351,词典!$C:$F,4,FALSE)</f>
        <v xml:space="preserve"> </v>
      </c>
      <c r="L351" s="16" t="str">
        <f>VLOOKUP(F351,词典!$C:$F,4,FALSE)</f>
        <v xml:space="preserve"> </v>
      </c>
      <c r="M351" s="11" t="s">
        <v>9251</v>
      </c>
      <c r="N351" s="1" t="s">
        <v>1873</v>
      </c>
      <c r="O351" s="1" t="s">
        <v>9078</v>
      </c>
      <c r="P351" s="1" t="s">
        <v>8580</v>
      </c>
      <c r="Q351" s="1" t="s">
        <v>1271</v>
      </c>
      <c r="R351" s="1" t="s">
        <v>8499</v>
      </c>
      <c r="S351" s="1" t="s">
        <v>10459</v>
      </c>
      <c r="T351" s="16" t="str">
        <f>VLOOKUP(N351,词典!$F:$G,2,FALSE)</f>
        <v>EC_WORD_ME</v>
      </c>
      <c r="U351" s="16" t="str">
        <f>VLOOKUP(O351,词典!$F:$G,2,FALSE)</f>
        <v>EC_WORD_LUKEWARM</v>
      </c>
      <c r="V351" s="16" t="str">
        <f>VLOOKUP(P351,词典!$F:$G,2,FALSE)</f>
        <v>EC_WORD_WEREN_T</v>
      </c>
      <c r="W351" s="16" t="str">
        <f>VLOOKUP(Q351,词典!$F:$G,2,FALSE)</f>
        <v>EC_MOVE(OVERHEAT)</v>
      </c>
      <c r="X351" s="16" t="str">
        <f>VLOOKUP(R351,词典!$F:$G,2,FALSE)</f>
        <v>EC_WORD_IS</v>
      </c>
      <c r="Y351" s="16" t="str">
        <f>VLOOKUP(S351,词典!$F:$G,2,FALSE)</f>
        <v>EC_EMPTY_WORD</v>
      </c>
      <c r="Z351" s="1" t="str">
        <f>_xlfn.CONCAT(".speechWin = {",T351,", ",U351,", ",V351,", ",W351,", ",X351,", ",Y351,"},")</f>
        <v>.speechWin = {EC_WORD_ME, EC_WORD_LUKEWARM, EC_WORD_WEREN_T, EC_MOVE(OVERHEAT), EC_WORD_IS, EC_EMPTY_WORD},</v>
      </c>
      <c r="AA351" s="1" t="s">
        <v>15118</v>
      </c>
    </row>
    <row r="352" spans="1:27" x14ac:dyDescent="0.3">
      <c r="A352" s="9" t="s">
        <v>145</v>
      </c>
      <c r="B352" s="9" t="s">
        <v>183</v>
      </c>
      <c r="C352" s="9" t="s">
        <v>375</v>
      </c>
      <c r="D352" s="9" t="s">
        <v>200</v>
      </c>
      <c r="E352" s="9" t="s">
        <v>498</v>
      </c>
      <c r="F352" s="9" t="s">
        <v>109</v>
      </c>
      <c r="G352" s="16" t="str">
        <f>VLOOKUP(A352,词典!$C:$F,4,FALSE)</f>
        <v>怎样</v>
      </c>
      <c r="H352" s="16" t="str">
        <f>VLOOKUP(B352,词典!$C:$F,4,FALSE)</f>
        <v>我</v>
      </c>
      <c r="I352" s="16" t="str">
        <f>VLOOKUP(C352,词典!$C:$F,4,FALSE)</f>
        <v>为了</v>
      </c>
      <c r="J352" s="16" t="str">
        <f>VLOOKUP(D352,词典!$C:$F,4,FALSE)</f>
        <v>我的</v>
      </c>
      <c r="K352" s="16" t="str">
        <f>VLOOKUP(E352,词典!$C:$F,4,FALSE)</f>
        <v>压倒性</v>
      </c>
      <c r="L352" s="16" t="str">
        <f>VLOOKUP(F352,词典!$C:$F,4,FALSE)</f>
        <v>力量</v>
      </c>
      <c r="M352" s="11" t="s">
        <v>9252</v>
      </c>
      <c r="N352" s="1" t="s">
        <v>1860</v>
      </c>
      <c r="O352" s="1" t="s">
        <v>1678</v>
      </c>
      <c r="P352" s="1" t="s">
        <v>8506</v>
      </c>
      <c r="Q352" s="1" t="s">
        <v>1974</v>
      </c>
      <c r="R352" s="1" t="s">
        <v>1951</v>
      </c>
      <c r="S352" s="1" t="s">
        <v>1337</v>
      </c>
      <c r="T352" s="16" t="str">
        <f>VLOOKUP(N352,词典!$F:$G,2,FALSE)</f>
        <v>EC_WORD_EXCUSE</v>
      </c>
      <c r="U352" s="16" t="str">
        <f>VLOOKUP(O352,词典!$F:$G,2,FALSE)</f>
        <v>EC_WORD_ME</v>
      </c>
      <c r="V352" s="16" t="str">
        <f>VLOOKUP(P352,词典!$F:$G,2,FALSE)</f>
        <v>EC_WORD_THAT</v>
      </c>
      <c r="W352" s="16" t="str">
        <f>VLOOKUP(Q352,词典!$F:$G,2,FALSE)</f>
        <v>EC_WORD_OVERWHELMING</v>
      </c>
      <c r="X352" s="16" t="str">
        <f>VLOOKUP(R352,词典!$F:$G,2,FALSE)</f>
        <v>EC_WORD_OF</v>
      </c>
      <c r="Y352" s="16" t="str">
        <f>VLOOKUP(S352,词典!$F:$G,2,FALSE)</f>
        <v>EC_WORD_POWER</v>
      </c>
      <c r="Z352" s="1" t="str">
        <f>_xlfn.CONCAT(".speechWin = {",T352,", ",U352,", ",V352,", ",W352,", ",X352,", ",Y352,"},")</f>
        <v>.speechWin = {EC_WORD_EXCUSE, EC_WORD_ME, EC_WORD_THAT, EC_WORD_OVERWHELMING, EC_WORD_OF, EC_WORD_POWER},</v>
      </c>
      <c r="AA352" s="1" t="s">
        <v>15119</v>
      </c>
    </row>
    <row r="353" spans="1:27" x14ac:dyDescent="0.3">
      <c r="A353" s="9" t="s">
        <v>297</v>
      </c>
      <c r="B353" s="9" t="s">
        <v>832</v>
      </c>
      <c r="C353" s="9" t="s">
        <v>383</v>
      </c>
      <c r="D353" s="9" t="s">
        <v>38</v>
      </c>
      <c r="E353" s="9" t="s">
        <v>3844</v>
      </c>
      <c r="F353" s="9" t="s">
        <v>183</v>
      </c>
      <c r="G353" s="16" t="str">
        <f>VLOOKUP(A353,词典!$C:$F,4,FALSE)</f>
        <v>所以</v>
      </c>
      <c r="H353" s="16" t="str">
        <f>VLOOKUP(B353,词典!$C:$F,4,FALSE)</f>
        <v>大师</v>
      </c>
      <c r="I353" s="16" t="str">
        <f>VLOOKUP(C353,词典!$C:$F,4,FALSE)</f>
        <v>的</v>
      </c>
      <c r="J353" s="16" t="str">
        <f>VLOOKUP(D353,词典!$C:$F,4,FALSE)</f>
        <v>帅气</v>
      </c>
      <c r="K353" s="16" t="str">
        <f>VLOOKUP(E353,词典!$C:$F,4,FALSE)</f>
        <v>毕竟</v>
      </c>
      <c r="L353" s="16" t="str">
        <f>VLOOKUP(F353,词典!$C:$F,4,FALSE)</f>
        <v>我</v>
      </c>
      <c r="M353" s="11" t="s">
        <v>9253</v>
      </c>
      <c r="N353" s="1" t="s">
        <v>1721</v>
      </c>
      <c r="O353" s="1" t="s">
        <v>2100</v>
      </c>
      <c r="P353" s="1" t="s">
        <v>8506</v>
      </c>
      <c r="Q353" s="1" t="s">
        <v>8507</v>
      </c>
      <c r="R353" s="1" t="s">
        <v>1873</v>
      </c>
      <c r="S353" s="1" t="s">
        <v>10459</v>
      </c>
      <c r="T353" s="16" t="str">
        <f>VLOOKUP(N353,词典!$F:$G,2,FALSE)</f>
        <v>EC_WORD_COOL</v>
      </c>
      <c r="U353" s="16" t="str">
        <f>VLOOKUP(O353,词典!$F:$G,2,FALSE)</f>
        <v>EC_WORD_MASTER</v>
      </c>
      <c r="V353" s="16" t="str">
        <f>VLOOKUP(P353,词典!$F:$G,2,FALSE)</f>
        <v>EC_WORD_THAT</v>
      </c>
      <c r="W353" s="16" t="str">
        <f>VLOOKUP(Q353,词典!$F:$G,2,FALSE)</f>
        <v>EC_WORD_WERE</v>
      </c>
      <c r="X353" s="16" t="str">
        <f>VLOOKUP(R353,词典!$F:$G,2,FALSE)</f>
        <v>EC_WORD_ME</v>
      </c>
      <c r="Y353" s="16" t="str">
        <f>VLOOKUP(S353,词典!$F:$G,2,FALSE)</f>
        <v>EC_EMPTY_WORD</v>
      </c>
      <c r="Z353" s="1" t="str">
        <f>_xlfn.CONCAT(".speechWin = {",T353,", ",U353,", ",V353,", ",W353,", ",X353,", ",Y353,"},")</f>
        <v>.speechWin = {EC_WORD_COOL, EC_WORD_MASTER, EC_WORD_THAT, EC_WORD_WERE, EC_WORD_ME, EC_EMPTY_WORD},</v>
      </c>
      <c r="AA353" s="1" t="s">
        <v>15120</v>
      </c>
    </row>
    <row r="354" spans="1:27" x14ac:dyDescent="0.3">
      <c r="A354" s="9" t="s">
        <v>367</v>
      </c>
      <c r="B354" s="9" t="s">
        <v>349</v>
      </c>
      <c r="C354" s="9" t="s">
        <v>512</v>
      </c>
      <c r="D354" s="9" t="s">
        <v>801</v>
      </c>
      <c r="E354" s="9" t="s">
        <v>371</v>
      </c>
      <c r="F354" s="9" t="s">
        <v>766</v>
      </c>
      <c r="G354" s="16" t="str">
        <f>VLOOKUP(A354,词典!$C:$F,4,FALSE)</f>
        <v>那里</v>
      </c>
      <c r="H354" s="16" t="str">
        <f>VLOOKUP(B354,词典!$C:$F,4,FALSE)</f>
        <v>吗？</v>
      </c>
      <c r="I354" s="16" t="str">
        <f>VLOOKUP(C354,词典!$C:$F,4,FALSE)</f>
        <v>实现</v>
      </c>
      <c r="J354" s="16" t="str">
        <f>VLOOKUP(D354,词典!$C:$F,4,FALSE)</f>
        <v>光滑</v>
      </c>
      <c r="K354" s="16" t="str">
        <f>VLOOKUP(E354,词典!$C:$F,4,FALSE)</f>
        <v>关于</v>
      </c>
      <c r="L354" s="16" t="str">
        <f>VLOOKUP(F354,词典!$C:$F,4,FALSE)</f>
        <v>那</v>
      </c>
      <c r="M354" s="11" t="s">
        <v>9254</v>
      </c>
      <c r="N354" s="1" t="s">
        <v>1934</v>
      </c>
      <c r="O354" s="1" t="s">
        <v>8517</v>
      </c>
      <c r="P354" s="1" t="s">
        <v>1869</v>
      </c>
      <c r="Q354" s="1" t="s">
        <v>8552</v>
      </c>
      <c r="R354" s="1" t="s">
        <v>10459</v>
      </c>
      <c r="S354" s="1" t="s">
        <v>10459</v>
      </c>
      <c r="T354" s="16" t="str">
        <f>VLOOKUP(N354,词典!$F:$G,2,FALSE)</f>
        <v>EC_WORD_A_LITTLE</v>
      </c>
      <c r="U354" s="16" t="str">
        <f>VLOOKUP(O354,词典!$F:$G,2,FALSE)</f>
        <v>EC_WORD_ALSO</v>
      </c>
      <c r="V354" s="16" t="str">
        <f>VLOOKUP(P354,词典!$F:$G,2,FALSE)</f>
        <v>EC_WORD_NO</v>
      </c>
      <c r="W354" s="16" t="str">
        <f>VLOOKUP(Q354,词典!$F:$G,2,FALSE)</f>
        <v>EC_WORD_SKILLED</v>
      </c>
      <c r="X354" s="16" t="str">
        <f>VLOOKUP(R354,词典!$F:$G,2,FALSE)</f>
        <v>EC_EMPTY_WORD</v>
      </c>
      <c r="Y354" s="16" t="str">
        <f>VLOOKUP(S354,词典!$F:$G,2,FALSE)</f>
        <v>EC_EMPTY_WORD</v>
      </c>
      <c r="Z354" s="1" t="str">
        <f>_xlfn.CONCAT(".speechWin = {",T354,", ",U354,", ",V354,", ",W354,", ",X354,", ",Y354,"},")</f>
        <v>.speechWin = {EC_WORD_A_LITTLE, EC_WORD_ALSO, EC_WORD_NO, EC_WORD_SKILLED, EC_EMPTY_WORD, EC_EMPTY_WORD},</v>
      </c>
      <c r="AA354" s="1" t="s">
        <v>15121</v>
      </c>
    </row>
    <row r="355" spans="1:27" x14ac:dyDescent="0.3">
      <c r="A355" s="9" t="s">
        <v>299</v>
      </c>
      <c r="B355" s="9" t="s">
        <v>164</v>
      </c>
      <c r="C355" s="9" t="s">
        <v>3855</v>
      </c>
      <c r="D355" s="9" t="s">
        <v>345</v>
      </c>
      <c r="E355" s="9" t="s">
        <v>312</v>
      </c>
      <c r="F355" s="9" t="s">
        <v>32</v>
      </c>
      <c r="G355" s="16" t="str">
        <f>VLOOKUP(A355,词典!$C:$F,4,FALSE)</f>
        <v>虽然</v>
      </c>
      <c r="H355" s="16" t="str">
        <f>VLOOKUP(B355,词典!$C:$F,4,FALSE)</f>
        <v>是个</v>
      </c>
      <c r="I355" s="16" t="str">
        <f>VLOOKUP(C355,词典!$C:$F,4,FALSE)</f>
        <v>瑜伽姿势</v>
      </c>
      <c r="J355" s="16" t="str">
        <f>VLOOKUP(D355,词典!$C:$F,4,FALSE)</f>
        <v>了</v>
      </c>
      <c r="K355" s="16" t="str">
        <f>VLOOKUP(E355,词典!$C:$F,4,FALSE)</f>
        <v>只是</v>
      </c>
      <c r="L355" s="16" t="str">
        <f>VLOOKUP(F355,词典!$C:$F,4,FALSE)</f>
        <v>魅力</v>
      </c>
      <c r="M355" s="11" t="s">
        <v>9255</v>
      </c>
      <c r="N355" s="1" t="s">
        <v>1873</v>
      </c>
      <c r="O355" s="1" t="s">
        <v>8554</v>
      </c>
      <c r="P355" s="1" t="s">
        <v>1951</v>
      </c>
      <c r="Q355" s="1" t="s">
        <v>9518</v>
      </c>
      <c r="R355" s="1" t="s">
        <v>8496</v>
      </c>
      <c r="S355" s="1" t="s">
        <v>1717</v>
      </c>
      <c r="T355" s="16" t="str">
        <f>VLOOKUP(N355,词典!$F:$G,2,FALSE)</f>
        <v>EC_WORD_ME</v>
      </c>
      <c r="U355" s="16" t="str">
        <f>VLOOKUP(O355,词典!$F:$G,2,FALSE)</f>
        <v>EC_MOVE2(CALM_MIND)</v>
      </c>
      <c r="V355" s="16" t="str">
        <f>VLOOKUP(P355,词典!$F:$G,2,FALSE)</f>
        <v>EC_WORD_OF</v>
      </c>
      <c r="W355" s="16" t="str">
        <f>VLOOKUP(Q355,词典!$F:$G,2,FALSE)</f>
        <v>EC_WORD_GRAAAH</v>
      </c>
      <c r="X355" s="16" t="str">
        <f>VLOOKUP(R355,词典!$F:$G,2,FALSE)</f>
        <v>EC_WORD_YEAH</v>
      </c>
      <c r="Y355" s="16" t="str">
        <f>VLOOKUP(S355,词典!$F:$G,2,FALSE)</f>
        <v>EC_WORD_BEAUTY</v>
      </c>
      <c r="Z355" s="1" t="str">
        <f>_xlfn.CONCAT(".speechWin = {",T355,", ",U355,", ",V355,", ",W355,", ",X355,", ",Y355,"},")</f>
        <v>.speechWin = {EC_WORD_ME, EC_MOVE2(CALM_MIND), EC_WORD_OF, EC_WORD_GRAAAH, EC_WORD_YEAH, EC_WORD_BEAUTY},</v>
      </c>
      <c r="AA355" s="1" t="s">
        <v>15122</v>
      </c>
    </row>
    <row r="356" spans="1:27" x14ac:dyDescent="0.3">
      <c r="A356" s="9" t="s">
        <v>5927</v>
      </c>
      <c r="B356" s="9" t="s">
        <v>165</v>
      </c>
      <c r="C356" s="9" t="s">
        <v>387</v>
      </c>
      <c r="D356" s="9" t="s">
        <v>217</v>
      </c>
      <c r="E356" s="9" t="s">
        <v>2910</v>
      </c>
      <c r="F356" s="9" t="s">
        <v>3843</v>
      </c>
      <c r="G356" s="16" t="str">
        <f>VLOOKUP(A356,词典!$C:$F,4,FALSE)</f>
        <v>怎么</v>
      </c>
      <c r="H356" s="16" t="str">
        <f>VLOOKUP(B356,词典!$C:$F,4,FALSE)</f>
        <v>你</v>
      </c>
      <c r="I356" s="16" t="str">
        <f>VLOOKUP(C356,词典!$C:$F,4,FALSE)</f>
        <v>得</v>
      </c>
      <c r="J356" s="16" t="str">
        <f>VLOOKUP(D356,词典!$C:$F,4,FALSE)</f>
        <v>我们的</v>
      </c>
      <c r="K356" s="16" t="str">
        <f>VLOOKUP(E356,词典!$C:$F,4,FALSE)</f>
        <v>毒粉</v>
      </c>
      <c r="L356" s="16" t="str">
        <f>VLOOKUP(F356,词典!$C:$F,4,FALSE)</f>
        <v>？</v>
      </c>
      <c r="M356" s="11" t="s">
        <v>9256</v>
      </c>
      <c r="N356" s="1" t="s">
        <v>1874</v>
      </c>
      <c r="O356" s="1" t="s">
        <v>1953</v>
      </c>
      <c r="P356" s="1" t="s">
        <v>1443</v>
      </c>
      <c r="Q356" s="1" t="s">
        <v>1032</v>
      </c>
      <c r="R356" s="1" t="s">
        <v>8542</v>
      </c>
      <c r="S356" s="1" t="s">
        <v>230</v>
      </c>
      <c r="T356" s="16" t="str">
        <f>VLOOKUP(N356,词典!$F:$G,2,FALSE)</f>
        <v>EC_WORD_YOU</v>
      </c>
      <c r="U356" s="16" t="str">
        <f>VLOOKUP(O356,词典!$F:$G,2,FALSE)</f>
        <v>EC_WORD_LIKES</v>
      </c>
      <c r="V356" s="16" t="str">
        <f>VLOOKUP(P356,词典!$F:$G,2,FALSE)</f>
        <v>EC_WORD_OUR</v>
      </c>
      <c r="W356" s="16" t="str">
        <f>VLOOKUP(Q356,词典!$F:$G,2,FALSE)</f>
        <v>EC_MOVE2(POISON_POWDER)</v>
      </c>
      <c r="X356" s="16" t="str">
        <f>VLOOKUP(R356,词典!$F:$G,2,FALSE)</f>
        <v>EC_WORD_DID</v>
      </c>
      <c r="Y356" s="16" t="str">
        <f>VLOOKUP(S356,词典!$F:$G,2,FALSE)</f>
        <v>EC_WORD_QUES</v>
      </c>
      <c r="Z356" s="1" t="str">
        <f>_xlfn.CONCAT(".speechWin = {",T356,", ",U356,", ",V356,", ",W356,", ",X356,", ",Y356,"},")</f>
        <v>.speechWin = {EC_WORD_YOU, EC_WORD_LIKES, EC_WORD_OUR, EC_MOVE2(POISON_POWDER), EC_WORD_DID, EC_WORD_QUES},</v>
      </c>
      <c r="AA356" s="1" t="s">
        <v>15123</v>
      </c>
    </row>
    <row r="357" spans="1:27" x14ac:dyDescent="0.3">
      <c r="A357" s="9" t="s">
        <v>774</v>
      </c>
      <c r="B357" s="9" t="s">
        <v>3857</v>
      </c>
      <c r="C357" s="9" t="s">
        <v>2908</v>
      </c>
      <c r="D357" s="9" t="s">
        <v>123</v>
      </c>
      <c r="E357" s="9" t="s">
        <v>200</v>
      </c>
      <c r="F357" s="9" t="s">
        <v>6003</v>
      </c>
      <c r="G357" s="16" t="str">
        <f>VLOOKUP(A357,词典!$C:$F,4,FALSE)</f>
        <v>哪里</v>
      </c>
      <c r="H357" s="16" t="str">
        <f>VLOOKUP(B357,词典!$C:$F,4,FALSE)</f>
        <v>是吗？</v>
      </c>
      <c r="I357" s="16" t="str">
        <f>VLOOKUP(C357,词典!$C:$F,4,FALSE)</f>
        <v>我已经</v>
      </c>
      <c r="J357" s="16" t="str">
        <f>VLOOKUP(D357,词典!$C:$F,4,FALSE)</f>
        <v>输了</v>
      </c>
      <c r="K357" s="16" t="str">
        <f>VLOOKUP(E357,词典!$C:$F,4,FALSE)</f>
        <v>我的</v>
      </c>
      <c r="L357" s="16" t="str">
        <f>VLOOKUP(F357,词典!$C:$F,4,FALSE)</f>
        <v>宝可导航</v>
      </c>
      <c r="M357" s="11" t="s">
        <v>9257</v>
      </c>
      <c r="N357" s="1" t="s">
        <v>1883</v>
      </c>
      <c r="O357" s="1" t="s">
        <v>1951</v>
      </c>
      <c r="P357" s="1" t="s">
        <v>1366</v>
      </c>
      <c r="Q357" s="1" t="s">
        <v>9073</v>
      </c>
      <c r="R357" s="1" t="s">
        <v>9519</v>
      </c>
      <c r="S357" s="1" t="s">
        <v>8488</v>
      </c>
      <c r="T357" s="16" t="str">
        <f>VLOOKUP(N357,词典!$F:$G,2,FALSE)</f>
        <v>EC_WORD_MY</v>
      </c>
      <c r="U357" s="16" t="str">
        <f>VLOOKUP(O357,词典!$F:$G,2,FALSE)</f>
        <v>EC_WORD_OF</v>
      </c>
      <c r="V357" s="16" t="str">
        <f>VLOOKUP(P357,词典!$F:$G,2,FALSE)</f>
        <v>EC_WORD_POKENAV</v>
      </c>
      <c r="W357" s="16" t="str">
        <f>VLOOKUP(Q357,词典!$F:$G,2,FALSE)</f>
        <v>EC_WORD_ON</v>
      </c>
      <c r="X357" s="16" t="str">
        <f>VLOOKUP(R357,词典!$F:$G,2,FALSE)</f>
        <v>EC_WORD_THERE</v>
      </c>
      <c r="Y357" s="16" t="str">
        <f>VLOOKUP(S357,词典!$F:$G,2,FALSE)</f>
        <v>EC_WORD_QUES</v>
      </c>
      <c r="Z357" s="1" t="str">
        <f>_xlfn.CONCAT(".speechWin = {",T357,", ",U357,", ",V357,", ",W357,", ",X357,", ",Y357,"},")</f>
        <v>.speechWin = {EC_WORD_MY, EC_WORD_OF, EC_WORD_POKENAV, EC_WORD_ON, EC_WORD_THERE, EC_WORD_QUES},</v>
      </c>
      <c r="AA357" s="1" t="s">
        <v>15124</v>
      </c>
    </row>
    <row r="358" spans="1:27" x14ac:dyDescent="0.3">
      <c r="A358" s="9" t="s">
        <v>274</v>
      </c>
      <c r="B358" s="9" t="s">
        <v>357</v>
      </c>
      <c r="C358" s="9" t="s">
        <v>165</v>
      </c>
      <c r="D358" s="9" t="s">
        <v>450</v>
      </c>
      <c r="E358" s="9" t="s">
        <v>223</v>
      </c>
      <c r="F358" s="9" t="s">
        <v>3843</v>
      </c>
      <c r="G358" s="16" t="str">
        <f>VLOOKUP(A358,词典!$C:$F,4,FALSE)</f>
        <v>嗯……</v>
      </c>
      <c r="H358" s="16" t="str">
        <f>VLOOKUP(B358,词典!$C:$F,4,FALSE)</f>
        <v>把</v>
      </c>
      <c r="I358" s="16" t="str">
        <f>VLOOKUP(C358,词典!$C:$F,4,FALSE)</f>
        <v>你</v>
      </c>
      <c r="J358" s="16" t="str">
        <f>VLOOKUP(D358,词典!$C:$F,4,FALSE)</f>
        <v>等不及</v>
      </c>
      <c r="K358" s="16" t="str">
        <f>VLOOKUP(E358,词典!$C:$F,4,FALSE)</f>
        <v>一些</v>
      </c>
      <c r="L358" s="16" t="str">
        <f>VLOOKUP(F358,词典!$C:$F,4,FALSE)</f>
        <v>？</v>
      </c>
      <c r="M358" s="11" t="s">
        <v>9258</v>
      </c>
      <c r="N358" s="1" t="s">
        <v>1910</v>
      </c>
      <c r="O358" s="1" t="s">
        <v>1874</v>
      </c>
      <c r="P358" s="1" t="s">
        <v>8566</v>
      </c>
      <c r="Q358" s="1" t="s">
        <v>1898</v>
      </c>
      <c r="R358" s="1" t="s">
        <v>8542</v>
      </c>
      <c r="S358" s="1" t="s">
        <v>230</v>
      </c>
      <c r="T358" s="16" t="str">
        <f>VLOOKUP(N358,词典!$F:$G,2,FALSE)</f>
        <v>EC_WORD_MMM</v>
      </c>
      <c r="U358" s="16" t="str">
        <f>VLOOKUP(O358,词典!$F:$G,2,FALSE)</f>
        <v>EC_WORD_YOU</v>
      </c>
      <c r="V358" s="16" t="str">
        <f>VLOOKUP(P358,词典!$F:$G,2,FALSE)</f>
        <v>EC_WORD_WANTS</v>
      </c>
      <c r="W358" s="16" t="str">
        <f>VLOOKUP(Q358,词典!$F:$G,2,FALSE)</f>
        <v>EC_WORD_SOME</v>
      </c>
      <c r="X358" s="16" t="str">
        <f>VLOOKUP(R358,词典!$F:$G,2,FALSE)</f>
        <v>EC_WORD_DID</v>
      </c>
      <c r="Y358" s="16" t="str">
        <f>VLOOKUP(S358,词典!$F:$G,2,FALSE)</f>
        <v>EC_WORD_QUES</v>
      </c>
      <c r="Z358" s="1" t="str">
        <f>_xlfn.CONCAT(".speechWin = {",T358,", ",U358,", ",V358,", ",W358,", ",X358,", ",Y358,"},")</f>
        <v>.speechWin = {EC_WORD_MMM, EC_WORD_YOU, EC_WORD_WANTS, EC_WORD_SOME, EC_WORD_DID, EC_WORD_QUES},</v>
      </c>
      <c r="AA358" s="1" t="s">
        <v>15125</v>
      </c>
    </row>
    <row r="359" spans="1:27" x14ac:dyDescent="0.3">
      <c r="A359" s="9" t="s">
        <v>168</v>
      </c>
      <c r="B359" s="9" t="s">
        <v>3838</v>
      </c>
      <c r="C359" s="9" t="s">
        <v>2927</v>
      </c>
      <c r="D359" s="9" t="s">
        <v>560</v>
      </c>
      <c r="E359" s="9" t="s">
        <v>297</v>
      </c>
      <c r="F359" s="9" t="s">
        <v>3896</v>
      </c>
      <c r="G359" s="16" t="str">
        <f>VLOOKUP(A359,词典!$C:$F,4,FALSE)</f>
        <v>你的</v>
      </c>
      <c r="H359" s="16" t="str">
        <f>VLOOKUP(B359,词典!$C:$F,4,FALSE)</f>
        <v>宝可梦</v>
      </c>
      <c r="I359" s="16" t="str">
        <f>VLOOKUP(C359,词典!$C:$F,4,FALSE)</f>
        <v>不要</v>
      </c>
      <c r="J359" s="16" t="str">
        <f>VLOOKUP(D359,词典!$C:$F,4,FALSE)</f>
        <v>制作</v>
      </c>
      <c r="K359" s="16" t="str">
        <f>VLOOKUP(E359,词典!$C:$F,4,FALSE)</f>
        <v>所以</v>
      </c>
      <c r="L359" s="16" t="str">
        <f>VLOOKUP(F359,词典!$C:$F,4,FALSE)</f>
        <v>居合劈</v>
      </c>
      <c r="M359" s="11" t="s">
        <v>9259</v>
      </c>
      <c r="N359" s="1" t="s">
        <v>1413</v>
      </c>
      <c r="O359" s="1" t="s">
        <v>1325</v>
      </c>
      <c r="P359" s="1" t="s">
        <v>9077</v>
      </c>
      <c r="Q359" s="1" t="s">
        <v>9125</v>
      </c>
      <c r="R359" s="1" t="s">
        <v>10459</v>
      </c>
      <c r="S359" s="1" t="s">
        <v>10459</v>
      </c>
      <c r="T359" s="16" t="str">
        <f>VLOOKUP(N359,词典!$F:$G,2,FALSE)</f>
        <v>EC_WORD_YOUR</v>
      </c>
      <c r="U359" s="16" t="str">
        <f>VLOOKUP(O359,词典!$F:$G,2,FALSE)</f>
        <v>EC_WORD_POKEMON</v>
      </c>
      <c r="V359" s="16" t="str">
        <f>VLOOKUP(P359,词典!$F:$G,2,FALSE)</f>
        <v>EC_WORD_LIKELY_TO</v>
      </c>
      <c r="W359" s="16" t="str">
        <f>VLOOKUP(Q359,词典!$F:$G,2,FALSE)</f>
        <v>EC_WORD_DRINK</v>
      </c>
      <c r="X359" s="16" t="str">
        <f>VLOOKUP(R359,词典!$F:$G,2,FALSE)</f>
        <v>EC_EMPTY_WORD</v>
      </c>
      <c r="Y359" s="16" t="str">
        <f>VLOOKUP(S359,词典!$F:$G,2,FALSE)</f>
        <v>EC_EMPTY_WORD</v>
      </c>
      <c r="Z359" s="1" t="str">
        <f>_xlfn.CONCAT(".speechWin = {",T359,", ",U359,", ",V359,", ",W359,", ",X359,", ",Y359,"},")</f>
        <v>.speechWin = {EC_WORD_YOUR, EC_WORD_POKEMON, EC_WORD_LIKELY_TO, EC_WORD_DRINK, EC_EMPTY_WORD, EC_EMPTY_WORD},</v>
      </c>
      <c r="AA359" s="1" t="s">
        <v>15126</v>
      </c>
    </row>
    <row r="360" spans="1:27" x14ac:dyDescent="0.3">
      <c r="A360" s="9" t="s">
        <v>138</v>
      </c>
      <c r="B360" s="9" t="s">
        <v>164</v>
      </c>
      <c r="C360" s="9" t="s">
        <v>562</v>
      </c>
      <c r="D360" s="9" t="s">
        <v>2901</v>
      </c>
      <c r="E360" s="9" t="s">
        <v>40</v>
      </c>
      <c r="F360" s="9" t="s">
        <v>3834</v>
      </c>
      <c r="G360" s="16" t="str">
        <f>VLOOKUP(A360,词典!$C:$F,4,FALSE)</f>
        <v>是的</v>
      </c>
      <c r="H360" s="16" t="str">
        <f>VLOOKUP(B360,词典!$C:$F,4,FALSE)</f>
        <v>是个</v>
      </c>
      <c r="I360" s="16" t="str">
        <f>VLOOKUP(C360,词典!$C:$F,4,FALSE)</f>
        <v>前进</v>
      </c>
      <c r="J360" s="16" t="str">
        <f>VLOOKUP(D360,词典!$C:$F,4,FALSE)</f>
        <v>我是</v>
      </c>
      <c r="K360" s="16" t="str">
        <f>VLOOKUP(E360,词典!$C:$F,4,FALSE)</f>
        <v>可爱</v>
      </c>
      <c r="L360" s="16" t="str">
        <f>VLOOKUP(F360,词典!$C:$F,4,FALSE)</f>
        <v>！</v>
      </c>
      <c r="M360" s="11" t="s">
        <v>9260</v>
      </c>
      <c r="N360" s="1" t="s">
        <v>1394</v>
      </c>
      <c r="O360" s="1" t="s">
        <v>1873</v>
      </c>
      <c r="P360" s="1" t="s">
        <v>1566</v>
      </c>
      <c r="Q360" s="1" t="s">
        <v>1873</v>
      </c>
      <c r="R360" s="1" t="s">
        <v>8492</v>
      </c>
      <c r="S360" s="1" t="s">
        <v>1372</v>
      </c>
      <c r="T360" s="16" t="str">
        <f>VLOOKUP(N360,词典!$F:$G,2,FALSE)</f>
        <v>EC_WORD_YES</v>
      </c>
      <c r="U360" s="16" t="str">
        <f>VLOOKUP(O360,词典!$F:$G,2,FALSE)</f>
        <v>EC_WORD_ME</v>
      </c>
      <c r="V360" s="16" t="str">
        <f>VLOOKUP(P360,词典!$F:$G,2,FALSE)</f>
        <v>EC_WORD_KNOWS</v>
      </c>
      <c r="W360" s="16" t="str">
        <f>VLOOKUP(Q360,词典!$F:$G,2,FALSE)</f>
        <v>EC_WORD_ME</v>
      </c>
      <c r="X360" s="16" t="str">
        <f>VLOOKUP(R360,词典!$F:$G,2,FALSE)</f>
        <v>EC_WORD_VERY</v>
      </c>
      <c r="Y360" s="16" t="str">
        <f>VLOOKUP(S360,词典!$F:$G,2,FALSE)</f>
        <v>EC_WORD_CUTE</v>
      </c>
      <c r="Z360" s="1" t="str">
        <f>_xlfn.CONCAT(".speechWin = {",T360,", ",U360,", ",V360,", ",W360,", ",X360,", ",Y360,"},")</f>
        <v>.speechWin = {EC_WORD_YES, EC_WORD_ME, EC_WORD_KNOWS, EC_WORD_ME, EC_WORD_VERY, EC_WORD_CUTE},</v>
      </c>
      <c r="AA360" s="1" t="s">
        <v>15127</v>
      </c>
    </row>
    <row r="361" spans="1:27" x14ac:dyDescent="0.3">
      <c r="A361" s="9" t="s">
        <v>282</v>
      </c>
      <c r="B361" s="9" t="s">
        <v>3834</v>
      </c>
      <c r="C361" s="9" t="s">
        <v>143</v>
      </c>
      <c r="D361" s="9" t="s">
        <v>371</v>
      </c>
      <c r="E361" s="9" t="s">
        <v>766</v>
      </c>
      <c r="F361" s="9" t="s">
        <v>3834</v>
      </c>
      <c r="G361" s="16" t="str">
        <f>VLOOKUP(A361,词典!$C:$F,4,FALSE)</f>
        <v>哇哈哈哈</v>
      </c>
      <c r="H361" s="16" t="str">
        <f>VLOOKUP(B361,词典!$C:$F,4,FALSE)</f>
        <v>！</v>
      </c>
      <c r="I361" s="16" t="str">
        <f>VLOOKUP(C361,词典!$C:$F,4,FALSE)</f>
        <v>实在</v>
      </c>
      <c r="J361" s="16" t="str">
        <f>VLOOKUP(D361,词典!$C:$F,4,FALSE)</f>
        <v>关于</v>
      </c>
      <c r="K361" s="16" t="str">
        <f>VLOOKUP(E361,词典!$C:$F,4,FALSE)</f>
        <v>那</v>
      </c>
      <c r="L361" s="16" t="str">
        <f>VLOOKUP(F361,词典!$C:$F,4,FALSE)</f>
        <v>！</v>
      </c>
      <c r="M361" s="11" t="s">
        <v>9261</v>
      </c>
      <c r="N361" s="1" t="s">
        <v>1702</v>
      </c>
      <c r="O361" s="1" t="s">
        <v>225</v>
      </c>
      <c r="P361" s="1" t="s">
        <v>8545</v>
      </c>
      <c r="Q361" s="1" t="s">
        <v>1859</v>
      </c>
      <c r="R361" s="1" t="s">
        <v>225</v>
      </c>
      <c r="S361" s="1" t="s">
        <v>10459</v>
      </c>
      <c r="T361" s="16" t="str">
        <f>VLOOKUP(N361,词典!$F:$G,2,FALSE)</f>
        <v>EC_WORD_WAHAHAHA</v>
      </c>
      <c r="U361" s="16" t="str">
        <f>VLOOKUP(O361,词典!$F:$G,2,FALSE)</f>
        <v>EC_WORD_EXCL</v>
      </c>
      <c r="V361" s="16" t="str">
        <f>VLOOKUP(P361,词典!$F:$G,2,FALSE)</f>
        <v>EC_WORD_SORRY</v>
      </c>
      <c r="W361" s="16" t="str">
        <f>VLOOKUP(Q361,词典!$F:$G,2,FALSE)</f>
        <v>EC_WORD_PARDON</v>
      </c>
      <c r="X361" s="16" t="str">
        <f>VLOOKUP(R361,词典!$F:$G,2,FALSE)</f>
        <v>EC_WORD_EXCL</v>
      </c>
      <c r="Y361" s="16" t="str">
        <f>VLOOKUP(S361,词典!$F:$G,2,FALSE)</f>
        <v>EC_EMPTY_WORD</v>
      </c>
      <c r="Z361" s="1" t="str">
        <f>_xlfn.CONCAT(".speechWin = {",T361,", ",U361,", ",V361,", ",W361,", ",X361,", ",Y361,"},")</f>
        <v>.speechWin = {EC_WORD_WAHAHAHA, EC_WORD_EXCL, EC_WORD_SORRY, EC_WORD_PARDON, EC_WORD_EXCL, EC_EMPTY_WORD},</v>
      </c>
      <c r="AA361" s="1" t="s">
        <v>15128</v>
      </c>
    </row>
    <row r="362" spans="1:27" x14ac:dyDescent="0.3">
      <c r="A362" s="9" t="s">
        <v>366</v>
      </c>
      <c r="B362" s="9" t="s">
        <v>38</v>
      </c>
      <c r="C362" s="9" t="s">
        <v>3834</v>
      </c>
      <c r="D362" s="9" t="s">
        <v>366</v>
      </c>
      <c r="E362" s="9" t="s">
        <v>384</v>
      </c>
      <c r="F362" s="9" t="s">
        <v>374</v>
      </c>
      <c r="G362" s="16" t="str">
        <f>VLOOKUP(A362,词典!$C:$F,4,FALSE)</f>
        <v>一下</v>
      </c>
      <c r="H362" s="16" t="str">
        <f>VLOOKUP(B362,词典!$C:$F,4,FALSE)</f>
        <v>帅气</v>
      </c>
      <c r="I362" s="16" t="str">
        <f>VLOOKUP(C362,词典!$C:$F,4,FALSE)</f>
        <v>！</v>
      </c>
      <c r="J362" s="16" t="str">
        <f>VLOOKUP(D362,词典!$C:$F,4,FALSE)</f>
        <v>一下</v>
      </c>
      <c r="K362" s="16" t="str">
        <f>VLOOKUP(E362,词典!$C:$F,4,FALSE)</f>
        <v>着</v>
      </c>
      <c r="L362" s="16" t="str">
        <f>VLOOKUP(F362,词典!$C:$F,4,FALSE)</f>
        <v>为</v>
      </c>
      <c r="M362" s="11" t="s">
        <v>9262</v>
      </c>
      <c r="N362" s="1" t="s">
        <v>1869</v>
      </c>
      <c r="O362" s="1" t="s">
        <v>1720</v>
      </c>
      <c r="P362" s="1" t="s">
        <v>225</v>
      </c>
      <c r="Q362" s="1" t="s">
        <v>8448</v>
      </c>
      <c r="R362" s="1" t="s">
        <v>1869</v>
      </c>
      <c r="S362" s="1" t="s">
        <v>1721</v>
      </c>
      <c r="T362" s="16" t="str">
        <f>VLOOKUP(N362,词典!$F:$G,2,FALSE)</f>
        <v>EC_WORD_NO</v>
      </c>
      <c r="U362" s="16" t="str">
        <f>VLOOKUP(O362,词典!$F:$G,2,FALSE)</f>
        <v>EC_WORD_COOL</v>
      </c>
      <c r="V362" s="16" t="str">
        <f>VLOOKUP(P362,词典!$F:$G,2,FALSE)</f>
        <v>EC_WORD_EXCL</v>
      </c>
      <c r="W362" s="16" t="str">
        <f>VLOOKUP(Q362,词典!$F:$G,2,FALSE)</f>
        <v>EC_WORD_TOTALLY</v>
      </c>
      <c r="X362" s="16" t="str">
        <f>VLOOKUP(R362,词典!$F:$G,2,FALSE)</f>
        <v>EC_WORD_NO</v>
      </c>
      <c r="Y362" s="16" t="str">
        <f>VLOOKUP(S362,词典!$F:$G,2,FALSE)</f>
        <v>EC_WORD_COOL</v>
      </c>
      <c r="Z362" s="1" t="str">
        <f>_xlfn.CONCAT(".speechWin = {",T362,", ",U362,", ",V362,", ",W362,", ",X362,", ",Y362,"},")</f>
        <v>.speechWin = {EC_WORD_NO, EC_WORD_COOL, EC_WORD_EXCL, EC_WORD_TOTALLY, EC_WORD_NO, EC_WORD_COOL},</v>
      </c>
      <c r="AA362" s="1" t="s">
        <v>15129</v>
      </c>
    </row>
    <row r="363" spans="1:27" x14ac:dyDescent="0.3">
      <c r="A363" s="9" t="s">
        <v>200</v>
      </c>
      <c r="B363" s="9" t="s">
        <v>639</v>
      </c>
      <c r="C363" s="9" t="s">
        <v>345</v>
      </c>
      <c r="D363" s="9" t="s">
        <v>312</v>
      </c>
      <c r="E363" s="9" t="s">
        <v>430</v>
      </c>
      <c r="F363" s="9" t="s">
        <v>3834</v>
      </c>
      <c r="G363" s="16" t="str">
        <f>VLOOKUP(A363,词典!$C:$F,4,FALSE)</f>
        <v>我的</v>
      </c>
      <c r="H363" s="16" t="str">
        <f>VLOOKUP(B363,词典!$C:$F,4,FALSE)</f>
        <v>派对</v>
      </c>
      <c r="I363" s="16" t="str">
        <f>VLOOKUP(C363,词典!$C:$F,4,FALSE)</f>
        <v>了</v>
      </c>
      <c r="J363" s="16" t="str">
        <f>VLOOKUP(D363,词典!$C:$F,4,FALSE)</f>
        <v>只是</v>
      </c>
      <c r="K363" s="16" t="str">
        <f>VLOOKUP(E363,词典!$C:$F,4,FALSE)</f>
        <v>不可思议</v>
      </c>
      <c r="L363" s="16" t="str">
        <f>VLOOKUP(F363,词典!$C:$F,4,FALSE)</f>
        <v>！</v>
      </c>
      <c r="M363" s="11" t="s">
        <v>9263</v>
      </c>
      <c r="N363" s="1" t="s">
        <v>1431</v>
      </c>
      <c r="O363" s="1" t="s">
        <v>9879</v>
      </c>
      <c r="P363" s="1" t="s">
        <v>8496</v>
      </c>
      <c r="Q363" s="1" t="s">
        <v>1525</v>
      </c>
      <c r="R363" s="1" t="s">
        <v>8485</v>
      </c>
      <c r="S363" s="1" t="s">
        <v>10459</v>
      </c>
      <c r="T363" s="16" t="str">
        <f>VLOOKUP(N363,词典!$F:$G,2,FALSE)</f>
        <v>EC_WORD_MY</v>
      </c>
      <c r="U363" s="16" t="str">
        <f>VLOOKUP(O363,词典!$F:$G,2,FALSE)</f>
        <v>EC_WORD_CUTENESS</v>
      </c>
      <c r="V363" s="16" t="str">
        <f>VLOOKUP(P363,词典!$F:$G,2,FALSE)</f>
        <v>EC_WORD_YEAH</v>
      </c>
      <c r="W363" s="16" t="str">
        <f>VLOOKUP(Q363,词典!$F:$G,2,FALSE)</f>
        <v>EC_WORD_INCREDIBLE</v>
      </c>
      <c r="X363" s="16" t="str">
        <f>VLOOKUP(R363,词典!$F:$G,2,FALSE)</f>
        <v>EC_WORD_EXCL</v>
      </c>
      <c r="Y363" s="16" t="str">
        <f>VLOOKUP(S363,词典!$F:$G,2,FALSE)</f>
        <v>EC_EMPTY_WORD</v>
      </c>
      <c r="Z363" s="1" t="str">
        <f>_xlfn.CONCAT(".speechWin = {",T363,", ",U363,", ",V363,", ",W363,", ",X363,", ",Y363,"},")</f>
        <v>.speechWin = {EC_WORD_MY, EC_WORD_CUTENESS, EC_WORD_YEAH, EC_WORD_INCREDIBLE, EC_WORD_EXCL, EC_EMPTY_WORD},</v>
      </c>
      <c r="AA363" s="1" t="s">
        <v>15130</v>
      </c>
    </row>
    <row r="364" spans="1:27" x14ac:dyDescent="0.3">
      <c r="A364" s="9" t="s">
        <v>165</v>
      </c>
      <c r="B364" s="9" t="s">
        <v>453</v>
      </c>
      <c r="C364" s="9" t="s">
        <v>3843</v>
      </c>
      <c r="D364" s="9" t="s">
        <v>164</v>
      </c>
      <c r="E364" s="9" t="s">
        <v>3847</v>
      </c>
      <c r="F364" s="9" t="s">
        <v>124</v>
      </c>
      <c r="G364" s="16" t="str">
        <f>VLOOKUP(A364,词典!$C:$F,4,FALSE)</f>
        <v>你</v>
      </c>
      <c r="H364" s="16" t="str">
        <f>VLOOKUP(B364,词典!$C:$F,4,FALSE)</f>
        <v>看看</v>
      </c>
      <c r="I364" s="16" t="str">
        <f>VLOOKUP(C364,词典!$C:$F,4,FALSE)</f>
        <v>？</v>
      </c>
      <c r="J364" s="16" t="str">
        <f>VLOOKUP(D364,词典!$C:$F,4,FALSE)</f>
        <v>是个</v>
      </c>
      <c r="K364" s="16" t="str">
        <f>VLOOKUP(E364,词典!$C:$F,4,FALSE)</f>
        <v>不可以</v>
      </c>
      <c r="L364" s="16" t="str">
        <f>VLOOKUP(F364,词典!$C:$F,4,FALSE)</f>
        <v>输过</v>
      </c>
      <c r="M364" s="11" t="s">
        <v>9264</v>
      </c>
      <c r="N364" s="1" t="s">
        <v>1412</v>
      </c>
      <c r="O364" s="1" t="s">
        <v>2047</v>
      </c>
      <c r="P364" s="1" t="s">
        <v>230</v>
      </c>
      <c r="Q364" s="1" t="s">
        <v>1873</v>
      </c>
      <c r="R364" s="1" t="s">
        <v>8446</v>
      </c>
      <c r="S364" s="1" t="s">
        <v>1841</v>
      </c>
      <c r="T364" s="16" t="str">
        <f>VLOOKUP(N364,词典!$F:$G,2,FALSE)</f>
        <v>EC_WORD_YOU</v>
      </c>
      <c r="U364" s="16" t="str">
        <f>VLOOKUP(O364,词典!$F:$G,2,FALSE)</f>
        <v>EC_WORD_LOOKS</v>
      </c>
      <c r="V364" s="16" t="str">
        <f>VLOOKUP(P364,词典!$F:$G,2,FALSE)</f>
        <v>EC_WORD_QUES</v>
      </c>
      <c r="W364" s="16" t="str">
        <f>VLOOKUP(Q364,词典!$F:$G,2,FALSE)</f>
        <v>EC_WORD_ME</v>
      </c>
      <c r="X364" s="16" t="str">
        <f>VLOOKUP(R364,词典!$F:$G,2,FALSE)</f>
        <v>EC_WORD_WON_T</v>
      </c>
      <c r="Y364" s="16" t="str">
        <f>VLOOKUP(S364,词典!$F:$G,2,FALSE)</f>
        <v>EC_WORD_LOSS</v>
      </c>
      <c r="Z364" s="1" t="str">
        <f>_xlfn.CONCAT(".speechWin = {",T364,", ",U364,", ",V364,", ",W364,", ",X364,", ",Y364,"},")</f>
        <v>.speechWin = {EC_WORD_YOU, EC_WORD_LOOKS, EC_WORD_QUES, EC_WORD_ME, EC_WORD_WON_T, EC_WORD_LOSS},</v>
      </c>
      <c r="AA364" s="1" t="s">
        <v>15131</v>
      </c>
    </row>
    <row r="365" spans="1:27" x14ac:dyDescent="0.3">
      <c r="A365" s="9" t="s">
        <v>5930</v>
      </c>
      <c r="B365" s="9" t="s">
        <v>3834</v>
      </c>
      <c r="C365" s="9" t="s">
        <v>3836</v>
      </c>
      <c r="D365" s="9" t="s">
        <v>5930</v>
      </c>
      <c r="E365" s="9" t="s">
        <v>3860</v>
      </c>
      <c r="F365" s="9" t="s">
        <v>3836</v>
      </c>
      <c r="G365" s="16" t="str">
        <f>VLOOKUP(A365,词典!$C:$F,4,FALSE)</f>
        <v>谢谢你</v>
      </c>
      <c r="H365" s="16" t="str">
        <f>VLOOKUP(B365,词典!$C:$F,4,FALSE)</f>
        <v>！</v>
      </c>
      <c r="I365" s="16" t="str">
        <f>VLOOKUP(C365,词典!$C:$F,4,FALSE)</f>
        <v xml:space="preserve"> </v>
      </c>
      <c r="J365" s="16" t="str">
        <f>VLOOKUP(D365,词典!$C:$F,4,FALSE)</f>
        <v>谢谢你</v>
      </c>
      <c r="K365" s="16" t="str">
        <f>VLOOKUP(E365,词典!$C:$F,4,FALSE)</f>
        <v>！！</v>
      </c>
      <c r="L365" s="16" t="str">
        <f>VLOOKUP(F365,词典!$C:$F,4,FALSE)</f>
        <v xml:space="preserve"> </v>
      </c>
      <c r="M365" s="11" t="s">
        <v>9265</v>
      </c>
      <c r="N365" s="1" t="s">
        <v>1864</v>
      </c>
      <c r="O365" s="1" t="s">
        <v>225</v>
      </c>
      <c r="P365" s="1" t="s">
        <v>10459</v>
      </c>
      <c r="Q365" s="1" t="s">
        <v>1863</v>
      </c>
      <c r="R365" s="1" t="s">
        <v>227</v>
      </c>
      <c r="S365" s="1" t="s">
        <v>10459</v>
      </c>
      <c r="T365" s="16" t="str">
        <f>VLOOKUP(N365,词典!$F:$G,2,FALSE)</f>
        <v>EC_WORD_THANK_YOU</v>
      </c>
      <c r="U365" s="16" t="str">
        <f>VLOOKUP(O365,词典!$F:$G,2,FALSE)</f>
        <v>EC_WORD_EXCL</v>
      </c>
      <c r="V365" s="16" t="str">
        <f>VLOOKUP(P365,词典!$F:$G,2,FALSE)</f>
        <v>EC_EMPTY_WORD</v>
      </c>
      <c r="W365" s="16" t="str">
        <f>VLOOKUP(Q365,词典!$F:$G,2,FALSE)</f>
        <v>EC_WORD_THANK_YOU</v>
      </c>
      <c r="X365" s="16" t="str">
        <f>VLOOKUP(R365,词典!$F:$G,2,FALSE)</f>
        <v>EC_WORD_EXCL_EXCL</v>
      </c>
      <c r="Y365" s="16" t="str">
        <f>VLOOKUP(S365,词典!$F:$G,2,FALSE)</f>
        <v>EC_EMPTY_WORD</v>
      </c>
      <c r="Z365" s="1" t="str">
        <f>_xlfn.CONCAT(".speechWin = {",T365,", ",U365,", ",V365,", ",W365,", ",X365,", ",Y365,"},")</f>
        <v>.speechWin = {EC_WORD_THANK_YOU, EC_WORD_EXCL, EC_EMPTY_WORD, EC_WORD_THANK_YOU, EC_WORD_EXCL_EXCL, EC_EMPTY_WORD},</v>
      </c>
      <c r="AA365" s="1" t="s">
        <v>15132</v>
      </c>
    </row>
    <row r="366" spans="1:27" x14ac:dyDescent="0.3">
      <c r="A366" s="9" t="s">
        <v>453</v>
      </c>
      <c r="B366" s="9" t="s">
        <v>3843</v>
      </c>
      <c r="C366" s="9" t="s">
        <v>3836</v>
      </c>
      <c r="D366" s="9" t="s">
        <v>2901</v>
      </c>
      <c r="E366" s="9" t="s">
        <v>284</v>
      </c>
      <c r="F366" s="9" t="s">
        <v>113</v>
      </c>
      <c r="G366" s="16" t="str">
        <f>VLOOKUP(A366,词典!$C:$F,4,FALSE)</f>
        <v>看看</v>
      </c>
      <c r="H366" s="16" t="str">
        <f>VLOOKUP(B366,词典!$C:$F,4,FALSE)</f>
        <v>？</v>
      </c>
      <c r="I366" s="16" t="str">
        <f>VLOOKUP(C366,词典!$C:$F,4,FALSE)</f>
        <v xml:space="preserve"> </v>
      </c>
      <c r="J366" s="16" t="str">
        <f>VLOOKUP(D366,词典!$C:$F,4,FALSE)</f>
        <v>我是</v>
      </c>
      <c r="K366" s="16" t="str">
        <f>VLOOKUP(E366,词典!$C:$F,4,FALSE)</f>
        <v>一个</v>
      </c>
      <c r="L366" s="16" t="str">
        <f>VLOOKUP(F366,词典!$C:$F,4,FALSE)</f>
        <v>天才</v>
      </c>
      <c r="M366" s="11" t="s">
        <v>9266</v>
      </c>
      <c r="N366" s="1" t="s">
        <v>2047</v>
      </c>
      <c r="O366" s="1" t="s">
        <v>230</v>
      </c>
      <c r="P366" s="1" t="s">
        <v>10459</v>
      </c>
      <c r="Q366" s="1" t="s">
        <v>1430</v>
      </c>
      <c r="R366" s="1" t="s">
        <v>1928</v>
      </c>
      <c r="S366" s="1" t="s">
        <v>1341</v>
      </c>
      <c r="T366" s="16" t="str">
        <f>VLOOKUP(N366,词典!$F:$G,2,FALSE)</f>
        <v>EC_WORD_LOOKS</v>
      </c>
      <c r="U366" s="16" t="str">
        <f>VLOOKUP(O366,词典!$F:$G,2,FALSE)</f>
        <v>EC_WORD_QUES</v>
      </c>
      <c r="V366" s="16" t="str">
        <f>VLOOKUP(P366,词典!$F:$G,2,FALSE)</f>
        <v>EC_EMPTY_WORD</v>
      </c>
      <c r="W366" s="16" t="str">
        <f>VLOOKUP(Q366,词典!$F:$G,2,FALSE)</f>
        <v>EC_WORD_I_AM</v>
      </c>
      <c r="X366" s="16" t="str">
        <f>VLOOKUP(R366,词典!$F:$G,2,FALSE)</f>
        <v>EC_WORD_A</v>
      </c>
      <c r="Y366" s="16" t="str">
        <f>VLOOKUP(S366,词典!$F:$G,2,FALSE)</f>
        <v>EC_WORD_GENIUS</v>
      </c>
      <c r="Z366" s="1" t="str">
        <f>_xlfn.CONCAT(".speechWin = {",T366,", ",U366,", ",V366,", ",W366,", ",X366,", ",Y366,"},")</f>
        <v>.speechWin = {EC_WORD_LOOKS, EC_WORD_QUES, EC_EMPTY_WORD, EC_WORD_I_AM, EC_WORD_A, EC_WORD_GENIUS},</v>
      </c>
      <c r="AA366" s="1" t="s">
        <v>15133</v>
      </c>
    </row>
    <row r="367" spans="1:27" x14ac:dyDescent="0.3">
      <c r="A367" s="9" t="s">
        <v>117</v>
      </c>
      <c r="B367" s="9" t="s">
        <v>164</v>
      </c>
      <c r="C367" s="9" t="s">
        <v>450</v>
      </c>
      <c r="D367" s="9" t="s">
        <v>284</v>
      </c>
      <c r="E367" s="9" t="s">
        <v>3838</v>
      </c>
      <c r="F367" s="9" t="s">
        <v>5938</v>
      </c>
      <c r="G367" s="16" t="str">
        <f>VLOOKUP(A367,词典!$C:$F,4,FALSE)</f>
        <v>但是</v>
      </c>
      <c r="H367" s="16" t="str">
        <f>VLOOKUP(B367,词典!$C:$F,4,FALSE)</f>
        <v>是个</v>
      </c>
      <c r="I367" s="16" t="str">
        <f>VLOOKUP(C367,词典!$C:$F,4,FALSE)</f>
        <v>等不及</v>
      </c>
      <c r="J367" s="16" t="str">
        <f>VLOOKUP(D367,词典!$C:$F,4,FALSE)</f>
        <v>一个</v>
      </c>
      <c r="K367" s="16" t="str">
        <f>VLOOKUP(E367,词典!$C:$F,4,FALSE)</f>
        <v>宝可梦</v>
      </c>
      <c r="L367" s="16" t="str">
        <f>VLOOKUP(F367,词典!$C:$F,4,FALSE)</f>
        <v>毛绒娃娃</v>
      </c>
      <c r="M367" s="11" t="s">
        <v>9267</v>
      </c>
      <c r="N367" s="1" t="s">
        <v>1470</v>
      </c>
      <c r="O367" s="1" t="s">
        <v>1873</v>
      </c>
      <c r="P367" s="1" t="s">
        <v>8566</v>
      </c>
      <c r="Q367" s="1" t="s">
        <v>9935</v>
      </c>
      <c r="R367" s="1" t="s">
        <v>1325</v>
      </c>
      <c r="S367" s="1" t="s">
        <v>1620</v>
      </c>
      <c r="T367" s="16" t="str">
        <f>VLOOKUP(N367,词典!$F:$G,2,FALSE)</f>
        <v>EC_WORD_BUT</v>
      </c>
      <c r="U367" s="16" t="str">
        <f>VLOOKUP(O367,词典!$F:$G,2,FALSE)</f>
        <v>EC_WORD_ME</v>
      </c>
      <c r="V367" s="16" t="str">
        <f>VLOOKUP(P367,词典!$F:$G,2,FALSE)</f>
        <v>EC_WORD_WANTS</v>
      </c>
      <c r="W367" s="16" t="str">
        <f>VLOOKUP(Q367,词典!$F:$G,2,FALSE)</f>
        <v>EC_WORD_OFF</v>
      </c>
      <c r="X367" s="16" t="str">
        <f>VLOOKUP(R367,词典!$F:$G,2,FALSE)</f>
        <v>EC_WORD_POKEMON</v>
      </c>
      <c r="Y367" s="16" t="str">
        <f>VLOOKUP(S367,词典!$F:$G,2,FALSE)</f>
        <v>EC_WORD_PLUSH_DOLL</v>
      </c>
      <c r="Z367" s="1" t="str">
        <f>_xlfn.CONCAT(".speechWin = {",T367,", ",U367,", ",V367,", ",W367,", ",X367,", ",Y367,"},")</f>
        <v>.speechWin = {EC_WORD_BUT, EC_WORD_ME, EC_WORD_WANTS, EC_WORD_OFF, EC_WORD_POKEMON, EC_WORD_PLUSH_DOLL},</v>
      </c>
      <c r="AA367" s="1" t="s">
        <v>15134</v>
      </c>
    </row>
    <row r="368" spans="1:27" x14ac:dyDescent="0.3">
      <c r="A368" s="9" t="s">
        <v>5935</v>
      </c>
      <c r="B368" s="9" t="s">
        <v>3834</v>
      </c>
      <c r="C368" s="9" t="s">
        <v>165</v>
      </c>
      <c r="D368" s="9" t="s">
        <v>363</v>
      </c>
      <c r="E368" s="9" t="s">
        <v>153</v>
      </c>
      <c r="F368" s="9" t="s">
        <v>47</v>
      </c>
      <c r="G368" s="16" t="str">
        <f>VLOOKUP(A368,词典!$C:$F,4,FALSE)</f>
        <v>拜拜</v>
      </c>
      <c r="H368" s="16" t="str">
        <f>VLOOKUP(B368,词典!$C:$F,4,FALSE)</f>
        <v>！</v>
      </c>
      <c r="I368" s="16" t="str">
        <f>VLOOKUP(C368,词典!$C:$F,4,FALSE)</f>
        <v>你</v>
      </c>
      <c r="J368" s="16" t="str">
        <f>VLOOKUP(D368,词典!$C:$F,4,FALSE)</f>
        <v>有</v>
      </c>
      <c r="K368" s="16" t="str">
        <f>VLOOKUP(E368,词典!$C:$F,4,FALSE)</f>
        <v>不</v>
      </c>
      <c r="L368" s="16" t="str">
        <f>VLOOKUP(F368,词典!$C:$F,4,FALSE)</f>
        <v>毅力</v>
      </c>
      <c r="M368" s="11" t="s">
        <v>9268</v>
      </c>
      <c r="N368" s="1" t="s">
        <v>1862</v>
      </c>
      <c r="O368" s="1" t="s">
        <v>225</v>
      </c>
      <c r="P368" s="1" t="s">
        <v>1412</v>
      </c>
      <c r="Q368" s="1" t="s">
        <v>1955</v>
      </c>
      <c r="R368" s="1" t="s">
        <v>938</v>
      </c>
      <c r="S368" s="1" t="s">
        <v>10459</v>
      </c>
      <c r="T368" s="16" t="str">
        <f>VLOOKUP(N368,词典!$F:$G,2,FALSE)</f>
        <v>EC_WORD_SMELL_YA</v>
      </c>
      <c r="U368" s="16" t="str">
        <f>VLOOKUP(O368,词典!$F:$G,2,FALSE)</f>
        <v>EC_WORD_EXCL</v>
      </c>
      <c r="V368" s="16" t="str">
        <f>VLOOKUP(P368,词典!$F:$G,2,FALSE)</f>
        <v>EC_WORD_YOU</v>
      </c>
      <c r="W368" s="16" t="str">
        <f>VLOOKUP(Q368,词典!$F:$G,2,FALSE)</f>
        <v>EC_WORD_HAVEN_T</v>
      </c>
      <c r="X368" s="16" t="str">
        <f>VLOOKUP(R368,词典!$F:$G,2,FALSE)</f>
        <v>EC_WORD_GUTS</v>
      </c>
      <c r="Y368" s="16" t="str">
        <f>VLOOKUP(S368,词典!$F:$G,2,FALSE)</f>
        <v>EC_EMPTY_WORD</v>
      </c>
      <c r="Z368" s="1" t="str">
        <f>_xlfn.CONCAT(".speechWin = {",T368,", ",U368,", ",V368,", ",W368,", ",X368,", ",Y368,"},")</f>
        <v>.speechWin = {EC_WORD_SMELL_YA, EC_WORD_EXCL, EC_WORD_YOU, EC_WORD_HAVEN_T, EC_WORD_GUTS, EC_EMPTY_WORD},</v>
      </c>
      <c r="AA368" s="1" t="s">
        <v>15135</v>
      </c>
    </row>
    <row r="369" spans="1:27" x14ac:dyDescent="0.3">
      <c r="A369" s="9" t="s">
        <v>5944</v>
      </c>
      <c r="B369" s="9" t="s">
        <v>200</v>
      </c>
      <c r="C369" s="9" t="s">
        <v>337</v>
      </c>
      <c r="D369" s="9" t="s">
        <v>378</v>
      </c>
      <c r="E369" s="9" t="s">
        <v>93</v>
      </c>
      <c r="F369" s="9" t="s">
        <v>3836</v>
      </c>
      <c r="G369" s="16" t="str">
        <f>VLOOKUP(A369,词典!$C:$F,4,FALSE)</f>
        <v>那是</v>
      </c>
      <c r="H369" s="16" t="str">
        <f>VLOOKUP(B369,词典!$C:$F,4,FALSE)</f>
        <v>我的</v>
      </c>
      <c r="I369" s="16" t="str">
        <f>VLOOKUP(C369,词典!$C:$F,4,FALSE)</f>
        <v>将</v>
      </c>
      <c r="J369" s="16" t="str">
        <f>VLOOKUP(D369,词典!$C:$F,4,FALSE)</f>
        <v>到</v>
      </c>
      <c r="K369" s="16" t="str">
        <f>VLOOKUP(E369,词典!$C:$F,4,FALSE)</f>
        <v>获胜</v>
      </c>
      <c r="L369" s="16" t="str">
        <f>VLOOKUP(F369,词典!$C:$F,4,FALSE)</f>
        <v xml:space="preserve"> </v>
      </c>
      <c r="M369" s="11" t="s">
        <v>9269</v>
      </c>
      <c r="N369" s="1" t="s">
        <v>1920</v>
      </c>
      <c r="O369" s="1" t="s">
        <v>8507</v>
      </c>
      <c r="P369" s="1" t="s">
        <v>1873</v>
      </c>
      <c r="Q369" s="1" t="s">
        <v>1818</v>
      </c>
      <c r="R369" s="1" t="s">
        <v>1951</v>
      </c>
      <c r="S369" s="1" t="s">
        <v>1821</v>
      </c>
      <c r="T369" s="16" t="str">
        <f>VLOOKUP(N369,词典!$F:$G,2,FALSE)</f>
        <v>EC_WORD_THIS</v>
      </c>
      <c r="U369" s="16" t="str">
        <f>VLOOKUP(O369,词典!$F:$G,2,FALSE)</f>
        <v>EC_WORD_WERE</v>
      </c>
      <c r="V369" s="16" t="str">
        <f>VLOOKUP(P369,词典!$F:$G,2,FALSE)</f>
        <v>EC_WORD_ME</v>
      </c>
      <c r="W369" s="16" t="str">
        <f>VLOOKUP(Q369,词典!$F:$G,2,FALSE)</f>
        <v>EC_WORD_WIN</v>
      </c>
      <c r="X369" s="16" t="str">
        <f>VLOOKUP(R369,词典!$F:$G,2,FALSE)</f>
        <v>EC_WORD_OF</v>
      </c>
      <c r="Y369" s="16" t="str">
        <f>VLOOKUP(S369,词典!$F:$G,2,FALSE)</f>
        <v>EC_WORD_SPIRIT</v>
      </c>
      <c r="Z369" s="1" t="str">
        <f>_xlfn.CONCAT(".speechWin = {",T369,", ",U369,", ",V369,", ",W369,", ",X369,", ",Y369,"},")</f>
        <v>.speechWin = {EC_WORD_THIS, EC_WORD_WERE, EC_WORD_ME, EC_WORD_WIN, EC_WORD_OF, EC_WORD_SPIRIT},</v>
      </c>
      <c r="AA369" s="1" t="s">
        <v>15136</v>
      </c>
    </row>
    <row r="370" spans="1:27" x14ac:dyDescent="0.3">
      <c r="A370" s="9" t="s">
        <v>6021</v>
      </c>
      <c r="B370" s="9" t="s">
        <v>3894</v>
      </c>
      <c r="C370" s="9" t="s">
        <v>3834</v>
      </c>
      <c r="D370" s="9" t="s">
        <v>2927</v>
      </c>
      <c r="E370" s="9" t="s">
        <v>3842</v>
      </c>
      <c r="F370" s="9" t="s">
        <v>3834</v>
      </c>
      <c r="G370" s="16" t="str">
        <f>VLOOKUP(A370,词典!$C:$F,4,FALSE)</f>
        <v>哦天</v>
      </c>
      <c r="H370" s="16" t="str">
        <f>VLOOKUP(B370,词典!$C:$F,4,FALSE)</f>
        <v>太弱了</v>
      </c>
      <c r="I370" s="16" t="str">
        <f>VLOOKUP(C370,词典!$C:$F,4,FALSE)</f>
        <v>！</v>
      </c>
      <c r="J370" s="16" t="str">
        <f>VLOOKUP(D370,词典!$C:$F,4,FALSE)</f>
        <v>不要</v>
      </c>
      <c r="K370" s="16" t="str">
        <f>VLOOKUP(E370,词典!$C:$F,4,FALSE)</f>
        <v>放弃</v>
      </c>
      <c r="L370" s="16" t="str">
        <f>VLOOKUP(F370,词典!$C:$F,4,FALSE)</f>
        <v>！</v>
      </c>
      <c r="M370" s="11" t="s">
        <v>9270</v>
      </c>
      <c r="N370" s="1" t="s">
        <v>1908</v>
      </c>
      <c r="O370" s="1" t="s">
        <v>1849</v>
      </c>
      <c r="P370" s="1" t="s">
        <v>225</v>
      </c>
      <c r="Q370" s="1" t="s">
        <v>1926</v>
      </c>
      <c r="R370" s="1" t="s">
        <v>1344</v>
      </c>
      <c r="S370" s="1" t="s">
        <v>225</v>
      </c>
      <c r="T370" s="16" t="str">
        <f>VLOOKUP(N370,词典!$F:$G,2,FALSE)</f>
        <v>EC_WORD_OH_DEAR</v>
      </c>
      <c r="U370" s="16" t="str">
        <f>VLOOKUP(O370,词典!$F:$G,2,FALSE)</f>
        <v>EC_WORD_TOO_WEAK</v>
      </c>
      <c r="V370" s="16" t="str">
        <f>VLOOKUP(P370,词典!$F:$G,2,FALSE)</f>
        <v>EC_WORD_EXCL</v>
      </c>
      <c r="W370" s="16" t="str">
        <f>VLOOKUP(Q370,词典!$F:$G,2,FALSE)</f>
        <v>EC_WORD_DON_T</v>
      </c>
      <c r="X370" s="16" t="str">
        <f>VLOOKUP(R370,词典!$F:$G,2,FALSE)</f>
        <v>EC_WORD_GIVE_UP</v>
      </c>
      <c r="Y370" s="16" t="str">
        <f>VLOOKUP(S370,词典!$F:$G,2,FALSE)</f>
        <v>EC_WORD_EXCL</v>
      </c>
      <c r="Z370" s="1" t="str">
        <f>_xlfn.CONCAT(".speechWin = {",T370,", ",U370,", ",V370,", ",W370,", ",X370,", ",Y370,"},")</f>
        <v>.speechWin = {EC_WORD_OH_DEAR, EC_WORD_TOO_WEAK, EC_WORD_EXCL, EC_WORD_DON_T, EC_WORD_GIVE_UP, EC_WORD_EXCL},</v>
      </c>
      <c r="AA370" s="1" t="s">
        <v>15137</v>
      </c>
    </row>
    <row r="371" spans="1:27" x14ac:dyDescent="0.3">
      <c r="A371" s="9" t="s">
        <v>2922</v>
      </c>
      <c r="B371" s="9" t="s">
        <v>2909</v>
      </c>
      <c r="C371" s="9" t="s">
        <v>593</v>
      </c>
      <c r="D371" s="9" t="s">
        <v>377</v>
      </c>
      <c r="E371" s="9" t="s">
        <v>168</v>
      </c>
      <c r="F371" s="9" t="s">
        <v>3862</v>
      </c>
      <c r="G371" s="16" t="str">
        <f>VLOOKUP(A371,词典!$C:$F,4,FALSE)</f>
        <v>在这</v>
      </c>
      <c r="H371" s="16" t="str">
        <f>VLOOKUP(B371,词典!$C:$F,4,FALSE)</f>
        <v>一点</v>
      </c>
      <c r="I371" s="16" t="str">
        <f>VLOOKUP(C371,词典!$C:$F,4,FALSE)</f>
        <v>赞扬</v>
      </c>
      <c r="J371" s="16" t="str">
        <f>VLOOKUP(D371,词典!$C:$F,4,FALSE)</f>
        <v>作为</v>
      </c>
      <c r="K371" s="16" t="str">
        <f>VLOOKUP(E371,词典!$C:$F,4,FALSE)</f>
        <v>你的</v>
      </c>
      <c r="L371" s="16" t="str">
        <f>VLOOKUP(F371,词典!$C:$F,4,FALSE)</f>
        <v>礼物</v>
      </c>
      <c r="M371" s="11" t="s">
        <v>9271</v>
      </c>
      <c r="N371" s="1" t="s">
        <v>8516</v>
      </c>
      <c r="O371" s="1" t="s">
        <v>1874</v>
      </c>
      <c r="P371" s="1" t="s">
        <v>1934</v>
      </c>
      <c r="Q371" s="1" t="s">
        <v>1576</v>
      </c>
      <c r="R371" s="1" t="s">
        <v>1932</v>
      </c>
      <c r="S371" s="1" t="s">
        <v>1173</v>
      </c>
      <c r="T371" s="16" t="str">
        <f>VLOOKUP(N371,词典!$F:$G,2,FALSE)</f>
        <v>EC_WORD_GIMME</v>
      </c>
      <c r="U371" s="16" t="str">
        <f>VLOOKUP(O371,词典!$F:$G,2,FALSE)</f>
        <v>EC_WORD_YOU</v>
      </c>
      <c r="V371" s="16" t="str">
        <f>VLOOKUP(P371,词典!$F:$G,2,FALSE)</f>
        <v>EC_WORD_A_LITTLE</v>
      </c>
      <c r="W371" s="16" t="str">
        <f>VLOOKUP(Q371,词典!$F:$G,2,FALSE)</f>
        <v>EC_WORD_PRAISE</v>
      </c>
      <c r="X371" s="16" t="str">
        <f>VLOOKUP(R371,词典!$F:$G,2,FALSE)</f>
        <v>EC_WORD_AS</v>
      </c>
      <c r="Y371" s="16" t="str">
        <f>VLOOKUP(S371,词典!$F:$G,2,FALSE)</f>
        <v>EC_MOVE2(PRESENT)</v>
      </c>
      <c r="Z371" s="1" t="str">
        <f>_xlfn.CONCAT(".speechWin = {",T371,", ",U371,", ",V371,", ",W371,", ",X371,", ",Y371,"},")</f>
        <v>.speechWin = {EC_WORD_GIMME, EC_WORD_YOU, EC_WORD_A_LITTLE, EC_WORD_PRAISE, EC_WORD_AS, EC_MOVE2(PRESENT)},</v>
      </c>
      <c r="AA371" s="1" t="s">
        <v>15138</v>
      </c>
    </row>
    <row r="372" spans="1:27" x14ac:dyDescent="0.3">
      <c r="A372" s="9" t="s">
        <v>168</v>
      </c>
      <c r="B372" s="9" t="s">
        <v>691</v>
      </c>
      <c r="C372" s="9" t="s">
        <v>106</v>
      </c>
      <c r="D372" s="9" t="s">
        <v>345</v>
      </c>
      <c r="E372" s="9" t="s">
        <v>284</v>
      </c>
      <c r="F372" s="9" t="s">
        <v>437</v>
      </c>
      <c r="G372" s="16" t="str">
        <f>VLOOKUP(A372,词典!$C:$F,4,FALSE)</f>
        <v>你的</v>
      </c>
      <c r="H372" s="16" t="str">
        <f>VLOOKUP(B372,词典!$C:$F,4,FALSE)</f>
        <v>时尚</v>
      </c>
      <c r="I372" s="16" t="str">
        <f>VLOOKUP(C372,词典!$C:$F,4,FALSE)</f>
        <v>感觉</v>
      </c>
      <c r="J372" s="16" t="str">
        <f>VLOOKUP(D372,词典!$C:$F,4,FALSE)</f>
        <v>了</v>
      </c>
      <c r="K372" s="16" t="str">
        <f>VLOOKUP(E372,词典!$C:$F,4,FALSE)</f>
        <v>一个</v>
      </c>
      <c r="L372" s="16" t="str">
        <f>VLOOKUP(F372,词典!$C:$F,4,FALSE)</f>
        <v>灾难</v>
      </c>
      <c r="M372" s="11" t="s">
        <v>9272</v>
      </c>
      <c r="N372" s="1" t="s">
        <v>1413</v>
      </c>
      <c r="O372" s="1" t="s">
        <v>1624</v>
      </c>
      <c r="P372" s="1" t="s">
        <v>9930</v>
      </c>
      <c r="Q372" s="1" t="s">
        <v>8496</v>
      </c>
      <c r="R372" s="1" t="s">
        <v>9169</v>
      </c>
      <c r="S372" s="1" t="s">
        <v>1777</v>
      </c>
      <c r="T372" s="16" t="str">
        <f>VLOOKUP(N372,词典!$F:$G,2,FALSE)</f>
        <v>EC_WORD_YOUR</v>
      </c>
      <c r="U372" s="16" t="str">
        <f>VLOOKUP(O372,词典!$F:$G,2,FALSE)</f>
        <v>EC_WORD_FASHION</v>
      </c>
      <c r="V372" s="16" t="str">
        <f>VLOOKUP(P372,词典!$F:$G,2,FALSE)</f>
        <v>EC_WORD_WILL_BE_HERE</v>
      </c>
      <c r="W372" s="16" t="str">
        <f>VLOOKUP(Q372,词典!$F:$G,2,FALSE)</f>
        <v>EC_WORD_YEAH</v>
      </c>
      <c r="X372" s="16" t="str">
        <f>VLOOKUP(R372,词典!$F:$G,2,FALSE)</f>
        <v>EC_WORD_GO</v>
      </c>
      <c r="Y372" s="16" t="str">
        <f>VLOOKUP(S372,词典!$F:$G,2,FALSE)</f>
        <v>EC_WORD_DISASTER</v>
      </c>
      <c r="Z372" s="1" t="str">
        <f>_xlfn.CONCAT(".speechWin = {",T372,", ",U372,", ",V372,", ",W372,", ",X372,", ",Y372,"},")</f>
        <v>.speechWin = {EC_WORD_YOUR, EC_WORD_FASHION, EC_WORD_WILL_BE_HERE, EC_WORD_YEAH, EC_WORD_GO, EC_WORD_DISASTER},</v>
      </c>
      <c r="AA372" s="1" t="s">
        <v>15139</v>
      </c>
    </row>
    <row r="373" spans="1:27" x14ac:dyDescent="0.3">
      <c r="A373" s="9" t="s">
        <v>2905</v>
      </c>
      <c r="B373" s="9" t="s">
        <v>297</v>
      </c>
      <c r="C373" s="9" t="s">
        <v>3886</v>
      </c>
      <c r="D373" s="9" t="s">
        <v>383</v>
      </c>
      <c r="E373" s="9" t="s">
        <v>480</v>
      </c>
      <c r="F373" s="9" t="s">
        <v>81</v>
      </c>
      <c r="G373" s="16" t="str">
        <f>VLOOKUP(A373,词典!$C:$F,4,FALSE)</f>
        <v>它是</v>
      </c>
      <c r="H373" s="16" t="str">
        <f>VLOOKUP(B373,词典!$C:$F,4,FALSE)</f>
        <v>所以</v>
      </c>
      <c r="I373" s="16" t="str">
        <f>VLOOKUP(C373,词典!$C:$F,4,FALSE)</f>
        <v>甜甜香气</v>
      </c>
      <c r="J373" s="16" t="str">
        <f>VLOOKUP(D373,词典!$C:$F,4,FALSE)</f>
        <v>的</v>
      </c>
      <c r="K373" s="16" t="str">
        <f>VLOOKUP(E373,词典!$C:$F,4,FALSE)</f>
        <v>美味</v>
      </c>
      <c r="L373" s="16" t="str">
        <f>VLOOKUP(F373,词典!$C:$F,4,FALSE)</f>
        <v>水</v>
      </c>
      <c r="M373" s="11" t="s">
        <v>9273</v>
      </c>
      <c r="N373" s="1" t="s">
        <v>1920</v>
      </c>
      <c r="O373" s="1" t="s">
        <v>9130</v>
      </c>
      <c r="P373" s="1" t="s">
        <v>1784</v>
      </c>
      <c r="Q373" s="1" t="s">
        <v>1380</v>
      </c>
      <c r="R373" s="1" t="s">
        <v>1951</v>
      </c>
      <c r="S373" s="1" t="s">
        <v>9520</v>
      </c>
      <c r="T373" s="16" t="str">
        <f>VLOOKUP(N373,词典!$F:$G,2,FALSE)</f>
        <v>EC_WORD_THIS</v>
      </c>
      <c r="U373" s="16" t="str">
        <f>VLOOKUP(O373,词典!$F:$G,2,FALSE)</f>
        <v>EC_WORD_AS_IF</v>
      </c>
      <c r="V373" s="16" t="str">
        <f>VLOOKUP(P373,词典!$F:$G,2,FALSE)</f>
        <v>EC_WORD_TASTY</v>
      </c>
      <c r="W373" s="16" t="str">
        <f>VLOOKUP(Q373,词典!$F:$G,2,FALSE)</f>
        <v>EC_WORD_WATER</v>
      </c>
      <c r="X373" s="16" t="str">
        <f>VLOOKUP(R373,词典!$F:$G,2,FALSE)</f>
        <v>EC_WORD_OF</v>
      </c>
      <c r="Y373" s="16" t="str">
        <f>VLOOKUP(S373,词典!$F:$G,2,FALSE)</f>
        <v>EC_MOVE(SWEET_SCENT)</v>
      </c>
      <c r="Z373" s="1" t="str">
        <f>_xlfn.CONCAT(".speechWin = {",T373,", ",U373,", ",V373,", ",W373,", ",X373,", ",Y373,"},")</f>
        <v>.speechWin = {EC_WORD_THIS, EC_WORD_AS_IF, EC_WORD_TASTY, EC_WORD_WATER, EC_WORD_OF, EC_MOVE(SWEET_SCENT)},</v>
      </c>
      <c r="AA373" s="1" t="s">
        <v>15140</v>
      </c>
    </row>
    <row r="374" spans="1:27" x14ac:dyDescent="0.3">
      <c r="A374" s="9" t="s">
        <v>200</v>
      </c>
      <c r="B374" s="9" t="s">
        <v>3863</v>
      </c>
      <c r="C374" s="9" t="s">
        <v>345</v>
      </c>
      <c r="D374" s="9" t="s">
        <v>444</v>
      </c>
      <c r="E374" s="9" t="s">
        <v>375</v>
      </c>
      <c r="F374" s="9" t="s">
        <v>165</v>
      </c>
      <c r="G374" s="16" t="str">
        <f>VLOOKUP(A374,词典!$C:$F,4,FALSE)</f>
        <v>我的</v>
      </c>
      <c r="H374" s="16" t="str">
        <f>VLOOKUP(B374,词典!$C:$F,4,FALSE)</f>
        <v>芳香治疗</v>
      </c>
      <c r="I374" s="16" t="str">
        <f>VLOOKUP(C374,词典!$C:$F,4,FALSE)</f>
        <v>了</v>
      </c>
      <c r="J374" s="16" t="str">
        <f>VLOOKUP(D374,词典!$C:$F,4,FALSE)</f>
        <v>该</v>
      </c>
      <c r="K374" s="16" t="str">
        <f>VLOOKUP(E374,词典!$C:$F,4,FALSE)</f>
        <v>为了</v>
      </c>
      <c r="L374" s="16" t="str">
        <f>VLOOKUP(F374,词典!$C:$F,4,FALSE)</f>
        <v>你</v>
      </c>
      <c r="M374" s="11" t="s">
        <v>9274</v>
      </c>
      <c r="N374" s="1" t="s">
        <v>1431</v>
      </c>
      <c r="O374" s="1" t="s">
        <v>1268</v>
      </c>
      <c r="P374" s="1" t="s">
        <v>9063</v>
      </c>
      <c r="Q374" s="1" t="s">
        <v>1874</v>
      </c>
      <c r="R374" s="1" t="s">
        <v>8492</v>
      </c>
      <c r="S374" s="1" t="s">
        <v>8477</v>
      </c>
      <c r="T374" s="16" t="str">
        <f>VLOOKUP(N374,词典!$F:$G,2,FALSE)</f>
        <v>EC_WORD_MY</v>
      </c>
      <c r="U374" s="16" t="str">
        <f>VLOOKUP(O374,词典!$F:$G,2,FALSE)</f>
        <v>EC_MOVE(AROMATHERAPY)</v>
      </c>
      <c r="V374" s="16" t="str">
        <f>VLOOKUP(P374,词典!$F:$G,2,FALSE)</f>
        <v>EC_WORD_FOE</v>
      </c>
      <c r="W374" s="16" t="str">
        <f>VLOOKUP(Q374,词典!$F:$G,2,FALSE)</f>
        <v>EC_WORD_YOU</v>
      </c>
      <c r="X374" s="16" t="str">
        <f>VLOOKUP(R374,词典!$F:$G,2,FALSE)</f>
        <v>EC_WORD_VERY</v>
      </c>
      <c r="Y374" s="16" t="str">
        <f>VLOOKUP(S374,词典!$F:$G,2,FALSE)</f>
        <v>EC_WORD_AWFUL</v>
      </c>
      <c r="Z374" s="1" t="str">
        <f>_xlfn.CONCAT(".speechWin = {",T374,", ",U374,", ",V374,", ",W374,", ",X374,", ",Y374,"},")</f>
        <v>.speechWin = {EC_WORD_MY, EC_MOVE(AROMATHERAPY), EC_WORD_FOE, EC_WORD_YOU, EC_WORD_VERY, EC_WORD_AWFUL},</v>
      </c>
      <c r="AA374" s="1" t="s">
        <v>15141</v>
      </c>
    </row>
    <row r="375" spans="1:27" x14ac:dyDescent="0.3">
      <c r="A375" s="9" t="s">
        <v>164</v>
      </c>
      <c r="B375" s="9" t="s">
        <v>305</v>
      </c>
      <c r="C375" s="9" t="s">
        <v>298</v>
      </c>
      <c r="D375" s="9" t="s">
        <v>188</v>
      </c>
      <c r="E375" s="9" t="s">
        <v>331</v>
      </c>
      <c r="F375" s="9" t="s">
        <v>3873</v>
      </c>
      <c r="G375" s="16" t="str">
        <f>VLOOKUP(A375,词典!$C:$F,4,FALSE)</f>
        <v>是个</v>
      </c>
      <c r="H375" s="16" t="str">
        <f>VLOOKUP(B375,词典!$C:$F,4,FALSE)</f>
        <v>只</v>
      </c>
      <c r="I375" s="16" t="str">
        <f>VLOOKUP(C375,词典!$C:$F,4,FALSE)</f>
        <v>想</v>
      </c>
      <c r="J375" s="16" t="str">
        <f>VLOOKUP(D375,词典!$C:$F,4,FALSE)</f>
        <v>男的</v>
      </c>
      <c r="K375" s="16" t="str">
        <f>VLOOKUP(E375,词典!$C:$F,4,FALSE)</f>
        <v>更多</v>
      </c>
      <c r="L375" s="16" t="str">
        <f>VLOOKUP(F375,词典!$C:$F,4,FALSE)</f>
        <v>……</v>
      </c>
      <c r="M375" s="11" t="s">
        <v>9275</v>
      </c>
      <c r="N375" s="1" t="s">
        <v>1873</v>
      </c>
      <c r="O375" s="1" t="s">
        <v>1805</v>
      </c>
      <c r="P375" s="1" t="s">
        <v>8444</v>
      </c>
      <c r="Q375" s="1" t="s">
        <v>9188</v>
      </c>
      <c r="R375" s="1" t="s">
        <v>1921</v>
      </c>
      <c r="S375" s="1" t="s">
        <v>9521</v>
      </c>
      <c r="T375" s="16" t="str">
        <f>VLOOKUP(N375,词典!$F:$G,2,FALSE)</f>
        <v>EC_WORD_ME</v>
      </c>
      <c r="U375" s="16" t="str">
        <f>VLOOKUP(O375,词典!$F:$G,2,FALSE)</f>
        <v>EC_WORD_ONLY</v>
      </c>
      <c r="V375" s="16" t="str">
        <f>VLOOKUP(P375,词典!$F:$G,2,FALSE)</f>
        <v>EC_WORD_WOULD</v>
      </c>
      <c r="W375" s="16" t="str">
        <f>VLOOKUP(Q375,词典!$F:$G,2,FALSE)</f>
        <v>EC_WORD_GOING</v>
      </c>
      <c r="X375" s="16" t="str">
        <f>VLOOKUP(R375,词典!$F:$G,2,FALSE)</f>
        <v>EC_WORD_MISS</v>
      </c>
      <c r="Y375" s="16" t="str">
        <f>VLOOKUP(S375,词典!$F:$G,2,FALSE)</f>
        <v>EC_WORD_HE</v>
      </c>
      <c r="Z375" s="1" t="str">
        <f>_xlfn.CONCAT(".speechWin = {",T375,", ",U375,", ",V375,", ",W375,", ",X375,", ",Y375,"},")</f>
        <v>.speechWin = {EC_WORD_ME, EC_WORD_ONLY, EC_WORD_WOULD, EC_WORD_GOING, EC_WORD_MISS, EC_WORD_HE},</v>
      </c>
      <c r="AA375" s="1" t="s">
        <v>15142</v>
      </c>
    </row>
    <row r="376" spans="1:27" x14ac:dyDescent="0.3">
      <c r="A376" s="9" t="s">
        <v>117</v>
      </c>
      <c r="B376" s="9" t="s">
        <v>164</v>
      </c>
      <c r="C376" s="9" t="s">
        <v>2927</v>
      </c>
      <c r="D376" s="9" t="s">
        <v>387</v>
      </c>
      <c r="E376" s="9" t="s">
        <v>378</v>
      </c>
      <c r="F376" s="9" t="s">
        <v>679</v>
      </c>
      <c r="G376" s="16" t="str">
        <f>VLOOKUP(A376,词典!$C:$F,4,FALSE)</f>
        <v>但是</v>
      </c>
      <c r="H376" s="16" t="str">
        <f>VLOOKUP(B376,词典!$C:$F,4,FALSE)</f>
        <v>是个</v>
      </c>
      <c r="I376" s="16" t="str">
        <f>VLOOKUP(C376,词典!$C:$F,4,FALSE)</f>
        <v>不要</v>
      </c>
      <c r="J376" s="16" t="str">
        <f>VLOOKUP(D376,词典!$C:$F,4,FALSE)</f>
        <v>得</v>
      </c>
      <c r="K376" s="16" t="str">
        <f>VLOOKUP(E376,词典!$C:$F,4,FALSE)</f>
        <v>到</v>
      </c>
      <c r="L376" s="16" t="str">
        <f>VLOOKUP(F376,词典!$C:$F,4,FALSE)</f>
        <v>舞蹈</v>
      </c>
      <c r="M376" s="11" t="s">
        <v>9276</v>
      </c>
      <c r="N376" s="1" t="s">
        <v>1470</v>
      </c>
      <c r="O376" s="1" t="s">
        <v>1873</v>
      </c>
      <c r="P376" s="1" t="s">
        <v>1869</v>
      </c>
      <c r="Q376" s="1" t="s">
        <v>1953</v>
      </c>
      <c r="R376" s="1" t="s">
        <v>2021</v>
      </c>
      <c r="S376" s="1" t="s">
        <v>10459</v>
      </c>
      <c r="T376" s="16" t="str">
        <f>VLOOKUP(N376,词典!$F:$G,2,FALSE)</f>
        <v>EC_WORD_BUT</v>
      </c>
      <c r="U376" s="16" t="str">
        <f>VLOOKUP(O376,词典!$F:$G,2,FALSE)</f>
        <v>EC_WORD_ME</v>
      </c>
      <c r="V376" s="16" t="str">
        <f>VLOOKUP(P376,词典!$F:$G,2,FALSE)</f>
        <v>EC_WORD_NO</v>
      </c>
      <c r="W376" s="16" t="str">
        <f>VLOOKUP(Q376,词典!$F:$G,2,FALSE)</f>
        <v>EC_WORD_LIKES</v>
      </c>
      <c r="X376" s="16" t="str">
        <f>VLOOKUP(R376,词典!$F:$G,2,FALSE)</f>
        <v>EC_WORD_DANCE</v>
      </c>
      <c r="Y376" s="16" t="str">
        <f>VLOOKUP(S376,词典!$F:$G,2,FALSE)</f>
        <v>EC_EMPTY_WORD</v>
      </c>
      <c r="Z376" s="1" t="str">
        <f>_xlfn.CONCAT(".speechWin = {",T376,", ",U376,", ",V376,", ",W376,", ",X376,", ",Y376,"},")</f>
        <v>.speechWin = {EC_WORD_BUT, EC_WORD_ME, EC_WORD_NO, EC_WORD_LIKES, EC_WORD_DANCE, EC_EMPTY_WORD},</v>
      </c>
      <c r="AA376" s="1" t="s">
        <v>15143</v>
      </c>
    </row>
    <row r="377" spans="1:27" x14ac:dyDescent="0.3">
      <c r="A377" s="9" t="s">
        <v>165</v>
      </c>
      <c r="B377" s="9" t="s">
        <v>560</v>
      </c>
      <c r="C377" s="9" t="s">
        <v>183</v>
      </c>
      <c r="D377" s="9" t="s">
        <v>3858</v>
      </c>
      <c r="E377" s="9" t="s">
        <v>332</v>
      </c>
      <c r="F377" s="9" t="s">
        <v>7361</v>
      </c>
      <c r="G377" s="16" t="str">
        <f>VLOOKUP(A377,词典!$C:$F,4,FALSE)</f>
        <v>你</v>
      </c>
      <c r="H377" s="16" t="str">
        <f>VLOOKUP(B377,词典!$C:$F,4,FALSE)</f>
        <v>制作</v>
      </c>
      <c r="I377" s="16" t="str">
        <f>VLOOKUP(C377,词典!$C:$F,4,FALSE)</f>
        <v>我</v>
      </c>
      <c r="J377" s="16" t="str">
        <f>VLOOKUP(D377,词典!$C:$F,4,FALSE)</f>
        <v>大闹一番</v>
      </c>
      <c r="K377" s="16" t="str">
        <f>VLOOKUP(E377,词典!$C:$F,4,FALSE)</f>
        <v>开</v>
      </c>
      <c r="L377" s="16" t="str">
        <f>VLOOKUP(F377,词典!$C:$F,4,FALSE)</f>
        <v>迁怒</v>
      </c>
      <c r="M377" s="11" t="s">
        <v>9277</v>
      </c>
      <c r="N377" s="1" t="s">
        <v>1412</v>
      </c>
      <c r="O377" s="1" t="s">
        <v>8527</v>
      </c>
      <c r="P377" s="1" t="s">
        <v>1678</v>
      </c>
      <c r="Q377" s="1" t="s">
        <v>9499</v>
      </c>
      <c r="R377" s="1" t="s">
        <v>8566</v>
      </c>
      <c r="S377" s="1" t="s">
        <v>992</v>
      </c>
      <c r="T377" s="16" t="str">
        <f>VLOOKUP(N377,词典!$F:$G,2,FALSE)</f>
        <v>EC_WORD_YOU</v>
      </c>
      <c r="U377" s="16" t="str">
        <f>VLOOKUP(O377,词典!$F:$G,2,FALSE)</f>
        <v>EC_WORD_LEARN</v>
      </c>
      <c r="V377" s="16" t="str">
        <f>VLOOKUP(P377,词典!$F:$G,2,FALSE)</f>
        <v>EC_WORD_ME</v>
      </c>
      <c r="W377" s="16" t="str">
        <f>VLOOKUP(Q377,词典!$F:$G,2,FALSE)</f>
        <v>EC_WORD_SAD</v>
      </c>
      <c r="X377" s="16" t="str">
        <f>VLOOKUP(R377,词典!$F:$G,2,FALSE)</f>
        <v>EC_WORD_WANTS</v>
      </c>
      <c r="Y377" s="16" t="str">
        <f>VLOOKUP(S377,词典!$F:$G,2,FALSE)</f>
        <v>EC_MOVE(THRASH)</v>
      </c>
      <c r="Z377" s="1" t="str">
        <f>_xlfn.CONCAT(".speechWin = {",T377,", ",U377,", ",V377,", ",W377,", ",X377,", ",Y377,"},")</f>
        <v>.speechWin = {EC_WORD_YOU, EC_WORD_LEARN, EC_WORD_ME, EC_WORD_SAD, EC_WORD_WANTS, EC_MOVE(THRASH)},</v>
      </c>
      <c r="AA377" s="1" t="s">
        <v>15144</v>
      </c>
    </row>
    <row r="378" spans="1:27" x14ac:dyDescent="0.3">
      <c r="A378" s="9" t="s">
        <v>408</v>
      </c>
      <c r="B378" s="9" t="s">
        <v>373</v>
      </c>
      <c r="C378" s="9" t="s">
        <v>3843</v>
      </c>
      <c r="D378" s="9" t="s">
        <v>679</v>
      </c>
      <c r="E378" s="9" t="s">
        <v>379</v>
      </c>
      <c r="F378" s="9" t="s">
        <v>109</v>
      </c>
      <c r="G378" s="16" t="str">
        <f>VLOOKUP(A378,词典!$C:$F,4,FALSE)</f>
        <v>轻松</v>
      </c>
      <c r="H378" s="16" t="str">
        <f>VLOOKUP(B378,词典!$C:$F,4,FALSE)</f>
        <v>它</v>
      </c>
      <c r="I378" s="16" t="str">
        <f>VLOOKUP(C378,词典!$C:$F,4,FALSE)</f>
        <v>？</v>
      </c>
      <c r="J378" s="16" t="str">
        <f>VLOOKUP(D378,词典!$C:$F,4,FALSE)</f>
        <v>舞蹈</v>
      </c>
      <c r="K378" s="16" t="str">
        <f>VLOOKUP(E378,词典!$C:$F,4,FALSE)</f>
        <v>与</v>
      </c>
      <c r="L378" s="16" t="str">
        <f>VLOOKUP(F378,词典!$C:$F,4,FALSE)</f>
        <v>力量</v>
      </c>
      <c r="M378" s="11" t="s">
        <v>9278</v>
      </c>
      <c r="N378" s="1" t="s">
        <v>9513</v>
      </c>
      <c r="O378" s="1" t="s">
        <v>8542</v>
      </c>
      <c r="P378" s="1" t="s">
        <v>230</v>
      </c>
      <c r="Q378" s="1" t="s">
        <v>8582</v>
      </c>
      <c r="R378" s="1" t="s">
        <v>9135</v>
      </c>
      <c r="S378" s="1" t="s">
        <v>10459</v>
      </c>
      <c r="T378" s="16" t="str">
        <f>VLOOKUP(N378,词典!$F:$G,2,FALSE)</f>
        <v>EC_WORD_SLEPT</v>
      </c>
      <c r="U378" s="16" t="str">
        <f>VLOOKUP(O378,词典!$F:$G,2,FALSE)</f>
        <v>EC_WORD_DID</v>
      </c>
      <c r="V378" s="16" t="str">
        <f>VLOOKUP(P378,词典!$F:$G,2,FALSE)</f>
        <v>EC_WORD_QUES</v>
      </c>
      <c r="W378" s="16" t="str">
        <f>VLOOKUP(Q378,词典!$F:$G,2,FALSE)</f>
        <v>EC_WORD_RELEASE</v>
      </c>
      <c r="X378" s="16" t="str">
        <f>VLOOKUP(R378,词典!$F:$G,2,FALSE)</f>
        <v>EC_WORD_DANCE</v>
      </c>
      <c r="Y378" s="16" t="str">
        <f>VLOOKUP(S378,词典!$F:$G,2,FALSE)</f>
        <v>EC_EMPTY_WORD</v>
      </c>
      <c r="Z378" s="1" t="str">
        <f>_xlfn.CONCAT(".speechWin = {",T378,", ",U378,", ",V378,", ",W378,", ",X378,", ",Y378,"},")</f>
        <v>.speechWin = {EC_WORD_SLEPT, EC_WORD_DID, EC_WORD_QUES, EC_WORD_RELEASE, EC_WORD_DANCE, EC_EMPTY_WORD},</v>
      </c>
      <c r="AA378" s="1" t="s">
        <v>15145</v>
      </c>
    </row>
    <row r="379" spans="1:27" x14ac:dyDescent="0.3">
      <c r="A379" s="9" t="s">
        <v>164</v>
      </c>
      <c r="B379" s="9" t="s">
        <v>305</v>
      </c>
      <c r="C379" s="9" t="s">
        <v>539</v>
      </c>
      <c r="D379" s="9" t="s">
        <v>64</v>
      </c>
      <c r="E379" s="9" t="s">
        <v>11</v>
      </c>
      <c r="F379" s="9" t="s">
        <v>657</v>
      </c>
      <c r="G379" s="16" t="str">
        <f>VLOOKUP(A379,词典!$C:$F,4,FALSE)</f>
        <v>是个</v>
      </c>
      <c r="H379" s="16" t="str">
        <f>VLOOKUP(B379,词典!$C:$F,4,FALSE)</f>
        <v>只</v>
      </c>
      <c r="I379" s="16" t="str">
        <f>VLOOKUP(C379,词典!$C:$F,4,FALSE)</f>
        <v>收集</v>
      </c>
      <c r="J379" s="16" t="str">
        <f>VLOOKUP(D379,词典!$C:$F,4,FALSE)</f>
        <v>一般</v>
      </c>
      <c r="K379" s="16" t="str">
        <f>VLOOKUP(E379,词典!$C:$F,4,FALSE)</f>
        <v>版本</v>
      </c>
      <c r="L379" s="16" t="str">
        <f>VLOOKUP(F379,词典!$C:$F,4,FALSE)</f>
        <v>玩具</v>
      </c>
      <c r="M379" s="11" t="s">
        <v>9279</v>
      </c>
      <c r="N379" s="1" t="s">
        <v>1873</v>
      </c>
      <c r="O379" s="1" t="s">
        <v>1805</v>
      </c>
      <c r="P379" s="1" t="s">
        <v>1555</v>
      </c>
      <c r="Q379" s="1" t="s">
        <v>10448</v>
      </c>
      <c r="R379" s="1" t="s">
        <v>1324</v>
      </c>
      <c r="S379" s="1" t="s">
        <v>1606</v>
      </c>
      <c r="T379" s="16" t="str">
        <f>VLOOKUP(N379,词典!$F:$G,2,FALSE)</f>
        <v>EC_WORD_ME</v>
      </c>
      <c r="U379" s="16" t="str">
        <f>VLOOKUP(O379,词典!$F:$G,2,FALSE)</f>
        <v>EC_WORD_ONLY</v>
      </c>
      <c r="V379" s="16" t="str">
        <f>VLOOKUP(P379,词典!$F:$G,2,FALSE)</f>
        <v>EC_WORD_COLLECT</v>
      </c>
      <c r="W379" s="16" t="str">
        <f>VLOOKUP(Q379,词典!$F:$G,2,FALSE)</f>
        <v>EC_WORD_DROOLING</v>
      </c>
      <c r="X379" s="16" t="str">
        <f>VLOOKUP(R379,词典!$F:$G,2,FALSE)</f>
        <v>EC_WORD_VERSION</v>
      </c>
      <c r="Y379" s="16" t="str">
        <f>VLOOKUP(S379,词典!$F:$G,2,FALSE)</f>
        <v>EC_WORD_TOYS</v>
      </c>
      <c r="Z379" s="1" t="str">
        <f>_xlfn.CONCAT(".speechWin = {",T379,", ",U379,", ",V379,", ",W379,", ",X379,", ",Y379,"},")</f>
        <v>.speechWin = {EC_WORD_ME, EC_WORD_ONLY, EC_WORD_COLLECT, EC_WORD_DROOLING, EC_WORD_VERSION, EC_WORD_TOYS},</v>
      </c>
      <c r="AA379" s="1" t="s">
        <v>15146</v>
      </c>
    </row>
    <row r="380" spans="1:27" x14ac:dyDescent="0.3">
      <c r="A380" s="9" t="s">
        <v>386</v>
      </c>
      <c r="B380" s="9" t="s">
        <v>131</v>
      </c>
      <c r="C380" s="9" t="s">
        <v>3834</v>
      </c>
      <c r="D380" s="9" t="s">
        <v>2901</v>
      </c>
      <c r="E380" s="9" t="s">
        <v>369</v>
      </c>
      <c r="F380" s="9" t="s">
        <v>38</v>
      </c>
      <c r="G380" s="16" t="str">
        <f>VLOOKUP(A380,词典!$C:$F,4,FALSE)</f>
        <v>地</v>
      </c>
      <c r="H380" s="16" t="str">
        <f>VLOOKUP(B380,词典!$C:$F,4,FALSE)</f>
        <v>过</v>
      </c>
      <c r="I380" s="16" t="str">
        <f>VLOOKUP(C380,词典!$C:$F,4,FALSE)</f>
        <v>！</v>
      </c>
      <c r="J380" s="16" t="str">
        <f>VLOOKUP(D380,词典!$C:$F,4,FALSE)</f>
        <v>我是</v>
      </c>
      <c r="K380" s="16" t="str">
        <f>VLOOKUP(E380,词典!$C:$F,4,FALSE)</f>
        <v>又</v>
      </c>
      <c r="L380" s="16" t="str">
        <f>VLOOKUP(F380,词典!$C:$F,4,FALSE)</f>
        <v>帅气</v>
      </c>
      <c r="M380" s="11" t="s">
        <v>9280</v>
      </c>
      <c r="N380" s="1" t="s">
        <v>8496</v>
      </c>
      <c r="O380" s="1" t="s">
        <v>1848</v>
      </c>
      <c r="P380" s="1" t="s">
        <v>225</v>
      </c>
      <c r="Q380" s="1" t="s">
        <v>1873</v>
      </c>
      <c r="R380" s="1" t="s">
        <v>8496</v>
      </c>
      <c r="S380" s="1" t="s">
        <v>1720</v>
      </c>
      <c r="T380" s="16" t="str">
        <f>VLOOKUP(N380,词典!$F:$G,2,FALSE)</f>
        <v>EC_WORD_YEAH</v>
      </c>
      <c r="U380" s="16" t="str">
        <f>VLOOKUP(O380,词典!$F:$G,2,FALSE)</f>
        <v>EC_WORD_SIMPLE</v>
      </c>
      <c r="V380" s="16" t="str">
        <f>VLOOKUP(P380,词典!$F:$G,2,FALSE)</f>
        <v>EC_WORD_EXCL</v>
      </c>
      <c r="W380" s="16" t="str">
        <f>VLOOKUP(Q380,词典!$F:$G,2,FALSE)</f>
        <v>EC_WORD_ME</v>
      </c>
      <c r="X380" s="16" t="str">
        <f>VLOOKUP(R380,词典!$F:$G,2,FALSE)</f>
        <v>EC_WORD_YEAH</v>
      </c>
      <c r="Y380" s="16" t="str">
        <f>VLOOKUP(S380,词典!$F:$G,2,FALSE)</f>
        <v>EC_WORD_COOL</v>
      </c>
      <c r="Z380" s="1" t="str">
        <f>_xlfn.CONCAT(".speechWin = {",T380,", ",U380,", ",V380,", ",W380,", ",X380,", ",Y380,"},")</f>
        <v>.speechWin = {EC_WORD_YEAH, EC_WORD_SIMPLE, EC_WORD_EXCL, EC_WORD_ME, EC_WORD_YEAH, EC_WORD_COOL},</v>
      </c>
      <c r="AA380" s="1" t="s">
        <v>15147</v>
      </c>
    </row>
    <row r="381" spans="1:27" x14ac:dyDescent="0.3">
      <c r="A381" s="9" t="s">
        <v>6005</v>
      </c>
      <c r="B381" s="9" t="s">
        <v>3836</v>
      </c>
      <c r="C381" s="9" t="s">
        <v>3836</v>
      </c>
      <c r="D381" s="9" t="s">
        <v>2901</v>
      </c>
      <c r="E381" s="9" t="s">
        <v>297</v>
      </c>
      <c r="F381" s="9" t="s">
        <v>524</v>
      </c>
      <c r="G381" s="16" t="str">
        <f>VLOOKUP(A381,词典!$C:$F,4,FALSE)</f>
        <v>是，先生！</v>
      </c>
      <c r="H381" s="16" t="str">
        <f>VLOOKUP(B381,词典!$C:$F,4,FALSE)</f>
        <v xml:space="preserve"> </v>
      </c>
      <c r="I381" s="16" t="str">
        <f>VLOOKUP(C381,词典!$C:$F,4,FALSE)</f>
        <v xml:space="preserve"> </v>
      </c>
      <c r="J381" s="16" t="str">
        <f>VLOOKUP(D381,词典!$C:$F,4,FALSE)</f>
        <v>我是</v>
      </c>
      <c r="K381" s="16" t="str">
        <f>VLOOKUP(E381,词典!$C:$F,4,FALSE)</f>
        <v>所以</v>
      </c>
      <c r="L381" s="16" t="str">
        <f>VLOOKUP(F381,词典!$C:$F,4,FALSE)</f>
        <v>最好</v>
      </c>
      <c r="M381" s="11" t="s">
        <v>9281</v>
      </c>
      <c r="N381" s="1" t="s">
        <v>2104</v>
      </c>
      <c r="O381" s="1" t="s">
        <v>10459</v>
      </c>
      <c r="P381" s="1" t="s">
        <v>10459</v>
      </c>
      <c r="Q381" s="1" t="s">
        <v>1430</v>
      </c>
      <c r="R381" s="1" t="s">
        <v>9061</v>
      </c>
      <c r="S381" s="1" t="s">
        <v>1951</v>
      </c>
      <c r="T381" s="16" t="str">
        <f>VLOOKUP(N381,词典!$F:$G,2,FALSE)</f>
        <v>EC_WORD_YES_SIR_EXCL</v>
      </c>
      <c r="U381" s="16" t="str">
        <f>VLOOKUP(O381,词典!$F:$G,2,FALSE)</f>
        <v>EC_EMPTY_WORD</v>
      </c>
      <c r="V381" s="16" t="str">
        <f>VLOOKUP(P381,词典!$F:$G,2,FALSE)</f>
        <v>EC_EMPTY_WORD</v>
      </c>
      <c r="W381" s="16" t="str">
        <f>VLOOKUP(Q381,词典!$F:$G,2,FALSE)</f>
        <v>EC_WORD_I_AM</v>
      </c>
      <c r="X381" s="16" t="str">
        <f>VLOOKUP(R381,词典!$F:$G,2,FALSE)</f>
        <v>EC_WORD_BEST</v>
      </c>
      <c r="Y381" s="16" t="str">
        <f>VLOOKUP(S381,词典!$F:$G,2,FALSE)</f>
        <v>EC_WORD_OF</v>
      </c>
      <c r="Z381" s="1" t="str">
        <f>_xlfn.CONCAT(".speechWin = {",T381,", ",U381,", ",V381,", ",W381,", ",X381,", ",Y381,"},")</f>
        <v>.speechWin = {EC_WORD_YES_SIR_EXCL, EC_EMPTY_WORD, EC_EMPTY_WORD, EC_WORD_I_AM, EC_WORD_BEST, EC_WORD_OF},</v>
      </c>
      <c r="AA381" s="1" t="s">
        <v>15148</v>
      </c>
    </row>
    <row r="382" spans="1:27" x14ac:dyDescent="0.3">
      <c r="A382" s="9" t="s">
        <v>2927</v>
      </c>
      <c r="B382" s="9" t="s">
        <v>341</v>
      </c>
      <c r="C382" s="9" t="s">
        <v>409</v>
      </c>
      <c r="D382" s="9" t="s">
        <v>2901</v>
      </c>
      <c r="E382" s="9" t="s">
        <v>321</v>
      </c>
      <c r="F382" s="9" t="s">
        <v>3836</v>
      </c>
      <c r="G382" s="16" t="str">
        <f>VLOOKUP(A382,词典!$C:$F,4,FALSE)</f>
        <v>不要</v>
      </c>
      <c r="H382" s="16" t="str">
        <f>VLOOKUP(B382,词典!$C:$F,4,FALSE)</f>
        <v>是</v>
      </c>
      <c r="I382" s="16" t="str">
        <f>VLOOKUP(C382,词典!$C:$F,4,FALSE)</f>
        <v>失望</v>
      </c>
      <c r="J382" s="16" t="str">
        <f>VLOOKUP(D382,词典!$C:$F,4,FALSE)</f>
        <v>我是</v>
      </c>
      <c r="K382" s="16" t="str">
        <f>VLOOKUP(E382,词典!$C:$F,4,FALSE)</f>
        <v>全都</v>
      </c>
      <c r="L382" s="16" t="str">
        <f>VLOOKUP(F382,词典!$C:$F,4,FALSE)</f>
        <v xml:space="preserve"> </v>
      </c>
      <c r="M382" s="11" t="s">
        <v>9282</v>
      </c>
      <c r="N382" s="1" t="s">
        <v>1926</v>
      </c>
      <c r="O382" s="1" t="s">
        <v>1773</v>
      </c>
      <c r="P382" s="1" t="s">
        <v>10459</v>
      </c>
      <c r="Q382" s="1" t="s">
        <v>1430</v>
      </c>
      <c r="R382" s="1" t="s">
        <v>9194</v>
      </c>
      <c r="S382" s="1" t="s">
        <v>1951</v>
      </c>
      <c r="T382" s="16" t="str">
        <f>VLOOKUP(N382,词典!$F:$G,2,FALSE)</f>
        <v>EC_WORD_DON_T</v>
      </c>
      <c r="U382" s="16" t="str">
        <f>VLOOKUP(O382,词典!$F:$G,2,FALSE)</f>
        <v>EC_WORD_DISAPPOINTED</v>
      </c>
      <c r="V382" s="16" t="str">
        <f>VLOOKUP(P382,词典!$F:$G,2,FALSE)</f>
        <v>EC_EMPTY_WORD</v>
      </c>
      <c r="W382" s="16" t="str">
        <f>VLOOKUP(Q382,词典!$F:$G,2,FALSE)</f>
        <v>EC_WORD_I_AM</v>
      </c>
      <c r="X382" s="16" t="str">
        <f>VLOOKUP(R382,词典!$F:$G,2,FALSE)</f>
        <v>EC_WORD_PERFECTION</v>
      </c>
      <c r="Y382" s="16" t="str">
        <f>VLOOKUP(S382,词典!$F:$G,2,FALSE)</f>
        <v>EC_WORD_OF</v>
      </c>
      <c r="Z382" s="1" t="str">
        <f>_xlfn.CONCAT(".speechWin = {",T382,", ",U382,", ",V382,", ",W382,", ",X382,", ",Y382,"},")</f>
        <v>.speechWin = {EC_WORD_DON_T, EC_WORD_DISAPPOINTED, EC_EMPTY_WORD, EC_WORD_I_AM, EC_WORD_PERFECTION, EC_WORD_OF},</v>
      </c>
      <c r="AA382" s="1" t="s">
        <v>15149</v>
      </c>
    </row>
    <row r="383" spans="1:27" x14ac:dyDescent="0.3">
      <c r="A383" s="9" t="s">
        <v>165</v>
      </c>
      <c r="B383" s="9" t="s">
        <v>350</v>
      </c>
      <c r="C383" s="9" t="s">
        <v>284</v>
      </c>
      <c r="D383" s="9" t="s">
        <v>448</v>
      </c>
      <c r="E383" s="9" t="s">
        <v>3850</v>
      </c>
      <c r="F383" s="9" t="s">
        <v>3834</v>
      </c>
      <c r="G383" s="16" t="str">
        <f>VLOOKUP(A383,词典!$C:$F,4,FALSE)</f>
        <v>你</v>
      </c>
      <c r="H383" s="16" t="str">
        <f>VLOOKUP(B383,词典!$C:$F,4,FALSE)</f>
        <v>就是</v>
      </c>
      <c r="I383" s="16" t="str">
        <f>VLOOKUP(C383,词典!$C:$F,4,FALSE)</f>
        <v>一个</v>
      </c>
      <c r="J383" s="16" t="str">
        <f>VLOOKUP(D383,词典!$C:$F,4,FALSE)</f>
        <v>惊喜</v>
      </c>
      <c r="K383" s="16" t="str">
        <f>VLOOKUP(E383,词典!$C:$F,4,FALSE)</f>
        <v>对我</v>
      </c>
      <c r="L383" s="16" t="str">
        <f>VLOOKUP(F383,词典!$C:$F,4,FALSE)</f>
        <v>！</v>
      </c>
      <c r="M383" s="11" t="s">
        <v>9283</v>
      </c>
      <c r="N383" s="1" t="s">
        <v>1412</v>
      </c>
      <c r="O383" s="1" t="s">
        <v>8496</v>
      </c>
      <c r="P383" s="1" t="s">
        <v>1928</v>
      </c>
      <c r="Q383" s="1" t="s">
        <v>9522</v>
      </c>
      <c r="R383" s="1" t="s">
        <v>225</v>
      </c>
      <c r="S383" s="1" t="s">
        <v>10459</v>
      </c>
      <c r="T383" s="16" t="str">
        <f>VLOOKUP(N383,词典!$F:$G,2,FALSE)</f>
        <v>EC_WORD_YOU</v>
      </c>
      <c r="U383" s="16" t="str">
        <f>VLOOKUP(O383,词典!$F:$G,2,FALSE)</f>
        <v>EC_WORD_YEAH</v>
      </c>
      <c r="V383" s="16" t="str">
        <f>VLOOKUP(P383,词典!$F:$G,2,FALSE)</f>
        <v>EC_WORD_A</v>
      </c>
      <c r="W383" s="16" t="str">
        <f>VLOOKUP(Q383,词典!$F:$G,2,FALSE)</f>
        <v>EC_WORD_SURPRISE</v>
      </c>
      <c r="X383" s="16" t="str">
        <f>VLOOKUP(R383,词典!$F:$G,2,FALSE)</f>
        <v>EC_WORD_EXCL</v>
      </c>
      <c r="Y383" s="16" t="str">
        <f>VLOOKUP(S383,词典!$F:$G,2,FALSE)</f>
        <v>EC_EMPTY_WORD</v>
      </c>
      <c r="Z383" s="1" t="str">
        <f>_xlfn.CONCAT(".speechWin = {",T383,", ",U383,", ",V383,", ",W383,", ",X383,", ",Y383,"},")</f>
        <v>.speechWin = {EC_WORD_YOU, EC_WORD_YEAH, EC_WORD_A, EC_WORD_SURPRISE, EC_WORD_EXCL, EC_EMPTY_WORD},</v>
      </c>
      <c r="AA383" s="1" t="s">
        <v>15150</v>
      </c>
    </row>
    <row r="384" spans="1:27" x14ac:dyDescent="0.3">
      <c r="A384" s="9" t="s">
        <v>200</v>
      </c>
      <c r="B384" s="9" t="s">
        <v>219</v>
      </c>
      <c r="C384" s="9" t="s">
        <v>345</v>
      </c>
      <c r="D384" s="9" t="s">
        <v>200</v>
      </c>
      <c r="E384" s="9" t="s">
        <v>184</v>
      </c>
      <c r="F384" s="9" t="s">
        <v>207</v>
      </c>
      <c r="G384" s="16" t="str">
        <f>VLOOKUP(A384,词典!$C:$F,4,FALSE)</f>
        <v>我的</v>
      </c>
      <c r="H384" s="16" t="str">
        <f>VLOOKUP(B384,词典!$C:$F,4,FALSE)</f>
        <v>劲敌</v>
      </c>
      <c r="I384" s="16" t="str">
        <f>VLOOKUP(C384,词典!$C:$F,4,FALSE)</f>
        <v>了</v>
      </c>
      <c r="J384" s="16" t="str">
        <f>VLOOKUP(D384,词典!$C:$F,4,FALSE)</f>
        <v>我的</v>
      </c>
      <c r="K384" s="16" t="str">
        <f>VLOOKUP(E384,词典!$C:$F,4,FALSE)</f>
        <v>女孩</v>
      </c>
      <c r="L384" s="16" t="str">
        <f>VLOOKUP(F384,词典!$C:$F,4,FALSE)</f>
        <v>朋友</v>
      </c>
      <c r="M384" s="11" t="s">
        <v>9284</v>
      </c>
      <c r="N384" s="1" t="s">
        <v>1431</v>
      </c>
      <c r="O384" s="1" t="s">
        <v>1894</v>
      </c>
      <c r="P384" s="1" t="s">
        <v>1944</v>
      </c>
      <c r="Q384" s="1" t="s">
        <v>1431</v>
      </c>
      <c r="R384" s="1" t="s">
        <v>9523</v>
      </c>
      <c r="S384" s="1" t="s">
        <v>1436</v>
      </c>
      <c r="T384" s="16" t="str">
        <f>VLOOKUP(N384,词典!$F:$G,2,FALSE)</f>
        <v>EC_WORD_MY</v>
      </c>
      <c r="U384" s="16" t="str">
        <f>VLOOKUP(O384,词典!$F:$G,2,FALSE)</f>
        <v>EC_WORD_RIVAL</v>
      </c>
      <c r="V384" s="16" t="str">
        <f>VLOOKUP(P384,词典!$F:$G,2,FALSE)</f>
        <v>EC_WORD_BE</v>
      </c>
      <c r="W384" s="16" t="str">
        <f>VLOOKUP(Q384,词典!$F:$G,2,FALSE)</f>
        <v>EC_WORD_MY</v>
      </c>
      <c r="X384" s="16" t="str">
        <f>VLOOKUP(R384,词典!$F:$G,2,FALSE)</f>
        <v>EC_WORD_THEY</v>
      </c>
      <c r="Y384" s="16" t="str">
        <f>VLOOKUP(S384,词典!$F:$G,2,FALSE)</f>
        <v>EC_WORD_FRIEND</v>
      </c>
      <c r="Z384" s="1" t="str">
        <f>_xlfn.CONCAT(".speechWin = {",T384,", ",U384,", ",V384,", ",W384,", ",X384,", ",Y384,"},")</f>
        <v>.speechWin = {EC_WORD_MY, EC_WORD_RIVAL, EC_WORD_BE, EC_WORD_MY, EC_WORD_THEY, EC_WORD_FRIEND},</v>
      </c>
      <c r="AA384" s="1" t="s">
        <v>15151</v>
      </c>
    </row>
    <row r="385" spans="1:27" x14ac:dyDescent="0.3">
      <c r="A385" s="9" t="s">
        <v>767</v>
      </c>
      <c r="B385" s="9" t="s">
        <v>164</v>
      </c>
      <c r="C385" s="9" t="s">
        <v>498</v>
      </c>
      <c r="D385" s="9" t="s">
        <v>22</v>
      </c>
      <c r="E385" s="9" t="s">
        <v>776</v>
      </c>
      <c r="F385" s="9" t="s">
        <v>3843</v>
      </c>
      <c r="G385" s="16" t="str">
        <f>VLOOKUP(A385,词典!$C:$F,4,FALSE)</f>
        <v>相关</v>
      </c>
      <c r="H385" s="16" t="str">
        <f>VLOOKUP(B385,词典!$C:$F,4,FALSE)</f>
        <v>是个</v>
      </c>
      <c r="I385" s="16" t="str">
        <f>VLOOKUP(C385,词典!$C:$F,4,FALSE)</f>
        <v>压倒性</v>
      </c>
      <c r="J385" s="16" t="str">
        <f>VLOOKUP(D385,词典!$C:$F,4,FALSE)</f>
        <v>或</v>
      </c>
      <c r="K385" s="16" t="str">
        <f>VLOOKUP(E385,词典!$C:$F,4,FALSE)</f>
        <v>什么</v>
      </c>
      <c r="L385" s="16" t="str">
        <f>VLOOKUP(F385,词典!$C:$F,4,FALSE)</f>
        <v>？</v>
      </c>
      <c r="M385" s="11" t="s">
        <v>9285</v>
      </c>
      <c r="N385" s="1" t="s">
        <v>1884</v>
      </c>
      <c r="O385" s="1" t="s">
        <v>1877</v>
      </c>
      <c r="P385" s="1" t="s">
        <v>1905</v>
      </c>
      <c r="Q385" s="1" t="s">
        <v>1833</v>
      </c>
      <c r="R385" s="1" t="s">
        <v>8499</v>
      </c>
      <c r="S385" s="1" t="s">
        <v>230</v>
      </c>
      <c r="T385" s="16" t="str">
        <f>VLOOKUP(N385,词典!$F:$G,2,FALSE)</f>
        <v>EC_WORD_I_AM</v>
      </c>
      <c r="U385" s="16" t="str">
        <f>VLOOKUP(O385,词典!$F:$G,2,FALSE)</f>
        <v>EC_WORD_AREN_T</v>
      </c>
      <c r="V385" s="16" t="str">
        <f>VLOOKUP(P385,词典!$F:$G,2,FALSE)</f>
        <v>EC_WORD_WAY</v>
      </c>
      <c r="W385" s="16" t="str">
        <f>VLOOKUP(Q385,词典!$F:$G,2,FALSE)</f>
        <v>EC_WORD_STRONG</v>
      </c>
      <c r="X385" s="16" t="str">
        <f>VLOOKUP(R385,词典!$F:$G,2,FALSE)</f>
        <v>EC_WORD_IS</v>
      </c>
      <c r="Y385" s="16" t="str">
        <f>VLOOKUP(S385,词典!$F:$G,2,FALSE)</f>
        <v>EC_WORD_QUES</v>
      </c>
      <c r="Z385" s="1" t="str">
        <f>_xlfn.CONCAT(".speechWin = {",T385,", ",U385,", ",V385,", ",W385,", ",X385,", ",Y385,"},")</f>
        <v>.speechWin = {EC_WORD_I_AM, EC_WORD_AREN_T, EC_WORD_WAY, EC_WORD_STRONG, EC_WORD_IS, EC_WORD_QUES},</v>
      </c>
      <c r="AA385" s="1" t="s">
        <v>15152</v>
      </c>
    </row>
    <row r="386" spans="1:27" x14ac:dyDescent="0.3">
      <c r="A386" s="9" t="s">
        <v>388</v>
      </c>
      <c r="B386" s="9" t="s">
        <v>200</v>
      </c>
      <c r="C386" s="9" t="s">
        <v>7403</v>
      </c>
      <c r="D386" s="9" t="s">
        <v>29</v>
      </c>
      <c r="E386" s="9" t="s">
        <v>165</v>
      </c>
      <c r="F386" s="9" t="s">
        <v>3843</v>
      </c>
      <c r="G386" s="16" t="str">
        <f>VLOOKUP(A386,词典!$C:$F,4,FALSE)</f>
        <v>吗</v>
      </c>
      <c r="H386" s="16" t="str">
        <f>VLOOKUP(B386,词典!$C:$F,4,FALSE)</f>
        <v>我的</v>
      </c>
      <c r="I386" s="16" t="str">
        <f>VLOOKUP(C386,词典!$C:$F,4,FALSE)</f>
        <v>挑衅</v>
      </c>
      <c r="J386" s="16" t="str">
        <f>VLOOKUP(D386,词典!$C:$F,4,FALSE)</f>
        <v>威吓</v>
      </c>
      <c r="K386" s="16" t="str">
        <f>VLOOKUP(E386,词典!$C:$F,4,FALSE)</f>
        <v>你</v>
      </c>
      <c r="L386" s="16" t="str">
        <f>VLOOKUP(F386,词典!$C:$F,4,FALSE)</f>
        <v>？</v>
      </c>
      <c r="M386" s="11" t="s">
        <v>9286</v>
      </c>
      <c r="N386" s="1" t="s">
        <v>1431</v>
      </c>
      <c r="O386" s="1" t="s">
        <v>1225</v>
      </c>
      <c r="P386" s="1" t="s">
        <v>893</v>
      </c>
      <c r="Q386" s="1" t="s">
        <v>1947</v>
      </c>
      <c r="R386" s="1" t="s">
        <v>1412</v>
      </c>
      <c r="S386" s="1" t="s">
        <v>9524</v>
      </c>
      <c r="T386" s="16" t="str">
        <f>VLOOKUP(N386,词典!$F:$G,2,FALSE)</f>
        <v>EC_WORD_MY</v>
      </c>
      <c r="U386" s="16" t="str">
        <f>VLOOKUP(O386,词典!$F:$G,2,FALSE)</f>
        <v>EC_MOVE2(TAUNT)</v>
      </c>
      <c r="V386" s="16" t="str">
        <f>VLOOKUP(P386,词典!$F:$G,2,FALSE)</f>
        <v>EC_WORD_INTIMIDATE</v>
      </c>
      <c r="W386" s="16" t="str">
        <f>VLOOKUP(Q386,词典!$F:$G,2,FALSE)</f>
        <v>EC_WORD_TO</v>
      </c>
      <c r="X386" s="16" t="str">
        <f>VLOOKUP(R386,词典!$F:$G,2,FALSE)</f>
        <v>EC_WORD_YOU</v>
      </c>
      <c r="Y386" s="16" t="str">
        <f>VLOOKUP(S386,词典!$F:$G,2,FALSE)</f>
        <v>EC_WORD_SNORT</v>
      </c>
      <c r="Z386" s="1" t="str">
        <f>_xlfn.CONCAT(".speechWin = {",T386,", ",U386,", ",V386,", ",W386,", ",X386,", ",Y386,"},")</f>
        <v>.speechWin = {EC_WORD_MY, EC_MOVE2(TAUNT), EC_WORD_INTIMIDATE, EC_WORD_TO, EC_WORD_YOU, EC_WORD_SNORT},</v>
      </c>
      <c r="AA386" s="1" t="s">
        <v>15153</v>
      </c>
    </row>
    <row r="387" spans="1:27" x14ac:dyDescent="0.3">
      <c r="A387" s="9" t="s">
        <v>324</v>
      </c>
      <c r="B387" s="9" t="s">
        <v>348</v>
      </c>
      <c r="C387" s="9" t="s">
        <v>165</v>
      </c>
      <c r="D387" s="9" t="s">
        <v>322</v>
      </c>
      <c r="E387" s="9" t="s">
        <v>3849</v>
      </c>
      <c r="F387" s="9" t="s">
        <v>3836</v>
      </c>
      <c r="G387" s="16" t="str">
        <f>VLOOKUP(A387,词典!$C:$F,4,FALSE)</f>
        <v>只有</v>
      </c>
      <c r="H387" s="16" t="str">
        <f>VLOOKUP(B387,词典!$C:$F,4,FALSE)</f>
        <v>可是</v>
      </c>
      <c r="I387" s="16" t="str">
        <f>VLOOKUP(C387,词典!$C:$F,4,FALSE)</f>
        <v>你</v>
      </c>
      <c r="J387" s="16" t="str">
        <f>VLOOKUP(D387,词典!$C:$F,4,FALSE)</f>
        <v>真的</v>
      </c>
      <c r="K387" s="16" t="str">
        <f>VLOOKUP(E387,词典!$C:$F,4,FALSE)</f>
        <v>好吗？</v>
      </c>
      <c r="L387" s="16" t="str">
        <f>VLOOKUP(F387,词典!$C:$F,4,FALSE)</f>
        <v xml:space="preserve"> </v>
      </c>
      <c r="M387" s="11" t="s">
        <v>9287</v>
      </c>
      <c r="N387" s="1" t="s">
        <v>8540</v>
      </c>
      <c r="O387" s="1" t="s">
        <v>8569</v>
      </c>
      <c r="P387" s="1" t="s">
        <v>1412</v>
      </c>
      <c r="Q387" s="1" t="s">
        <v>9077</v>
      </c>
      <c r="R387" s="1" t="s">
        <v>1929</v>
      </c>
      <c r="S387" s="1" t="s">
        <v>10459</v>
      </c>
      <c r="T387" s="16" t="str">
        <f>VLOOKUP(N387,词典!$F:$G,2,FALSE)</f>
        <v>EC_WORD_SAID</v>
      </c>
      <c r="U387" s="16" t="str">
        <f>VLOOKUP(O387,词典!$F:$G,2,FALSE)</f>
        <v>EC_WORD_REALLY</v>
      </c>
      <c r="V387" s="16" t="str">
        <f>VLOOKUP(P387,词典!$F:$G,2,FALSE)</f>
        <v>EC_WORD_YOU</v>
      </c>
      <c r="W387" s="16" t="str">
        <f>VLOOKUP(Q387,词典!$F:$G,2,FALSE)</f>
        <v>EC_WORD_LIKELY_TO</v>
      </c>
      <c r="X387" s="16" t="str">
        <f>VLOOKUP(R387,词典!$F:$G,2,FALSE)</f>
        <v>EC_WORD_OK_QUES</v>
      </c>
      <c r="Y387" s="16" t="str">
        <f>VLOOKUP(S387,词典!$F:$G,2,FALSE)</f>
        <v>EC_EMPTY_WORD</v>
      </c>
      <c r="Z387" s="1" t="str">
        <f>_xlfn.CONCAT(".speechWin = {",T387,", ",U387,", ",V387,", ",W387,", ",X387,", ",Y387,"},")</f>
        <v>.speechWin = {EC_WORD_SAID, EC_WORD_REALLY, EC_WORD_YOU, EC_WORD_LIKELY_TO, EC_WORD_OK_QUES, EC_EMPTY_WORD},</v>
      </c>
      <c r="AA387" s="1" t="s">
        <v>15154</v>
      </c>
    </row>
    <row r="388" spans="1:27" x14ac:dyDescent="0.3">
      <c r="A388" s="9" t="s">
        <v>79</v>
      </c>
      <c r="B388" s="9" t="s">
        <v>3834</v>
      </c>
      <c r="C388" s="9" t="s">
        <v>3836</v>
      </c>
      <c r="D388" s="9" t="s">
        <v>79</v>
      </c>
      <c r="E388" s="9" t="s">
        <v>3860</v>
      </c>
      <c r="F388" s="9" t="s">
        <v>3836</v>
      </c>
      <c r="G388" s="16" t="str">
        <f>VLOOKUP(A388,词典!$C:$F,4,FALSE)</f>
        <v>状态</v>
      </c>
      <c r="H388" s="16" t="str">
        <f>VLOOKUP(B388,词典!$C:$F,4,FALSE)</f>
        <v>！</v>
      </c>
      <c r="I388" s="16" t="str">
        <f>VLOOKUP(C388,词典!$C:$F,4,FALSE)</f>
        <v xml:space="preserve"> </v>
      </c>
      <c r="J388" s="16" t="str">
        <f>VLOOKUP(D388,词典!$C:$F,4,FALSE)</f>
        <v>状态</v>
      </c>
      <c r="K388" s="16" t="str">
        <f>VLOOKUP(E388,词典!$C:$F,4,FALSE)</f>
        <v>！！</v>
      </c>
      <c r="L388" s="16" t="str">
        <f>VLOOKUP(F388,词典!$C:$F,4,FALSE)</f>
        <v xml:space="preserve"> </v>
      </c>
      <c r="M388" s="11" t="s">
        <v>9288</v>
      </c>
      <c r="N388" s="1" t="s">
        <v>1711</v>
      </c>
      <c r="O388" s="1" t="s">
        <v>225</v>
      </c>
      <c r="P388" s="1" t="s">
        <v>10459</v>
      </c>
      <c r="Q388" s="1" t="s">
        <v>1711</v>
      </c>
      <c r="R388" s="1" t="s">
        <v>227</v>
      </c>
      <c r="S388" s="1" t="s">
        <v>10459</v>
      </c>
      <c r="T388" s="16" t="str">
        <f>VLOOKUP(N388,词典!$F:$G,2,FALSE)</f>
        <v>EC_WORD_FLAME</v>
      </c>
      <c r="U388" s="16" t="str">
        <f>VLOOKUP(O388,词典!$F:$G,2,FALSE)</f>
        <v>EC_WORD_EXCL</v>
      </c>
      <c r="V388" s="16" t="str">
        <f>VLOOKUP(P388,词典!$F:$G,2,FALSE)</f>
        <v>EC_EMPTY_WORD</v>
      </c>
      <c r="W388" s="16" t="str">
        <f>VLOOKUP(Q388,词典!$F:$G,2,FALSE)</f>
        <v>EC_WORD_FLAME</v>
      </c>
      <c r="X388" s="16" t="str">
        <f>VLOOKUP(R388,词典!$F:$G,2,FALSE)</f>
        <v>EC_WORD_EXCL_EXCL</v>
      </c>
      <c r="Y388" s="16" t="str">
        <f>VLOOKUP(S388,词典!$F:$G,2,FALSE)</f>
        <v>EC_EMPTY_WORD</v>
      </c>
      <c r="Z388" s="1" t="str">
        <f>_xlfn.CONCAT(".speechWin = {",T388,", ",U388,", ",V388,", ",W388,", ",X388,", ",Y388,"},")</f>
        <v>.speechWin = {EC_WORD_FLAME, EC_WORD_EXCL, EC_EMPTY_WORD, EC_WORD_FLAME, EC_WORD_EXCL_EXCL, EC_EMPTY_WORD},</v>
      </c>
      <c r="AA388" s="1" t="s">
        <v>15155</v>
      </c>
    </row>
    <row r="389" spans="1:27" x14ac:dyDescent="0.3">
      <c r="A389" s="9" t="s">
        <v>2909</v>
      </c>
      <c r="B389" s="9" t="s">
        <v>648</v>
      </c>
      <c r="C389" s="9" t="s">
        <v>2911</v>
      </c>
      <c r="D389" s="9" t="s">
        <v>3844</v>
      </c>
      <c r="E389" s="9" t="s">
        <v>325</v>
      </c>
      <c r="F389" s="9" t="s">
        <v>38</v>
      </c>
      <c r="G389" s="16" t="str">
        <f>VLOOKUP(A389,词典!$C:$F,4,FALSE)</f>
        <v>一点</v>
      </c>
      <c r="H389" s="16" t="str">
        <f>VLOOKUP(B389,词典!$C:$F,4,FALSE)</f>
        <v>电台</v>
      </c>
      <c r="I389" s="16" t="str">
        <f>VLOOKUP(C389,词典!$C:$F,4,FALSE)</f>
        <v>嗯？</v>
      </c>
      <c r="J389" s="16" t="str">
        <f>VLOOKUP(D389,词典!$C:$F,4,FALSE)</f>
        <v>毕竟</v>
      </c>
      <c r="K389" s="16" t="str">
        <f>VLOOKUP(E389,词典!$C:$F,4,FALSE)</f>
        <v>完全</v>
      </c>
      <c r="L389" s="16" t="str">
        <f>VLOOKUP(F389,词典!$C:$F,4,FALSE)</f>
        <v>帅气</v>
      </c>
      <c r="M389" s="11" t="s">
        <v>9289</v>
      </c>
      <c r="N389" s="1" t="s">
        <v>8479</v>
      </c>
      <c r="O389" s="1" t="s">
        <v>9069</v>
      </c>
      <c r="P389" s="1" t="s">
        <v>8488</v>
      </c>
      <c r="Q389" s="1" t="s">
        <v>1905</v>
      </c>
      <c r="R389" s="1" t="s">
        <v>1721</v>
      </c>
      <c r="S389" s="1" t="s">
        <v>8499</v>
      </c>
      <c r="T389" s="16" t="str">
        <f>VLOOKUP(N389,词典!$F:$G,2,FALSE)</f>
        <v>EC_WORD_SMALL</v>
      </c>
      <c r="U389" s="16" t="str">
        <f>VLOOKUP(O389,词典!$F:$G,2,FALSE)</f>
        <v>EC_WORD_RADIO</v>
      </c>
      <c r="V389" s="16" t="str">
        <f>VLOOKUP(P389,词典!$F:$G,2,FALSE)</f>
        <v>EC_WORD_QUES</v>
      </c>
      <c r="W389" s="16" t="str">
        <f>VLOOKUP(Q389,词典!$F:$G,2,FALSE)</f>
        <v>EC_WORD_WAY</v>
      </c>
      <c r="X389" s="16" t="str">
        <f>VLOOKUP(R389,词典!$F:$G,2,FALSE)</f>
        <v>EC_WORD_COOL</v>
      </c>
      <c r="Y389" s="16" t="str">
        <f>VLOOKUP(S389,词典!$F:$G,2,FALSE)</f>
        <v>EC_WORD_IS</v>
      </c>
      <c r="Z389" s="1" t="str">
        <f>_xlfn.CONCAT(".speechWin = {",T389,", ",U389,", ",V389,", ",W389,", ",X389,", ",Y389,"},")</f>
        <v>.speechWin = {EC_WORD_SMALL, EC_WORD_RADIO, EC_WORD_QUES, EC_WORD_WAY, EC_WORD_COOL, EC_WORD_IS},</v>
      </c>
      <c r="AA389" s="1" t="s">
        <v>15156</v>
      </c>
    </row>
    <row r="390" spans="1:27" x14ac:dyDescent="0.3">
      <c r="A390" s="9" t="s">
        <v>164</v>
      </c>
      <c r="B390" s="9" t="s">
        <v>782</v>
      </c>
      <c r="C390" s="9" t="s">
        <v>165</v>
      </c>
      <c r="D390" s="9" t="s">
        <v>312</v>
      </c>
      <c r="E390" s="9" t="s">
        <v>365</v>
      </c>
      <c r="F390" s="9" t="s">
        <v>7222</v>
      </c>
      <c r="G390" s="16" t="str">
        <f>VLOOKUP(A390,词典!$C:$F,4,FALSE)</f>
        <v>是个</v>
      </c>
      <c r="H390" s="16" t="str">
        <f>VLOOKUP(B390,词典!$C:$F,4,FALSE)</f>
        <v>容易</v>
      </c>
      <c r="I390" s="16" t="str">
        <f>VLOOKUP(C390,词典!$C:$F,4,FALSE)</f>
        <v>你</v>
      </c>
      <c r="J390" s="16" t="str">
        <f>VLOOKUP(D390,词典!$C:$F,4,FALSE)</f>
        <v>只是</v>
      </c>
      <c r="K390" s="16" t="str">
        <f>VLOOKUP(E390,词典!$C:$F,4,FALSE)</f>
        <v>一样</v>
      </c>
      <c r="L390" s="16" t="str">
        <f>VLOOKUP(F390,词典!$C:$F,4,FALSE)</f>
        <v>火花</v>
      </c>
      <c r="M390" s="11" t="s">
        <v>9290</v>
      </c>
      <c r="N390" s="1" t="s">
        <v>1873</v>
      </c>
      <c r="O390" s="1" t="s">
        <v>1937</v>
      </c>
      <c r="P390" s="1" t="s">
        <v>8516</v>
      </c>
      <c r="Q390" s="1" t="s">
        <v>1874</v>
      </c>
      <c r="R390" s="1" t="s">
        <v>9525</v>
      </c>
      <c r="S390" s="1" t="s">
        <v>1007</v>
      </c>
      <c r="T390" s="16" t="str">
        <f>VLOOKUP(N390,词典!$F:$G,2,FALSE)</f>
        <v>EC_WORD_ME</v>
      </c>
      <c r="U390" s="16" t="str">
        <f>VLOOKUP(O390,词典!$F:$G,2,FALSE)</f>
        <v>EC_WORD_ONLY</v>
      </c>
      <c r="V390" s="16" t="str">
        <f>VLOOKUP(P390,词典!$F:$G,2,FALSE)</f>
        <v>EC_WORD_GIMME</v>
      </c>
      <c r="W390" s="16" t="str">
        <f>VLOOKUP(Q390,词典!$F:$G,2,FALSE)</f>
        <v>EC_WORD_YOU</v>
      </c>
      <c r="X390" s="16" t="str">
        <f>VLOOKUP(R390,词典!$F:$G,2,FALSE)</f>
        <v>EC_WORD_WORKS</v>
      </c>
      <c r="Y390" s="16" t="str">
        <f>VLOOKUP(S390,词典!$F:$G,2,FALSE)</f>
        <v>EC_MOVE2(EMBER)</v>
      </c>
      <c r="Z390" s="1" t="str">
        <f>_xlfn.CONCAT(".speechWin = {",T390,", ",U390,", ",V390,", ",W390,", ",X390,", ",Y390,"},")</f>
        <v>.speechWin = {EC_WORD_ME, EC_WORD_ONLY, EC_WORD_GIMME, EC_WORD_YOU, EC_WORD_WORKS, EC_MOVE2(EMBER)},</v>
      </c>
      <c r="AA390" s="1" t="s">
        <v>15157</v>
      </c>
    </row>
    <row r="391" spans="1:27" x14ac:dyDescent="0.3">
      <c r="A391" s="9" t="s">
        <v>2901</v>
      </c>
      <c r="B391" s="9" t="s">
        <v>297</v>
      </c>
      <c r="C391" s="9" t="s">
        <v>134</v>
      </c>
      <c r="D391" s="9" t="s">
        <v>379</v>
      </c>
      <c r="E391" s="9" t="s">
        <v>494</v>
      </c>
      <c r="F391" s="9" t="s">
        <v>5986</v>
      </c>
      <c r="G391" s="16" t="str">
        <f>VLOOKUP(A391,词典!$C:$F,4,FALSE)</f>
        <v>我是</v>
      </c>
      <c r="H391" s="16" t="str">
        <f>VLOOKUP(B391,词典!$C:$F,4,FALSE)</f>
        <v>所以</v>
      </c>
      <c r="I391" s="16" t="str">
        <f>VLOOKUP(C391,词典!$C:$F,4,FALSE)</f>
        <v>队长</v>
      </c>
      <c r="J391" s="16" t="str">
        <f>VLOOKUP(D391,词典!$C:$F,4,FALSE)</f>
        <v>与</v>
      </c>
      <c r="K391" s="16" t="str">
        <f>VLOOKUP(E391,词典!$C:$F,4,FALSE)</f>
        <v>清爽</v>
      </c>
      <c r="L391" s="16" t="str">
        <f>VLOOKUP(F391,词典!$C:$F,4,FALSE)</f>
        <v>天恩</v>
      </c>
      <c r="M391" s="11" t="s">
        <v>9291</v>
      </c>
      <c r="N391" s="1" t="s">
        <v>1430</v>
      </c>
      <c r="O391" s="1" t="s">
        <v>1851</v>
      </c>
      <c r="P391" s="1" t="s">
        <v>10459</v>
      </c>
      <c r="Q391" s="1" t="s">
        <v>9197</v>
      </c>
      <c r="R391" s="1" t="s">
        <v>9172</v>
      </c>
      <c r="S391" s="1" t="s">
        <v>9526</v>
      </c>
      <c r="T391" s="16" t="str">
        <f>VLOOKUP(N391,词典!$F:$G,2,FALSE)</f>
        <v>EC_WORD_I_AM</v>
      </c>
      <c r="U391" s="16" t="str">
        <f>VLOOKUP(O391,词典!$F:$G,2,FALSE)</f>
        <v>EC_WORD_LEADER</v>
      </c>
      <c r="V391" s="16" t="str">
        <f>VLOOKUP(P391,词典!$F:$G,2,FALSE)</f>
        <v>EC_EMPTY_WORD</v>
      </c>
      <c r="W391" s="16" t="str">
        <f>VLOOKUP(Q391,词典!$F:$G,2,FALSE)</f>
        <v>EC_WORD_REFRESHING</v>
      </c>
      <c r="X391" s="16" t="str">
        <f>VLOOKUP(R391,词典!$F:$G,2,FALSE)</f>
        <v>EC_WORD_SO</v>
      </c>
      <c r="Y391" s="16" t="str">
        <f>VLOOKUP(S391,词典!$F:$G,2,FALSE)</f>
        <v>EC_WORD_PSYCHIC</v>
      </c>
      <c r="Z391" s="1" t="str">
        <f>_xlfn.CONCAT(".speechWin = {",T391,", ",U391,", ",V391,", ",W391,", ",X391,", ",Y391,"},")</f>
        <v>.speechWin = {EC_WORD_I_AM, EC_WORD_LEADER, EC_EMPTY_WORD, EC_WORD_REFRESHING, EC_WORD_SO, EC_WORD_PSYCHIC},</v>
      </c>
      <c r="AA391" s="1" t="s">
        <v>15158</v>
      </c>
    </row>
    <row r="392" spans="1:27" x14ac:dyDescent="0.3">
      <c r="A392" s="9" t="s">
        <v>387</v>
      </c>
      <c r="B392" s="9" t="s">
        <v>164</v>
      </c>
      <c r="C392" s="9" t="s">
        <v>544</v>
      </c>
      <c r="D392" s="9" t="s">
        <v>2901</v>
      </c>
      <c r="E392" s="9" t="s">
        <v>428</v>
      </c>
      <c r="F392" s="9" t="s">
        <v>516</v>
      </c>
      <c r="G392" s="16" t="str">
        <f>VLOOKUP(A392,词典!$C:$F,4,FALSE)</f>
        <v>得</v>
      </c>
      <c r="H392" s="16" t="str">
        <f>VLOOKUP(B392,词典!$C:$F,4,FALSE)</f>
        <v>是个</v>
      </c>
      <c r="I392" s="16" t="str">
        <f>VLOOKUP(C392,词典!$C:$F,4,FALSE)</f>
        <v>说</v>
      </c>
      <c r="J392" s="16" t="str">
        <f>VLOOKUP(D392,词典!$C:$F,4,FALSE)</f>
        <v>我是</v>
      </c>
      <c r="K392" s="16" t="str">
        <f>VLOOKUP(E392,词典!$C:$F,4,FALSE)</f>
        <v>可恶</v>
      </c>
      <c r="L392" s="16" t="str">
        <f>VLOOKUP(F392,词典!$C:$F,4,FALSE)</f>
        <v>快速</v>
      </c>
      <c r="M392" s="11" t="s">
        <v>9292</v>
      </c>
      <c r="N392" s="1" t="s">
        <v>8539</v>
      </c>
      <c r="O392" s="1" t="s">
        <v>1873</v>
      </c>
      <c r="P392" s="1" t="s">
        <v>1556</v>
      </c>
      <c r="Q392" s="1" t="s">
        <v>1951</v>
      </c>
      <c r="R392" s="1" t="s">
        <v>9081</v>
      </c>
      <c r="S392" s="1" t="s">
        <v>1979</v>
      </c>
      <c r="T392" s="16" t="str">
        <f>VLOOKUP(N392,词典!$F:$G,2,FALSE)</f>
        <v>EC_WORD_JOKING</v>
      </c>
      <c r="U392" s="16" t="str">
        <f>VLOOKUP(O392,词典!$F:$G,2,FALSE)</f>
        <v>EC_WORD_ME</v>
      </c>
      <c r="V392" s="16" t="str">
        <f>VLOOKUP(P392,词典!$F:$G,2,FALSE)</f>
        <v>EC_WORD_SAID</v>
      </c>
      <c r="W392" s="16" t="str">
        <f>VLOOKUP(Q392,词典!$F:$G,2,FALSE)</f>
        <v>EC_WORD_OF</v>
      </c>
      <c r="X392" s="16" t="str">
        <f>VLOOKUP(R392,词典!$F:$G,2,FALSE)</f>
        <v>EC_WORD_AN</v>
      </c>
      <c r="Y392" s="16" t="str">
        <f>VLOOKUP(S392,词典!$F:$G,2,FALSE)</f>
        <v>EC_WORD_FAST</v>
      </c>
      <c r="Z392" s="1" t="str">
        <f>_xlfn.CONCAT(".speechWin = {",T392,", ",U392,", ",V392,", ",W392,", ",X392,", ",Y392,"},")</f>
        <v>.speechWin = {EC_WORD_JOKING, EC_WORD_ME, EC_WORD_SAID, EC_WORD_OF, EC_WORD_AN, EC_WORD_FAST},</v>
      </c>
      <c r="AA392" s="1" t="s">
        <v>15159</v>
      </c>
    </row>
    <row r="393" spans="1:27" x14ac:dyDescent="0.3">
      <c r="A393" s="9" t="s">
        <v>2927</v>
      </c>
      <c r="B393" s="9" t="s">
        <v>7403</v>
      </c>
      <c r="C393" s="9" t="s">
        <v>183</v>
      </c>
      <c r="D393" s="9" t="s">
        <v>387</v>
      </c>
      <c r="E393" s="9" t="s">
        <v>766</v>
      </c>
      <c r="F393" s="9" t="s">
        <v>3849</v>
      </c>
      <c r="G393" s="16" t="str">
        <f>VLOOKUP(A393,词典!$C:$F,4,FALSE)</f>
        <v>不要</v>
      </c>
      <c r="H393" s="16" t="str">
        <f>VLOOKUP(B393,词典!$C:$F,4,FALSE)</f>
        <v>挑衅</v>
      </c>
      <c r="I393" s="16" t="str">
        <f>VLOOKUP(C393,词典!$C:$F,4,FALSE)</f>
        <v>我</v>
      </c>
      <c r="J393" s="16" t="str">
        <f>VLOOKUP(D393,词典!$C:$F,4,FALSE)</f>
        <v>得</v>
      </c>
      <c r="K393" s="16" t="str">
        <f>VLOOKUP(E393,词典!$C:$F,4,FALSE)</f>
        <v>那</v>
      </c>
      <c r="L393" s="16" t="str">
        <f>VLOOKUP(F393,词典!$C:$F,4,FALSE)</f>
        <v>好吗？</v>
      </c>
      <c r="M393" s="11" t="s">
        <v>9293</v>
      </c>
      <c r="N393" s="1" t="s">
        <v>1926</v>
      </c>
      <c r="O393" s="1" t="s">
        <v>8563</v>
      </c>
      <c r="P393" s="1" t="s">
        <v>9527</v>
      </c>
      <c r="Q393" s="1" t="s">
        <v>1873</v>
      </c>
      <c r="R393" s="1" t="s">
        <v>1929</v>
      </c>
      <c r="S393" s="1" t="s">
        <v>10459</v>
      </c>
      <c r="T393" s="16" t="str">
        <f>VLOOKUP(N393,词典!$F:$G,2,FALSE)</f>
        <v>EC_WORD_DON_T</v>
      </c>
      <c r="U393" s="16" t="str">
        <f>VLOOKUP(O393,词典!$F:$G,2,FALSE)</f>
        <v>EC_WORD_EVERY</v>
      </c>
      <c r="V393" s="16" t="str">
        <f>VLOOKUP(P393,词典!$F:$G,2,FALSE)</f>
        <v>EC_MOVE2(TAUNT)</v>
      </c>
      <c r="W393" s="16" t="str">
        <f>VLOOKUP(Q393,词典!$F:$G,2,FALSE)</f>
        <v>EC_WORD_ME</v>
      </c>
      <c r="X393" s="16" t="str">
        <f>VLOOKUP(R393,词典!$F:$G,2,FALSE)</f>
        <v>EC_WORD_OK_QUES</v>
      </c>
      <c r="Y393" s="16" t="str">
        <f>VLOOKUP(S393,词典!$F:$G,2,FALSE)</f>
        <v>EC_EMPTY_WORD</v>
      </c>
      <c r="Z393" s="1" t="str">
        <f>_xlfn.CONCAT(".speechWin = {",T393,", ",U393,", ",V393,", ",W393,", ",X393,", ",Y393,"},")</f>
        <v>.speechWin = {EC_WORD_DON_T, EC_WORD_EVERY, EC_MOVE2(TAUNT), EC_WORD_ME, EC_WORD_OK_QUES, EC_EMPTY_WORD},</v>
      </c>
      <c r="AA393" s="1" t="s">
        <v>15160</v>
      </c>
    </row>
    <row r="394" spans="1:27" x14ac:dyDescent="0.3">
      <c r="A394" s="9" t="s">
        <v>5944</v>
      </c>
      <c r="B394" s="9" t="s">
        <v>284</v>
      </c>
      <c r="C394" s="9" t="s">
        <v>480</v>
      </c>
      <c r="D394" s="9" t="s">
        <v>104</v>
      </c>
      <c r="E394" s="9" t="s">
        <v>375</v>
      </c>
      <c r="F394" s="9" t="s">
        <v>183</v>
      </c>
      <c r="G394" s="16" t="str">
        <f>VLOOKUP(A394,词典!$C:$F,4,FALSE)</f>
        <v>那是</v>
      </c>
      <c r="H394" s="16" t="str">
        <f>VLOOKUP(B394,词典!$C:$F,4,FALSE)</f>
        <v>一个</v>
      </c>
      <c r="I394" s="16" t="str">
        <f>VLOOKUP(C394,词典!$C:$F,4,FALSE)</f>
        <v>美味</v>
      </c>
      <c r="J394" s="16" t="str">
        <f>VLOOKUP(D394,词典!$C:$F,4,FALSE)</f>
        <v>胜利</v>
      </c>
      <c r="K394" s="16" t="str">
        <f>VLOOKUP(E394,词典!$C:$F,4,FALSE)</f>
        <v>为了</v>
      </c>
      <c r="L394" s="16" t="str">
        <f>VLOOKUP(F394,词典!$C:$F,4,FALSE)</f>
        <v>我</v>
      </c>
      <c r="M394" s="11" t="s">
        <v>9294</v>
      </c>
      <c r="N394" s="1" t="s">
        <v>9063</v>
      </c>
      <c r="O394" s="1" t="s">
        <v>1873</v>
      </c>
      <c r="P394" s="1" t="s">
        <v>8555</v>
      </c>
      <c r="Q394" s="1" t="s">
        <v>8540</v>
      </c>
      <c r="R394" s="1" t="s">
        <v>8496</v>
      </c>
      <c r="S394" s="1" t="s">
        <v>1812</v>
      </c>
      <c r="T394" s="16" t="str">
        <f>VLOOKUP(N394,词典!$F:$G,2,FALSE)</f>
        <v>EC_WORD_FOE</v>
      </c>
      <c r="U394" s="16" t="str">
        <f>VLOOKUP(O394,词典!$F:$G,2,FALSE)</f>
        <v>EC_WORD_ME</v>
      </c>
      <c r="V394" s="16" t="str">
        <f>VLOOKUP(P394,词典!$F:$G,2,FALSE)</f>
        <v>EC_WORD_COME</v>
      </c>
      <c r="W394" s="16" t="str">
        <f>VLOOKUP(Q394,词典!$F:$G,2,FALSE)</f>
        <v>EC_WORD_SAID</v>
      </c>
      <c r="X394" s="16" t="str">
        <f>VLOOKUP(R394,词典!$F:$G,2,FALSE)</f>
        <v>EC_WORD_YEAH</v>
      </c>
      <c r="Y394" s="16" t="str">
        <f>VLOOKUP(S394,词典!$F:$G,2,FALSE)</f>
        <v>EC_WORD_AWESOME</v>
      </c>
      <c r="Z394" s="1" t="str">
        <f>_xlfn.CONCAT(".speechWin = {",T394,", ",U394,", ",V394,", ",W394,", ",X394,", ",Y394,"},")</f>
        <v>.speechWin = {EC_WORD_FOE, EC_WORD_ME, EC_WORD_COME, EC_WORD_SAID, EC_WORD_YEAH, EC_WORD_AWESOME},</v>
      </c>
      <c r="AA394" s="1" t="s">
        <v>15161</v>
      </c>
    </row>
    <row r="395" spans="1:27" x14ac:dyDescent="0.3">
      <c r="A395" s="9" t="s">
        <v>2901</v>
      </c>
      <c r="B395" s="9" t="s">
        <v>403</v>
      </c>
      <c r="C395" s="9" t="s">
        <v>766</v>
      </c>
      <c r="D395" s="9" t="s">
        <v>164</v>
      </c>
      <c r="E395" s="9" t="s">
        <v>94</v>
      </c>
      <c r="F395" s="9" t="s">
        <v>3834</v>
      </c>
      <c r="G395" s="16" t="str">
        <f>VLOOKUP(A395,词典!$C:$F,4,FALSE)</f>
        <v>我是</v>
      </c>
      <c r="H395" s="16" t="str">
        <f>VLOOKUP(B395,词典!$C:$F,4,FALSE)</f>
        <v>开心</v>
      </c>
      <c r="I395" s="16" t="str">
        <f>VLOOKUP(C395,词典!$C:$F,4,FALSE)</f>
        <v>那</v>
      </c>
      <c r="J395" s="16" t="str">
        <f>VLOOKUP(D395,词典!$C:$F,4,FALSE)</f>
        <v>是个</v>
      </c>
      <c r="K395" s="16" t="str">
        <f>VLOOKUP(E395,词典!$C:$F,4,FALSE)</f>
        <v>赢了</v>
      </c>
      <c r="L395" s="16" t="str">
        <f>VLOOKUP(F395,词典!$C:$F,4,FALSE)</f>
        <v>！</v>
      </c>
      <c r="M395" s="11" t="s">
        <v>9295</v>
      </c>
      <c r="N395" s="1" t="s">
        <v>1678</v>
      </c>
      <c r="O395" s="1" t="s">
        <v>1799</v>
      </c>
      <c r="P395" s="1" t="s">
        <v>1905</v>
      </c>
      <c r="Q395" s="1" t="s">
        <v>9076</v>
      </c>
      <c r="R395" s="1" t="s">
        <v>8499</v>
      </c>
      <c r="S395" s="1" t="s">
        <v>225</v>
      </c>
      <c r="T395" s="16" t="str">
        <f>VLOOKUP(N395,词典!$F:$G,2,FALSE)</f>
        <v>EC_WORD_ME</v>
      </c>
      <c r="U395" s="16" t="str">
        <f>VLOOKUP(O395,词典!$F:$G,2,FALSE)</f>
        <v>EC_WORD_WON</v>
      </c>
      <c r="V395" s="16" t="str">
        <f>VLOOKUP(P395,词典!$F:$G,2,FALSE)</f>
        <v>EC_WORD_WAY</v>
      </c>
      <c r="W395" s="16" t="str">
        <f>VLOOKUP(Q395,词典!$F:$G,2,FALSE)</f>
        <v>EC_WORD_HAPPY</v>
      </c>
      <c r="X395" s="16" t="str">
        <f>VLOOKUP(R395,词典!$F:$G,2,FALSE)</f>
        <v>EC_WORD_IS</v>
      </c>
      <c r="Y395" s="16" t="str">
        <f>VLOOKUP(S395,词典!$F:$G,2,FALSE)</f>
        <v>EC_WORD_EXCL</v>
      </c>
      <c r="Z395" s="1" t="str">
        <f>_xlfn.CONCAT(".speechWin = {",T395,", ",U395,", ",V395,", ",W395,", ",X395,", ",Y395,"},")</f>
        <v>.speechWin = {EC_WORD_ME, EC_WORD_WON, EC_WORD_WAY, EC_WORD_HAPPY, EC_WORD_IS, EC_WORD_EXCL},</v>
      </c>
      <c r="AA395" s="1" t="s">
        <v>16094</v>
      </c>
    </row>
    <row r="396" spans="1:27" x14ac:dyDescent="0.3">
      <c r="A396" s="9" t="s">
        <v>5943</v>
      </c>
      <c r="B396" s="9" t="s">
        <v>3836</v>
      </c>
      <c r="C396" s="9" t="s">
        <v>3836</v>
      </c>
      <c r="D396" s="9" t="s">
        <v>5944</v>
      </c>
      <c r="E396" s="9" t="s">
        <v>499</v>
      </c>
      <c r="F396" s="9" t="s">
        <v>3834</v>
      </c>
      <c r="G396" s="16" t="str">
        <f>VLOOKUP(A396,词典!$C:$F,4,FALSE)</f>
        <v>就是这样！</v>
      </c>
      <c r="H396" s="16" t="str">
        <f>VLOOKUP(B396,词典!$C:$F,4,FALSE)</f>
        <v xml:space="preserve"> </v>
      </c>
      <c r="I396" s="16" t="str">
        <f>VLOOKUP(C396,词典!$C:$F,4,FALSE)</f>
        <v xml:space="preserve"> </v>
      </c>
      <c r="J396" s="16" t="str">
        <f>VLOOKUP(D396,词典!$C:$F,4,FALSE)</f>
        <v>那是</v>
      </c>
      <c r="K396" s="16" t="str">
        <f>VLOOKUP(E396,词典!$C:$F,4,FALSE)</f>
        <v>绝妙</v>
      </c>
      <c r="L396" s="16" t="str">
        <f>VLOOKUP(F396,词典!$C:$F,4,FALSE)</f>
        <v>！</v>
      </c>
      <c r="M396" s="11" t="s">
        <v>9296</v>
      </c>
      <c r="N396" s="1" t="s">
        <v>1653</v>
      </c>
      <c r="O396" s="1" t="s">
        <v>10459</v>
      </c>
      <c r="P396" s="1" t="s">
        <v>10459</v>
      </c>
      <c r="Q396" s="1" t="s">
        <v>1812</v>
      </c>
      <c r="R396" s="1" t="s">
        <v>225</v>
      </c>
      <c r="S396" s="1" t="s">
        <v>10459</v>
      </c>
      <c r="T396" s="16" t="str">
        <f>VLOOKUP(N396,词典!$F:$G,2,FALSE)</f>
        <v>EC_WORD_THAT_S_IT_EXCL</v>
      </c>
      <c r="U396" s="16" t="str">
        <f>VLOOKUP(O396,词典!$F:$G,2,FALSE)</f>
        <v>EC_EMPTY_WORD</v>
      </c>
      <c r="V396" s="16" t="str">
        <f>VLOOKUP(P396,词典!$F:$G,2,FALSE)</f>
        <v>EC_EMPTY_WORD</v>
      </c>
      <c r="W396" s="16" t="str">
        <f>VLOOKUP(Q396,词典!$F:$G,2,FALSE)</f>
        <v>EC_WORD_AWESOME</v>
      </c>
      <c r="X396" s="16" t="str">
        <f>VLOOKUP(R396,词典!$F:$G,2,FALSE)</f>
        <v>EC_WORD_EXCL</v>
      </c>
      <c r="Y396" s="16" t="str">
        <f>VLOOKUP(S396,词典!$F:$G,2,FALSE)</f>
        <v>EC_EMPTY_WORD</v>
      </c>
      <c r="Z396" s="1" t="str">
        <f>_xlfn.CONCAT(".speechWin = {",T396,", ",U396,", ",V396,", ",W396,", ",X396,", ",Y396,"},")</f>
        <v>.speechWin = {EC_WORD_THAT_S_IT_EXCL, EC_EMPTY_WORD, EC_EMPTY_WORD, EC_WORD_AWESOME, EC_WORD_EXCL, EC_EMPTY_WORD},</v>
      </c>
      <c r="AA396" s="1" t="s">
        <v>15162</v>
      </c>
    </row>
    <row r="397" spans="1:27" x14ac:dyDescent="0.3">
      <c r="A397" s="9" t="s">
        <v>200</v>
      </c>
      <c r="B397" s="9" t="s">
        <v>3914</v>
      </c>
      <c r="C397" s="9" t="s">
        <v>337</v>
      </c>
      <c r="D397" s="9" t="s">
        <v>341</v>
      </c>
      <c r="E397" s="9" t="s">
        <v>284</v>
      </c>
      <c r="F397" s="9" t="s">
        <v>114</v>
      </c>
      <c r="G397" s="16" t="str">
        <f>VLOOKUP(A397,词典!$C:$F,4,FALSE)</f>
        <v>我的</v>
      </c>
      <c r="H397" s="16" t="str">
        <f>VLOOKUP(B397,词典!$C:$F,4,FALSE)</f>
        <v>潜水</v>
      </c>
      <c r="I397" s="16" t="str">
        <f>VLOOKUP(C397,词典!$C:$F,4,FALSE)</f>
        <v>将</v>
      </c>
      <c r="J397" s="16" t="str">
        <f>VLOOKUP(D397,词典!$C:$F,4,FALSE)</f>
        <v>是</v>
      </c>
      <c r="K397" s="16" t="str">
        <f>VLOOKUP(E397,词典!$C:$F,4,FALSE)</f>
        <v>一个</v>
      </c>
      <c r="L397" s="16" t="str">
        <f>VLOOKUP(F397,词典!$C:$F,4,FALSE)</f>
        <v>传奇</v>
      </c>
      <c r="M397" s="11" t="s">
        <v>9297</v>
      </c>
      <c r="N397" s="1" t="s">
        <v>1431</v>
      </c>
      <c r="O397" s="1" t="s">
        <v>1247</v>
      </c>
      <c r="P397" s="1" t="s">
        <v>1490</v>
      </c>
      <c r="Q397" s="1" t="s">
        <v>1442</v>
      </c>
      <c r="R397" s="1" t="s">
        <v>1928</v>
      </c>
      <c r="S397" s="1" t="s">
        <v>1392</v>
      </c>
      <c r="T397" s="16" t="str">
        <f>VLOOKUP(N397,词典!$F:$G,2,FALSE)</f>
        <v>EC_WORD_MY</v>
      </c>
      <c r="U397" s="16" t="str">
        <f>VLOOKUP(O397,词典!$F:$G,2,FALSE)</f>
        <v>EC_MOVE2(DIVE)</v>
      </c>
      <c r="V397" s="16" t="str">
        <f>VLOOKUP(P397,词典!$F:$G,2,FALSE)</f>
        <v>EC_WORD_WILL</v>
      </c>
      <c r="W397" s="16" t="str">
        <f>VLOOKUP(Q397,词典!$F:$G,2,FALSE)</f>
        <v>EC_WORD_BE</v>
      </c>
      <c r="X397" s="16" t="str">
        <f>VLOOKUP(R397,词典!$F:$G,2,FALSE)</f>
        <v>EC_WORD_A</v>
      </c>
      <c r="Y397" s="16" t="str">
        <f>VLOOKUP(S397,词典!$F:$G,2,FALSE)</f>
        <v>EC_WORD_LEGEND</v>
      </c>
      <c r="Z397" s="1" t="str">
        <f>_xlfn.CONCAT(".speechWin = {",T397,", ",U397,", ",V397,", ",W397,", ",X397,", ",Y397,"},")</f>
        <v>.speechWin = {EC_WORD_MY, EC_MOVE2(DIVE), EC_WORD_WILL, EC_WORD_BE, EC_WORD_A, EC_WORD_LEGEND},</v>
      </c>
      <c r="AA397" s="1" t="s">
        <v>15163</v>
      </c>
    </row>
    <row r="398" spans="1:27" x14ac:dyDescent="0.3">
      <c r="A398" s="9" t="s">
        <v>164</v>
      </c>
      <c r="B398" s="9" t="s">
        <v>560</v>
      </c>
      <c r="C398" s="9" t="s">
        <v>373</v>
      </c>
      <c r="D398" s="9" t="s">
        <v>702</v>
      </c>
      <c r="E398" s="9" t="s">
        <v>369</v>
      </c>
      <c r="F398" s="9" t="s">
        <v>131</v>
      </c>
      <c r="G398" s="16" t="str">
        <f>VLOOKUP(A398,词典!$C:$F,4,FALSE)</f>
        <v>是个</v>
      </c>
      <c r="H398" s="16" t="str">
        <f>VLOOKUP(B398,词典!$C:$F,4,FALSE)</f>
        <v>制作</v>
      </c>
      <c r="I398" s="16" t="str">
        <f>VLOOKUP(C398,词典!$C:$F,4,FALSE)</f>
        <v>它</v>
      </c>
      <c r="J398" s="16" t="str">
        <f>VLOOKUP(D398,词典!$C:$F,4,FALSE)</f>
        <v>适合</v>
      </c>
      <c r="K398" s="16" t="str">
        <f>VLOOKUP(E398,词典!$C:$F,4,FALSE)</f>
        <v>又</v>
      </c>
      <c r="L398" s="16" t="str">
        <f>VLOOKUP(F398,词典!$C:$F,4,FALSE)</f>
        <v>过</v>
      </c>
      <c r="M398" s="11" t="s">
        <v>9298</v>
      </c>
      <c r="N398" s="1" t="s">
        <v>1873</v>
      </c>
      <c r="O398" s="1" t="s">
        <v>8527</v>
      </c>
      <c r="P398" s="1" t="s">
        <v>1930</v>
      </c>
      <c r="Q398" s="1" t="s">
        <v>8501</v>
      </c>
      <c r="R398" s="1" t="s">
        <v>8492</v>
      </c>
      <c r="S398" s="1" t="s">
        <v>9185</v>
      </c>
      <c r="T398" s="16" t="str">
        <f>VLOOKUP(N398,词典!$F:$G,2,FALSE)</f>
        <v>EC_WORD_ME</v>
      </c>
      <c r="U398" s="16" t="str">
        <f>VLOOKUP(O398,词典!$F:$G,2,FALSE)</f>
        <v>EC_WORD_LEARN</v>
      </c>
      <c r="V398" s="16" t="str">
        <f>VLOOKUP(P398,词典!$F:$G,2,FALSE)</f>
        <v>EC_WORD_IT</v>
      </c>
      <c r="W398" s="16" t="str">
        <f>VLOOKUP(Q398,词典!$F:$G,2,FALSE)</f>
        <v>EC_WORD_SEEMS</v>
      </c>
      <c r="X398" s="16" t="str">
        <f>VLOOKUP(R398,词典!$F:$G,2,FALSE)</f>
        <v>EC_WORD_VERY</v>
      </c>
      <c r="Y398" s="16" t="str">
        <f>VLOOKUP(S398,词典!$F:$G,2,FALSE)</f>
        <v>EC_WORD_GOT</v>
      </c>
      <c r="Z398" s="1" t="str">
        <f>_xlfn.CONCAT(".speechWin = {",T398,", ",U398,", ",V398,", ",W398,", ",X398,", ",Y398,"},")</f>
        <v>.speechWin = {EC_WORD_ME, EC_WORD_LEARN, EC_WORD_IT, EC_WORD_SEEMS, EC_WORD_VERY, EC_WORD_GOT},</v>
      </c>
      <c r="AA398" s="1" t="s">
        <v>15164</v>
      </c>
    </row>
    <row r="399" spans="1:27" x14ac:dyDescent="0.3">
      <c r="A399" s="9" t="s">
        <v>164</v>
      </c>
      <c r="B399" s="9" t="s">
        <v>333</v>
      </c>
      <c r="C399" s="9" t="s">
        <v>94</v>
      </c>
      <c r="D399" s="9" t="s">
        <v>3873</v>
      </c>
      <c r="E399" s="9" t="s">
        <v>2901</v>
      </c>
      <c r="F399" s="9" t="s">
        <v>506</v>
      </c>
      <c r="G399" s="16" t="str">
        <f>VLOOKUP(A399,词典!$C:$F,4,FALSE)</f>
        <v>是个</v>
      </c>
      <c r="H399" s="16" t="str">
        <f>VLOOKUP(B399,词典!$C:$F,4,FALSE)</f>
        <v>终于</v>
      </c>
      <c r="I399" s="16" t="str">
        <f>VLOOKUP(C399,词典!$C:$F,4,FALSE)</f>
        <v>赢了</v>
      </c>
      <c r="J399" s="16" t="str">
        <f>VLOOKUP(D399,词典!$C:$F,4,FALSE)</f>
        <v>……</v>
      </c>
      <c r="K399" s="16" t="str">
        <f>VLOOKUP(E399,词典!$C:$F,4,FALSE)</f>
        <v>我是</v>
      </c>
      <c r="L399" s="16" t="str">
        <f>VLOOKUP(F399,词典!$C:$F,4,FALSE)</f>
        <v>疲倦</v>
      </c>
      <c r="M399" s="11" t="s">
        <v>9299</v>
      </c>
      <c r="N399" s="1" t="s">
        <v>1808</v>
      </c>
      <c r="O399" s="1" t="s">
        <v>1384</v>
      </c>
      <c r="P399" s="1" t="s">
        <v>1687</v>
      </c>
      <c r="Q399" s="1" t="s">
        <v>1873</v>
      </c>
      <c r="R399" s="1" t="s">
        <v>8541</v>
      </c>
      <c r="S399" s="1" t="s">
        <v>1975</v>
      </c>
      <c r="T399" s="16" t="str">
        <f>VLOOKUP(N399,词典!$F:$G,2,FALSE)</f>
        <v>EC_WORD_FINALLY</v>
      </c>
      <c r="U399" s="16" t="str">
        <f>VLOOKUP(O399,词典!$F:$G,2,FALSE)</f>
        <v>EC_WORD_WON</v>
      </c>
      <c r="V399" s="16" t="str">
        <f>VLOOKUP(P399,词典!$F:$G,2,FALSE)</f>
        <v>EC_WORD_ELLIPSIS</v>
      </c>
      <c r="W399" s="16" t="str">
        <f>VLOOKUP(Q399,词典!$F:$G,2,FALSE)</f>
        <v>EC_WORD_ME</v>
      </c>
      <c r="X399" s="16" t="str">
        <f>VLOOKUP(R399,词典!$F:$G,2,FALSE)</f>
        <v>EC_WORD_HAS</v>
      </c>
      <c r="Y399" s="16" t="str">
        <f>VLOOKUP(S399,词典!$F:$G,2,FALSE)</f>
        <v>EC_WORD_TIRED</v>
      </c>
      <c r="Z399" s="1" t="str">
        <f>_xlfn.CONCAT(".speechWin = {",T399,", ",U399,", ",V399,", ",W399,", ",X399,", ",Y399,"},")</f>
        <v>.speechWin = {EC_WORD_FINALLY, EC_WORD_WON, EC_WORD_ELLIPSIS, EC_WORD_ME, EC_WORD_HAS, EC_WORD_TIRED},</v>
      </c>
      <c r="AA399" s="1" t="s">
        <v>15165</v>
      </c>
    </row>
    <row r="400" spans="1:27" x14ac:dyDescent="0.3">
      <c r="A400" s="9" t="s">
        <v>297</v>
      </c>
      <c r="B400" s="9" t="s">
        <v>3871</v>
      </c>
      <c r="C400" s="9" t="s">
        <v>1</v>
      </c>
      <c r="D400" s="9" t="s">
        <v>92</v>
      </c>
      <c r="E400" s="9" t="s">
        <v>3834</v>
      </c>
      <c r="F400" s="9" t="s">
        <v>3836</v>
      </c>
      <c r="G400" s="16" t="str">
        <f>VLOOKUP(A400,词典!$C:$F,4,FALSE)</f>
        <v>所以</v>
      </c>
      <c r="H400" s="16" t="str">
        <f>VLOOKUP(B400,词典!$C:$F,4,FALSE)</f>
        <v>电光一闪</v>
      </c>
      <c r="I400" s="16" t="str">
        <f>VLOOKUP(C400,词典!$C:$F,4,FALSE)</f>
        <v>训练家</v>
      </c>
      <c r="J400" s="16" t="str">
        <f>VLOOKUP(D400,词典!$C:$F,4,FALSE)</f>
        <v>赢</v>
      </c>
      <c r="K400" s="16" t="str">
        <f>VLOOKUP(E400,词典!$C:$F,4,FALSE)</f>
        <v>！</v>
      </c>
      <c r="L400" s="16" t="str">
        <f>VLOOKUP(F400,词典!$C:$F,4,FALSE)</f>
        <v xml:space="preserve"> </v>
      </c>
      <c r="M400" s="11" t="s">
        <v>9300</v>
      </c>
      <c r="N400" s="1" t="s">
        <v>9086</v>
      </c>
      <c r="O400" s="1" t="s">
        <v>1823</v>
      </c>
      <c r="P400" s="1" t="s">
        <v>1323</v>
      </c>
      <c r="Q400" s="1" t="s">
        <v>1799</v>
      </c>
      <c r="R400" s="1" t="s">
        <v>225</v>
      </c>
      <c r="S400" s="1" t="s">
        <v>10459</v>
      </c>
      <c r="T400" s="16" t="str">
        <f>VLOOKUP(N400,词典!$F:$G,2,FALSE)</f>
        <v>EC_WORD_FAST</v>
      </c>
      <c r="U400" s="16" t="str">
        <f>VLOOKUP(O400,词典!$F:$G,2,FALSE)</f>
        <v>EC_WORD_ATTACK</v>
      </c>
      <c r="V400" s="16" t="str">
        <f>VLOOKUP(P400,词典!$F:$G,2,FALSE)</f>
        <v>EC_WORD_TRAINER</v>
      </c>
      <c r="W400" s="16" t="str">
        <f>VLOOKUP(Q400,词典!$F:$G,2,FALSE)</f>
        <v>EC_WORD_WON</v>
      </c>
      <c r="X400" s="16" t="str">
        <f>VLOOKUP(R400,词典!$F:$G,2,FALSE)</f>
        <v>EC_WORD_EXCL</v>
      </c>
      <c r="Y400" s="16" t="str">
        <f>VLOOKUP(S400,词典!$F:$G,2,FALSE)</f>
        <v>EC_EMPTY_WORD</v>
      </c>
      <c r="Z400" s="1" t="str">
        <f>_xlfn.CONCAT(".speechWin = {",T400,", ",U400,", ",V400,", ",W400,", ",X400,", ",Y400,"},")</f>
        <v>.speechWin = {EC_WORD_FAST, EC_WORD_ATTACK, EC_WORD_TRAINER, EC_WORD_WON, EC_WORD_EXCL, EC_EMPTY_WORD},</v>
      </c>
      <c r="AA400" s="1" t="s">
        <v>15166</v>
      </c>
    </row>
    <row r="401" spans="1:27" x14ac:dyDescent="0.3">
      <c r="A401" s="9" t="s">
        <v>5930</v>
      </c>
      <c r="B401" s="9" t="s">
        <v>292</v>
      </c>
      <c r="C401" s="9" t="s">
        <v>297</v>
      </c>
      <c r="D401" s="9" t="s">
        <v>3874</v>
      </c>
      <c r="E401" s="9" t="s">
        <v>688</v>
      </c>
      <c r="F401" s="9" t="s">
        <v>3834</v>
      </c>
      <c r="G401" s="16" t="str">
        <f>VLOOKUP(A401,词典!$C:$F,4,FALSE)</f>
        <v>谢谢你</v>
      </c>
      <c r="H401" s="16" t="str">
        <f>VLOOKUP(B401,词典!$C:$F,4,FALSE)</f>
        <v>从</v>
      </c>
      <c r="I401" s="16" t="str">
        <f>VLOOKUP(C401,词典!$C:$F,4,FALSE)</f>
        <v>所以</v>
      </c>
      <c r="J401" s="16" t="str">
        <f>VLOOKUP(D401,词典!$C:$F,4,FALSE)</f>
        <v>加速</v>
      </c>
      <c r="K401" s="16" t="str">
        <f>VLOOKUP(E401,词典!$C:$F,4,FALSE)</f>
        <v>英雄</v>
      </c>
      <c r="L401" s="16" t="str">
        <f>VLOOKUP(F401,词典!$C:$F,4,FALSE)</f>
        <v>！</v>
      </c>
      <c r="M401" s="11" t="s">
        <v>9301</v>
      </c>
      <c r="N401" s="1" t="s">
        <v>871</v>
      </c>
      <c r="O401" s="1" t="s">
        <v>1621</v>
      </c>
      <c r="P401" s="1" t="s">
        <v>9503</v>
      </c>
      <c r="Q401" s="1" t="s">
        <v>1874</v>
      </c>
      <c r="R401" s="1" t="s">
        <v>8485</v>
      </c>
      <c r="S401" s="1" t="s">
        <v>10459</v>
      </c>
      <c r="T401" s="16" t="str">
        <f>VLOOKUP(N401,词典!$F:$G,2,FALSE)</f>
        <v>EC_WORD_SPEED_BOOST</v>
      </c>
      <c r="U401" s="16" t="str">
        <f>VLOOKUP(O401,词典!$F:$G,2,FALSE)</f>
        <v>EC_WORD_HERO</v>
      </c>
      <c r="V401" s="16" t="str">
        <f>VLOOKUP(P401,词典!$F:$G,2,FALSE)</f>
        <v>EC_WORD_HEY_THERE</v>
      </c>
      <c r="W401" s="16" t="str">
        <f>VLOOKUP(Q401,词典!$F:$G,2,FALSE)</f>
        <v>EC_WORD_YOU</v>
      </c>
      <c r="X401" s="16" t="str">
        <f>VLOOKUP(R401,词典!$F:$G,2,FALSE)</f>
        <v>EC_WORD_EXCL</v>
      </c>
      <c r="Y401" s="16" t="str">
        <f>VLOOKUP(S401,词典!$F:$G,2,FALSE)</f>
        <v>EC_EMPTY_WORD</v>
      </c>
      <c r="Z401" s="1" t="str">
        <f>_xlfn.CONCAT(".speechWin = {",T401,", ",U401,", ",V401,", ",W401,", ",X401,", ",Y401,"},")</f>
        <v>.speechWin = {EC_WORD_SPEED_BOOST, EC_WORD_HERO, EC_WORD_HEY_THERE, EC_WORD_YOU, EC_WORD_EXCL, EC_EMPTY_WORD},</v>
      </c>
      <c r="AA401" s="1" t="s">
        <v>15167</v>
      </c>
    </row>
    <row r="402" spans="1:27" x14ac:dyDescent="0.3">
      <c r="A402" s="9" t="s">
        <v>138</v>
      </c>
      <c r="B402" s="9" t="s">
        <v>164</v>
      </c>
      <c r="C402" s="9" t="s">
        <v>344</v>
      </c>
      <c r="D402" s="9" t="s">
        <v>496</v>
      </c>
      <c r="E402" s="9" t="s">
        <v>328</v>
      </c>
      <c r="F402" s="9" t="s">
        <v>585</v>
      </c>
      <c r="G402" s="16" t="str">
        <f>VLOOKUP(A402,词典!$C:$F,4,FALSE)</f>
        <v>是的</v>
      </c>
      <c r="H402" s="16" t="str">
        <f>VLOOKUP(B402,词典!$C:$F,4,FALSE)</f>
        <v>是个</v>
      </c>
      <c r="I402" s="16" t="str">
        <f>VLOOKUP(C402,词典!$C:$F,4,FALSE)</f>
        <v>会</v>
      </c>
      <c r="J402" s="16" t="str">
        <f>VLOOKUP(D402,词典!$C:$F,4,FALSE)</f>
        <v>许多</v>
      </c>
      <c r="K402" s="16" t="str">
        <f>VLOOKUP(E402,词典!$C:$F,4,FALSE)</f>
        <v>全力</v>
      </c>
      <c r="L402" s="16" t="str">
        <f>VLOOKUP(F402,词典!$C:$F,4,FALSE)</f>
        <v>冲刺</v>
      </c>
      <c r="M402" s="11" t="s">
        <v>9302</v>
      </c>
      <c r="N402" s="1" t="s">
        <v>1394</v>
      </c>
      <c r="O402" s="1" t="s">
        <v>1873</v>
      </c>
      <c r="P402" s="1" t="s">
        <v>9188</v>
      </c>
      <c r="Q402" s="1" t="s">
        <v>1921</v>
      </c>
      <c r="R402" s="1" t="s">
        <v>9087</v>
      </c>
      <c r="S402" s="1" t="s">
        <v>8499</v>
      </c>
      <c r="T402" s="16" t="str">
        <f>VLOOKUP(N402,词典!$F:$G,2,FALSE)</f>
        <v>EC_WORD_YES</v>
      </c>
      <c r="U402" s="16" t="str">
        <f>VLOOKUP(O402,词典!$F:$G,2,FALSE)</f>
        <v>EC_WORD_ME</v>
      </c>
      <c r="V402" s="16" t="str">
        <f>VLOOKUP(P402,词典!$F:$G,2,FALSE)</f>
        <v>EC_WORD_GOING</v>
      </c>
      <c r="W402" s="16" t="str">
        <f>VLOOKUP(Q402,词典!$F:$G,2,FALSE)</f>
        <v>EC_WORD_MISS</v>
      </c>
      <c r="X402" s="16" t="str">
        <f>VLOOKUP(R402,词典!$F:$G,2,FALSE)</f>
        <v>EC_WORD_RUNS</v>
      </c>
      <c r="Y402" s="16" t="str">
        <f>VLOOKUP(S402,词典!$F:$G,2,FALSE)</f>
        <v>EC_WORD_IS</v>
      </c>
      <c r="Z402" s="1" t="str">
        <f>_xlfn.CONCAT(".speechWin = {",T402,", ",U402,", ",V402,", ",W402,", ",X402,", ",Y402,"},")</f>
        <v>.speechWin = {EC_WORD_YES, EC_WORD_ME, EC_WORD_GOING, EC_WORD_MISS, EC_WORD_RUNS, EC_WORD_IS},</v>
      </c>
      <c r="AA402" s="1" t="s">
        <v>15168</v>
      </c>
    </row>
    <row r="403" spans="1:27" x14ac:dyDescent="0.3">
      <c r="A403" s="9" t="s">
        <v>164</v>
      </c>
      <c r="B403" s="9" t="s">
        <v>3847</v>
      </c>
      <c r="C403" s="9" t="s">
        <v>451</v>
      </c>
      <c r="D403" s="9" t="s">
        <v>375</v>
      </c>
      <c r="E403" s="9" t="s">
        <v>200</v>
      </c>
      <c r="F403" s="9" t="s">
        <v>863</v>
      </c>
      <c r="G403" s="16" t="str">
        <f>VLOOKUP(A403,词典!$C:$F,4,FALSE)</f>
        <v>是个</v>
      </c>
      <c r="H403" s="16" t="str">
        <f>VLOOKUP(B403,词典!$C:$F,4,FALSE)</f>
        <v>不可以</v>
      </c>
      <c r="I403" s="16" t="str">
        <f>VLOOKUP(C403,词典!$C:$F,4,FALSE)</f>
        <v>等待</v>
      </c>
      <c r="J403" s="16" t="str">
        <f>VLOOKUP(D403,词典!$C:$F,4,FALSE)</f>
        <v>为了</v>
      </c>
      <c r="K403" s="16" t="str">
        <f>VLOOKUP(E403,词典!$C:$F,4,FALSE)</f>
        <v>我的</v>
      </c>
      <c r="L403" s="16" t="str">
        <f>VLOOKUP(F403,词典!$C:$F,4,FALSE)</f>
        <v>宝贝</v>
      </c>
      <c r="M403" s="11" t="s">
        <v>9303</v>
      </c>
      <c r="N403" s="1" t="s">
        <v>1873</v>
      </c>
      <c r="O403" s="1" t="s">
        <v>9139</v>
      </c>
      <c r="P403" s="1" t="s">
        <v>8566</v>
      </c>
      <c r="Q403" s="1" t="s">
        <v>1878</v>
      </c>
      <c r="R403" s="1" t="s">
        <v>8499</v>
      </c>
      <c r="S403" s="1" t="s">
        <v>10459</v>
      </c>
      <c r="T403" s="16" t="str">
        <f>VLOOKUP(N403,词典!$F:$G,2,FALSE)</f>
        <v>EC_WORD_ME</v>
      </c>
      <c r="U403" s="16" t="str">
        <f>VLOOKUP(O403,词典!$F:$G,2,FALSE)</f>
        <v>EC_WORD_WANT</v>
      </c>
      <c r="V403" s="16" t="str">
        <f>VLOOKUP(P403,词典!$F:$G,2,FALSE)</f>
        <v>EC_WORD_WANTS</v>
      </c>
      <c r="W403" s="16" t="str">
        <f>VLOOKUP(Q403,词典!$F:$G,2,FALSE)</f>
        <v>EC_WORD_CHILDREN</v>
      </c>
      <c r="X403" s="16" t="str">
        <f>VLOOKUP(R403,词典!$F:$G,2,FALSE)</f>
        <v>EC_WORD_IS</v>
      </c>
      <c r="Y403" s="16" t="str">
        <f>VLOOKUP(S403,词典!$F:$G,2,FALSE)</f>
        <v>EC_EMPTY_WORD</v>
      </c>
      <c r="Z403" s="1" t="str">
        <f>_xlfn.CONCAT(".speechWin = {",T403,", ",U403,", ",V403,", ",W403,", ",X403,", ",Y403,"},")</f>
        <v>.speechWin = {EC_WORD_ME, EC_WORD_WANT, EC_WORD_WANTS, EC_WORD_CHILDREN, EC_WORD_IS, EC_EMPTY_WORD},</v>
      </c>
      <c r="AA403" s="1" t="s">
        <v>15169</v>
      </c>
    </row>
    <row r="404" spans="1:27" x14ac:dyDescent="0.3">
      <c r="A404" s="9" t="s">
        <v>284</v>
      </c>
      <c r="B404" s="9" t="s">
        <v>863</v>
      </c>
      <c r="C404" s="9" t="s">
        <v>337</v>
      </c>
      <c r="D404" s="9" t="s">
        <v>341</v>
      </c>
      <c r="E404" s="9" t="s">
        <v>2909</v>
      </c>
      <c r="F404" s="9" t="s">
        <v>110</v>
      </c>
      <c r="G404" s="16" t="str">
        <f>VLOOKUP(A404,词典!$C:$F,4,FALSE)</f>
        <v>一个</v>
      </c>
      <c r="H404" s="16" t="str">
        <f>VLOOKUP(B404,词典!$C:$F,4,FALSE)</f>
        <v>宝贝</v>
      </c>
      <c r="I404" s="16" t="str">
        <f>VLOOKUP(C404,词典!$C:$F,4,FALSE)</f>
        <v>将</v>
      </c>
      <c r="J404" s="16" t="str">
        <f>VLOOKUP(D404,词典!$C:$F,4,FALSE)</f>
        <v>是</v>
      </c>
      <c r="K404" s="16" t="str">
        <f>VLOOKUP(E404,词典!$C:$F,4,FALSE)</f>
        <v>一点</v>
      </c>
      <c r="L404" s="16" t="str">
        <f>VLOOKUP(F404,词典!$C:$F,4,FALSE)</f>
        <v>挑战</v>
      </c>
      <c r="M404" s="11" t="s">
        <v>9304</v>
      </c>
      <c r="N404" s="1" t="s">
        <v>1878</v>
      </c>
      <c r="O404" s="1" t="s">
        <v>8444</v>
      </c>
      <c r="P404" s="1" t="s">
        <v>1944</v>
      </c>
      <c r="Q404" s="1" t="s">
        <v>8529</v>
      </c>
      <c r="R404" s="1" t="s">
        <v>8479</v>
      </c>
      <c r="S404" s="1" t="s">
        <v>1338</v>
      </c>
      <c r="T404" s="16" t="str">
        <f>VLOOKUP(N404,词典!$F:$G,2,FALSE)</f>
        <v>EC_WORD_CHILDREN</v>
      </c>
      <c r="U404" s="16" t="str">
        <f>VLOOKUP(O404,词典!$F:$G,2,FALSE)</f>
        <v>EC_WORD_WOULD</v>
      </c>
      <c r="V404" s="16" t="str">
        <f>VLOOKUP(P404,词典!$F:$G,2,FALSE)</f>
        <v>EC_WORD_BE</v>
      </c>
      <c r="W404" s="16" t="str">
        <f>VLOOKUP(Q404,词典!$F:$G,2,FALSE)</f>
        <v>EC_WORD_A</v>
      </c>
      <c r="X404" s="16" t="str">
        <f>VLOOKUP(R404,词典!$F:$G,2,FALSE)</f>
        <v>EC_WORD_SMALL</v>
      </c>
      <c r="Y404" s="16" t="str">
        <f>VLOOKUP(S404,词典!$F:$G,2,FALSE)</f>
        <v>EC_WORD_CHALLENGE</v>
      </c>
      <c r="Z404" s="1" t="str">
        <f>_xlfn.CONCAT(".speechWin = {",T404,", ",U404,", ",V404,", ",W404,", ",X404,", ",Y404,"},")</f>
        <v>.speechWin = {EC_WORD_CHILDREN, EC_WORD_WOULD, EC_WORD_BE, EC_WORD_A, EC_WORD_SMALL, EC_WORD_CHALLENGE},</v>
      </c>
      <c r="AA404" s="1" t="s">
        <v>15170</v>
      </c>
    </row>
    <row r="405" spans="1:27" x14ac:dyDescent="0.3">
      <c r="A405" s="9" t="s">
        <v>164</v>
      </c>
      <c r="B405" s="9" t="s">
        <v>445</v>
      </c>
      <c r="C405" s="9" t="s">
        <v>438</v>
      </c>
      <c r="D405" s="9" t="s">
        <v>223</v>
      </c>
      <c r="E405" s="9" t="s">
        <v>673</v>
      </c>
      <c r="F405" s="9" t="s">
        <v>3834</v>
      </c>
      <c r="G405" s="16" t="str">
        <f>VLOOKUP(A405,词典!$C:$F,4,FALSE)</f>
        <v>是个</v>
      </c>
      <c r="H405" s="16" t="str">
        <f>VLOOKUP(B405,词典!$C:$F,4,FALSE)</f>
        <v>应该</v>
      </c>
      <c r="I405" s="16" t="str">
        <f>VLOOKUP(C405,词典!$C:$F,4,FALSE)</f>
        <v>享受</v>
      </c>
      <c r="J405" s="16" t="str">
        <f>VLOOKUP(D405,词典!$C:$F,4,FALSE)</f>
        <v>一些</v>
      </c>
      <c r="K405" s="16" t="str">
        <f>VLOOKUP(E405,词典!$C:$F,4,FALSE)</f>
        <v>运动</v>
      </c>
      <c r="L405" s="16" t="str">
        <f>VLOOKUP(F405,词典!$C:$F,4,FALSE)</f>
        <v>！</v>
      </c>
      <c r="M405" s="11" t="s">
        <v>9305</v>
      </c>
      <c r="N405" s="1" t="s">
        <v>1873</v>
      </c>
      <c r="O405" s="1" t="s">
        <v>1533</v>
      </c>
      <c r="P405" s="1" t="s">
        <v>1530</v>
      </c>
      <c r="Q405" s="1" t="s">
        <v>1447</v>
      </c>
      <c r="R405" s="1" t="s">
        <v>2023</v>
      </c>
      <c r="S405" s="1" t="s">
        <v>225</v>
      </c>
      <c r="T405" s="16" t="str">
        <f>VLOOKUP(N405,词典!$F:$G,2,FALSE)</f>
        <v>EC_WORD_ME</v>
      </c>
      <c r="U405" s="16" t="str">
        <f>VLOOKUP(O405,词典!$F:$G,2,FALSE)</f>
        <v>EC_WORD_SHOULD</v>
      </c>
      <c r="V405" s="16" t="str">
        <f>VLOOKUP(P405,词典!$F:$G,2,FALSE)</f>
        <v>EC_WORD_ENJOY</v>
      </c>
      <c r="W405" s="16" t="str">
        <f>VLOOKUP(Q405,词典!$F:$G,2,FALSE)</f>
        <v>EC_WORD_SOME</v>
      </c>
      <c r="X405" s="16" t="str">
        <f>VLOOKUP(R405,词典!$F:$G,2,FALSE)</f>
        <v>EC_WORD_SPORTS</v>
      </c>
      <c r="Y405" s="16" t="str">
        <f>VLOOKUP(S405,词典!$F:$G,2,FALSE)</f>
        <v>EC_WORD_EXCL</v>
      </c>
      <c r="Z405" s="1" t="str">
        <f>_xlfn.CONCAT(".speechWin = {",T405,", ",U405,", ",V405,", ",W405,", ",X405,", ",Y405,"},")</f>
        <v>.speechWin = {EC_WORD_ME, EC_WORD_SHOULD, EC_WORD_ENJOY, EC_WORD_SOME, EC_WORD_SPORTS, EC_WORD_EXCL},</v>
      </c>
      <c r="AA405" s="1" t="s">
        <v>15171</v>
      </c>
    </row>
    <row r="406" spans="1:27" x14ac:dyDescent="0.3">
      <c r="A406" s="9" t="s">
        <v>164</v>
      </c>
      <c r="B406" s="9" t="s">
        <v>357</v>
      </c>
      <c r="C406" s="9" t="s">
        <v>751</v>
      </c>
      <c r="D406" s="9" t="s">
        <v>384</v>
      </c>
      <c r="E406" s="9" t="s">
        <v>7384</v>
      </c>
      <c r="F406" s="9" t="s">
        <v>3834</v>
      </c>
      <c r="G406" s="16" t="str">
        <f>VLOOKUP(A406,词典!$C:$F,4,FALSE)</f>
        <v>是个</v>
      </c>
      <c r="H406" s="16" t="str">
        <f>VLOOKUP(B406,词典!$C:$F,4,FALSE)</f>
        <v>把</v>
      </c>
      <c r="I406" s="16" t="str">
        <f>VLOOKUP(C406,词典!$C:$F,4,FALSE)</f>
        <v>整个</v>
      </c>
      <c r="J406" s="16" t="str">
        <f>VLOOKUP(D406,词典!$C:$F,4,FALSE)</f>
        <v>着</v>
      </c>
      <c r="K406" s="16" t="str">
        <f>VLOOKUP(E406,词典!$C:$F,4,FALSE)</f>
        <v>神速</v>
      </c>
      <c r="L406" s="16" t="str">
        <f>VLOOKUP(F406,词典!$C:$F,4,FALSE)</f>
        <v>！</v>
      </c>
      <c r="M406" s="11" t="s">
        <v>9306</v>
      </c>
      <c r="N406" s="1" t="s">
        <v>1873</v>
      </c>
      <c r="O406" s="1" t="s">
        <v>9530</v>
      </c>
      <c r="P406" s="1" t="s">
        <v>9176</v>
      </c>
      <c r="Q406" s="1" t="s">
        <v>1201</v>
      </c>
      <c r="R406" s="1" t="s">
        <v>225</v>
      </c>
      <c r="S406" s="1" t="s">
        <v>10459</v>
      </c>
      <c r="T406" s="16" t="str">
        <f>VLOOKUP(N406,词典!$F:$G,2,FALSE)</f>
        <v>EC_WORD_ME</v>
      </c>
      <c r="U406" s="16" t="str">
        <f>VLOOKUP(O406,词典!$F:$G,2,FALSE)</f>
        <v>EC_WORD_DONE</v>
      </c>
      <c r="V406" s="16" t="str">
        <f>VLOOKUP(P406,词典!$F:$G,2,FALSE)</f>
        <v>EC_WORD_THOSE_WERE</v>
      </c>
      <c r="W406" s="16" t="str">
        <f>VLOOKUP(Q406,词典!$F:$G,2,FALSE)</f>
        <v>EC_MOVE(EXTREME_SPEED)</v>
      </c>
      <c r="X406" s="16" t="str">
        <f>VLOOKUP(R406,词典!$F:$G,2,FALSE)</f>
        <v>EC_WORD_EXCL</v>
      </c>
      <c r="Y406" s="16" t="str">
        <f>VLOOKUP(S406,词典!$F:$G,2,FALSE)</f>
        <v>EC_EMPTY_WORD</v>
      </c>
      <c r="Z406" s="1" t="str">
        <f>_xlfn.CONCAT(".speechWin = {",T406,", ",U406,", ",V406,", ",W406,", ",X406,", ",Y406,"},")</f>
        <v>.speechWin = {EC_WORD_ME, EC_WORD_DONE, EC_WORD_THOSE_WERE, EC_MOVE(EXTREME_SPEED), EC_WORD_EXCL, EC_EMPTY_WORD},</v>
      </c>
      <c r="AA406" s="1" t="s">
        <v>15172</v>
      </c>
    </row>
    <row r="407" spans="1:27" x14ac:dyDescent="0.3">
      <c r="A407" s="9" t="s">
        <v>234</v>
      </c>
      <c r="B407" s="9" t="s">
        <v>453</v>
      </c>
      <c r="C407" s="9" t="s">
        <v>3843</v>
      </c>
      <c r="D407" s="9" t="s">
        <v>5944</v>
      </c>
      <c r="E407" s="9" t="s">
        <v>336</v>
      </c>
      <c r="F407" s="9" t="s">
        <v>3834</v>
      </c>
      <c r="G407" s="16" t="str">
        <f>VLOOKUP(A407,词典!$C:$F,4,FALSE)</f>
        <v>啊哈哈</v>
      </c>
      <c r="H407" s="16" t="str">
        <f>VLOOKUP(B407,词典!$C:$F,4,FALSE)</f>
        <v>看看</v>
      </c>
      <c r="I407" s="16" t="str">
        <f>VLOOKUP(C407,词典!$C:$F,4,FALSE)</f>
        <v>？</v>
      </c>
      <c r="J407" s="16" t="str">
        <f>VLOOKUP(D407,词典!$C:$F,4,FALSE)</f>
        <v>那是</v>
      </c>
      <c r="K407" s="16" t="str">
        <f>VLOOKUP(E407,词典!$C:$F,4,FALSE)</f>
        <v>太棒了</v>
      </c>
      <c r="L407" s="16" t="str">
        <f>VLOOKUP(F407,词典!$C:$F,4,FALSE)</f>
        <v>！</v>
      </c>
      <c r="M407" s="11" t="s">
        <v>9307</v>
      </c>
      <c r="N407" s="1" t="s">
        <v>1689</v>
      </c>
      <c r="O407" s="1" t="s">
        <v>2047</v>
      </c>
      <c r="P407" s="1" t="s">
        <v>8485</v>
      </c>
      <c r="Q407" s="1" t="s">
        <v>8496</v>
      </c>
      <c r="R407" s="1" t="s">
        <v>1812</v>
      </c>
      <c r="S407" s="1" t="s">
        <v>225</v>
      </c>
      <c r="T407" s="16" t="str">
        <f>VLOOKUP(N407,词典!$F:$G,2,FALSE)</f>
        <v>EC_WORD_AHAHA</v>
      </c>
      <c r="U407" s="16" t="str">
        <f>VLOOKUP(O407,词典!$F:$G,2,FALSE)</f>
        <v>EC_WORD_LOOKS</v>
      </c>
      <c r="V407" s="16" t="str">
        <f>VLOOKUP(P407,词典!$F:$G,2,FALSE)</f>
        <v>EC_WORD_EXCL</v>
      </c>
      <c r="W407" s="16" t="str">
        <f>VLOOKUP(Q407,词典!$F:$G,2,FALSE)</f>
        <v>EC_WORD_YEAH</v>
      </c>
      <c r="X407" s="16" t="str">
        <f>VLOOKUP(R407,词典!$F:$G,2,FALSE)</f>
        <v>EC_WORD_AWESOME</v>
      </c>
      <c r="Y407" s="16" t="str">
        <f>VLOOKUP(S407,词典!$F:$G,2,FALSE)</f>
        <v>EC_WORD_EXCL</v>
      </c>
      <c r="Z407" s="1" t="str">
        <f>_xlfn.CONCAT(".speechWin = {",T407,", ",U407,", ",V407,", ",W407,", ",X407,", ",Y407,"},")</f>
        <v>.speechWin = {EC_WORD_AHAHA, EC_WORD_LOOKS, EC_WORD_EXCL, EC_WORD_YEAH, EC_WORD_AWESOME, EC_WORD_EXCL},</v>
      </c>
      <c r="AA407" s="1" t="s">
        <v>15173</v>
      </c>
    </row>
    <row r="408" spans="1:27" x14ac:dyDescent="0.3">
      <c r="A408" s="9" t="s">
        <v>2927</v>
      </c>
      <c r="B408" s="9" t="s">
        <v>300</v>
      </c>
      <c r="C408" s="9" t="s">
        <v>773</v>
      </c>
      <c r="D408" s="9" t="s">
        <v>200</v>
      </c>
      <c r="E408" s="9" t="s">
        <v>671</v>
      </c>
      <c r="F408" s="9" t="s">
        <v>3834</v>
      </c>
      <c r="G408" s="16" t="str">
        <f>VLOOKUP(A408,词典!$C:$F,4,FALSE)</f>
        <v>不要</v>
      </c>
      <c r="H408" s="16" t="str">
        <f>VLOOKUP(B408,词典!$C:$F,4,FALSE)</f>
        <v>来</v>
      </c>
      <c r="I408" s="16" t="str">
        <f>VLOOKUP(C408,词典!$C:$F,4,FALSE)</f>
        <v>近</v>
      </c>
      <c r="J408" s="16" t="str">
        <f>VLOOKUP(D408,词典!$C:$F,4,FALSE)</f>
        <v>我的</v>
      </c>
      <c r="K408" s="16" t="str">
        <f>VLOOKUP(E408,词典!$C:$F,4,FALSE)</f>
        <v>自行车</v>
      </c>
      <c r="L408" s="16" t="str">
        <f>VLOOKUP(F408,词典!$C:$F,4,FALSE)</f>
        <v>！</v>
      </c>
      <c r="M408" s="11" t="s">
        <v>9308</v>
      </c>
      <c r="N408" s="1" t="s">
        <v>1926</v>
      </c>
      <c r="O408" s="1" t="s">
        <v>1936</v>
      </c>
      <c r="P408" s="1" t="s">
        <v>1431</v>
      </c>
      <c r="Q408" s="1" t="s">
        <v>1313</v>
      </c>
      <c r="R408" s="1" t="s">
        <v>1866</v>
      </c>
      <c r="S408" s="1" t="s">
        <v>9531</v>
      </c>
      <c r="T408" s="16" t="str">
        <f>VLOOKUP(N408,词典!$F:$G,2,FALSE)</f>
        <v>EC_WORD_DON_T</v>
      </c>
      <c r="U408" s="16" t="str">
        <f>VLOOKUP(O408,词典!$F:$G,2,FALSE)</f>
        <v>EC_WORD_AND</v>
      </c>
      <c r="V408" s="16" t="str">
        <f>VLOOKUP(P408,词典!$F:$G,2,FALSE)</f>
        <v>EC_WORD_MY</v>
      </c>
      <c r="W408" s="16" t="str">
        <f>VLOOKUP(Q408,词典!$F:$G,2,FALSE)</f>
        <v>EC_WORD_BIKE</v>
      </c>
      <c r="X408" s="16" t="str">
        <f>VLOOKUP(R408,词典!$F:$G,2,FALSE)</f>
        <v>EC_WORD_WELL_THEN</v>
      </c>
      <c r="Y408" s="16" t="str">
        <f>VLOOKUP(S408,词典!$F:$G,2,FALSE)</f>
        <v>EC_WORD_NEAR</v>
      </c>
      <c r="Z408" s="1" t="str">
        <f>_xlfn.CONCAT(".speechWin = {",T408,", ",U408,", ",V408,", ",W408,", ",X408,", ",Y408,"},")</f>
        <v>.speechWin = {EC_WORD_DON_T, EC_WORD_AND, EC_WORD_MY, EC_WORD_BIKE, EC_WORD_WELL_THEN, EC_WORD_NEAR},</v>
      </c>
      <c r="AA408" s="1" t="s">
        <v>15174</v>
      </c>
    </row>
    <row r="409" spans="1:27" x14ac:dyDescent="0.3">
      <c r="A409" s="9" t="s">
        <v>776</v>
      </c>
      <c r="B409" s="9" t="s">
        <v>3912</v>
      </c>
      <c r="C409" s="9" t="s">
        <v>3836</v>
      </c>
      <c r="D409" s="9" t="s">
        <v>164</v>
      </c>
      <c r="E409" s="9" t="s">
        <v>94</v>
      </c>
      <c r="F409" s="9" t="s">
        <v>3912</v>
      </c>
      <c r="G409" s="16" t="str">
        <f>VLOOKUP(A409,词典!$C:$F,4,FALSE)</f>
        <v>什么</v>
      </c>
      <c r="H409" s="16" t="str">
        <f>VLOOKUP(B409,词典!$C:$F,4,FALSE)</f>
        <v>？！</v>
      </c>
      <c r="I409" s="16" t="str">
        <f>VLOOKUP(C409,词典!$C:$F,4,FALSE)</f>
        <v xml:space="preserve"> </v>
      </c>
      <c r="J409" s="16" t="str">
        <f>VLOOKUP(D409,词典!$C:$F,4,FALSE)</f>
        <v>是个</v>
      </c>
      <c r="K409" s="16" t="str">
        <f>VLOOKUP(E409,词典!$C:$F,4,FALSE)</f>
        <v>赢了</v>
      </c>
      <c r="L409" s="16" t="str">
        <f>VLOOKUP(F409,词典!$C:$F,4,FALSE)</f>
        <v>？！</v>
      </c>
      <c r="M409" s="11" t="s">
        <v>9309</v>
      </c>
      <c r="N409" s="1" t="s">
        <v>1658</v>
      </c>
      <c r="O409" s="1" t="s">
        <v>1686</v>
      </c>
      <c r="P409" s="1" t="s">
        <v>10459</v>
      </c>
      <c r="Q409" s="1" t="s">
        <v>1873</v>
      </c>
      <c r="R409" s="1" t="s">
        <v>1384</v>
      </c>
      <c r="S409" s="1" t="s">
        <v>1686</v>
      </c>
      <c r="T409" s="16" t="str">
        <f>VLOOKUP(N409,词典!$F:$G,2,FALSE)</f>
        <v>EC_WORD_WHAT</v>
      </c>
      <c r="U409" s="16" t="str">
        <f>VLOOKUP(O409,词典!$F:$G,2,FALSE)</f>
        <v>EC_WORD_QUES_EXCL</v>
      </c>
      <c r="V409" s="16" t="str">
        <f>VLOOKUP(P409,词典!$F:$G,2,FALSE)</f>
        <v>EC_EMPTY_WORD</v>
      </c>
      <c r="W409" s="16" t="str">
        <f>VLOOKUP(Q409,词典!$F:$G,2,FALSE)</f>
        <v>EC_WORD_ME</v>
      </c>
      <c r="X409" s="16" t="str">
        <f>VLOOKUP(R409,词典!$F:$G,2,FALSE)</f>
        <v>EC_WORD_WON</v>
      </c>
      <c r="Y409" s="16" t="str">
        <f>VLOOKUP(S409,词典!$F:$G,2,FALSE)</f>
        <v>EC_WORD_QUES_EXCL</v>
      </c>
      <c r="Z409" s="1" t="str">
        <f>_xlfn.CONCAT(".speechWin = {",T409,", ",U409,", ",V409,", ",W409,", ",X409,", ",Y409,"},")</f>
        <v>.speechWin = {EC_WORD_WHAT, EC_WORD_QUES_EXCL, EC_EMPTY_WORD, EC_WORD_ME, EC_WORD_WON, EC_WORD_QUES_EXCL},</v>
      </c>
      <c r="AA409" s="1" t="s">
        <v>15175</v>
      </c>
    </row>
    <row r="410" spans="1:27" x14ac:dyDescent="0.3">
      <c r="A410" s="9" t="s">
        <v>2903</v>
      </c>
      <c r="B410" s="9" t="s">
        <v>385</v>
      </c>
      <c r="C410" s="9" t="s">
        <v>383</v>
      </c>
      <c r="D410" s="9" t="s">
        <v>757</v>
      </c>
      <c r="E410" s="9" t="s">
        <v>3834</v>
      </c>
      <c r="F410" s="9" t="s">
        <v>3836</v>
      </c>
      <c r="G410" s="16" t="str">
        <f>VLOOKUP(A410,词典!$C:$F,4,FALSE)</f>
        <v>你是</v>
      </c>
      <c r="H410" s="16" t="str">
        <f>VLOOKUP(B410,词典!$C:$F,4,FALSE)</f>
        <v>哪</v>
      </c>
      <c r="I410" s="16" t="str">
        <f>VLOOKUP(C410,词典!$C:$F,4,FALSE)</f>
        <v>的</v>
      </c>
      <c r="J410" s="16" t="str">
        <f>VLOOKUP(D410,词典!$C:$F,4,FALSE)</f>
        <v>这里</v>
      </c>
      <c r="K410" s="16" t="str">
        <f>VLOOKUP(E410,词典!$C:$F,4,FALSE)</f>
        <v>！</v>
      </c>
      <c r="L410" s="16" t="str">
        <f>VLOOKUP(F410,词典!$C:$F,4,FALSE)</f>
        <v xml:space="preserve"> </v>
      </c>
      <c r="M410" s="11" t="s">
        <v>9310</v>
      </c>
      <c r="N410" s="1" t="s">
        <v>1874</v>
      </c>
      <c r="O410" s="1" t="s">
        <v>8580</v>
      </c>
      <c r="P410" s="1" t="s">
        <v>9910</v>
      </c>
      <c r="Q410" s="1" t="s">
        <v>8499</v>
      </c>
      <c r="R410" s="1" t="s">
        <v>225</v>
      </c>
      <c r="S410" s="1" t="s">
        <v>10459</v>
      </c>
      <c r="T410" s="16" t="str">
        <f>VLOOKUP(N410,词典!$F:$G,2,FALSE)</f>
        <v>EC_WORD_YOU</v>
      </c>
      <c r="U410" s="16" t="str">
        <f>VLOOKUP(O410,词典!$F:$G,2,FALSE)</f>
        <v>EC_WORD_WEREN_T</v>
      </c>
      <c r="V410" s="16" t="str">
        <f>VLOOKUP(P410,词典!$F:$G,2,FALSE)</f>
        <v>EC_WORD_UNDERSTANDS</v>
      </c>
      <c r="W410" s="16" t="str">
        <f>VLOOKUP(Q410,词典!$F:$G,2,FALSE)</f>
        <v>EC_WORD_IS</v>
      </c>
      <c r="X410" s="16" t="str">
        <f>VLOOKUP(R410,词典!$F:$G,2,FALSE)</f>
        <v>EC_WORD_EXCL</v>
      </c>
      <c r="Y410" s="16" t="str">
        <f>VLOOKUP(S410,词典!$F:$G,2,FALSE)</f>
        <v>EC_EMPTY_WORD</v>
      </c>
      <c r="Z410" s="1" t="str">
        <f>_xlfn.CONCAT(".speechWin = {",T410,", ",U410,", ",V410,", ",W410,", ",X410,", ",Y410,"},")</f>
        <v>.speechWin = {EC_WORD_YOU, EC_WORD_WEREN_T, EC_WORD_UNDERSTANDS, EC_WORD_IS, EC_WORD_EXCL, EC_EMPTY_WORD},</v>
      </c>
      <c r="AA410" s="1" t="s">
        <v>15176</v>
      </c>
    </row>
    <row r="411" spans="1:27" x14ac:dyDescent="0.3">
      <c r="A411" s="9" t="s">
        <v>164</v>
      </c>
      <c r="B411" s="9" t="s">
        <v>3841</v>
      </c>
      <c r="C411" s="9" t="s">
        <v>602</v>
      </c>
      <c r="D411" s="9" t="s">
        <v>371</v>
      </c>
      <c r="E411" s="9" t="s">
        <v>165</v>
      </c>
      <c r="F411" s="9" t="s">
        <v>3836</v>
      </c>
      <c r="G411" s="16" t="str">
        <f>VLOOKUP(A411,词典!$C:$F,4,FALSE)</f>
        <v>是个</v>
      </c>
      <c r="H411" s="16" t="str">
        <f>VLOOKUP(B411,词典!$C:$F,4,FALSE)</f>
        <v>不会</v>
      </c>
      <c r="I411" s="16" t="str">
        <f>VLOOKUP(C411,词典!$C:$F,4,FALSE)</f>
        <v>拿出</v>
      </c>
      <c r="J411" s="16" t="str">
        <f>VLOOKUP(D411,词典!$C:$F,4,FALSE)</f>
        <v>关于</v>
      </c>
      <c r="K411" s="16" t="str">
        <f>VLOOKUP(E411,词典!$C:$F,4,FALSE)</f>
        <v>你</v>
      </c>
      <c r="L411" s="16" t="str">
        <f>VLOOKUP(F411,词典!$C:$F,4,FALSE)</f>
        <v xml:space="preserve"> </v>
      </c>
      <c r="M411" s="11" t="s">
        <v>9311</v>
      </c>
      <c r="N411" s="1" t="s">
        <v>1873</v>
      </c>
      <c r="O411" s="1" t="s">
        <v>1497</v>
      </c>
      <c r="P411" s="1" t="s">
        <v>9532</v>
      </c>
      <c r="Q411" s="1" t="s">
        <v>1874</v>
      </c>
      <c r="R411" s="1" t="s">
        <v>1951</v>
      </c>
      <c r="S411" s="1" t="s">
        <v>10459</v>
      </c>
      <c r="T411" s="16" t="str">
        <f>VLOOKUP(N411,词典!$F:$G,2,FALSE)</f>
        <v>EC_WORD_ME</v>
      </c>
      <c r="U411" s="16" t="str">
        <f>VLOOKUP(O411,词典!$F:$G,2,FALSE)</f>
        <v>EC_WORD_WON_T</v>
      </c>
      <c r="V411" s="16" t="str">
        <f>VLOOKUP(P411,词典!$F:$G,2,FALSE)</f>
        <v>EC_WORD_FORGETS</v>
      </c>
      <c r="W411" s="16" t="str">
        <f>VLOOKUP(Q411,词典!$F:$G,2,FALSE)</f>
        <v>EC_WORD_YOU</v>
      </c>
      <c r="X411" s="16" t="str">
        <f>VLOOKUP(R411,词典!$F:$G,2,FALSE)</f>
        <v>EC_WORD_OF</v>
      </c>
      <c r="Y411" s="16" t="str">
        <f>VLOOKUP(S411,词典!$F:$G,2,FALSE)</f>
        <v>EC_EMPTY_WORD</v>
      </c>
      <c r="Z411" s="1" t="str">
        <f>_xlfn.CONCAT(".speechWin = {",T411,", ",U411,", ",V411,", ",W411,", ",X411,", ",Y411,"},")</f>
        <v>.speechWin = {EC_WORD_ME, EC_WORD_WON_T, EC_WORD_FORGETS, EC_WORD_YOU, EC_WORD_OF, EC_EMPTY_WORD},</v>
      </c>
      <c r="AA411" s="1" t="s">
        <v>15177</v>
      </c>
    </row>
    <row r="412" spans="1:27" x14ac:dyDescent="0.3">
      <c r="A412" s="9" t="s">
        <v>2901</v>
      </c>
      <c r="B412" s="9" t="s">
        <v>297</v>
      </c>
      <c r="C412" s="9" t="s">
        <v>860</v>
      </c>
      <c r="D412" s="9" t="s">
        <v>416</v>
      </c>
      <c r="E412" s="9" t="s">
        <v>183</v>
      </c>
      <c r="F412" s="9" t="s">
        <v>3907</v>
      </c>
      <c r="G412" s="16" t="str">
        <f>VLOOKUP(A412,词典!$C:$F,4,FALSE)</f>
        <v>我是</v>
      </c>
      <c r="H412" s="16" t="str">
        <f>VLOOKUP(B412,词典!$C:$F,4,FALSE)</f>
        <v>所以</v>
      </c>
      <c r="I412" s="16" t="str">
        <f>VLOOKUP(C412,词典!$C:$F,4,FALSE)</f>
        <v>赢家</v>
      </c>
      <c r="J412" s="16" t="str">
        <f>VLOOKUP(D412,词典!$C:$F,4,FALSE)</f>
        <v>听见</v>
      </c>
      <c r="K412" s="16" t="str">
        <f>VLOOKUP(E412,词典!$C:$F,4,FALSE)</f>
        <v>我</v>
      </c>
      <c r="L412" s="16" t="str">
        <f>VLOOKUP(F412,词典!$C:$F,4,FALSE)</f>
        <v>吼叫</v>
      </c>
      <c r="M412" s="11" t="s">
        <v>9312</v>
      </c>
      <c r="N412" s="1" t="s">
        <v>1430</v>
      </c>
      <c r="O412" s="1" t="s">
        <v>2081</v>
      </c>
      <c r="P412" s="1" t="s">
        <v>1871</v>
      </c>
      <c r="Q412" s="1" t="s">
        <v>1873</v>
      </c>
      <c r="R412" s="1" t="s">
        <v>1001</v>
      </c>
      <c r="S412" s="1" t="s">
        <v>8489</v>
      </c>
      <c r="T412" s="16" t="str">
        <f>VLOOKUP(N412,词典!$F:$G,2,FALSE)</f>
        <v>EC_WORD_I_AM</v>
      </c>
      <c r="U412" s="16" t="str">
        <f>VLOOKUP(O412,词典!$F:$G,2,FALSE)</f>
        <v>EC_WORD_WINNER</v>
      </c>
      <c r="V412" s="16" t="str">
        <f>VLOOKUP(P412,词典!$F:$G,2,FALSE)</f>
        <v>EC_WORD_LISTENING</v>
      </c>
      <c r="W412" s="16" t="str">
        <f>VLOOKUP(Q412,词典!$F:$G,2,FALSE)</f>
        <v>EC_WORD_ME</v>
      </c>
      <c r="X412" s="16" t="str">
        <f>VLOOKUP(R412,词典!$F:$G,2,FALSE)</f>
        <v>EC_MOVE2(ROAR)</v>
      </c>
      <c r="Y412" s="16" t="str">
        <f>VLOOKUP(S412,词典!$F:$G,2,FALSE)</f>
        <v>EC_WORD_YUP</v>
      </c>
      <c r="Z412" s="1" t="str">
        <f>_xlfn.CONCAT(".speechWin = {",T412,", ",U412,", ",V412,", ",W412,", ",X412,", ",Y412,"},")</f>
        <v>.speechWin = {EC_WORD_I_AM, EC_WORD_WINNER, EC_WORD_LISTENING, EC_WORD_ME, EC_MOVE2(ROAR), EC_WORD_YUP},</v>
      </c>
      <c r="AA412" s="1" t="s">
        <v>15178</v>
      </c>
    </row>
    <row r="413" spans="1:27" x14ac:dyDescent="0.3">
      <c r="A413" s="9" t="s">
        <v>284</v>
      </c>
      <c r="B413" s="9" t="s">
        <v>206</v>
      </c>
      <c r="C413" s="9" t="s">
        <v>45</v>
      </c>
      <c r="D413" s="9" t="s">
        <v>604</v>
      </c>
      <c r="E413" s="9" t="s">
        <v>367</v>
      </c>
      <c r="F413" s="9" t="s">
        <v>3836</v>
      </c>
      <c r="G413" s="16" t="str">
        <f>VLOOKUP(A413,词典!$C:$F,4,FALSE)</f>
        <v>一个</v>
      </c>
      <c r="H413" s="16" t="str">
        <f>VLOOKUP(B413,词典!$C:$F,4,FALSE)</f>
        <v>女士</v>
      </c>
      <c r="I413" s="16" t="str">
        <f>VLOOKUP(C413,词典!$C:$F,4,FALSE)</f>
        <v>幽灵</v>
      </c>
      <c r="J413" s="16" t="str">
        <f>VLOOKUP(D413,词典!$C:$F,4,FALSE)</f>
        <v>出现</v>
      </c>
      <c r="K413" s="16" t="str">
        <f>VLOOKUP(E413,词典!$C:$F,4,FALSE)</f>
        <v>那里</v>
      </c>
      <c r="L413" s="16" t="str">
        <f>VLOOKUP(F413,词典!$C:$F,4,FALSE)</f>
        <v xml:space="preserve"> </v>
      </c>
      <c r="M413" s="11" t="s">
        <v>9313</v>
      </c>
      <c r="N413" s="1" t="s">
        <v>1928</v>
      </c>
      <c r="O413" s="1" t="s">
        <v>1435</v>
      </c>
      <c r="P413" s="1" t="s">
        <v>1724</v>
      </c>
      <c r="Q413" s="1" t="s">
        <v>1573</v>
      </c>
      <c r="R413" s="1" t="s">
        <v>9073</v>
      </c>
      <c r="S413" s="1" t="s">
        <v>9519</v>
      </c>
      <c r="T413" s="16" t="str">
        <f>VLOOKUP(N413,词典!$F:$G,2,FALSE)</f>
        <v>EC_WORD_A</v>
      </c>
      <c r="U413" s="16" t="str">
        <f>VLOOKUP(O413,词典!$F:$G,2,FALSE)</f>
        <v>EC_WORD_LADY</v>
      </c>
      <c r="V413" s="16" t="str">
        <f>VLOOKUP(P413,词典!$F:$G,2,FALSE)</f>
        <v>EC_WORD_GHOST</v>
      </c>
      <c r="W413" s="16" t="str">
        <f>VLOOKUP(Q413,词典!$F:$G,2,FALSE)</f>
        <v>EC_WORD_APPEARS</v>
      </c>
      <c r="X413" s="16" t="str">
        <f>VLOOKUP(R413,词典!$F:$G,2,FALSE)</f>
        <v>EC_WORD_ON</v>
      </c>
      <c r="Y413" s="16" t="str">
        <f>VLOOKUP(S413,词典!$F:$G,2,FALSE)</f>
        <v>EC_WORD_THERE</v>
      </c>
      <c r="Z413" s="1" t="str">
        <f>_xlfn.CONCAT(".speechWin = {",T413,", ",U413,", ",V413,", ",W413,", ",X413,", ",Y413,"},")</f>
        <v>.speechWin = {EC_WORD_A, EC_WORD_LADY, EC_WORD_GHOST, EC_WORD_APPEARS, EC_WORD_ON, EC_WORD_THERE},</v>
      </c>
      <c r="AA413" s="1" t="s">
        <v>15179</v>
      </c>
    </row>
    <row r="414" spans="1:27" x14ac:dyDescent="0.3">
      <c r="A414" s="9" t="s">
        <v>463</v>
      </c>
      <c r="B414" s="9" t="s">
        <v>200</v>
      </c>
      <c r="C414" s="9" t="s">
        <v>109</v>
      </c>
      <c r="D414" s="9" t="s">
        <v>728</v>
      </c>
      <c r="E414" s="9" t="s">
        <v>3843</v>
      </c>
      <c r="F414" s="9" t="s">
        <v>3836</v>
      </c>
      <c r="G414" s="16" t="str">
        <f>VLOOKUP(A414,词典!$C:$F,4,FALSE)</f>
        <v>不幸</v>
      </c>
      <c r="H414" s="16" t="str">
        <f>VLOOKUP(B414,词典!$C:$F,4,FALSE)</f>
        <v>我的</v>
      </c>
      <c r="I414" s="16" t="str">
        <f>VLOOKUP(C414,词典!$C:$F,4,FALSE)</f>
        <v>力量</v>
      </c>
      <c r="J414" s="16" t="str">
        <f>VLOOKUP(D414,词典!$C:$F,4,FALSE)</f>
        <v>现在</v>
      </c>
      <c r="K414" s="16" t="str">
        <f>VLOOKUP(E414,词典!$C:$F,4,FALSE)</f>
        <v>？</v>
      </c>
      <c r="L414" s="16" t="str">
        <f>VLOOKUP(F414,词典!$C:$F,4,FALSE)</f>
        <v xml:space="preserve"> </v>
      </c>
      <c r="M414" s="11" t="s">
        <v>9314</v>
      </c>
      <c r="N414" s="1" t="s">
        <v>8570</v>
      </c>
      <c r="O414" s="1" t="s">
        <v>9513</v>
      </c>
      <c r="P414" s="1" t="s">
        <v>1883</v>
      </c>
      <c r="Q414" s="1" t="s">
        <v>1832</v>
      </c>
      <c r="R414" s="1" t="s">
        <v>9524</v>
      </c>
      <c r="S414" s="1" t="s">
        <v>10459</v>
      </c>
      <c r="T414" s="16" t="str">
        <f>VLOOKUP(N414,词典!$F:$G,2,FALSE)</f>
        <v>EC_WORD_NOW</v>
      </c>
      <c r="U414" s="16" t="str">
        <f>VLOOKUP(O414,词典!$F:$G,2,FALSE)</f>
        <v>EC_WORD_SLEPT</v>
      </c>
      <c r="V414" s="16" t="str">
        <f>VLOOKUP(P414,词典!$F:$G,2,FALSE)</f>
        <v>EC_WORD_MY</v>
      </c>
      <c r="W414" s="16" t="str">
        <f>VLOOKUP(Q414,词典!$F:$G,2,FALSE)</f>
        <v>EC_WORD_POWER</v>
      </c>
      <c r="X414" s="16" t="str">
        <f>VLOOKUP(R414,词典!$F:$G,2,FALSE)</f>
        <v>EC_WORD_SNORT</v>
      </c>
      <c r="Y414" s="16" t="str">
        <f>VLOOKUP(S414,词典!$F:$G,2,FALSE)</f>
        <v>EC_EMPTY_WORD</v>
      </c>
      <c r="Z414" s="1" t="str">
        <f>_xlfn.CONCAT(".speechWin = {",T414,", ",U414,", ",V414,", ",W414,", ",X414,", ",Y414,"},")</f>
        <v>.speechWin = {EC_WORD_NOW, EC_WORD_SLEPT, EC_WORD_MY, EC_WORD_POWER, EC_WORD_SNORT, EC_EMPTY_WORD},</v>
      </c>
      <c r="AA414" s="1" t="s">
        <v>15180</v>
      </c>
    </row>
    <row r="415" spans="1:27" x14ac:dyDescent="0.3">
      <c r="A415" s="9" t="s">
        <v>250</v>
      </c>
      <c r="B415" s="9" t="s">
        <v>3834</v>
      </c>
      <c r="C415" s="9" t="s">
        <v>297</v>
      </c>
      <c r="D415" s="9" t="s">
        <v>3886</v>
      </c>
      <c r="E415" s="9" t="s">
        <v>383</v>
      </c>
      <c r="F415" s="9" t="s">
        <v>104</v>
      </c>
      <c r="G415" s="16" t="str">
        <f>VLOOKUP(A415,词典!$C:$F,4,FALSE)</f>
        <v>哦</v>
      </c>
      <c r="H415" s="16" t="str">
        <f>VLOOKUP(B415,词典!$C:$F,4,FALSE)</f>
        <v>！</v>
      </c>
      <c r="I415" s="16" t="str">
        <f>VLOOKUP(C415,词典!$C:$F,4,FALSE)</f>
        <v>所以</v>
      </c>
      <c r="J415" s="16" t="str">
        <f>VLOOKUP(D415,词典!$C:$F,4,FALSE)</f>
        <v>甜甜香气</v>
      </c>
      <c r="K415" s="16" t="str">
        <f>VLOOKUP(E415,词典!$C:$F,4,FALSE)</f>
        <v>的</v>
      </c>
      <c r="L415" s="16" t="str">
        <f>VLOOKUP(F415,词典!$C:$F,4,FALSE)</f>
        <v>胜利</v>
      </c>
      <c r="M415" s="11" t="s">
        <v>9315</v>
      </c>
      <c r="N415" s="1" t="s">
        <v>1455</v>
      </c>
      <c r="O415" s="1" t="s">
        <v>225</v>
      </c>
      <c r="P415" s="1" t="s">
        <v>1829</v>
      </c>
      <c r="Q415" s="1" t="s">
        <v>1951</v>
      </c>
      <c r="R415" s="1" t="s">
        <v>1186</v>
      </c>
      <c r="S415" s="1" t="s">
        <v>10459</v>
      </c>
      <c r="T415" s="16" t="str">
        <f>VLOOKUP(N415,词典!$F:$G,2,FALSE)</f>
        <v>EC_WORD_OH</v>
      </c>
      <c r="U415" s="16" t="str">
        <f>VLOOKUP(O415,词典!$F:$G,2,FALSE)</f>
        <v>EC_WORD_EXCL</v>
      </c>
      <c r="V415" s="16" t="str">
        <f>VLOOKUP(P415,词典!$F:$G,2,FALSE)</f>
        <v>EC_WORD_VICTORY</v>
      </c>
      <c r="W415" s="16" t="str">
        <f>VLOOKUP(Q415,词典!$F:$G,2,FALSE)</f>
        <v>EC_WORD_OF</v>
      </c>
      <c r="X415" s="16" t="str">
        <f>VLOOKUP(R415,词典!$F:$G,2,FALSE)</f>
        <v>EC_MOVE(SWEET_SCENT)</v>
      </c>
      <c r="Y415" s="16" t="str">
        <f>VLOOKUP(S415,词典!$F:$G,2,FALSE)</f>
        <v>EC_EMPTY_WORD</v>
      </c>
      <c r="Z415" s="1" t="str">
        <f>_xlfn.CONCAT(".speechWin = {",T415,", ",U415,", ",V415,", ",W415,", ",X415,", ",Y415,"},")</f>
        <v>.speechWin = {EC_WORD_OH, EC_WORD_EXCL, EC_WORD_VICTORY, EC_WORD_OF, EC_MOVE(SWEET_SCENT), EC_EMPTY_WORD},</v>
      </c>
      <c r="AA415" s="1" t="s">
        <v>15181</v>
      </c>
    </row>
    <row r="416" spans="1:27" x14ac:dyDescent="0.3">
      <c r="A416" s="9" t="s">
        <v>165</v>
      </c>
      <c r="B416" s="9" t="s">
        <v>3847</v>
      </c>
      <c r="C416" s="9" t="s">
        <v>459</v>
      </c>
      <c r="D416" s="9" t="s">
        <v>183</v>
      </c>
      <c r="E416" s="9" t="s">
        <v>3834</v>
      </c>
      <c r="F416" s="9" t="s">
        <v>3836</v>
      </c>
      <c r="G416" s="16" t="str">
        <f>VLOOKUP(A416,词典!$C:$F,4,FALSE)</f>
        <v>你</v>
      </c>
      <c r="H416" s="16" t="str">
        <f>VLOOKUP(B416,词典!$C:$F,4,FALSE)</f>
        <v>不可以</v>
      </c>
      <c r="I416" s="16" t="str">
        <f>VLOOKUP(C416,词典!$C:$F,4,FALSE)</f>
        <v>击败</v>
      </c>
      <c r="J416" s="16" t="str">
        <f>VLOOKUP(D416,词典!$C:$F,4,FALSE)</f>
        <v>我</v>
      </c>
      <c r="K416" s="16" t="str">
        <f>VLOOKUP(E416,词典!$C:$F,4,FALSE)</f>
        <v>！</v>
      </c>
      <c r="L416" s="16" t="str">
        <f>VLOOKUP(F416,词典!$C:$F,4,FALSE)</f>
        <v xml:space="preserve"> </v>
      </c>
      <c r="M416" s="11" t="s">
        <v>9316</v>
      </c>
      <c r="N416" s="1" t="s">
        <v>1412</v>
      </c>
      <c r="O416" s="1" t="s">
        <v>9067</v>
      </c>
      <c r="P416" s="1" t="s">
        <v>1538</v>
      </c>
      <c r="Q416" s="1" t="s">
        <v>1678</v>
      </c>
      <c r="R416" s="1" t="s">
        <v>225</v>
      </c>
      <c r="S416" s="1" t="s">
        <v>10459</v>
      </c>
      <c r="T416" s="16" t="str">
        <f>VLOOKUP(N416,词典!$F:$G,2,FALSE)</f>
        <v>EC_WORD_YOU</v>
      </c>
      <c r="U416" s="16" t="str">
        <f>VLOOKUP(O416,词典!$F:$G,2,FALSE)</f>
        <v>EC_WORD_APPEAR</v>
      </c>
      <c r="V416" s="16" t="str">
        <f>VLOOKUP(P416,词典!$F:$G,2,FALSE)</f>
        <v>EC_WORD_BEAT</v>
      </c>
      <c r="W416" s="16" t="str">
        <f>VLOOKUP(Q416,词典!$F:$G,2,FALSE)</f>
        <v>EC_WORD_ME</v>
      </c>
      <c r="X416" s="16" t="str">
        <f>VLOOKUP(R416,词典!$F:$G,2,FALSE)</f>
        <v>EC_WORD_EXCL</v>
      </c>
      <c r="Y416" s="16" t="str">
        <f>VLOOKUP(S416,词典!$F:$G,2,FALSE)</f>
        <v>EC_EMPTY_WORD</v>
      </c>
      <c r="Z416" s="1" t="str">
        <f>_xlfn.CONCAT(".speechWin = {",T416,", ",U416,", ",V416,", ",W416,", ",X416,", ",Y416,"},")</f>
        <v>.speechWin = {EC_WORD_YOU, EC_WORD_APPEAR, EC_WORD_BEAT, EC_WORD_ME, EC_WORD_EXCL, EC_EMPTY_WORD},</v>
      </c>
      <c r="AA416" s="1" t="s">
        <v>15182</v>
      </c>
    </row>
    <row r="417" spans="1:27" x14ac:dyDescent="0.3">
      <c r="A417" s="9" t="s">
        <v>242</v>
      </c>
      <c r="B417" s="9" t="s">
        <v>3873</v>
      </c>
      <c r="C417" s="9" t="s">
        <v>3836</v>
      </c>
      <c r="D417" s="9" t="s">
        <v>3836</v>
      </c>
      <c r="E417" s="9" t="s">
        <v>3836</v>
      </c>
      <c r="F417" s="9" t="s">
        <v>3836</v>
      </c>
      <c r="G417" s="16" t="str">
        <f>VLOOKUP(A417,词典!$C:$F,4,FALSE)</f>
        <v>咯咯</v>
      </c>
      <c r="H417" s="16" t="str">
        <f>VLOOKUP(B417,词典!$C:$F,4,FALSE)</f>
        <v>……</v>
      </c>
      <c r="I417" s="16" t="str">
        <f>VLOOKUP(C417,词典!$C:$F,4,FALSE)</f>
        <v xml:space="preserve"> </v>
      </c>
      <c r="J417" s="16" t="str">
        <f>VLOOKUP(D417,词典!$C:$F,4,FALSE)</f>
        <v xml:space="preserve"> </v>
      </c>
      <c r="K417" s="16" t="str">
        <f>VLOOKUP(E417,词典!$C:$F,4,FALSE)</f>
        <v xml:space="preserve"> </v>
      </c>
      <c r="L417" s="16" t="str">
        <f>VLOOKUP(F417,词典!$C:$F,4,FALSE)</f>
        <v xml:space="preserve"> </v>
      </c>
      <c r="M417" s="11" t="s">
        <v>9317</v>
      </c>
      <c r="N417" s="1" t="s">
        <v>1900</v>
      </c>
      <c r="O417" s="1" t="s">
        <v>1687</v>
      </c>
      <c r="P417" s="1" t="s">
        <v>10459</v>
      </c>
      <c r="Q417" s="1" t="s">
        <v>10459</v>
      </c>
      <c r="R417" s="1" t="s">
        <v>10459</v>
      </c>
      <c r="S417" s="1" t="s">
        <v>10459</v>
      </c>
      <c r="T417" s="16" t="str">
        <f>VLOOKUP(N417,词典!$F:$G,2,FALSE)</f>
        <v>EC_WORD_GIGGLE</v>
      </c>
      <c r="U417" s="16" t="str">
        <f>VLOOKUP(O417,词典!$F:$G,2,FALSE)</f>
        <v>EC_WORD_ELLIPSIS</v>
      </c>
      <c r="V417" s="16" t="str">
        <f>VLOOKUP(P417,词典!$F:$G,2,FALSE)</f>
        <v>EC_EMPTY_WORD</v>
      </c>
      <c r="W417" s="16" t="str">
        <f>VLOOKUP(Q417,词典!$F:$G,2,FALSE)</f>
        <v>EC_EMPTY_WORD</v>
      </c>
      <c r="X417" s="16" t="str">
        <f>VLOOKUP(R417,词典!$F:$G,2,FALSE)</f>
        <v>EC_EMPTY_WORD</v>
      </c>
      <c r="Y417" s="16" t="str">
        <f>VLOOKUP(S417,词典!$F:$G,2,FALSE)</f>
        <v>EC_EMPTY_WORD</v>
      </c>
      <c r="Z417" s="1" t="str">
        <f>_xlfn.CONCAT(".speechWin = {",T417,", ",U417,", ",V417,", ",W417,", ",X417,", ",Y417,"},")</f>
        <v>.speechWin = {EC_WORD_GIGGLE, EC_WORD_ELLIPSIS, EC_EMPTY_WORD, EC_EMPTY_WORD, EC_EMPTY_WORD, EC_EMPTY_WORD},</v>
      </c>
      <c r="AA417" s="1" t="s">
        <v>15183</v>
      </c>
    </row>
    <row r="418" spans="1:27" x14ac:dyDescent="0.3">
      <c r="A418" s="9" t="s">
        <v>312</v>
      </c>
      <c r="B418" s="9" t="s">
        <v>2909</v>
      </c>
      <c r="C418" s="9" t="s">
        <v>195</v>
      </c>
      <c r="D418" s="9" t="s">
        <v>392</v>
      </c>
      <c r="E418" s="9" t="s">
        <v>374</v>
      </c>
      <c r="F418" s="9" t="s">
        <v>3834</v>
      </c>
      <c r="G418" s="16" t="str">
        <f>VLOOKUP(A418,词典!$C:$F,4,FALSE)</f>
        <v>只是</v>
      </c>
      <c r="H418" s="16" t="str">
        <f>VLOOKUP(B418,词典!$C:$F,4,FALSE)</f>
        <v>一点</v>
      </c>
      <c r="I418" s="16" t="str">
        <f>VLOOKUP(C418,词典!$C:$F,4,FALSE)</f>
        <v>家</v>
      </c>
      <c r="J418" s="16" t="str">
        <f>VLOOKUP(D418,词典!$C:$F,4,FALSE)</f>
        <v>之后</v>
      </c>
      <c r="K418" s="16" t="str">
        <f>VLOOKUP(E418,词典!$C:$F,4,FALSE)</f>
        <v>为</v>
      </c>
      <c r="L418" s="16" t="str">
        <f>VLOOKUP(F418,词典!$C:$F,4,FALSE)</f>
        <v>！</v>
      </c>
      <c r="M418" s="11" t="s">
        <v>9318</v>
      </c>
      <c r="N418" s="1" t="s">
        <v>8523</v>
      </c>
      <c r="O418" s="1" t="s">
        <v>1940</v>
      </c>
      <c r="P418" s="1" t="s">
        <v>8529</v>
      </c>
      <c r="Q418" s="1" t="s">
        <v>1878</v>
      </c>
      <c r="R418" s="1" t="s">
        <v>8485</v>
      </c>
      <c r="S418" s="1" t="s">
        <v>10459</v>
      </c>
      <c r="T418" s="16" t="str">
        <f>VLOOKUP(N418,词典!$F:$G,2,FALSE)</f>
        <v>EC_WORD_THAT_S</v>
      </c>
      <c r="U418" s="16" t="str">
        <f>VLOOKUP(O418,词典!$F:$G,2,FALSE)</f>
        <v>EC_WORD_JUST</v>
      </c>
      <c r="V418" s="16" t="str">
        <f>VLOOKUP(P418,词典!$F:$G,2,FALSE)</f>
        <v>EC_WORD_A</v>
      </c>
      <c r="W418" s="16" t="str">
        <f>VLOOKUP(Q418,词典!$F:$G,2,FALSE)</f>
        <v>EC_WORD_CHILDREN</v>
      </c>
      <c r="X418" s="16" t="str">
        <f>VLOOKUP(R418,词典!$F:$G,2,FALSE)</f>
        <v>EC_WORD_EXCL</v>
      </c>
      <c r="Y418" s="16" t="str">
        <f>VLOOKUP(S418,词典!$F:$G,2,FALSE)</f>
        <v>EC_EMPTY_WORD</v>
      </c>
      <c r="Z418" s="1" t="str">
        <f>_xlfn.CONCAT(".speechWin = {",T418,", ",U418,", ",V418,", ",W418,", ",X418,", ",Y418,"},")</f>
        <v>.speechWin = {EC_WORD_THAT_S, EC_WORD_JUST, EC_WORD_A, EC_WORD_CHILDREN, EC_WORD_EXCL, EC_EMPTY_WORD},</v>
      </c>
      <c r="AA418" s="1" t="s">
        <v>15184</v>
      </c>
    </row>
    <row r="419" spans="1:27" x14ac:dyDescent="0.3">
      <c r="A419" s="9" t="s">
        <v>250</v>
      </c>
      <c r="B419" s="9" t="s">
        <v>138</v>
      </c>
      <c r="C419" s="9" t="s">
        <v>3834</v>
      </c>
      <c r="D419" s="9" t="s">
        <v>779</v>
      </c>
      <c r="E419" s="9" t="s">
        <v>366</v>
      </c>
      <c r="F419" s="9" t="s">
        <v>3843</v>
      </c>
      <c r="G419" s="16" t="str">
        <f>VLOOKUP(A419,词典!$C:$F,4,FALSE)</f>
        <v>哦</v>
      </c>
      <c r="H419" s="16" t="str">
        <f>VLOOKUP(B419,词典!$C:$F,4,FALSE)</f>
        <v>是的</v>
      </c>
      <c r="I419" s="16" t="str">
        <f>VLOOKUP(C419,词典!$C:$F,4,FALSE)</f>
        <v>！</v>
      </c>
      <c r="J419" s="16" t="str">
        <f>VLOOKUP(D419,词典!$C:$F,4,FALSE)</f>
        <v>为什么</v>
      </c>
      <c r="K419" s="16" t="str">
        <f>VLOOKUP(E419,词典!$C:$F,4,FALSE)</f>
        <v>一下</v>
      </c>
      <c r="L419" s="16" t="str">
        <f>VLOOKUP(F419,词典!$C:$F,4,FALSE)</f>
        <v>？</v>
      </c>
      <c r="M419" s="11" t="s">
        <v>9319</v>
      </c>
      <c r="N419" s="1" t="s">
        <v>1455</v>
      </c>
      <c r="O419" s="1" t="s">
        <v>1394</v>
      </c>
      <c r="P419" s="1" t="s">
        <v>225</v>
      </c>
      <c r="Q419" s="1" t="s">
        <v>2056</v>
      </c>
      <c r="R419" s="1" t="s">
        <v>1869</v>
      </c>
      <c r="S419" s="1" t="s">
        <v>230</v>
      </c>
      <c r="T419" s="16" t="str">
        <f>VLOOKUP(N419,词典!$F:$G,2,FALSE)</f>
        <v>EC_WORD_OH</v>
      </c>
      <c r="U419" s="16" t="str">
        <f>VLOOKUP(O419,词典!$F:$G,2,FALSE)</f>
        <v>EC_WORD_YES</v>
      </c>
      <c r="V419" s="16" t="str">
        <f>VLOOKUP(P419,词典!$F:$G,2,FALSE)</f>
        <v>EC_WORD_EXCL</v>
      </c>
      <c r="W419" s="16" t="str">
        <f>VLOOKUP(Q419,词典!$F:$G,2,FALSE)</f>
        <v>EC_WORD_WHY</v>
      </c>
      <c r="X419" s="16" t="str">
        <f>VLOOKUP(R419,词典!$F:$G,2,FALSE)</f>
        <v>EC_WORD_NO</v>
      </c>
      <c r="Y419" s="16" t="str">
        <f>VLOOKUP(S419,词典!$F:$G,2,FALSE)</f>
        <v>EC_WORD_QUES</v>
      </c>
      <c r="Z419" s="1" t="str">
        <f>_xlfn.CONCAT(".speechWin = {",T419,", ",U419,", ",V419,", ",W419,", ",X419,", ",Y419,"},")</f>
        <v>.speechWin = {EC_WORD_OH, EC_WORD_YES, EC_WORD_EXCL, EC_WORD_WHY, EC_WORD_NO, EC_WORD_QUES},</v>
      </c>
      <c r="AA419" s="1" t="s">
        <v>15185</v>
      </c>
    </row>
    <row r="420" spans="1:27" x14ac:dyDescent="0.3">
      <c r="A420" s="9" t="s">
        <v>331</v>
      </c>
      <c r="B420" s="9" t="s">
        <v>3834</v>
      </c>
      <c r="C420" s="9" t="s">
        <v>3836</v>
      </c>
      <c r="D420" s="9" t="s">
        <v>721</v>
      </c>
      <c r="E420" s="9" t="s">
        <v>89</v>
      </c>
      <c r="F420" s="9" t="s">
        <v>3834</v>
      </c>
      <c r="G420" s="16" t="str">
        <f>VLOOKUP(A420,词典!$C:$F,4,FALSE)</f>
        <v>更多</v>
      </c>
      <c r="H420" s="16" t="str">
        <f>VLOOKUP(B420,词典!$C:$F,4,FALSE)</f>
        <v>！</v>
      </c>
      <c r="I420" s="16" t="str">
        <f>VLOOKUP(C420,词典!$C:$F,4,FALSE)</f>
        <v xml:space="preserve"> </v>
      </c>
      <c r="J420" s="16" t="str">
        <f>VLOOKUP(D420,词典!$C:$F,4,FALSE)</f>
        <v>每天</v>
      </c>
      <c r="K420" s="16" t="str">
        <f>VLOOKUP(E420,词典!$C:$F,4,FALSE)</f>
        <v>战斗</v>
      </c>
      <c r="L420" s="16" t="str">
        <f>VLOOKUP(F420,词典!$C:$F,4,FALSE)</f>
        <v>！</v>
      </c>
      <c r="M420" s="11" t="s">
        <v>9320</v>
      </c>
      <c r="N420" s="1" t="s">
        <v>1868</v>
      </c>
      <c r="O420" s="1" t="s">
        <v>225</v>
      </c>
      <c r="P420" s="1" t="s">
        <v>1868</v>
      </c>
      <c r="Q420" s="1" t="s">
        <v>1336</v>
      </c>
      <c r="R420" s="1" t="s">
        <v>9169</v>
      </c>
      <c r="S420" s="1" t="s">
        <v>225</v>
      </c>
      <c r="T420" s="16" t="str">
        <f>VLOOKUP(N420,词典!$F:$G,2,FALSE)</f>
        <v>EC_WORD_GO_AHEAD</v>
      </c>
      <c r="U420" s="16" t="str">
        <f>VLOOKUP(O420,词典!$F:$G,2,FALSE)</f>
        <v>EC_WORD_EXCL</v>
      </c>
      <c r="V420" s="16" t="str">
        <f>VLOOKUP(P420,词典!$F:$G,2,FALSE)</f>
        <v>EC_WORD_GO_AHEAD</v>
      </c>
      <c r="W420" s="16" t="str">
        <f>VLOOKUP(Q420,词典!$F:$G,2,FALSE)</f>
        <v>EC_WORD_BATTLE</v>
      </c>
      <c r="X420" s="16" t="str">
        <f>VLOOKUP(R420,词典!$F:$G,2,FALSE)</f>
        <v>EC_WORD_GO</v>
      </c>
      <c r="Y420" s="16" t="str">
        <f>VLOOKUP(S420,词典!$F:$G,2,FALSE)</f>
        <v>EC_WORD_EXCL</v>
      </c>
      <c r="Z420" s="1" t="str">
        <f>_xlfn.CONCAT(".speechWin = {",T420,", ",U420,", ",V420,", ",W420,", ",X420,", ",Y420,"},")</f>
        <v>.speechWin = {EC_WORD_GO_AHEAD, EC_WORD_EXCL, EC_WORD_GO_AHEAD, EC_WORD_BATTLE, EC_WORD_GO, EC_WORD_EXCL},</v>
      </c>
      <c r="AA420" s="1" t="s">
        <v>15186</v>
      </c>
    </row>
    <row r="421" spans="1:27" x14ac:dyDescent="0.3">
      <c r="A421" s="9" t="s">
        <v>5932</v>
      </c>
      <c r="B421" s="9" t="s">
        <v>117</v>
      </c>
      <c r="C421" s="9" t="s">
        <v>2903</v>
      </c>
      <c r="D421" s="9" t="s">
        <v>284</v>
      </c>
      <c r="E421" s="9" t="s">
        <v>133</v>
      </c>
      <c r="F421" s="9" t="s">
        <v>3834</v>
      </c>
      <c r="G421" s="16" t="str">
        <f>VLOOKUP(A421,词典!$C:$F,4,FALSE)</f>
        <v>打扰了</v>
      </c>
      <c r="H421" s="16" t="str">
        <f>VLOOKUP(B421,词典!$C:$F,4,FALSE)</f>
        <v>但是</v>
      </c>
      <c r="I421" s="16" t="str">
        <f>VLOOKUP(C421,词典!$C:$F,4,FALSE)</f>
        <v>你是</v>
      </c>
      <c r="J421" s="16" t="str">
        <f>VLOOKUP(D421,词典!$C:$F,4,FALSE)</f>
        <v>一个</v>
      </c>
      <c r="K421" s="16" t="str">
        <f>VLOOKUP(E421,词典!$C:$F,4,FALSE)</f>
        <v>轻而易举</v>
      </c>
      <c r="L421" s="16" t="str">
        <f>VLOOKUP(F421,词典!$C:$F,4,FALSE)</f>
        <v>！</v>
      </c>
      <c r="M421" s="11" t="s">
        <v>9321</v>
      </c>
      <c r="N421" s="1" t="s">
        <v>1865</v>
      </c>
      <c r="O421" s="1" t="s">
        <v>1470</v>
      </c>
      <c r="P421" s="1" t="s">
        <v>1798</v>
      </c>
      <c r="Q421" s="1" t="s">
        <v>1874</v>
      </c>
      <c r="R421" s="1" t="s">
        <v>9122</v>
      </c>
      <c r="S421" s="1" t="s">
        <v>225</v>
      </c>
      <c r="T421" s="16" t="str">
        <f>VLOOKUP(N421,词典!$F:$G,2,FALSE)</f>
        <v>EC_WORD_EXCUSE_ME</v>
      </c>
      <c r="U421" s="16" t="str">
        <f>VLOOKUP(O421,词典!$F:$G,2,FALSE)</f>
        <v>EC_WORD_BUT</v>
      </c>
      <c r="V421" s="16" t="str">
        <f>VLOOKUP(P421,词典!$F:$G,2,FALSE)</f>
        <v>EC_WORD_WINS</v>
      </c>
      <c r="W421" s="16" t="str">
        <f>VLOOKUP(Q421,词典!$F:$G,2,FALSE)</f>
        <v>EC_WORD_YOU</v>
      </c>
      <c r="X421" s="16" t="str">
        <f>VLOOKUP(R421,词典!$F:$G,2,FALSE)</f>
        <v>EC_WORD_PUSHOVER</v>
      </c>
      <c r="Y421" s="16" t="str">
        <f>VLOOKUP(S421,词典!$F:$G,2,FALSE)</f>
        <v>EC_WORD_EXCL</v>
      </c>
      <c r="Z421" s="1" t="str">
        <f>_xlfn.CONCAT(".speechWin = {",T421,", ",U421,", ",V421,", ",W421,", ",X421,", ",Y421,"},")</f>
        <v>.speechWin = {EC_WORD_EXCUSE_ME, EC_WORD_BUT, EC_WORD_WINS, EC_WORD_YOU, EC_WORD_PUSHOVER, EC_WORD_EXCL},</v>
      </c>
      <c r="AA421" s="1" t="s">
        <v>15187</v>
      </c>
    </row>
    <row r="422" spans="1:27" x14ac:dyDescent="0.3">
      <c r="A422" s="9" t="s">
        <v>168</v>
      </c>
      <c r="B422" s="9" t="s">
        <v>5967</v>
      </c>
      <c r="C422" s="9" t="s">
        <v>466</v>
      </c>
      <c r="D422" s="9" t="s">
        <v>378</v>
      </c>
      <c r="E422" s="9" t="s">
        <v>68</v>
      </c>
      <c r="F422" s="9" t="s">
        <v>3834</v>
      </c>
      <c r="G422" s="16" t="str">
        <f>VLOOKUP(A422,词典!$C:$F,4,FALSE)</f>
        <v>你的</v>
      </c>
      <c r="H422" s="16" t="str">
        <f>VLOOKUP(B422,词典!$C:$F,4,FALSE)</f>
        <v>坚持</v>
      </c>
      <c r="I422" s="16" t="str">
        <f>VLOOKUP(C422,词典!$C:$F,4,FALSE)</f>
        <v>必须</v>
      </c>
      <c r="J422" s="16" t="str">
        <f>VLOOKUP(D422,词典!$C:$F,4,FALSE)</f>
        <v>到</v>
      </c>
      <c r="K422" s="16" t="str">
        <f>VLOOKUP(E422,词典!$C:$F,4,FALSE)</f>
        <v>超能</v>
      </c>
      <c r="L422" s="16" t="str">
        <f>VLOOKUP(F422,词典!$C:$F,4,FALSE)</f>
        <v>！</v>
      </c>
      <c r="M422" s="11" t="s">
        <v>9322</v>
      </c>
      <c r="N422" s="1" t="s">
        <v>1413</v>
      </c>
      <c r="O422" s="1" t="s">
        <v>9534</v>
      </c>
      <c r="P422" s="1" t="s">
        <v>9508</v>
      </c>
      <c r="Q422" s="1" t="s">
        <v>8444</v>
      </c>
      <c r="R422" s="1" t="s">
        <v>9533</v>
      </c>
      <c r="S422" s="1" t="s">
        <v>225</v>
      </c>
      <c r="T422" s="16" t="str">
        <f>VLOOKUP(N422,词典!$F:$G,2,FALSE)</f>
        <v>EC_WORD_YOUR</v>
      </c>
      <c r="U422" s="16" t="str">
        <f>VLOOKUP(O422,词典!$F:$G,2,FALSE)</f>
        <v>EC_WORD_ROCK_HEAD</v>
      </c>
      <c r="V422" s="16" t="str">
        <f>VLOOKUP(P422,词典!$F:$G,2,FALSE)</f>
        <v>EC_WORD_WILL</v>
      </c>
      <c r="W422" s="16" t="str">
        <f>VLOOKUP(Q422,词典!$F:$G,2,FALSE)</f>
        <v>EC_WORD_WOULD</v>
      </c>
      <c r="X422" s="16" t="str">
        <f>VLOOKUP(R422,词典!$F:$G,2,FALSE)</f>
        <v>EC_MOVE2(FLASH)</v>
      </c>
      <c r="Y422" s="16" t="str">
        <f>VLOOKUP(S422,词典!$F:$G,2,FALSE)</f>
        <v>EC_WORD_EXCL</v>
      </c>
      <c r="Z422" s="1" t="str">
        <f>_xlfn.CONCAT(".speechWin = {",T422,", ",U422,", ",V422,", ",W422,", ",X422,", ",Y422,"},")</f>
        <v>.speechWin = {EC_WORD_YOUR, EC_WORD_ROCK_HEAD, EC_WORD_WILL, EC_WORD_WOULD, EC_MOVE2(FLASH), EC_WORD_EXCL},</v>
      </c>
      <c r="AA422" s="1" t="s">
        <v>15188</v>
      </c>
    </row>
    <row r="423" spans="1:27" x14ac:dyDescent="0.3">
      <c r="A423" s="9" t="s">
        <v>2901</v>
      </c>
      <c r="B423" s="9" t="s">
        <v>403</v>
      </c>
      <c r="C423" s="9" t="s">
        <v>387</v>
      </c>
      <c r="D423" s="9" t="s">
        <v>2909</v>
      </c>
      <c r="E423" s="9" t="s">
        <v>6983</v>
      </c>
      <c r="F423" s="9" t="s">
        <v>3834</v>
      </c>
      <c r="G423" s="16" t="str">
        <f>VLOOKUP(A423,词典!$C:$F,4,FALSE)</f>
        <v>我是</v>
      </c>
      <c r="H423" s="16" t="str">
        <f>VLOOKUP(B423,词典!$C:$F,4,FALSE)</f>
        <v>开心</v>
      </c>
      <c r="I423" s="16" t="str">
        <f>VLOOKUP(C423,词典!$C:$F,4,FALSE)</f>
        <v>得</v>
      </c>
      <c r="J423" s="16" t="str">
        <f>VLOOKUP(D423,词典!$C:$F,4,FALSE)</f>
        <v>一点</v>
      </c>
      <c r="K423" s="16" t="str">
        <f>VLOOKUP(E423,词典!$C:$F,4,FALSE)</f>
        <v>波克比</v>
      </c>
      <c r="L423" s="16" t="str">
        <f>VLOOKUP(F423,词典!$C:$F,4,FALSE)</f>
        <v>！</v>
      </c>
      <c r="M423" s="11" t="s">
        <v>9323</v>
      </c>
      <c r="N423" s="1" t="s">
        <v>1678</v>
      </c>
      <c r="O423" s="1" t="s">
        <v>1958</v>
      </c>
      <c r="P423" s="1" t="s">
        <v>8520</v>
      </c>
      <c r="Q423" s="1" t="s">
        <v>9130</v>
      </c>
      <c r="R423" s="1" t="s">
        <v>6404</v>
      </c>
      <c r="S423" s="1" t="s">
        <v>225</v>
      </c>
      <c r="T423" s="16" t="str">
        <f>VLOOKUP(N423,词典!$F:$G,2,FALSE)</f>
        <v>EC_WORD_ME</v>
      </c>
      <c r="U423" s="16" t="str">
        <f>VLOOKUP(O423,词典!$F:$G,2,FALSE)</f>
        <v>EC_WORD_HAPPY</v>
      </c>
      <c r="V423" s="16" t="str">
        <f>VLOOKUP(P423,词典!$F:$G,2,FALSE)</f>
        <v>EC_WORD_LIKE</v>
      </c>
      <c r="W423" s="16" t="str">
        <f>VLOOKUP(Q423,词典!$F:$G,2,FALSE)</f>
        <v>EC_WORD_AS_IF</v>
      </c>
      <c r="X423" s="16" t="str">
        <f>VLOOKUP(R423,词典!$F:$G,2,FALSE)</f>
        <v>EC_POKEMON_NATIONAL(TOGEPI)</v>
      </c>
      <c r="Y423" s="16" t="str">
        <f>VLOOKUP(S423,词典!$F:$G,2,FALSE)</f>
        <v>EC_WORD_EXCL</v>
      </c>
      <c r="Z423" s="1" t="str">
        <f>_xlfn.CONCAT(".speechWin = {",T423,", ",U423,", ",V423,", ",W423,", ",X423,", ",Y423,"},")</f>
        <v>.speechWin = {EC_WORD_ME, EC_WORD_HAPPY, EC_WORD_LIKE, EC_WORD_AS_IF, EC_POKEMON_NATIONAL(TOGEPI), EC_WORD_EXCL},</v>
      </c>
      <c r="AA423" s="1" t="s">
        <v>16095</v>
      </c>
    </row>
    <row r="424" spans="1:27" x14ac:dyDescent="0.3">
      <c r="A424" s="9" t="s">
        <v>200</v>
      </c>
      <c r="B424" s="9" t="s">
        <v>104</v>
      </c>
      <c r="C424" s="9" t="s">
        <v>337</v>
      </c>
      <c r="D424" s="9" t="s">
        <v>560</v>
      </c>
      <c r="E424" s="9" t="s">
        <v>297</v>
      </c>
      <c r="F424" s="9" t="s">
        <v>637</v>
      </c>
      <c r="G424" s="16" t="str">
        <f>VLOOKUP(A424,词典!$C:$F,4,FALSE)</f>
        <v>我的</v>
      </c>
      <c r="H424" s="16" t="str">
        <f>VLOOKUP(B424,词典!$C:$F,4,FALSE)</f>
        <v>胜利</v>
      </c>
      <c r="I424" s="16" t="str">
        <f>VLOOKUP(C424,词典!$C:$F,4,FALSE)</f>
        <v>将</v>
      </c>
      <c r="J424" s="16" t="str">
        <f>VLOOKUP(D424,词典!$C:$F,4,FALSE)</f>
        <v>制作</v>
      </c>
      <c r="K424" s="16" t="str">
        <f>VLOOKUP(E424,词典!$C:$F,4,FALSE)</f>
        <v>所以</v>
      </c>
      <c r="L424" s="16" t="str">
        <f>VLOOKUP(F424,词典!$C:$F,4,FALSE)</f>
        <v>新闻</v>
      </c>
      <c r="M424" s="11" t="s">
        <v>9324</v>
      </c>
      <c r="N424" s="1" t="s">
        <v>1431</v>
      </c>
      <c r="O424" s="1" t="s">
        <v>1332</v>
      </c>
      <c r="P424" s="1" t="s">
        <v>1490</v>
      </c>
      <c r="Q424" s="1" t="s">
        <v>8444</v>
      </c>
      <c r="R424" s="1" t="s">
        <v>9089</v>
      </c>
      <c r="S424" s="1" t="s">
        <v>1595</v>
      </c>
      <c r="T424" s="16" t="str">
        <f>VLOOKUP(N424,词典!$F:$G,2,FALSE)</f>
        <v>EC_WORD_MY</v>
      </c>
      <c r="U424" s="16" t="str">
        <f>VLOOKUP(O424,词典!$F:$G,2,FALSE)</f>
        <v>EC_WORD_VICTORY</v>
      </c>
      <c r="V424" s="16" t="str">
        <f>VLOOKUP(P424,词典!$F:$G,2,FALSE)</f>
        <v>EC_WORD_WILL</v>
      </c>
      <c r="W424" s="16" t="str">
        <f>VLOOKUP(Q424,词典!$F:$G,2,FALSE)</f>
        <v>EC_WORD_WOULD</v>
      </c>
      <c r="X424" s="16" t="str">
        <f>VLOOKUP(R424,词典!$F:$G,2,FALSE)</f>
        <v>EC_WORD_ENJOYS</v>
      </c>
      <c r="Y424" s="16" t="str">
        <f>VLOOKUP(S424,词典!$F:$G,2,FALSE)</f>
        <v>EC_WORD_NEWS</v>
      </c>
      <c r="Z424" s="1" t="str">
        <f>_xlfn.CONCAT(".speechWin = {",T424,", ",U424,", ",V424,", ",W424,", ",X424,", ",Y424,"},")</f>
        <v>.speechWin = {EC_WORD_MY, EC_WORD_VICTORY, EC_WORD_WILL, EC_WORD_WOULD, EC_WORD_ENJOYS, EC_WORD_NEWS},</v>
      </c>
      <c r="AA424" s="1" t="s">
        <v>15189</v>
      </c>
    </row>
    <row r="425" spans="1:27" x14ac:dyDescent="0.3">
      <c r="A425" s="9" t="s">
        <v>363</v>
      </c>
      <c r="B425" s="9" t="s">
        <v>223</v>
      </c>
      <c r="C425" s="9" t="s">
        <v>331</v>
      </c>
      <c r="D425" s="9" t="s">
        <v>383</v>
      </c>
      <c r="E425" s="9" t="s">
        <v>761</v>
      </c>
      <c r="F425" s="9" t="s">
        <v>3834</v>
      </c>
      <c r="G425" s="16" t="str">
        <f>VLOOKUP(A425,词典!$C:$F,4,FALSE)</f>
        <v>有</v>
      </c>
      <c r="H425" s="16" t="str">
        <f>VLOOKUP(B425,词典!$C:$F,4,FALSE)</f>
        <v>一些</v>
      </c>
      <c r="I425" s="16" t="str">
        <f>VLOOKUP(C425,词典!$C:$F,4,FALSE)</f>
        <v>更多</v>
      </c>
      <c r="J425" s="16" t="str">
        <f>VLOOKUP(D425,词典!$C:$F,4,FALSE)</f>
        <v>的</v>
      </c>
      <c r="K425" s="16" t="str">
        <f>VLOOKUP(E425,词典!$C:$F,4,FALSE)</f>
        <v>这</v>
      </c>
      <c r="L425" s="16" t="str">
        <f>VLOOKUP(F425,词典!$C:$F,4,FALSE)</f>
        <v>！</v>
      </c>
      <c r="M425" s="11" t="s">
        <v>9325</v>
      </c>
      <c r="N425" s="1" t="s">
        <v>1868</v>
      </c>
      <c r="O425" s="1" t="s">
        <v>8555</v>
      </c>
      <c r="P425" s="1" t="s">
        <v>1898</v>
      </c>
      <c r="Q425" s="1" t="s">
        <v>8563</v>
      </c>
      <c r="R425" s="1" t="s">
        <v>1951</v>
      </c>
      <c r="S425" s="1" t="s">
        <v>225</v>
      </c>
      <c r="T425" s="16" t="str">
        <f>VLOOKUP(N425,词典!$F:$G,2,FALSE)</f>
        <v>EC_WORD_GO_AHEAD</v>
      </c>
      <c r="U425" s="16" t="str">
        <f>VLOOKUP(O425,词典!$F:$G,2,FALSE)</f>
        <v>EC_WORD_COME</v>
      </c>
      <c r="V425" s="16" t="str">
        <f>VLOOKUP(P425,词典!$F:$G,2,FALSE)</f>
        <v>EC_WORD_SOME</v>
      </c>
      <c r="W425" s="16" t="str">
        <f>VLOOKUP(Q425,词典!$F:$G,2,FALSE)</f>
        <v>EC_WORD_EVERY</v>
      </c>
      <c r="X425" s="16" t="str">
        <f>VLOOKUP(R425,词典!$F:$G,2,FALSE)</f>
        <v>EC_WORD_OF</v>
      </c>
      <c r="Y425" s="16" t="str">
        <f>VLOOKUP(S425,词典!$F:$G,2,FALSE)</f>
        <v>EC_WORD_EXCL</v>
      </c>
      <c r="Z425" s="1" t="str">
        <f>_xlfn.CONCAT(".speechWin = {",T425,", ",U425,", ",V425,", ",W425,", ",X425,", ",Y425,"},")</f>
        <v>.speechWin = {EC_WORD_GO_AHEAD, EC_WORD_COME, EC_WORD_SOME, EC_WORD_EVERY, EC_WORD_OF, EC_WORD_EXCL},</v>
      </c>
      <c r="AA425" s="1" t="s">
        <v>15190</v>
      </c>
    </row>
    <row r="426" spans="1:27" x14ac:dyDescent="0.3">
      <c r="A426" s="9" t="s">
        <v>164</v>
      </c>
      <c r="B426" s="9" t="s">
        <v>544</v>
      </c>
      <c r="C426" s="9" t="s">
        <v>766</v>
      </c>
      <c r="D426" s="9" t="s">
        <v>165</v>
      </c>
      <c r="E426" s="9" t="s">
        <v>445</v>
      </c>
      <c r="F426" s="9" t="s">
        <v>727</v>
      </c>
      <c r="G426" s="16" t="str">
        <f>VLOOKUP(A426,词典!$C:$F,4,FALSE)</f>
        <v>是个</v>
      </c>
      <c r="H426" s="16" t="str">
        <f>VLOOKUP(B426,词典!$C:$F,4,FALSE)</f>
        <v>说</v>
      </c>
      <c r="I426" s="16" t="str">
        <f>VLOOKUP(C426,词典!$C:$F,4,FALSE)</f>
        <v>那</v>
      </c>
      <c r="J426" s="16" t="str">
        <f>VLOOKUP(D426,词典!$C:$F,4,FALSE)</f>
        <v>你</v>
      </c>
      <c r="K426" s="16" t="str">
        <f>VLOOKUP(E426,词典!$C:$F,4,FALSE)</f>
        <v>应该</v>
      </c>
      <c r="L426" s="16" t="str">
        <f>VLOOKUP(F426,词典!$C:$F,4,FALSE)</f>
        <v>停止</v>
      </c>
      <c r="M426" s="11" t="s">
        <v>9326</v>
      </c>
      <c r="N426" s="1" t="s">
        <v>9071</v>
      </c>
      <c r="O426" s="1" t="s">
        <v>1556</v>
      </c>
      <c r="P426" s="1" t="s">
        <v>1756</v>
      </c>
      <c r="Q426" s="1" t="s">
        <v>1412</v>
      </c>
      <c r="R426" s="1" t="s">
        <v>1533</v>
      </c>
      <c r="S426" s="1" t="s">
        <v>1642</v>
      </c>
      <c r="T426" s="16" t="str">
        <f>VLOOKUP(N426,词典!$F:$G,2,FALSE)</f>
        <v>EC_WORD_I</v>
      </c>
      <c r="U426" s="16" t="str">
        <f>VLOOKUP(O426,词典!$F:$G,2,FALSE)</f>
        <v>EC_WORD_SAID</v>
      </c>
      <c r="V426" s="16" t="str">
        <f>VLOOKUP(P426,词典!$F:$G,2,FALSE)</f>
        <v>EC_WORD_THAT</v>
      </c>
      <c r="W426" s="16" t="str">
        <f>VLOOKUP(Q426,词典!$F:$G,2,FALSE)</f>
        <v>EC_WORD_YOU</v>
      </c>
      <c r="X426" s="16" t="str">
        <f>VLOOKUP(R426,词典!$F:$G,2,FALSE)</f>
        <v>EC_WORD_SHOULD</v>
      </c>
      <c r="Y426" s="16" t="str">
        <f>VLOOKUP(S426,词典!$F:$G,2,FALSE)</f>
        <v>EC_WORD_STOP</v>
      </c>
      <c r="Z426" s="1" t="str">
        <f>_xlfn.CONCAT(".speechWin = {",T426,", ",U426,", ",V426,", ",W426,", ",X426,", ",Y426,"},")</f>
        <v>.speechWin = {EC_WORD_I, EC_WORD_SAID, EC_WORD_THAT, EC_WORD_YOU, EC_WORD_SHOULD, EC_WORD_STOP},</v>
      </c>
      <c r="AA426" s="1" t="s">
        <v>15191</v>
      </c>
    </row>
    <row r="427" spans="1:27" x14ac:dyDescent="0.3">
      <c r="A427" s="9" t="s">
        <v>168</v>
      </c>
      <c r="B427" s="9" t="s">
        <v>3838</v>
      </c>
      <c r="C427" s="9" t="s">
        <v>348</v>
      </c>
      <c r="D427" s="9" t="s">
        <v>200</v>
      </c>
      <c r="E427" s="9" t="s">
        <v>657</v>
      </c>
      <c r="F427" s="9" t="s">
        <v>728</v>
      </c>
      <c r="G427" s="16" t="str">
        <f>VLOOKUP(A427,词典!$C:$F,4,FALSE)</f>
        <v>你的</v>
      </c>
      <c r="H427" s="16" t="str">
        <f>VLOOKUP(B427,词典!$C:$F,4,FALSE)</f>
        <v>宝可梦</v>
      </c>
      <c r="I427" s="16" t="str">
        <f>VLOOKUP(C427,词典!$C:$F,4,FALSE)</f>
        <v>可是</v>
      </c>
      <c r="J427" s="16" t="str">
        <f>VLOOKUP(D427,词典!$C:$F,4,FALSE)</f>
        <v>我的</v>
      </c>
      <c r="K427" s="16" t="str">
        <f>VLOOKUP(E427,词典!$C:$F,4,FALSE)</f>
        <v>玩具</v>
      </c>
      <c r="L427" s="16" t="str">
        <f>VLOOKUP(F427,词典!$C:$F,4,FALSE)</f>
        <v>现在</v>
      </c>
      <c r="M427" s="11" t="s">
        <v>9327</v>
      </c>
      <c r="N427" s="1" t="s">
        <v>1413</v>
      </c>
      <c r="O427" s="1" t="s">
        <v>1325</v>
      </c>
      <c r="P427" s="1" t="s">
        <v>8570</v>
      </c>
      <c r="Q427" s="1" t="s">
        <v>1944</v>
      </c>
      <c r="R427" s="1" t="s">
        <v>1883</v>
      </c>
      <c r="S427" s="1" t="s">
        <v>9535</v>
      </c>
      <c r="T427" s="16" t="str">
        <f>VLOOKUP(N427,词典!$F:$G,2,FALSE)</f>
        <v>EC_WORD_YOUR</v>
      </c>
      <c r="U427" s="16" t="str">
        <f>VLOOKUP(O427,词典!$F:$G,2,FALSE)</f>
        <v>EC_WORD_POKEMON</v>
      </c>
      <c r="V427" s="16" t="str">
        <f>VLOOKUP(P427,词典!$F:$G,2,FALSE)</f>
        <v>EC_WORD_NOW</v>
      </c>
      <c r="W427" s="16" t="str">
        <f>VLOOKUP(Q427,词典!$F:$G,2,FALSE)</f>
        <v>EC_WORD_BE</v>
      </c>
      <c r="X427" s="16" t="str">
        <f>VLOOKUP(R427,词典!$F:$G,2,FALSE)</f>
        <v>EC_WORD_MY</v>
      </c>
      <c r="Y427" s="16" t="str">
        <f>VLOOKUP(S427,词典!$F:$G,2,FALSE)</f>
        <v>EC_WORD_TOYS</v>
      </c>
      <c r="Z427" s="1" t="str">
        <f>_xlfn.CONCAT(".speechWin = {",T427,", ",U427,", ",V427,", ",W427,", ",X427,", ",Y427,"},")</f>
        <v>.speechWin = {EC_WORD_YOUR, EC_WORD_POKEMON, EC_WORD_NOW, EC_WORD_BE, EC_WORD_MY, EC_WORD_TOYS},</v>
      </c>
      <c r="AA427" s="1" t="s">
        <v>15192</v>
      </c>
    </row>
    <row r="428" spans="1:27" x14ac:dyDescent="0.3">
      <c r="A428" s="9" t="s">
        <v>367</v>
      </c>
      <c r="B428" s="9" t="s">
        <v>5916</v>
      </c>
      <c r="C428" s="9" t="s">
        <v>200</v>
      </c>
      <c r="D428" s="9" t="s">
        <v>58</v>
      </c>
      <c r="E428" s="9" t="s">
        <v>783</v>
      </c>
      <c r="F428" s="9" t="s">
        <v>3843</v>
      </c>
      <c r="G428" s="16" t="str">
        <f>VLOOKUP(A428,词典!$C:$F,4,FALSE)</f>
        <v>那里</v>
      </c>
      <c r="H428" s="16" t="str">
        <f>VLOOKUP(B428,词典!$C:$F,4,FALSE)</f>
        <v>不只</v>
      </c>
      <c r="I428" s="16" t="str">
        <f>VLOOKUP(C428,词典!$C:$F,4,FALSE)</f>
        <v>我的</v>
      </c>
      <c r="J428" s="16" t="str">
        <f>VLOOKUP(D428,词典!$C:$F,4,FALSE)</f>
        <v>天气预报</v>
      </c>
      <c r="K428" s="16" t="str">
        <f>VLOOKUP(E428,词典!$C:$F,4,FALSE)</f>
        <v>错过</v>
      </c>
      <c r="L428" s="16" t="str">
        <f>VLOOKUP(F428,词典!$C:$F,4,FALSE)</f>
        <v>？</v>
      </c>
      <c r="M428" s="11" t="s">
        <v>9328</v>
      </c>
      <c r="N428" s="1" t="s">
        <v>1873</v>
      </c>
      <c r="O428" s="1" t="s">
        <v>1951</v>
      </c>
      <c r="P428" s="1" t="s">
        <v>9099</v>
      </c>
      <c r="Q428" s="1" t="s">
        <v>1869</v>
      </c>
      <c r="R428" s="1" t="s">
        <v>9063</v>
      </c>
      <c r="S428" s="1" t="s">
        <v>9933</v>
      </c>
      <c r="T428" s="16" t="str">
        <f>VLOOKUP(N428,词典!$F:$G,2,FALSE)</f>
        <v>EC_WORD_ME</v>
      </c>
      <c r="U428" s="16" t="str">
        <f>VLOOKUP(O428,词典!$F:$G,2,FALSE)</f>
        <v>EC_WORD_OF</v>
      </c>
      <c r="V428" s="16" t="str">
        <f>VLOOKUP(P428,词典!$F:$G,2,FALSE)</f>
        <v>EC_MOVE2(FUTURE_SIGHT)</v>
      </c>
      <c r="W428" s="16" t="str">
        <f>VLOOKUP(Q428,词典!$F:$G,2,FALSE)</f>
        <v>EC_WORD_NO</v>
      </c>
      <c r="X428" s="16" t="str">
        <f>VLOOKUP(R428,词典!$F:$G,2,FALSE)</f>
        <v>EC_WORD_FOE</v>
      </c>
      <c r="Y428" s="16" t="str">
        <f>VLOOKUP(S428,词典!$F:$G,2,FALSE)</f>
        <v>EC_WORD_WAS</v>
      </c>
      <c r="Z428" s="1" t="str">
        <f>_xlfn.CONCAT(".speechWin = {",T428,", ",U428,", ",V428,", ",W428,", ",X428,", ",Y428,"},")</f>
        <v>.speechWin = {EC_WORD_ME, EC_WORD_OF, EC_MOVE2(FUTURE_SIGHT), EC_WORD_NO, EC_WORD_FOE, EC_WORD_WAS},</v>
      </c>
      <c r="AA428" s="1" t="s">
        <v>15193</v>
      </c>
    </row>
    <row r="429" spans="1:27" x14ac:dyDescent="0.3">
      <c r="A429" s="9" t="s">
        <v>200</v>
      </c>
      <c r="B429" s="9" t="s">
        <v>581</v>
      </c>
      <c r="C429" s="9" t="s">
        <v>337</v>
      </c>
      <c r="D429" s="9" t="s">
        <v>341</v>
      </c>
      <c r="E429" s="9" t="s">
        <v>492</v>
      </c>
      <c r="F429" s="9" t="s">
        <v>728</v>
      </c>
      <c r="G429" s="16" t="str">
        <f>VLOOKUP(A429,词典!$C:$F,4,FALSE)</f>
        <v>我的</v>
      </c>
      <c r="H429" s="16" t="str">
        <f>VLOOKUP(B429,词典!$C:$F,4,FALSE)</f>
        <v>理解</v>
      </c>
      <c r="I429" s="16" t="str">
        <f>VLOOKUP(C429,词典!$C:$F,4,FALSE)</f>
        <v>将</v>
      </c>
      <c r="J429" s="16" t="str">
        <f>VLOOKUP(D429,词典!$C:$F,4,FALSE)</f>
        <v>是</v>
      </c>
      <c r="K429" s="16" t="str">
        <f>VLOOKUP(E429,词典!$C:$F,4,FALSE)</f>
        <v>优秀</v>
      </c>
      <c r="L429" s="16" t="str">
        <f>VLOOKUP(F429,词典!$C:$F,4,FALSE)</f>
        <v>现在</v>
      </c>
      <c r="M429" s="11" t="s">
        <v>9329</v>
      </c>
      <c r="N429" s="1" t="s">
        <v>8570</v>
      </c>
      <c r="O429" s="1" t="s">
        <v>9170</v>
      </c>
      <c r="P429" s="1" t="s">
        <v>8541</v>
      </c>
      <c r="Q429" s="1" t="s">
        <v>8541</v>
      </c>
      <c r="R429" s="1" t="s">
        <v>9103</v>
      </c>
      <c r="S429" s="1" t="s">
        <v>8499</v>
      </c>
      <c r="T429" s="16" t="str">
        <f>VLOOKUP(N429,词典!$F:$G,2,FALSE)</f>
        <v>EC_WORD_NOW</v>
      </c>
      <c r="U429" s="16" t="str">
        <f>VLOOKUP(O429,词典!$F:$G,2,FALSE)</f>
        <v>EC_WORD_USING</v>
      </c>
      <c r="V429" s="16" t="str">
        <f>VLOOKUP(P429,词典!$F:$G,2,FALSE)</f>
        <v>EC_WORD_HAS</v>
      </c>
      <c r="W429" s="16" t="str">
        <f>VLOOKUP(Q429,词典!$F:$G,2,FALSE)</f>
        <v>EC_WORD_HAS</v>
      </c>
      <c r="X429" s="16" t="str">
        <f>VLOOKUP(R429,词典!$F:$G,2,FALSE)</f>
        <v>EC_MOVE2(REST)</v>
      </c>
      <c r="Y429" s="16" t="str">
        <f>VLOOKUP(S429,词典!$F:$G,2,FALSE)</f>
        <v>EC_WORD_IS</v>
      </c>
      <c r="Z429" s="1" t="str">
        <f>_xlfn.CONCAT(".speechWin = {",T429,", ",U429,", ",V429,", ",W429,", ",X429,", ",Y429,"},")</f>
        <v>.speechWin = {EC_WORD_NOW, EC_WORD_USING, EC_WORD_HAS, EC_WORD_HAS, EC_MOVE2(REST), EC_WORD_IS},</v>
      </c>
      <c r="AA429" s="1" t="s">
        <v>15194</v>
      </c>
    </row>
    <row r="430" spans="1:27" x14ac:dyDescent="0.3">
      <c r="A430" s="9" t="s">
        <v>261</v>
      </c>
      <c r="B430" s="9" t="s">
        <v>3834</v>
      </c>
      <c r="C430" s="9" t="s">
        <v>348</v>
      </c>
      <c r="D430" s="9" t="s">
        <v>165</v>
      </c>
      <c r="E430" s="9" t="s">
        <v>420</v>
      </c>
      <c r="F430" s="9" t="s">
        <v>3843</v>
      </c>
      <c r="G430" s="16" t="str">
        <f>VLOOKUP(A430,词典!$C:$F,4,FALSE)</f>
        <v>哈哈哈</v>
      </c>
      <c r="H430" s="16" t="str">
        <f>VLOOKUP(B430,词典!$C:$F,4,FALSE)</f>
        <v>！</v>
      </c>
      <c r="I430" s="16" t="str">
        <f>VLOOKUP(C430,词典!$C:$F,4,FALSE)</f>
        <v>可是</v>
      </c>
      <c r="J430" s="16" t="str">
        <f>VLOOKUP(D430,词典!$C:$F,4,FALSE)</f>
        <v>你</v>
      </c>
      <c r="K430" s="16" t="str">
        <f>VLOOKUP(E430,词典!$C:$F,4,FALSE)</f>
        <v>生气</v>
      </c>
      <c r="L430" s="16" t="str">
        <f>VLOOKUP(F430,词典!$C:$F,4,FALSE)</f>
        <v>？</v>
      </c>
      <c r="M430" s="11" t="s">
        <v>9330</v>
      </c>
      <c r="N430" s="1" t="s">
        <v>1449</v>
      </c>
      <c r="O430" s="1" t="s">
        <v>225</v>
      </c>
      <c r="P430" s="1" t="s">
        <v>1412</v>
      </c>
      <c r="Q430" s="1" t="s">
        <v>1523</v>
      </c>
      <c r="R430" s="1" t="s">
        <v>9524</v>
      </c>
      <c r="S430" s="1" t="s">
        <v>10459</v>
      </c>
      <c r="T430" s="16" t="str">
        <f>VLOOKUP(N430,词典!$F:$G,2,FALSE)</f>
        <v>EC_WORD_HAHAHA</v>
      </c>
      <c r="U430" s="16" t="str">
        <f>VLOOKUP(O430,词典!$F:$G,2,FALSE)</f>
        <v>EC_WORD_EXCL</v>
      </c>
      <c r="V430" s="16" t="str">
        <f>VLOOKUP(P430,词典!$F:$G,2,FALSE)</f>
        <v>EC_WORD_YOU</v>
      </c>
      <c r="W430" s="16" t="str">
        <f>VLOOKUP(Q430,词典!$F:$G,2,FALSE)</f>
        <v>EC_WORD_ANGRY</v>
      </c>
      <c r="X430" s="16" t="str">
        <f>VLOOKUP(R430,词典!$F:$G,2,FALSE)</f>
        <v>EC_WORD_SNORT</v>
      </c>
      <c r="Y430" s="16" t="str">
        <f>VLOOKUP(S430,词典!$F:$G,2,FALSE)</f>
        <v>EC_EMPTY_WORD</v>
      </c>
      <c r="Z430" s="1" t="str">
        <f>_xlfn.CONCAT(".speechWin = {",T430,", ",U430,", ",V430,", ",W430,", ",X430,", ",Y430,"},")</f>
        <v>.speechWin = {EC_WORD_HAHAHA, EC_WORD_EXCL, EC_WORD_YOU, EC_WORD_ANGRY, EC_WORD_SNORT, EC_EMPTY_WORD},</v>
      </c>
      <c r="AA430" s="1" t="s">
        <v>15195</v>
      </c>
    </row>
    <row r="431" spans="1:27" x14ac:dyDescent="0.3">
      <c r="A431" s="9" t="s">
        <v>164</v>
      </c>
      <c r="B431" s="9" t="s">
        <v>363</v>
      </c>
      <c r="C431" s="9" t="s">
        <v>284</v>
      </c>
      <c r="D431" s="9" t="s">
        <v>7243</v>
      </c>
      <c r="E431" s="9" t="s">
        <v>383</v>
      </c>
      <c r="F431" s="9" t="s">
        <v>7306</v>
      </c>
      <c r="G431" s="16" t="str">
        <f>VLOOKUP(A431,词典!$C:$F,4,FALSE)</f>
        <v>是个</v>
      </c>
      <c r="H431" s="16" t="str">
        <f>VLOOKUP(B431,词典!$C:$F,4,FALSE)</f>
        <v>有</v>
      </c>
      <c r="I431" s="16" t="str">
        <f>VLOOKUP(C431,词典!$C:$F,4,FALSE)</f>
        <v>一个</v>
      </c>
      <c r="J431" s="16" t="str">
        <f>VLOOKUP(D431,词典!$C:$F,4,FALSE)</f>
        <v>生长</v>
      </c>
      <c r="K431" s="16" t="str">
        <f>VLOOKUP(E431,词典!$C:$F,4,FALSE)</f>
        <v>的</v>
      </c>
      <c r="L431" s="16" t="str">
        <f>VLOOKUP(F431,词典!$C:$F,4,FALSE)</f>
        <v>溶化</v>
      </c>
      <c r="M431" s="11" t="s">
        <v>9331</v>
      </c>
      <c r="N431" s="1" t="s">
        <v>1873</v>
      </c>
      <c r="O431" s="1" t="s">
        <v>9107</v>
      </c>
      <c r="P431" s="1" t="s">
        <v>9106</v>
      </c>
      <c r="Q431" s="1" t="s">
        <v>8499</v>
      </c>
      <c r="R431" s="1" t="s">
        <v>1107</v>
      </c>
      <c r="S431" s="1" t="s">
        <v>9108</v>
      </c>
      <c r="T431" s="16" t="str">
        <f>VLOOKUP(N431,词典!$F:$G,2,FALSE)</f>
        <v>EC_WORD_ME</v>
      </c>
      <c r="U431" s="16" t="str">
        <f>VLOOKUP(O431,词典!$F:$G,2,FALSE)</f>
        <v>EC_MOVE(GROWTH)</v>
      </c>
      <c r="V431" s="16" t="str">
        <f>VLOOKUP(P431,词典!$F:$G,2,FALSE)</f>
        <v>EC_WORD_BACK</v>
      </c>
      <c r="W431" s="16" t="str">
        <f>VLOOKUP(Q431,词典!$F:$G,2,FALSE)</f>
        <v>EC_WORD_IS</v>
      </c>
      <c r="X431" s="16" t="str">
        <f>VLOOKUP(R431,词典!$F:$G,2,FALSE)</f>
        <v>EC_MOVE2(ACID_ARMOR)</v>
      </c>
      <c r="Y431" s="16" t="str">
        <f>VLOOKUP(S431,词典!$F:$G,2,FALSE)</f>
        <v>EC_WORD_BATTLE_ARMOR</v>
      </c>
      <c r="Z431" s="1" t="str">
        <f>_xlfn.CONCAT(".speechWin = {",T431,", ",U431,", ",V431,", ",W431,", ",X431,", ",Y431,"},")</f>
        <v>.speechWin = {EC_WORD_ME, EC_MOVE(GROWTH), EC_WORD_BACK, EC_WORD_IS, EC_MOVE2(ACID_ARMOR), EC_WORD_BATTLE_ARMOR},</v>
      </c>
      <c r="AA431" s="1" t="s">
        <v>15196</v>
      </c>
    </row>
    <row r="432" spans="1:27" x14ac:dyDescent="0.3">
      <c r="A432" s="9" t="s">
        <v>2905</v>
      </c>
      <c r="B432" s="9" t="s">
        <v>430</v>
      </c>
      <c r="C432" s="9" t="s">
        <v>200</v>
      </c>
      <c r="D432" s="9" t="s">
        <v>649</v>
      </c>
      <c r="E432" s="9" t="s">
        <v>3838</v>
      </c>
      <c r="F432" s="9" t="s">
        <v>94</v>
      </c>
      <c r="G432" s="16" t="str">
        <f>VLOOKUP(A432,词典!$C:$F,4,FALSE)</f>
        <v>它是</v>
      </c>
      <c r="H432" s="16" t="str">
        <f>VLOOKUP(B432,词典!$C:$F,4,FALSE)</f>
        <v>不可思议</v>
      </c>
      <c r="I432" s="16" t="str">
        <f>VLOOKUP(C432,词典!$C:$F,4,FALSE)</f>
        <v>我的</v>
      </c>
      <c r="J432" s="16" t="str">
        <f>VLOOKUP(D432,词典!$C:$F,4,FALSE)</f>
        <v>租借</v>
      </c>
      <c r="K432" s="16" t="str">
        <f>VLOOKUP(E432,词典!$C:$F,4,FALSE)</f>
        <v>宝可梦</v>
      </c>
      <c r="L432" s="16" t="str">
        <f>VLOOKUP(F432,词典!$C:$F,4,FALSE)</f>
        <v>赢了</v>
      </c>
      <c r="M432" s="11" t="s">
        <v>9332</v>
      </c>
      <c r="N432" s="1" t="s">
        <v>8496</v>
      </c>
      <c r="O432" s="1" t="s">
        <v>1525</v>
      </c>
      <c r="P432" s="1" t="s">
        <v>1431</v>
      </c>
      <c r="Q432" s="1" t="s">
        <v>2046</v>
      </c>
      <c r="R432" s="1" t="s">
        <v>1325</v>
      </c>
      <c r="S432" s="1" t="s">
        <v>1384</v>
      </c>
      <c r="T432" s="16" t="str">
        <f>VLOOKUP(N432,词典!$F:$G,2,FALSE)</f>
        <v>EC_WORD_YEAH</v>
      </c>
      <c r="U432" s="16" t="str">
        <f>VLOOKUP(O432,词典!$F:$G,2,FALSE)</f>
        <v>EC_WORD_INCREDIBLE</v>
      </c>
      <c r="V432" s="16" t="str">
        <f>VLOOKUP(P432,词典!$F:$G,2,FALSE)</f>
        <v>EC_WORD_MY</v>
      </c>
      <c r="W432" s="16" t="str">
        <f>VLOOKUP(Q432,词典!$F:$G,2,FALSE)</f>
        <v>EC_WORD_RENTAL</v>
      </c>
      <c r="X432" s="16" t="str">
        <f>VLOOKUP(R432,词典!$F:$G,2,FALSE)</f>
        <v>EC_WORD_POKEMON</v>
      </c>
      <c r="Y432" s="16" t="str">
        <f>VLOOKUP(S432,词典!$F:$G,2,FALSE)</f>
        <v>EC_WORD_WON</v>
      </c>
      <c r="Z432" s="1" t="str">
        <f>_xlfn.CONCAT(".speechWin = {",T432,", ",U432,", ",V432,", ",W432,", ",X432,", ",Y432,"},")</f>
        <v>.speechWin = {EC_WORD_YEAH, EC_WORD_INCREDIBLE, EC_WORD_MY, EC_WORD_RENTAL, EC_WORD_POKEMON, EC_WORD_WON},</v>
      </c>
      <c r="AA432" s="1" t="s">
        <v>15197</v>
      </c>
    </row>
    <row r="433" spans="1:27" x14ac:dyDescent="0.3">
      <c r="A433" s="9" t="s">
        <v>164</v>
      </c>
      <c r="B433" s="9" t="s">
        <v>5919</v>
      </c>
      <c r="C433" s="9" t="s">
        <v>415</v>
      </c>
      <c r="D433" s="9" t="s">
        <v>2903</v>
      </c>
      <c r="E433" s="9" t="s">
        <v>469</v>
      </c>
      <c r="F433" s="9" t="s">
        <v>302</v>
      </c>
      <c r="G433" s="16" t="str">
        <f>VLOOKUP(A433,词典!$C:$F,4,FALSE)</f>
        <v>是个</v>
      </c>
      <c r="H433" s="16" t="str">
        <f>VLOOKUP(B433,词典!$C:$F,4,FALSE)</f>
        <v>多</v>
      </c>
      <c r="I433" s="16" t="str">
        <f>VLOOKUP(C433,词典!$C:$F,4,FALSE)</f>
        <v>试试</v>
      </c>
      <c r="J433" s="16" t="str">
        <f>VLOOKUP(D433,词典!$C:$F,4,FALSE)</f>
        <v>你是</v>
      </c>
      <c r="K433" s="16" t="str">
        <f>VLOOKUP(E433,词典!$C:$F,4,FALSE)</f>
        <v>好的</v>
      </c>
      <c r="L433" s="16" t="str">
        <f>VLOOKUP(F433,词典!$C:$F,4,FALSE)</f>
        <v>足够</v>
      </c>
      <c r="M433" s="11" t="s">
        <v>9333</v>
      </c>
      <c r="N433" s="1" t="s">
        <v>1873</v>
      </c>
      <c r="O433" s="1" t="s">
        <v>8579</v>
      </c>
      <c r="P433" s="1" t="s">
        <v>1874</v>
      </c>
      <c r="Q433" s="1" t="s">
        <v>9125</v>
      </c>
      <c r="R433" s="1" t="s">
        <v>8541</v>
      </c>
      <c r="S433" s="1" t="s">
        <v>10459</v>
      </c>
      <c r="T433" s="16" t="str">
        <f>VLOOKUP(N433,词典!$F:$G,2,FALSE)</f>
        <v>EC_WORD_ME</v>
      </c>
      <c r="U433" s="16" t="str">
        <f>VLOOKUP(O433,词典!$F:$G,2,FALSE)</f>
        <v>EC_WORD_USE</v>
      </c>
      <c r="V433" s="16" t="str">
        <f>VLOOKUP(P433,词典!$F:$G,2,FALSE)</f>
        <v>EC_WORD_YOU</v>
      </c>
      <c r="W433" s="16" t="str">
        <f>VLOOKUP(Q433,词典!$F:$G,2,FALSE)</f>
        <v>EC_WORD_DRINK</v>
      </c>
      <c r="X433" s="16" t="str">
        <f>VLOOKUP(R433,词典!$F:$G,2,FALSE)</f>
        <v>EC_WORD_HAS</v>
      </c>
      <c r="Y433" s="16" t="str">
        <f>VLOOKUP(S433,词典!$F:$G,2,FALSE)</f>
        <v>EC_EMPTY_WORD</v>
      </c>
      <c r="Z433" s="1" t="str">
        <f>_xlfn.CONCAT(".speechWin = {",T433,", ",U433,", ",V433,", ",W433,", ",X433,", ",Y433,"},")</f>
        <v>.speechWin = {EC_WORD_ME, EC_WORD_USE, EC_WORD_YOU, EC_WORD_DRINK, EC_WORD_HAS, EC_EMPTY_WORD},</v>
      </c>
      <c r="AA433" s="1" t="s">
        <v>15198</v>
      </c>
    </row>
    <row r="434" spans="1:27" x14ac:dyDescent="0.3">
      <c r="A434" s="9" t="s">
        <v>697</v>
      </c>
      <c r="B434" s="9" t="s">
        <v>13</v>
      </c>
      <c r="C434" s="9" t="s">
        <v>48</v>
      </c>
      <c r="D434" s="9" t="s">
        <v>292</v>
      </c>
      <c r="E434" s="9" t="s">
        <v>28</v>
      </c>
      <c r="F434" s="9" t="s">
        <v>3843</v>
      </c>
      <c r="G434" s="16" t="str">
        <f>VLOOKUP(A434,词典!$C:$F,4,FALSE)</f>
        <v>漫画</v>
      </c>
      <c r="H434" s="16" t="str">
        <f>VLOOKUP(B434,词典!$C:$F,4,FALSE)</f>
        <v>得到</v>
      </c>
      <c r="I434" s="16" t="str">
        <f>VLOOKUP(C434,词典!$C:$F,4,FALSE)</f>
        <v>潮湿</v>
      </c>
      <c r="J434" s="16" t="str">
        <f>VLOOKUP(D434,词典!$C:$F,4,FALSE)</f>
        <v>从</v>
      </c>
      <c r="K434" s="16" t="str">
        <f>VLOOKUP(E434,词典!$C:$F,4,FALSE)</f>
        <v>降雨</v>
      </c>
      <c r="L434" s="16" t="str">
        <f>VLOOKUP(F434,词典!$C:$F,4,FALSE)</f>
        <v>？</v>
      </c>
      <c r="M434" s="11" t="s">
        <v>9334</v>
      </c>
      <c r="N434" s="1" t="s">
        <v>870</v>
      </c>
      <c r="O434" s="1" t="s">
        <v>8444</v>
      </c>
      <c r="P434" s="1" t="s">
        <v>8527</v>
      </c>
      <c r="Q434" s="1" t="s">
        <v>9887</v>
      </c>
      <c r="R434" s="1" t="s">
        <v>9888</v>
      </c>
      <c r="S434" s="1" t="s">
        <v>230</v>
      </c>
      <c r="T434" s="16" t="str">
        <f>VLOOKUP(N434,词典!$F:$G,2,FALSE)</f>
        <v>EC_WORD_DRIZZLE</v>
      </c>
      <c r="U434" s="16" t="str">
        <f>VLOOKUP(O434,词典!$F:$G,2,FALSE)</f>
        <v>EC_WORD_WOULD</v>
      </c>
      <c r="V434" s="16" t="str">
        <f>VLOOKUP(P434,词典!$F:$G,2,FALSE)</f>
        <v>EC_WORD_LEARN</v>
      </c>
      <c r="W434" s="16" t="str">
        <f>VLOOKUP(Q434,词典!$F:$G,2,FALSE)</f>
        <v>EC_WORD_COMICS</v>
      </c>
      <c r="X434" s="16" t="str">
        <f>VLOOKUP(R434,词典!$F:$G,2,FALSE)</f>
        <v>EC_WORD_DAMP</v>
      </c>
      <c r="Y434" s="16" t="str">
        <f>VLOOKUP(S434,词典!$F:$G,2,FALSE)</f>
        <v>EC_WORD_QUES</v>
      </c>
      <c r="Z434" s="1" t="str">
        <f>_xlfn.CONCAT(".speechWin = {",T434,", ",U434,", ",V434,", ",W434,", ",X434,", ",Y434,"},")</f>
        <v>.speechWin = {EC_WORD_DRIZZLE, EC_WORD_WOULD, EC_WORD_LEARN, EC_WORD_COMICS, EC_WORD_DAMP, EC_WORD_QUES},</v>
      </c>
      <c r="AA434" s="1" t="s">
        <v>15199</v>
      </c>
    </row>
    <row r="435" spans="1:27" x14ac:dyDescent="0.3">
      <c r="A435" s="9" t="s">
        <v>200</v>
      </c>
      <c r="B435" s="9" t="s">
        <v>2917</v>
      </c>
      <c r="C435" s="9" t="s">
        <v>102</v>
      </c>
      <c r="D435" s="9" t="s">
        <v>345</v>
      </c>
      <c r="E435" s="9" t="s">
        <v>297</v>
      </c>
      <c r="F435" s="9" t="s">
        <v>524</v>
      </c>
      <c r="G435" s="16" t="str">
        <f>VLOOKUP(A435,词典!$C:$F,4,FALSE)</f>
        <v>我的</v>
      </c>
      <c r="H435" s="16" t="str">
        <f>VLOOKUP(B435,词典!$C:$F,4,FALSE)</f>
        <v>刺耳声</v>
      </c>
      <c r="I435" s="16" t="str">
        <f>VLOOKUP(C435,词典!$C:$F,4,FALSE)</f>
        <v>战略</v>
      </c>
      <c r="J435" s="16" t="str">
        <f>VLOOKUP(D435,词典!$C:$F,4,FALSE)</f>
        <v>了</v>
      </c>
      <c r="K435" s="16" t="str">
        <f>VLOOKUP(E435,词典!$C:$F,4,FALSE)</f>
        <v>所以</v>
      </c>
      <c r="L435" s="16" t="str">
        <f>VLOOKUP(F435,词典!$C:$F,4,FALSE)</f>
        <v>最好</v>
      </c>
      <c r="M435" s="11" t="s">
        <v>9335</v>
      </c>
      <c r="N435" s="1" t="s">
        <v>1431</v>
      </c>
      <c r="O435" s="1" t="s">
        <v>1059</v>
      </c>
      <c r="P435" s="1" t="s">
        <v>1742</v>
      </c>
      <c r="Q435" s="1" t="s">
        <v>8496</v>
      </c>
      <c r="R435" s="1" t="s">
        <v>2094</v>
      </c>
      <c r="S435" s="1" t="s">
        <v>10459</v>
      </c>
      <c r="T435" s="16" t="str">
        <f>VLOOKUP(N435,词典!$F:$G,2,FALSE)</f>
        <v>EC_WORD_MY</v>
      </c>
      <c r="U435" s="16" t="str">
        <f>VLOOKUP(O435,词典!$F:$G,2,FALSE)</f>
        <v>EC_MOVE(SCREECH)</v>
      </c>
      <c r="V435" s="16" t="str">
        <f>VLOOKUP(P435,词典!$F:$G,2,FALSE)</f>
        <v>EC_WORD_STRATEGY</v>
      </c>
      <c r="W435" s="16" t="str">
        <f>VLOOKUP(Q435,词典!$F:$G,2,FALSE)</f>
        <v>EC_WORD_YEAH</v>
      </c>
      <c r="X435" s="16" t="str">
        <f>VLOOKUP(R435,词典!$F:$G,2,FALSE)</f>
        <v>EC_WORD_AWESOME</v>
      </c>
      <c r="Y435" s="16" t="str">
        <f>VLOOKUP(S435,词典!$F:$G,2,FALSE)</f>
        <v>EC_EMPTY_WORD</v>
      </c>
      <c r="Z435" s="1" t="str">
        <f>_xlfn.CONCAT(".speechWin = {",T435,", ",U435,", ",V435,", ",W435,", ",X435,", ",Y435,"},")</f>
        <v>.speechWin = {EC_WORD_MY, EC_MOVE(SCREECH), EC_WORD_STRATEGY, EC_WORD_YEAH, EC_WORD_AWESOME, EC_EMPTY_WORD},</v>
      </c>
      <c r="AA435" s="1" t="s">
        <v>15200</v>
      </c>
    </row>
    <row r="436" spans="1:27" x14ac:dyDescent="0.3">
      <c r="A436" s="9" t="s">
        <v>7209</v>
      </c>
      <c r="B436" s="9" t="s">
        <v>600</v>
      </c>
      <c r="C436" s="9" t="s">
        <v>284</v>
      </c>
      <c r="D436" s="9" t="s">
        <v>3914</v>
      </c>
      <c r="E436" s="9" t="s">
        <v>162</v>
      </c>
      <c r="F436" s="9" t="s">
        <v>162</v>
      </c>
      <c r="G436" s="16" t="str">
        <f>VLOOKUP(A436,词典!$C:$F,4,FALSE)</f>
        <v>猛撞</v>
      </c>
      <c r="H436" s="16" t="str">
        <f>VLOOKUP(B436,词典!$C:$F,4,FALSE)</f>
        <v>拿</v>
      </c>
      <c r="I436" s="16" t="str">
        <f>VLOOKUP(C436,词典!$C:$F,4,FALSE)</f>
        <v>一个</v>
      </c>
      <c r="J436" s="16" t="str">
        <f>VLOOKUP(D436,词典!$C:$F,4,FALSE)</f>
        <v>潜水</v>
      </c>
      <c r="K436" s="16" t="str">
        <f>VLOOKUP(E436,词典!$C:$F,4,FALSE)</f>
        <v>哟</v>
      </c>
      <c r="L436" s="16" t="str">
        <f>VLOOKUP(F436,词典!$C:$F,4,FALSE)</f>
        <v>哟</v>
      </c>
      <c r="M436" s="11" t="s">
        <v>12510</v>
      </c>
      <c r="N436" s="1" t="s">
        <v>1829</v>
      </c>
      <c r="O436" s="1" t="s">
        <v>8485</v>
      </c>
      <c r="P436" s="1" t="s">
        <v>1736</v>
      </c>
      <c r="Q436" s="1" t="s">
        <v>1247</v>
      </c>
      <c r="R436" s="1" t="s">
        <v>8499</v>
      </c>
      <c r="S436" s="1" t="s">
        <v>1409</v>
      </c>
      <c r="T436" s="16" t="str">
        <f>VLOOKUP(N436,词典!$F:$G,2,FALSE)</f>
        <v>EC_WORD_VICTORY</v>
      </c>
      <c r="U436" s="16" t="str">
        <f>VLOOKUP(O436,词典!$F:$G,2,FALSE)</f>
        <v>EC_WORD_EXCL</v>
      </c>
      <c r="V436" s="16" t="str">
        <f>VLOOKUP(P436,词典!$F:$G,2,FALSE)</f>
        <v>EC_WORD_WENT</v>
      </c>
      <c r="W436" s="16" t="str">
        <f>VLOOKUP(Q436,词典!$F:$G,2,FALSE)</f>
        <v>EC_MOVE2(DIVE)</v>
      </c>
      <c r="X436" s="16" t="str">
        <f>VLOOKUP(R436,词典!$F:$G,2,FALSE)</f>
        <v>EC_WORD_IS</v>
      </c>
      <c r="Y436" s="16" t="str">
        <f>VLOOKUP(S436,词典!$F:$G,2,FALSE)</f>
        <v>EC_WORD_YO</v>
      </c>
      <c r="Z436" s="1" t="str">
        <f>_xlfn.CONCAT(".speechWin = {",T436,", ",U436,", ",V436,", ",W436,", ",X436,", ",Y436,"},")</f>
        <v>.speechWin = {EC_WORD_VICTORY, EC_WORD_EXCL, EC_WORD_WENT, EC_MOVE2(DIVE), EC_WORD_IS, EC_WORD_YO},</v>
      </c>
      <c r="AA436" s="1" t="s">
        <v>15201</v>
      </c>
    </row>
    <row r="437" spans="1:27" x14ac:dyDescent="0.3">
      <c r="A437" s="9" t="s">
        <v>2918</v>
      </c>
      <c r="B437" s="9" t="s">
        <v>200</v>
      </c>
      <c r="C437" s="9" t="s">
        <v>3883</v>
      </c>
      <c r="D437" s="9" t="s">
        <v>2918</v>
      </c>
      <c r="E437" s="9" t="s">
        <v>200</v>
      </c>
      <c r="F437" s="9" t="s">
        <v>3883</v>
      </c>
      <c r="G437" s="16" t="str">
        <f>VLOOKUP(A437,词典!$C:$F,4,FALSE)</f>
        <v>拍击</v>
      </c>
      <c r="H437" s="16" t="str">
        <f>VLOOKUP(B437,词典!$C:$F,4,FALSE)</f>
        <v>我的</v>
      </c>
      <c r="I437" s="16" t="str">
        <f>VLOOKUP(C437,词典!$C:$F,4,FALSE)</f>
        <v>腹鼓</v>
      </c>
      <c r="J437" s="16" t="str">
        <f>VLOOKUP(D437,词典!$C:$F,4,FALSE)</f>
        <v>拍击</v>
      </c>
      <c r="K437" s="16" t="str">
        <f>VLOOKUP(E437,词典!$C:$F,4,FALSE)</f>
        <v>我的</v>
      </c>
      <c r="L437" s="16" t="str">
        <f>VLOOKUP(F437,词典!$C:$F,4,FALSE)</f>
        <v>腹鼓</v>
      </c>
      <c r="M437" s="11" t="s">
        <v>12511</v>
      </c>
      <c r="N437" s="1" t="s">
        <v>956</v>
      </c>
      <c r="O437" s="1" t="s">
        <v>1431</v>
      </c>
      <c r="P437" s="1" t="s">
        <v>1143</v>
      </c>
      <c r="Q437" s="1" t="s">
        <v>956</v>
      </c>
      <c r="R437" s="1" t="s">
        <v>1431</v>
      </c>
      <c r="S437" s="1" t="s">
        <v>1143</v>
      </c>
      <c r="T437" s="16" t="str">
        <f>VLOOKUP(N437,词典!$F:$G,2,FALSE)</f>
        <v>EC_MOVE2(POUND)</v>
      </c>
      <c r="U437" s="16" t="str">
        <f>VLOOKUP(O437,词典!$F:$G,2,FALSE)</f>
        <v>EC_WORD_MY</v>
      </c>
      <c r="V437" s="16" t="str">
        <f>VLOOKUP(P437,词典!$F:$G,2,FALSE)</f>
        <v>EC_MOVE2(BELLY_DRUM)</v>
      </c>
      <c r="W437" s="16" t="str">
        <f>VLOOKUP(Q437,词典!$F:$G,2,FALSE)</f>
        <v>EC_MOVE2(POUND)</v>
      </c>
      <c r="X437" s="16" t="str">
        <f>VLOOKUP(R437,词典!$F:$G,2,FALSE)</f>
        <v>EC_WORD_MY</v>
      </c>
      <c r="Y437" s="16" t="str">
        <f>VLOOKUP(S437,词典!$F:$G,2,FALSE)</f>
        <v>EC_MOVE2(BELLY_DRUM)</v>
      </c>
      <c r="Z437" s="1" t="str">
        <f>_xlfn.CONCAT(".speechWin = {",T437,", ",U437,", ",V437,", ",W437,", ",X437,", ",Y437,"},")</f>
        <v>.speechWin = {EC_MOVE2(POUND), EC_WORD_MY, EC_MOVE2(BELLY_DRUM), EC_MOVE2(POUND), EC_WORD_MY, EC_MOVE2(BELLY_DRUM)},</v>
      </c>
      <c r="AA437" s="1" t="s">
        <v>15202</v>
      </c>
    </row>
    <row r="438" spans="1:27" x14ac:dyDescent="0.3">
      <c r="A438" s="9" t="s">
        <v>200</v>
      </c>
      <c r="B438" s="9" t="s">
        <v>3885</v>
      </c>
      <c r="C438" s="9" t="s">
        <v>102</v>
      </c>
      <c r="D438" s="9" t="s">
        <v>586</v>
      </c>
      <c r="E438" s="9" t="s">
        <v>378</v>
      </c>
      <c r="F438" s="9" t="s">
        <v>489</v>
      </c>
      <c r="G438" s="16" t="str">
        <f>VLOOKUP(A438,词典!$C:$F,4,FALSE)</f>
        <v>我的</v>
      </c>
      <c r="H438" s="16" t="str">
        <f>VLOOKUP(B438,词典!$C:$F,4,FALSE)</f>
        <v>催眠术</v>
      </c>
      <c r="I438" s="16" t="str">
        <f>VLOOKUP(C438,词典!$C:$F,4,FALSE)</f>
        <v>战略</v>
      </c>
      <c r="J438" s="16" t="str">
        <f>VLOOKUP(D438,词典!$C:$F,4,FALSE)</f>
        <v>留下</v>
      </c>
      <c r="K438" s="16" t="str">
        <f>VLOOKUP(E438,词典!$C:$F,4,FALSE)</f>
        <v>到</v>
      </c>
      <c r="L438" s="16" t="str">
        <f>VLOOKUP(F438,词典!$C:$F,4,FALSE)</f>
        <v>完美</v>
      </c>
      <c r="M438" s="11" t="s">
        <v>9336</v>
      </c>
      <c r="N438" s="1" t="s">
        <v>1431</v>
      </c>
      <c r="O438" s="1" t="s">
        <v>1051</v>
      </c>
      <c r="P438" s="1" t="s">
        <v>1742</v>
      </c>
      <c r="Q438" s="1" t="s">
        <v>1939</v>
      </c>
      <c r="R438" s="1" t="s">
        <v>9194</v>
      </c>
      <c r="S438" s="1" t="s">
        <v>10459</v>
      </c>
      <c r="T438" s="16" t="str">
        <f>VLOOKUP(N438,词典!$F:$G,2,FALSE)</f>
        <v>EC_WORD_MY</v>
      </c>
      <c r="U438" s="16" t="str">
        <f>VLOOKUP(O438,词典!$F:$G,2,FALSE)</f>
        <v>EC_MOVE(HYPNOSIS)</v>
      </c>
      <c r="V438" s="16" t="str">
        <f>VLOOKUP(P438,词典!$F:$G,2,FALSE)</f>
        <v>EC_WORD_STRATEGY</v>
      </c>
      <c r="W438" s="16" t="str">
        <f>VLOOKUP(Q438,词典!$F:$G,2,FALSE)</f>
        <v>EC_WORD_AWFULLY</v>
      </c>
      <c r="X438" s="16" t="str">
        <f>VLOOKUP(R438,词典!$F:$G,2,FALSE)</f>
        <v>EC_WORD_PERFECTION</v>
      </c>
      <c r="Y438" s="16" t="str">
        <f>VLOOKUP(S438,词典!$F:$G,2,FALSE)</f>
        <v>EC_EMPTY_WORD</v>
      </c>
      <c r="Z438" s="1" t="str">
        <f>_xlfn.CONCAT(".speechWin = {",T438,", ",U438,", ",V438,", ",W438,", ",X438,", ",Y438,"},")</f>
        <v>.speechWin = {EC_WORD_MY, EC_MOVE(HYPNOSIS), EC_WORD_STRATEGY, EC_WORD_AWFULLY, EC_WORD_PERFECTION, EC_EMPTY_WORD},</v>
      </c>
      <c r="AA438" s="1" t="s">
        <v>15203</v>
      </c>
    </row>
    <row r="439" spans="1:27" x14ac:dyDescent="0.3">
      <c r="A439" s="9" t="s">
        <v>2901</v>
      </c>
      <c r="B439" s="9" t="s">
        <v>366</v>
      </c>
      <c r="C439" s="9" t="s">
        <v>377</v>
      </c>
      <c r="D439" s="9" t="s">
        <v>164</v>
      </c>
      <c r="E439" s="9" t="s">
        <v>577</v>
      </c>
      <c r="F439" s="9" t="s">
        <v>3873</v>
      </c>
      <c r="G439" s="16" t="str">
        <f>VLOOKUP(A439,词典!$C:$F,4,FALSE)</f>
        <v>我是</v>
      </c>
      <c r="H439" s="16" t="str">
        <f>VLOOKUP(B439,词典!$C:$F,4,FALSE)</f>
        <v>一下</v>
      </c>
      <c r="I439" s="16" t="str">
        <f>VLOOKUP(C439,词典!$C:$F,4,FALSE)</f>
        <v>作为</v>
      </c>
      <c r="J439" s="16" t="str">
        <f>VLOOKUP(D439,词典!$C:$F,4,FALSE)</f>
        <v>是个</v>
      </c>
      <c r="K439" s="16" t="str">
        <f>VLOOKUP(E439,词典!$C:$F,4,FALSE)</f>
        <v>无法</v>
      </c>
      <c r="L439" s="16" t="str">
        <f>VLOOKUP(F439,词典!$C:$F,4,FALSE)</f>
        <v>……</v>
      </c>
      <c r="M439" s="11" t="s">
        <v>9337</v>
      </c>
      <c r="N439" s="1" t="s">
        <v>1873</v>
      </c>
      <c r="O439" s="1" t="s">
        <v>1948</v>
      </c>
      <c r="P439" s="1" t="s">
        <v>9065</v>
      </c>
      <c r="Q439" s="1" t="s">
        <v>1869</v>
      </c>
      <c r="R439" s="1" t="s">
        <v>9081</v>
      </c>
      <c r="S439" s="1" t="s">
        <v>1687</v>
      </c>
      <c r="T439" s="16" t="str">
        <f>VLOOKUP(N439,词典!$F:$G,2,FALSE)</f>
        <v>EC_WORD_ME</v>
      </c>
      <c r="U439" s="16" t="str">
        <f>VLOOKUP(O439,词典!$F:$G,2,FALSE)</f>
        <v>EC_WORD_WITH</v>
      </c>
      <c r="V439" s="16" t="str">
        <f>VLOOKUP(P439,词典!$F:$G,2,FALSE)</f>
        <v>EC_WORD_SUPER</v>
      </c>
      <c r="W439" s="16" t="str">
        <f>VLOOKUP(Q439,词典!$F:$G,2,FALSE)</f>
        <v>EC_WORD_NO</v>
      </c>
      <c r="X439" s="16" t="str">
        <f>VLOOKUP(R439,词典!$F:$G,2,FALSE)</f>
        <v>EC_WORD_AN</v>
      </c>
      <c r="Y439" s="16" t="str">
        <f>VLOOKUP(S439,词典!$F:$G,2,FALSE)</f>
        <v>EC_WORD_ELLIPSIS</v>
      </c>
      <c r="Z439" s="1" t="str">
        <f>_xlfn.CONCAT(".speechWin = {",T439,", ",U439,", ",V439,", ",W439,", ",X439,", ",Y439,"},")</f>
        <v>.speechWin = {EC_WORD_ME, EC_WORD_WITH, EC_WORD_SUPER, EC_WORD_NO, EC_WORD_AN, EC_WORD_ELLIPSIS},</v>
      </c>
      <c r="AA439" s="1" t="s">
        <v>15204</v>
      </c>
    </row>
    <row r="440" spans="1:27" x14ac:dyDescent="0.3">
      <c r="A440" s="9" t="s">
        <v>3844</v>
      </c>
      <c r="B440" s="9" t="s">
        <v>297</v>
      </c>
      <c r="C440" s="9" t="s">
        <v>293</v>
      </c>
      <c r="D440" s="9" t="s">
        <v>766</v>
      </c>
      <c r="E440" s="9" t="s">
        <v>164</v>
      </c>
      <c r="F440" s="9" t="s">
        <v>13</v>
      </c>
      <c r="G440" s="16" t="str">
        <f>VLOOKUP(A440,词典!$C:$F,4,FALSE)</f>
        <v>毕竟</v>
      </c>
      <c r="H440" s="16" t="str">
        <f>VLOOKUP(B440,词典!$C:$F,4,FALSE)</f>
        <v>所以</v>
      </c>
      <c r="I440" s="16" t="str">
        <f>VLOOKUP(C440,词典!$C:$F,4,FALSE)</f>
        <v>来自</v>
      </c>
      <c r="J440" s="16" t="str">
        <f>VLOOKUP(D440,词典!$C:$F,4,FALSE)</f>
        <v>那</v>
      </c>
      <c r="K440" s="16" t="str">
        <f>VLOOKUP(E440,词典!$C:$F,4,FALSE)</f>
        <v>是个</v>
      </c>
      <c r="L440" s="16" t="str">
        <f>VLOOKUP(F440,词典!$C:$F,4,FALSE)</f>
        <v>得到</v>
      </c>
      <c r="M440" s="11" t="s">
        <v>9338</v>
      </c>
      <c r="N440" s="1" t="s">
        <v>1920</v>
      </c>
      <c r="O440" s="1" t="s">
        <v>8507</v>
      </c>
      <c r="P440" s="1" t="s">
        <v>1873</v>
      </c>
      <c r="Q440" s="1" t="s">
        <v>1951</v>
      </c>
      <c r="R440" s="1" t="s">
        <v>1830</v>
      </c>
      <c r="S440" s="1" t="s">
        <v>10459</v>
      </c>
      <c r="T440" s="16" t="str">
        <f>VLOOKUP(N440,词典!$F:$G,2,FALSE)</f>
        <v>EC_WORD_THIS</v>
      </c>
      <c r="U440" s="16" t="str">
        <f>VLOOKUP(O440,词典!$F:$G,2,FALSE)</f>
        <v>EC_WORD_WERE</v>
      </c>
      <c r="V440" s="16" t="str">
        <f>VLOOKUP(P440,词典!$F:$G,2,FALSE)</f>
        <v>EC_WORD_ME</v>
      </c>
      <c r="W440" s="16" t="str">
        <f>VLOOKUP(Q440,词典!$F:$G,2,FALSE)</f>
        <v>EC_WORD_OF</v>
      </c>
      <c r="X440" s="16" t="str">
        <f>VLOOKUP(R440,词典!$F:$G,2,FALSE)</f>
        <v>EC_WORD_SENSE</v>
      </c>
      <c r="Y440" s="16" t="str">
        <f>VLOOKUP(S440,词典!$F:$G,2,FALSE)</f>
        <v>EC_EMPTY_WORD</v>
      </c>
      <c r="Z440" s="1" t="str">
        <f>_xlfn.CONCAT(".speechWin = {",T440,", ",U440,", ",V440,", ",W440,", ",X440,", ",Y440,"},")</f>
        <v>.speechWin = {EC_WORD_THIS, EC_WORD_WERE, EC_WORD_ME, EC_WORD_OF, EC_WORD_SENSE, EC_EMPTY_WORD},</v>
      </c>
      <c r="AA440" s="1" t="s">
        <v>15205</v>
      </c>
    </row>
    <row r="441" spans="1:27" x14ac:dyDescent="0.3">
      <c r="A441" s="9" t="s">
        <v>2901</v>
      </c>
      <c r="B441" s="9" t="s">
        <v>293</v>
      </c>
      <c r="C441" s="9" t="s">
        <v>490</v>
      </c>
      <c r="D441" s="9" t="s">
        <v>807</v>
      </c>
      <c r="E441" s="9" t="s">
        <v>371</v>
      </c>
      <c r="F441" s="9" t="s">
        <v>199</v>
      </c>
      <c r="G441" s="16" t="str">
        <f>VLOOKUP(A441,词典!$C:$F,4,FALSE)</f>
        <v>我是</v>
      </c>
      <c r="H441" s="16" t="str">
        <f>VLOOKUP(B441,词典!$C:$F,4,FALSE)</f>
        <v>来自</v>
      </c>
      <c r="I441" s="16" t="str">
        <f>VLOOKUP(C441,词典!$C:$F,4,FALSE)</f>
        <v>漂亮</v>
      </c>
      <c r="J441" s="16" t="str">
        <f>VLOOKUP(D441,词典!$C:$F,4,FALSE)</f>
        <v>棒极了</v>
      </c>
      <c r="K441" s="16" t="str">
        <f>VLOOKUP(E441,词典!$C:$F,4,FALSE)</f>
        <v>关于</v>
      </c>
      <c r="L441" s="16" t="str">
        <f>VLOOKUP(F441,词典!$C:$F,4,FALSE)</f>
        <v>我自己</v>
      </c>
      <c r="M441" s="11" t="s">
        <v>9339</v>
      </c>
      <c r="N441" s="1" t="s">
        <v>1873</v>
      </c>
      <c r="O441" s="1" t="s">
        <v>8579</v>
      </c>
      <c r="P441" s="1" t="s">
        <v>9132</v>
      </c>
      <c r="Q441" s="1" t="s">
        <v>1812</v>
      </c>
      <c r="R441" s="1" t="s">
        <v>10459</v>
      </c>
      <c r="S441" s="1" t="s">
        <v>10459</v>
      </c>
      <c r="T441" s="16" t="str">
        <f>VLOOKUP(N441,词典!$F:$G,2,FALSE)</f>
        <v>EC_WORD_ME</v>
      </c>
      <c r="U441" s="16" t="str">
        <f>VLOOKUP(O441,词典!$F:$G,2,FALSE)</f>
        <v>EC_WORD_USE</v>
      </c>
      <c r="V441" s="16" t="str">
        <f>VLOOKUP(P441,词典!$F:$G,2,FALSE)</f>
        <v>EC_WORD_MYSELF</v>
      </c>
      <c r="W441" s="16" t="str">
        <f>VLOOKUP(Q441,词典!$F:$G,2,FALSE)</f>
        <v>EC_WORD_AWESOME</v>
      </c>
      <c r="X441" s="16" t="str">
        <f>VLOOKUP(R441,词典!$F:$G,2,FALSE)</f>
        <v>EC_EMPTY_WORD</v>
      </c>
      <c r="Y441" s="16" t="str">
        <f>VLOOKUP(S441,词典!$F:$G,2,FALSE)</f>
        <v>EC_EMPTY_WORD</v>
      </c>
      <c r="Z441" s="1" t="str">
        <f>_xlfn.CONCAT(".speechWin = {",T441,", ",U441,", ",V441,", ",W441,", ",X441,", ",Y441,"},")</f>
        <v>.speechWin = {EC_WORD_ME, EC_WORD_USE, EC_WORD_MYSELF, EC_WORD_AWESOME, EC_EMPTY_WORD, EC_EMPTY_WORD},</v>
      </c>
      <c r="AA441" s="1" t="s">
        <v>15206</v>
      </c>
    </row>
    <row r="442" spans="1:27" x14ac:dyDescent="0.3">
      <c r="A442" s="9" t="s">
        <v>766</v>
      </c>
      <c r="B442" s="9" t="s">
        <v>664</v>
      </c>
      <c r="C442" s="9" t="s">
        <v>752</v>
      </c>
      <c r="D442" s="9" t="s">
        <v>3839</v>
      </c>
      <c r="E442" s="9" t="s">
        <v>375</v>
      </c>
      <c r="F442" s="9" t="s">
        <v>183</v>
      </c>
      <c r="G442" s="16" t="str">
        <f>VLOOKUP(A442,词典!$C:$F,4,FALSE)</f>
        <v>那</v>
      </c>
      <c r="H442" s="16" t="str">
        <f>VLOOKUP(B442,词典!$C:$F,4,FALSE)</f>
        <v>美食</v>
      </c>
      <c r="I442" s="16" t="str">
        <f>VLOOKUP(C442,词典!$C:$F,4,FALSE)</f>
        <v>东西</v>
      </c>
      <c r="J442" s="16" t="str">
        <f>VLOOKUP(D442,词典!$C:$F,4,FALSE)</f>
        <v>不想</v>
      </c>
      <c r="K442" s="16" t="str">
        <f>VLOOKUP(E442,词典!$C:$F,4,FALSE)</f>
        <v>为了</v>
      </c>
      <c r="L442" s="16" t="str">
        <f>VLOOKUP(F442,词典!$C:$F,4,FALSE)</f>
        <v>我</v>
      </c>
      <c r="M442" s="11" t="s">
        <v>9340</v>
      </c>
      <c r="N442" s="1" t="s">
        <v>2037</v>
      </c>
      <c r="O442" s="1" t="s">
        <v>1869</v>
      </c>
      <c r="P442" s="1" t="s">
        <v>9536</v>
      </c>
      <c r="Q442" s="1" t="s">
        <v>1873</v>
      </c>
      <c r="R442" s="1" t="s">
        <v>10459</v>
      </c>
      <c r="S442" s="1" t="s">
        <v>10459</v>
      </c>
      <c r="T442" s="16" t="str">
        <f>VLOOKUP(N442,词典!$F:$G,2,FALSE)</f>
        <v>EC_WORD_GOURMET</v>
      </c>
      <c r="U442" s="16" t="str">
        <f>VLOOKUP(O442,词典!$F:$G,2,FALSE)</f>
        <v>EC_WORD_NO</v>
      </c>
      <c r="V442" s="16" t="str">
        <f>VLOOKUP(P442,词典!$F:$G,2,FALSE)</f>
        <v>EC_WORD_LOOK</v>
      </c>
      <c r="W442" s="16" t="str">
        <f>VLOOKUP(Q442,词典!$F:$G,2,FALSE)</f>
        <v>EC_WORD_ME</v>
      </c>
      <c r="X442" s="16" t="str">
        <f>VLOOKUP(R442,词典!$F:$G,2,FALSE)</f>
        <v>EC_EMPTY_WORD</v>
      </c>
      <c r="Y442" s="16" t="str">
        <f>VLOOKUP(S442,词典!$F:$G,2,FALSE)</f>
        <v>EC_EMPTY_WORD</v>
      </c>
      <c r="Z442" s="1" t="str">
        <f>_xlfn.CONCAT(".speechWin = {",T442,", ",U442,", ",V442,", ",W442,", ",X442,", ",Y442,"},")</f>
        <v>.speechWin = {EC_WORD_GOURMET, EC_WORD_NO, EC_WORD_LOOK, EC_WORD_ME, EC_EMPTY_WORD, EC_EMPTY_WORD},</v>
      </c>
      <c r="AA442" s="1" t="s">
        <v>15207</v>
      </c>
    </row>
    <row r="443" spans="1:27" x14ac:dyDescent="0.3">
      <c r="A443" s="9" t="s">
        <v>5944</v>
      </c>
      <c r="B443" s="9" t="s">
        <v>386</v>
      </c>
      <c r="C443" s="9" t="s">
        <v>799</v>
      </c>
      <c r="D443" s="9" t="s">
        <v>375</v>
      </c>
      <c r="E443" s="9" t="s">
        <v>183</v>
      </c>
      <c r="F443" s="9" t="s">
        <v>3873</v>
      </c>
      <c r="G443" s="16" t="str">
        <f>VLOOKUP(A443,词典!$C:$F,4,FALSE)</f>
        <v>那是</v>
      </c>
      <c r="H443" s="16" t="str">
        <f>VLOOKUP(B443,词典!$C:$F,4,FALSE)</f>
        <v>地</v>
      </c>
      <c r="I443" s="16" t="str">
        <f>VLOOKUP(C443,词典!$C:$F,4,FALSE)</f>
        <v>令人兴奋</v>
      </c>
      <c r="J443" s="16" t="str">
        <f>VLOOKUP(D443,词典!$C:$F,4,FALSE)</f>
        <v>为了</v>
      </c>
      <c r="K443" s="16" t="str">
        <f>VLOOKUP(E443,词典!$C:$F,4,FALSE)</f>
        <v>我</v>
      </c>
      <c r="L443" s="16" t="str">
        <f>VLOOKUP(F443,词典!$C:$F,4,FALSE)</f>
        <v>……</v>
      </c>
      <c r="M443" s="11" t="s">
        <v>9341</v>
      </c>
      <c r="N443" s="1" t="s">
        <v>1882</v>
      </c>
      <c r="O443" s="1" t="s">
        <v>8555</v>
      </c>
      <c r="P443" s="1" t="s">
        <v>8540</v>
      </c>
      <c r="Q443" s="1" t="s">
        <v>13620</v>
      </c>
      <c r="R443" s="1" t="s">
        <v>13609</v>
      </c>
      <c r="S443" s="1" t="s">
        <v>8499</v>
      </c>
      <c r="T443" s="16" t="str">
        <f>VLOOKUP(N443,词典!$F:$G,2,FALSE)</f>
        <v>EC_WORD_TO_ME</v>
      </c>
      <c r="U443" s="16" t="str">
        <f>VLOOKUP(O443,词典!$F:$G,2,FALSE)</f>
        <v>EC_WORD_COME</v>
      </c>
      <c r="V443" s="16" t="str">
        <f>VLOOKUP(P443,词典!$F:$G,2,FALSE)</f>
        <v>EC_WORD_SAID</v>
      </c>
      <c r="W443" s="16" t="str">
        <f>VLOOKUP(Q443,词典!$F:$G,2,FALSE)</f>
        <v>EC_WORD_EXCESS</v>
      </c>
      <c r="X443" s="16" t="str">
        <f>VLOOKUP(R443,词典!$F:$G,2,FALSE)</f>
        <v>EC_WORD_STATIC</v>
      </c>
      <c r="Y443" s="16" t="str">
        <f>VLOOKUP(S443,词典!$F:$G,2,FALSE)</f>
        <v>EC_WORD_IS</v>
      </c>
      <c r="Z443" s="1" t="str">
        <f>_xlfn.CONCAT(".speechWin = {",T443,", ",U443,", ",V443,", ",W443,", ",X443,", ",Y443,"},")</f>
        <v>.speechWin = {EC_WORD_TO_ME, EC_WORD_COME, EC_WORD_SAID, EC_WORD_EXCESS, EC_WORD_STATIC, EC_WORD_IS},</v>
      </c>
      <c r="AA443" s="1" t="s">
        <v>15208</v>
      </c>
    </row>
    <row r="444" spans="1:27" x14ac:dyDescent="0.3">
      <c r="A444" s="9" t="s">
        <v>165</v>
      </c>
      <c r="B444" s="9" t="s">
        <v>445</v>
      </c>
      <c r="C444" s="9" t="s">
        <v>128</v>
      </c>
      <c r="D444" s="9" t="s">
        <v>761</v>
      </c>
      <c r="E444" s="9" t="s">
        <v>379</v>
      </c>
      <c r="F444" s="9" t="s">
        <v>5986</v>
      </c>
      <c r="G444" s="16" t="str">
        <f>VLOOKUP(A444,词典!$C:$F,4,FALSE)</f>
        <v>你</v>
      </c>
      <c r="H444" s="16" t="str">
        <f>VLOOKUP(B444,词典!$C:$F,4,FALSE)</f>
        <v>应该</v>
      </c>
      <c r="I444" s="16" t="str">
        <f>VLOOKUP(C444,词典!$C:$F,4,FALSE)</f>
        <v>接受</v>
      </c>
      <c r="J444" s="16" t="str">
        <f>VLOOKUP(D444,词典!$C:$F,4,FALSE)</f>
        <v>这</v>
      </c>
      <c r="K444" s="16" t="str">
        <f>VLOOKUP(E444,词典!$C:$F,4,FALSE)</f>
        <v>与</v>
      </c>
      <c r="L444" s="16" t="str">
        <f>VLOOKUP(F444,词典!$C:$F,4,FALSE)</f>
        <v>天恩</v>
      </c>
      <c r="M444" s="11" t="s">
        <v>9342</v>
      </c>
      <c r="N444" s="1" t="s">
        <v>1412</v>
      </c>
      <c r="O444" s="1" t="s">
        <v>1533</v>
      </c>
      <c r="P444" s="1" t="s">
        <v>1348</v>
      </c>
      <c r="Q444" s="1" t="s">
        <v>1920</v>
      </c>
      <c r="R444" s="1" t="s">
        <v>1934</v>
      </c>
      <c r="S444" s="1" t="s">
        <v>10459</v>
      </c>
      <c r="T444" s="16" t="str">
        <f>VLOOKUP(N444,词典!$F:$G,2,FALSE)</f>
        <v>EC_WORD_YOU</v>
      </c>
      <c r="U444" s="16" t="str">
        <f>VLOOKUP(O444,词典!$F:$G,2,FALSE)</f>
        <v>EC_WORD_SHOULD</v>
      </c>
      <c r="V444" s="16" t="str">
        <f>VLOOKUP(P444,词典!$F:$G,2,FALSE)</f>
        <v>EC_WORD_ACCEPT</v>
      </c>
      <c r="W444" s="16" t="str">
        <f>VLOOKUP(Q444,词典!$F:$G,2,FALSE)</f>
        <v>EC_WORD_THIS</v>
      </c>
      <c r="X444" s="16" t="str">
        <f>VLOOKUP(R444,词典!$F:$G,2,FALSE)</f>
        <v>EC_WORD_A_LITTLE</v>
      </c>
      <c r="Y444" s="16" t="str">
        <f>VLOOKUP(S444,词典!$F:$G,2,FALSE)</f>
        <v>EC_EMPTY_WORD</v>
      </c>
      <c r="Z444" s="1" t="str">
        <f>_xlfn.CONCAT(".speechWin = {",T444,", ",U444,", ",V444,", ",W444,", ",X444,", ",Y444,"},")</f>
        <v>.speechWin = {EC_WORD_YOU, EC_WORD_SHOULD, EC_WORD_ACCEPT, EC_WORD_THIS, EC_WORD_A_LITTLE, EC_EMPTY_WORD},</v>
      </c>
      <c r="AA444" s="1" t="s">
        <v>15209</v>
      </c>
    </row>
    <row r="445" spans="1:27" x14ac:dyDescent="0.3">
      <c r="A445" s="9" t="s">
        <v>164</v>
      </c>
      <c r="B445" s="9" t="s">
        <v>124</v>
      </c>
      <c r="C445" s="9" t="s">
        <v>199</v>
      </c>
      <c r="D445" s="9" t="s">
        <v>308</v>
      </c>
      <c r="E445" s="9" t="s">
        <v>2905</v>
      </c>
      <c r="F445" s="9" t="s">
        <v>799</v>
      </c>
      <c r="G445" s="16" t="str">
        <f>VLOOKUP(A445,词典!$C:$F,4,FALSE)</f>
        <v>是个</v>
      </c>
      <c r="H445" s="16" t="str">
        <f>VLOOKUP(B445,词典!$C:$F,4,FALSE)</f>
        <v>输过</v>
      </c>
      <c r="I445" s="16" t="str">
        <f>VLOOKUP(C445,词典!$C:$F,4,FALSE)</f>
        <v>我自己</v>
      </c>
      <c r="J445" s="16" t="str">
        <f>VLOOKUP(D445,词典!$C:$F,4,FALSE)</f>
        <v>如果</v>
      </c>
      <c r="K445" s="16" t="str">
        <f>VLOOKUP(E445,词典!$C:$F,4,FALSE)</f>
        <v>它是</v>
      </c>
      <c r="L445" s="16" t="str">
        <f>VLOOKUP(F445,词典!$C:$F,4,FALSE)</f>
        <v>令人兴奋</v>
      </c>
      <c r="M445" s="11" t="s">
        <v>9343</v>
      </c>
      <c r="N445" s="1" t="s">
        <v>1938</v>
      </c>
      <c r="O445" s="1" t="s">
        <v>1905</v>
      </c>
      <c r="P445" s="1" t="s">
        <v>13609</v>
      </c>
      <c r="Q445" s="1" t="s">
        <v>1873</v>
      </c>
      <c r="R445" s="1" t="s">
        <v>8444</v>
      </c>
      <c r="S445" s="1" t="s">
        <v>9537</v>
      </c>
      <c r="T445" s="16" t="str">
        <f>VLOOKUP(N445,词典!$F:$G,2,FALSE)</f>
        <v>EC_WORD_IF</v>
      </c>
      <c r="U445" s="16" t="str">
        <f>VLOOKUP(O445,词典!$F:$G,2,FALSE)</f>
        <v>EC_WORD_WAY</v>
      </c>
      <c r="V445" s="16" t="str">
        <f>VLOOKUP(P445,词典!$F:$G,2,FALSE)</f>
        <v>EC_WORD_STATIC</v>
      </c>
      <c r="W445" s="16" t="str">
        <f>VLOOKUP(Q445,词典!$F:$G,2,FALSE)</f>
        <v>EC_WORD_ME</v>
      </c>
      <c r="X445" s="16" t="str">
        <f>VLOOKUP(R445,词典!$F:$G,2,FALSE)</f>
        <v>EC_WORD_WOULD</v>
      </c>
      <c r="Y445" s="16" t="str">
        <f>VLOOKUP(S445,词典!$F:$G,2,FALSE)</f>
        <v>EC_WORD_CONFUSED</v>
      </c>
      <c r="Z445" s="1" t="str">
        <f>_xlfn.CONCAT(".speechWin = {",T445,", ",U445,", ",V445,", ",W445,", ",X445,", ",Y445,"},")</f>
        <v>.speechWin = {EC_WORD_IF, EC_WORD_WAY, EC_WORD_STATIC, EC_WORD_ME, EC_WORD_WOULD, EC_WORD_CONFUSED},</v>
      </c>
      <c r="AA445" s="1" t="s">
        <v>15210</v>
      </c>
    </row>
    <row r="446" spans="1:27" x14ac:dyDescent="0.3">
      <c r="A446" s="9" t="s">
        <v>164</v>
      </c>
      <c r="B446" s="9" t="s">
        <v>562</v>
      </c>
      <c r="C446" s="9" t="s">
        <v>168</v>
      </c>
      <c r="D446" s="9" t="s">
        <v>521</v>
      </c>
      <c r="E446" s="9" t="s">
        <v>728</v>
      </c>
      <c r="F446" s="9" t="s">
        <v>3834</v>
      </c>
      <c r="G446" s="16" t="str">
        <f>VLOOKUP(A446,词典!$C:$F,4,FALSE)</f>
        <v>是个</v>
      </c>
      <c r="H446" s="16" t="str">
        <f>VLOOKUP(B446,词典!$C:$F,4,FALSE)</f>
        <v>前进</v>
      </c>
      <c r="I446" s="16" t="str">
        <f>VLOOKUP(C446,词典!$C:$F,4,FALSE)</f>
        <v>你的</v>
      </c>
      <c r="J446" s="16" t="str">
        <f>VLOOKUP(D446,词典!$C:$F,4,FALSE)</f>
        <v>秘密</v>
      </c>
      <c r="K446" s="16" t="str">
        <f>VLOOKUP(E446,词典!$C:$F,4,FALSE)</f>
        <v>现在</v>
      </c>
      <c r="L446" s="16" t="str">
        <f>VLOOKUP(F446,词典!$C:$F,4,FALSE)</f>
        <v>！</v>
      </c>
      <c r="M446" s="11" t="s">
        <v>9344</v>
      </c>
      <c r="N446" s="1" t="s">
        <v>1873</v>
      </c>
      <c r="O446" s="1" t="s">
        <v>8570</v>
      </c>
      <c r="P446" s="1" t="s">
        <v>1566</v>
      </c>
      <c r="Q446" s="1" t="s">
        <v>1413</v>
      </c>
      <c r="R446" s="1" t="s">
        <v>1549</v>
      </c>
      <c r="S446" s="1" t="s">
        <v>8499</v>
      </c>
      <c r="T446" s="16" t="str">
        <f>VLOOKUP(N446,词典!$F:$G,2,FALSE)</f>
        <v>EC_WORD_ME</v>
      </c>
      <c r="U446" s="16" t="str">
        <f>VLOOKUP(O446,词典!$F:$G,2,FALSE)</f>
        <v>EC_WORD_NOW</v>
      </c>
      <c r="V446" s="16" t="str">
        <f>VLOOKUP(P446,词典!$F:$G,2,FALSE)</f>
        <v>EC_WORD_KNOWS</v>
      </c>
      <c r="W446" s="16" t="str">
        <f>VLOOKUP(Q446,词典!$F:$G,2,FALSE)</f>
        <v>EC_WORD_YOUR</v>
      </c>
      <c r="X446" s="16" t="str">
        <f>VLOOKUP(R446,词典!$F:$G,2,FALSE)</f>
        <v>EC_WORD_SECRET</v>
      </c>
      <c r="Y446" s="16" t="str">
        <f>VLOOKUP(S446,词典!$F:$G,2,FALSE)</f>
        <v>EC_WORD_IS</v>
      </c>
      <c r="Z446" s="1" t="str">
        <f>_xlfn.CONCAT(".speechWin = {",T446,", ",U446,", ",V446,", ",W446,", ",X446,", ",Y446,"},")</f>
        <v>.speechWin = {EC_WORD_ME, EC_WORD_NOW, EC_WORD_KNOWS, EC_WORD_YOUR, EC_WORD_SECRET, EC_WORD_IS},</v>
      </c>
      <c r="AA446" s="1" t="s">
        <v>15211</v>
      </c>
    </row>
    <row r="447" spans="1:27" x14ac:dyDescent="0.3">
      <c r="A447" s="9" t="s">
        <v>200</v>
      </c>
      <c r="B447" s="9" t="s">
        <v>89</v>
      </c>
      <c r="C447" s="9" t="s">
        <v>106</v>
      </c>
      <c r="D447" s="9" t="s">
        <v>345</v>
      </c>
      <c r="E447" s="9" t="s">
        <v>38</v>
      </c>
      <c r="F447" s="9" t="s">
        <v>5915</v>
      </c>
      <c r="G447" s="16" t="str">
        <f>VLOOKUP(A447,词典!$C:$F,4,FALSE)</f>
        <v>我的</v>
      </c>
      <c r="H447" s="16" t="str">
        <f>VLOOKUP(B447,词典!$C:$F,4,FALSE)</f>
        <v>战斗</v>
      </c>
      <c r="I447" s="16" t="str">
        <f>VLOOKUP(C447,词典!$C:$F,4,FALSE)</f>
        <v>感觉</v>
      </c>
      <c r="J447" s="16" t="str">
        <f>VLOOKUP(D447,词典!$C:$F,4,FALSE)</f>
        <v>了</v>
      </c>
      <c r="K447" s="16" t="str">
        <f>VLOOKUP(E447,词典!$C:$F,4,FALSE)</f>
        <v>帅气</v>
      </c>
      <c r="L447" s="16" t="str">
        <f>VLOOKUP(F447,词典!$C:$F,4,FALSE)</f>
        <v>不是吗？</v>
      </c>
      <c r="M447" s="11" t="s">
        <v>9345</v>
      </c>
      <c r="N447" s="1" t="s">
        <v>1431</v>
      </c>
      <c r="O447" s="1" t="s">
        <v>1336</v>
      </c>
      <c r="P447" s="1" t="s">
        <v>9931</v>
      </c>
      <c r="Q447" s="1" t="s">
        <v>8492</v>
      </c>
      <c r="R447" s="1" t="s">
        <v>1720</v>
      </c>
      <c r="S447" s="1" t="s">
        <v>1493</v>
      </c>
      <c r="T447" s="16" t="str">
        <f>VLOOKUP(N447,词典!$F:$G,2,FALSE)</f>
        <v>EC_WORD_MY</v>
      </c>
      <c r="U447" s="16" t="str">
        <f>VLOOKUP(O447,词典!$F:$G,2,FALSE)</f>
        <v>EC_WORD_BATTLE</v>
      </c>
      <c r="V447" s="16" t="str">
        <f>VLOOKUP(P447,词典!$F:$G,2,FALSE)</f>
        <v>EC_WORD_DISAPPOINTS</v>
      </c>
      <c r="W447" s="16" t="str">
        <f>VLOOKUP(Q447,词典!$F:$G,2,FALSE)</f>
        <v>EC_WORD_VERY</v>
      </c>
      <c r="X447" s="16" t="str">
        <f>VLOOKUP(R447,词典!$F:$G,2,FALSE)</f>
        <v>EC_WORD_COOL</v>
      </c>
      <c r="Y447" s="16" t="str">
        <f>VLOOKUP(S447,词典!$F:$G,2,FALSE)</f>
        <v>EC_WORD_ISN_T_IT_QUES</v>
      </c>
      <c r="Z447" s="1" t="str">
        <f>_xlfn.CONCAT(".speechWin = {",T447,", ",U447,", ",V447,", ",W447,", ",X447,", ",Y447,"},")</f>
        <v>.speechWin = {EC_WORD_MY, EC_WORD_BATTLE, EC_WORD_DISAPPOINTS, EC_WORD_VERY, EC_WORD_COOL, EC_WORD_ISN_T_IT_QUES},</v>
      </c>
      <c r="AA447" s="1" t="s">
        <v>15212</v>
      </c>
    </row>
    <row r="448" spans="1:27" x14ac:dyDescent="0.3">
      <c r="A448" s="9" t="s">
        <v>200</v>
      </c>
      <c r="B448" s="9" t="s">
        <v>661</v>
      </c>
      <c r="C448" s="9" t="s">
        <v>349</v>
      </c>
      <c r="D448" s="9" t="s">
        <v>329</v>
      </c>
      <c r="E448" s="9" t="s">
        <v>501</v>
      </c>
      <c r="F448" s="9" t="s">
        <v>3836</v>
      </c>
      <c r="G448" s="16" t="str">
        <f>VLOOKUP(A448,词典!$C:$F,4,FALSE)</f>
        <v>我的</v>
      </c>
      <c r="H448" s="16" t="str">
        <f>VLOOKUP(B448,词典!$C:$F,4,FALSE)</f>
        <v>相机</v>
      </c>
      <c r="I448" s="16" t="str">
        <f>VLOOKUP(C448,词典!$C:$F,4,FALSE)</f>
        <v>吗？</v>
      </c>
      <c r="J448" s="16" t="str">
        <f>VLOOKUP(D448,词典!$C:$F,4,FALSE)</f>
        <v>非常</v>
      </c>
      <c r="K448" s="16" t="str">
        <f>VLOOKUP(E448,词典!$C:$F,4,FALSE)</f>
        <v>昂贵</v>
      </c>
      <c r="L448" s="16" t="str">
        <f>VLOOKUP(F448,词典!$C:$F,4,FALSE)</f>
        <v xml:space="preserve"> </v>
      </c>
      <c r="M448" s="11" t="s">
        <v>9346</v>
      </c>
      <c r="N448" s="1" t="s">
        <v>1431</v>
      </c>
      <c r="O448" s="1" t="s">
        <v>2015</v>
      </c>
      <c r="P448" s="1" t="s">
        <v>1787</v>
      </c>
      <c r="Q448" s="1" t="s">
        <v>8521</v>
      </c>
      <c r="R448" s="1" t="s">
        <v>8449</v>
      </c>
      <c r="S448" s="1" t="s">
        <v>10459</v>
      </c>
      <c r="T448" s="16" t="str">
        <f>VLOOKUP(N448,词典!$F:$G,2,FALSE)</f>
        <v>EC_WORD_MY</v>
      </c>
      <c r="U448" s="16" t="str">
        <f>VLOOKUP(O448,词典!$F:$G,2,FALSE)</f>
        <v>EC_WORD_CAMERA</v>
      </c>
      <c r="V448" s="16" t="str">
        <f>VLOOKUP(P448,词典!$F:$G,2,FALSE)</f>
        <v>EC_WORD_EXPENSIVE</v>
      </c>
      <c r="W448" s="16" t="str">
        <f>VLOOKUP(Q448,词典!$F:$G,2,FALSE)</f>
        <v>EC_WORD_LIKE</v>
      </c>
      <c r="X448" s="16" t="str">
        <f>VLOOKUP(R448,词典!$F:$G,2,FALSE)</f>
        <v>EC_WORD_SCARY</v>
      </c>
      <c r="Y448" s="16" t="str">
        <f>VLOOKUP(S448,词典!$F:$G,2,FALSE)</f>
        <v>EC_EMPTY_WORD</v>
      </c>
      <c r="Z448" s="1" t="str">
        <f>_xlfn.CONCAT(".speechWin = {",T448,", ",U448,", ",V448,", ",W448,", ",X448,", ",Y448,"},")</f>
        <v>.speechWin = {EC_WORD_MY, EC_WORD_CAMERA, EC_WORD_EXPENSIVE, EC_WORD_LIKE, EC_WORD_SCARY, EC_EMPTY_WORD},</v>
      </c>
      <c r="AA448" s="1" t="s">
        <v>15213</v>
      </c>
    </row>
    <row r="449" spans="1:27" x14ac:dyDescent="0.3">
      <c r="A449" s="9" t="s">
        <v>2904</v>
      </c>
      <c r="B449" s="9" t="s">
        <v>164</v>
      </c>
      <c r="C449" s="9" t="s">
        <v>592</v>
      </c>
      <c r="D449" s="9" t="s">
        <v>2901</v>
      </c>
      <c r="E449" s="9" t="s">
        <v>284</v>
      </c>
      <c r="F449" s="9" t="s">
        <v>6938</v>
      </c>
      <c r="G449" s="16" t="str">
        <f>VLOOKUP(A449,词典!$C:$F,4,FALSE)</f>
        <v>如果我赢</v>
      </c>
      <c r="H449" s="16" t="str">
        <f>VLOOKUP(B449,词典!$C:$F,4,FALSE)</f>
        <v>是个</v>
      </c>
      <c r="I449" s="16" t="str">
        <f>VLOOKUP(C449,词典!$C:$F,4,FALSE)</f>
        <v>假装</v>
      </c>
      <c r="J449" s="16" t="str">
        <f>VLOOKUP(D449,词典!$C:$F,4,FALSE)</f>
        <v>我是</v>
      </c>
      <c r="K449" s="16" t="str">
        <f>VLOOKUP(E449,词典!$C:$F,4,FALSE)</f>
        <v>一个</v>
      </c>
      <c r="L449" s="16" t="str">
        <f>VLOOKUP(F449,词典!$C:$F,4,FALSE)</f>
        <v>肯泰罗</v>
      </c>
      <c r="M449" s="11" t="s">
        <v>9347</v>
      </c>
      <c r="N449" s="1" t="s">
        <v>1740</v>
      </c>
      <c r="O449" s="1" t="s">
        <v>1873</v>
      </c>
      <c r="P449" s="1" t="s">
        <v>9899</v>
      </c>
      <c r="Q449" s="1" t="s">
        <v>1944</v>
      </c>
      <c r="R449" s="1" t="s">
        <v>9935</v>
      </c>
      <c r="S449" s="1" t="s">
        <v>6312</v>
      </c>
      <c r="T449" s="16" t="str">
        <f>VLOOKUP(N449,词典!$F:$G,2,FALSE)</f>
        <v>EC_WORD_IF_I_WIN</v>
      </c>
      <c r="U449" s="16" t="str">
        <f>VLOOKUP(O449,词典!$F:$G,2,FALSE)</f>
        <v>EC_WORD_ME</v>
      </c>
      <c r="V449" s="16" t="str">
        <f>VLOOKUP(P449,词典!$F:$G,2,FALSE)</f>
        <v>EC_WORD_PRETEND</v>
      </c>
      <c r="W449" s="16" t="str">
        <f>VLOOKUP(Q449,词典!$F:$G,2,FALSE)</f>
        <v>EC_WORD_BE</v>
      </c>
      <c r="X449" s="16" t="str">
        <f>VLOOKUP(R449,词典!$F:$G,2,FALSE)</f>
        <v>EC_WORD_OFF</v>
      </c>
      <c r="Y449" s="16" t="str">
        <f>VLOOKUP(S449,词典!$F:$G,2,FALSE)</f>
        <v>EC_POKEMON_NATIONAL(TAUROS)</v>
      </c>
      <c r="Z449" s="1" t="str">
        <f>_xlfn.CONCAT(".speechWin = {",T449,", ",U449,", ",V449,", ",W449,", ",X449,", ",Y449,"},")</f>
        <v>.speechWin = {EC_WORD_IF_I_WIN, EC_WORD_ME, EC_WORD_PRETEND, EC_WORD_BE, EC_WORD_OFF, EC_POKEMON_NATIONAL(TAUROS)},</v>
      </c>
      <c r="AA449" s="1" t="s">
        <v>15214</v>
      </c>
    </row>
    <row r="450" spans="1:27" x14ac:dyDescent="0.3">
      <c r="A450" s="9" t="s">
        <v>2903</v>
      </c>
      <c r="B450" s="9" t="s">
        <v>285</v>
      </c>
      <c r="C450" s="9" t="s">
        <v>3834</v>
      </c>
      <c r="D450" s="9" t="s">
        <v>164</v>
      </c>
      <c r="E450" s="9" t="s">
        <v>285</v>
      </c>
      <c r="F450" s="9" t="s">
        <v>322</v>
      </c>
      <c r="G450" s="16" t="str">
        <f>VLOOKUP(A450,词典!$C:$F,4,FALSE)</f>
        <v>你是</v>
      </c>
      <c r="H450" s="16" t="str">
        <f>VLOOKUP(B450,词典!$C:$F,4,FALSE)</f>
        <v>意思</v>
      </c>
      <c r="I450" s="16" t="str">
        <f>VLOOKUP(C450,词典!$C:$F,4,FALSE)</f>
        <v>！</v>
      </c>
      <c r="J450" s="16" t="str">
        <f>VLOOKUP(D450,词典!$C:$F,4,FALSE)</f>
        <v>是个</v>
      </c>
      <c r="K450" s="16" t="str">
        <f>VLOOKUP(E450,词典!$C:$F,4,FALSE)</f>
        <v>意思</v>
      </c>
      <c r="L450" s="16" t="str">
        <f>VLOOKUP(F450,词典!$C:$F,4,FALSE)</f>
        <v>真的</v>
      </c>
      <c r="M450" s="11" t="s">
        <v>9348</v>
      </c>
      <c r="N450" s="1" t="s">
        <v>1861</v>
      </c>
      <c r="O450" s="1" t="s">
        <v>8483</v>
      </c>
      <c r="P450" s="1" t="s">
        <v>225</v>
      </c>
      <c r="Q450" s="1" t="s">
        <v>1873</v>
      </c>
      <c r="R450" s="1" t="s">
        <v>8540</v>
      </c>
      <c r="S450" s="1" t="s">
        <v>1485</v>
      </c>
      <c r="T450" s="16" t="str">
        <f>VLOOKUP(N450,词典!$F:$G,2,FALSE)</f>
        <v>EC_WORD_HELLO</v>
      </c>
      <c r="U450" s="16" t="str">
        <f>VLOOKUP(O450,词典!$F:$G,2,FALSE)</f>
        <v>EC_WORD_BAD</v>
      </c>
      <c r="V450" s="16" t="str">
        <f>VLOOKUP(P450,词典!$F:$G,2,FALSE)</f>
        <v>EC_WORD_EXCL</v>
      </c>
      <c r="W450" s="16" t="str">
        <f>VLOOKUP(Q450,词典!$F:$G,2,FALSE)</f>
        <v>EC_WORD_ME</v>
      </c>
      <c r="X450" s="16" t="str">
        <f>VLOOKUP(R450,词典!$F:$G,2,FALSE)</f>
        <v>EC_WORD_SAID</v>
      </c>
      <c r="Y450" s="16" t="str">
        <f>VLOOKUP(S450,词典!$F:$G,2,FALSE)</f>
        <v>EC_WORD_REALLY</v>
      </c>
      <c r="Z450" s="1" t="str">
        <f>_xlfn.CONCAT(".speechWin = {",T450,", ",U450,", ",V450,", ",W450,", ",X450,", ",Y450,"},")</f>
        <v>.speechWin = {EC_WORD_HELLO, EC_WORD_BAD, EC_WORD_EXCL, EC_WORD_ME, EC_WORD_SAID, EC_WORD_REALLY},</v>
      </c>
      <c r="AA450" s="1" t="s">
        <v>15215</v>
      </c>
    </row>
    <row r="451" spans="1:27" x14ac:dyDescent="0.3">
      <c r="A451" s="9" t="s">
        <v>200</v>
      </c>
      <c r="B451" s="9" t="s">
        <v>175</v>
      </c>
      <c r="C451" s="9" t="s">
        <v>207</v>
      </c>
      <c r="D451" s="9" t="s">
        <v>345</v>
      </c>
      <c r="E451" s="9" t="s">
        <v>292</v>
      </c>
      <c r="F451" s="9" t="s">
        <v>613</v>
      </c>
      <c r="G451" s="16" t="str">
        <f>VLOOKUP(A451,词典!$C:$F,4,FALSE)</f>
        <v>我的</v>
      </c>
      <c r="H451" s="16" t="str">
        <f>VLOOKUP(B451,词典!$C:$F,4,FALSE)</f>
        <v>男孩</v>
      </c>
      <c r="I451" s="16" t="str">
        <f>VLOOKUP(C451,词典!$C:$F,4,FALSE)</f>
        <v>朋友</v>
      </c>
      <c r="J451" s="16" t="str">
        <f>VLOOKUP(D451,词典!$C:$F,4,FALSE)</f>
        <v>了</v>
      </c>
      <c r="K451" s="16" t="str">
        <f>VLOOKUP(E451,词典!$C:$F,4,FALSE)</f>
        <v>从</v>
      </c>
      <c r="L451" s="16" t="str">
        <f>VLOOKUP(F451,词典!$C:$F,4,FALSE)</f>
        <v>学校</v>
      </c>
      <c r="M451" s="11" t="s">
        <v>9349</v>
      </c>
      <c r="N451" s="1" t="s">
        <v>1431</v>
      </c>
      <c r="O451" s="1" t="s">
        <v>8574</v>
      </c>
      <c r="P451" s="1" t="s">
        <v>1436</v>
      </c>
      <c r="Q451" s="1" t="s">
        <v>1944</v>
      </c>
      <c r="R451" s="1" t="s">
        <v>9538</v>
      </c>
      <c r="S451" s="1" t="s">
        <v>1951</v>
      </c>
      <c r="T451" s="16" t="str">
        <f>VLOOKUP(N451,词典!$F:$G,2,FALSE)</f>
        <v>EC_WORD_MY</v>
      </c>
      <c r="U451" s="16" t="str">
        <f>VLOOKUP(O451,词典!$F:$G,2,FALSE)</f>
        <v>EC_WORD_DUDE</v>
      </c>
      <c r="V451" s="16" t="str">
        <f>VLOOKUP(P451,词典!$F:$G,2,FALSE)</f>
        <v>EC_WORD_FRIEND</v>
      </c>
      <c r="W451" s="16" t="str">
        <f>VLOOKUP(Q451,词典!$F:$G,2,FALSE)</f>
        <v>EC_WORD_BE</v>
      </c>
      <c r="X451" s="16" t="str">
        <f>VLOOKUP(R451,词典!$F:$G,2,FALSE)</f>
        <v>EC_WORD_SCHOOL</v>
      </c>
      <c r="Y451" s="16" t="str">
        <f>VLOOKUP(S451,词典!$F:$G,2,FALSE)</f>
        <v>EC_WORD_OF</v>
      </c>
      <c r="Z451" s="1" t="str">
        <f>_xlfn.CONCAT(".speechWin = {",T451,", ",U451,", ",V451,", ",W451,", ",X451,", ",Y451,"},")</f>
        <v>.speechWin = {EC_WORD_MY, EC_WORD_DUDE, EC_WORD_FRIEND, EC_WORD_BE, EC_WORD_SCHOOL, EC_WORD_OF},</v>
      </c>
      <c r="AA451" s="1" t="s">
        <v>15216</v>
      </c>
    </row>
    <row r="452" spans="1:27" x14ac:dyDescent="0.3">
      <c r="A452" s="9" t="s">
        <v>200</v>
      </c>
      <c r="B452" s="9" t="s">
        <v>175</v>
      </c>
      <c r="C452" s="9" t="s">
        <v>207</v>
      </c>
      <c r="D452" s="9" t="s">
        <v>431</v>
      </c>
      <c r="E452" s="9" t="s">
        <v>697</v>
      </c>
      <c r="F452" s="9" t="s">
        <v>3836</v>
      </c>
      <c r="G452" s="16" t="str">
        <f>VLOOKUP(A452,词典!$C:$F,4,FALSE)</f>
        <v>我的</v>
      </c>
      <c r="H452" s="16" t="str">
        <f>VLOOKUP(B452,词典!$C:$F,4,FALSE)</f>
        <v>男孩</v>
      </c>
      <c r="I452" s="16" t="str">
        <f>VLOOKUP(C452,词典!$C:$F,4,FALSE)</f>
        <v>朋友</v>
      </c>
      <c r="J452" s="16" t="str">
        <f>VLOOKUP(D452,词典!$C:$F,4,FALSE)</f>
        <v>喜欢</v>
      </c>
      <c r="K452" s="16" t="str">
        <f>VLOOKUP(E452,词典!$C:$F,4,FALSE)</f>
        <v>漫画</v>
      </c>
      <c r="L452" s="16" t="str">
        <f>VLOOKUP(F452,词典!$C:$F,4,FALSE)</f>
        <v xml:space="preserve"> </v>
      </c>
      <c r="M452" s="11" t="s">
        <v>9350</v>
      </c>
      <c r="N452" s="1" t="s">
        <v>1431</v>
      </c>
      <c r="O452" s="1" t="s">
        <v>8574</v>
      </c>
      <c r="P452" s="1" t="s">
        <v>1436</v>
      </c>
      <c r="Q452" s="1" t="s">
        <v>1511</v>
      </c>
      <c r="R452" s="1" t="s">
        <v>1629</v>
      </c>
      <c r="S452" s="1" t="s">
        <v>10459</v>
      </c>
      <c r="T452" s="16" t="str">
        <f>VLOOKUP(N452,词典!$F:$G,2,FALSE)</f>
        <v>EC_WORD_MY</v>
      </c>
      <c r="U452" s="16" t="str">
        <f>VLOOKUP(O452,词典!$F:$G,2,FALSE)</f>
        <v>EC_WORD_DUDE</v>
      </c>
      <c r="V452" s="16" t="str">
        <f>VLOOKUP(P452,词典!$F:$G,2,FALSE)</f>
        <v>EC_WORD_FRIEND</v>
      </c>
      <c r="W452" s="16" t="str">
        <f>VLOOKUP(Q452,词典!$F:$G,2,FALSE)</f>
        <v>EC_WORD_LIKES</v>
      </c>
      <c r="X452" s="16" t="str">
        <f>VLOOKUP(R452,词典!$F:$G,2,FALSE)</f>
        <v>EC_WORD_COMICS</v>
      </c>
      <c r="Y452" s="16" t="str">
        <f>VLOOKUP(S452,词典!$F:$G,2,FALSE)</f>
        <v>EC_EMPTY_WORD</v>
      </c>
      <c r="Z452" s="1" t="str">
        <f>_xlfn.CONCAT(".speechWin = {",T452,", ",U452,", ",V452,", ",W452,", ",X452,", ",Y452,"},")</f>
        <v>.speechWin = {EC_WORD_MY, EC_WORD_DUDE, EC_WORD_FRIEND, EC_WORD_LIKES, EC_WORD_COMICS, EC_EMPTY_WORD},</v>
      </c>
      <c r="AA452" s="1" t="s">
        <v>15217</v>
      </c>
    </row>
    <row r="453" spans="1:27" x14ac:dyDescent="0.3">
      <c r="A453" s="9" t="s">
        <v>165</v>
      </c>
      <c r="B453" s="9" t="s">
        <v>5917</v>
      </c>
      <c r="C453" s="9" t="s">
        <v>442</v>
      </c>
      <c r="D453" s="9" t="s">
        <v>2928</v>
      </c>
      <c r="E453" s="9" t="s">
        <v>312</v>
      </c>
      <c r="F453" s="9" t="s">
        <v>380</v>
      </c>
      <c r="G453" s="16" t="str">
        <f>VLOOKUP(A453,词典!$C:$F,4,FALSE)</f>
        <v>你</v>
      </c>
      <c r="H453" s="16" t="str">
        <f>VLOOKUP(B453,词典!$C:$F,4,FALSE)</f>
        <v>要</v>
      </c>
      <c r="I453" s="16" t="str">
        <f>VLOOKUP(C453,词典!$C:$F,4,FALSE)</f>
        <v>坏</v>
      </c>
      <c r="J453" s="16" t="str">
        <f>VLOOKUP(D453,词典!$C:$F,4,FALSE)</f>
        <v>我之前</v>
      </c>
      <c r="K453" s="16" t="str">
        <f>VLOOKUP(E453,词典!$C:$F,4,FALSE)</f>
        <v>只是</v>
      </c>
      <c r="L453" s="16" t="str">
        <f>VLOOKUP(F453,词典!$C:$F,4,FALSE)</f>
        <v>更好</v>
      </c>
      <c r="M453" s="11" t="s">
        <v>9351</v>
      </c>
      <c r="N453" s="1" t="s">
        <v>1412</v>
      </c>
      <c r="O453" s="1" t="s">
        <v>1869</v>
      </c>
      <c r="P453" s="1" t="s">
        <v>1778</v>
      </c>
      <c r="Q453" s="1" t="s">
        <v>1481</v>
      </c>
      <c r="R453" s="1" t="s">
        <v>1873</v>
      </c>
      <c r="S453" s="1" t="s">
        <v>1507</v>
      </c>
      <c r="T453" s="16" t="str">
        <f>VLOOKUP(N453,词典!$F:$G,2,FALSE)</f>
        <v>EC_WORD_YOU</v>
      </c>
      <c r="U453" s="16" t="str">
        <f>VLOOKUP(O453,词典!$F:$G,2,FALSE)</f>
        <v>EC_WORD_NO</v>
      </c>
      <c r="V453" s="16" t="str">
        <f>VLOOKUP(P453,词典!$F:$G,2,FALSE)</f>
        <v>EC_WORD_BAD</v>
      </c>
      <c r="W453" s="16" t="str">
        <f>VLOOKUP(Q453,词典!$F:$G,2,FALSE)</f>
        <v>EC_WORD_JUST</v>
      </c>
      <c r="X453" s="16" t="str">
        <f>VLOOKUP(R453,词典!$F:$G,2,FALSE)</f>
        <v>EC_WORD_ME</v>
      </c>
      <c r="Y453" s="16" t="str">
        <f>VLOOKUP(S453,词典!$F:$G,2,FALSE)</f>
        <v>EC_WORD_BETTER</v>
      </c>
      <c r="Z453" s="1" t="str">
        <f>_xlfn.CONCAT(".speechWin = {",T453,", ",U453,", ",V453,", ",W453,", ",X453,", ",Y453,"},")</f>
        <v>.speechWin = {EC_WORD_YOU, EC_WORD_NO, EC_WORD_BAD, EC_WORD_JUST, EC_WORD_ME, EC_WORD_BETTER},</v>
      </c>
      <c r="AA453" s="1" t="s">
        <v>15218</v>
      </c>
    </row>
    <row r="454" spans="1:27" x14ac:dyDescent="0.3">
      <c r="A454" s="9" t="s">
        <v>200</v>
      </c>
      <c r="B454" s="9" t="s">
        <v>7335</v>
      </c>
      <c r="C454" s="9" t="s">
        <v>337</v>
      </c>
      <c r="D454" s="9" t="s">
        <v>560</v>
      </c>
      <c r="E454" s="9" t="s">
        <v>284</v>
      </c>
      <c r="F454" s="9" t="s">
        <v>7411</v>
      </c>
      <c r="G454" s="16" t="str">
        <f>VLOOKUP(A454,词典!$C:$F,4,FALSE)</f>
        <v>我的</v>
      </c>
      <c r="H454" s="16" t="str">
        <f>VLOOKUP(B454,词典!$C:$F,4,FALSE)</f>
        <v>音速拳</v>
      </c>
      <c r="I454" s="16" t="str">
        <f>VLOOKUP(C454,词典!$C:$F,4,FALSE)</f>
        <v>将</v>
      </c>
      <c r="J454" s="16" t="str">
        <f>VLOOKUP(D454,词典!$C:$F,4,FALSE)</f>
        <v>制作</v>
      </c>
      <c r="K454" s="16" t="str">
        <f>VLOOKUP(E454,词典!$C:$F,4,FALSE)</f>
        <v>一个</v>
      </c>
      <c r="L454" s="16" t="str">
        <f>VLOOKUP(F454,词典!$C:$F,4,FALSE)</f>
        <v>劈瓦</v>
      </c>
      <c r="M454" s="11" t="s">
        <v>9352</v>
      </c>
      <c r="N454" s="1" t="s">
        <v>1431</v>
      </c>
      <c r="O454" s="1" t="s">
        <v>1139</v>
      </c>
      <c r="P454" s="1" t="s">
        <v>1490</v>
      </c>
      <c r="Q454" s="1" t="s">
        <v>9079</v>
      </c>
      <c r="R454" s="1" t="s">
        <v>10318</v>
      </c>
      <c r="S454" s="1" t="s">
        <v>8485</v>
      </c>
      <c r="T454" s="16" t="str">
        <f>VLOOKUP(N454,词典!$F:$G,2,FALSE)</f>
        <v>EC_WORD_MY</v>
      </c>
      <c r="U454" s="16" t="str">
        <f>VLOOKUP(O454,词典!$F:$G,2,FALSE)</f>
        <v>EC_MOVE2(MACH_PUNCH)</v>
      </c>
      <c r="V454" s="16" t="str">
        <f>VLOOKUP(P454,词典!$F:$G,2,FALSE)</f>
        <v>EC_WORD_WILL</v>
      </c>
      <c r="W454" s="16" t="str">
        <f>VLOOKUP(Q454,词典!$F:$G,2,FALSE)</f>
        <v>EC_WORD_CRUSH</v>
      </c>
      <c r="X454" s="16" t="str">
        <f>VLOOKUP(R454,词典!$F:$G,2,FALSE)</f>
        <v>EC_WORD_CARES</v>
      </c>
      <c r="Y454" s="16" t="str">
        <f>VLOOKUP(S454,词典!$F:$G,2,FALSE)</f>
        <v>EC_WORD_EXCL</v>
      </c>
      <c r="Z454" s="1" t="str">
        <f>_xlfn.CONCAT(".speechWin = {",T454,", ",U454,", ",V454,", ",W454,", ",X454,", ",Y454,"},")</f>
        <v>.speechWin = {EC_WORD_MY, EC_MOVE2(MACH_PUNCH), EC_WORD_WILL, EC_WORD_CRUSH, EC_WORD_CARES, EC_WORD_EXCL},</v>
      </c>
      <c r="AA454" s="1" t="s">
        <v>15219</v>
      </c>
    </row>
    <row r="455" spans="1:27" x14ac:dyDescent="0.3">
      <c r="A455" s="9" t="s">
        <v>2905</v>
      </c>
      <c r="B455" s="9" t="s">
        <v>200</v>
      </c>
      <c r="C455" s="9" t="s">
        <v>186</v>
      </c>
      <c r="D455" s="9" t="s">
        <v>5920</v>
      </c>
      <c r="E455" s="9" t="s">
        <v>702</v>
      </c>
      <c r="F455" s="9" t="s">
        <v>3834</v>
      </c>
      <c r="G455" s="16" t="str">
        <f>VLOOKUP(A455,词典!$C:$F,4,FALSE)</f>
        <v>它是</v>
      </c>
      <c r="H455" s="16" t="str">
        <f>VLOOKUP(B455,词典!$C:$F,4,FALSE)</f>
        <v>我的</v>
      </c>
      <c r="I455" s="16" t="str">
        <f>VLOOKUP(C455,词典!$C:$F,4,FALSE)</f>
        <v>家庭</v>
      </c>
      <c r="J455" s="16" t="str">
        <f>VLOOKUP(D455,词典!$C:$F,4,FALSE)</f>
        <v>家里蹲</v>
      </c>
      <c r="K455" s="16" t="str">
        <f>VLOOKUP(E455,词典!$C:$F,4,FALSE)</f>
        <v>适合</v>
      </c>
      <c r="L455" s="16" t="str">
        <f>VLOOKUP(F455,词典!$C:$F,4,FALSE)</f>
        <v>！</v>
      </c>
      <c r="M455" s="11" t="s">
        <v>9353</v>
      </c>
      <c r="N455" s="1" t="s">
        <v>1920</v>
      </c>
      <c r="O455" s="1" t="s">
        <v>9507</v>
      </c>
      <c r="P455" s="1" t="s">
        <v>1883</v>
      </c>
      <c r="Q455" s="1" t="s">
        <v>2096</v>
      </c>
      <c r="R455" s="1" t="s">
        <v>9065</v>
      </c>
      <c r="S455" s="1" t="s">
        <v>225</v>
      </c>
      <c r="T455" s="16" t="str">
        <f>VLOOKUP(N455,词典!$F:$G,2,FALSE)</f>
        <v>EC_WORD_THIS</v>
      </c>
      <c r="U455" s="16" t="str">
        <f>VLOOKUP(O455,词典!$F:$G,2,FALSE)</f>
        <v>EC_WORD_EH_QUES</v>
      </c>
      <c r="V455" s="16" t="str">
        <f>VLOOKUP(P455,词典!$F:$G,2,FALSE)</f>
        <v>EC_WORD_MY</v>
      </c>
      <c r="W455" s="16" t="str">
        <f>VLOOKUP(Q455,词典!$F:$G,2,FALSE)</f>
        <v>EC_WORD_STAY_AT_HOME</v>
      </c>
      <c r="X455" s="16" t="str">
        <f>VLOOKUP(R455,词典!$F:$G,2,FALSE)</f>
        <v>EC_WORD_SUPER</v>
      </c>
      <c r="Y455" s="16" t="str">
        <f>VLOOKUP(S455,词典!$F:$G,2,FALSE)</f>
        <v>EC_WORD_EXCL</v>
      </c>
      <c r="Z455" s="1" t="str">
        <f>_xlfn.CONCAT(".speechWin = {",T455,", ",U455,", ",V455,", ",W455,", ",X455,", ",Y455,"},")</f>
        <v>.speechWin = {EC_WORD_THIS, EC_WORD_EH_QUES, EC_WORD_MY, EC_WORD_STAY_AT_HOME, EC_WORD_SUPER, EC_WORD_EXCL},</v>
      </c>
      <c r="AA455" s="1" t="s">
        <v>15220</v>
      </c>
    </row>
    <row r="456" spans="1:27" x14ac:dyDescent="0.3">
      <c r="A456" s="9" t="s">
        <v>282</v>
      </c>
      <c r="B456" s="9" t="s">
        <v>282</v>
      </c>
      <c r="C456" s="9" t="s">
        <v>3834</v>
      </c>
      <c r="D456" s="9" t="s">
        <v>282</v>
      </c>
      <c r="E456" s="9" t="s">
        <v>282</v>
      </c>
      <c r="F456" s="9" t="s">
        <v>3860</v>
      </c>
      <c r="G456" s="16" t="str">
        <f>VLOOKUP(A456,词典!$C:$F,4,FALSE)</f>
        <v>哇哈哈哈</v>
      </c>
      <c r="H456" s="16" t="str">
        <f>VLOOKUP(B456,词典!$C:$F,4,FALSE)</f>
        <v>哇哈哈哈</v>
      </c>
      <c r="I456" s="16" t="str">
        <f>VLOOKUP(C456,词典!$C:$F,4,FALSE)</f>
        <v>！</v>
      </c>
      <c r="J456" s="16" t="str">
        <f>VLOOKUP(D456,词典!$C:$F,4,FALSE)</f>
        <v>哇哈哈哈</v>
      </c>
      <c r="K456" s="16" t="str">
        <f>VLOOKUP(E456,词典!$C:$F,4,FALSE)</f>
        <v>哇哈哈哈</v>
      </c>
      <c r="L456" s="16" t="str">
        <f>VLOOKUP(F456,词典!$C:$F,4,FALSE)</f>
        <v>！！</v>
      </c>
      <c r="M456" s="11" t="s">
        <v>9354</v>
      </c>
      <c r="N456" s="1" t="s">
        <v>1702</v>
      </c>
      <c r="O456" s="1" t="s">
        <v>1702</v>
      </c>
      <c r="P456" s="1" t="s">
        <v>225</v>
      </c>
      <c r="Q456" s="1" t="s">
        <v>1702</v>
      </c>
      <c r="R456" s="1" t="s">
        <v>1702</v>
      </c>
      <c r="S456" s="1" t="s">
        <v>227</v>
      </c>
      <c r="T456" s="16" t="str">
        <f>VLOOKUP(N456,词典!$F:$G,2,FALSE)</f>
        <v>EC_WORD_WAHAHAHA</v>
      </c>
      <c r="U456" s="16" t="str">
        <f>VLOOKUP(O456,词典!$F:$G,2,FALSE)</f>
        <v>EC_WORD_WAHAHAHA</v>
      </c>
      <c r="V456" s="16" t="str">
        <f>VLOOKUP(P456,词典!$F:$G,2,FALSE)</f>
        <v>EC_WORD_EXCL</v>
      </c>
      <c r="W456" s="16" t="str">
        <f>VLOOKUP(Q456,词典!$F:$G,2,FALSE)</f>
        <v>EC_WORD_WAHAHAHA</v>
      </c>
      <c r="X456" s="16" t="str">
        <f>VLOOKUP(R456,词典!$F:$G,2,FALSE)</f>
        <v>EC_WORD_WAHAHAHA</v>
      </c>
      <c r="Y456" s="16" t="str">
        <f>VLOOKUP(S456,词典!$F:$G,2,FALSE)</f>
        <v>EC_WORD_EXCL_EXCL</v>
      </c>
      <c r="Z456" s="1" t="str">
        <f>_xlfn.CONCAT(".speechWin = {",T456,", ",U456,", ",V456,", ",W456,", ",X456,", ",Y456,"},")</f>
        <v>.speechWin = {EC_WORD_WAHAHAHA, EC_WORD_WAHAHAHA, EC_WORD_EXCL, EC_WORD_WAHAHAHA, EC_WORD_WAHAHAHA, EC_WORD_EXCL_EXCL},</v>
      </c>
      <c r="AA456" s="1" t="s">
        <v>15221</v>
      </c>
    </row>
    <row r="457" spans="1:27" x14ac:dyDescent="0.3">
      <c r="A457" s="9" t="s">
        <v>138</v>
      </c>
      <c r="B457" s="9" t="s">
        <v>2901</v>
      </c>
      <c r="C457" s="9" t="s">
        <v>216</v>
      </c>
      <c r="D457" s="9" t="s">
        <v>79</v>
      </c>
      <c r="E457" s="9" t="s">
        <v>3834</v>
      </c>
      <c r="F457" s="9" t="s">
        <v>3836</v>
      </c>
      <c r="G457" s="16" t="str">
        <f>VLOOKUP(A457,词典!$C:$F,4,FALSE)</f>
        <v>是的</v>
      </c>
      <c r="H457" s="16" t="str">
        <f>VLOOKUP(B457,词典!$C:$F,4,FALSE)</f>
        <v>我是</v>
      </c>
      <c r="I457" s="16" t="str">
        <f>VLOOKUP(C457,词典!$C:$F,4,FALSE)</f>
        <v>在</v>
      </c>
      <c r="J457" s="16" t="str">
        <f>VLOOKUP(D457,词典!$C:$F,4,FALSE)</f>
        <v>状态</v>
      </c>
      <c r="K457" s="16" t="str">
        <f>VLOOKUP(E457,词典!$C:$F,4,FALSE)</f>
        <v>！</v>
      </c>
      <c r="L457" s="16" t="str">
        <f>VLOOKUP(F457,词典!$C:$F,4,FALSE)</f>
        <v xml:space="preserve"> </v>
      </c>
      <c r="M457" s="11" t="s">
        <v>9355</v>
      </c>
      <c r="N457" s="1" t="s">
        <v>1394</v>
      </c>
      <c r="O457" s="1" t="s">
        <v>1873</v>
      </c>
      <c r="P457" s="1" t="s">
        <v>9539</v>
      </c>
      <c r="Q457" s="1" t="s">
        <v>9194</v>
      </c>
      <c r="R457" s="1" t="s">
        <v>8485</v>
      </c>
      <c r="S457" s="1" t="s">
        <v>10459</v>
      </c>
      <c r="T457" s="16" t="str">
        <f>VLOOKUP(N457,词典!$F:$G,2,FALSE)</f>
        <v>EC_WORD_YES</v>
      </c>
      <c r="U457" s="16" t="str">
        <f>VLOOKUP(O457,词典!$F:$G,2,FALSE)</f>
        <v>EC_WORD_ME</v>
      </c>
      <c r="V457" s="16" t="str">
        <f>VLOOKUP(P457,词典!$F:$G,2,FALSE)</f>
        <v>EC_WORD_FIRE</v>
      </c>
      <c r="W457" s="16" t="str">
        <f>VLOOKUP(Q457,词典!$F:$G,2,FALSE)</f>
        <v>EC_WORD_PERFECTION</v>
      </c>
      <c r="X457" s="16" t="str">
        <f>VLOOKUP(R457,词典!$F:$G,2,FALSE)</f>
        <v>EC_WORD_EXCL</v>
      </c>
      <c r="Y457" s="16" t="str">
        <f>VLOOKUP(S457,词典!$F:$G,2,FALSE)</f>
        <v>EC_EMPTY_WORD</v>
      </c>
      <c r="Z457" s="1" t="str">
        <f>_xlfn.CONCAT(".speechWin = {",T457,", ",U457,", ",V457,", ",W457,", ",X457,", ",Y457,"},")</f>
        <v>.speechWin = {EC_WORD_YES, EC_WORD_ME, EC_WORD_FIRE, EC_WORD_PERFECTION, EC_WORD_EXCL, EC_EMPTY_WORD},</v>
      </c>
      <c r="AA457" s="1" t="s">
        <v>15222</v>
      </c>
    </row>
    <row r="458" spans="1:27" x14ac:dyDescent="0.3">
      <c r="A458" s="9" t="s">
        <v>164</v>
      </c>
      <c r="B458" s="9" t="s">
        <v>450</v>
      </c>
      <c r="C458" s="9" t="s">
        <v>331</v>
      </c>
      <c r="D458" s="9" t="s">
        <v>40</v>
      </c>
      <c r="E458" s="9" t="s">
        <v>3838</v>
      </c>
      <c r="F458" s="9" t="s">
        <v>3836</v>
      </c>
      <c r="G458" s="16" t="str">
        <f>VLOOKUP(A458,词典!$C:$F,4,FALSE)</f>
        <v>是个</v>
      </c>
      <c r="H458" s="16" t="str">
        <f>VLOOKUP(B458,词典!$C:$F,4,FALSE)</f>
        <v>等不及</v>
      </c>
      <c r="I458" s="16" t="str">
        <f>VLOOKUP(C458,词典!$C:$F,4,FALSE)</f>
        <v>更多</v>
      </c>
      <c r="J458" s="16" t="str">
        <f>VLOOKUP(D458,词典!$C:$F,4,FALSE)</f>
        <v>可爱</v>
      </c>
      <c r="K458" s="16" t="str">
        <f>VLOOKUP(E458,词典!$C:$F,4,FALSE)</f>
        <v>宝可梦</v>
      </c>
      <c r="L458" s="16" t="str">
        <f>VLOOKUP(F458,词典!$C:$F,4,FALSE)</f>
        <v xml:space="preserve"> </v>
      </c>
      <c r="M458" s="11" t="s">
        <v>9356</v>
      </c>
      <c r="N458" s="1" t="s">
        <v>1873</v>
      </c>
      <c r="O458" s="1" t="s">
        <v>8566</v>
      </c>
      <c r="P458" s="1" t="s">
        <v>1487</v>
      </c>
      <c r="Q458" s="1" t="s">
        <v>1372</v>
      </c>
      <c r="R458" s="1" t="s">
        <v>1951</v>
      </c>
      <c r="S458" s="1" t="s">
        <v>1703</v>
      </c>
      <c r="T458" s="16" t="str">
        <f>VLOOKUP(N458,词典!$F:$G,2,FALSE)</f>
        <v>EC_WORD_ME</v>
      </c>
      <c r="U458" s="16" t="str">
        <f>VLOOKUP(O458,词典!$F:$G,2,FALSE)</f>
        <v>EC_WORD_WANTS</v>
      </c>
      <c r="V458" s="16" t="str">
        <f>VLOOKUP(P458,词典!$F:$G,2,FALSE)</f>
        <v>EC_WORD_MORE</v>
      </c>
      <c r="W458" s="16" t="str">
        <f>VLOOKUP(Q458,词典!$F:$G,2,FALSE)</f>
        <v>EC_WORD_CUTE</v>
      </c>
      <c r="X458" s="16" t="str">
        <f>VLOOKUP(R458,词典!$F:$G,2,FALSE)</f>
        <v>EC_WORD_OF</v>
      </c>
      <c r="Y458" s="16" t="str">
        <f>VLOOKUP(S458,词典!$F:$G,2,FALSE)</f>
        <v>EC_WORD_POKEMON</v>
      </c>
      <c r="Z458" s="1" t="str">
        <f>_xlfn.CONCAT(".speechWin = {",T458,", ",U458,", ",V458,", ",W458,", ",X458,", ",Y458,"},")</f>
        <v>.speechWin = {EC_WORD_ME, EC_WORD_WANTS, EC_WORD_MORE, EC_WORD_CUTE, EC_WORD_OF, EC_WORD_POKEMON},</v>
      </c>
      <c r="AA458" s="1" t="s">
        <v>15223</v>
      </c>
    </row>
    <row r="459" spans="1:27" x14ac:dyDescent="0.3">
      <c r="A459" s="9" t="s">
        <v>3847</v>
      </c>
      <c r="B459" s="9" t="s">
        <v>165</v>
      </c>
      <c r="C459" s="9" t="s">
        <v>128</v>
      </c>
      <c r="D459" s="9" t="s">
        <v>766</v>
      </c>
      <c r="E459" s="9" t="s">
        <v>3843</v>
      </c>
      <c r="F459" s="9" t="s">
        <v>3836</v>
      </c>
      <c r="G459" s="16" t="str">
        <f>VLOOKUP(A459,词典!$C:$F,4,FALSE)</f>
        <v>不可以</v>
      </c>
      <c r="H459" s="16" t="str">
        <f>VLOOKUP(B459,词典!$C:$F,4,FALSE)</f>
        <v>你</v>
      </c>
      <c r="I459" s="16" t="str">
        <f>VLOOKUP(C459,词典!$C:$F,4,FALSE)</f>
        <v>接受</v>
      </c>
      <c r="J459" s="16" t="str">
        <f>VLOOKUP(D459,词典!$C:$F,4,FALSE)</f>
        <v>那</v>
      </c>
      <c r="K459" s="16" t="str">
        <f>VLOOKUP(E459,词典!$C:$F,4,FALSE)</f>
        <v>？</v>
      </c>
      <c r="L459" s="16" t="str">
        <f>VLOOKUP(F459,词典!$C:$F,4,FALSE)</f>
        <v xml:space="preserve"> </v>
      </c>
      <c r="M459" s="11" t="s">
        <v>9357</v>
      </c>
      <c r="N459" s="1" t="s">
        <v>1412</v>
      </c>
      <c r="O459" s="1" t="s">
        <v>9152</v>
      </c>
      <c r="P459" s="1" t="s">
        <v>1348</v>
      </c>
      <c r="Q459" s="1" t="s">
        <v>8542</v>
      </c>
      <c r="R459" s="1" t="s">
        <v>230</v>
      </c>
      <c r="S459" s="1" t="s">
        <v>10459</v>
      </c>
      <c r="T459" s="16" t="str">
        <f>VLOOKUP(N459,词典!$F:$G,2,FALSE)</f>
        <v>EC_WORD_YOU</v>
      </c>
      <c r="U459" s="16" t="str">
        <f>VLOOKUP(O459,词典!$F:$G,2,FALSE)</f>
        <v>EC_WORD_COULDN_T</v>
      </c>
      <c r="V459" s="16" t="str">
        <f>VLOOKUP(P459,词典!$F:$G,2,FALSE)</f>
        <v>EC_WORD_ACCEPT</v>
      </c>
      <c r="W459" s="16" t="str">
        <f>VLOOKUP(Q459,词典!$F:$G,2,FALSE)</f>
        <v>EC_WORD_DID</v>
      </c>
      <c r="X459" s="16" t="str">
        <f>VLOOKUP(R459,词典!$F:$G,2,FALSE)</f>
        <v>EC_WORD_QUES</v>
      </c>
      <c r="Y459" s="16" t="str">
        <f>VLOOKUP(S459,词典!$F:$G,2,FALSE)</f>
        <v>EC_EMPTY_WORD</v>
      </c>
      <c r="Z459" s="1" t="str">
        <f>_xlfn.CONCAT(".speechWin = {",T459,", ",U459,", ",V459,", ",W459,", ",X459,", ",Y459,"},")</f>
        <v>.speechWin = {EC_WORD_YOU, EC_WORD_COULDN_T, EC_WORD_ACCEPT, EC_WORD_DID, EC_WORD_QUES, EC_EMPTY_WORD},</v>
      </c>
      <c r="AA459" s="1" t="s">
        <v>15224</v>
      </c>
    </row>
    <row r="460" spans="1:27" x14ac:dyDescent="0.3">
      <c r="A460" s="9" t="s">
        <v>6019</v>
      </c>
      <c r="B460" s="9" t="s">
        <v>241</v>
      </c>
      <c r="C460" s="9" t="s">
        <v>168</v>
      </c>
      <c r="D460" s="9" t="s">
        <v>3869</v>
      </c>
      <c r="E460" s="9" t="s">
        <v>345</v>
      </c>
      <c r="F460" s="9" t="s">
        <v>69</v>
      </c>
      <c r="G460" s="16" t="str">
        <f>VLOOKUP(A460,词典!$C:$F,4,FALSE)</f>
        <v>噢耶</v>
      </c>
      <c r="H460" s="16" t="str">
        <f>VLOOKUP(B460,词典!$C:$F,4,FALSE)</f>
        <v>可惜</v>
      </c>
      <c r="I460" s="16" t="str">
        <f>VLOOKUP(C460,词典!$C:$F,4,FALSE)</f>
        <v>你的</v>
      </c>
      <c r="J460" s="16" t="str">
        <f>VLOOKUP(D460,词典!$C:$F,4,FALSE)</f>
        <v>图鉴</v>
      </c>
      <c r="K460" s="16" t="str">
        <f>VLOOKUP(E460,词典!$C:$F,4,FALSE)</f>
        <v>了</v>
      </c>
      <c r="L460" s="16" t="str">
        <f>VLOOKUP(F460,词典!$C:$F,4,FALSE)</f>
        <v>外表</v>
      </c>
      <c r="M460" s="11" t="s">
        <v>9358</v>
      </c>
      <c r="N460" s="1" t="s">
        <v>1852</v>
      </c>
      <c r="O460" s="1" t="s">
        <v>10450</v>
      </c>
      <c r="P460" s="1" t="s">
        <v>1413</v>
      </c>
      <c r="Q460" s="1" t="s">
        <v>1705</v>
      </c>
      <c r="R460" s="1" t="s">
        <v>8496</v>
      </c>
      <c r="S460" s="1" t="s">
        <v>2094</v>
      </c>
      <c r="T460" s="16" t="str">
        <f>VLOOKUP(N460,词典!$F:$G,2,FALSE)</f>
        <v>EC_WORD_YES</v>
      </c>
      <c r="U460" s="16" t="str">
        <f>VLOOKUP(O460,词典!$F:$G,2,FALSE)</f>
        <v>EC_WORD_WAAAH</v>
      </c>
      <c r="V460" s="16" t="str">
        <f>VLOOKUP(P460,词典!$F:$G,2,FALSE)</f>
        <v>EC_WORD_YOUR</v>
      </c>
      <c r="W460" s="16" t="str">
        <f>VLOOKUP(Q460,词典!$F:$G,2,FALSE)</f>
        <v>EC_WORD_POKEDEX</v>
      </c>
      <c r="X460" s="16" t="str">
        <f>VLOOKUP(R460,词典!$F:$G,2,FALSE)</f>
        <v>EC_WORD_YEAH</v>
      </c>
      <c r="Y460" s="16" t="str">
        <f>VLOOKUP(S460,词典!$F:$G,2,FALSE)</f>
        <v>EC_WORD_AWESOME</v>
      </c>
      <c r="Z460" s="1" t="str">
        <f>_xlfn.CONCAT(".speechWin = {",T460,", ",U460,", ",V460,", ",W460,", ",X460,", ",Y460,"},")</f>
        <v>.speechWin = {EC_WORD_YES, EC_WORD_WAAAH, EC_WORD_YOUR, EC_WORD_POKEDEX, EC_WORD_YEAH, EC_WORD_AWESOME},</v>
      </c>
      <c r="AA460" s="1" t="s">
        <v>15225</v>
      </c>
    </row>
    <row r="461" spans="1:27" x14ac:dyDescent="0.3">
      <c r="A461" s="9" t="s">
        <v>2905</v>
      </c>
      <c r="B461" s="9" t="s">
        <v>365</v>
      </c>
      <c r="C461" s="9" t="s">
        <v>799</v>
      </c>
      <c r="D461" s="9" t="s">
        <v>703</v>
      </c>
      <c r="E461" s="9" t="s">
        <v>375</v>
      </c>
      <c r="F461" s="9" t="s">
        <v>183</v>
      </c>
      <c r="G461" s="16" t="str">
        <f>VLOOKUP(A461,词典!$C:$F,4,FALSE)</f>
        <v>它是</v>
      </c>
      <c r="H461" s="16" t="str">
        <f>VLOOKUP(B461,词典!$C:$F,4,FALSE)</f>
        <v>一样</v>
      </c>
      <c r="I461" s="16" t="str">
        <f>VLOOKUP(C461,词典!$C:$F,4,FALSE)</f>
        <v>令人兴奋</v>
      </c>
      <c r="J461" s="16" t="str">
        <f>VLOOKUP(D461,词典!$C:$F,4,FALSE)</f>
        <v>时间</v>
      </c>
      <c r="K461" s="16" t="str">
        <f>VLOOKUP(E461,词典!$C:$F,4,FALSE)</f>
        <v>为了</v>
      </c>
      <c r="L461" s="16" t="str">
        <f>VLOOKUP(F461,词典!$C:$F,4,FALSE)</f>
        <v>我</v>
      </c>
      <c r="M461" s="11" t="s">
        <v>9359</v>
      </c>
      <c r="N461" s="1" t="s">
        <v>9063</v>
      </c>
      <c r="O461" s="1" t="s">
        <v>1873</v>
      </c>
      <c r="P461" s="1" t="s">
        <v>8496</v>
      </c>
      <c r="Q461" s="1" t="s">
        <v>8452</v>
      </c>
      <c r="R461" s="1" t="s">
        <v>1951</v>
      </c>
      <c r="S461" s="1" t="s">
        <v>9540</v>
      </c>
      <c r="T461" s="16" t="str">
        <f>VLOOKUP(N461,词典!$F:$G,2,FALSE)</f>
        <v>EC_WORD_FOE</v>
      </c>
      <c r="U461" s="16" t="str">
        <f>VLOOKUP(O461,词典!$F:$G,2,FALSE)</f>
        <v>EC_WORD_ME</v>
      </c>
      <c r="V461" s="16" t="str">
        <f>VLOOKUP(P461,词典!$F:$G,2,FALSE)</f>
        <v>EC_WORD_YEAH</v>
      </c>
      <c r="W461" s="16" t="str">
        <f>VLOOKUP(Q461,词典!$F:$G,2,FALSE)</f>
        <v>EC_WORD_EXCITING</v>
      </c>
      <c r="X461" s="16" t="str">
        <f>VLOOKUP(R461,词典!$F:$G,2,FALSE)</f>
        <v>EC_WORD_OF</v>
      </c>
      <c r="Y461" s="16" t="str">
        <f>VLOOKUP(S461,词典!$F:$G,2,FALSE)</f>
        <v>EC_WORD_TIME</v>
      </c>
      <c r="Z461" s="1" t="str">
        <f>_xlfn.CONCAT(".speechWin = {",T461,", ",U461,", ",V461,", ",W461,", ",X461,", ",Y461,"},")</f>
        <v>.speechWin = {EC_WORD_FOE, EC_WORD_ME, EC_WORD_YEAH, EC_WORD_EXCITING, EC_WORD_OF, EC_WORD_TIME},</v>
      </c>
      <c r="AA461" s="1" t="s">
        <v>15226</v>
      </c>
    </row>
    <row r="462" spans="1:27" x14ac:dyDescent="0.3">
      <c r="A462" s="9" t="s">
        <v>200</v>
      </c>
      <c r="B462" s="9" t="s">
        <v>610</v>
      </c>
      <c r="C462" s="9" t="s">
        <v>343</v>
      </c>
      <c r="D462" s="9" t="s">
        <v>571</v>
      </c>
      <c r="E462" s="9" t="s">
        <v>284</v>
      </c>
      <c r="F462" s="9" t="s">
        <v>7404</v>
      </c>
      <c r="G462" s="16" t="str">
        <f>VLOOKUP(A462,词典!$C:$F,4,FALSE)</f>
        <v>我的</v>
      </c>
      <c r="H462" s="16" t="str">
        <f>VLOOKUP(B462,词典!$C:$F,4,FALSE)</f>
        <v>零用钱</v>
      </c>
      <c r="I462" s="16" t="str">
        <f>VLOOKUP(C462,词典!$C:$F,4,FALSE)</f>
        <v>可能</v>
      </c>
      <c r="J462" s="16" t="str">
        <f>VLOOKUP(D462,词典!$C:$F,4,FALSE)</f>
        <v>觉得</v>
      </c>
      <c r="K462" s="16" t="str">
        <f>VLOOKUP(E462,词典!$C:$F,4,FALSE)</f>
        <v>一个</v>
      </c>
      <c r="L462" s="16" t="str">
        <f>VLOOKUP(F462,词典!$C:$F,4,FALSE)</f>
        <v>帮助</v>
      </c>
      <c r="M462" s="11" t="s">
        <v>9360</v>
      </c>
      <c r="N462" s="1" t="s">
        <v>1431</v>
      </c>
      <c r="O462" s="1" t="s">
        <v>2008</v>
      </c>
      <c r="P462" s="1" t="s">
        <v>1477</v>
      </c>
      <c r="Q462" s="1" t="s">
        <v>9541</v>
      </c>
      <c r="R462" s="1" t="s">
        <v>1875</v>
      </c>
      <c r="S462" s="1" t="s">
        <v>1226</v>
      </c>
      <c r="T462" s="16" t="str">
        <f>VLOOKUP(N462,词典!$F:$G,2,FALSE)</f>
        <v>EC_WORD_MY</v>
      </c>
      <c r="U462" s="16" t="str">
        <f>VLOOKUP(O462,词典!$F:$G,2,FALSE)</f>
        <v>EC_WORD_ALLOWANCE</v>
      </c>
      <c r="V462" s="16" t="str">
        <f>VLOOKUP(P462,词典!$F:$G,2,FALSE)</f>
        <v>EC_WORD_COULD</v>
      </c>
      <c r="W462" s="16" t="str">
        <f>VLOOKUP(Q462,词典!$F:$G,2,FALSE)</f>
        <v>EC_WORD_NEED</v>
      </c>
      <c r="X462" s="16" t="str">
        <f>VLOOKUP(R462,词典!$F:$G,2,FALSE)</f>
        <v>EC_WORD_YOUR</v>
      </c>
      <c r="Y462" s="16" t="str">
        <f>VLOOKUP(S462,词典!$F:$G,2,FALSE)</f>
        <v>EC_MOVE2(HELPING_HAND)</v>
      </c>
      <c r="Z462" s="1" t="str">
        <f>_xlfn.CONCAT(".speechWin = {",T462,", ",U462,", ",V462,", ",W462,", ",X462,", ",Y462,"},")</f>
        <v>.speechWin = {EC_WORD_MY, EC_WORD_ALLOWANCE, EC_WORD_COULD, EC_WORD_NEED, EC_WORD_YOUR, EC_MOVE2(HELPING_HAND)},</v>
      </c>
      <c r="AA462" s="1" t="s">
        <v>15227</v>
      </c>
    </row>
    <row r="463" spans="1:27" x14ac:dyDescent="0.3">
      <c r="A463" s="9" t="s">
        <v>165</v>
      </c>
      <c r="B463" s="9" t="s">
        <v>89</v>
      </c>
      <c r="C463" s="9" t="s">
        <v>332</v>
      </c>
      <c r="D463" s="9" t="s">
        <v>365</v>
      </c>
      <c r="E463" s="9" t="s">
        <v>867</v>
      </c>
      <c r="F463" s="9" t="s">
        <v>256</v>
      </c>
      <c r="G463" s="16" t="str">
        <f>VLOOKUP(A463,词典!$C:$F,4,FALSE)</f>
        <v>你</v>
      </c>
      <c r="H463" s="16" t="str">
        <f>VLOOKUP(B463,词典!$C:$F,4,FALSE)</f>
        <v>战斗</v>
      </c>
      <c r="I463" s="16" t="str">
        <f>VLOOKUP(C463,词典!$C:$F,4,FALSE)</f>
        <v>开</v>
      </c>
      <c r="J463" s="16" t="str">
        <f>VLOOKUP(D463,词典!$C:$F,4,FALSE)</f>
        <v>一样</v>
      </c>
      <c r="K463" s="16" t="str">
        <f>VLOOKUP(E463,词典!$C:$F,4,FALSE)</f>
        <v>丑陋</v>
      </c>
      <c r="L463" s="16" t="str">
        <f>VLOOKUP(F463,词典!$C:$F,4,FALSE)</f>
        <v>太</v>
      </c>
      <c r="M463" s="11" t="s">
        <v>9361</v>
      </c>
      <c r="N463" s="1" t="s">
        <v>1412</v>
      </c>
      <c r="O463" s="1" t="s">
        <v>1336</v>
      </c>
      <c r="P463" s="1" t="s">
        <v>9542</v>
      </c>
      <c r="Q463" s="1" t="s">
        <v>1905</v>
      </c>
      <c r="R463" s="1" t="s">
        <v>2087</v>
      </c>
      <c r="S463" s="1" t="s">
        <v>8499</v>
      </c>
      <c r="T463" s="16" t="str">
        <f>VLOOKUP(N463,词典!$F:$G,2,FALSE)</f>
        <v>EC_WORD_YOU</v>
      </c>
      <c r="U463" s="16" t="str">
        <f>VLOOKUP(O463,词典!$F:$G,2,FALSE)</f>
        <v>EC_WORD_BATTLE</v>
      </c>
      <c r="V463" s="16" t="str">
        <f>VLOOKUP(P463,词典!$F:$G,2,FALSE)</f>
        <v>EC_WORD_GOOD_BYE</v>
      </c>
      <c r="W463" s="16" t="str">
        <f>VLOOKUP(Q463,词典!$F:$G,2,FALSE)</f>
        <v>EC_WORD_WAY</v>
      </c>
      <c r="X463" s="16" t="str">
        <f>VLOOKUP(R463,词典!$F:$G,2,FALSE)</f>
        <v>EC_WORD_UGLY</v>
      </c>
      <c r="Y463" s="16" t="str">
        <f>VLOOKUP(S463,词典!$F:$G,2,FALSE)</f>
        <v>EC_WORD_IS</v>
      </c>
      <c r="Z463" s="1" t="str">
        <f>_xlfn.CONCAT(".speechWin = {",T463,", ",U463,", ",V463,", ",W463,", ",X463,", ",Y463,"},")</f>
        <v>.speechWin = {EC_WORD_YOU, EC_WORD_BATTLE, EC_WORD_GOOD_BYE, EC_WORD_WAY, EC_WORD_UGLY, EC_WORD_IS},</v>
      </c>
      <c r="AA463" s="1" t="s">
        <v>15228</v>
      </c>
    </row>
    <row r="464" spans="1:27" x14ac:dyDescent="0.3">
      <c r="A464" s="9" t="s">
        <v>164</v>
      </c>
      <c r="B464" s="9" t="s">
        <v>343</v>
      </c>
      <c r="C464" s="9" t="s">
        <v>571</v>
      </c>
      <c r="D464" s="9" t="s">
        <v>284</v>
      </c>
      <c r="E464" s="9" t="s">
        <v>493</v>
      </c>
      <c r="F464" s="9" t="s">
        <v>447</v>
      </c>
      <c r="G464" s="16" t="str">
        <f>VLOOKUP(A464,词典!$C:$F,4,FALSE)</f>
        <v>是个</v>
      </c>
      <c r="H464" s="16" t="str">
        <f>VLOOKUP(B464,词典!$C:$F,4,FALSE)</f>
        <v>可能</v>
      </c>
      <c r="I464" s="16" t="str">
        <f>VLOOKUP(C464,词典!$C:$F,4,FALSE)</f>
        <v>觉得</v>
      </c>
      <c r="J464" s="16" t="str">
        <f>VLOOKUP(D464,词典!$C:$F,4,FALSE)</f>
        <v>一个</v>
      </c>
      <c r="K464" s="16" t="str">
        <f>VLOOKUP(E464,词典!$C:$F,4,FALSE)</f>
        <v>冷</v>
      </c>
      <c r="L464" s="16" t="str">
        <f>VLOOKUP(F464,词典!$C:$F,4,FALSE)</f>
        <v>不够</v>
      </c>
      <c r="M464" s="11" t="s">
        <v>9362</v>
      </c>
      <c r="N464" s="1" t="s">
        <v>1873</v>
      </c>
      <c r="O464" s="1" t="s">
        <v>9541</v>
      </c>
      <c r="P464" s="1" t="s">
        <v>9543</v>
      </c>
      <c r="Q464" s="1" t="s">
        <v>8536</v>
      </c>
      <c r="R464" s="1" t="s">
        <v>9543</v>
      </c>
      <c r="S464" s="1" t="s">
        <v>1951</v>
      </c>
      <c r="T464" s="16" t="str">
        <f>VLOOKUP(N464,词典!$F:$G,2,FALSE)</f>
        <v>EC_WORD_ME</v>
      </c>
      <c r="U464" s="16" t="str">
        <f>VLOOKUP(O464,词典!$F:$G,2,FALSE)</f>
        <v>EC_WORD_NEED</v>
      </c>
      <c r="V464" s="16" t="str">
        <f>VLOOKUP(P464,词典!$F:$G,2,FALSE)</f>
        <v>EC_WORD_DRINKS</v>
      </c>
      <c r="W464" s="16" t="str">
        <f>VLOOKUP(Q464,词典!$F:$G,2,FALSE)</f>
        <v>EC_WORD_LISTEN</v>
      </c>
      <c r="X464" s="16" t="str">
        <f>VLOOKUP(R464,词典!$F:$G,2,FALSE)</f>
        <v>EC_WORD_DRINKS</v>
      </c>
      <c r="Y464" s="16" t="str">
        <f>VLOOKUP(S464,词典!$F:$G,2,FALSE)</f>
        <v>EC_WORD_OF</v>
      </c>
      <c r="Z464" s="1" t="str">
        <f>_xlfn.CONCAT(".speechWin = {",T464,", ",U464,", ",V464,", ",W464,", ",X464,", ",Y464,"},")</f>
        <v>.speechWin = {EC_WORD_ME, EC_WORD_NEED, EC_WORD_DRINKS, EC_WORD_LISTEN, EC_WORD_DRINKS, EC_WORD_OF},</v>
      </c>
      <c r="AA464" s="1" t="s">
        <v>15229</v>
      </c>
    </row>
    <row r="465" spans="1:27" x14ac:dyDescent="0.3">
      <c r="A465" s="9" t="s">
        <v>164</v>
      </c>
      <c r="B465" s="9" t="s">
        <v>3868</v>
      </c>
      <c r="C465" s="9" t="s">
        <v>171</v>
      </c>
      <c r="D465" s="9" t="s">
        <v>375</v>
      </c>
      <c r="E465" s="9" t="s">
        <v>200</v>
      </c>
      <c r="F465" s="9" t="s">
        <v>610</v>
      </c>
      <c r="G465" s="16" t="str">
        <f>VLOOKUP(A465,词典!$C:$F,4,FALSE)</f>
        <v>是个</v>
      </c>
      <c r="H465" s="16" t="str">
        <f>VLOOKUP(B465,词典!$C:$F,4,FALSE)</f>
        <v>戏法</v>
      </c>
      <c r="I465" s="16" t="str">
        <f>VLOOKUP(C465,词典!$C:$F,4,FALSE)</f>
        <v>妈妈</v>
      </c>
      <c r="J465" s="16" t="str">
        <f>VLOOKUP(D465,词典!$C:$F,4,FALSE)</f>
        <v>为了</v>
      </c>
      <c r="K465" s="16" t="str">
        <f>VLOOKUP(E465,词典!$C:$F,4,FALSE)</f>
        <v>我的</v>
      </c>
      <c r="L465" s="16" t="str">
        <f>VLOOKUP(F465,词典!$C:$F,4,FALSE)</f>
        <v>零用钱</v>
      </c>
      <c r="M465" s="11" t="s">
        <v>9363</v>
      </c>
      <c r="N465" s="1" t="s">
        <v>1873</v>
      </c>
      <c r="O465" s="1" t="s">
        <v>9517</v>
      </c>
      <c r="P465" s="1" t="s">
        <v>9544</v>
      </c>
      <c r="Q465" s="1" t="s">
        <v>9066</v>
      </c>
      <c r="R465" s="1" t="s">
        <v>1431</v>
      </c>
      <c r="S465" s="1" t="s">
        <v>1679</v>
      </c>
      <c r="T465" s="16" t="str">
        <f>VLOOKUP(N465,词典!$F:$G,2,FALSE)</f>
        <v>EC_WORD_ME</v>
      </c>
      <c r="U465" s="16" t="str">
        <f>VLOOKUP(O465,词典!$F:$G,2,FALSE)</f>
        <v>EC_WORD_FOR</v>
      </c>
      <c r="V465" s="16" t="str">
        <f>VLOOKUP(P465,词典!$F:$G,2,FALSE)</f>
        <v>EC_WORD_ALLOWANCE</v>
      </c>
      <c r="W465" s="16" t="str">
        <f>VLOOKUP(Q465,词典!$F:$G,2,FALSE)</f>
        <v>EC_WORD_ANGER</v>
      </c>
      <c r="X465" s="16" t="str">
        <f>VLOOKUP(R465,词典!$F:$G,2,FALSE)</f>
        <v>EC_WORD_MY</v>
      </c>
      <c r="Y465" s="16" t="str">
        <f>VLOOKUP(S465,词典!$F:$G,2,FALSE)</f>
        <v>EC_WORD_MOTHER</v>
      </c>
      <c r="Z465" s="1" t="str">
        <f>_xlfn.CONCAT(".speechWin = {",T465,", ",U465,", ",V465,", ",W465,", ",X465,", ",Y465,"},")</f>
        <v>.speechWin = {EC_WORD_ME, EC_WORD_FOR, EC_WORD_ALLOWANCE, EC_WORD_ANGER, EC_WORD_MY, EC_WORD_MOTHER},</v>
      </c>
      <c r="AA465" s="1" t="s">
        <v>15230</v>
      </c>
    </row>
    <row r="466" spans="1:27" x14ac:dyDescent="0.3">
      <c r="A466" s="9" t="s">
        <v>164</v>
      </c>
      <c r="B466" s="9" t="s">
        <v>387</v>
      </c>
      <c r="C466" s="9" t="s">
        <v>761</v>
      </c>
      <c r="D466" s="9" t="s">
        <v>658</v>
      </c>
      <c r="E466" s="9" t="s">
        <v>651</v>
      </c>
      <c r="F466" s="9" t="s">
        <v>386</v>
      </c>
      <c r="G466" s="16" t="str">
        <f>VLOOKUP(A466,词典!$C:$F,4,FALSE)</f>
        <v>是个</v>
      </c>
      <c r="H466" s="16" t="str">
        <f>VLOOKUP(B466,词典!$C:$F,4,FALSE)</f>
        <v>得</v>
      </c>
      <c r="I466" s="16" t="str">
        <f>VLOOKUP(C466,词典!$C:$F,4,FALSE)</f>
        <v>这</v>
      </c>
      <c r="J466" s="16" t="str">
        <f>VLOOKUP(D466,词典!$C:$F,4,FALSE)</f>
        <v>音乐</v>
      </c>
      <c r="K466" s="16" t="str">
        <f>VLOOKUP(E466,词典!$C:$F,4,FALSE)</f>
        <v>偶像</v>
      </c>
      <c r="L466" s="16" t="str">
        <f>VLOOKUP(F466,词典!$C:$F,4,FALSE)</f>
        <v>地</v>
      </c>
      <c r="M466" s="11" t="s">
        <v>9364</v>
      </c>
      <c r="N466" s="1" t="s">
        <v>1873</v>
      </c>
      <c r="O466" s="1" t="s">
        <v>8517</v>
      </c>
      <c r="P466" s="1" t="s">
        <v>1953</v>
      </c>
      <c r="Q466" s="1" t="s">
        <v>10321</v>
      </c>
      <c r="R466" s="1" t="s">
        <v>1607</v>
      </c>
      <c r="S466" s="1" t="s">
        <v>1600</v>
      </c>
      <c r="T466" s="16" t="str">
        <f>VLOOKUP(N466,词典!$F:$G,2,FALSE)</f>
        <v>EC_WORD_ME</v>
      </c>
      <c r="U466" s="16" t="str">
        <f>VLOOKUP(O466,词典!$F:$G,2,FALSE)</f>
        <v>EC_WORD_ALSO</v>
      </c>
      <c r="V466" s="16" t="str">
        <f>VLOOKUP(P466,词典!$F:$G,2,FALSE)</f>
        <v>EC_WORD_LIKES</v>
      </c>
      <c r="W466" s="16" t="str">
        <f>VLOOKUP(Q466,词典!$F:$G,2,FALSE)</f>
        <v>EC_WORD_THESE_WERE</v>
      </c>
      <c r="X466" s="16" t="str">
        <f>VLOOKUP(R466,词典!$F:$G,2,FALSE)</f>
        <v>EC_WORD_MUSIC</v>
      </c>
      <c r="Y466" s="16" t="str">
        <f>VLOOKUP(S466,词典!$F:$G,2,FALSE)</f>
        <v>EC_WORD_IDOL</v>
      </c>
      <c r="Z466" s="1" t="str">
        <f>_xlfn.CONCAT(".speechWin = {",T466,", ",U466,", ",V466,", ",W466,", ",X466,", ",Y466,"},")</f>
        <v>.speechWin = {EC_WORD_ME, EC_WORD_ALSO, EC_WORD_LIKES, EC_WORD_THESE_WERE, EC_WORD_MUSIC, EC_WORD_IDOL},</v>
      </c>
      <c r="AA466" s="1" t="s">
        <v>15231</v>
      </c>
    </row>
    <row r="467" spans="1:27" x14ac:dyDescent="0.3">
      <c r="A467" s="9" t="s">
        <v>284</v>
      </c>
      <c r="B467" s="9" t="s">
        <v>93</v>
      </c>
      <c r="C467" s="9" t="s">
        <v>536</v>
      </c>
      <c r="D467" s="9" t="s">
        <v>183</v>
      </c>
      <c r="E467" s="9" t="s">
        <v>284</v>
      </c>
      <c r="F467" s="9" t="s">
        <v>7473</v>
      </c>
      <c r="G467" s="16" t="str">
        <f>VLOOKUP(A467,词典!$C:$F,4,FALSE)</f>
        <v>一个</v>
      </c>
      <c r="H467" s="16" t="str">
        <f>VLOOKUP(B467,词典!$C:$F,4,FALSE)</f>
        <v>获胜</v>
      </c>
      <c r="I467" s="16" t="str">
        <f>VLOOKUP(C467,词典!$C:$F,4,FALSE)</f>
        <v>影响</v>
      </c>
      <c r="J467" s="16" t="str">
        <f>VLOOKUP(D467,词典!$C:$F,4,FALSE)</f>
        <v>我</v>
      </c>
      <c r="K467" s="16" t="str">
        <f>VLOOKUP(E467,词典!$C:$F,4,FALSE)</f>
        <v>一个</v>
      </c>
      <c r="L467" s="16" t="str">
        <f>VLOOKUP(F467,词典!$C:$F,4,FALSE)</f>
        <v>冥想</v>
      </c>
      <c r="M467" s="11" t="s">
        <v>9365</v>
      </c>
      <c r="N467" s="1" t="s">
        <v>1829</v>
      </c>
      <c r="O467" s="1" t="s">
        <v>8527</v>
      </c>
      <c r="P467" s="1" t="s">
        <v>1873</v>
      </c>
      <c r="Q467" s="1" t="s">
        <v>1821</v>
      </c>
      <c r="R467" s="1" t="s">
        <v>9197</v>
      </c>
      <c r="S467" s="1" t="s">
        <v>10459</v>
      </c>
      <c r="T467" s="16" t="str">
        <f>VLOOKUP(N467,词典!$F:$G,2,FALSE)</f>
        <v>EC_WORD_VICTORY</v>
      </c>
      <c r="U467" s="16" t="str">
        <f>VLOOKUP(O467,词典!$F:$G,2,FALSE)</f>
        <v>EC_WORD_LEARN</v>
      </c>
      <c r="V467" s="16" t="str">
        <f>VLOOKUP(P467,词典!$F:$G,2,FALSE)</f>
        <v>EC_WORD_ME</v>
      </c>
      <c r="W467" s="16" t="str">
        <f>VLOOKUP(Q467,词典!$F:$G,2,FALSE)</f>
        <v>EC_WORD_SPIRIT</v>
      </c>
      <c r="X467" s="16" t="str">
        <f>VLOOKUP(R467,词典!$F:$G,2,FALSE)</f>
        <v>EC_WORD_REFRESHING</v>
      </c>
      <c r="Y467" s="16" t="str">
        <f>VLOOKUP(S467,词典!$F:$G,2,FALSE)</f>
        <v>EC_EMPTY_WORD</v>
      </c>
      <c r="Z467" s="1" t="str">
        <f>_xlfn.CONCAT(".speechWin = {",T467,", ",U467,", ",V467,", ",W467,", ",X467,", ",Y467,"},")</f>
        <v>.speechWin = {EC_WORD_VICTORY, EC_WORD_LEARN, EC_WORD_ME, EC_WORD_SPIRIT, EC_WORD_REFRESHING, EC_EMPTY_WORD},</v>
      </c>
      <c r="AA467" s="1" t="s">
        <v>15232</v>
      </c>
    </row>
    <row r="468" spans="1:27" x14ac:dyDescent="0.3">
      <c r="A468" s="9" t="s">
        <v>164</v>
      </c>
      <c r="B468" s="9" t="s">
        <v>450</v>
      </c>
      <c r="C468" s="9" t="s">
        <v>284</v>
      </c>
      <c r="D468" s="9" t="s">
        <v>491</v>
      </c>
      <c r="E468" s="9" t="s">
        <v>5973</v>
      </c>
      <c r="F468" s="9" t="s">
        <v>3836</v>
      </c>
      <c r="G468" s="16" t="str">
        <f>VLOOKUP(A468,词典!$C:$F,4,FALSE)</f>
        <v>是个</v>
      </c>
      <c r="H468" s="16" t="str">
        <f>VLOOKUP(B468,词典!$C:$F,4,FALSE)</f>
        <v>等不及</v>
      </c>
      <c r="I468" s="16" t="str">
        <f>VLOOKUP(C468,词典!$C:$F,4,FALSE)</f>
        <v>一个</v>
      </c>
      <c r="J468" s="16" t="str">
        <f>VLOOKUP(D468,词典!$C:$F,4,FALSE)</f>
        <v>健康</v>
      </c>
      <c r="K468" s="16" t="str">
        <f>VLOOKUP(E468,词典!$C:$F,4,FALSE)</f>
        <v>身体</v>
      </c>
      <c r="L468" s="16" t="str">
        <f>VLOOKUP(F468,词典!$C:$F,4,FALSE)</f>
        <v xml:space="preserve"> </v>
      </c>
      <c r="M468" s="11" t="s">
        <v>9366</v>
      </c>
      <c r="N468" s="1" t="s">
        <v>1873</v>
      </c>
      <c r="O468" s="1" t="s">
        <v>8566</v>
      </c>
      <c r="P468" s="1" t="s">
        <v>1928</v>
      </c>
      <c r="Q468" s="1" t="s">
        <v>1786</v>
      </c>
      <c r="R468" s="1" t="s">
        <v>1951</v>
      </c>
      <c r="S468" s="1" t="s">
        <v>9546</v>
      </c>
      <c r="T468" s="16" t="str">
        <f>VLOOKUP(N468,词典!$F:$G,2,FALSE)</f>
        <v>EC_WORD_ME</v>
      </c>
      <c r="U468" s="16" t="str">
        <f>VLOOKUP(O468,词典!$F:$G,2,FALSE)</f>
        <v>EC_WORD_WANTS</v>
      </c>
      <c r="V468" s="16" t="str">
        <f>VLOOKUP(P468,词典!$F:$G,2,FALSE)</f>
        <v>EC_WORD_A</v>
      </c>
      <c r="W468" s="16" t="str">
        <f>VLOOKUP(Q468,词典!$F:$G,2,FALSE)</f>
        <v>EC_WORD_HEALTHY</v>
      </c>
      <c r="X468" s="16" t="str">
        <f>VLOOKUP(R468,词典!$F:$G,2,FALSE)</f>
        <v>EC_WORD_OF</v>
      </c>
      <c r="Y468" s="16" t="str">
        <f>VLOOKUP(S468,词典!$F:$G,2,FALSE)</f>
        <v>EC_WORD_CLEAR_BODY</v>
      </c>
      <c r="Z468" s="1" t="str">
        <f>_xlfn.CONCAT(".speechWin = {",T468,", ",U468,", ",V468,", ",W468,", ",X468,", ",Y468,"},")</f>
        <v>.speechWin = {EC_WORD_ME, EC_WORD_WANTS, EC_WORD_A, EC_WORD_HEALTHY, EC_WORD_OF, EC_WORD_CLEAR_BODY},</v>
      </c>
      <c r="AA468" s="1" t="s">
        <v>15233</v>
      </c>
    </row>
    <row r="469" spans="1:27" x14ac:dyDescent="0.3">
      <c r="A469" s="9" t="s">
        <v>164</v>
      </c>
      <c r="B469" s="9" t="s">
        <v>387</v>
      </c>
      <c r="C469" s="9" t="s">
        <v>334</v>
      </c>
      <c r="D469" s="9" t="s">
        <v>527</v>
      </c>
      <c r="E469" s="9" t="s">
        <v>383</v>
      </c>
      <c r="F469" s="9" t="s">
        <v>7472</v>
      </c>
      <c r="G469" s="16" t="str">
        <f>VLOOKUP(A469,词典!$C:$F,4,FALSE)</f>
        <v>是个</v>
      </c>
      <c r="H469" s="16" t="str">
        <f>VLOOKUP(B469,词典!$C:$F,4,FALSE)</f>
        <v>得</v>
      </c>
      <c r="I469" s="16" t="str">
        <f>VLOOKUP(C469,词典!$C:$F,4,FALSE)</f>
        <v>任何</v>
      </c>
      <c r="J469" s="16" t="str">
        <f>VLOOKUP(D469,词典!$C:$F,4,FALSE)</f>
        <v>友善</v>
      </c>
      <c r="K469" s="16" t="str">
        <f>VLOOKUP(E469,词典!$C:$F,4,FALSE)</f>
        <v>的</v>
      </c>
      <c r="L469" s="16" t="str">
        <f>VLOOKUP(F469,词典!$C:$F,4,FALSE)</f>
        <v>玩水</v>
      </c>
      <c r="M469" s="11" t="s">
        <v>9367</v>
      </c>
      <c r="N469" s="1" t="s">
        <v>1873</v>
      </c>
      <c r="O469" s="1" t="s">
        <v>1953</v>
      </c>
      <c r="P469" s="1" t="s">
        <v>8526</v>
      </c>
      <c r="Q469" s="1" t="s">
        <v>1302</v>
      </c>
      <c r="R469" s="1" t="s">
        <v>1950</v>
      </c>
      <c r="S469" s="1" t="s">
        <v>9547</v>
      </c>
      <c r="T469" s="16" t="str">
        <f>VLOOKUP(N469,词典!$F:$G,2,FALSE)</f>
        <v>EC_WORD_ME</v>
      </c>
      <c r="U469" s="16" t="str">
        <f>VLOOKUP(O469,词典!$F:$G,2,FALSE)</f>
        <v>EC_WORD_LIKES</v>
      </c>
      <c r="V469" s="16" t="str">
        <f>VLOOKUP(P469,词典!$F:$G,2,FALSE)</f>
        <v>EC_WORD_ALL_RIGHT</v>
      </c>
      <c r="W469" s="16" t="str">
        <f>VLOOKUP(Q469,词典!$F:$G,2,FALSE)</f>
        <v>EC_MOVE2(WATER_SPORT)</v>
      </c>
      <c r="X469" s="16" t="str">
        <f>VLOOKUP(R469,词典!$F:$G,2,FALSE)</f>
        <v>EC_WORD_OF</v>
      </c>
      <c r="Y469" s="16" t="str">
        <f>VLOOKUP(S469,词典!$F:$G,2,FALSE)</f>
        <v>EC_WORD_SPORTS</v>
      </c>
      <c r="Z469" s="1" t="str">
        <f>_xlfn.CONCAT(".speechWin = {",T469,", ",U469,", ",V469,", ",W469,", ",X469,", ",Y469,"},")</f>
        <v>.speechWin = {EC_WORD_ME, EC_WORD_LIKES, EC_WORD_ALL_RIGHT, EC_MOVE2(WATER_SPORT), EC_WORD_OF, EC_WORD_SPORTS},</v>
      </c>
      <c r="AA469" s="1" t="s">
        <v>15234</v>
      </c>
    </row>
    <row r="470" spans="1:27" x14ac:dyDescent="0.3">
      <c r="A470" s="9" t="s">
        <v>165</v>
      </c>
      <c r="B470" s="9" t="s">
        <v>3898</v>
      </c>
      <c r="C470" s="9" t="s">
        <v>5909</v>
      </c>
      <c r="D470" s="9" t="s">
        <v>375</v>
      </c>
      <c r="E470" s="9" t="s">
        <v>183</v>
      </c>
      <c r="F470" s="9" t="s">
        <v>3836</v>
      </c>
      <c r="G470" s="16" t="str">
        <f>VLOOKUP(A470,词典!$C:$F,4,FALSE)</f>
        <v>你</v>
      </c>
      <c r="H470" s="16" t="str">
        <f>VLOOKUP(B470,词典!$C:$F,4,FALSE)</f>
        <v>不是</v>
      </c>
      <c r="I470" s="16" t="str">
        <f>VLOOKUP(C470,词典!$C:$F,4,FALSE)</f>
        <v>太强了</v>
      </c>
      <c r="J470" s="16" t="str">
        <f>VLOOKUP(D470,词典!$C:$F,4,FALSE)</f>
        <v>为了</v>
      </c>
      <c r="K470" s="16" t="str">
        <f>VLOOKUP(E470,词典!$C:$F,4,FALSE)</f>
        <v>我</v>
      </c>
      <c r="L470" s="16" t="str">
        <f>VLOOKUP(F470,词典!$C:$F,4,FALSE)</f>
        <v xml:space="preserve"> </v>
      </c>
      <c r="M470" s="11" t="s">
        <v>9368</v>
      </c>
      <c r="N470" s="1" t="s">
        <v>9063</v>
      </c>
      <c r="O470" s="1" t="s">
        <v>1873</v>
      </c>
      <c r="P470" s="1" t="s">
        <v>1412</v>
      </c>
      <c r="Q470" s="1" t="s">
        <v>9125</v>
      </c>
      <c r="R470" s="1" t="s">
        <v>1833</v>
      </c>
      <c r="S470" s="1" t="s">
        <v>8485</v>
      </c>
      <c r="T470" s="16" t="str">
        <f>VLOOKUP(N470,词典!$F:$G,2,FALSE)</f>
        <v>EC_WORD_FOE</v>
      </c>
      <c r="U470" s="16" t="str">
        <f>VLOOKUP(O470,词典!$F:$G,2,FALSE)</f>
        <v>EC_WORD_ME</v>
      </c>
      <c r="V470" s="16" t="str">
        <f>VLOOKUP(P470,词典!$F:$G,2,FALSE)</f>
        <v>EC_WORD_YOU</v>
      </c>
      <c r="W470" s="16" t="str">
        <f>VLOOKUP(Q470,词典!$F:$G,2,FALSE)</f>
        <v>EC_WORD_DRINK</v>
      </c>
      <c r="X470" s="16" t="str">
        <f>VLOOKUP(R470,词典!$F:$G,2,FALSE)</f>
        <v>EC_WORD_STRONG</v>
      </c>
      <c r="Y470" s="16" t="str">
        <f>VLOOKUP(S470,词典!$F:$G,2,FALSE)</f>
        <v>EC_WORD_EXCL</v>
      </c>
      <c r="Z470" s="1" t="str">
        <f>_xlfn.CONCAT(".speechWin = {",T470,", ",U470,", ",V470,", ",W470,", ",X470,", ",Y470,"},")</f>
        <v>.speechWin = {EC_WORD_FOE, EC_WORD_ME, EC_WORD_YOU, EC_WORD_DRINK, EC_WORD_STRONG, EC_WORD_EXCL},</v>
      </c>
      <c r="AA470" s="1" t="s">
        <v>15235</v>
      </c>
    </row>
    <row r="471" spans="1:27" x14ac:dyDescent="0.3">
      <c r="A471" s="9" t="s">
        <v>164</v>
      </c>
      <c r="B471" s="9" t="s">
        <v>93</v>
      </c>
      <c r="C471" s="9" t="s">
        <v>165</v>
      </c>
      <c r="D471" s="9" t="s">
        <v>67</v>
      </c>
      <c r="E471" s="9" t="s">
        <v>216</v>
      </c>
      <c r="F471" s="9" t="s">
        <v>385</v>
      </c>
      <c r="G471" s="16" t="str">
        <f>VLOOKUP(A471,词典!$C:$F,4,FALSE)</f>
        <v>是个</v>
      </c>
      <c r="H471" s="16" t="str">
        <f>VLOOKUP(B471,词典!$C:$F,4,FALSE)</f>
        <v>获胜</v>
      </c>
      <c r="I471" s="16" t="str">
        <f>VLOOKUP(C471,词典!$C:$F,4,FALSE)</f>
        <v>你</v>
      </c>
      <c r="J471" s="16" t="str">
        <f>VLOOKUP(D471,词典!$C:$F,4,FALSE)</f>
        <v>活力</v>
      </c>
      <c r="K471" s="16" t="str">
        <f>VLOOKUP(E471,词典!$C:$F,4,FALSE)</f>
        <v>在</v>
      </c>
      <c r="L471" s="16" t="str">
        <f>VLOOKUP(F471,词典!$C:$F,4,FALSE)</f>
        <v>哪</v>
      </c>
      <c r="M471" s="11" t="s">
        <v>9369</v>
      </c>
      <c r="N471" s="1" t="s">
        <v>1873</v>
      </c>
      <c r="O471" s="1" t="s">
        <v>1799</v>
      </c>
      <c r="P471" s="1" t="s">
        <v>1412</v>
      </c>
      <c r="Q471" s="1" t="s">
        <v>9078</v>
      </c>
      <c r="R471" s="1" t="s">
        <v>9154</v>
      </c>
      <c r="S471" s="1" t="s">
        <v>8489</v>
      </c>
      <c r="T471" s="16" t="str">
        <f>VLOOKUP(N471,词典!$F:$G,2,FALSE)</f>
        <v>EC_WORD_ME</v>
      </c>
      <c r="U471" s="16" t="str">
        <f>VLOOKUP(O471,词典!$F:$G,2,FALSE)</f>
        <v>EC_WORD_WON</v>
      </c>
      <c r="V471" s="16" t="str">
        <f>VLOOKUP(P471,词典!$F:$G,2,FALSE)</f>
        <v>EC_WORD_YOU</v>
      </c>
      <c r="W471" s="16" t="str">
        <f>VLOOKUP(Q471,词典!$F:$G,2,FALSE)</f>
        <v>EC_WORD_LUKEWARM</v>
      </c>
      <c r="X471" s="16" t="str">
        <f>VLOOKUP(R471,词典!$F:$G,2,FALSE)</f>
        <v>EC_WORD_WALKING</v>
      </c>
      <c r="Y471" s="16" t="str">
        <f>VLOOKUP(S471,词典!$F:$G,2,FALSE)</f>
        <v>EC_WORD_YUP</v>
      </c>
      <c r="Z471" s="1" t="str">
        <f>_xlfn.CONCAT(".speechWin = {",T471,", ",U471,", ",V471,", ",W471,", ",X471,", ",Y471,"},")</f>
        <v>.speechWin = {EC_WORD_ME, EC_WORD_WON, EC_WORD_YOU, EC_WORD_LUKEWARM, EC_WORD_WALKING, EC_WORD_YUP},</v>
      </c>
      <c r="AA471" s="1" t="s">
        <v>15236</v>
      </c>
    </row>
    <row r="472" spans="1:27" x14ac:dyDescent="0.3">
      <c r="A472" s="9" t="s">
        <v>2921</v>
      </c>
      <c r="B472" s="9" t="s">
        <v>520</v>
      </c>
      <c r="C472" s="9" t="s">
        <v>183</v>
      </c>
      <c r="D472" s="9" t="s">
        <v>223</v>
      </c>
      <c r="E472" s="9" t="s">
        <v>331</v>
      </c>
      <c r="F472" s="9" t="s">
        <v>3836</v>
      </c>
      <c r="G472" s="16" t="str">
        <f>VLOOKUP(A472,词典!$C:$F,4,FALSE)</f>
        <v>你已经</v>
      </c>
      <c r="H472" s="16" t="str">
        <f>VLOOKUP(B472,词典!$C:$F,4,FALSE)</f>
        <v>持续</v>
      </c>
      <c r="I472" s="16" t="str">
        <f>VLOOKUP(C472,词典!$C:$F,4,FALSE)</f>
        <v>我</v>
      </c>
      <c r="J472" s="16" t="str">
        <f>VLOOKUP(D472,词典!$C:$F,4,FALSE)</f>
        <v>一些</v>
      </c>
      <c r="K472" s="16" t="str">
        <f>VLOOKUP(E472,词典!$C:$F,4,FALSE)</f>
        <v>更多</v>
      </c>
      <c r="L472" s="16" t="str">
        <f>VLOOKUP(F472,词典!$C:$F,4,FALSE)</f>
        <v xml:space="preserve"> </v>
      </c>
      <c r="M472" s="11" t="s">
        <v>9370</v>
      </c>
      <c r="N472" s="1" t="s">
        <v>1415</v>
      </c>
      <c r="O472" s="1" t="s">
        <v>8527</v>
      </c>
      <c r="P472" s="1" t="s">
        <v>1678</v>
      </c>
      <c r="Q472" s="1" t="s">
        <v>1992</v>
      </c>
      <c r="R472" s="1" t="s">
        <v>8499</v>
      </c>
      <c r="S472" s="1" t="s">
        <v>10459</v>
      </c>
      <c r="T472" s="16" t="str">
        <f>VLOOKUP(N472,词典!$F:$G,2,FALSE)</f>
        <v>EC_WORD_YOU_VE</v>
      </c>
      <c r="U472" s="16" t="str">
        <f>VLOOKUP(O472,词典!$F:$G,2,FALSE)</f>
        <v>EC_WORD_LEARN</v>
      </c>
      <c r="V472" s="16" t="str">
        <f>VLOOKUP(P472,词典!$F:$G,2,FALSE)</f>
        <v>EC_WORD_ME</v>
      </c>
      <c r="W472" s="16" t="str">
        <f>VLOOKUP(Q472,词典!$F:$G,2,FALSE)</f>
        <v>EC_WORD_BORING</v>
      </c>
      <c r="X472" s="16" t="str">
        <f>VLOOKUP(R472,词典!$F:$G,2,FALSE)</f>
        <v>EC_WORD_IS</v>
      </c>
      <c r="Y472" s="16" t="str">
        <f>VLOOKUP(S472,词典!$F:$G,2,FALSE)</f>
        <v>EC_EMPTY_WORD</v>
      </c>
      <c r="Z472" s="1" t="str">
        <f>_xlfn.CONCAT(".speechWin = {",T472,", ",U472,", ",V472,", ",W472,", ",X472,", ",Y472,"},")</f>
        <v>.speechWin = {EC_WORD_YOU_VE, EC_WORD_LEARN, EC_WORD_ME, EC_WORD_BORING, EC_WORD_IS, EC_EMPTY_WORD},</v>
      </c>
      <c r="AA472" s="1" t="s">
        <v>15237</v>
      </c>
    </row>
    <row r="473" spans="1:27" x14ac:dyDescent="0.3">
      <c r="A473" s="9" t="s">
        <v>2903</v>
      </c>
      <c r="B473" s="9" t="s">
        <v>3894</v>
      </c>
      <c r="C473" s="9" t="s">
        <v>375</v>
      </c>
      <c r="D473" s="9" t="s">
        <v>334</v>
      </c>
      <c r="E473" s="9" t="s">
        <v>593</v>
      </c>
      <c r="F473" s="9" t="s">
        <v>3836</v>
      </c>
      <c r="G473" s="16" t="str">
        <f>VLOOKUP(A473,词典!$C:$F,4,FALSE)</f>
        <v>你是</v>
      </c>
      <c r="H473" s="16" t="str">
        <f>VLOOKUP(B473,词典!$C:$F,4,FALSE)</f>
        <v>太弱了</v>
      </c>
      <c r="I473" s="16" t="str">
        <f>VLOOKUP(C473,词典!$C:$F,4,FALSE)</f>
        <v>为了</v>
      </c>
      <c r="J473" s="16" t="str">
        <f>VLOOKUP(D473,词典!$C:$F,4,FALSE)</f>
        <v>任何</v>
      </c>
      <c r="K473" s="16" t="str">
        <f>VLOOKUP(E473,词典!$C:$F,4,FALSE)</f>
        <v>赞扬</v>
      </c>
      <c r="L473" s="16" t="str">
        <f>VLOOKUP(F473,词典!$C:$F,4,FALSE)</f>
        <v xml:space="preserve"> </v>
      </c>
      <c r="M473" s="11" t="s">
        <v>9371</v>
      </c>
      <c r="N473" s="1" t="s">
        <v>1874</v>
      </c>
      <c r="O473" s="1" t="s">
        <v>1849</v>
      </c>
      <c r="P473" s="1" t="s">
        <v>1869</v>
      </c>
      <c r="Q473" s="1" t="s">
        <v>1921</v>
      </c>
      <c r="R473" s="1" t="s">
        <v>1576</v>
      </c>
      <c r="S473" s="1" t="s">
        <v>1874</v>
      </c>
      <c r="T473" s="16" t="str">
        <f>VLOOKUP(N473,词典!$F:$G,2,FALSE)</f>
        <v>EC_WORD_YOU</v>
      </c>
      <c r="U473" s="16" t="str">
        <f>VLOOKUP(O473,词典!$F:$G,2,FALSE)</f>
        <v>EC_WORD_TOO_WEAK</v>
      </c>
      <c r="V473" s="16" t="str">
        <f>VLOOKUP(P473,词典!$F:$G,2,FALSE)</f>
        <v>EC_WORD_NO</v>
      </c>
      <c r="W473" s="16" t="str">
        <f>VLOOKUP(Q473,词典!$F:$G,2,FALSE)</f>
        <v>EC_WORD_MISS</v>
      </c>
      <c r="X473" s="16" t="str">
        <f>VLOOKUP(R473,词典!$F:$G,2,FALSE)</f>
        <v>EC_WORD_PRAISE</v>
      </c>
      <c r="Y473" s="16" t="str">
        <f>VLOOKUP(S473,词典!$F:$G,2,FALSE)</f>
        <v>EC_WORD_YOU</v>
      </c>
      <c r="Z473" s="1" t="str">
        <f>_xlfn.CONCAT(".speechWin = {",T473,", ",U473,", ",V473,", ",W473,", ",X473,", ",Y473,"},")</f>
        <v>.speechWin = {EC_WORD_YOU, EC_WORD_TOO_WEAK, EC_WORD_NO, EC_WORD_MISS, EC_WORD_PRAISE, EC_WORD_YOU},</v>
      </c>
      <c r="AA473" s="1" t="s">
        <v>15238</v>
      </c>
    </row>
    <row r="474" spans="1:27" x14ac:dyDescent="0.3">
      <c r="A474" s="9" t="s">
        <v>164</v>
      </c>
      <c r="B474" s="9" t="s">
        <v>94</v>
      </c>
      <c r="C474" s="9" t="s">
        <v>332</v>
      </c>
      <c r="D474" s="9" t="s">
        <v>284</v>
      </c>
      <c r="E474" s="9" t="s">
        <v>38</v>
      </c>
      <c r="F474" s="9" t="s">
        <v>256</v>
      </c>
      <c r="G474" s="16" t="str">
        <f>VLOOKUP(A474,词典!$C:$F,4,FALSE)</f>
        <v>是个</v>
      </c>
      <c r="H474" s="16" t="str">
        <f>VLOOKUP(B474,词典!$C:$F,4,FALSE)</f>
        <v>赢了</v>
      </c>
      <c r="I474" s="16" t="str">
        <f>VLOOKUP(C474,词典!$C:$F,4,FALSE)</f>
        <v>开</v>
      </c>
      <c r="J474" s="16" t="str">
        <f>VLOOKUP(D474,词典!$C:$F,4,FALSE)</f>
        <v>一个</v>
      </c>
      <c r="K474" s="16" t="str">
        <f>VLOOKUP(E474,词典!$C:$F,4,FALSE)</f>
        <v>帅气</v>
      </c>
      <c r="L474" s="16" t="str">
        <f>VLOOKUP(F474,词典!$C:$F,4,FALSE)</f>
        <v>太</v>
      </c>
      <c r="M474" s="11" t="s">
        <v>9372</v>
      </c>
      <c r="N474" s="1" t="s">
        <v>1873</v>
      </c>
      <c r="O474" s="1" t="s">
        <v>1384</v>
      </c>
      <c r="P474" s="1" t="s">
        <v>1951</v>
      </c>
      <c r="Q474" s="1" t="s">
        <v>9542</v>
      </c>
      <c r="R474" s="1" t="s">
        <v>8492</v>
      </c>
      <c r="S474" s="1" t="s">
        <v>1721</v>
      </c>
      <c r="T474" s="16" t="str">
        <f>VLOOKUP(N474,词典!$F:$G,2,FALSE)</f>
        <v>EC_WORD_ME</v>
      </c>
      <c r="U474" s="16" t="str">
        <f>VLOOKUP(O474,词典!$F:$G,2,FALSE)</f>
        <v>EC_WORD_WON</v>
      </c>
      <c r="V474" s="16" t="str">
        <f>VLOOKUP(P474,词典!$F:$G,2,FALSE)</f>
        <v>EC_WORD_OF</v>
      </c>
      <c r="W474" s="16" t="str">
        <f>VLOOKUP(Q474,词典!$F:$G,2,FALSE)</f>
        <v>EC_WORD_GOOD_BYE</v>
      </c>
      <c r="X474" s="16" t="str">
        <f>VLOOKUP(R474,词典!$F:$G,2,FALSE)</f>
        <v>EC_WORD_VERY</v>
      </c>
      <c r="Y474" s="16" t="str">
        <f>VLOOKUP(S474,词典!$F:$G,2,FALSE)</f>
        <v>EC_WORD_COOL</v>
      </c>
      <c r="Z474" s="1" t="str">
        <f>_xlfn.CONCAT(".speechWin = {",T474,", ",U474,", ",V474,", ",W474,", ",X474,", ",Y474,"},")</f>
        <v>.speechWin = {EC_WORD_ME, EC_WORD_WON, EC_WORD_OF, EC_WORD_GOOD_BYE, EC_WORD_VERY, EC_WORD_COOL},</v>
      </c>
      <c r="AA474" s="1" t="s">
        <v>15239</v>
      </c>
    </row>
    <row r="475" spans="1:27" x14ac:dyDescent="0.3">
      <c r="A475" s="9" t="s">
        <v>388</v>
      </c>
      <c r="B475" s="9" t="s">
        <v>165</v>
      </c>
      <c r="C475" s="9" t="s">
        <v>453</v>
      </c>
      <c r="D475" s="9" t="s">
        <v>766</v>
      </c>
      <c r="E475" s="9" t="s">
        <v>3843</v>
      </c>
      <c r="F475" s="9" t="s">
        <v>3836</v>
      </c>
      <c r="G475" s="16" t="str">
        <f>VLOOKUP(A475,词典!$C:$F,4,FALSE)</f>
        <v>吗</v>
      </c>
      <c r="H475" s="16" t="str">
        <f>VLOOKUP(B475,词典!$C:$F,4,FALSE)</f>
        <v>你</v>
      </c>
      <c r="I475" s="16" t="str">
        <f>VLOOKUP(C475,词典!$C:$F,4,FALSE)</f>
        <v>看看</v>
      </c>
      <c r="J475" s="16" t="str">
        <f>VLOOKUP(D475,词典!$C:$F,4,FALSE)</f>
        <v>那</v>
      </c>
      <c r="K475" s="16" t="str">
        <f>VLOOKUP(E475,词典!$C:$F,4,FALSE)</f>
        <v>？</v>
      </c>
      <c r="L475" s="16" t="str">
        <f>VLOOKUP(F475,词典!$C:$F,4,FALSE)</f>
        <v xml:space="preserve"> </v>
      </c>
      <c r="M475" s="11" t="s">
        <v>9373</v>
      </c>
      <c r="N475" s="1" t="s">
        <v>1874</v>
      </c>
      <c r="O475" s="1" t="s">
        <v>2047</v>
      </c>
      <c r="P475" s="1" t="s">
        <v>1947</v>
      </c>
      <c r="Q475" s="1" t="s">
        <v>9524</v>
      </c>
      <c r="R475" s="1" t="s">
        <v>10459</v>
      </c>
      <c r="S475" s="1" t="s">
        <v>10459</v>
      </c>
      <c r="T475" s="16" t="str">
        <f>VLOOKUP(N475,词典!$F:$G,2,FALSE)</f>
        <v>EC_WORD_YOU</v>
      </c>
      <c r="U475" s="16" t="str">
        <f>VLOOKUP(O475,词典!$F:$G,2,FALSE)</f>
        <v>EC_WORD_LOOKS</v>
      </c>
      <c r="V475" s="16" t="str">
        <f>VLOOKUP(P475,词典!$F:$G,2,FALSE)</f>
        <v>EC_WORD_TO</v>
      </c>
      <c r="W475" s="16" t="str">
        <f>VLOOKUP(Q475,词典!$F:$G,2,FALSE)</f>
        <v>EC_WORD_SNORT</v>
      </c>
      <c r="X475" s="16" t="str">
        <f>VLOOKUP(R475,词典!$F:$G,2,FALSE)</f>
        <v>EC_EMPTY_WORD</v>
      </c>
      <c r="Y475" s="16" t="str">
        <f>VLOOKUP(S475,词典!$F:$G,2,FALSE)</f>
        <v>EC_EMPTY_WORD</v>
      </c>
      <c r="Z475" s="1" t="str">
        <f>_xlfn.CONCAT(".speechWin = {",T475,", ",U475,", ",V475,", ",W475,", ",X475,", ",Y475,"},")</f>
        <v>.speechWin = {EC_WORD_YOU, EC_WORD_LOOKS, EC_WORD_TO, EC_WORD_SNORT, EC_EMPTY_WORD, EC_EMPTY_WORD},</v>
      </c>
      <c r="AA475" s="1" t="s">
        <v>15240</v>
      </c>
    </row>
    <row r="476" spans="1:27" x14ac:dyDescent="0.3">
      <c r="A476" s="9" t="s">
        <v>2927</v>
      </c>
      <c r="B476" s="9" t="s">
        <v>3911</v>
      </c>
      <c r="C476" s="9" t="s">
        <v>183</v>
      </c>
      <c r="D476" s="9" t="s">
        <v>375</v>
      </c>
      <c r="E476" s="9" t="s">
        <v>168</v>
      </c>
      <c r="F476" s="9" t="s">
        <v>122</v>
      </c>
      <c r="G476" s="16" t="str">
        <f>VLOOKUP(A476,词典!$C:$F,4,FALSE)</f>
        <v>不要</v>
      </c>
      <c r="H476" s="16" t="str">
        <f>VLOOKUP(B476,词典!$C:$F,4,FALSE)</f>
        <v>怨念</v>
      </c>
      <c r="I476" s="16" t="str">
        <f>VLOOKUP(C476,词典!$C:$F,4,FALSE)</f>
        <v>我</v>
      </c>
      <c r="J476" s="16" t="str">
        <f>VLOOKUP(D476,词典!$C:$F,4,FALSE)</f>
        <v>为了</v>
      </c>
      <c r="K476" s="16" t="str">
        <f>VLOOKUP(E476,词典!$C:$F,4,FALSE)</f>
        <v>你的</v>
      </c>
      <c r="L476" s="16" t="str">
        <f>VLOOKUP(F476,词典!$C:$F,4,FALSE)</f>
        <v>输</v>
      </c>
      <c r="M476" s="11" t="s">
        <v>9374</v>
      </c>
      <c r="N476" s="1" t="s">
        <v>1926</v>
      </c>
      <c r="O476" s="1" t="s">
        <v>8510</v>
      </c>
      <c r="P476" s="1" t="s">
        <v>1874</v>
      </c>
      <c r="Q476" s="1" t="s">
        <v>1843</v>
      </c>
      <c r="R476" s="1" t="s">
        <v>9180</v>
      </c>
      <c r="S476" s="1" t="s">
        <v>1873</v>
      </c>
      <c r="T476" s="16" t="str">
        <f>VLOOKUP(N476,词典!$F:$G,2,FALSE)</f>
        <v>EC_WORD_DON_T</v>
      </c>
      <c r="U476" s="16" t="str">
        <f>VLOOKUP(O476,词典!$F:$G,2,FALSE)</f>
        <v>EC_WORD_CASE</v>
      </c>
      <c r="V476" s="16" t="str">
        <f>VLOOKUP(P476,词典!$F:$G,2,FALSE)</f>
        <v>EC_WORD_YOU</v>
      </c>
      <c r="W476" s="16" t="str">
        <f>VLOOKUP(Q476,词典!$F:$G,2,FALSE)</f>
        <v>EC_WORD_LOST</v>
      </c>
      <c r="X476" s="16" t="str">
        <f>VLOOKUP(R476,词典!$F:$G,2,FALSE)</f>
        <v>EC_MOVE(GRUDGE)</v>
      </c>
      <c r="Y476" s="16" t="str">
        <f>VLOOKUP(S476,词典!$F:$G,2,FALSE)</f>
        <v>EC_WORD_ME</v>
      </c>
      <c r="Z476" s="1" t="str">
        <f>_xlfn.CONCAT(".speechWin = {",T476,", ",U476,", ",V476,", ",W476,", ",X476,", ",Y476,"},")</f>
        <v>.speechWin = {EC_WORD_DON_T, EC_WORD_CASE, EC_WORD_YOU, EC_WORD_LOST, EC_MOVE(GRUDGE), EC_WORD_ME},</v>
      </c>
      <c r="AA476" s="1" t="s">
        <v>15241</v>
      </c>
    </row>
    <row r="477" spans="1:27" x14ac:dyDescent="0.3">
      <c r="A477" s="9" t="s">
        <v>200</v>
      </c>
      <c r="B477" s="9" t="s">
        <v>622</v>
      </c>
      <c r="C477" s="9" t="s">
        <v>3839</v>
      </c>
      <c r="D477" s="9" t="s">
        <v>757</v>
      </c>
      <c r="E477" s="9" t="s">
        <v>814</v>
      </c>
      <c r="F477" s="9" t="s">
        <v>3873</v>
      </c>
      <c r="G477" s="16" t="str">
        <f>VLOOKUP(A477,词典!$C:$F,4,FALSE)</f>
        <v>我的</v>
      </c>
      <c r="H477" s="16" t="str">
        <f>VLOOKUP(B477,词典!$C:$F,4,FALSE)</f>
        <v>起床</v>
      </c>
      <c r="I477" s="16" t="str">
        <f>VLOOKUP(C477,词典!$C:$F,4,FALSE)</f>
        <v>不想</v>
      </c>
      <c r="J477" s="16" t="str">
        <f>VLOOKUP(D477,词典!$C:$F,4,FALSE)</f>
        <v>这里</v>
      </c>
      <c r="K477" s="16" t="str">
        <f>VLOOKUP(E477,词典!$C:$F,4,FALSE)</f>
        <v>然而</v>
      </c>
      <c r="L477" s="16" t="str">
        <f>VLOOKUP(F477,词典!$C:$F,4,FALSE)</f>
        <v>……</v>
      </c>
      <c r="M477" s="11" t="s">
        <v>9375</v>
      </c>
      <c r="N477" s="1" t="s">
        <v>1431</v>
      </c>
      <c r="O477" s="1" t="s">
        <v>9548</v>
      </c>
      <c r="P477" s="1" t="s">
        <v>9077</v>
      </c>
      <c r="Q477" s="1" t="s">
        <v>1955</v>
      </c>
      <c r="R477" s="1" t="s">
        <v>1947</v>
      </c>
      <c r="S477" s="1" t="s">
        <v>1687</v>
      </c>
      <c r="T477" s="16" t="str">
        <f>VLOOKUP(N477,词典!$F:$G,2,FALSE)</f>
        <v>EC_WORD_MY</v>
      </c>
      <c r="U477" s="16" t="str">
        <f>VLOOKUP(O477,词典!$F:$G,2,FALSE)</f>
        <v>EC_WORD_FLAME_BODY</v>
      </c>
      <c r="V477" s="16" t="str">
        <f>VLOOKUP(P477,词典!$F:$G,2,FALSE)</f>
        <v>EC_WORD_LIKELY_TO</v>
      </c>
      <c r="W477" s="16" t="str">
        <f>VLOOKUP(Q477,词典!$F:$G,2,FALSE)</f>
        <v>EC_WORD_HAVEN_T</v>
      </c>
      <c r="X477" s="16" t="str">
        <f>VLOOKUP(R477,词典!$F:$G,2,FALSE)</f>
        <v>EC_WORD_TO</v>
      </c>
      <c r="Y477" s="16" t="str">
        <f>VLOOKUP(S477,词典!$F:$G,2,FALSE)</f>
        <v>EC_WORD_ELLIPSIS</v>
      </c>
      <c r="Z477" s="1" t="str">
        <f>_xlfn.CONCAT(".speechWin = {",T477,", ",U477,", ",V477,", ",W477,", ",X477,", ",Y477,"},")</f>
        <v>.speechWin = {EC_WORD_MY, EC_WORD_FLAME_BODY, EC_WORD_LIKELY_TO, EC_WORD_HAVEN_T, EC_WORD_TO, EC_WORD_ELLIPSIS},</v>
      </c>
      <c r="AA477" s="1" t="s">
        <v>15242</v>
      </c>
    </row>
    <row r="478" spans="1:27" x14ac:dyDescent="0.3">
      <c r="A478" s="9" t="s">
        <v>164</v>
      </c>
      <c r="B478" s="9" t="s">
        <v>3847</v>
      </c>
      <c r="C478" s="9" t="s">
        <v>600</v>
      </c>
      <c r="D478" s="9" t="s">
        <v>284</v>
      </c>
      <c r="E478" s="9" t="s">
        <v>3891</v>
      </c>
      <c r="F478" s="9" t="s">
        <v>3836</v>
      </c>
      <c r="G478" s="16" t="str">
        <f>VLOOKUP(A478,词典!$C:$F,4,FALSE)</f>
        <v>是个</v>
      </c>
      <c r="H478" s="16" t="str">
        <f>VLOOKUP(B478,词典!$C:$F,4,FALSE)</f>
        <v>不可以</v>
      </c>
      <c r="I478" s="16" t="str">
        <f>VLOOKUP(C478,词典!$C:$F,4,FALSE)</f>
        <v>拿</v>
      </c>
      <c r="J478" s="16" t="str">
        <f>VLOOKUP(D478,词典!$C:$F,4,FALSE)</f>
        <v>一个</v>
      </c>
      <c r="K478" s="16" t="str">
        <f>VLOOKUP(E478,词典!$C:$F,4,FALSE)</f>
        <v>热风</v>
      </c>
      <c r="L478" s="16" t="str">
        <f>VLOOKUP(F478,词典!$C:$F,4,FALSE)</f>
        <v xml:space="preserve"> </v>
      </c>
      <c r="M478" s="11" t="s">
        <v>9376</v>
      </c>
      <c r="N478" s="1" t="s">
        <v>1873</v>
      </c>
      <c r="O478" s="1" t="s">
        <v>9067</v>
      </c>
      <c r="P478" s="1" t="s">
        <v>9549</v>
      </c>
      <c r="Q478" s="1" t="s">
        <v>1213</v>
      </c>
      <c r="R478" s="1" t="s">
        <v>10459</v>
      </c>
      <c r="S478" s="1" t="s">
        <v>10459</v>
      </c>
      <c r="T478" s="16" t="str">
        <f>VLOOKUP(N478,词典!$F:$G,2,FALSE)</f>
        <v>EC_WORD_ME</v>
      </c>
      <c r="U478" s="16" t="str">
        <f>VLOOKUP(O478,词典!$F:$G,2,FALSE)</f>
        <v>EC_WORD_APPEAR</v>
      </c>
      <c r="V478" s="16" t="str">
        <f>VLOOKUP(P478,词典!$F:$G,2,FALSE)</f>
        <v>EC_MOVE(BIDE)</v>
      </c>
      <c r="W478" s="16" t="str">
        <f>VLOOKUP(Q478,词典!$F:$G,2,FALSE)</f>
        <v>EC_MOVE2(HEAT_WAVE)</v>
      </c>
      <c r="X478" s="16" t="str">
        <f>VLOOKUP(R478,词典!$F:$G,2,FALSE)</f>
        <v>EC_EMPTY_WORD</v>
      </c>
      <c r="Y478" s="16" t="str">
        <f>VLOOKUP(S478,词典!$F:$G,2,FALSE)</f>
        <v>EC_EMPTY_WORD</v>
      </c>
      <c r="Z478" s="1" t="str">
        <f>_xlfn.CONCAT(".speechWin = {",T478,", ",U478,", ",V478,", ",W478,", ",X478,", ",Y478,"},")</f>
        <v>.speechWin = {EC_WORD_ME, EC_WORD_APPEAR, EC_MOVE(BIDE), EC_MOVE2(HEAT_WAVE), EC_EMPTY_WORD, EC_EMPTY_WORD},</v>
      </c>
      <c r="AA478" s="1" t="s">
        <v>15243</v>
      </c>
    </row>
    <row r="479" spans="1:27" x14ac:dyDescent="0.3">
      <c r="A479" s="9" t="s">
        <v>164</v>
      </c>
      <c r="B479" s="9" t="s">
        <v>564</v>
      </c>
      <c r="C479" s="9" t="s">
        <v>378</v>
      </c>
      <c r="D479" s="9" t="s">
        <v>300</v>
      </c>
      <c r="E479" s="9" t="s">
        <v>385</v>
      </c>
      <c r="F479" s="9" t="s">
        <v>3836</v>
      </c>
      <c r="G479" s="16" t="str">
        <f>VLOOKUP(A479,词典!$C:$F,4,FALSE)</f>
        <v>是个</v>
      </c>
      <c r="H479" s="16" t="str">
        <f>VLOOKUP(B479,词典!$C:$F,4,FALSE)</f>
        <v>拒绝</v>
      </c>
      <c r="I479" s="16" t="str">
        <f>VLOOKUP(C479,词典!$C:$F,4,FALSE)</f>
        <v>到</v>
      </c>
      <c r="J479" s="16" t="str">
        <f>VLOOKUP(D479,词典!$C:$F,4,FALSE)</f>
        <v>来</v>
      </c>
      <c r="K479" s="16" t="str">
        <f>VLOOKUP(E479,词典!$C:$F,4,FALSE)</f>
        <v>哪</v>
      </c>
      <c r="L479" s="16" t="str">
        <f>VLOOKUP(F479,词典!$C:$F,4,FALSE)</f>
        <v xml:space="preserve"> </v>
      </c>
      <c r="M479" s="11" t="s">
        <v>9377</v>
      </c>
      <c r="N479" s="1" t="s">
        <v>1873</v>
      </c>
      <c r="O479" s="1" t="s">
        <v>1347</v>
      </c>
      <c r="P479" s="1" t="s">
        <v>9106</v>
      </c>
      <c r="Q479" s="1" t="s">
        <v>8555</v>
      </c>
      <c r="R479" s="1" t="s">
        <v>10459</v>
      </c>
      <c r="S479" s="1" t="s">
        <v>10459</v>
      </c>
      <c r="T479" s="16" t="str">
        <f>VLOOKUP(N479,词典!$F:$G,2,FALSE)</f>
        <v>EC_WORD_ME</v>
      </c>
      <c r="U479" s="16" t="str">
        <f>VLOOKUP(O479,词典!$F:$G,2,FALSE)</f>
        <v>EC_WORD_REFUSE</v>
      </c>
      <c r="V479" s="16" t="str">
        <f>VLOOKUP(P479,词典!$F:$G,2,FALSE)</f>
        <v>EC_WORD_BACK</v>
      </c>
      <c r="W479" s="16" t="str">
        <f>VLOOKUP(Q479,词典!$F:$G,2,FALSE)</f>
        <v>EC_WORD_COME</v>
      </c>
      <c r="X479" s="16" t="str">
        <f>VLOOKUP(R479,词典!$F:$G,2,FALSE)</f>
        <v>EC_EMPTY_WORD</v>
      </c>
      <c r="Y479" s="16" t="str">
        <f>VLOOKUP(S479,词典!$F:$G,2,FALSE)</f>
        <v>EC_EMPTY_WORD</v>
      </c>
      <c r="Z479" s="1" t="str">
        <f>_xlfn.CONCAT(".speechWin = {",T479,", ",U479,", ",V479,", ",W479,", ",X479,", ",Y479,"},")</f>
        <v>.speechWin = {EC_WORD_ME, EC_WORD_REFUSE, EC_WORD_BACK, EC_WORD_COME, EC_EMPTY_WORD, EC_EMPTY_WORD},</v>
      </c>
      <c r="AA479" s="1" t="s">
        <v>15244</v>
      </c>
    </row>
    <row r="480" spans="1:27" x14ac:dyDescent="0.3">
      <c r="A480" s="9" t="s">
        <v>299</v>
      </c>
      <c r="B480" s="9" t="s">
        <v>378</v>
      </c>
      <c r="C480" s="9" t="s">
        <v>82</v>
      </c>
      <c r="D480" s="9" t="s">
        <v>168</v>
      </c>
      <c r="E480" s="9" t="s">
        <v>627</v>
      </c>
      <c r="F480" s="9" t="s">
        <v>3843</v>
      </c>
      <c r="G480" s="16" t="str">
        <f>VLOOKUP(A480,词典!$C:$F,4,FALSE)</f>
        <v>虽然</v>
      </c>
      <c r="H480" s="16" t="str">
        <f>VLOOKUP(B480,词典!$C:$F,4,FALSE)</f>
        <v>到</v>
      </c>
      <c r="I480" s="16" t="str">
        <f>VLOOKUP(C480,词典!$C:$F,4,FALSE)</f>
        <v>虫</v>
      </c>
      <c r="J480" s="16" t="str">
        <f>VLOOKUP(D480,词典!$C:$F,4,FALSE)</f>
        <v>你的</v>
      </c>
      <c r="K480" s="16" t="str">
        <f>VLOOKUP(E480,词典!$C:$F,4,FALSE)</f>
        <v>老师</v>
      </c>
      <c r="L480" s="16" t="str">
        <f>VLOOKUP(F480,词典!$C:$F,4,FALSE)</f>
        <v>？</v>
      </c>
      <c r="M480" s="11" t="s">
        <v>9378</v>
      </c>
      <c r="N480" s="1" t="s">
        <v>1874</v>
      </c>
      <c r="O480" s="1" t="s">
        <v>1857</v>
      </c>
      <c r="P480" s="1" t="s">
        <v>8445</v>
      </c>
      <c r="Q480" s="1" t="s">
        <v>1413</v>
      </c>
      <c r="R480" s="1" t="s">
        <v>2013</v>
      </c>
      <c r="S480" s="1" t="s">
        <v>230</v>
      </c>
      <c r="T480" s="16" t="str">
        <f>VLOOKUP(N480,词典!$F:$G,2,FALSE)</f>
        <v>EC_WORD_YOU</v>
      </c>
      <c r="U480" s="16" t="str">
        <f>VLOOKUP(O480,词典!$F:$G,2,FALSE)</f>
        <v>EC_WORD_HOW_DO</v>
      </c>
      <c r="V480" s="16" t="str">
        <f>VLOOKUP(P480,词典!$F:$G,2,FALSE)</f>
        <v>EC_WORD_GIVES</v>
      </c>
      <c r="W480" s="16" t="str">
        <f>VLOOKUP(Q480,词典!$F:$G,2,FALSE)</f>
        <v>EC_WORD_YOUR</v>
      </c>
      <c r="X480" s="16" t="str">
        <f>VLOOKUP(R480,词典!$F:$G,2,FALSE)</f>
        <v>EC_WORD_TEACHER</v>
      </c>
      <c r="Y480" s="16" t="str">
        <f>VLOOKUP(S480,词典!$F:$G,2,FALSE)</f>
        <v>EC_WORD_QUES</v>
      </c>
      <c r="Z480" s="1" t="str">
        <f>_xlfn.CONCAT(".speechWin = {",T480,", ",U480,", ",V480,", ",W480,", ",X480,", ",Y480,"},")</f>
        <v>.speechWin = {EC_WORD_YOU, EC_WORD_HOW_DO, EC_WORD_GIVES, EC_WORD_YOUR, EC_WORD_TEACHER, EC_WORD_QUES},</v>
      </c>
      <c r="AA480" s="1" t="s">
        <v>15245</v>
      </c>
    </row>
    <row r="481" spans="1:27" x14ac:dyDescent="0.3">
      <c r="A481" s="9" t="s">
        <v>2905</v>
      </c>
      <c r="B481" s="9" t="s">
        <v>284</v>
      </c>
      <c r="C481" s="9" t="s">
        <v>82</v>
      </c>
      <c r="D481" s="9" t="s">
        <v>691</v>
      </c>
      <c r="E481" s="9" t="s">
        <v>595</v>
      </c>
      <c r="F481" s="9" t="s">
        <v>3834</v>
      </c>
      <c r="G481" s="16" t="str">
        <f>VLOOKUP(A481,词典!$C:$F,4,FALSE)</f>
        <v>它是</v>
      </c>
      <c r="H481" s="16" t="str">
        <f>VLOOKUP(B481,词典!$C:$F,4,FALSE)</f>
        <v>一个</v>
      </c>
      <c r="I481" s="16" t="str">
        <f>VLOOKUP(C481,词典!$C:$F,4,FALSE)</f>
        <v>虫</v>
      </c>
      <c r="J481" s="16" t="str">
        <f>VLOOKUP(D481,词典!$C:$F,4,FALSE)</f>
        <v>时尚</v>
      </c>
      <c r="K481" s="16" t="str">
        <f>VLOOKUP(E481,词典!$C:$F,4,FALSE)</f>
        <v>展示</v>
      </c>
      <c r="L481" s="16" t="str">
        <f>VLOOKUP(F481,词典!$C:$F,4,FALSE)</f>
        <v>！</v>
      </c>
      <c r="M481" s="11" t="s">
        <v>9379</v>
      </c>
      <c r="N481" s="1" t="s">
        <v>1887</v>
      </c>
      <c r="O481" s="1" t="s">
        <v>1928</v>
      </c>
      <c r="P481" s="1" t="s">
        <v>1733</v>
      </c>
      <c r="Q481" s="1" t="s">
        <v>1624</v>
      </c>
      <c r="R481" s="1" t="s">
        <v>9144</v>
      </c>
      <c r="S481" s="1" t="s">
        <v>225</v>
      </c>
      <c r="T481" s="16" t="str">
        <f>VLOOKUP(N481,词典!$F:$G,2,FALSE)</f>
        <v>EC_WORD_IT_S</v>
      </c>
      <c r="U481" s="16" t="str">
        <f>VLOOKUP(O481,词典!$F:$G,2,FALSE)</f>
        <v>EC_WORD_A</v>
      </c>
      <c r="V481" s="16" t="str">
        <f>VLOOKUP(P481,词典!$F:$G,2,FALSE)</f>
        <v>EC_WORD_BUG</v>
      </c>
      <c r="W481" s="16" t="str">
        <f>VLOOKUP(Q481,词典!$F:$G,2,FALSE)</f>
        <v>EC_WORD_FASHION</v>
      </c>
      <c r="X481" s="16" t="str">
        <f>VLOOKUP(R481,词典!$F:$G,2,FALSE)</f>
        <v>EC_WORD_OVERDO</v>
      </c>
      <c r="Y481" s="16" t="str">
        <f>VLOOKUP(S481,词典!$F:$G,2,FALSE)</f>
        <v>EC_WORD_EXCL</v>
      </c>
      <c r="Z481" s="1" t="str">
        <f>_xlfn.CONCAT(".speechWin = {",T481,", ",U481,", ",V481,", ",W481,", ",X481,", ",Y481,"},")</f>
        <v>.speechWin = {EC_WORD_IT_S, EC_WORD_A, EC_WORD_BUG, EC_WORD_FASHION, EC_WORD_OVERDO, EC_WORD_EXCL},</v>
      </c>
      <c r="AA481" s="1" t="s">
        <v>15246</v>
      </c>
    </row>
    <row r="482" spans="1:27" x14ac:dyDescent="0.3">
      <c r="A482" s="9" t="s">
        <v>297</v>
      </c>
      <c r="B482" s="9" t="s">
        <v>129</v>
      </c>
      <c r="C482" s="9" t="s">
        <v>82</v>
      </c>
      <c r="D482" s="9" t="s">
        <v>1</v>
      </c>
      <c r="E482" s="9" t="s">
        <v>767</v>
      </c>
      <c r="F482" s="9" t="s">
        <v>164</v>
      </c>
      <c r="G482" s="16" t="str">
        <f>VLOOKUP(A482,词典!$C:$F,4,FALSE)</f>
        <v>所以</v>
      </c>
      <c r="H482" s="16" t="str">
        <f>VLOOKUP(B482,词典!$C:$F,4,FALSE)</f>
        <v>无敌</v>
      </c>
      <c r="I482" s="16" t="str">
        <f>VLOOKUP(C482,词典!$C:$F,4,FALSE)</f>
        <v>虫</v>
      </c>
      <c r="J482" s="16" t="str">
        <f>VLOOKUP(D482,词典!$C:$F,4,FALSE)</f>
        <v>训练家</v>
      </c>
      <c r="K482" s="16" t="str">
        <f>VLOOKUP(E482,词典!$C:$F,4,FALSE)</f>
        <v>相关</v>
      </c>
      <c r="L482" s="16" t="str">
        <f>VLOOKUP(F482,词典!$C:$F,4,FALSE)</f>
        <v>是个</v>
      </c>
      <c r="M482" s="11" t="s">
        <v>9380</v>
      </c>
      <c r="N482" s="1" t="s">
        <v>1873</v>
      </c>
      <c r="O482" s="1" t="s">
        <v>1944</v>
      </c>
      <c r="P482" s="1" t="s">
        <v>1847</v>
      </c>
      <c r="Q482" s="1" t="s">
        <v>1951</v>
      </c>
      <c r="R482" s="1" t="s">
        <v>1734</v>
      </c>
      <c r="S482" s="1" t="s">
        <v>1365</v>
      </c>
      <c r="T482" s="16" t="str">
        <f>VLOOKUP(N482,词典!$F:$G,2,FALSE)</f>
        <v>EC_WORD_ME</v>
      </c>
      <c r="U482" s="16" t="str">
        <f>VLOOKUP(O482,词典!$F:$G,2,FALSE)</f>
        <v>EC_WORD_BE</v>
      </c>
      <c r="V482" s="16" t="str">
        <f>VLOOKUP(P482,词典!$F:$G,2,FALSE)</f>
        <v>EC_WORD_INVINCIBLE</v>
      </c>
      <c r="W482" s="16" t="str">
        <f>VLOOKUP(Q482,词典!$F:$G,2,FALSE)</f>
        <v>EC_WORD_OF</v>
      </c>
      <c r="X482" s="16" t="str">
        <f>VLOOKUP(R482,词典!$F:$G,2,FALSE)</f>
        <v>EC_WORD_BUG</v>
      </c>
      <c r="Y482" s="16" t="str">
        <f>VLOOKUP(S482,词典!$F:$G,2,FALSE)</f>
        <v>EC_WORD_TRAINER</v>
      </c>
      <c r="Z482" s="1" t="str">
        <f>_xlfn.CONCAT(".speechWin = {",T482,", ",U482,", ",V482,", ",W482,", ",X482,", ",Y482,"},")</f>
        <v>.speechWin = {EC_WORD_ME, EC_WORD_BE, EC_WORD_INVINCIBLE, EC_WORD_OF, EC_WORD_BUG, EC_WORD_TRAINER},</v>
      </c>
      <c r="AA482" s="1" t="s">
        <v>15247</v>
      </c>
    </row>
    <row r="483" spans="1:27" x14ac:dyDescent="0.3">
      <c r="A483" s="9" t="s">
        <v>324</v>
      </c>
      <c r="B483" s="9" t="s">
        <v>2901</v>
      </c>
      <c r="C483" s="9" t="s">
        <v>332</v>
      </c>
      <c r="D483" s="9" t="s">
        <v>297</v>
      </c>
      <c r="E483" s="9" t="s">
        <v>682</v>
      </c>
      <c r="F483" s="9" t="s">
        <v>5921</v>
      </c>
      <c r="G483" s="16" t="str">
        <f>VLOOKUP(A483,词典!$C:$F,4,FALSE)</f>
        <v>只有</v>
      </c>
      <c r="H483" s="16" t="str">
        <f>VLOOKUP(B483,词典!$C:$F,4,FALSE)</f>
        <v>我是</v>
      </c>
      <c r="I483" s="16" t="str">
        <f>VLOOKUP(C483,词典!$C:$F,4,FALSE)</f>
        <v>开</v>
      </c>
      <c r="J483" s="16" t="str">
        <f>VLOOKUP(D483,词典!$C:$F,4,FALSE)</f>
        <v>所以</v>
      </c>
      <c r="K483" s="16" t="str">
        <f>VLOOKUP(E483,词典!$C:$F,4,FALSE)</f>
        <v>钓鱼</v>
      </c>
      <c r="L483" s="16" t="str">
        <f>VLOOKUP(F483,词典!$C:$F,4,FALSE)</f>
        <v>名人堂</v>
      </c>
      <c r="M483" s="11" t="s">
        <v>9381</v>
      </c>
      <c r="N483" s="1" t="s">
        <v>1884</v>
      </c>
      <c r="O483" s="1" t="s">
        <v>9073</v>
      </c>
      <c r="P483" s="1" t="s">
        <v>1617</v>
      </c>
      <c r="Q483" s="1" t="s">
        <v>1664</v>
      </c>
      <c r="R483" s="1" t="s">
        <v>8556</v>
      </c>
      <c r="S483" s="1" t="s">
        <v>1951</v>
      </c>
      <c r="T483" s="16" t="str">
        <f>VLOOKUP(N483,词典!$F:$G,2,FALSE)</f>
        <v>EC_WORD_I_AM</v>
      </c>
      <c r="U483" s="16" t="str">
        <f>VLOOKUP(O483,词典!$F:$G,2,FALSE)</f>
        <v>EC_WORD_ON</v>
      </c>
      <c r="V483" s="16" t="str">
        <f>VLOOKUP(P483,词典!$F:$G,2,FALSE)</f>
        <v>EC_WORD_FISHING</v>
      </c>
      <c r="W483" s="16" t="str">
        <f>VLOOKUP(Q483,词典!$F:$G,2,FALSE)</f>
        <v>EC_WORD_HALL_OF_FAME</v>
      </c>
      <c r="X483" s="16" t="str">
        <f>VLOOKUP(R483,词典!$F:$G,2,FALSE)</f>
        <v>EC_WORD_INSIDE</v>
      </c>
      <c r="Y483" s="16" t="str">
        <f>VLOOKUP(S483,词典!$F:$G,2,FALSE)</f>
        <v>EC_WORD_OF</v>
      </c>
      <c r="Z483" s="1" t="str">
        <f>_xlfn.CONCAT(".speechWin = {",T483,", ",U483,", ",V483,", ",W483,", ",X483,", ",Y483,"},")</f>
        <v>.speechWin = {EC_WORD_I_AM, EC_WORD_ON, EC_WORD_FISHING, EC_WORD_HALL_OF_FAME, EC_WORD_INSIDE, EC_WORD_OF},</v>
      </c>
      <c r="AA483" s="1" t="s">
        <v>15248</v>
      </c>
    </row>
    <row r="484" spans="1:27" x14ac:dyDescent="0.3">
      <c r="A484" s="9" t="s">
        <v>2903</v>
      </c>
      <c r="B484" s="9" t="s">
        <v>3894</v>
      </c>
      <c r="C484" s="9" t="s">
        <v>378</v>
      </c>
      <c r="D484" s="9" t="s">
        <v>357</v>
      </c>
      <c r="E484" s="9" t="s">
        <v>284</v>
      </c>
      <c r="F484" s="9" t="s">
        <v>3897</v>
      </c>
      <c r="G484" s="16" t="str">
        <f>VLOOKUP(A484,词典!$C:$F,4,FALSE)</f>
        <v>你是</v>
      </c>
      <c r="H484" s="16" t="str">
        <f>VLOOKUP(B484,词典!$C:$F,4,FALSE)</f>
        <v>太弱了</v>
      </c>
      <c r="I484" s="16" t="str">
        <f>VLOOKUP(C484,词典!$C:$F,4,FALSE)</f>
        <v>到</v>
      </c>
      <c r="J484" s="16" t="str">
        <f>VLOOKUP(D484,词典!$C:$F,4,FALSE)</f>
        <v>把</v>
      </c>
      <c r="K484" s="16" t="str">
        <f>VLOOKUP(E484,词典!$C:$F,4,FALSE)</f>
        <v>一个</v>
      </c>
      <c r="L484" s="16" t="str">
        <f>VLOOKUP(F484,词典!$C:$F,4,FALSE)</f>
        <v>十字劈</v>
      </c>
      <c r="M484" s="11" t="s">
        <v>9382</v>
      </c>
      <c r="N484" s="1" t="s">
        <v>1874</v>
      </c>
      <c r="O484" s="1" t="s">
        <v>1849</v>
      </c>
      <c r="P484" s="1" t="s">
        <v>8485</v>
      </c>
      <c r="Q484" s="1" t="s">
        <v>8446</v>
      </c>
      <c r="R484" s="1" t="s">
        <v>1194</v>
      </c>
      <c r="S484" s="1" t="s">
        <v>8485</v>
      </c>
      <c r="T484" s="16" t="str">
        <f>VLOOKUP(N484,词典!$F:$G,2,FALSE)</f>
        <v>EC_WORD_YOU</v>
      </c>
      <c r="U484" s="16" t="str">
        <f>VLOOKUP(O484,词典!$F:$G,2,FALSE)</f>
        <v>EC_WORD_TOO_WEAK</v>
      </c>
      <c r="V484" s="16" t="str">
        <f>VLOOKUP(P484,词典!$F:$G,2,FALSE)</f>
        <v>EC_WORD_EXCL</v>
      </c>
      <c r="W484" s="16" t="str">
        <f>VLOOKUP(Q484,词典!$F:$G,2,FALSE)</f>
        <v>EC_WORD_WON_T</v>
      </c>
      <c r="X484" s="16" t="str">
        <f>VLOOKUP(R484,词典!$F:$G,2,FALSE)</f>
        <v>EC_MOVE(CROSS_CHOP)</v>
      </c>
      <c r="Y484" s="16" t="str">
        <f>VLOOKUP(S484,词典!$F:$G,2,FALSE)</f>
        <v>EC_WORD_EXCL</v>
      </c>
      <c r="Z484" s="1" t="str">
        <f>_xlfn.CONCAT(".speechWin = {",T484,", ",U484,", ",V484,", ",W484,", ",X484,", ",Y484,"},")</f>
        <v>.speechWin = {EC_WORD_YOU, EC_WORD_TOO_WEAK, EC_WORD_EXCL, EC_WORD_WON_T, EC_MOVE(CROSS_CHOP), EC_WORD_EXCL},</v>
      </c>
      <c r="AA484" s="1" t="s">
        <v>15249</v>
      </c>
    </row>
    <row r="485" spans="1:27" x14ac:dyDescent="0.3">
      <c r="A485" s="9" t="s">
        <v>165</v>
      </c>
      <c r="B485" s="9" t="s">
        <v>453</v>
      </c>
      <c r="C485" s="9" t="s">
        <v>3843</v>
      </c>
      <c r="D485" s="9" t="s">
        <v>2901</v>
      </c>
      <c r="E485" s="9" t="s">
        <v>491</v>
      </c>
      <c r="F485" s="9" t="s">
        <v>3834</v>
      </c>
      <c r="G485" s="16" t="str">
        <f>VLOOKUP(A485,词典!$C:$F,4,FALSE)</f>
        <v>你</v>
      </c>
      <c r="H485" s="16" t="str">
        <f>VLOOKUP(B485,词典!$C:$F,4,FALSE)</f>
        <v>看看</v>
      </c>
      <c r="I485" s="16" t="str">
        <f>VLOOKUP(C485,词典!$C:$F,4,FALSE)</f>
        <v>？</v>
      </c>
      <c r="J485" s="16" t="str">
        <f>VLOOKUP(D485,词典!$C:$F,4,FALSE)</f>
        <v>我是</v>
      </c>
      <c r="K485" s="16" t="str">
        <f>VLOOKUP(E485,词典!$C:$F,4,FALSE)</f>
        <v>健康</v>
      </c>
      <c r="L485" s="16" t="str">
        <f>VLOOKUP(F485,词典!$C:$F,4,FALSE)</f>
        <v>！</v>
      </c>
      <c r="M485" s="11" t="s">
        <v>9383</v>
      </c>
      <c r="N485" s="1" t="s">
        <v>1412</v>
      </c>
      <c r="O485" s="1" t="s">
        <v>2047</v>
      </c>
      <c r="P485" s="1" t="s">
        <v>230</v>
      </c>
      <c r="Q485" s="1" t="s">
        <v>1873</v>
      </c>
      <c r="R485" s="1" t="s">
        <v>8492</v>
      </c>
      <c r="S485" s="1" t="s">
        <v>9551</v>
      </c>
      <c r="T485" s="16" t="str">
        <f>VLOOKUP(N485,词典!$F:$G,2,FALSE)</f>
        <v>EC_WORD_YOU</v>
      </c>
      <c r="U485" s="16" t="str">
        <f>VLOOKUP(O485,词典!$F:$G,2,FALSE)</f>
        <v>EC_WORD_LOOKS</v>
      </c>
      <c r="V485" s="16" t="str">
        <f>VLOOKUP(P485,词典!$F:$G,2,FALSE)</f>
        <v>EC_WORD_QUES</v>
      </c>
      <c r="W485" s="16" t="str">
        <f>VLOOKUP(Q485,词典!$F:$G,2,FALSE)</f>
        <v>EC_WORD_ME</v>
      </c>
      <c r="X485" s="16" t="str">
        <f>VLOOKUP(R485,词典!$F:$G,2,FALSE)</f>
        <v>EC_WORD_VERY</v>
      </c>
      <c r="Y485" s="16" t="str">
        <f>VLOOKUP(S485,词典!$F:$G,2,FALSE)</f>
        <v>EC_WORD_HEALTHY</v>
      </c>
      <c r="Z485" s="1" t="str">
        <f>_xlfn.CONCAT(".speechWin = {",T485,", ",U485,", ",V485,", ",W485,", ",X485,", ",Y485,"},")</f>
        <v>.speechWin = {EC_WORD_YOU, EC_WORD_LOOKS, EC_WORD_QUES, EC_WORD_ME, EC_WORD_VERY, EC_WORD_HEALTHY},</v>
      </c>
      <c r="AA485" s="1" t="s">
        <v>15250</v>
      </c>
    </row>
    <row r="486" spans="1:27" x14ac:dyDescent="0.3">
      <c r="A486" s="9" t="s">
        <v>5929</v>
      </c>
      <c r="B486" s="9" t="s">
        <v>304</v>
      </c>
      <c r="C486" s="9" t="s">
        <v>5930</v>
      </c>
      <c r="D486" s="9" t="s">
        <v>5944</v>
      </c>
      <c r="E486" s="9" t="s">
        <v>407</v>
      </c>
      <c r="F486" s="9" t="s">
        <v>3836</v>
      </c>
      <c r="G486" s="16" t="str">
        <f>VLOOKUP(A486,词典!$C:$F,4,FALSE)</f>
        <v>方式</v>
      </c>
      <c r="H486" s="16" t="str">
        <f>VLOOKUP(B486,词典!$C:$F,4,FALSE)</f>
        <v>和</v>
      </c>
      <c r="I486" s="16" t="str">
        <f>VLOOKUP(C486,词典!$C:$F,4,FALSE)</f>
        <v>谢谢你</v>
      </c>
      <c r="J486" s="16" t="str">
        <f>VLOOKUP(D486,词典!$C:$F,4,FALSE)</f>
        <v>那是</v>
      </c>
      <c r="K486" s="16" t="str">
        <f>VLOOKUP(E486,词典!$C:$F,4,FALSE)</f>
        <v>有趣</v>
      </c>
      <c r="L486" s="16" t="str">
        <f>VLOOKUP(F486,词典!$C:$F,4,FALSE)</f>
        <v xml:space="preserve"> </v>
      </c>
      <c r="M486" s="11" t="s">
        <v>9384</v>
      </c>
      <c r="N486" s="1" t="s">
        <v>1399</v>
      </c>
      <c r="O486" s="1" t="s">
        <v>10459</v>
      </c>
      <c r="P486" s="1" t="s">
        <v>1863</v>
      </c>
      <c r="Q486" s="1" t="s">
        <v>8506</v>
      </c>
      <c r="R486" s="1" t="s">
        <v>8492</v>
      </c>
      <c r="S486" s="1" t="s">
        <v>1772</v>
      </c>
      <c r="T486" s="16" t="str">
        <f>VLOOKUP(N486,词典!$F:$G,2,FALSE)</f>
        <v>EC_WORD_SMELL_YA</v>
      </c>
      <c r="U486" s="16" t="str">
        <f>VLOOKUP(O486,词典!$F:$G,2,FALSE)</f>
        <v>EC_EMPTY_WORD</v>
      </c>
      <c r="V486" s="16" t="str">
        <f>VLOOKUP(P486,词典!$F:$G,2,FALSE)</f>
        <v>EC_WORD_THANK_YOU</v>
      </c>
      <c r="W486" s="16" t="str">
        <f>VLOOKUP(Q486,词典!$F:$G,2,FALSE)</f>
        <v>EC_WORD_THAT</v>
      </c>
      <c r="X486" s="16" t="str">
        <f>VLOOKUP(R486,词典!$F:$G,2,FALSE)</f>
        <v>EC_WORD_VERY</v>
      </c>
      <c r="Y486" s="16" t="str">
        <f>VLOOKUP(S486,词典!$F:$G,2,FALSE)</f>
        <v>EC_WORD_FUNNY</v>
      </c>
      <c r="Z486" s="1" t="str">
        <f>_xlfn.CONCAT(".speechWin = {",T486,", ",U486,", ",V486,", ",W486,", ",X486,", ",Y486,"},")</f>
        <v>.speechWin = {EC_WORD_SMELL_YA, EC_EMPTY_WORD, EC_WORD_THANK_YOU, EC_WORD_THAT, EC_WORD_VERY, EC_WORD_FUNNY},</v>
      </c>
      <c r="AA486" s="1" t="s">
        <v>15251</v>
      </c>
    </row>
    <row r="487" spans="1:27" x14ac:dyDescent="0.3">
      <c r="A487" s="9" t="s">
        <v>168</v>
      </c>
      <c r="B487" s="9" t="s">
        <v>7309</v>
      </c>
      <c r="C487" s="9" t="s">
        <v>168</v>
      </c>
      <c r="D487" s="9" t="s">
        <v>7239</v>
      </c>
      <c r="E487" s="9" t="s">
        <v>866</v>
      </c>
      <c r="F487" s="9" t="s">
        <v>1</v>
      </c>
      <c r="G487" s="16" t="str">
        <f>VLOOKUP(A487,词典!$C:$F,4,FALSE)</f>
        <v>你的</v>
      </c>
      <c r="H487" s="16" t="str">
        <f>VLOOKUP(B487,词典!$C:$F,4,FALSE)</f>
        <v>乱抓</v>
      </c>
      <c r="I487" s="16" t="str">
        <f>VLOOKUP(C487,词典!$C:$F,4,FALSE)</f>
        <v>你的</v>
      </c>
      <c r="J487" s="16" t="str">
        <f>VLOOKUP(D487,词典!$C:$F,4,FALSE)</f>
        <v>怪力</v>
      </c>
      <c r="K487" s="16" t="str">
        <f>VLOOKUP(E487,词典!$C:$F,4,FALSE)</f>
        <v>年轻</v>
      </c>
      <c r="L487" s="16" t="str">
        <f>VLOOKUP(F487,词典!$C:$F,4,FALSE)</f>
        <v>训练家</v>
      </c>
      <c r="M487" s="11" t="s">
        <v>9385</v>
      </c>
      <c r="N487" s="1" t="s">
        <v>1874</v>
      </c>
      <c r="O487" s="1" t="s">
        <v>9073</v>
      </c>
      <c r="P487" s="1" t="s">
        <v>9199</v>
      </c>
      <c r="Q487" s="1" t="s">
        <v>9552</v>
      </c>
      <c r="R487" s="1" t="s">
        <v>2086</v>
      </c>
      <c r="S487" s="1" t="s">
        <v>1323</v>
      </c>
      <c r="T487" s="16" t="str">
        <f>VLOOKUP(N487,词典!$F:$G,2,FALSE)</f>
        <v>EC_WORD_YOU</v>
      </c>
      <c r="U487" s="16" t="str">
        <f>VLOOKUP(O487,词典!$F:$G,2,FALSE)</f>
        <v>EC_WORD_ON</v>
      </c>
      <c r="V487" s="16" t="str">
        <f>VLOOKUP(P487,词典!$F:$G,2,FALSE)</f>
        <v>EC_MOVE(RAGE)</v>
      </c>
      <c r="W487" s="16" t="str">
        <f>VLOOKUP(Q487,词典!$F:$G,2,FALSE)</f>
        <v>EC_MOVE2(FURY_ATTACK)</v>
      </c>
      <c r="X487" s="16" t="str">
        <f>VLOOKUP(R487,词典!$F:$G,2,FALSE)</f>
        <v>EC_WORD_YOUNG</v>
      </c>
      <c r="Y487" s="16" t="str">
        <f>VLOOKUP(S487,词典!$F:$G,2,FALSE)</f>
        <v>EC_WORD_TRAINER</v>
      </c>
      <c r="Z487" s="1" t="str">
        <f>_xlfn.CONCAT(".speechWin = {",T487,", ",U487,", ",V487,", ",W487,", ",X487,", ",Y487,"},")</f>
        <v>.speechWin = {EC_WORD_YOU, EC_WORD_ON, EC_MOVE(RAGE), EC_MOVE2(FURY_ATTACK), EC_WORD_YOUNG, EC_WORD_TRAINER},</v>
      </c>
      <c r="AA487" s="1" t="s">
        <v>15252</v>
      </c>
    </row>
    <row r="488" spans="1:27" x14ac:dyDescent="0.3">
      <c r="A488" s="9" t="s">
        <v>171</v>
      </c>
      <c r="B488" s="9" t="s">
        <v>337</v>
      </c>
      <c r="C488" s="9" t="s">
        <v>341</v>
      </c>
      <c r="D488" s="9" t="s">
        <v>403</v>
      </c>
      <c r="E488" s="9" t="s">
        <v>375</v>
      </c>
      <c r="F488" s="9" t="s">
        <v>183</v>
      </c>
      <c r="G488" s="16" t="str">
        <f>VLOOKUP(A488,词典!$C:$F,4,FALSE)</f>
        <v>妈妈</v>
      </c>
      <c r="H488" s="16" t="str">
        <f>VLOOKUP(B488,词典!$C:$F,4,FALSE)</f>
        <v>将</v>
      </c>
      <c r="I488" s="16" t="str">
        <f>VLOOKUP(C488,词典!$C:$F,4,FALSE)</f>
        <v>是</v>
      </c>
      <c r="J488" s="16" t="str">
        <f>VLOOKUP(D488,词典!$C:$F,4,FALSE)</f>
        <v>开心</v>
      </c>
      <c r="K488" s="16" t="str">
        <f>VLOOKUP(E488,词典!$C:$F,4,FALSE)</f>
        <v>为了</v>
      </c>
      <c r="L488" s="16" t="str">
        <f>VLOOKUP(F488,词典!$C:$F,4,FALSE)</f>
        <v>我</v>
      </c>
      <c r="M488" s="11" t="s">
        <v>9386</v>
      </c>
      <c r="N488" s="1" t="s">
        <v>1679</v>
      </c>
      <c r="O488" s="1" t="s">
        <v>1490</v>
      </c>
      <c r="P488" s="1" t="s">
        <v>8444</v>
      </c>
      <c r="Q488" s="1" t="s">
        <v>9516</v>
      </c>
      <c r="R488" s="1" t="s">
        <v>1873</v>
      </c>
      <c r="S488" s="1" t="s">
        <v>9174</v>
      </c>
      <c r="T488" s="16" t="str">
        <f>VLOOKUP(N488,词典!$F:$G,2,FALSE)</f>
        <v>EC_WORD_MOTHER</v>
      </c>
      <c r="U488" s="16" t="str">
        <f>VLOOKUP(O488,词典!$F:$G,2,FALSE)</f>
        <v>EC_WORD_WILL</v>
      </c>
      <c r="V488" s="16" t="str">
        <f>VLOOKUP(P488,词典!$F:$G,2,FALSE)</f>
        <v>EC_WORD_WOULD</v>
      </c>
      <c r="W488" s="16" t="str">
        <f>VLOOKUP(Q488,词典!$F:$G,2,FALSE)</f>
        <v>EC_WORD_ALL</v>
      </c>
      <c r="X488" s="16" t="str">
        <f>VLOOKUP(R488,词典!$F:$G,2,FALSE)</f>
        <v>EC_WORD_ME</v>
      </c>
      <c r="Y488" s="16" t="str">
        <f>VLOOKUP(S488,词典!$F:$G,2,FALSE)</f>
        <v>EC_WORD_HAPPINESS</v>
      </c>
      <c r="Z488" s="1" t="str">
        <f>_xlfn.CONCAT(".speechWin = {",T488,", ",U488,", ",V488,", ",W488,", ",X488,", ",Y488,"},")</f>
        <v>.speechWin = {EC_WORD_MOTHER, EC_WORD_WILL, EC_WORD_WOULD, EC_WORD_ALL, EC_WORD_ME, EC_WORD_HAPPINESS},</v>
      </c>
      <c r="AA488" s="1" t="s">
        <v>15253</v>
      </c>
    </row>
    <row r="489" spans="1:27" x14ac:dyDescent="0.3">
      <c r="A489" s="9" t="s">
        <v>744</v>
      </c>
      <c r="B489" s="9" t="s">
        <v>345</v>
      </c>
      <c r="C489" s="9" t="s">
        <v>775</v>
      </c>
      <c r="D489" s="9" t="s">
        <v>164</v>
      </c>
      <c r="E489" s="9" t="s">
        <v>399</v>
      </c>
      <c r="F489" s="9" t="s">
        <v>524</v>
      </c>
      <c r="G489" s="16" t="str">
        <f>VLOOKUP(A489,词典!$C:$F,4,FALSE)</f>
        <v>夜间</v>
      </c>
      <c r="H489" s="16" t="str">
        <f>VLOOKUP(B489,词典!$C:$F,4,FALSE)</f>
        <v>了</v>
      </c>
      <c r="I489" s="16" t="str">
        <f>VLOOKUP(C489,词典!$C:$F,4,FALSE)</f>
        <v>这么</v>
      </c>
      <c r="J489" s="16" t="str">
        <f>VLOOKUP(D489,词典!$C:$F,4,FALSE)</f>
        <v>是个</v>
      </c>
      <c r="K489" s="16" t="str">
        <f>VLOOKUP(E489,词典!$C:$F,4,FALSE)</f>
        <v>玩</v>
      </c>
      <c r="L489" s="16" t="str">
        <f>VLOOKUP(F489,词典!$C:$F,4,FALSE)</f>
        <v>最好</v>
      </c>
      <c r="M489" s="11" t="s">
        <v>9387</v>
      </c>
      <c r="N489" s="1" t="s">
        <v>1873</v>
      </c>
      <c r="O489" s="1" t="s">
        <v>2089</v>
      </c>
      <c r="P489" s="1" t="s">
        <v>1984</v>
      </c>
      <c r="Q489" s="1" t="s">
        <v>9894</v>
      </c>
      <c r="R489" s="1" t="s">
        <v>8521</v>
      </c>
      <c r="S489" s="1" t="s">
        <v>9061</v>
      </c>
      <c r="T489" s="16" t="str">
        <f>VLOOKUP(N489,词典!$F:$G,2,FALSE)</f>
        <v>EC_WORD_ME</v>
      </c>
      <c r="U489" s="16" t="str">
        <f>VLOOKUP(O489,词典!$F:$G,2,FALSE)</f>
        <v>EC_WORD_NIGHT</v>
      </c>
      <c r="V489" s="16" t="str">
        <f>VLOOKUP(P489,词典!$F:$G,2,FALSE)</f>
        <v>EC_WORD_PLAY</v>
      </c>
      <c r="W489" s="16" t="str">
        <f>VLOOKUP(Q489,词典!$F:$G,2,FALSE)</f>
        <v>EC_WORD_MAGMA_ARMOR</v>
      </c>
      <c r="X489" s="16" t="str">
        <f>VLOOKUP(R489,词典!$F:$G,2,FALSE)</f>
        <v>EC_WORD_LIKE</v>
      </c>
      <c r="Y489" s="16" t="str">
        <f>VLOOKUP(S489,词典!$F:$G,2,FALSE)</f>
        <v>EC_WORD_BEST</v>
      </c>
      <c r="Z489" s="1" t="str">
        <f>_xlfn.CONCAT(".speechWin = {",T489,", ",U489,", ",V489,", ",W489,", ",X489,", ",Y489,"},")</f>
        <v>.speechWin = {EC_WORD_ME, EC_WORD_NIGHT, EC_WORD_PLAY, EC_WORD_MAGMA_ARMOR, EC_WORD_LIKE, EC_WORD_BEST},</v>
      </c>
      <c r="AA489" s="1" t="s">
        <v>15254</v>
      </c>
    </row>
    <row r="490" spans="1:27" x14ac:dyDescent="0.3">
      <c r="A490" s="9" t="s">
        <v>2901</v>
      </c>
      <c r="B490" s="9" t="s">
        <v>293</v>
      </c>
      <c r="C490" s="9" t="s">
        <v>6009</v>
      </c>
      <c r="D490" s="9" t="s">
        <v>852</v>
      </c>
      <c r="E490" s="9" t="s">
        <v>6019</v>
      </c>
      <c r="F490" s="9" t="s">
        <v>3834</v>
      </c>
      <c r="G490" s="16" t="str">
        <f>VLOOKUP(A490,词典!$C:$F,4,FALSE)</f>
        <v>我是</v>
      </c>
      <c r="H490" s="16" t="str">
        <f>VLOOKUP(B490,词典!$C:$F,4,FALSE)</f>
        <v>来自</v>
      </c>
      <c r="I490" s="16" t="str">
        <f>VLOOKUP(C490,词典!$C:$F,4,FALSE)</f>
        <v>嘻哈和</v>
      </c>
      <c r="J490" s="16" t="str">
        <f>VLOOKUP(D490,词典!$C:$F,4,FALSE)</f>
        <v>发生</v>
      </c>
      <c r="K490" s="16" t="str">
        <f>VLOOKUP(E490,词典!$C:$F,4,FALSE)</f>
        <v>噢耶</v>
      </c>
      <c r="L490" s="16" t="str">
        <f>VLOOKUP(F490,词典!$C:$F,4,FALSE)</f>
        <v>！</v>
      </c>
      <c r="M490" s="11" t="s">
        <v>9388</v>
      </c>
      <c r="N490" s="1" t="s">
        <v>1678</v>
      </c>
      <c r="O490" s="1" t="s">
        <v>8543</v>
      </c>
      <c r="P490" s="1" t="s">
        <v>2074</v>
      </c>
      <c r="Q490" s="1" t="s">
        <v>9076</v>
      </c>
      <c r="R490" s="1" t="s">
        <v>1903</v>
      </c>
      <c r="S490" s="1" t="s">
        <v>225</v>
      </c>
      <c r="T490" s="16" t="str">
        <f>VLOOKUP(N490,词典!$F:$G,2,FALSE)</f>
        <v>EC_WORD_ME</v>
      </c>
      <c r="U490" s="16" t="str">
        <f>VLOOKUP(O490,词典!$F:$G,2,FALSE)</f>
        <v>EC_WORD_FIGHTS</v>
      </c>
      <c r="V490" s="16" t="str">
        <f>VLOOKUP(P490,词典!$F:$G,2,FALSE)</f>
        <v>EC_WORD_HIP_AND</v>
      </c>
      <c r="W490" s="16" t="str">
        <f>VLOOKUP(Q490,词典!$F:$G,2,FALSE)</f>
        <v>EC_WORD_HAPPY</v>
      </c>
      <c r="X490" s="16" t="str">
        <f>VLOOKUP(R490,词典!$F:$G,2,FALSE)</f>
        <v>EC_WORD_OH_YEAH</v>
      </c>
      <c r="Y490" s="16" t="str">
        <f>VLOOKUP(S490,词典!$F:$G,2,FALSE)</f>
        <v>EC_WORD_EXCL</v>
      </c>
      <c r="Z490" s="1" t="str">
        <f>_xlfn.CONCAT(".speechWin = {",T490,", ",U490,", ",V490,", ",W490,", ",X490,", ",Y490,"},")</f>
        <v>.speechWin = {EC_WORD_ME, EC_WORD_FIGHTS, EC_WORD_HIP_AND, EC_WORD_HAPPY, EC_WORD_OH_YEAH, EC_WORD_EXCL},</v>
      </c>
      <c r="AA490" s="1" t="s">
        <v>16096</v>
      </c>
    </row>
    <row r="491" spans="1:27" x14ac:dyDescent="0.3">
      <c r="A491" s="9" t="s">
        <v>2905</v>
      </c>
      <c r="B491" s="9" t="s">
        <v>284</v>
      </c>
      <c r="C491" s="9" t="s">
        <v>70</v>
      </c>
      <c r="D491" s="9" t="s">
        <v>54</v>
      </c>
      <c r="E491" s="9" t="s">
        <v>104</v>
      </c>
      <c r="F491" s="9" t="s">
        <v>3834</v>
      </c>
      <c r="G491" s="16" t="str">
        <f>VLOOKUP(A491,词典!$C:$F,4,FALSE)</f>
        <v>它是</v>
      </c>
      <c r="H491" s="16" t="str">
        <f>VLOOKUP(B491,词典!$C:$F,4,FALSE)</f>
        <v>一个</v>
      </c>
      <c r="I491" s="16" t="str">
        <f>VLOOKUP(C491,词典!$C:$F,4,FALSE)</f>
        <v>飞行</v>
      </c>
      <c r="J491" s="16" t="str">
        <f>VLOOKUP(D491,词典!$C:$F,4,FALSE)</f>
        <v>属性</v>
      </c>
      <c r="K491" s="16" t="str">
        <f>VLOOKUP(E491,词典!$C:$F,4,FALSE)</f>
        <v>胜利</v>
      </c>
      <c r="L491" s="16" t="str">
        <f>VLOOKUP(F491,词典!$C:$F,4,FALSE)</f>
        <v>！</v>
      </c>
      <c r="M491" s="11" t="s">
        <v>9389</v>
      </c>
      <c r="N491" s="1" t="s">
        <v>8558</v>
      </c>
      <c r="O491" s="1" t="s">
        <v>1379</v>
      </c>
      <c r="P491" s="1" t="s">
        <v>1330</v>
      </c>
      <c r="Q491" s="1" t="s">
        <v>1951</v>
      </c>
      <c r="R491" s="1" t="s">
        <v>1332</v>
      </c>
      <c r="S491" s="1" t="s">
        <v>225</v>
      </c>
      <c r="T491" s="16" t="str">
        <f>VLOOKUP(N491,词典!$F:$G,2,FALSE)</f>
        <v>EC_WORD_DOWN</v>
      </c>
      <c r="U491" s="16" t="str">
        <f>VLOOKUP(O491,词典!$F:$G,2,FALSE)</f>
        <v>EC_WORD_FLYING</v>
      </c>
      <c r="V491" s="16" t="str">
        <f>VLOOKUP(P491,词典!$F:$G,2,FALSE)</f>
        <v>EC_WORD_TYPE</v>
      </c>
      <c r="W491" s="16" t="str">
        <f>VLOOKUP(Q491,词典!$F:$G,2,FALSE)</f>
        <v>EC_WORD_OF</v>
      </c>
      <c r="X491" s="16" t="str">
        <f>VLOOKUP(R491,词典!$F:$G,2,FALSE)</f>
        <v>EC_WORD_VICTORY</v>
      </c>
      <c r="Y491" s="16" t="str">
        <f>VLOOKUP(S491,词典!$F:$G,2,FALSE)</f>
        <v>EC_WORD_EXCL</v>
      </c>
      <c r="Z491" s="1" t="str">
        <f>_xlfn.CONCAT(".speechWin = {",T491,", ",U491,", ",V491,", ",W491,", ",X491,", ",Y491,"},")</f>
        <v>.speechWin = {EC_WORD_DOWN, EC_WORD_FLYING, EC_WORD_TYPE, EC_WORD_OF, EC_WORD_VICTORY, EC_WORD_EXCL},</v>
      </c>
      <c r="AA491" s="1" t="s">
        <v>15255</v>
      </c>
    </row>
    <row r="492" spans="1:27" x14ac:dyDescent="0.3">
      <c r="A492" s="9" t="s">
        <v>168</v>
      </c>
      <c r="B492" s="9" t="s">
        <v>3906</v>
      </c>
      <c r="C492" s="9" t="s">
        <v>349</v>
      </c>
      <c r="D492" s="9" t="s">
        <v>332</v>
      </c>
      <c r="E492" s="9" t="s">
        <v>200</v>
      </c>
      <c r="F492" s="9" t="s">
        <v>645</v>
      </c>
      <c r="G492" s="16" t="str">
        <f>VLOOKUP(A492,词典!$C:$F,4,FALSE)</f>
        <v>你的</v>
      </c>
      <c r="H492" s="16" t="str">
        <f>VLOOKUP(B492,词典!$C:$F,4,FALSE)</f>
        <v>可怕面孔</v>
      </c>
      <c r="I492" s="16" t="str">
        <f>VLOOKUP(C492,词典!$C:$F,4,FALSE)</f>
        <v>吗？</v>
      </c>
      <c r="J492" s="16" t="str">
        <f>VLOOKUP(D492,词典!$C:$F,4,FALSE)</f>
        <v>开</v>
      </c>
      <c r="K492" s="16" t="str">
        <f>VLOOKUP(E492,词典!$C:$F,4,FALSE)</f>
        <v>我的</v>
      </c>
      <c r="L492" s="16" t="str">
        <f>VLOOKUP(F492,词典!$C:$F,4,FALSE)</f>
        <v>梦想</v>
      </c>
      <c r="M492" s="11" t="s">
        <v>9390</v>
      </c>
      <c r="N492" s="1" t="s">
        <v>1413</v>
      </c>
      <c r="O492" s="1" t="s">
        <v>1140</v>
      </c>
      <c r="P492" s="1" t="s">
        <v>10451</v>
      </c>
      <c r="Q492" s="1" t="s">
        <v>1431</v>
      </c>
      <c r="R492" s="1" t="s">
        <v>8530</v>
      </c>
      <c r="S492" s="1" t="s">
        <v>8556</v>
      </c>
      <c r="T492" s="16" t="str">
        <f>VLOOKUP(N492,词典!$F:$G,2,FALSE)</f>
        <v>EC_WORD_YOUR</v>
      </c>
      <c r="U492" s="16" t="str">
        <f>VLOOKUP(O492,词典!$F:$G,2,FALSE)</f>
        <v>EC_MOVE(SCARY_FACE)</v>
      </c>
      <c r="V492" s="16" t="str">
        <f>VLOOKUP(P492,词典!$F:$G,2,FALSE)</f>
        <v>EC_WORD_APPEARS</v>
      </c>
      <c r="W492" s="16" t="str">
        <f>VLOOKUP(Q492,词典!$F:$G,2,FALSE)</f>
        <v>EC_WORD_MY</v>
      </c>
      <c r="X492" s="16" t="str">
        <f>VLOOKUP(R492,词典!$F:$G,2,FALSE)</f>
        <v>EC_WORD_LIFE</v>
      </c>
      <c r="Y492" s="16" t="str">
        <f>VLOOKUP(S492,词典!$F:$G,2,FALSE)</f>
        <v>EC_WORD_INSIDE</v>
      </c>
      <c r="Z492" s="1" t="str">
        <f>_xlfn.CONCAT(".speechWin = {",T492,", ",U492,", ",V492,", ",W492,", ",X492,", ",Y492,"},")</f>
        <v>.speechWin = {EC_WORD_YOUR, EC_MOVE(SCARY_FACE), EC_WORD_APPEARS, EC_WORD_MY, EC_WORD_LIFE, EC_WORD_INSIDE},</v>
      </c>
      <c r="AA492" s="1" t="s">
        <v>15256</v>
      </c>
    </row>
    <row r="493" spans="1:27" x14ac:dyDescent="0.3">
      <c r="A493" s="9" t="s">
        <v>165</v>
      </c>
      <c r="B493" s="9" t="s">
        <v>387</v>
      </c>
      <c r="C493" s="9" t="s">
        <v>299</v>
      </c>
      <c r="D493" s="9" t="s">
        <v>164</v>
      </c>
      <c r="E493" s="9" t="s">
        <v>679</v>
      </c>
      <c r="F493" s="9" t="s">
        <v>3843</v>
      </c>
      <c r="G493" s="16" t="str">
        <f>VLOOKUP(A493,词典!$C:$F,4,FALSE)</f>
        <v>你</v>
      </c>
      <c r="H493" s="16" t="str">
        <f>VLOOKUP(B493,词典!$C:$F,4,FALSE)</f>
        <v>得</v>
      </c>
      <c r="I493" s="16" t="str">
        <f>VLOOKUP(C493,词典!$C:$F,4,FALSE)</f>
        <v>虽然</v>
      </c>
      <c r="J493" s="16" t="str">
        <f>VLOOKUP(D493,词典!$C:$F,4,FALSE)</f>
        <v>是个</v>
      </c>
      <c r="K493" s="16" t="str">
        <f>VLOOKUP(E493,词典!$C:$F,4,FALSE)</f>
        <v>舞蹈</v>
      </c>
      <c r="L493" s="16" t="str">
        <f>VLOOKUP(F493,词典!$C:$F,4,FALSE)</f>
        <v>？</v>
      </c>
      <c r="M493" s="11" t="s">
        <v>9391</v>
      </c>
      <c r="N493" s="1" t="s">
        <v>1412</v>
      </c>
      <c r="O493" s="1" t="s">
        <v>1953</v>
      </c>
      <c r="P493" s="1" t="s">
        <v>1873</v>
      </c>
      <c r="Q493" s="1" t="s">
        <v>1951</v>
      </c>
      <c r="R493" s="1" t="s">
        <v>2021</v>
      </c>
      <c r="S493" s="1" t="s">
        <v>9933</v>
      </c>
      <c r="T493" s="16" t="str">
        <f>VLOOKUP(N493,词典!$F:$G,2,FALSE)</f>
        <v>EC_WORD_YOU</v>
      </c>
      <c r="U493" s="16" t="str">
        <f>VLOOKUP(O493,词典!$F:$G,2,FALSE)</f>
        <v>EC_WORD_LIKES</v>
      </c>
      <c r="V493" s="16" t="str">
        <f>VLOOKUP(P493,词典!$F:$G,2,FALSE)</f>
        <v>EC_WORD_ME</v>
      </c>
      <c r="W493" s="16" t="str">
        <f>VLOOKUP(Q493,词典!$F:$G,2,FALSE)</f>
        <v>EC_WORD_OF</v>
      </c>
      <c r="X493" s="16" t="str">
        <f>VLOOKUP(R493,词典!$F:$G,2,FALSE)</f>
        <v>EC_WORD_DANCE</v>
      </c>
      <c r="Y493" s="16" t="str">
        <f>VLOOKUP(S493,词典!$F:$G,2,FALSE)</f>
        <v>EC_WORD_WAS</v>
      </c>
      <c r="Z493" s="1" t="str">
        <f>_xlfn.CONCAT(".speechWin = {",T493,", ",U493,", ",V493,", ",W493,", ",X493,", ",Y493,"},")</f>
        <v>.speechWin = {EC_WORD_YOU, EC_WORD_LIKES, EC_WORD_ME, EC_WORD_OF, EC_WORD_DANCE, EC_WORD_WAS},</v>
      </c>
      <c r="AA493" s="1" t="s">
        <v>15257</v>
      </c>
    </row>
    <row r="494" spans="1:27" x14ac:dyDescent="0.3">
      <c r="A494" s="9" t="s">
        <v>200</v>
      </c>
      <c r="B494" s="9" t="s">
        <v>184</v>
      </c>
      <c r="C494" s="9" t="s">
        <v>207</v>
      </c>
      <c r="D494" s="9" t="s">
        <v>345</v>
      </c>
      <c r="E494" s="9" t="s">
        <v>200</v>
      </c>
      <c r="F494" s="9" t="s">
        <v>677</v>
      </c>
      <c r="G494" s="16" t="str">
        <f>VLOOKUP(A494,词典!$C:$F,4,FALSE)</f>
        <v>我的</v>
      </c>
      <c r="H494" s="16" t="str">
        <f>VLOOKUP(B494,词典!$C:$F,4,FALSE)</f>
        <v>女孩</v>
      </c>
      <c r="I494" s="16" t="str">
        <f>VLOOKUP(C494,词典!$C:$F,4,FALSE)</f>
        <v>朋友</v>
      </c>
      <c r="J494" s="16" t="str">
        <f>VLOOKUP(D494,词典!$C:$F,4,FALSE)</f>
        <v>了</v>
      </c>
      <c r="K494" s="16" t="str">
        <f>VLOOKUP(E494,词典!$C:$F,4,FALSE)</f>
        <v>我的</v>
      </c>
      <c r="L494" s="16" t="str">
        <f>VLOOKUP(F494,词典!$C:$F,4,FALSE)</f>
        <v>宝藏</v>
      </c>
      <c r="M494" s="11" t="s">
        <v>9392</v>
      </c>
      <c r="N494" s="1" t="s">
        <v>1431</v>
      </c>
      <c r="O494" s="1" t="s">
        <v>9523</v>
      </c>
      <c r="P494" s="1" t="s">
        <v>1436</v>
      </c>
      <c r="Q494" s="1" t="s">
        <v>1944</v>
      </c>
      <c r="R494" s="1" t="s">
        <v>1431</v>
      </c>
      <c r="S494" s="1" t="s">
        <v>1613</v>
      </c>
      <c r="T494" s="16" t="str">
        <f>VLOOKUP(N494,词典!$F:$G,2,FALSE)</f>
        <v>EC_WORD_MY</v>
      </c>
      <c r="U494" s="16" t="str">
        <f>VLOOKUP(O494,词典!$F:$G,2,FALSE)</f>
        <v>EC_WORD_THEY</v>
      </c>
      <c r="V494" s="16" t="str">
        <f>VLOOKUP(P494,词典!$F:$G,2,FALSE)</f>
        <v>EC_WORD_FRIEND</v>
      </c>
      <c r="W494" s="16" t="str">
        <f>VLOOKUP(Q494,词典!$F:$G,2,FALSE)</f>
        <v>EC_WORD_BE</v>
      </c>
      <c r="X494" s="16" t="str">
        <f>VLOOKUP(R494,词典!$F:$G,2,FALSE)</f>
        <v>EC_WORD_MY</v>
      </c>
      <c r="Y494" s="16" t="str">
        <f>VLOOKUP(S494,词典!$F:$G,2,FALSE)</f>
        <v>EC_WORD_TREASURE</v>
      </c>
      <c r="Z494" s="1" t="str">
        <f>_xlfn.CONCAT(".speechWin = {",T494,", ",U494,", ",V494,", ",W494,", ",X494,", ",Y494,"},")</f>
        <v>.speechWin = {EC_WORD_MY, EC_WORD_THEY, EC_WORD_FRIEND, EC_WORD_BE, EC_WORD_MY, EC_WORD_TREASURE},</v>
      </c>
      <c r="AA494" s="1" t="s">
        <v>15258</v>
      </c>
    </row>
    <row r="495" spans="1:27" x14ac:dyDescent="0.3">
      <c r="A495" s="9" t="s">
        <v>2901</v>
      </c>
      <c r="B495" s="9" t="s">
        <v>3837</v>
      </c>
      <c r="C495" s="9" t="s">
        <v>36</v>
      </c>
      <c r="D495" s="9" t="s">
        <v>117</v>
      </c>
      <c r="E495" s="9" t="s">
        <v>164</v>
      </c>
      <c r="F495" s="9" t="s">
        <v>94</v>
      </c>
      <c r="G495" s="16" t="str">
        <f>VLOOKUP(A495,词典!$C:$F,4,FALSE)</f>
        <v>我是</v>
      </c>
      <c r="H495" s="16" t="str">
        <f>VLOOKUP(B495,词典!$C:$F,4,FALSE)</f>
        <v>不太</v>
      </c>
      <c r="I495" s="16" t="str">
        <f>VLOOKUP(C495,词典!$C:$F,4,FALSE)</f>
        <v>聪明</v>
      </c>
      <c r="J495" s="16" t="str">
        <f>VLOOKUP(D495,词典!$C:$F,4,FALSE)</f>
        <v>但是</v>
      </c>
      <c r="K495" s="16" t="str">
        <f>VLOOKUP(E495,词典!$C:$F,4,FALSE)</f>
        <v>是个</v>
      </c>
      <c r="L495" s="16" t="str">
        <f>VLOOKUP(F495,词典!$C:$F,4,FALSE)</f>
        <v>赢了</v>
      </c>
      <c r="M495" s="11" t="s">
        <v>9393</v>
      </c>
      <c r="N495" s="1" t="s">
        <v>1430</v>
      </c>
      <c r="O495" s="1" t="s">
        <v>1465</v>
      </c>
      <c r="P495" s="1" t="s">
        <v>1371</v>
      </c>
      <c r="Q495" s="1" t="s">
        <v>1470</v>
      </c>
      <c r="R495" s="1" t="s">
        <v>1873</v>
      </c>
      <c r="S495" s="1" t="s">
        <v>1384</v>
      </c>
      <c r="T495" s="16" t="str">
        <f>VLOOKUP(N495,词典!$F:$G,2,FALSE)</f>
        <v>EC_WORD_I_AM</v>
      </c>
      <c r="U495" s="16" t="str">
        <f>VLOOKUP(O495,词典!$F:$G,2,FALSE)</f>
        <v>EC_WORD_NOT_VERY</v>
      </c>
      <c r="V495" s="16" t="str">
        <f>VLOOKUP(P495,词典!$F:$G,2,FALSE)</f>
        <v>EC_WORD_SMART</v>
      </c>
      <c r="W495" s="16" t="str">
        <f>VLOOKUP(Q495,词典!$F:$G,2,FALSE)</f>
        <v>EC_WORD_BUT</v>
      </c>
      <c r="X495" s="16" t="str">
        <f>VLOOKUP(R495,词典!$F:$G,2,FALSE)</f>
        <v>EC_WORD_ME</v>
      </c>
      <c r="Y495" s="16" t="str">
        <f>VLOOKUP(S495,词典!$F:$G,2,FALSE)</f>
        <v>EC_WORD_WON</v>
      </c>
      <c r="Z495" s="1" t="str">
        <f>_xlfn.CONCAT(".speechWin = {",T495,", ",U495,", ",V495,", ",W495,", ",X495,", ",Y495,"},")</f>
        <v>.speechWin = {EC_WORD_I_AM, EC_WORD_NOT_VERY, EC_WORD_SMART, EC_WORD_BUT, EC_WORD_ME, EC_WORD_WON},</v>
      </c>
      <c r="AA495" s="1" t="s">
        <v>15259</v>
      </c>
    </row>
    <row r="496" spans="1:27" x14ac:dyDescent="0.3">
      <c r="A496" s="9" t="s">
        <v>98</v>
      </c>
      <c r="B496" s="9" t="s">
        <v>3843</v>
      </c>
      <c r="C496" s="9" t="s">
        <v>3836</v>
      </c>
      <c r="D496" s="9" t="s">
        <v>369</v>
      </c>
      <c r="E496" s="9" t="s">
        <v>724</v>
      </c>
      <c r="F496" s="9" t="s">
        <v>3843</v>
      </c>
      <c r="G496" s="16" t="str">
        <f>VLOOKUP(A496,词典!$C:$F,4,FALSE)</f>
        <v>投降</v>
      </c>
      <c r="H496" s="16" t="str">
        <f>VLOOKUP(B496,词典!$C:$F,4,FALSE)</f>
        <v>？</v>
      </c>
      <c r="I496" s="16" t="str">
        <f>VLOOKUP(C496,词典!$C:$F,4,FALSE)</f>
        <v xml:space="preserve"> </v>
      </c>
      <c r="J496" s="16" t="str">
        <f>VLOOKUP(D496,词典!$C:$F,4,FALSE)</f>
        <v>又</v>
      </c>
      <c r="K496" s="16" t="str">
        <f>VLOOKUP(E496,词典!$C:$F,4,FALSE)</f>
        <v>很快</v>
      </c>
      <c r="L496" s="16" t="str">
        <f>VLOOKUP(F496,词典!$C:$F,4,FALSE)</f>
        <v>？</v>
      </c>
      <c r="M496" s="11" t="s">
        <v>9394</v>
      </c>
      <c r="N496" s="1" t="s">
        <v>1388</v>
      </c>
      <c r="O496" s="1" t="s">
        <v>230</v>
      </c>
      <c r="P496" s="1" t="s">
        <v>10459</v>
      </c>
      <c r="Q496" s="1" t="s">
        <v>8562</v>
      </c>
      <c r="R496" s="1" t="s">
        <v>9078</v>
      </c>
      <c r="S496" s="1" t="s">
        <v>230</v>
      </c>
      <c r="T496" s="16" t="str">
        <f>VLOOKUP(N496,词典!$F:$G,2,FALSE)</f>
        <v>EC_WORD_SURRENDER</v>
      </c>
      <c r="U496" s="16" t="str">
        <f>VLOOKUP(O496,词典!$F:$G,2,FALSE)</f>
        <v>EC_WORD_QUES</v>
      </c>
      <c r="V496" s="16" t="str">
        <f>VLOOKUP(P496,词典!$F:$G,2,FALSE)</f>
        <v>EC_EMPTY_WORD</v>
      </c>
      <c r="W496" s="16" t="str">
        <f>VLOOKUP(Q496,词典!$F:$G,2,FALSE)</f>
        <v>EC_WORD_WHEN</v>
      </c>
      <c r="X496" s="16" t="str">
        <f>VLOOKUP(R496,词典!$F:$G,2,FALSE)</f>
        <v>EC_WORD_LUKEWARM</v>
      </c>
      <c r="Y496" s="16" t="str">
        <f>VLOOKUP(S496,词典!$F:$G,2,FALSE)</f>
        <v>EC_WORD_QUES</v>
      </c>
      <c r="Z496" s="1" t="str">
        <f>_xlfn.CONCAT(".speechWin = {",T496,", ",U496,", ",V496,", ",W496,", ",X496,", ",Y496,"},")</f>
        <v>.speechWin = {EC_WORD_SURRENDER, EC_WORD_QUES, EC_EMPTY_WORD, EC_WORD_WHEN, EC_WORD_LUKEWARM, EC_WORD_QUES},</v>
      </c>
      <c r="AA496" s="1" t="s">
        <v>15260</v>
      </c>
    </row>
    <row r="497" spans="1:27" x14ac:dyDescent="0.3">
      <c r="A497" s="9" t="s">
        <v>388</v>
      </c>
      <c r="B497" s="9" t="s">
        <v>200</v>
      </c>
      <c r="C497" s="9" t="s">
        <v>816</v>
      </c>
      <c r="D497" s="9" t="s">
        <v>3868</v>
      </c>
      <c r="E497" s="9" t="s">
        <v>7437</v>
      </c>
      <c r="F497" s="9" t="s">
        <v>3843</v>
      </c>
      <c r="G497" s="16" t="str">
        <f>VLOOKUP(A497,词典!$C:$F,4,FALSE)</f>
        <v>吗</v>
      </c>
      <c r="H497" s="16" t="str">
        <f>VLOOKUP(B497,词典!$C:$F,4,FALSE)</f>
        <v>我的</v>
      </c>
      <c r="I497" s="16" t="str">
        <f>VLOOKUP(C497,词典!$C:$F,4,FALSE)</f>
        <v>火热</v>
      </c>
      <c r="J497" s="16" t="str">
        <f>VLOOKUP(D497,词典!$C:$F,4,FALSE)</f>
        <v>戏法</v>
      </c>
      <c r="K497" s="16" t="str">
        <f>VLOOKUP(E497,词典!$C:$F,4,FALSE)</f>
        <v>惊吓</v>
      </c>
      <c r="L497" s="16" t="str">
        <f>VLOOKUP(F497,词典!$C:$F,4,FALSE)</f>
        <v>？</v>
      </c>
      <c r="M497" s="11" t="s">
        <v>9395</v>
      </c>
      <c r="N497" s="1" t="s">
        <v>1431</v>
      </c>
      <c r="O497" s="1" t="s">
        <v>8548</v>
      </c>
      <c r="P497" s="1" t="s">
        <v>1227</v>
      </c>
      <c r="Q497" s="1" t="s">
        <v>1266</v>
      </c>
      <c r="R497" s="1" t="s">
        <v>1874</v>
      </c>
      <c r="S497" s="1" t="s">
        <v>9524</v>
      </c>
      <c r="T497" s="16" t="str">
        <f>VLOOKUP(N497,词典!$F:$G,2,FALSE)</f>
        <v>EC_WORD_MY</v>
      </c>
      <c r="U497" s="16" t="str">
        <f>VLOOKUP(O497,词典!$F:$G,2,FALSE)</f>
        <v>EC_WORD_FIERY</v>
      </c>
      <c r="V497" s="16" t="str">
        <f>VLOOKUP(P497,词典!$F:$G,2,FALSE)</f>
        <v>EC_MOVE2(TRICK)</v>
      </c>
      <c r="W497" s="16" t="str">
        <f>VLOOKUP(Q497,词典!$F:$G,2,FALSE)</f>
        <v>EC_MOVE(ASTONISH)</v>
      </c>
      <c r="X497" s="16" t="str">
        <f>VLOOKUP(R497,词典!$F:$G,2,FALSE)</f>
        <v>EC_WORD_YOU</v>
      </c>
      <c r="Y497" s="16" t="str">
        <f>VLOOKUP(S497,词典!$F:$G,2,FALSE)</f>
        <v>EC_WORD_SNORT</v>
      </c>
      <c r="Z497" s="1" t="str">
        <f>_xlfn.CONCAT(".speechWin = {",T497,", ",U497,", ",V497,", ",W497,", ",X497,", ",Y497,"},")</f>
        <v>.speechWin = {EC_WORD_MY, EC_WORD_FIERY, EC_MOVE2(TRICK), EC_MOVE(ASTONISH), EC_WORD_YOU, EC_WORD_SNORT},</v>
      </c>
      <c r="AA497" s="1" t="s">
        <v>15261</v>
      </c>
    </row>
    <row r="498" spans="1:27" x14ac:dyDescent="0.3">
      <c r="A498" s="9" t="s">
        <v>2905</v>
      </c>
      <c r="B498" s="9" t="s">
        <v>284</v>
      </c>
      <c r="C498" s="9" t="s">
        <v>480</v>
      </c>
      <c r="D498" s="9" t="s">
        <v>664</v>
      </c>
      <c r="E498" s="9" t="s">
        <v>104</v>
      </c>
      <c r="F498" s="9" t="s">
        <v>3834</v>
      </c>
      <c r="G498" s="16" t="str">
        <f>VLOOKUP(A498,词典!$C:$F,4,FALSE)</f>
        <v>它是</v>
      </c>
      <c r="H498" s="16" t="str">
        <f>VLOOKUP(B498,词典!$C:$F,4,FALSE)</f>
        <v>一个</v>
      </c>
      <c r="I498" s="16" t="str">
        <f>VLOOKUP(C498,词典!$C:$F,4,FALSE)</f>
        <v>美味</v>
      </c>
      <c r="J498" s="16" t="str">
        <f>VLOOKUP(D498,词典!$C:$F,4,FALSE)</f>
        <v>美食</v>
      </c>
      <c r="K498" s="16" t="str">
        <f>VLOOKUP(E498,词典!$C:$F,4,FALSE)</f>
        <v>胜利</v>
      </c>
      <c r="L498" s="16" t="str">
        <f>VLOOKUP(F498,词典!$C:$F,4,FALSE)</f>
        <v>！</v>
      </c>
      <c r="M498" s="11" t="s">
        <v>9396</v>
      </c>
      <c r="N498" s="1" t="s">
        <v>8558</v>
      </c>
      <c r="O498" s="1" t="s">
        <v>9169</v>
      </c>
      <c r="P498" s="1" t="s">
        <v>1784</v>
      </c>
      <c r="Q498" s="1" t="s">
        <v>1951</v>
      </c>
      <c r="R498" s="1" t="s">
        <v>1332</v>
      </c>
      <c r="S498" s="1" t="s">
        <v>225</v>
      </c>
      <c r="T498" s="16" t="str">
        <f>VLOOKUP(N498,词典!$F:$G,2,FALSE)</f>
        <v>EC_WORD_DOWN</v>
      </c>
      <c r="U498" s="16" t="str">
        <f>VLOOKUP(O498,词典!$F:$G,2,FALSE)</f>
        <v>EC_WORD_GO</v>
      </c>
      <c r="V498" s="16" t="str">
        <f>VLOOKUP(P498,词典!$F:$G,2,FALSE)</f>
        <v>EC_WORD_TASTY</v>
      </c>
      <c r="W498" s="16" t="str">
        <f>VLOOKUP(Q498,词典!$F:$G,2,FALSE)</f>
        <v>EC_WORD_OF</v>
      </c>
      <c r="X498" s="16" t="str">
        <f>VLOOKUP(R498,词典!$F:$G,2,FALSE)</f>
        <v>EC_WORD_VICTORY</v>
      </c>
      <c r="Y498" s="16" t="str">
        <f>VLOOKUP(S498,词典!$F:$G,2,FALSE)</f>
        <v>EC_WORD_EXCL</v>
      </c>
      <c r="Z498" s="1" t="str">
        <f>_xlfn.CONCAT(".speechWin = {",T498,", ",U498,", ",V498,", ",W498,", ",X498,", ",Y498,"},")</f>
        <v>.speechWin = {EC_WORD_DOWN, EC_WORD_GO, EC_WORD_TASTY, EC_WORD_OF, EC_WORD_VICTORY, EC_WORD_EXCL},</v>
      </c>
      <c r="AA498" s="1" t="s">
        <v>15262</v>
      </c>
    </row>
    <row r="499" spans="1:27" x14ac:dyDescent="0.3">
      <c r="A499" s="9" t="s">
        <v>13</v>
      </c>
      <c r="B499" s="9" t="s">
        <v>472</v>
      </c>
      <c r="C499" s="9" t="s">
        <v>3834</v>
      </c>
      <c r="D499" s="9" t="s">
        <v>761</v>
      </c>
      <c r="E499" s="9" t="s">
        <v>345</v>
      </c>
      <c r="F499" s="9" t="s">
        <v>5929</v>
      </c>
      <c r="G499" s="16" t="str">
        <f>VLOOKUP(A499,词典!$C:$F,4,FALSE)</f>
        <v>得到</v>
      </c>
      <c r="H499" s="16" t="str">
        <f>VLOOKUP(B499,词典!$C:$F,4,FALSE)</f>
        <v>更</v>
      </c>
      <c r="I499" s="16" t="str">
        <f>VLOOKUP(C499,词典!$C:$F,4,FALSE)</f>
        <v>！</v>
      </c>
      <c r="J499" s="16" t="str">
        <f>VLOOKUP(D499,词典!$C:$F,4,FALSE)</f>
        <v>这</v>
      </c>
      <c r="K499" s="16" t="str">
        <f>VLOOKUP(E499,词典!$C:$F,4,FALSE)</f>
        <v>了</v>
      </c>
      <c r="L499" s="16" t="str">
        <f>VLOOKUP(F499,词典!$C:$F,4,FALSE)</f>
        <v>方式</v>
      </c>
      <c r="M499" s="11" t="s">
        <v>9397</v>
      </c>
      <c r="N499" s="1" t="s">
        <v>8580</v>
      </c>
      <c r="O499" s="1" t="s">
        <v>9154</v>
      </c>
      <c r="P499" s="1" t="s">
        <v>8499</v>
      </c>
      <c r="Q499" s="1" t="s">
        <v>8485</v>
      </c>
      <c r="R499" s="1" t="s">
        <v>1399</v>
      </c>
      <c r="S499" s="1" t="s">
        <v>8575</v>
      </c>
      <c r="T499" s="16" t="str">
        <f>VLOOKUP(N499,词典!$F:$G,2,FALSE)</f>
        <v>EC_WORD_WEREN_T</v>
      </c>
      <c r="U499" s="16" t="str">
        <f>VLOOKUP(O499,词典!$F:$G,2,FALSE)</f>
        <v>EC_WORD_WALKING</v>
      </c>
      <c r="V499" s="16" t="str">
        <f>VLOOKUP(P499,词典!$F:$G,2,FALSE)</f>
        <v>EC_WORD_IS</v>
      </c>
      <c r="W499" s="16" t="str">
        <f>VLOOKUP(Q499,词典!$F:$G,2,FALSE)</f>
        <v>EC_WORD_EXCL</v>
      </c>
      <c r="X499" s="16" t="str">
        <f>VLOOKUP(R499,词典!$F:$G,2,FALSE)</f>
        <v>EC_WORD_SMELL_YA</v>
      </c>
      <c r="Y499" s="16" t="str">
        <f>VLOOKUP(S499,词典!$F:$G,2,FALSE)</f>
        <v>EC_WORD_NOPE</v>
      </c>
      <c r="Z499" s="1" t="str">
        <f>_xlfn.CONCAT(".speechWin = {",T499,", ",U499,", ",V499,", ",W499,", ",X499,", ",Y499,"},")</f>
        <v>.speechWin = {EC_WORD_WEREN_T, EC_WORD_WALKING, EC_WORD_IS, EC_WORD_EXCL, EC_WORD_SMELL_YA, EC_WORD_NOPE},</v>
      </c>
      <c r="AA499" s="1" t="s">
        <v>15263</v>
      </c>
    </row>
    <row r="500" spans="1:27" x14ac:dyDescent="0.3">
      <c r="A500" s="9" t="s">
        <v>274</v>
      </c>
      <c r="B500" s="9" t="s">
        <v>761</v>
      </c>
      <c r="C500" s="9" t="s">
        <v>345</v>
      </c>
      <c r="D500" s="9" t="s">
        <v>291</v>
      </c>
      <c r="E500" s="9" t="s">
        <v>480</v>
      </c>
      <c r="F500" s="9" t="s">
        <v>3873</v>
      </c>
      <c r="G500" s="16" t="str">
        <f>VLOOKUP(A500,词典!$C:$F,4,FALSE)</f>
        <v>嗯……</v>
      </c>
      <c r="H500" s="16" t="str">
        <f>VLOOKUP(B500,词典!$C:$F,4,FALSE)</f>
        <v>这</v>
      </c>
      <c r="I500" s="16" t="str">
        <f>VLOOKUP(C500,词典!$C:$F,4,FALSE)</f>
        <v>了</v>
      </c>
      <c r="J500" s="16" t="str">
        <f>VLOOKUP(D500,词典!$C:$F,4,FALSE)</f>
        <v>相当</v>
      </c>
      <c r="K500" s="16" t="str">
        <f>VLOOKUP(E500,词典!$C:$F,4,FALSE)</f>
        <v>美味</v>
      </c>
      <c r="L500" s="16" t="str">
        <f>VLOOKUP(F500,词典!$C:$F,4,FALSE)</f>
        <v>……</v>
      </c>
      <c r="M500" s="11" t="s">
        <v>9398</v>
      </c>
      <c r="N500" s="1" t="s">
        <v>1910</v>
      </c>
      <c r="O500" s="1" t="s">
        <v>1919</v>
      </c>
      <c r="P500" s="1" t="s">
        <v>8496</v>
      </c>
      <c r="Q500" s="1" t="s">
        <v>1469</v>
      </c>
      <c r="R500" s="1" t="s">
        <v>1784</v>
      </c>
      <c r="S500" s="1" t="s">
        <v>1687</v>
      </c>
      <c r="T500" s="16" t="str">
        <f>VLOOKUP(N500,词典!$F:$G,2,FALSE)</f>
        <v>EC_WORD_MMM</v>
      </c>
      <c r="U500" s="16" t="str">
        <f>VLOOKUP(O500,词典!$F:$G,2,FALSE)</f>
        <v>EC_WORD_THIS</v>
      </c>
      <c r="V500" s="16" t="str">
        <f>VLOOKUP(P500,词典!$F:$G,2,FALSE)</f>
        <v>EC_WORD_YEAH</v>
      </c>
      <c r="W500" s="16" t="str">
        <f>VLOOKUP(Q500,词典!$F:$G,2,FALSE)</f>
        <v>EC_WORD_QUITE</v>
      </c>
      <c r="X500" s="16" t="str">
        <f>VLOOKUP(R500,词典!$F:$G,2,FALSE)</f>
        <v>EC_WORD_TASTY</v>
      </c>
      <c r="Y500" s="16" t="str">
        <f>VLOOKUP(S500,词典!$F:$G,2,FALSE)</f>
        <v>EC_WORD_ELLIPSIS</v>
      </c>
      <c r="Z500" s="1" t="str">
        <f>_xlfn.CONCAT(".speechWin = {",T500,", ",U500,", ",V500,", ",W500,", ",X500,", ",Y500,"},")</f>
        <v>.speechWin = {EC_WORD_MMM, EC_WORD_THIS, EC_WORD_YEAH, EC_WORD_QUITE, EC_WORD_TASTY, EC_WORD_ELLIPSIS},</v>
      </c>
      <c r="AA500" s="1" t="s">
        <v>15264</v>
      </c>
    </row>
    <row r="501" spans="1:27" x14ac:dyDescent="0.3">
      <c r="A501" s="9" t="s">
        <v>200</v>
      </c>
      <c r="B501" s="9" t="s">
        <v>174</v>
      </c>
      <c r="C501" s="9" t="s">
        <v>304</v>
      </c>
      <c r="D501" s="9" t="s">
        <v>171</v>
      </c>
      <c r="E501" s="9" t="s">
        <v>3841</v>
      </c>
      <c r="F501" s="9" t="s">
        <v>128</v>
      </c>
      <c r="G501" s="16" t="str">
        <f>VLOOKUP(A501,词典!$C:$F,4,FALSE)</f>
        <v>我的</v>
      </c>
      <c r="H501" s="16" t="str">
        <f>VLOOKUP(B501,词典!$C:$F,4,FALSE)</f>
        <v>爸爸</v>
      </c>
      <c r="I501" s="16" t="str">
        <f>VLOOKUP(C501,词典!$C:$F,4,FALSE)</f>
        <v>和</v>
      </c>
      <c r="J501" s="16" t="str">
        <f>VLOOKUP(D501,词典!$C:$F,4,FALSE)</f>
        <v>妈妈</v>
      </c>
      <c r="K501" s="16" t="str">
        <f>VLOOKUP(E501,词典!$C:$F,4,FALSE)</f>
        <v>不会</v>
      </c>
      <c r="L501" s="16" t="str">
        <f>VLOOKUP(F501,词典!$C:$F,4,FALSE)</f>
        <v>接受</v>
      </c>
      <c r="M501" s="11" t="s">
        <v>9399</v>
      </c>
      <c r="N501" s="1" t="s">
        <v>1431</v>
      </c>
      <c r="O501" s="1" t="s">
        <v>1680</v>
      </c>
      <c r="P501" s="1" t="s">
        <v>1475</v>
      </c>
      <c r="Q501" s="1" t="s">
        <v>1679</v>
      </c>
      <c r="R501" s="1" t="s">
        <v>1497</v>
      </c>
      <c r="S501" s="1" t="s">
        <v>1348</v>
      </c>
      <c r="T501" s="16" t="str">
        <f>VLOOKUP(N501,词典!$F:$G,2,FALSE)</f>
        <v>EC_WORD_MY</v>
      </c>
      <c r="U501" s="16" t="str">
        <f>VLOOKUP(O501,词典!$F:$G,2,FALSE)</f>
        <v>EC_WORD_FATHER</v>
      </c>
      <c r="V501" s="16" t="str">
        <f>VLOOKUP(P501,词典!$F:$G,2,FALSE)</f>
        <v>EC_WORD_AND</v>
      </c>
      <c r="W501" s="16" t="str">
        <f>VLOOKUP(Q501,词典!$F:$G,2,FALSE)</f>
        <v>EC_WORD_MOTHER</v>
      </c>
      <c r="X501" s="16" t="str">
        <f>VLOOKUP(R501,词典!$F:$G,2,FALSE)</f>
        <v>EC_WORD_WON_T</v>
      </c>
      <c r="Y501" s="16" t="str">
        <f>VLOOKUP(S501,词典!$F:$G,2,FALSE)</f>
        <v>EC_WORD_ACCEPT</v>
      </c>
      <c r="Z501" s="1" t="str">
        <f>_xlfn.CONCAT(".speechWin = {",T501,", ",U501,", ",V501,", ",W501,", ",X501,", ",Y501,"},")</f>
        <v>.speechWin = {EC_WORD_MY, EC_WORD_FATHER, EC_WORD_AND, EC_WORD_MOTHER, EC_WORD_WON_T, EC_WORD_ACCEPT},</v>
      </c>
      <c r="AA501" s="1" t="s">
        <v>15265</v>
      </c>
    </row>
    <row r="502" spans="1:27" x14ac:dyDescent="0.3">
      <c r="A502" s="9" t="s">
        <v>183</v>
      </c>
      <c r="B502" s="9" t="s">
        <v>640</v>
      </c>
      <c r="C502" s="9" t="s">
        <v>3843</v>
      </c>
      <c r="D502" s="9" t="s">
        <v>3837</v>
      </c>
      <c r="E502" s="9" t="s">
        <v>5914</v>
      </c>
      <c r="F502" s="9" t="s">
        <v>453</v>
      </c>
      <c r="G502" s="16" t="str">
        <f>VLOOKUP(A502,词典!$C:$F,4,FALSE)</f>
        <v>我</v>
      </c>
      <c r="H502" s="16" t="str">
        <f>VLOOKUP(B502,词典!$C:$F,4,FALSE)</f>
        <v>学习</v>
      </c>
      <c r="I502" s="16" t="str">
        <f>VLOOKUP(C502,词典!$C:$F,4,FALSE)</f>
        <v>？</v>
      </c>
      <c r="J502" s="16" t="str">
        <f>VLOOKUP(D502,词典!$C:$F,4,FALSE)</f>
        <v>不太</v>
      </c>
      <c r="K502" s="16" t="str">
        <f>VLOOKUP(E502,词典!$C:$F,4,FALSE)</f>
        <v>还</v>
      </c>
      <c r="L502" s="16" t="str">
        <f>VLOOKUP(F502,词典!$C:$F,4,FALSE)</f>
        <v>看看</v>
      </c>
      <c r="M502" s="11" t="s">
        <v>9400</v>
      </c>
      <c r="N502" s="1" t="s">
        <v>1678</v>
      </c>
      <c r="O502" s="1" t="s">
        <v>1559</v>
      </c>
      <c r="P502" s="1" t="s">
        <v>230</v>
      </c>
      <c r="Q502" s="1" t="s">
        <v>8501</v>
      </c>
      <c r="R502" s="1" t="s">
        <v>1915</v>
      </c>
      <c r="S502" s="1" t="s">
        <v>9553</v>
      </c>
      <c r="T502" s="16" t="str">
        <f>VLOOKUP(N502,词典!$F:$G,2,FALSE)</f>
        <v>EC_WORD_ME</v>
      </c>
      <c r="U502" s="16" t="str">
        <f>VLOOKUP(O502,词典!$F:$G,2,FALSE)</f>
        <v>EC_WORD_STUDY</v>
      </c>
      <c r="V502" s="16" t="str">
        <f>VLOOKUP(P502,词典!$F:$G,2,FALSE)</f>
        <v>EC_WORD_QUES</v>
      </c>
      <c r="W502" s="16" t="str">
        <f>VLOOKUP(Q502,词典!$F:$G,2,FALSE)</f>
        <v>EC_WORD_SEEMS</v>
      </c>
      <c r="X502" s="16" t="str">
        <f>VLOOKUP(R502,词典!$F:$G,2,FALSE)</f>
        <v>EC_WORD_NOT_VERY</v>
      </c>
      <c r="Y502" s="16" t="str">
        <f>VLOOKUP(S502,词典!$F:$G,2,FALSE)</f>
        <v>EC_WORD_COULD</v>
      </c>
      <c r="Z502" s="1" t="str">
        <f>_xlfn.CONCAT(".speechWin = {",T502,", ",U502,", ",V502,", ",W502,", ",X502,", ",Y502,"},")</f>
        <v>.speechWin = {EC_WORD_ME, EC_WORD_STUDY, EC_WORD_QUES, EC_WORD_SEEMS, EC_WORD_NOT_VERY, EC_WORD_COULD},</v>
      </c>
      <c r="AA502" s="1" t="s">
        <v>15266</v>
      </c>
    </row>
    <row r="503" spans="1:27" x14ac:dyDescent="0.3">
      <c r="A503" s="9" t="s">
        <v>2906</v>
      </c>
      <c r="B503" s="9" t="s">
        <v>90</v>
      </c>
      <c r="C503" s="9" t="s">
        <v>375</v>
      </c>
      <c r="D503" s="9" t="s">
        <v>365</v>
      </c>
      <c r="E503" s="9" t="s">
        <v>7344</v>
      </c>
      <c r="F503" s="9" t="s">
        <v>3848</v>
      </c>
      <c r="G503" s="16" t="str">
        <f>VLOOKUP(A503,词典!$C:$F,4,FALSE)</f>
        <v>让我们</v>
      </c>
      <c r="H503" s="16" t="str">
        <f>VLOOKUP(B503,词典!$C:$F,4,FALSE)</f>
        <v>一场</v>
      </c>
      <c r="I503" s="16" t="str">
        <f>VLOOKUP(C503,词典!$C:$F,4,FALSE)</f>
        <v>为了</v>
      </c>
      <c r="J503" s="16" t="str">
        <f>VLOOKUP(D503,词典!$C:$F,4,FALSE)</f>
        <v>一样</v>
      </c>
      <c r="K503" s="16" t="str">
        <f>VLOOKUP(E503,词典!$C:$F,4,FALSE)</f>
        <v>冰冻之风</v>
      </c>
      <c r="L503" s="16" t="str">
        <f>VLOOKUP(F503,词典!$C:$F,4,FALSE)</f>
        <v>冲浪</v>
      </c>
      <c r="M503" s="11" t="s">
        <v>9401</v>
      </c>
      <c r="N503" s="1" t="s">
        <v>1494</v>
      </c>
      <c r="O503" s="1" t="s">
        <v>8555</v>
      </c>
      <c r="P503" s="1" t="s">
        <v>9169</v>
      </c>
      <c r="Q503" s="1" t="s">
        <v>1152</v>
      </c>
      <c r="R503" s="1" t="s">
        <v>1012</v>
      </c>
      <c r="S503" s="1" t="s">
        <v>8489</v>
      </c>
      <c r="T503" s="16" t="str">
        <f>VLOOKUP(N503,词典!$F:$G,2,FALSE)</f>
        <v>EC_WORD_LET_S</v>
      </c>
      <c r="U503" s="16" t="str">
        <f>VLOOKUP(O503,词典!$F:$G,2,FALSE)</f>
        <v>EC_WORD_COME</v>
      </c>
      <c r="V503" s="16" t="str">
        <f>VLOOKUP(P503,词典!$F:$G,2,FALSE)</f>
        <v>EC_WORD_GO</v>
      </c>
      <c r="W503" s="16" t="str">
        <f>VLOOKUP(Q503,词典!$F:$G,2,FALSE)</f>
        <v>EC_MOVE(ICY_WIND)</v>
      </c>
      <c r="X503" s="16" t="str">
        <f>VLOOKUP(R503,词典!$F:$G,2,FALSE)</f>
        <v>EC_MOVE2(SURF)</v>
      </c>
      <c r="Y503" s="16" t="str">
        <f>VLOOKUP(S503,词典!$F:$G,2,FALSE)</f>
        <v>EC_WORD_YUP</v>
      </c>
      <c r="Z503" s="1" t="str">
        <f>_xlfn.CONCAT(".speechWin = {",T503,", ",U503,", ",V503,", ",W503,", ",X503,", ",Y503,"},")</f>
        <v>.speechWin = {EC_WORD_LET_S, EC_WORD_COME, EC_WORD_GO, EC_MOVE(ICY_WIND), EC_MOVE2(SURF), EC_WORD_YUP},</v>
      </c>
      <c r="AA503" s="1" t="s">
        <v>15267</v>
      </c>
    </row>
    <row r="504" spans="1:27" x14ac:dyDescent="0.3">
      <c r="A504" s="9" t="s">
        <v>164</v>
      </c>
      <c r="B504" s="9" t="s">
        <v>322</v>
      </c>
      <c r="C504" s="9" t="s">
        <v>387</v>
      </c>
      <c r="D504" s="9" t="s">
        <v>330</v>
      </c>
      <c r="E504" s="9" t="s">
        <v>691</v>
      </c>
      <c r="F504" s="9" t="s">
        <v>751</v>
      </c>
      <c r="G504" s="16" t="str">
        <f>VLOOKUP(A504,词典!$C:$F,4,FALSE)</f>
        <v>是个</v>
      </c>
      <c r="H504" s="16" t="str">
        <f>VLOOKUP(B504,词典!$C:$F,4,FALSE)</f>
        <v>真的</v>
      </c>
      <c r="I504" s="16" t="str">
        <f>VLOOKUP(C504,词典!$C:$F,4,FALSE)</f>
        <v>得</v>
      </c>
      <c r="J504" s="16" t="str">
        <f>VLOOKUP(D504,词典!$C:$F,4,FALSE)</f>
        <v>模式</v>
      </c>
      <c r="K504" s="16" t="str">
        <f>VLOOKUP(E504,词典!$C:$F,4,FALSE)</f>
        <v>时尚</v>
      </c>
      <c r="L504" s="16" t="str">
        <f>VLOOKUP(F504,词典!$C:$F,4,FALSE)</f>
        <v>整个</v>
      </c>
      <c r="M504" s="11" t="s">
        <v>9402</v>
      </c>
      <c r="N504" s="1" t="s">
        <v>1873</v>
      </c>
      <c r="O504" s="1" t="s">
        <v>10320</v>
      </c>
      <c r="P504" s="1" t="s">
        <v>1953</v>
      </c>
      <c r="Q504" s="1" t="s">
        <v>8571</v>
      </c>
      <c r="R504" s="1" t="s">
        <v>1951</v>
      </c>
      <c r="S504" s="1" t="s">
        <v>9121</v>
      </c>
      <c r="T504" s="16" t="str">
        <f>VLOOKUP(N504,词典!$F:$G,2,FALSE)</f>
        <v>EC_WORD_ME</v>
      </c>
      <c r="U504" s="16" t="str">
        <f>VLOOKUP(O504,词典!$F:$G,2,FALSE)</f>
        <v>EC_WORD_MEGA</v>
      </c>
      <c r="V504" s="16" t="str">
        <f>VLOOKUP(P504,词典!$F:$G,2,FALSE)</f>
        <v>EC_WORD_LIKES</v>
      </c>
      <c r="W504" s="16" t="str">
        <f>VLOOKUP(Q504,词典!$F:$G,2,FALSE)</f>
        <v>EC_WORD_FASHION</v>
      </c>
      <c r="X504" s="16" t="str">
        <f>VLOOKUP(R504,词典!$F:$G,2,FALSE)</f>
        <v>EC_WORD_OF</v>
      </c>
      <c r="Y504" s="16" t="str">
        <f>VLOOKUP(S504,词典!$F:$G,2,FALSE)</f>
        <v>EC_WORD_THING</v>
      </c>
      <c r="Z504" s="1" t="str">
        <f>_xlfn.CONCAT(".speechWin = {",T504,", ",U504,", ",V504,", ",W504,", ",X504,", ",Y504,"},")</f>
        <v>.speechWin = {EC_WORD_ME, EC_WORD_MEGA, EC_WORD_LIKES, EC_WORD_FASHION, EC_WORD_OF, EC_WORD_THING},</v>
      </c>
      <c r="AA504" s="1" t="s">
        <v>15268</v>
      </c>
    </row>
    <row r="505" spans="1:27" x14ac:dyDescent="0.3">
      <c r="A505" s="9" t="s">
        <v>3</v>
      </c>
      <c r="B505" s="9" t="s">
        <v>183</v>
      </c>
      <c r="C505" s="9" t="s">
        <v>284</v>
      </c>
      <c r="D505" s="9" t="s">
        <v>43</v>
      </c>
      <c r="E505" s="9" t="s">
        <v>3838</v>
      </c>
      <c r="F505" s="9" t="s">
        <v>548</v>
      </c>
      <c r="G505" s="16" t="str">
        <f>VLOOKUP(A505,词典!$C:$F,4,FALSE)</f>
        <v>交换</v>
      </c>
      <c r="H505" s="16" t="str">
        <f>VLOOKUP(B505,词典!$C:$F,4,FALSE)</f>
        <v>我</v>
      </c>
      <c r="I505" s="16" t="str">
        <f>VLOOKUP(C505,词典!$C:$F,4,FALSE)</f>
        <v>一个</v>
      </c>
      <c r="J505" s="16" t="str">
        <f>VLOOKUP(D505,词典!$C:$F,4,FALSE)</f>
        <v>草</v>
      </c>
      <c r="K505" s="16" t="str">
        <f>VLOOKUP(E505,词典!$C:$F,4,FALSE)</f>
        <v>宝可梦</v>
      </c>
      <c r="L505" s="16" t="str">
        <f>VLOOKUP(F505,词典!$C:$F,4,FALSE)</f>
        <v>请</v>
      </c>
      <c r="M505" s="11" t="s">
        <v>9403</v>
      </c>
      <c r="N505" s="1" t="s">
        <v>9911</v>
      </c>
      <c r="O505" s="1" t="s">
        <v>1936</v>
      </c>
      <c r="P505" s="1" t="s">
        <v>1873</v>
      </c>
      <c r="Q505" s="1" t="s">
        <v>1319</v>
      </c>
      <c r="R505" s="1" t="s">
        <v>1723</v>
      </c>
      <c r="S505" s="1" t="s">
        <v>1325</v>
      </c>
      <c r="T505" s="16" t="str">
        <f>VLOOKUP(N505,词典!$F:$G,2,FALSE)</f>
        <v>EC_WORD_AGREE</v>
      </c>
      <c r="U505" s="16" t="str">
        <f>VLOOKUP(O505,词典!$F:$G,2,FALSE)</f>
        <v>EC_WORD_AND</v>
      </c>
      <c r="V505" s="16" t="str">
        <f>VLOOKUP(P505,词典!$F:$G,2,FALSE)</f>
        <v>EC_WORD_ME</v>
      </c>
      <c r="W505" s="16" t="str">
        <f>VLOOKUP(Q505,词典!$F:$G,2,FALSE)</f>
        <v>EC_WORD_TRADE</v>
      </c>
      <c r="X505" s="16" t="str">
        <f>VLOOKUP(R505,词典!$F:$G,2,FALSE)</f>
        <v>EC_WORD_GRASS</v>
      </c>
      <c r="Y505" s="16" t="str">
        <f>VLOOKUP(S505,词典!$F:$G,2,FALSE)</f>
        <v>EC_WORD_POKEMON</v>
      </c>
      <c r="Z505" s="1" t="str">
        <f>_xlfn.CONCAT(".speechWin = {",T505,", ",U505,", ",V505,", ",W505,", ",X505,", ",Y505,"},")</f>
        <v>.speechWin = {EC_WORD_AGREE, EC_WORD_AND, EC_WORD_ME, EC_WORD_TRADE, EC_WORD_GRASS, EC_WORD_POKEMON},</v>
      </c>
      <c r="AA505" s="1" t="s">
        <v>15269</v>
      </c>
    </row>
    <row r="506" spans="1:27" x14ac:dyDescent="0.3">
      <c r="A506" s="9" t="s">
        <v>165</v>
      </c>
      <c r="B506" s="9" t="s">
        <v>3847</v>
      </c>
      <c r="C506" s="9" t="s">
        <v>136</v>
      </c>
      <c r="D506" s="9" t="s">
        <v>183</v>
      </c>
      <c r="E506" s="9" t="s">
        <v>728</v>
      </c>
      <c r="F506" s="9" t="s">
        <v>3834</v>
      </c>
      <c r="G506" s="16" t="str">
        <f>VLOOKUP(A506,词典!$C:$F,4,FALSE)</f>
        <v>你</v>
      </c>
      <c r="H506" s="16" t="str">
        <f>VLOOKUP(B506,词典!$C:$F,4,FALSE)</f>
        <v>不可以</v>
      </c>
      <c r="I506" s="16" t="str">
        <f>VLOOKUP(C506,词典!$C:$F,4,FALSE)</f>
        <v>招式</v>
      </c>
      <c r="J506" s="16" t="str">
        <f>VLOOKUP(D506,词典!$C:$F,4,FALSE)</f>
        <v>我</v>
      </c>
      <c r="K506" s="16" t="str">
        <f>VLOOKUP(E506,词典!$C:$F,4,FALSE)</f>
        <v>现在</v>
      </c>
      <c r="L506" s="16" t="str">
        <f>VLOOKUP(F506,词典!$C:$F,4,FALSE)</f>
        <v>！</v>
      </c>
      <c r="M506" s="11" t="s">
        <v>9404</v>
      </c>
      <c r="N506" s="1" t="s">
        <v>1412</v>
      </c>
      <c r="O506" s="1" t="s">
        <v>8570</v>
      </c>
      <c r="P506" s="1" t="s">
        <v>9067</v>
      </c>
      <c r="Q506" s="1" t="s">
        <v>9193</v>
      </c>
      <c r="R506" s="1" t="s">
        <v>8499</v>
      </c>
      <c r="S506" s="1" t="s">
        <v>225</v>
      </c>
      <c r="T506" s="16" t="str">
        <f>VLOOKUP(N506,词典!$F:$G,2,FALSE)</f>
        <v>EC_WORD_YOU</v>
      </c>
      <c r="U506" s="16" t="str">
        <f>VLOOKUP(O506,词典!$F:$G,2,FALSE)</f>
        <v>EC_WORD_NOW</v>
      </c>
      <c r="V506" s="16" t="str">
        <f>VLOOKUP(P506,词典!$F:$G,2,FALSE)</f>
        <v>EC_WORD_APPEAR</v>
      </c>
      <c r="W506" s="16" t="str">
        <f>VLOOKUP(Q506,词典!$F:$G,2,FALSE)</f>
        <v>EC_WORD_REJECT</v>
      </c>
      <c r="X506" s="16" t="str">
        <f>VLOOKUP(R506,词典!$F:$G,2,FALSE)</f>
        <v>EC_WORD_IS</v>
      </c>
      <c r="Y506" s="16" t="str">
        <f>VLOOKUP(S506,词典!$F:$G,2,FALSE)</f>
        <v>EC_WORD_EXCL</v>
      </c>
      <c r="Z506" s="1" t="str">
        <f>_xlfn.CONCAT(".speechWin = {",T506,", ",U506,", ",V506,", ",W506,", ",X506,", ",Y506,"},")</f>
        <v>.speechWin = {EC_WORD_YOU, EC_WORD_NOW, EC_WORD_APPEAR, EC_WORD_REJECT, EC_WORD_IS, EC_WORD_EXCL},</v>
      </c>
      <c r="AA506" s="1" t="s">
        <v>15270</v>
      </c>
    </row>
    <row r="507" spans="1:27" x14ac:dyDescent="0.3">
      <c r="A507" s="9" t="s">
        <v>5944</v>
      </c>
      <c r="B507" s="9" t="s">
        <v>496</v>
      </c>
      <c r="C507" s="9" t="s">
        <v>386</v>
      </c>
      <c r="D507" s="9" t="s">
        <v>131</v>
      </c>
      <c r="E507" s="9" t="s">
        <v>3834</v>
      </c>
      <c r="F507" s="9" t="s">
        <v>3836</v>
      </c>
      <c r="G507" s="16" t="str">
        <f>VLOOKUP(A507,词典!$C:$F,4,FALSE)</f>
        <v>那是</v>
      </c>
      <c r="H507" s="16" t="str">
        <f>VLOOKUP(B507,词典!$C:$F,4,FALSE)</f>
        <v>许多</v>
      </c>
      <c r="I507" s="16" t="str">
        <f>VLOOKUP(C507,词典!$C:$F,4,FALSE)</f>
        <v>地</v>
      </c>
      <c r="J507" s="16" t="str">
        <f>VLOOKUP(D507,词典!$C:$F,4,FALSE)</f>
        <v>过</v>
      </c>
      <c r="K507" s="16" t="str">
        <f>VLOOKUP(E507,词典!$C:$F,4,FALSE)</f>
        <v>！</v>
      </c>
      <c r="L507" s="16" t="str">
        <f>VLOOKUP(F507,词典!$C:$F,4,FALSE)</f>
        <v xml:space="preserve"> </v>
      </c>
      <c r="M507" s="11" t="s">
        <v>9405</v>
      </c>
      <c r="N507" s="1" t="s">
        <v>1920</v>
      </c>
      <c r="O507" s="1" t="s">
        <v>8546</v>
      </c>
      <c r="P507" s="1" t="s">
        <v>1944</v>
      </c>
      <c r="Q507" s="1" t="s">
        <v>1905</v>
      </c>
      <c r="R507" s="1" t="s">
        <v>1848</v>
      </c>
      <c r="S507" s="1" t="s">
        <v>8499</v>
      </c>
      <c r="T507" s="16" t="str">
        <f>VLOOKUP(N507,词典!$F:$G,2,FALSE)</f>
        <v>EC_WORD_THIS</v>
      </c>
      <c r="U507" s="16" t="str">
        <f>VLOOKUP(O507,词典!$F:$G,2,FALSE)</f>
        <v>EC_WORD_SORRY</v>
      </c>
      <c r="V507" s="16" t="str">
        <f>VLOOKUP(P507,词典!$F:$G,2,FALSE)</f>
        <v>EC_WORD_BE</v>
      </c>
      <c r="W507" s="16" t="str">
        <f>VLOOKUP(Q507,词典!$F:$G,2,FALSE)</f>
        <v>EC_WORD_WAY</v>
      </c>
      <c r="X507" s="16" t="str">
        <f>VLOOKUP(R507,词典!$F:$G,2,FALSE)</f>
        <v>EC_WORD_SIMPLE</v>
      </c>
      <c r="Y507" s="16" t="str">
        <f>VLOOKUP(S507,词典!$F:$G,2,FALSE)</f>
        <v>EC_WORD_IS</v>
      </c>
      <c r="Z507" s="1" t="str">
        <f>_xlfn.CONCAT(".speechWin = {",T507,", ",U507,", ",V507,", ",W507,", ",X507,", ",Y507,"},")</f>
        <v>.speechWin = {EC_WORD_THIS, EC_WORD_SORRY, EC_WORD_BE, EC_WORD_WAY, EC_WORD_SIMPLE, EC_WORD_IS},</v>
      </c>
      <c r="AA507" s="1" t="s">
        <v>15271</v>
      </c>
    </row>
    <row r="508" spans="1:27" x14ac:dyDescent="0.3">
      <c r="A508" s="9" t="s">
        <v>734</v>
      </c>
      <c r="B508" s="9" t="s">
        <v>531</v>
      </c>
      <c r="C508" s="9" t="s">
        <v>711</v>
      </c>
      <c r="D508" s="9" t="s">
        <v>378</v>
      </c>
      <c r="E508" s="9" t="s">
        <v>300</v>
      </c>
      <c r="F508" s="9" t="s">
        <v>3873</v>
      </c>
      <c r="G508" s="16" t="str">
        <f>VLOOKUP(A508,词典!$C:$F,4,FALSE)</f>
        <v>星期日</v>
      </c>
      <c r="H508" s="16" t="str">
        <f>VLOOKUP(B508,词典!$C:$F,4,FALSE)</f>
        <v>看起来</v>
      </c>
      <c r="I508" s="16" t="str">
        <f>VLOOKUP(C508,词典!$C:$F,4,FALSE)</f>
        <v>永远</v>
      </c>
      <c r="J508" s="16" t="str">
        <f>VLOOKUP(D508,词典!$C:$F,4,FALSE)</f>
        <v>到</v>
      </c>
      <c r="K508" s="16" t="str">
        <f>VLOOKUP(E508,词典!$C:$F,4,FALSE)</f>
        <v>来</v>
      </c>
      <c r="L508" s="16" t="str">
        <f>VLOOKUP(F508,词典!$C:$F,4,FALSE)</f>
        <v>……</v>
      </c>
      <c r="M508" s="11" t="s">
        <v>9406</v>
      </c>
      <c r="N508" s="1" t="s">
        <v>1646</v>
      </c>
      <c r="O508" s="1" t="s">
        <v>1792</v>
      </c>
      <c r="P508" s="1" t="s">
        <v>1508</v>
      </c>
      <c r="Q508" s="1" t="s">
        <v>1946</v>
      </c>
      <c r="R508" s="1" t="s">
        <v>1869</v>
      </c>
      <c r="S508" s="1" t="s">
        <v>8499</v>
      </c>
      <c r="T508" s="16" t="str">
        <f>VLOOKUP(N508,词典!$F:$G,2,FALSE)</f>
        <v>EC_WORD_SUNDAY</v>
      </c>
      <c r="U508" s="16" t="str">
        <f>VLOOKUP(O508,词典!$F:$G,2,FALSE)</f>
        <v>EC_WORD_SEEMS</v>
      </c>
      <c r="V508" s="16" t="str">
        <f>VLOOKUP(P508,词典!$F:$G,2,FALSE)</f>
        <v>EC_WORD_FOREVER</v>
      </c>
      <c r="W508" s="16" t="str">
        <f>VLOOKUP(Q508,词典!$F:$G,2,FALSE)</f>
        <v>EC_WORD_TO</v>
      </c>
      <c r="X508" s="16" t="str">
        <f>VLOOKUP(R508,词典!$F:$G,2,FALSE)</f>
        <v>EC_WORD_NO</v>
      </c>
      <c r="Y508" s="16" t="str">
        <f>VLOOKUP(S508,词典!$F:$G,2,FALSE)</f>
        <v>EC_WORD_IS</v>
      </c>
      <c r="Z508" s="1" t="str">
        <f>_xlfn.CONCAT(".speechWin = {",T508,", ",U508,", ",V508,", ",W508,", ",X508,", ",Y508,"},")</f>
        <v>.speechWin = {EC_WORD_SUNDAY, EC_WORD_SEEMS, EC_WORD_FOREVER, EC_WORD_TO, EC_WORD_NO, EC_WORD_IS},</v>
      </c>
      <c r="AA508" s="1" t="s">
        <v>15272</v>
      </c>
    </row>
    <row r="509" spans="1:27" x14ac:dyDescent="0.3">
      <c r="A509" s="9" t="s">
        <v>3844</v>
      </c>
      <c r="B509" s="9" t="s">
        <v>299</v>
      </c>
      <c r="C509" s="9" t="s">
        <v>164</v>
      </c>
      <c r="D509" s="9" t="s">
        <v>590</v>
      </c>
      <c r="E509" s="9" t="s">
        <v>365</v>
      </c>
      <c r="F509" s="9" t="s">
        <v>163</v>
      </c>
      <c r="G509" s="16" t="str">
        <f>VLOOKUP(A509,词典!$C:$F,4,FALSE)</f>
        <v>毕竟</v>
      </c>
      <c r="H509" s="16" t="str">
        <f>VLOOKUP(B509,词典!$C:$F,4,FALSE)</f>
        <v>虽然</v>
      </c>
      <c r="I509" s="16" t="str">
        <f>VLOOKUP(C509,词典!$C:$F,4,FALSE)</f>
        <v>是个</v>
      </c>
      <c r="J509" s="16" t="str">
        <f>VLOOKUP(D509,词典!$C:$F,4,FALSE)</f>
        <v>沉没</v>
      </c>
      <c r="K509" s="16" t="str">
        <f>VLOOKUP(E509,词典!$C:$F,4,FALSE)</f>
        <v>一样</v>
      </c>
      <c r="L509" s="16" t="str">
        <f>VLOOKUP(F509,词典!$C:$F,4,FALSE)</f>
        <v>对手</v>
      </c>
      <c r="M509" s="11" t="s">
        <v>9407</v>
      </c>
      <c r="N509" s="1" t="s">
        <v>1873</v>
      </c>
      <c r="O509" s="1" t="s">
        <v>8507</v>
      </c>
      <c r="P509" s="1" t="s">
        <v>8562</v>
      </c>
      <c r="Q509" s="1" t="s">
        <v>2001</v>
      </c>
      <c r="R509" s="1" t="s">
        <v>1340</v>
      </c>
      <c r="S509" s="1" t="s">
        <v>1951</v>
      </c>
      <c r="T509" s="16" t="str">
        <f>VLOOKUP(N509,词典!$F:$G,2,FALSE)</f>
        <v>EC_WORD_ME</v>
      </c>
      <c r="U509" s="16" t="str">
        <f>VLOOKUP(O509,词典!$F:$G,2,FALSE)</f>
        <v>EC_WORD_WERE</v>
      </c>
      <c r="V509" s="16" t="str">
        <f>VLOOKUP(P509,词典!$F:$G,2,FALSE)</f>
        <v>EC_WORD_WHEN</v>
      </c>
      <c r="W509" s="16" t="str">
        <f>VLOOKUP(Q509,词典!$F:$G,2,FALSE)</f>
        <v>EC_WORD_SINK</v>
      </c>
      <c r="X509" s="16" t="str">
        <f>VLOOKUP(R509,词典!$F:$G,2,FALSE)</f>
        <v>EC_WORD_OPPONENT</v>
      </c>
      <c r="Y509" s="16" t="str">
        <f>VLOOKUP(S509,词典!$F:$G,2,FALSE)</f>
        <v>EC_WORD_OF</v>
      </c>
      <c r="Z509" s="1" t="str">
        <f>_xlfn.CONCAT(".speechWin = {",T509,", ",U509,", ",V509,", ",W509,", ",X509,", ",Y509,"},")</f>
        <v>.speechWin = {EC_WORD_ME, EC_WORD_WERE, EC_WORD_WHEN, EC_WORD_SINK, EC_WORD_OPPONENT, EC_WORD_OF},</v>
      </c>
      <c r="AA509" s="1" t="s">
        <v>15273</v>
      </c>
    </row>
    <row r="510" spans="1:27" x14ac:dyDescent="0.3">
      <c r="A510" s="9" t="s">
        <v>2927</v>
      </c>
      <c r="B510" s="9" t="s">
        <v>165</v>
      </c>
      <c r="C510" s="9" t="s">
        <v>5988</v>
      </c>
      <c r="D510" s="9" t="s">
        <v>165</v>
      </c>
      <c r="E510" s="9" t="s">
        <v>850</v>
      </c>
      <c r="F510" s="9" t="s">
        <v>3834</v>
      </c>
      <c r="G510" s="16" t="str">
        <f>VLOOKUP(A510,词典!$C:$F,4,FALSE)</f>
        <v>不要</v>
      </c>
      <c r="H510" s="16" t="str">
        <f>VLOOKUP(B510,词典!$C:$F,4,FALSE)</f>
        <v>你</v>
      </c>
      <c r="I510" s="16" t="str">
        <f>VLOOKUP(C510,词典!$C:$F,4,FALSE)</f>
        <v>逃跑</v>
      </c>
      <c r="J510" s="16" t="str">
        <f>VLOOKUP(D510,词典!$C:$F,4,FALSE)</f>
        <v>你</v>
      </c>
      <c r="K510" s="16" t="str">
        <f>VLOOKUP(E510,词典!$C:$F,4,FALSE)</f>
        <v>失败者</v>
      </c>
      <c r="L510" s="16" t="str">
        <f>VLOOKUP(F510,词典!$C:$F,4,FALSE)</f>
        <v>！</v>
      </c>
      <c r="M510" s="11" t="s">
        <v>9408</v>
      </c>
      <c r="N510" s="1" t="s">
        <v>1926</v>
      </c>
      <c r="O510" s="1" t="s">
        <v>922</v>
      </c>
      <c r="P510" s="1" t="s">
        <v>1874</v>
      </c>
      <c r="Q510" s="1" t="s">
        <v>10321</v>
      </c>
      <c r="R510" s="1" t="s">
        <v>2073</v>
      </c>
      <c r="S510" s="1" t="s">
        <v>225</v>
      </c>
      <c r="T510" s="16" t="str">
        <f>VLOOKUP(N510,词典!$F:$G,2,FALSE)</f>
        <v>EC_WORD_DON_T</v>
      </c>
      <c r="U510" s="16" t="str">
        <f>VLOOKUP(O510,词典!$F:$G,2,FALSE)</f>
        <v>EC_WORD_RUN_AWAY</v>
      </c>
      <c r="V510" s="16" t="str">
        <f>VLOOKUP(P510,词典!$F:$G,2,FALSE)</f>
        <v>EC_WORD_YOU</v>
      </c>
      <c r="W510" s="16" t="str">
        <f>VLOOKUP(Q510,词典!$F:$G,2,FALSE)</f>
        <v>EC_WORD_THESE_WERE</v>
      </c>
      <c r="X510" s="16" t="str">
        <f>VLOOKUP(R510,词典!$F:$G,2,FALSE)</f>
        <v>EC_WORD_LOSER</v>
      </c>
      <c r="Y510" s="16" t="str">
        <f>VLOOKUP(S510,词典!$F:$G,2,FALSE)</f>
        <v>EC_WORD_EXCL</v>
      </c>
      <c r="Z510" s="1" t="str">
        <f>_xlfn.CONCAT(".speechWin = {",T510,", ",U510,", ",V510,", ",W510,", ",X510,", ",Y510,"},")</f>
        <v>.speechWin = {EC_WORD_DON_T, EC_WORD_RUN_AWAY, EC_WORD_YOU, EC_WORD_THESE_WERE, EC_WORD_LOSER, EC_WORD_EXCL},</v>
      </c>
      <c r="AA510" s="1" t="s">
        <v>15274</v>
      </c>
    </row>
    <row r="511" spans="1:27" x14ac:dyDescent="0.3">
      <c r="A511" s="9" t="s">
        <v>5930</v>
      </c>
      <c r="B511" s="9" t="s">
        <v>3834</v>
      </c>
      <c r="C511" s="9" t="s">
        <v>3844</v>
      </c>
      <c r="D511" s="9" t="s">
        <v>776</v>
      </c>
      <c r="E511" s="9" t="s">
        <v>164</v>
      </c>
      <c r="F511" s="9" t="s">
        <v>479</v>
      </c>
      <c r="G511" s="16" t="str">
        <f>VLOOKUP(A511,词典!$C:$F,4,FALSE)</f>
        <v>谢谢你</v>
      </c>
      <c r="H511" s="16" t="str">
        <f>VLOOKUP(B511,词典!$C:$F,4,FALSE)</f>
        <v>！</v>
      </c>
      <c r="I511" s="16" t="str">
        <f>VLOOKUP(C511,词典!$C:$F,4,FALSE)</f>
        <v>毕竟</v>
      </c>
      <c r="J511" s="16" t="str">
        <f>VLOOKUP(D511,词典!$C:$F,4,FALSE)</f>
        <v>什么</v>
      </c>
      <c r="K511" s="16" t="str">
        <f>VLOOKUP(E511,词典!$C:$F,4,FALSE)</f>
        <v>是个</v>
      </c>
      <c r="L511" s="16" t="str">
        <f>VLOOKUP(F511,词典!$C:$F,4,FALSE)</f>
        <v>需要</v>
      </c>
      <c r="M511" s="11" t="s">
        <v>9409</v>
      </c>
      <c r="N511" s="1" t="s">
        <v>1863</v>
      </c>
      <c r="O511" s="1" t="s">
        <v>225</v>
      </c>
      <c r="P511" s="1" t="s">
        <v>8558</v>
      </c>
      <c r="Q511" s="1" t="s">
        <v>1873</v>
      </c>
      <c r="R511" s="1" t="s">
        <v>8566</v>
      </c>
      <c r="S511" s="1" t="s">
        <v>1951</v>
      </c>
      <c r="T511" s="16" t="str">
        <f>VLOOKUP(N511,词典!$F:$G,2,FALSE)</f>
        <v>EC_WORD_THANK_YOU</v>
      </c>
      <c r="U511" s="16" t="str">
        <f>VLOOKUP(O511,词典!$F:$G,2,FALSE)</f>
        <v>EC_WORD_EXCL</v>
      </c>
      <c r="V511" s="16" t="str">
        <f>VLOOKUP(P511,词典!$F:$G,2,FALSE)</f>
        <v>EC_WORD_DOWN</v>
      </c>
      <c r="W511" s="16" t="str">
        <f>VLOOKUP(Q511,词典!$F:$G,2,FALSE)</f>
        <v>EC_WORD_ME</v>
      </c>
      <c r="X511" s="16" t="str">
        <f>VLOOKUP(R511,词典!$F:$G,2,FALSE)</f>
        <v>EC_WORD_WANTS</v>
      </c>
      <c r="Y511" s="16" t="str">
        <f>VLOOKUP(S511,词典!$F:$G,2,FALSE)</f>
        <v>EC_WORD_OF</v>
      </c>
      <c r="Z511" s="1" t="str">
        <f>_xlfn.CONCAT(".speechWin = {",T511,", ",U511,", ",V511,", ",W511,", ",X511,", ",Y511,"},")</f>
        <v>.speechWin = {EC_WORD_THANK_YOU, EC_WORD_EXCL, EC_WORD_DOWN, EC_WORD_ME, EC_WORD_WANTS, EC_WORD_OF},</v>
      </c>
      <c r="AA511" s="1" t="s">
        <v>15275</v>
      </c>
    </row>
    <row r="512" spans="1:27" x14ac:dyDescent="0.3">
      <c r="A512" s="9" t="s">
        <v>277</v>
      </c>
      <c r="B512" s="9" t="s">
        <v>153</v>
      </c>
      <c r="C512" s="9" t="s">
        <v>851</v>
      </c>
      <c r="D512" s="9" t="s">
        <v>375</v>
      </c>
      <c r="E512" s="9" t="s">
        <v>183</v>
      </c>
      <c r="F512" s="9" t="s">
        <v>3834</v>
      </c>
      <c r="G512" s="16" t="str">
        <f>VLOOKUP(A512,词典!$C:$F,4,FALSE)</f>
        <v>啦啦啦</v>
      </c>
      <c r="H512" s="16" t="str">
        <f>VLOOKUP(B512,词典!$C:$F,4,FALSE)</f>
        <v>不</v>
      </c>
      <c r="I512" s="16" t="str">
        <f>VLOOKUP(C512,词典!$C:$F,4,FALSE)</f>
        <v>失败</v>
      </c>
      <c r="J512" s="16" t="str">
        <f>VLOOKUP(D512,词典!$C:$F,4,FALSE)</f>
        <v>为了</v>
      </c>
      <c r="K512" s="16" t="str">
        <f>VLOOKUP(E512,词典!$C:$F,4,FALSE)</f>
        <v>我</v>
      </c>
      <c r="L512" s="16" t="str">
        <f>VLOOKUP(F512,词典!$C:$F,4,FALSE)</f>
        <v>！</v>
      </c>
      <c r="M512" s="11" t="s">
        <v>9410</v>
      </c>
      <c r="N512" s="1" t="s">
        <v>1463</v>
      </c>
      <c r="O512" s="1" t="s">
        <v>1873</v>
      </c>
      <c r="P512" s="1" t="s">
        <v>8446</v>
      </c>
      <c r="Q512" s="1" t="s">
        <v>9550</v>
      </c>
      <c r="R512" s="1" t="s">
        <v>1951</v>
      </c>
      <c r="S512" s="1" t="s">
        <v>225</v>
      </c>
      <c r="T512" s="16" t="str">
        <f>VLOOKUP(N512,词典!$F:$G,2,FALSE)</f>
        <v>EC_WORD_LALALA</v>
      </c>
      <c r="U512" s="16" t="str">
        <f>VLOOKUP(O512,词典!$F:$G,2,FALSE)</f>
        <v>EC_WORD_ME</v>
      </c>
      <c r="V512" s="16" t="str">
        <f>VLOOKUP(P512,词典!$F:$G,2,FALSE)</f>
        <v>EC_WORD_WON_T</v>
      </c>
      <c r="W512" s="16" t="str">
        <f>VLOOKUP(Q512,词典!$F:$G,2,FALSE)</f>
        <v>EC_WORD_LOSING</v>
      </c>
      <c r="X512" s="16" t="str">
        <f>VLOOKUP(R512,词典!$F:$G,2,FALSE)</f>
        <v>EC_WORD_OF</v>
      </c>
      <c r="Y512" s="16" t="str">
        <f>VLOOKUP(S512,词典!$F:$G,2,FALSE)</f>
        <v>EC_WORD_EXCL</v>
      </c>
      <c r="Z512" s="1" t="str">
        <f>_xlfn.CONCAT(".speechWin = {",T512,", ",U512,", ",V512,", ",W512,", ",X512,", ",Y512,"},")</f>
        <v>.speechWin = {EC_WORD_LALALA, EC_WORD_ME, EC_WORD_WON_T, EC_WORD_LOSING, EC_WORD_OF, EC_WORD_EXCL},</v>
      </c>
      <c r="AA512" s="1" t="s">
        <v>15276</v>
      </c>
    </row>
    <row r="513" spans="1:27" x14ac:dyDescent="0.3">
      <c r="A513" s="9" t="s">
        <v>3844</v>
      </c>
      <c r="B513" s="9" t="s">
        <v>374</v>
      </c>
      <c r="C513" s="9" t="s">
        <v>165</v>
      </c>
      <c r="D513" s="9" t="s">
        <v>343</v>
      </c>
      <c r="E513" s="9" t="s">
        <v>7240</v>
      </c>
      <c r="F513" s="9" t="s">
        <v>3843</v>
      </c>
      <c r="G513" s="16" t="str">
        <f>VLOOKUP(A513,词典!$C:$F,4,FALSE)</f>
        <v>毕竟</v>
      </c>
      <c r="H513" s="16" t="str">
        <f>VLOOKUP(B513,词典!$C:$F,4,FALSE)</f>
        <v>为</v>
      </c>
      <c r="I513" s="16" t="str">
        <f>VLOOKUP(C513,词典!$C:$F,4,FALSE)</f>
        <v>你</v>
      </c>
      <c r="J513" s="16" t="str">
        <f>VLOOKUP(D513,词典!$C:$F,4,FALSE)</f>
        <v>可能</v>
      </c>
      <c r="K513" s="16" t="str">
        <f>VLOOKUP(E513,词典!$C:$F,4,FALSE)</f>
        <v>吸取</v>
      </c>
      <c r="L513" s="16" t="str">
        <f>VLOOKUP(F513,词典!$C:$F,4,FALSE)</f>
        <v>？</v>
      </c>
      <c r="M513" s="11" t="s">
        <v>9411</v>
      </c>
      <c r="N513" s="1" t="s">
        <v>1874</v>
      </c>
      <c r="O513" s="1" t="s">
        <v>1937</v>
      </c>
      <c r="P513" s="1" t="s">
        <v>9170</v>
      </c>
      <c r="Q513" s="1" t="s">
        <v>1846</v>
      </c>
      <c r="R513" s="1" t="s">
        <v>9555</v>
      </c>
      <c r="S513" s="1" t="s">
        <v>230</v>
      </c>
      <c r="T513" s="16" t="str">
        <f>VLOOKUP(N513,词典!$F:$G,2,FALSE)</f>
        <v>EC_WORD_YOU</v>
      </c>
      <c r="U513" s="16" t="str">
        <f>VLOOKUP(O513,词典!$F:$G,2,FALSE)</f>
        <v>EC_WORD_ONLY</v>
      </c>
      <c r="V513" s="16" t="str">
        <f>VLOOKUP(P513,词典!$F:$G,2,FALSE)</f>
        <v>EC_WORD_USING</v>
      </c>
      <c r="W513" s="16" t="str">
        <f>VLOOKUP(Q513,词典!$F:$G,2,FALSE)</f>
        <v>EC_WORD_ACCEPT</v>
      </c>
      <c r="X513" s="16" t="str">
        <f>VLOOKUP(R513,词典!$F:$G,2,FALSE)</f>
        <v>EC_WORD_THESE</v>
      </c>
      <c r="Y513" s="16" t="str">
        <f>VLOOKUP(S513,词典!$F:$G,2,FALSE)</f>
        <v>EC_WORD_QUES</v>
      </c>
      <c r="Z513" s="1" t="str">
        <f>_xlfn.CONCAT(".speechWin = {",T513,", ",U513,", ",V513,", ",W513,", ",X513,", ",Y513,"},")</f>
        <v>.speechWin = {EC_WORD_YOU, EC_WORD_ONLY, EC_WORD_USING, EC_WORD_ACCEPT, EC_WORD_THESE, EC_WORD_QUES},</v>
      </c>
      <c r="AA513" s="1" t="s">
        <v>15277</v>
      </c>
    </row>
    <row r="514" spans="1:27" x14ac:dyDescent="0.3">
      <c r="A514" s="9" t="s">
        <v>2905</v>
      </c>
      <c r="B514" s="9" t="s">
        <v>372</v>
      </c>
      <c r="C514" s="9" t="s">
        <v>369</v>
      </c>
      <c r="D514" s="9" t="s">
        <v>724</v>
      </c>
      <c r="E514" s="9" t="s">
        <v>3843</v>
      </c>
      <c r="F514" s="9" t="s">
        <v>3836</v>
      </c>
      <c r="G514" s="16" t="str">
        <f>VLOOKUP(A514,词典!$C:$F,4,FALSE)</f>
        <v>它是</v>
      </c>
      <c r="H514" s="16" t="str">
        <f>VLOOKUP(B514,词典!$C:$F,4,FALSE)</f>
        <v>结果</v>
      </c>
      <c r="I514" s="16" t="str">
        <f>VLOOKUP(C514,词典!$C:$F,4,FALSE)</f>
        <v>又</v>
      </c>
      <c r="J514" s="16" t="str">
        <f>VLOOKUP(D514,词典!$C:$F,4,FALSE)</f>
        <v>很快</v>
      </c>
      <c r="K514" s="16" t="str">
        <f>VLOOKUP(E514,词典!$C:$F,4,FALSE)</f>
        <v>？</v>
      </c>
      <c r="L514" s="16" t="str">
        <f>VLOOKUP(F514,词典!$C:$F,4,FALSE)</f>
        <v xml:space="preserve"> </v>
      </c>
      <c r="M514" s="11" t="s">
        <v>9412</v>
      </c>
      <c r="N514" s="1" t="s">
        <v>8562</v>
      </c>
      <c r="O514" s="1" t="s">
        <v>9078</v>
      </c>
      <c r="P514" s="1" t="s">
        <v>9092</v>
      </c>
      <c r="Q514" s="1" t="s">
        <v>9524</v>
      </c>
      <c r="R514" s="1" t="s">
        <v>10459</v>
      </c>
      <c r="S514" s="1" t="s">
        <v>10459</v>
      </c>
      <c r="T514" s="16" t="str">
        <f>VLOOKUP(N514,词典!$F:$G,2,FALSE)</f>
        <v>EC_WORD_WHEN</v>
      </c>
      <c r="U514" s="16" t="str">
        <f>VLOOKUP(O514,词典!$F:$G,2,FALSE)</f>
        <v>EC_WORD_LUKEWARM</v>
      </c>
      <c r="V514" s="16" t="str">
        <f>VLOOKUP(P514,词典!$F:$G,2,FALSE)</f>
        <v>EC_WORD_FINISH</v>
      </c>
      <c r="W514" s="16" t="str">
        <f>VLOOKUP(Q514,词典!$F:$G,2,FALSE)</f>
        <v>EC_WORD_SNORT</v>
      </c>
      <c r="X514" s="16" t="str">
        <f>VLOOKUP(R514,词典!$F:$G,2,FALSE)</f>
        <v>EC_EMPTY_WORD</v>
      </c>
      <c r="Y514" s="16" t="str">
        <f>VLOOKUP(S514,词典!$F:$G,2,FALSE)</f>
        <v>EC_EMPTY_WORD</v>
      </c>
      <c r="Z514" s="1" t="str">
        <f>_xlfn.CONCAT(".speechWin = {",T514,", ",U514,", ",V514,", ",W514,", ",X514,", ",Y514,"},")</f>
        <v>.speechWin = {EC_WORD_WHEN, EC_WORD_LUKEWARM, EC_WORD_FINISH, EC_WORD_SNORT, EC_EMPTY_WORD, EC_EMPTY_WORD},</v>
      </c>
      <c r="AA514" s="1" t="s">
        <v>15278</v>
      </c>
    </row>
    <row r="515" spans="1:27" x14ac:dyDescent="0.3">
      <c r="A515" s="9" t="s">
        <v>242</v>
      </c>
      <c r="B515" s="9" t="s">
        <v>3873</v>
      </c>
      <c r="C515" s="9" t="s">
        <v>3836</v>
      </c>
      <c r="D515" s="9" t="s">
        <v>5930</v>
      </c>
      <c r="E515" s="9" t="s">
        <v>369</v>
      </c>
      <c r="F515" s="9" t="s">
        <v>496</v>
      </c>
      <c r="G515" s="16" t="str">
        <f>VLOOKUP(A515,词典!$C:$F,4,FALSE)</f>
        <v>咯咯</v>
      </c>
      <c r="H515" s="16" t="str">
        <f>VLOOKUP(B515,词典!$C:$F,4,FALSE)</f>
        <v>……</v>
      </c>
      <c r="I515" s="16" t="str">
        <f>VLOOKUP(C515,词典!$C:$F,4,FALSE)</f>
        <v xml:space="preserve"> </v>
      </c>
      <c r="J515" s="16" t="str">
        <f>VLOOKUP(D515,词典!$C:$F,4,FALSE)</f>
        <v>谢谢你</v>
      </c>
      <c r="K515" s="16" t="str">
        <f>VLOOKUP(E515,词典!$C:$F,4,FALSE)</f>
        <v>又</v>
      </c>
      <c r="L515" s="16" t="str">
        <f>VLOOKUP(F515,词典!$C:$F,4,FALSE)</f>
        <v>许多</v>
      </c>
      <c r="M515" s="11" t="s">
        <v>9413</v>
      </c>
      <c r="N515" s="1" t="s">
        <v>1900</v>
      </c>
      <c r="O515" s="1" t="s">
        <v>1687</v>
      </c>
      <c r="P515" s="1" t="s">
        <v>10459</v>
      </c>
      <c r="Q515" s="1" t="s">
        <v>1939</v>
      </c>
      <c r="R515" s="1" t="s">
        <v>9503</v>
      </c>
      <c r="S515" s="1" t="s">
        <v>10459</v>
      </c>
      <c r="T515" s="16" t="str">
        <f>VLOOKUP(N515,词典!$F:$G,2,FALSE)</f>
        <v>EC_WORD_GIGGLE</v>
      </c>
      <c r="U515" s="16" t="str">
        <f>VLOOKUP(O515,词典!$F:$G,2,FALSE)</f>
        <v>EC_WORD_ELLIPSIS</v>
      </c>
      <c r="V515" s="16" t="str">
        <f>VLOOKUP(P515,词典!$F:$G,2,FALSE)</f>
        <v>EC_EMPTY_WORD</v>
      </c>
      <c r="W515" s="16" t="str">
        <f>VLOOKUP(Q515,词典!$F:$G,2,FALSE)</f>
        <v>EC_WORD_AWFULLY</v>
      </c>
      <c r="X515" s="16" t="str">
        <f>VLOOKUP(R515,词典!$F:$G,2,FALSE)</f>
        <v>EC_WORD_HEY_THERE</v>
      </c>
      <c r="Y515" s="16" t="str">
        <f>VLOOKUP(S515,词典!$F:$G,2,FALSE)</f>
        <v>EC_EMPTY_WORD</v>
      </c>
      <c r="Z515" s="1" t="str">
        <f>_xlfn.CONCAT(".speechWin = {",T515,", ",U515,", ",V515,", ",W515,", ",X515,", ",Y515,"},")</f>
        <v>.speechWin = {EC_WORD_GIGGLE, EC_WORD_ELLIPSIS, EC_EMPTY_WORD, EC_WORD_AWFULLY, EC_WORD_HEY_THERE, EC_EMPTY_WORD},</v>
      </c>
      <c r="AA515" s="1" t="s">
        <v>15279</v>
      </c>
    </row>
    <row r="516" spans="1:27" x14ac:dyDescent="0.3">
      <c r="A516" s="9" t="s">
        <v>548</v>
      </c>
      <c r="B516" s="9" t="s">
        <v>13</v>
      </c>
      <c r="C516" s="9" t="s">
        <v>183</v>
      </c>
      <c r="D516" s="9" t="s">
        <v>284</v>
      </c>
      <c r="E516" s="9" t="s">
        <v>3838</v>
      </c>
      <c r="F516" s="9" t="s">
        <v>665</v>
      </c>
      <c r="G516" s="16" t="str">
        <f>VLOOKUP(A516,词典!$C:$F,4,FALSE)</f>
        <v>请</v>
      </c>
      <c r="H516" s="16" t="str">
        <f>VLOOKUP(B516,词典!$C:$F,4,FALSE)</f>
        <v>得到</v>
      </c>
      <c r="I516" s="16" t="str">
        <f>VLOOKUP(C516,词典!$C:$F,4,FALSE)</f>
        <v>我</v>
      </c>
      <c r="J516" s="16" t="str">
        <f>VLOOKUP(D516,词典!$C:$F,4,FALSE)</f>
        <v>一个</v>
      </c>
      <c r="K516" s="16" t="str">
        <f>VLOOKUP(E516,词典!$C:$F,4,FALSE)</f>
        <v>宝可梦</v>
      </c>
      <c r="L516" s="16" t="str">
        <f>VLOOKUP(F516,词典!$C:$F,4,FALSE)</f>
        <v>游戏</v>
      </c>
      <c r="M516" s="11" t="s">
        <v>9414</v>
      </c>
      <c r="N516" s="1" t="s">
        <v>1558</v>
      </c>
      <c r="O516" s="1" t="s">
        <v>8516</v>
      </c>
      <c r="P516" s="1" t="s">
        <v>1678</v>
      </c>
      <c r="Q516" s="1" t="s">
        <v>1928</v>
      </c>
      <c r="R516" s="1" t="s">
        <v>1325</v>
      </c>
      <c r="S516" s="1" t="s">
        <v>1554</v>
      </c>
      <c r="T516" s="16" t="str">
        <f>VLOOKUP(N516,词典!$F:$G,2,FALSE)</f>
        <v>EC_WORD_PLEASE</v>
      </c>
      <c r="U516" s="16" t="str">
        <f>VLOOKUP(O516,词典!$F:$G,2,FALSE)</f>
        <v>EC_WORD_GIMME</v>
      </c>
      <c r="V516" s="16" t="str">
        <f>VLOOKUP(P516,词典!$F:$G,2,FALSE)</f>
        <v>EC_WORD_ME</v>
      </c>
      <c r="W516" s="16" t="str">
        <f>VLOOKUP(Q516,词典!$F:$G,2,FALSE)</f>
        <v>EC_WORD_A</v>
      </c>
      <c r="X516" s="16" t="str">
        <f>VLOOKUP(R516,词典!$F:$G,2,FALSE)</f>
        <v>EC_WORD_POKEMON</v>
      </c>
      <c r="Y516" s="16" t="str">
        <f>VLOOKUP(S516,词典!$F:$G,2,FALSE)</f>
        <v>EC_WORD_GAME</v>
      </c>
      <c r="Z516" s="1" t="str">
        <f>_xlfn.CONCAT(".speechWin = {",T516,", ",U516,", ",V516,", ",W516,", ",X516,", ",Y516,"},")</f>
        <v>.speechWin = {EC_WORD_PLEASE, EC_WORD_GIMME, EC_WORD_ME, EC_WORD_A, EC_WORD_POKEMON, EC_WORD_GAME},</v>
      </c>
      <c r="AA516" s="1" t="s">
        <v>15280</v>
      </c>
    </row>
    <row r="517" spans="1:27" x14ac:dyDescent="0.3">
      <c r="A517" s="9" t="s">
        <v>5944</v>
      </c>
      <c r="B517" s="9" t="s">
        <v>366</v>
      </c>
      <c r="C517" s="9" t="s">
        <v>168</v>
      </c>
      <c r="D517" s="9" t="s">
        <v>476</v>
      </c>
      <c r="E517" s="9" t="s">
        <v>109</v>
      </c>
      <c r="F517" s="9" t="s">
        <v>3834</v>
      </c>
      <c r="G517" s="16" t="str">
        <f>VLOOKUP(A517,词典!$C:$F,4,FALSE)</f>
        <v>那是</v>
      </c>
      <c r="H517" s="16" t="str">
        <f>VLOOKUP(B517,词典!$C:$F,4,FALSE)</f>
        <v>一下</v>
      </c>
      <c r="I517" s="16" t="str">
        <f>VLOOKUP(C517,词典!$C:$F,4,FALSE)</f>
        <v>你的</v>
      </c>
      <c r="J517" s="16" t="str">
        <f>VLOOKUP(D517,词典!$C:$F,4,FALSE)</f>
        <v>充满</v>
      </c>
      <c r="K517" s="16" t="str">
        <f>VLOOKUP(E517,词典!$C:$F,4,FALSE)</f>
        <v>力量</v>
      </c>
      <c r="L517" s="16" t="str">
        <f>VLOOKUP(F517,词典!$C:$F,4,FALSE)</f>
        <v>！</v>
      </c>
      <c r="M517" s="11" t="s">
        <v>9415</v>
      </c>
      <c r="N517" s="1" t="s">
        <v>1480</v>
      </c>
      <c r="O517" s="1" t="s">
        <v>1877</v>
      </c>
      <c r="P517" s="1" t="s">
        <v>1413</v>
      </c>
      <c r="Q517" s="1" t="s">
        <v>8495</v>
      </c>
      <c r="R517" s="1" t="s">
        <v>8485</v>
      </c>
      <c r="S517" s="1" t="s">
        <v>10459</v>
      </c>
      <c r="T517" s="16" t="str">
        <f>VLOOKUP(N517,词典!$F:$G,2,FALSE)</f>
        <v>EC_WORD_THAT_WAS</v>
      </c>
      <c r="U517" s="16" t="str">
        <f>VLOOKUP(O517,词典!$F:$G,2,FALSE)</f>
        <v>EC_WORD_AREN_T</v>
      </c>
      <c r="V517" s="16" t="str">
        <f>VLOOKUP(P517,词典!$F:$G,2,FALSE)</f>
        <v>EC_WORD_YOUR</v>
      </c>
      <c r="W517" s="16" t="str">
        <f>VLOOKUP(Q517,词典!$F:$G,2,FALSE)</f>
        <v>EC_WORD_RATHER</v>
      </c>
      <c r="X517" s="16" t="str">
        <f>VLOOKUP(R517,词典!$F:$G,2,FALSE)</f>
        <v>EC_WORD_EXCL</v>
      </c>
      <c r="Y517" s="16" t="str">
        <f>VLOOKUP(S517,词典!$F:$G,2,FALSE)</f>
        <v>EC_EMPTY_WORD</v>
      </c>
      <c r="Z517" s="1" t="str">
        <f>_xlfn.CONCAT(".speechWin = {",T517,", ",U517,", ",V517,", ",W517,", ",X517,", ",Y517,"},")</f>
        <v>.speechWin = {EC_WORD_THAT_WAS, EC_WORD_AREN_T, EC_WORD_YOUR, EC_WORD_RATHER, EC_WORD_EXCL, EC_EMPTY_WORD},</v>
      </c>
      <c r="AA517" s="1" t="s">
        <v>15281</v>
      </c>
    </row>
    <row r="518" spans="1:27" x14ac:dyDescent="0.3">
      <c r="A518" s="9" t="s">
        <v>374</v>
      </c>
      <c r="B518" s="9" t="s">
        <v>620</v>
      </c>
      <c r="C518" s="9" t="s">
        <v>304</v>
      </c>
      <c r="D518" s="9" t="s">
        <v>153</v>
      </c>
      <c r="E518" s="9" t="s">
        <v>399</v>
      </c>
      <c r="F518" s="9" t="s">
        <v>3873</v>
      </c>
      <c r="G518" s="16" t="str">
        <f>VLOOKUP(A518,词典!$C:$F,4,FALSE)</f>
        <v>为</v>
      </c>
      <c r="H518" s="16" t="str">
        <f>VLOOKUP(B518,词典!$C:$F,4,FALSE)</f>
        <v>造型</v>
      </c>
      <c r="I518" s="16" t="str">
        <f>VLOOKUP(C518,词典!$C:$F,4,FALSE)</f>
        <v>和</v>
      </c>
      <c r="J518" s="16" t="str">
        <f>VLOOKUP(D518,词典!$C:$F,4,FALSE)</f>
        <v>不</v>
      </c>
      <c r="K518" s="16" t="str">
        <f>VLOOKUP(E518,词典!$C:$F,4,FALSE)</f>
        <v>玩</v>
      </c>
      <c r="L518" s="16" t="str">
        <f>VLOOKUP(F518,词典!$C:$F,4,FALSE)</f>
        <v>……</v>
      </c>
      <c r="M518" s="11" t="s">
        <v>9416</v>
      </c>
      <c r="N518" s="1" t="s">
        <v>8534</v>
      </c>
      <c r="O518" s="1" t="s">
        <v>1944</v>
      </c>
      <c r="P518" s="1" t="s">
        <v>9556</v>
      </c>
      <c r="Q518" s="1" t="s">
        <v>1955</v>
      </c>
      <c r="R518" s="1" t="s">
        <v>9129</v>
      </c>
      <c r="S518" s="1" t="s">
        <v>1687</v>
      </c>
      <c r="T518" s="16" t="str">
        <f>VLOOKUP(N518,词典!$F:$G,2,FALSE)</f>
        <v>EC_WORD_UNDERSTOOD</v>
      </c>
      <c r="U518" s="16" t="str">
        <f>VLOOKUP(O518,词典!$F:$G,2,FALSE)</f>
        <v>EC_WORD_BE</v>
      </c>
      <c r="V518" s="16" t="str">
        <f>VLOOKUP(P518,词典!$F:$G,2,FALSE)</f>
        <v>EC_WORD_WORKING</v>
      </c>
      <c r="W518" s="16" t="str">
        <f>VLOOKUP(Q518,词典!$F:$G,2,FALSE)</f>
        <v>EC_WORD_HAVEN_T</v>
      </c>
      <c r="X518" s="16" t="str">
        <f>VLOOKUP(R518,词典!$F:$G,2,FALSE)</f>
        <v>EC_WORD_PLAYS</v>
      </c>
      <c r="Y518" s="16" t="str">
        <f>VLOOKUP(S518,词典!$F:$G,2,FALSE)</f>
        <v>EC_WORD_ELLIPSIS</v>
      </c>
      <c r="Z518" s="1" t="str">
        <f>_xlfn.CONCAT(".speechWin = {",T518,", ",U518,", ",V518,", ",W518,", ",X518,", ",Y518,"},")</f>
        <v>.speechWin = {EC_WORD_UNDERSTOOD, EC_WORD_BE, EC_WORD_WORKING, EC_WORD_HAVEN_T, EC_WORD_PLAYS, EC_WORD_ELLIPSIS},</v>
      </c>
      <c r="AA518" s="1" t="s">
        <v>15282</v>
      </c>
    </row>
    <row r="519" spans="1:27" x14ac:dyDescent="0.3">
      <c r="A519" s="9" t="s">
        <v>279</v>
      </c>
      <c r="B519" s="9" t="s">
        <v>3834</v>
      </c>
      <c r="C519" s="9" t="s">
        <v>284</v>
      </c>
      <c r="D519" s="9" t="s">
        <v>808</v>
      </c>
      <c r="E519" s="9" t="s">
        <v>1</v>
      </c>
      <c r="F519" s="9" t="s">
        <v>3834</v>
      </c>
      <c r="G519" s="16" t="str">
        <f>VLOOKUP(A519,词典!$C:$F,4,FALSE)</f>
        <v>啊</v>
      </c>
      <c r="H519" s="16" t="str">
        <f>VLOOKUP(B519,词典!$C:$F,4,FALSE)</f>
        <v>！</v>
      </c>
      <c r="I519" s="16" t="str">
        <f>VLOOKUP(C519,词典!$C:$F,4,FALSE)</f>
        <v>一个</v>
      </c>
      <c r="J519" s="16" t="str">
        <f>VLOOKUP(D519,词典!$C:$F,4,FALSE)</f>
        <v>软弱</v>
      </c>
      <c r="K519" s="16" t="str">
        <f>VLOOKUP(E519,词典!$C:$F,4,FALSE)</f>
        <v>训练家</v>
      </c>
      <c r="L519" s="16" t="str">
        <f>VLOOKUP(F519,词典!$C:$F,4,FALSE)</f>
        <v>！</v>
      </c>
      <c r="M519" s="11" t="s">
        <v>9417</v>
      </c>
      <c r="N519" s="1" t="s">
        <v>1912</v>
      </c>
      <c r="O519" s="1" t="s">
        <v>225</v>
      </c>
      <c r="P519" s="1" t="s">
        <v>1928</v>
      </c>
      <c r="Q519" s="1" t="s">
        <v>9919</v>
      </c>
      <c r="R519" s="1" t="s">
        <v>1323</v>
      </c>
      <c r="S519" s="1" t="s">
        <v>225</v>
      </c>
      <c r="T519" s="16" t="str">
        <f>VLOOKUP(N519,词典!$F:$G,2,FALSE)</f>
        <v>EC_WORD_AWW</v>
      </c>
      <c r="U519" s="16" t="str">
        <f>VLOOKUP(O519,词典!$F:$G,2,FALSE)</f>
        <v>EC_WORD_EXCL</v>
      </c>
      <c r="V519" s="16" t="str">
        <f>VLOOKUP(P519,词典!$F:$G,2,FALSE)</f>
        <v>EC_WORD_A</v>
      </c>
      <c r="W519" s="16" t="str">
        <f>VLOOKUP(Q519,词典!$F:$G,2,FALSE)</f>
        <v>EC_WORD_WEAK</v>
      </c>
      <c r="X519" s="16" t="str">
        <f>VLOOKUP(R519,词典!$F:$G,2,FALSE)</f>
        <v>EC_WORD_TRAINER</v>
      </c>
      <c r="Y519" s="16" t="str">
        <f>VLOOKUP(S519,词典!$F:$G,2,FALSE)</f>
        <v>EC_WORD_EXCL</v>
      </c>
      <c r="Z519" s="1" t="str">
        <f>_xlfn.CONCAT(".speechWin = {",T519,", ",U519,", ",V519,", ",W519,", ",X519,", ",Y519,"},")</f>
        <v>.speechWin = {EC_WORD_AWW, EC_WORD_EXCL, EC_WORD_A, EC_WORD_WEAK, EC_WORD_TRAINER, EC_WORD_EXCL},</v>
      </c>
      <c r="AA519" s="1" t="s">
        <v>15283</v>
      </c>
    </row>
    <row r="520" spans="1:27" x14ac:dyDescent="0.3">
      <c r="A520" s="9" t="s">
        <v>5952</v>
      </c>
      <c r="B520" s="9" t="s">
        <v>284</v>
      </c>
      <c r="C520" s="9" t="s">
        <v>521</v>
      </c>
      <c r="D520" s="9" t="s">
        <v>3838</v>
      </c>
      <c r="E520" s="9" t="s">
        <v>664</v>
      </c>
      <c r="F520" s="9" t="s">
        <v>635</v>
      </c>
      <c r="G520" s="16" t="str">
        <f>VLOOKUP(A520,词典!$C:$F,4,FALSE)</f>
        <v>他们是</v>
      </c>
      <c r="H520" s="16" t="str">
        <f>VLOOKUP(B520,词典!$C:$F,4,FALSE)</f>
        <v>一个</v>
      </c>
      <c r="I520" s="16" t="str">
        <f>VLOOKUP(C520,词典!$C:$F,4,FALSE)</f>
        <v>秘密</v>
      </c>
      <c r="J520" s="16" t="str">
        <f>VLOOKUP(D520,词典!$C:$F,4,FALSE)</f>
        <v>宝可梦</v>
      </c>
      <c r="K520" s="16" t="str">
        <f>VLOOKUP(E520,词典!$C:$F,4,FALSE)</f>
        <v>美食</v>
      </c>
      <c r="L520" s="16" t="str">
        <f>VLOOKUP(F520,词典!$C:$F,4,FALSE)</f>
        <v>物品</v>
      </c>
      <c r="M520" s="11" t="s">
        <v>9418</v>
      </c>
      <c r="N520" s="1" t="s">
        <v>8558</v>
      </c>
      <c r="O520" s="1" t="s">
        <v>1928</v>
      </c>
      <c r="P520" s="1" t="s">
        <v>1549</v>
      </c>
      <c r="Q520" s="1" t="s">
        <v>1325</v>
      </c>
      <c r="R520" s="1" t="s">
        <v>2037</v>
      </c>
      <c r="S520" s="1" t="s">
        <v>10459</v>
      </c>
      <c r="T520" s="16" t="str">
        <f>VLOOKUP(N520,词典!$F:$G,2,FALSE)</f>
        <v>EC_WORD_DOWN</v>
      </c>
      <c r="U520" s="16" t="str">
        <f>VLOOKUP(O520,词典!$F:$G,2,FALSE)</f>
        <v>EC_WORD_A</v>
      </c>
      <c r="V520" s="16" t="str">
        <f>VLOOKUP(P520,词典!$F:$G,2,FALSE)</f>
        <v>EC_WORD_SECRET</v>
      </c>
      <c r="W520" s="16" t="str">
        <f>VLOOKUP(Q520,词典!$F:$G,2,FALSE)</f>
        <v>EC_WORD_POKEMON</v>
      </c>
      <c r="X520" s="16" t="str">
        <f>VLOOKUP(R520,词典!$F:$G,2,FALSE)</f>
        <v>EC_WORD_GOURMET</v>
      </c>
      <c r="Y520" s="16" t="str">
        <f>VLOOKUP(S520,词典!$F:$G,2,FALSE)</f>
        <v>EC_EMPTY_WORD</v>
      </c>
      <c r="Z520" s="1" t="str">
        <f>_xlfn.CONCAT(".speechWin = {",T520,", ",U520,", ",V520,", ",W520,", ",X520,", ",Y520,"},")</f>
        <v>.speechWin = {EC_WORD_DOWN, EC_WORD_A, EC_WORD_SECRET, EC_WORD_POKEMON, EC_WORD_GOURMET, EC_EMPTY_WORD},</v>
      </c>
      <c r="AA520" s="1" t="s">
        <v>15284</v>
      </c>
    </row>
    <row r="521" spans="1:27" x14ac:dyDescent="0.3">
      <c r="A521" s="9" t="s">
        <v>164</v>
      </c>
      <c r="B521" s="9" t="s">
        <v>388</v>
      </c>
      <c r="C521" s="9" t="s">
        <v>373</v>
      </c>
      <c r="D521" s="9" t="s">
        <v>7200</v>
      </c>
      <c r="E521" s="9" t="s">
        <v>375</v>
      </c>
      <c r="F521" s="9" t="s">
        <v>425</v>
      </c>
      <c r="G521" s="16" t="str">
        <f>VLOOKUP(A521,词典!$C:$F,4,FALSE)</f>
        <v>是个</v>
      </c>
      <c r="H521" s="16" t="str">
        <f>VLOOKUP(B521,词典!$C:$F,4,FALSE)</f>
        <v>吗</v>
      </c>
      <c r="I521" s="16" t="str">
        <f>VLOOKUP(C521,词典!$C:$F,4,FALSE)</f>
        <v>它</v>
      </c>
      <c r="J521" s="16" t="str">
        <f>VLOOKUP(D521,词典!$C:$F,4,FALSE)</f>
        <v>飞踢</v>
      </c>
      <c r="K521" s="16" t="str">
        <f>VLOOKUP(E521,词典!$C:$F,4,FALSE)</f>
        <v>为了</v>
      </c>
      <c r="L521" s="16" t="str">
        <f>VLOOKUP(F521,词典!$C:$F,4,FALSE)</f>
        <v>喜悦</v>
      </c>
      <c r="M521" s="11" t="s">
        <v>9419</v>
      </c>
      <c r="N521" s="1" t="s">
        <v>1873</v>
      </c>
      <c r="O521" s="1" t="s">
        <v>9174</v>
      </c>
      <c r="P521" s="1" t="s">
        <v>8521</v>
      </c>
      <c r="Q521" s="1" t="s">
        <v>981</v>
      </c>
      <c r="R521" s="1" t="s">
        <v>8572</v>
      </c>
      <c r="S521" s="1" t="s">
        <v>8499</v>
      </c>
      <c r="T521" s="16" t="str">
        <f>VLOOKUP(N521,词典!$F:$G,2,FALSE)</f>
        <v>EC_WORD_ME</v>
      </c>
      <c r="U521" s="16" t="str">
        <f>VLOOKUP(O521,词典!$F:$G,2,FALSE)</f>
        <v>EC_WORD_HAPPINESS</v>
      </c>
      <c r="V521" s="16" t="str">
        <f>VLOOKUP(P521,词典!$F:$G,2,FALSE)</f>
        <v>EC_WORD_LIKE</v>
      </c>
      <c r="W521" s="16" t="str">
        <f>VLOOKUP(Q521,词典!$F:$G,2,FALSE)</f>
        <v>EC_MOVE2(JUMP_KICK)</v>
      </c>
      <c r="X521" s="16" t="str">
        <f>VLOOKUP(R521,词典!$F:$G,2,FALSE)</f>
        <v>EC_WORD_FAINT</v>
      </c>
      <c r="Y521" s="16" t="str">
        <f>VLOOKUP(S521,词典!$F:$G,2,FALSE)</f>
        <v>EC_WORD_IS</v>
      </c>
      <c r="Z521" s="1" t="str">
        <f>_xlfn.CONCAT(".speechWin = {",T521,", ",U521,", ",V521,", ",W521,", ",X521,", ",Y521,"},")</f>
        <v>.speechWin = {EC_WORD_ME, EC_WORD_HAPPINESS, EC_WORD_LIKE, EC_MOVE2(JUMP_KICK), EC_WORD_FAINT, EC_WORD_IS},</v>
      </c>
      <c r="AA521" s="1" t="s">
        <v>15285</v>
      </c>
    </row>
    <row r="522" spans="1:27" x14ac:dyDescent="0.3">
      <c r="A522" s="9" t="s">
        <v>168</v>
      </c>
      <c r="B522" s="9" t="s">
        <v>411</v>
      </c>
      <c r="C522" s="9" t="s">
        <v>702</v>
      </c>
      <c r="D522" s="9" t="s">
        <v>514</v>
      </c>
      <c r="E522" s="9" t="s">
        <v>165</v>
      </c>
      <c r="F522" s="9" t="s">
        <v>3836</v>
      </c>
      <c r="G522" s="16" t="str">
        <f>VLOOKUP(A522,词典!$C:$F,4,FALSE)</f>
        <v>你的</v>
      </c>
      <c r="H522" s="16" t="str">
        <f>VLOOKUP(B522,词典!$C:$F,4,FALSE)</f>
        <v>难过</v>
      </c>
      <c r="I522" s="16" t="str">
        <f>VLOOKUP(C522,词典!$C:$F,4,FALSE)</f>
        <v>适合</v>
      </c>
      <c r="J522" s="16" t="str">
        <f>VLOOKUP(D522,词典!$C:$F,4,FALSE)</f>
        <v>变得</v>
      </c>
      <c r="K522" s="16" t="str">
        <f>VLOOKUP(E522,词典!$C:$F,4,FALSE)</f>
        <v>你</v>
      </c>
      <c r="L522" s="16" t="str">
        <f>VLOOKUP(F522,词典!$C:$F,4,FALSE)</f>
        <v xml:space="preserve"> </v>
      </c>
      <c r="M522" s="11" t="s">
        <v>9420</v>
      </c>
      <c r="N522" s="1" t="s">
        <v>9500</v>
      </c>
      <c r="O522" s="1" t="s">
        <v>8507</v>
      </c>
      <c r="P522" s="1" t="s">
        <v>1875</v>
      </c>
      <c r="Q522" s="1" t="s">
        <v>9518</v>
      </c>
      <c r="R522" s="1" t="s">
        <v>10459</v>
      </c>
      <c r="S522" s="1" t="s">
        <v>10459</v>
      </c>
      <c r="T522" s="16" t="str">
        <f>VLOOKUP(N522,词典!$F:$G,2,FALSE)</f>
        <v>EC_WORD_SADLY</v>
      </c>
      <c r="U522" s="16" t="str">
        <f>VLOOKUP(O522,词典!$F:$G,2,FALSE)</f>
        <v>EC_WORD_WERE</v>
      </c>
      <c r="V522" s="16" t="str">
        <f>VLOOKUP(P522,词典!$F:$G,2,FALSE)</f>
        <v>EC_WORD_YOUR</v>
      </c>
      <c r="W522" s="16" t="str">
        <f>VLOOKUP(Q522,词典!$F:$G,2,FALSE)</f>
        <v>EC_WORD_GRAAAH</v>
      </c>
      <c r="X522" s="16" t="str">
        <f>VLOOKUP(R522,词典!$F:$G,2,FALSE)</f>
        <v>EC_EMPTY_WORD</v>
      </c>
      <c r="Y522" s="16" t="str">
        <f>VLOOKUP(S522,词典!$F:$G,2,FALSE)</f>
        <v>EC_EMPTY_WORD</v>
      </c>
      <c r="Z522" s="1" t="str">
        <f>_xlfn.CONCAT(".speechWin = {",T522,", ",U522,", ",V522,", ",W522,", ",X522,", ",Y522,"},")</f>
        <v>.speechWin = {EC_WORD_SADLY, EC_WORD_WERE, EC_WORD_YOUR, EC_WORD_GRAAAH, EC_EMPTY_WORD, EC_EMPTY_WORD},</v>
      </c>
      <c r="AA522" s="1" t="s">
        <v>15286</v>
      </c>
    </row>
    <row r="523" spans="1:27" x14ac:dyDescent="0.3">
      <c r="A523" s="9" t="s">
        <v>297</v>
      </c>
      <c r="B523" s="9" t="s">
        <v>508</v>
      </c>
      <c r="C523" s="9" t="s">
        <v>833</v>
      </c>
      <c r="D523" s="9" t="s">
        <v>5918</v>
      </c>
      <c r="E523" s="9" t="s">
        <v>183</v>
      </c>
      <c r="F523" s="9" t="s">
        <v>3834</v>
      </c>
      <c r="G523" s="16" t="str">
        <f>VLOOKUP(A523,词典!$C:$F,4,FALSE)</f>
        <v>所以</v>
      </c>
      <c r="H523" s="16" t="str">
        <f>VLOOKUP(B523,词典!$C:$F,4,FALSE)</f>
        <v>顶级</v>
      </c>
      <c r="I523" s="16" t="str">
        <f>VLOOKUP(C523,词典!$C:$F,4,FALSE)</f>
        <v>场</v>
      </c>
      <c r="J523" s="16" t="str">
        <f>VLOOKUP(D523,词典!$C:$F,4,FALSE)</f>
        <v>属于</v>
      </c>
      <c r="K523" s="16" t="str">
        <f>VLOOKUP(E523,词典!$C:$F,4,FALSE)</f>
        <v>我</v>
      </c>
      <c r="L523" s="16" t="str">
        <f>VLOOKUP(F523,词典!$C:$F,4,FALSE)</f>
        <v>！</v>
      </c>
      <c r="M523" s="11" t="s">
        <v>9421</v>
      </c>
      <c r="N523" s="1" t="s">
        <v>9165</v>
      </c>
      <c r="O523" s="1" t="s">
        <v>9557</v>
      </c>
      <c r="P523" s="1" t="s">
        <v>1509</v>
      </c>
      <c r="Q523" s="1" t="s">
        <v>1678</v>
      </c>
      <c r="R523" s="1" t="s">
        <v>225</v>
      </c>
      <c r="S523" s="1" t="s">
        <v>10459</v>
      </c>
      <c r="T523" s="16" t="str">
        <f>VLOOKUP(N523,词典!$F:$G,2,FALSE)</f>
        <v>EC_WORD_TOP</v>
      </c>
      <c r="U523" s="16" t="str">
        <f>VLOOKUP(O523,词典!$F:$G,2,FALSE)</f>
        <v>EC_WORD_PLACE</v>
      </c>
      <c r="V523" s="16" t="str">
        <f>VLOOKUP(P523,词典!$F:$G,2,FALSE)</f>
        <v>EC_WORD_BELONGS_TO</v>
      </c>
      <c r="W523" s="16" t="str">
        <f>VLOOKUP(Q523,词典!$F:$G,2,FALSE)</f>
        <v>EC_WORD_ME</v>
      </c>
      <c r="X523" s="16" t="str">
        <f>VLOOKUP(R523,词典!$F:$G,2,FALSE)</f>
        <v>EC_WORD_EXCL</v>
      </c>
      <c r="Y523" s="16" t="str">
        <f>VLOOKUP(S523,词典!$F:$G,2,FALSE)</f>
        <v>EC_EMPTY_WORD</v>
      </c>
      <c r="Z523" s="1" t="str">
        <f>_xlfn.CONCAT(".speechWin = {",T523,", ",U523,", ",V523,", ",W523,", ",X523,", ",Y523,"},")</f>
        <v>.speechWin = {EC_WORD_TOP, EC_WORD_PLACE, EC_WORD_BELONGS_TO, EC_WORD_ME, EC_WORD_EXCL, EC_EMPTY_WORD},</v>
      </c>
      <c r="AA523" s="1" t="s">
        <v>15287</v>
      </c>
    </row>
    <row r="524" spans="1:27" x14ac:dyDescent="0.3">
      <c r="A524" s="9" t="s">
        <v>165</v>
      </c>
      <c r="B524" s="9" t="s">
        <v>5919</v>
      </c>
      <c r="C524" s="9" t="s">
        <v>5937</v>
      </c>
      <c r="D524" s="9" t="s">
        <v>334</v>
      </c>
      <c r="E524" s="9" t="s">
        <v>470</v>
      </c>
      <c r="F524" s="9" t="s">
        <v>3843</v>
      </c>
      <c r="G524" s="16" t="str">
        <f>VLOOKUP(A524,词典!$C:$F,4,FALSE)</f>
        <v>你</v>
      </c>
      <c r="H524" s="16" t="str">
        <f>VLOOKUP(B524,词典!$C:$F,4,FALSE)</f>
        <v>多</v>
      </c>
      <c r="I524" s="16" t="str">
        <f>VLOOKUP(C524,词典!$C:$F,4,FALSE)</f>
        <v>指望</v>
      </c>
      <c r="J524" s="16" t="str">
        <f>VLOOKUP(D524,词典!$C:$F,4,FALSE)</f>
        <v>任何</v>
      </c>
      <c r="K524" s="16" t="str">
        <f>VLOOKUP(E524,词典!$C:$F,4,FALSE)</f>
        <v>更少</v>
      </c>
      <c r="L524" s="16" t="str">
        <f>VLOOKUP(F524,词典!$C:$F,4,FALSE)</f>
        <v>？</v>
      </c>
      <c r="M524" s="11" t="s">
        <v>9422</v>
      </c>
      <c r="N524" s="1" t="s">
        <v>1412</v>
      </c>
      <c r="O524" s="1" t="s">
        <v>1955</v>
      </c>
      <c r="P524" s="1" t="s">
        <v>8565</v>
      </c>
      <c r="Q524" s="1" t="s">
        <v>10452</v>
      </c>
      <c r="R524" s="1" t="s">
        <v>1898</v>
      </c>
      <c r="S524" s="1" t="s">
        <v>9933</v>
      </c>
      <c r="T524" s="16" t="str">
        <f>VLOOKUP(N524,词典!$F:$G,2,FALSE)</f>
        <v>EC_WORD_YOU</v>
      </c>
      <c r="U524" s="16" t="str">
        <f>VLOOKUP(O524,词典!$F:$G,2,FALSE)</f>
        <v>EC_WORD_HAVEN_T</v>
      </c>
      <c r="V524" s="16" t="str">
        <f>VLOOKUP(P524,词典!$F:$G,2,FALSE)</f>
        <v>EC_WORD_DOESN_T</v>
      </c>
      <c r="W524" s="16" t="str">
        <f>VLOOKUP(Q524,词典!$F:$G,2,FALSE)</f>
        <v>EC_WORD_COUNT_ON</v>
      </c>
      <c r="X524" s="16" t="str">
        <f>VLOOKUP(R524,词典!$F:$G,2,FALSE)</f>
        <v>EC_WORD_SOME</v>
      </c>
      <c r="Y524" s="16" t="str">
        <f>VLOOKUP(S524,词典!$F:$G,2,FALSE)</f>
        <v>EC_WORD_WAS</v>
      </c>
      <c r="Z524" s="1" t="str">
        <f>_xlfn.CONCAT(".speechWin = {",T524,", ",U524,", ",V524,", ",W524,", ",X524,", ",Y524,"},")</f>
        <v>.speechWin = {EC_WORD_YOU, EC_WORD_HAVEN_T, EC_WORD_DOESN_T, EC_WORD_COUNT_ON, EC_WORD_SOME, EC_WORD_WAS},</v>
      </c>
      <c r="AA524" s="1" t="s">
        <v>15288</v>
      </c>
    </row>
    <row r="525" spans="1:27" x14ac:dyDescent="0.3">
      <c r="A525" s="9" t="s">
        <v>200</v>
      </c>
      <c r="B525" s="9" t="s">
        <v>650</v>
      </c>
      <c r="C525" s="9" t="s">
        <v>345</v>
      </c>
      <c r="D525" s="9" t="s">
        <v>476</v>
      </c>
      <c r="E525" s="9" t="s">
        <v>383</v>
      </c>
      <c r="F525" s="9" t="s">
        <v>340</v>
      </c>
      <c r="G525" s="16" t="str">
        <f>VLOOKUP(A525,词典!$C:$F,4,FALSE)</f>
        <v>我的</v>
      </c>
      <c r="H525" s="16" t="str">
        <f>VLOOKUP(B525,词典!$C:$F,4,FALSE)</f>
        <v>世界</v>
      </c>
      <c r="I525" s="16" t="str">
        <f>VLOOKUP(C525,词典!$C:$F,4,FALSE)</f>
        <v>了</v>
      </c>
      <c r="J525" s="16" t="str">
        <f>VLOOKUP(D525,词典!$C:$F,4,FALSE)</f>
        <v>充满</v>
      </c>
      <c r="K525" s="16" t="str">
        <f>VLOOKUP(E525,词典!$C:$F,4,FALSE)</f>
        <v>的</v>
      </c>
      <c r="L525" s="16" t="str">
        <f>VLOOKUP(F525,词典!$C:$F,4,FALSE)</f>
        <v>好奇</v>
      </c>
      <c r="M525" s="11" t="s">
        <v>9423</v>
      </c>
      <c r="N525" s="1" t="s">
        <v>1431</v>
      </c>
      <c r="O525" s="1" t="s">
        <v>1599</v>
      </c>
      <c r="P525" s="1" t="s">
        <v>1969</v>
      </c>
      <c r="Q525" s="1" t="s">
        <v>9126</v>
      </c>
      <c r="R525" s="1" t="s">
        <v>10459</v>
      </c>
      <c r="S525" s="1" t="s">
        <v>10459</v>
      </c>
      <c r="T525" s="16" t="str">
        <f>VLOOKUP(N525,词典!$F:$G,2,FALSE)</f>
        <v>EC_WORD_MY</v>
      </c>
      <c r="U525" s="16" t="str">
        <f>VLOOKUP(O525,词典!$F:$G,2,FALSE)</f>
        <v>EC_WORD_WORLD</v>
      </c>
      <c r="V525" s="16" t="str">
        <f>VLOOKUP(P525,词典!$F:$G,2,FALSE)</f>
        <v>EC_WORD_FULL</v>
      </c>
      <c r="W525" s="16" t="str">
        <f>VLOOKUP(Q525,词典!$F:$G,2,FALSE)</f>
        <v>EC_WORD_DISAPPOINT</v>
      </c>
      <c r="X525" s="16" t="str">
        <f>VLOOKUP(R525,词典!$F:$G,2,FALSE)</f>
        <v>EC_EMPTY_WORD</v>
      </c>
      <c r="Y525" s="16" t="str">
        <f>VLOOKUP(S525,词典!$F:$G,2,FALSE)</f>
        <v>EC_EMPTY_WORD</v>
      </c>
      <c r="Z525" s="1" t="str">
        <f>_xlfn.CONCAT(".speechWin = {",T525,", ",U525,", ",V525,", ",W525,", ",X525,", ",Y525,"},")</f>
        <v>.speechWin = {EC_WORD_MY, EC_WORD_WORLD, EC_WORD_FULL, EC_WORD_DISAPPOINT, EC_EMPTY_WORD, EC_EMPTY_WORD},</v>
      </c>
      <c r="AA525" s="1" t="s">
        <v>15289</v>
      </c>
    </row>
    <row r="526" spans="1:27" x14ac:dyDescent="0.3">
      <c r="A526" s="9" t="s">
        <v>234</v>
      </c>
      <c r="B526" s="9" t="s">
        <v>165</v>
      </c>
      <c r="C526" s="9" t="s">
        <v>305</v>
      </c>
      <c r="D526" s="9" t="s">
        <v>702</v>
      </c>
      <c r="E526" s="9" t="s">
        <v>422</v>
      </c>
      <c r="F526" s="9" t="s">
        <v>3834</v>
      </c>
      <c r="G526" s="16" t="str">
        <f>VLOOKUP(A526,词典!$C:$F,4,FALSE)</f>
        <v>啊哈哈</v>
      </c>
      <c r="H526" s="16" t="str">
        <f>VLOOKUP(B526,词典!$C:$F,4,FALSE)</f>
        <v>你</v>
      </c>
      <c r="I526" s="16" t="str">
        <f>VLOOKUP(C526,词典!$C:$F,4,FALSE)</f>
        <v>只</v>
      </c>
      <c r="J526" s="16" t="str">
        <f>VLOOKUP(D526,词典!$C:$F,4,FALSE)</f>
        <v>适合</v>
      </c>
      <c r="K526" s="16" t="str">
        <f>VLOOKUP(E526,词典!$C:$F,4,FALSE)</f>
        <v>可怕</v>
      </c>
      <c r="L526" s="16" t="str">
        <f>VLOOKUP(F526,词典!$C:$F,4,FALSE)</f>
        <v>！</v>
      </c>
      <c r="M526" s="11" t="s">
        <v>9424</v>
      </c>
      <c r="N526" s="1" t="s">
        <v>1689</v>
      </c>
      <c r="O526" s="1" t="s">
        <v>1412</v>
      </c>
      <c r="P526" s="1" t="s">
        <v>1940</v>
      </c>
      <c r="Q526" s="1" t="s">
        <v>8501</v>
      </c>
      <c r="R526" s="1" t="s">
        <v>1790</v>
      </c>
      <c r="S526" s="1" t="s">
        <v>225</v>
      </c>
      <c r="T526" s="16" t="str">
        <f>VLOOKUP(N526,词典!$F:$G,2,FALSE)</f>
        <v>EC_WORD_AHAHA</v>
      </c>
      <c r="U526" s="16" t="str">
        <f>VLOOKUP(O526,词典!$F:$G,2,FALSE)</f>
        <v>EC_WORD_YOU</v>
      </c>
      <c r="V526" s="16" t="str">
        <f>VLOOKUP(P526,词典!$F:$G,2,FALSE)</f>
        <v>EC_WORD_JUST</v>
      </c>
      <c r="W526" s="16" t="str">
        <f>VLOOKUP(Q526,词典!$F:$G,2,FALSE)</f>
        <v>EC_WORD_SEEMS</v>
      </c>
      <c r="X526" s="16" t="str">
        <f>VLOOKUP(R526,词典!$F:$G,2,FALSE)</f>
        <v>EC_WORD_SCARY</v>
      </c>
      <c r="Y526" s="16" t="str">
        <f>VLOOKUP(S526,词典!$F:$G,2,FALSE)</f>
        <v>EC_WORD_EXCL</v>
      </c>
      <c r="Z526" s="1" t="str">
        <f>_xlfn.CONCAT(".speechWin = {",T526,", ",U526,", ",V526,", ",W526,", ",X526,", ",Y526,"},")</f>
        <v>.speechWin = {EC_WORD_AHAHA, EC_WORD_YOU, EC_WORD_JUST, EC_WORD_SEEMS, EC_WORD_SCARY, EC_WORD_EXCL},</v>
      </c>
      <c r="AA526" s="1" t="s">
        <v>15290</v>
      </c>
    </row>
    <row r="527" spans="1:27" x14ac:dyDescent="0.3">
      <c r="A527" s="9" t="s">
        <v>2905</v>
      </c>
      <c r="B527" s="9" t="s">
        <v>374</v>
      </c>
      <c r="C527" s="9" t="s">
        <v>371</v>
      </c>
      <c r="D527" s="9" t="s">
        <v>47</v>
      </c>
      <c r="E527" s="9" t="s">
        <v>3834</v>
      </c>
      <c r="F527" s="9" t="s">
        <v>3836</v>
      </c>
      <c r="G527" s="16" t="str">
        <f>VLOOKUP(A527,词典!$C:$F,4,FALSE)</f>
        <v>它是</v>
      </c>
      <c r="H527" s="16" t="str">
        <f>VLOOKUP(B527,词典!$C:$F,4,FALSE)</f>
        <v>为</v>
      </c>
      <c r="I527" s="16" t="str">
        <f>VLOOKUP(C527,词典!$C:$F,4,FALSE)</f>
        <v>关于</v>
      </c>
      <c r="J527" s="16" t="str">
        <f>VLOOKUP(D527,词典!$C:$F,4,FALSE)</f>
        <v>毅力</v>
      </c>
      <c r="K527" s="16" t="str">
        <f>VLOOKUP(E527,词典!$C:$F,4,FALSE)</f>
        <v>！</v>
      </c>
      <c r="L527" s="16" t="str">
        <f>VLOOKUP(F527,词典!$C:$F,4,FALSE)</f>
        <v xml:space="preserve"> </v>
      </c>
      <c r="M527" s="11" t="s">
        <v>9425</v>
      </c>
      <c r="N527" s="1" t="s">
        <v>10318</v>
      </c>
      <c r="O527" s="1" t="s">
        <v>8534</v>
      </c>
      <c r="P527" s="1" t="s">
        <v>8510</v>
      </c>
      <c r="Q527" s="1" t="s">
        <v>938</v>
      </c>
      <c r="R527" s="1" t="s">
        <v>225</v>
      </c>
      <c r="S527" s="1" t="s">
        <v>10459</v>
      </c>
      <c r="T527" s="16" t="str">
        <f>VLOOKUP(N527,词典!$F:$G,2,FALSE)</f>
        <v>EC_WORD_CARES</v>
      </c>
      <c r="U527" s="16" t="str">
        <f>VLOOKUP(O527,词典!$F:$G,2,FALSE)</f>
        <v>EC_WORD_UNDERSTOOD</v>
      </c>
      <c r="V527" s="16" t="str">
        <f>VLOOKUP(P527,词典!$F:$G,2,FALSE)</f>
        <v>EC_WORD_CASE</v>
      </c>
      <c r="W527" s="16" t="str">
        <f>VLOOKUP(Q527,词典!$F:$G,2,FALSE)</f>
        <v>EC_WORD_GUTS</v>
      </c>
      <c r="X527" s="16" t="str">
        <f>VLOOKUP(R527,词典!$F:$G,2,FALSE)</f>
        <v>EC_WORD_EXCL</v>
      </c>
      <c r="Y527" s="16" t="str">
        <f>VLOOKUP(S527,词典!$F:$G,2,FALSE)</f>
        <v>EC_EMPTY_WORD</v>
      </c>
      <c r="Z527" s="1" t="str">
        <f>_xlfn.CONCAT(".speechWin = {",T527,", ",U527,", ",V527,", ",W527,", ",X527,", ",Y527,"},")</f>
        <v>.speechWin = {EC_WORD_CARES, EC_WORD_UNDERSTOOD, EC_WORD_CASE, EC_WORD_GUTS, EC_WORD_EXCL, EC_EMPTY_WORD},</v>
      </c>
      <c r="AA527" s="1" t="s">
        <v>15291</v>
      </c>
    </row>
    <row r="528" spans="1:27" x14ac:dyDescent="0.3">
      <c r="A528" s="9" t="s">
        <v>164</v>
      </c>
      <c r="B528" s="9" t="s">
        <v>479</v>
      </c>
      <c r="C528" s="9" t="s">
        <v>3893</v>
      </c>
      <c r="D528" s="9" t="s">
        <v>380</v>
      </c>
      <c r="E528" s="9" t="s">
        <v>89</v>
      </c>
      <c r="F528" s="9" t="s">
        <v>3873</v>
      </c>
      <c r="G528" s="16" t="str">
        <f>VLOOKUP(A528,词典!$C:$F,4,FALSE)</f>
        <v>是个</v>
      </c>
      <c r="H528" s="16" t="str">
        <f>VLOOKUP(B528,词典!$C:$F,4,FALSE)</f>
        <v>需要</v>
      </c>
      <c r="I528" s="16" t="str">
        <f>VLOOKUP(C528,词典!$C:$F,4,FALSE)</f>
        <v>很多</v>
      </c>
      <c r="J528" s="16" t="str">
        <f>VLOOKUP(D528,词典!$C:$F,4,FALSE)</f>
        <v>更好</v>
      </c>
      <c r="K528" s="16" t="str">
        <f>VLOOKUP(E528,词典!$C:$F,4,FALSE)</f>
        <v>战斗</v>
      </c>
      <c r="L528" s="16" t="str">
        <f>VLOOKUP(F528,词典!$C:$F,4,FALSE)</f>
        <v>……</v>
      </c>
      <c r="M528" s="11" t="s">
        <v>9426</v>
      </c>
      <c r="N528" s="1" t="s">
        <v>1873</v>
      </c>
      <c r="O528" s="1" t="s">
        <v>1542</v>
      </c>
      <c r="P528" s="1" t="s">
        <v>1507</v>
      </c>
      <c r="Q528" s="1" t="s">
        <v>1951</v>
      </c>
      <c r="R528" s="1" t="s">
        <v>1336</v>
      </c>
      <c r="S528" s="1" t="s">
        <v>1687</v>
      </c>
      <c r="T528" s="16" t="str">
        <f>VLOOKUP(N528,词典!$F:$G,2,FALSE)</f>
        <v>EC_WORD_ME</v>
      </c>
      <c r="U528" s="16" t="str">
        <f>VLOOKUP(O528,词典!$F:$G,2,FALSE)</f>
        <v>EC_WORD_NEED</v>
      </c>
      <c r="V528" s="16" t="str">
        <f>VLOOKUP(P528,词典!$F:$G,2,FALSE)</f>
        <v>EC_WORD_BETTER</v>
      </c>
      <c r="W528" s="16" t="str">
        <f>VLOOKUP(Q528,词典!$F:$G,2,FALSE)</f>
        <v>EC_WORD_OF</v>
      </c>
      <c r="X528" s="16" t="str">
        <f>VLOOKUP(R528,词典!$F:$G,2,FALSE)</f>
        <v>EC_WORD_BATTLE</v>
      </c>
      <c r="Y528" s="16" t="str">
        <f>VLOOKUP(S528,词典!$F:$G,2,FALSE)</f>
        <v>EC_WORD_ELLIPSIS</v>
      </c>
      <c r="Z528" s="1" t="str">
        <f>_xlfn.CONCAT(".speechWin = {",T528,", ",U528,", ",V528,", ",W528,", ",X528,", ",Y528,"},")</f>
        <v>.speechWin = {EC_WORD_ME, EC_WORD_NEED, EC_WORD_BETTER, EC_WORD_OF, EC_WORD_BATTLE, EC_WORD_ELLIPSIS},</v>
      </c>
      <c r="AA528" s="1" t="s">
        <v>15292</v>
      </c>
    </row>
    <row r="529" spans="1:27" x14ac:dyDescent="0.3">
      <c r="A529" s="9" t="s">
        <v>162</v>
      </c>
      <c r="B529" s="9" t="s">
        <v>3834</v>
      </c>
      <c r="C529" s="9" t="s">
        <v>3836</v>
      </c>
      <c r="D529" s="9" t="s">
        <v>164</v>
      </c>
      <c r="E529" s="9" t="s">
        <v>94</v>
      </c>
      <c r="F529" s="9" t="s">
        <v>162</v>
      </c>
      <c r="G529" s="16" t="str">
        <f>VLOOKUP(A529,词典!$C:$F,4,FALSE)</f>
        <v>哟</v>
      </c>
      <c r="H529" s="16" t="str">
        <f>VLOOKUP(B529,词典!$C:$F,4,FALSE)</f>
        <v>！</v>
      </c>
      <c r="I529" s="16" t="str">
        <f>VLOOKUP(C529,词典!$C:$F,4,FALSE)</f>
        <v xml:space="preserve"> </v>
      </c>
      <c r="J529" s="16" t="str">
        <f>VLOOKUP(D529,词典!$C:$F,4,FALSE)</f>
        <v>是个</v>
      </c>
      <c r="K529" s="16" t="str">
        <f>VLOOKUP(E529,词典!$C:$F,4,FALSE)</f>
        <v>赢了</v>
      </c>
      <c r="L529" s="16" t="str">
        <f>VLOOKUP(F529,词典!$C:$F,4,FALSE)</f>
        <v>哟</v>
      </c>
      <c r="M529" s="11" t="s">
        <v>9427</v>
      </c>
      <c r="N529" s="1" t="s">
        <v>1409</v>
      </c>
      <c r="O529" s="1" t="s">
        <v>225</v>
      </c>
      <c r="P529" s="1" t="s">
        <v>10459</v>
      </c>
      <c r="Q529" s="1" t="s">
        <v>1873</v>
      </c>
      <c r="R529" s="1" t="s">
        <v>1384</v>
      </c>
      <c r="S529" s="1" t="s">
        <v>1409</v>
      </c>
      <c r="T529" s="16" t="str">
        <f>VLOOKUP(N529,词典!$F:$G,2,FALSE)</f>
        <v>EC_WORD_YO</v>
      </c>
      <c r="U529" s="16" t="str">
        <f>VLOOKUP(O529,词典!$F:$G,2,FALSE)</f>
        <v>EC_WORD_EXCL</v>
      </c>
      <c r="V529" s="16" t="str">
        <f>VLOOKUP(P529,词典!$F:$G,2,FALSE)</f>
        <v>EC_EMPTY_WORD</v>
      </c>
      <c r="W529" s="16" t="str">
        <f>VLOOKUP(Q529,词典!$F:$G,2,FALSE)</f>
        <v>EC_WORD_ME</v>
      </c>
      <c r="X529" s="16" t="str">
        <f>VLOOKUP(R529,词典!$F:$G,2,FALSE)</f>
        <v>EC_WORD_WON</v>
      </c>
      <c r="Y529" s="16" t="str">
        <f>VLOOKUP(S529,词典!$F:$G,2,FALSE)</f>
        <v>EC_WORD_YO</v>
      </c>
      <c r="Z529" s="1" t="str">
        <f>_xlfn.CONCAT(".speechWin = {",T529,", ",U529,", ",V529,", ",W529,", ",X529,", ",Y529,"},")</f>
        <v>.speechWin = {EC_WORD_YO, EC_WORD_EXCL, EC_EMPTY_WORD, EC_WORD_ME, EC_WORD_WON, EC_WORD_YO},</v>
      </c>
      <c r="AA529" s="1" t="s">
        <v>15293</v>
      </c>
    </row>
    <row r="530" spans="1:27" x14ac:dyDescent="0.3">
      <c r="A530" s="9" t="s">
        <v>211</v>
      </c>
      <c r="B530" s="9" t="s">
        <v>363</v>
      </c>
      <c r="C530" s="9" t="s">
        <v>331</v>
      </c>
      <c r="D530" s="9" t="s">
        <v>109</v>
      </c>
      <c r="E530" s="9" t="s">
        <v>728</v>
      </c>
      <c r="F530" s="9" t="s">
        <v>3834</v>
      </c>
      <c r="G530" s="16" t="str">
        <f>VLOOKUP(A530,词典!$C:$F,4,FALSE)</f>
        <v>女</v>
      </c>
      <c r="H530" s="16" t="str">
        <f>VLOOKUP(B530,词典!$C:$F,4,FALSE)</f>
        <v>有</v>
      </c>
      <c r="I530" s="16" t="str">
        <f>VLOOKUP(C530,词典!$C:$F,4,FALSE)</f>
        <v>更多</v>
      </c>
      <c r="J530" s="16" t="str">
        <f>VLOOKUP(D530,词典!$C:$F,4,FALSE)</f>
        <v>力量</v>
      </c>
      <c r="K530" s="16" t="str">
        <f>VLOOKUP(E530,词典!$C:$F,4,FALSE)</f>
        <v>现在</v>
      </c>
      <c r="L530" s="16" t="str">
        <f>VLOOKUP(F530,词典!$C:$F,4,FALSE)</f>
        <v>！</v>
      </c>
      <c r="M530" s="11" t="s">
        <v>9428</v>
      </c>
      <c r="N530" s="1" t="s">
        <v>1437</v>
      </c>
      <c r="O530" s="1" t="s">
        <v>8570</v>
      </c>
      <c r="P530" s="1" t="s">
        <v>1337</v>
      </c>
      <c r="Q530" s="1" t="s">
        <v>1487</v>
      </c>
      <c r="R530" s="1" t="s">
        <v>8499</v>
      </c>
      <c r="S530" s="1" t="s">
        <v>225</v>
      </c>
      <c r="T530" s="16" t="str">
        <f>VLOOKUP(N530,词典!$F:$G,2,FALSE)</f>
        <v>EC_WORD_THEY_WERE</v>
      </c>
      <c r="U530" s="16" t="str">
        <f>VLOOKUP(O530,词典!$F:$G,2,FALSE)</f>
        <v>EC_WORD_NOW</v>
      </c>
      <c r="V530" s="16" t="str">
        <f>VLOOKUP(P530,词典!$F:$G,2,FALSE)</f>
        <v>EC_WORD_POWER</v>
      </c>
      <c r="W530" s="16" t="str">
        <f>VLOOKUP(Q530,词典!$F:$G,2,FALSE)</f>
        <v>EC_WORD_MORE</v>
      </c>
      <c r="X530" s="16" t="str">
        <f>VLOOKUP(R530,词典!$F:$G,2,FALSE)</f>
        <v>EC_WORD_IS</v>
      </c>
      <c r="Y530" s="16" t="str">
        <f>VLOOKUP(S530,词典!$F:$G,2,FALSE)</f>
        <v>EC_WORD_EXCL</v>
      </c>
      <c r="Z530" s="1" t="str">
        <f>_xlfn.CONCAT(".speechWin = {",T530,", ",U530,", ",V530,", ",W530,", ",X530,", ",Y530,"},")</f>
        <v>.speechWin = {EC_WORD_THEY_WERE, EC_WORD_NOW, EC_WORD_POWER, EC_WORD_MORE, EC_WORD_IS, EC_WORD_EXCL},</v>
      </c>
      <c r="AA530" s="1" t="s">
        <v>15294</v>
      </c>
    </row>
    <row r="531" spans="1:27" x14ac:dyDescent="0.3">
      <c r="A531" s="9" t="s">
        <v>164</v>
      </c>
      <c r="B531" s="9" t="s">
        <v>453</v>
      </c>
      <c r="C531" s="9" t="s">
        <v>766</v>
      </c>
      <c r="D531" s="9" t="s">
        <v>373</v>
      </c>
      <c r="E531" s="9" t="s">
        <v>349</v>
      </c>
      <c r="F531" s="9" t="s">
        <v>5909</v>
      </c>
      <c r="G531" s="16" t="str">
        <f>VLOOKUP(A531,词典!$C:$F,4,FALSE)</f>
        <v>是个</v>
      </c>
      <c r="H531" s="16" t="str">
        <f>VLOOKUP(B531,词典!$C:$F,4,FALSE)</f>
        <v>看看</v>
      </c>
      <c r="I531" s="16" t="str">
        <f>VLOOKUP(C531,词典!$C:$F,4,FALSE)</f>
        <v>那</v>
      </c>
      <c r="J531" s="16" t="str">
        <f>VLOOKUP(D531,词典!$C:$F,4,FALSE)</f>
        <v>它</v>
      </c>
      <c r="K531" s="16" t="str">
        <f>VLOOKUP(E531,词典!$C:$F,4,FALSE)</f>
        <v>吗？</v>
      </c>
      <c r="L531" s="16" t="str">
        <f>VLOOKUP(F531,词典!$C:$F,4,FALSE)</f>
        <v>太强了</v>
      </c>
      <c r="M531" s="11" t="s">
        <v>9429</v>
      </c>
      <c r="N531" s="1" t="s">
        <v>1873</v>
      </c>
      <c r="O531" s="1" t="s">
        <v>9513</v>
      </c>
      <c r="P531" s="1" t="s">
        <v>8499</v>
      </c>
      <c r="Q531" s="1" t="s">
        <v>1930</v>
      </c>
      <c r="R531" s="1" t="s">
        <v>1391</v>
      </c>
      <c r="S531" s="1" t="s">
        <v>10459</v>
      </c>
      <c r="T531" s="16" t="str">
        <f>VLOOKUP(N531,词典!$F:$G,2,FALSE)</f>
        <v>EC_WORD_ME</v>
      </c>
      <c r="U531" s="16" t="str">
        <f>VLOOKUP(O531,词典!$F:$G,2,FALSE)</f>
        <v>EC_WORD_SLEPT</v>
      </c>
      <c r="V531" s="16" t="str">
        <f>VLOOKUP(P531,词典!$F:$G,2,FALSE)</f>
        <v>EC_WORD_IS</v>
      </c>
      <c r="W531" s="16" t="str">
        <f>VLOOKUP(Q531,词典!$F:$G,2,FALSE)</f>
        <v>EC_WORD_IT</v>
      </c>
      <c r="X531" s="16" t="str">
        <f>VLOOKUP(R531,词典!$F:$G,2,FALSE)</f>
        <v>EC_WORD_TOO_STRONG</v>
      </c>
      <c r="Y531" s="16" t="str">
        <f>VLOOKUP(S531,词典!$F:$G,2,FALSE)</f>
        <v>EC_EMPTY_WORD</v>
      </c>
      <c r="Z531" s="1" t="str">
        <f>_xlfn.CONCAT(".speechWin = {",T531,", ",U531,", ",V531,", ",W531,", ",X531,", ",Y531,"},")</f>
        <v>.speechWin = {EC_WORD_ME, EC_WORD_SLEPT, EC_WORD_IS, EC_WORD_IT, EC_WORD_TOO_STRONG, EC_EMPTY_WORD},</v>
      </c>
      <c r="AA531" s="1" t="s">
        <v>15295</v>
      </c>
    </row>
    <row r="532" spans="1:27" x14ac:dyDescent="0.3">
      <c r="A532" s="9" t="s">
        <v>404</v>
      </c>
      <c r="B532" s="9" t="s">
        <v>345</v>
      </c>
      <c r="C532" s="9" t="s">
        <v>284</v>
      </c>
      <c r="D532" s="9" t="s">
        <v>3838</v>
      </c>
      <c r="E532" s="9" t="s">
        <v>379</v>
      </c>
      <c r="F532" s="9" t="s">
        <v>3853</v>
      </c>
      <c r="G532" s="16" t="str">
        <f>VLOOKUP(A532,词典!$C:$F,4,FALSE)</f>
        <v>高兴</v>
      </c>
      <c r="H532" s="16" t="str">
        <f>VLOOKUP(B532,词典!$C:$F,4,FALSE)</f>
        <v>了</v>
      </c>
      <c r="I532" s="16" t="str">
        <f>VLOOKUP(C532,词典!$C:$F,4,FALSE)</f>
        <v>一个</v>
      </c>
      <c r="J532" s="16" t="str">
        <f>VLOOKUP(D532,词典!$C:$F,4,FALSE)</f>
        <v>宝可梦</v>
      </c>
      <c r="K532" s="16" t="str">
        <f>VLOOKUP(E532,词典!$C:$F,4,FALSE)</f>
        <v>与</v>
      </c>
      <c r="L532" s="16" t="str">
        <f>VLOOKUP(F532,词典!$C:$F,4,FALSE)</f>
        <v>迷人之躯</v>
      </c>
      <c r="M532" s="11" t="s">
        <v>9430</v>
      </c>
      <c r="N532" s="1" t="s">
        <v>8472</v>
      </c>
      <c r="O532" s="1" t="s">
        <v>1944</v>
      </c>
      <c r="P532" s="1" t="s">
        <v>9935</v>
      </c>
      <c r="Q532" s="1" t="s">
        <v>9558</v>
      </c>
      <c r="R532" s="1" t="s">
        <v>1951</v>
      </c>
      <c r="S532" s="1" t="s">
        <v>1325</v>
      </c>
      <c r="T532" s="16" t="str">
        <f>VLOOKUP(N532,词典!$F:$G,2,FALSE)</f>
        <v>EC_WORD_HAPPILY</v>
      </c>
      <c r="U532" s="16" t="str">
        <f>VLOOKUP(O532,词典!$F:$G,2,FALSE)</f>
        <v>EC_WORD_BE</v>
      </c>
      <c r="V532" s="16" t="str">
        <f>VLOOKUP(P532,词典!$F:$G,2,FALSE)</f>
        <v>EC_WORD_OFF</v>
      </c>
      <c r="W532" s="16" t="str">
        <f>VLOOKUP(Q532,词典!$F:$G,2,FALSE)</f>
        <v>EC_MOVE2(ATTRACT)</v>
      </c>
      <c r="X532" s="16" t="str">
        <f>VLOOKUP(R532,词典!$F:$G,2,FALSE)</f>
        <v>EC_WORD_OF</v>
      </c>
      <c r="Y532" s="16" t="str">
        <f>VLOOKUP(S532,词典!$F:$G,2,FALSE)</f>
        <v>EC_WORD_POKEMON</v>
      </c>
      <c r="Z532" s="1" t="str">
        <f>_xlfn.CONCAT(".speechWin = {",T532,", ",U532,", ",V532,", ",W532,", ",X532,", ",Y532,"},")</f>
        <v>.speechWin = {EC_WORD_HAPPILY, EC_WORD_BE, EC_WORD_OFF, EC_MOVE2(ATTRACT), EC_WORD_OF, EC_WORD_POKEMON},</v>
      </c>
      <c r="AA532" s="1" t="s">
        <v>15296</v>
      </c>
    </row>
    <row r="533" spans="1:27" x14ac:dyDescent="0.3">
      <c r="A533" s="9" t="s">
        <v>528</v>
      </c>
      <c r="B533" s="9" t="s">
        <v>3898</v>
      </c>
      <c r="C533" s="9" t="s">
        <v>211</v>
      </c>
      <c r="D533" s="9" t="s">
        <v>433</v>
      </c>
      <c r="E533" s="9" t="s">
        <v>3843</v>
      </c>
      <c r="F533" s="9" t="s">
        <v>234</v>
      </c>
      <c r="G533" s="16" t="str">
        <f>VLOOKUP(A533,词典!$C:$F,4,FALSE)</f>
        <v>很好</v>
      </c>
      <c r="H533" s="16" t="str">
        <f>VLOOKUP(B533,词典!$C:$F,4,FALSE)</f>
        <v>不是</v>
      </c>
      <c r="I533" s="16" t="str">
        <f>VLOOKUP(C533,词典!$C:$F,4,FALSE)</f>
        <v>女</v>
      </c>
      <c r="J533" s="16" t="str">
        <f>VLOOKUP(D533,词典!$C:$F,4,FALSE)</f>
        <v>无聊</v>
      </c>
      <c r="K533" s="16" t="str">
        <f>VLOOKUP(E533,词典!$C:$F,4,FALSE)</f>
        <v>？</v>
      </c>
      <c r="L533" s="16" t="str">
        <f>VLOOKUP(F533,词典!$C:$F,4,FALSE)</f>
        <v>啊哈哈</v>
      </c>
      <c r="M533" s="11" t="s">
        <v>9431</v>
      </c>
      <c r="N533" s="1" t="s">
        <v>10311</v>
      </c>
      <c r="O533" s="1" t="s">
        <v>1437</v>
      </c>
      <c r="P533" s="1" t="s">
        <v>1869</v>
      </c>
      <c r="Q533" s="1" t="s">
        <v>1526</v>
      </c>
      <c r="R533" s="1" t="s">
        <v>9934</v>
      </c>
      <c r="S533" s="1" t="s">
        <v>1689</v>
      </c>
      <c r="T533" s="16" t="str">
        <f>VLOOKUP(N533,词典!$F:$G,2,FALSE)</f>
        <v>EC_WORD_HMM</v>
      </c>
      <c r="U533" s="16" t="str">
        <f>VLOOKUP(O533,词典!$F:$G,2,FALSE)</f>
        <v>EC_WORD_THEY_WERE</v>
      </c>
      <c r="V533" s="16" t="str">
        <f>VLOOKUP(P533,词典!$F:$G,2,FALSE)</f>
        <v>EC_WORD_NO</v>
      </c>
      <c r="W533" s="16" t="str">
        <f>VLOOKUP(Q533,词典!$F:$G,2,FALSE)</f>
        <v>EC_WORD_BORING</v>
      </c>
      <c r="X533" s="16" t="str">
        <f>VLOOKUP(R533,词典!$F:$G,2,FALSE)</f>
        <v>EC_WORD_WAS</v>
      </c>
      <c r="Y533" s="16" t="str">
        <f>VLOOKUP(S533,词典!$F:$G,2,FALSE)</f>
        <v>EC_WORD_AHAHA</v>
      </c>
      <c r="Z533" s="1" t="str">
        <f>_xlfn.CONCAT(".speechWin = {",T533,", ",U533,", ",V533,", ",W533,", ",X533,", ",Y533,"},")</f>
        <v>.speechWin = {EC_WORD_HMM, EC_WORD_THEY_WERE, EC_WORD_NO, EC_WORD_BORING, EC_WORD_WAS, EC_WORD_AHAHA},</v>
      </c>
      <c r="AA533" s="1" t="s">
        <v>15297</v>
      </c>
    </row>
    <row r="534" spans="1:27" x14ac:dyDescent="0.3">
      <c r="A534" s="9" t="s">
        <v>453</v>
      </c>
      <c r="B534" s="9" t="s">
        <v>3843</v>
      </c>
      <c r="C534" s="9" t="s">
        <v>3898</v>
      </c>
      <c r="D534" s="9" t="s">
        <v>164</v>
      </c>
      <c r="E534" s="9" t="s">
        <v>469</v>
      </c>
      <c r="F534" s="9" t="s">
        <v>3843</v>
      </c>
      <c r="G534" s="16" t="str">
        <f>VLOOKUP(A534,词典!$C:$F,4,FALSE)</f>
        <v>看看</v>
      </c>
      <c r="H534" s="16" t="str">
        <f>VLOOKUP(B534,词典!$C:$F,4,FALSE)</f>
        <v>？</v>
      </c>
      <c r="I534" s="16" t="str">
        <f>VLOOKUP(C534,词典!$C:$F,4,FALSE)</f>
        <v>不是</v>
      </c>
      <c r="J534" s="16" t="str">
        <f>VLOOKUP(D534,词典!$C:$F,4,FALSE)</f>
        <v>是个</v>
      </c>
      <c r="K534" s="16" t="str">
        <f>VLOOKUP(E534,词典!$C:$F,4,FALSE)</f>
        <v>好的</v>
      </c>
      <c r="L534" s="16" t="str">
        <f>VLOOKUP(F534,词典!$C:$F,4,FALSE)</f>
        <v>？</v>
      </c>
      <c r="M534" s="11" t="s">
        <v>9432</v>
      </c>
      <c r="N534" s="1" t="s">
        <v>2047</v>
      </c>
      <c r="O534" s="1" t="s">
        <v>230</v>
      </c>
      <c r="P534" s="1" t="s">
        <v>1884</v>
      </c>
      <c r="Q534" s="1" t="s">
        <v>1877</v>
      </c>
      <c r="R534" s="1" t="s">
        <v>8492</v>
      </c>
      <c r="S534" s="1" t="s">
        <v>1833</v>
      </c>
      <c r="T534" s="16" t="str">
        <f>VLOOKUP(N534,词典!$F:$G,2,FALSE)</f>
        <v>EC_WORD_LOOKS</v>
      </c>
      <c r="U534" s="16" t="str">
        <f>VLOOKUP(O534,词典!$F:$G,2,FALSE)</f>
        <v>EC_WORD_QUES</v>
      </c>
      <c r="V534" s="16" t="str">
        <f>VLOOKUP(P534,词典!$F:$G,2,FALSE)</f>
        <v>EC_WORD_I_AM</v>
      </c>
      <c r="W534" s="16" t="str">
        <f>VLOOKUP(Q534,词典!$F:$G,2,FALSE)</f>
        <v>EC_WORD_AREN_T</v>
      </c>
      <c r="X534" s="16" t="str">
        <f>VLOOKUP(R534,词典!$F:$G,2,FALSE)</f>
        <v>EC_WORD_VERY</v>
      </c>
      <c r="Y534" s="16" t="str">
        <f>VLOOKUP(S534,词典!$F:$G,2,FALSE)</f>
        <v>EC_WORD_STRONG</v>
      </c>
      <c r="Z534" s="1" t="str">
        <f>_xlfn.CONCAT(".speechWin = {",T534,", ",U534,", ",V534,", ",W534,", ",X534,", ",Y534,"},")</f>
        <v>.speechWin = {EC_WORD_LOOKS, EC_WORD_QUES, EC_WORD_I_AM, EC_WORD_AREN_T, EC_WORD_VERY, EC_WORD_STRONG},</v>
      </c>
      <c r="AA534" s="1" t="s">
        <v>15298</v>
      </c>
    </row>
    <row r="535" spans="1:27" x14ac:dyDescent="0.3">
      <c r="A535" s="9" t="s">
        <v>2905</v>
      </c>
      <c r="B535" s="9" t="s">
        <v>153</v>
      </c>
      <c r="C535" s="9" t="s">
        <v>521</v>
      </c>
      <c r="D535" s="9" t="s">
        <v>60</v>
      </c>
      <c r="E535" s="9" t="s">
        <v>3838</v>
      </c>
      <c r="F535" s="9" t="s">
        <v>93</v>
      </c>
      <c r="G535" s="16" t="str">
        <f>VLOOKUP(A535,词典!$C:$F,4,FALSE)</f>
        <v>它是</v>
      </c>
      <c r="H535" s="16" t="str">
        <f>VLOOKUP(B535,词典!$C:$F,4,FALSE)</f>
        <v>不</v>
      </c>
      <c r="I535" s="16" t="str">
        <f>VLOOKUP(C535,词典!$C:$F,4,FALSE)</f>
        <v>秘密</v>
      </c>
      <c r="J535" s="16" t="str">
        <f>VLOOKUP(D535,词典!$C:$F,4,FALSE)</f>
        <v>龙</v>
      </c>
      <c r="K535" s="16" t="str">
        <f>VLOOKUP(E535,词典!$C:$F,4,FALSE)</f>
        <v>宝可梦</v>
      </c>
      <c r="L535" s="16" t="str">
        <f>VLOOKUP(F535,词典!$C:$F,4,FALSE)</f>
        <v>获胜</v>
      </c>
      <c r="M535" s="11" t="s">
        <v>9433</v>
      </c>
      <c r="N535" s="1" t="s">
        <v>1376</v>
      </c>
      <c r="O535" s="1" t="s">
        <v>1325</v>
      </c>
      <c r="P535" s="1" t="s">
        <v>1333</v>
      </c>
      <c r="Q535" s="1" t="s">
        <v>1920</v>
      </c>
      <c r="R535" s="1" t="s">
        <v>1877</v>
      </c>
      <c r="S535" s="1" t="s">
        <v>9559</v>
      </c>
      <c r="T535" s="16" t="str">
        <f>VLOOKUP(N535,词典!$F:$G,2,FALSE)</f>
        <v>EC_WORD_DRAGON</v>
      </c>
      <c r="U535" s="16" t="str">
        <f>VLOOKUP(O535,词典!$F:$G,2,FALSE)</f>
        <v>EC_WORD_POKEMON</v>
      </c>
      <c r="V535" s="16" t="str">
        <f>VLOOKUP(P535,词典!$F:$G,2,FALSE)</f>
        <v>EC_WORD_WIN</v>
      </c>
      <c r="W535" s="16" t="str">
        <f>VLOOKUP(Q535,词典!$F:$G,2,FALSE)</f>
        <v>EC_WORD_THIS</v>
      </c>
      <c r="X535" s="16" t="str">
        <f>VLOOKUP(R535,词典!$F:$G,2,FALSE)</f>
        <v>EC_WORD_AREN_T</v>
      </c>
      <c r="Y535" s="16" t="str">
        <f>VLOOKUP(S535,词典!$F:$G,2,FALSE)</f>
        <v>EC_WORD_SECRET</v>
      </c>
      <c r="Z535" s="1" t="str">
        <f>_xlfn.CONCAT(".speechWin = {",T535,", ",U535,", ",V535,", ",W535,", ",X535,", ",Y535,"},")</f>
        <v>.speechWin = {EC_WORD_DRAGON, EC_WORD_POKEMON, EC_WORD_WIN, EC_WORD_THIS, EC_WORD_AREN_T, EC_WORD_SECRET},</v>
      </c>
      <c r="AA535" s="1" t="s">
        <v>15299</v>
      </c>
    </row>
    <row r="536" spans="1:27" x14ac:dyDescent="0.3">
      <c r="A536" s="9" t="s">
        <v>2920</v>
      </c>
      <c r="B536" s="9" t="s">
        <v>3836</v>
      </c>
      <c r="C536" s="9" t="s">
        <v>3836</v>
      </c>
      <c r="D536" s="9" t="s">
        <v>104</v>
      </c>
      <c r="E536" s="9" t="s">
        <v>3860</v>
      </c>
      <c r="F536" s="9" t="s">
        <v>3836</v>
      </c>
      <c r="G536" s="16" t="str">
        <f>VLOOKUP(A536,词典!$C:$F,4,FALSE)</f>
        <v>吼嗷嗷</v>
      </c>
      <c r="H536" s="16" t="str">
        <f>VLOOKUP(B536,词典!$C:$F,4,FALSE)</f>
        <v xml:space="preserve"> </v>
      </c>
      <c r="I536" s="16" t="str">
        <f>VLOOKUP(C536,词典!$C:$F,4,FALSE)</f>
        <v xml:space="preserve"> </v>
      </c>
      <c r="J536" s="16" t="str">
        <f>VLOOKUP(D536,词典!$C:$F,4,FALSE)</f>
        <v>胜利</v>
      </c>
      <c r="K536" s="16" t="str">
        <f>VLOOKUP(E536,词典!$C:$F,4,FALSE)</f>
        <v>！！</v>
      </c>
      <c r="L536" s="16" t="str">
        <f>VLOOKUP(F536,词典!$C:$F,4,FALSE)</f>
        <v xml:space="preserve"> </v>
      </c>
      <c r="M536" s="11" t="s">
        <v>9434</v>
      </c>
      <c r="N536" s="1" t="s">
        <v>1899</v>
      </c>
      <c r="O536" s="1" t="s">
        <v>10459</v>
      </c>
      <c r="P536" s="1" t="s">
        <v>10459</v>
      </c>
      <c r="Q536" s="1" t="s">
        <v>1332</v>
      </c>
      <c r="R536" s="1" t="s">
        <v>227</v>
      </c>
      <c r="S536" s="1" t="s">
        <v>10459</v>
      </c>
      <c r="T536" s="16" t="str">
        <f>VLOOKUP(N536,词典!$F:$G,2,FALSE)</f>
        <v>EC_WORD_WROOOAAR_EXCL</v>
      </c>
      <c r="U536" s="16" t="str">
        <f>VLOOKUP(O536,词典!$F:$G,2,FALSE)</f>
        <v>EC_EMPTY_WORD</v>
      </c>
      <c r="V536" s="16" t="str">
        <f>VLOOKUP(P536,词典!$F:$G,2,FALSE)</f>
        <v>EC_EMPTY_WORD</v>
      </c>
      <c r="W536" s="16" t="str">
        <f>VLOOKUP(Q536,词典!$F:$G,2,FALSE)</f>
        <v>EC_WORD_VICTORY</v>
      </c>
      <c r="X536" s="16" t="str">
        <f>VLOOKUP(R536,词典!$F:$G,2,FALSE)</f>
        <v>EC_WORD_EXCL_EXCL</v>
      </c>
      <c r="Y536" s="16" t="str">
        <f>VLOOKUP(S536,词典!$F:$G,2,FALSE)</f>
        <v>EC_EMPTY_WORD</v>
      </c>
      <c r="Z536" s="1" t="str">
        <f>_xlfn.CONCAT(".speechWin = {",T536,", ",U536,", ",V536,", ",W536,", ",X536,", ",Y536,"},")</f>
        <v>.speechWin = {EC_WORD_WROOOAAR_EXCL, EC_EMPTY_WORD, EC_EMPTY_WORD, EC_WORD_VICTORY, EC_WORD_EXCL_EXCL, EC_EMPTY_WORD},</v>
      </c>
      <c r="AA536" s="1" t="s">
        <v>15300</v>
      </c>
    </row>
    <row r="537" spans="1:27" x14ac:dyDescent="0.3">
      <c r="A537" s="9" t="s">
        <v>297</v>
      </c>
      <c r="B537" s="9" t="s">
        <v>256</v>
      </c>
      <c r="C537" s="9" t="s">
        <v>2901</v>
      </c>
      <c r="D537" s="9" t="s">
        <v>626</v>
      </c>
      <c r="E537" s="9" t="s">
        <v>345</v>
      </c>
      <c r="F537" s="9" t="s">
        <v>321</v>
      </c>
      <c r="G537" s="16" t="str">
        <f>VLOOKUP(A537,词典!$C:$F,4,FALSE)</f>
        <v>所以</v>
      </c>
      <c r="H537" s="16" t="str">
        <f>VLOOKUP(B537,词典!$C:$F,4,FALSE)</f>
        <v>太</v>
      </c>
      <c r="I537" s="16" t="str">
        <f>VLOOKUP(C537,词典!$C:$F,4,FALSE)</f>
        <v>我是</v>
      </c>
      <c r="J537" s="16" t="str">
        <f>VLOOKUP(D537,词典!$C:$F,4,FALSE)</f>
        <v>生活</v>
      </c>
      <c r="K537" s="16" t="str">
        <f>VLOOKUP(E537,词典!$C:$F,4,FALSE)</f>
        <v>了</v>
      </c>
      <c r="L537" s="16" t="str">
        <f>VLOOKUP(F537,词典!$C:$F,4,FALSE)</f>
        <v>全都</v>
      </c>
      <c r="M537" s="11" t="s">
        <v>9435</v>
      </c>
      <c r="N537" s="1" t="s">
        <v>1873</v>
      </c>
      <c r="O537" s="1" t="s">
        <v>1951</v>
      </c>
      <c r="P537" s="1" t="s">
        <v>9173</v>
      </c>
      <c r="Q537" s="1" t="s">
        <v>9542</v>
      </c>
      <c r="R537" s="1" t="s">
        <v>8492</v>
      </c>
      <c r="S537" s="1" t="s">
        <v>9194</v>
      </c>
      <c r="T537" s="16" t="str">
        <f>VLOOKUP(N537,词典!$F:$G,2,FALSE)</f>
        <v>EC_WORD_ME</v>
      </c>
      <c r="U537" s="16" t="str">
        <f>VLOOKUP(O537,词典!$F:$G,2,FALSE)</f>
        <v>EC_WORD_OF</v>
      </c>
      <c r="V537" s="16" t="str">
        <f>VLOOKUP(P537,词典!$F:$G,2,FALSE)</f>
        <v>EC_WORD_LIVING</v>
      </c>
      <c r="W537" s="16" t="str">
        <f>VLOOKUP(Q537,词典!$F:$G,2,FALSE)</f>
        <v>EC_WORD_GOOD_BYE</v>
      </c>
      <c r="X537" s="16" t="str">
        <f>VLOOKUP(R537,词典!$F:$G,2,FALSE)</f>
        <v>EC_WORD_VERY</v>
      </c>
      <c r="Y537" s="16" t="str">
        <f>VLOOKUP(S537,词典!$F:$G,2,FALSE)</f>
        <v>EC_WORD_PERFECTION</v>
      </c>
      <c r="Z537" s="1" t="str">
        <f>_xlfn.CONCAT(".speechWin = {",T537,", ",U537,", ",V537,", ",W537,", ",X537,", ",Y537,"},")</f>
        <v>.speechWin = {EC_WORD_ME, EC_WORD_OF, EC_WORD_LIVING, EC_WORD_GOOD_BYE, EC_WORD_VERY, EC_WORD_PERFECTION},</v>
      </c>
      <c r="AA537" s="1" t="s">
        <v>15301</v>
      </c>
    </row>
    <row r="538" spans="1:27" x14ac:dyDescent="0.3">
      <c r="A538" s="9" t="s">
        <v>528</v>
      </c>
      <c r="B538" s="9" t="s">
        <v>766</v>
      </c>
      <c r="C538" s="9" t="s">
        <v>5919</v>
      </c>
      <c r="D538" s="9" t="s">
        <v>600</v>
      </c>
      <c r="E538" s="9" t="s">
        <v>309</v>
      </c>
      <c r="F538" s="9" t="s">
        <v>496</v>
      </c>
      <c r="G538" s="16" t="str">
        <f>VLOOKUP(A538,词典!$C:$F,4,FALSE)</f>
        <v>很好</v>
      </c>
      <c r="H538" s="16" t="str">
        <f>VLOOKUP(B538,词典!$C:$F,4,FALSE)</f>
        <v>那</v>
      </c>
      <c r="I538" s="16" t="str">
        <f>VLOOKUP(C538,词典!$C:$F,4,FALSE)</f>
        <v>多</v>
      </c>
      <c r="J538" s="16" t="str">
        <f>VLOOKUP(D538,词典!$C:$F,4,FALSE)</f>
        <v>拿</v>
      </c>
      <c r="K538" s="16" t="str">
        <f>VLOOKUP(E538,词典!$C:$F,4,FALSE)</f>
        <v>很</v>
      </c>
      <c r="L538" s="16" t="str">
        <f>VLOOKUP(F538,词典!$C:$F,4,FALSE)</f>
        <v>许多</v>
      </c>
      <c r="M538" s="11" t="s">
        <v>9436</v>
      </c>
      <c r="N538" s="1" t="s">
        <v>9920</v>
      </c>
      <c r="O538" s="1" t="s">
        <v>1920</v>
      </c>
      <c r="P538" s="1" t="s">
        <v>9063</v>
      </c>
      <c r="Q538" s="1" t="s">
        <v>1873</v>
      </c>
      <c r="R538" s="1" t="s">
        <v>1869</v>
      </c>
      <c r="S538" s="1" t="s">
        <v>9880</v>
      </c>
      <c r="T538" s="16" t="str">
        <f>VLOOKUP(N538,词典!$F:$G,2,FALSE)</f>
        <v>EC_WORD_OKAY</v>
      </c>
      <c r="U538" s="16" t="str">
        <f>VLOOKUP(O538,词典!$F:$G,2,FALSE)</f>
        <v>EC_WORD_THIS</v>
      </c>
      <c r="V538" s="16" t="str">
        <f>VLOOKUP(P538,词典!$F:$G,2,FALSE)</f>
        <v>EC_WORD_FOE</v>
      </c>
      <c r="W538" s="16" t="str">
        <f>VLOOKUP(Q538,词典!$F:$G,2,FALSE)</f>
        <v>EC_WORD_ME</v>
      </c>
      <c r="X538" s="16" t="str">
        <f>VLOOKUP(R538,词典!$F:$G,2,FALSE)</f>
        <v>EC_WORD_NO</v>
      </c>
      <c r="Y538" s="16" t="str">
        <f>VLOOKUP(S538,词典!$F:$G,2,FALSE)</f>
        <v>EC_WORD_HARD</v>
      </c>
      <c r="Z538" s="1" t="str">
        <f>_xlfn.CONCAT(".speechWin = {",T538,", ",U538,", ",V538,", ",W538,", ",X538,", ",Y538,"},")</f>
        <v>.speechWin = {EC_WORD_OKAY, EC_WORD_THIS, EC_WORD_FOE, EC_WORD_ME, EC_WORD_NO, EC_WORD_HARD},</v>
      </c>
      <c r="AA538" s="1" t="s">
        <v>15302</v>
      </c>
    </row>
    <row r="539" spans="1:27" x14ac:dyDescent="0.3">
      <c r="A539" s="9" t="s">
        <v>56</v>
      </c>
      <c r="B539" s="9" t="s">
        <v>345</v>
      </c>
      <c r="C539" s="9" t="s">
        <v>297</v>
      </c>
      <c r="D539" s="9" t="s">
        <v>256</v>
      </c>
      <c r="E539" s="9" t="s">
        <v>378</v>
      </c>
      <c r="F539" s="9" t="s">
        <v>90</v>
      </c>
      <c r="G539" s="16" t="str">
        <f>VLOOKUP(A539,词典!$C:$F,4,FALSE)</f>
        <v>厉害</v>
      </c>
      <c r="H539" s="16" t="str">
        <f>VLOOKUP(B539,词典!$C:$F,4,FALSE)</f>
        <v>了</v>
      </c>
      <c r="I539" s="16" t="str">
        <f>VLOOKUP(C539,词典!$C:$F,4,FALSE)</f>
        <v>所以</v>
      </c>
      <c r="J539" s="16" t="str">
        <f>VLOOKUP(D539,词典!$C:$F,4,FALSE)</f>
        <v>太</v>
      </c>
      <c r="K539" s="16" t="str">
        <f>VLOOKUP(E539,词典!$C:$F,4,FALSE)</f>
        <v>到</v>
      </c>
      <c r="L539" s="16" t="str">
        <f>VLOOKUP(F539,词典!$C:$F,4,FALSE)</f>
        <v>一场</v>
      </c>
      <c r="M539" s="11" t="s">
        <v>9437</v>
      </c>
      <c r="N539" s="1" t="s">
        <v>1727</v>
      </c>
      <c r="O539" s="1" t="s">
        <v>9507</v>
      </c>
      <c r="P539" s="1" t="s">
        <v>1829</v>
      </c>
      <c r="Q539" s="1" t="s">
        <v>1951</v>
      </c>
      <c r="R539" s="1" t="s">
        <v>9542</v>
      </c>
      <c r="S539" s="1" t="s">
        <v>10459</v>
      </c>
      <c r="T539" s="16" t="str">
        <f>VLOOKUP(N539,词典!$F:$G,2,FALSE)</f>
        <v>EC_WORD_TOUGH</v>
      </c>
      <c r="U539" s="16" t="str">
        <f>VLOOKUP(O539,词典!$F:$G,2,FALSE)</f>
        <v>EC_WORD_EH_QUES</v>
      </c>
      <c r="V539" s="16" t="str">
        <f>VLOOKUP(P539,词典!$F:$G,2,FALSE)</f>
        <v>EC_WORD_VICTORY</v>
      </c>
      <c r="W539" s="16" t="str">
        <f>VLOOKUP(Q539,词典!$F:$G,2,FALSE)</f>
        <v>EC_WORD_OF</v>
      </c>
      <c r="X539" s="16" t="str">
        <f>VLOOKUP(R539,词典!$F:$G,2,FALSE)</f>
        <v>EC_WORD_GOOD_BYE</v>
      </c>
      <c r="Y539" s="16" t="str">
        <f>VLOOKUP(S539,词典!$F:$G,2,FALSE)</f>
        <v>EC_EMPTY_WORD</v>
      </c>
      <c r="Z539" s="1" t="str">
        <f>_xlfn.CONCAT(".speechWin = {",T539,", ",U539,", ",V539,", ",W539,", ",X539,", ",Y539,"},")</f>
        <v>.speechWin = {EC_WORD_TOUGH, EC_WORD_EH_QUES, EC_WORD_VICTORY, EC_WORD_OF, EC_WORD_GOOD_BYE, EC_EMPTY_WORD},</v>
      </c>
      <c r="AA539" s="1" t="s">
        <v>15303</v>
      </c>
    </row>
    <row r="540" spans="1:27" x14ac:dyDescent="0.3">
      <c r="A540" s="9" t="s">
        <v>267</v>
      </c>
      <c r="B540" s="9" t="s">
        <v>3834</v>
      </c>
      <c r="C540" s="9" t="s">
        <v>721</v>
      </c>
      <c r="D540" s="9" t="s">
        <v>132</v>
      </c>
      <c r="E540" s="9" t="s">
        <v>1</v>
      </c>
      <c r="F540" s="9" t="s">
        <v>3873</v>
      </c>
      <c r="G540" s="16" t="str">
        <f>VLOOKUP(A540,词典!$C:$F,4,FALSE)</f>
        <v>哼</v>
      </c>
      <c r="H540" s="16" t="str">
        <f>VLOOKUP(B540,词典!$C:$F,4,FALSE)</f>
        <v>！</v>
      </c>
      <c r="I540" s="16" t="str">
        <f>VLOOKUP(C540,词典!$C:$F,4,FALSE)</f>
        <v>每天</v>
      </c>
      <c r="J540" s="16" t="str">
        <f>VLOOKUP(D540,词典!$C:$F,4,FALSE)</f>
        <v>弱</v>
      </c>
      <c r="K540" s="16" t="str">
        <f>VLOOKUP(E540,词典!$C:$F,4,FALSE)</f>
        <v>训练家</v>
      </c>
      <c r="L540" s="16" t="str">
        <f>VLOOKUP(F540,词典!$C:$F,4,FALSE)</f>
        <v>……</v>
      </c>
      <c r="M540" s="11" t="s">
        <v>9438</v>
      </c>
      <c r="N540" s="1" t="s">
        <v>1460</v>
      </c>
      <c r="O540" s="1" t="s">
        <v>225</v>
      </c>
      <c r="P540" s="1" t="s">
        <v>10459</v>
      </c>
      <c r="Q540" s="1" t="s">
        <v>1745</v>
      </c>
      <c r="R540" s="1" t="s">
        <v>1323</v>
      </c>
      <c r="S540" s="1" t="s">
        <v>1687</v>
      </c>
      <c r="T540" s="16" t="str">
        <f>VLOOKUP(N540,词典!$F:$G,2,FALSE)</f>
        <v>EC_WORD_HUMPH</v>
      </c>
      <c r="U540" s="16" t="str">
        <f>VLOOKUP(O540,词典!$F:$G,2,FALSE)</f>
        <v>EC_WORD_EXCL</v>
      </c>
      <c r="V540" s="16" t="str">
        <f>VLOOKUP(P540,词典!$F:$G,2,FALSE)</f>
        <v>EC_EMPTY_WORD</v>
      </c>
      <c r="W540" s="16" t="str">
        <f>VLOOKUP(Q540,词典!$F:$G,2,FALSE)</f>
        <v>EC_WORD_WEAK</v>
      </c>
      <c r="X540" s="16" t="str">
        <f>VLOOKUP(R540,词典!$F:$G,2,FALSE)</f>
        <v>EC_WORD_TRAINER</v>
      </c>
      <c r="Y540" s="16" t="str">
        <f>VLOOKUP(S540,词典!$F:$G,2,FALSE)</f>
        <v>EC_WORD_ELLIPSIS</v>
      </c>
      <c r="Z540" s="1" t="str">
        <f>_xlfn.CONCAT(".speechWin = {",T540,", ",U540,", ",V540,", ",W540,", ",X540,", ",Y540,"},")</f>
        <v>.speechWin = {EC_WORD_HUMPH, EC_WORD_EXCL, EC_EMPTY_WORD, EC_WORD_WEAK, EC_WORD_TRAINER, EC_WORD_ELLIPSIS},</v>
      </c>
      <c r="AA540" s="1" t="s">
        <v>15304</v>
      </c>
    </row>
    <row r="541" spans="1:27" x14ac:dyDescent="0.3">
      <c r="A541" s="9" t="s">
        <v>164</v>
      </c>
      <c r="B541" s="9" t="s">
        <v>94</v>
      </c>
      <c r="C541" s="9" t="s">
        <v>117</v>
      </c>
      <c r="D541" s="9" t="s">
        <v>2901</v>
      </c>
      <c r="E541" s="9" t="s">
        <v>506</v>
      </c>
      <c r="F541" s="9" t="s">
        <v>3873</v>
      </c>
      <c r="G541" s="16" t="str">
        <f>VLOOKUP(A541,词典!$C:$F,4,FALSE)</f>
        <v>是个</v>
      </c>
      <c r="H541" s="16" t="str">
        <f>VLOOKUP(B541,词典!$C:$F,4,FALSE)</f>
        <v>赢了</v>
      </c>
      <c r="I541" s="16" t="str">
        <f>VLOOKUP(C541,词典!$C:$F,4,FALSE)</f>
        <v>但是</v>
      </c>
      <c r="J541" s="16" t="str">
        <f>VLOOKUP(D541,词典!$C:$F,4,FALSE)</f>
        <v>我是</v>
      </c>
      <c r="K541" s="16" t="str">
        <f>VLOOKUP(E541,词典!$C:$F,4,FALSE)</f>
        <v>疲倦</v>
      </c>
      <c r="L541" s="16" t="str">
        <f>VLOOKUP(F541,词典!$C:$F,4,FALSE)</f>
        <v>……</v>
      </c>
      <c r="M541" s="11" t="s">
        <v>9439</v>
      </c>
      <c r="N541" s="1" t="s">
        <v>1384</v>
      </c>
      <c r="O541" s="1" t="s">
        <v>1470</v>
      </c>
      <c r="P541" s="1" t="s">
        <v>1873</v>
      </c>
      <c r="Q541" s="1" t="s">
        <v>8541</v>
      </c>
      <c r="R541" s="1" t="s">
        <v>1975</v>
      </c>
      <c r="S541" s="1" t="s">
        <v>1687</v>
      </c>
      <c r="T541" s="16" t="str">
        <f>VLOOKUP(N541,词典!$F:$G,2,FALSE)</f>
        <v>EC_WORD_WON</v>
      </c>
      <c r="U541" s="16" t="str">
        <f>VLOOKUP(O541,词典!$F:$G,2,FALSE)</f>
        <v>EC_WORD_BUT</v>
      </c>
      <c r="V541" s="16" t="str">
        <f>VLOOKUP(P541,词典!$F:$G,2,FALSE)</f>
        <v>EC_WORD_ME</v>
      </c>
      <c r="W541" s="16" t="str">
        <f>VLOOKUP(Q541,词典!$F:$G,2,FALSE)</f>
        <v>EC_WORD_HAS</v>
      </c>
      <c r="X541" s="16" t="str">
        <f>VLOOKUP(R541,词典!$F:$G,2,FALSE)</f>
        <v>EC_WORD_TIRED</v>
      </c>
      <c r="Y541" s="16" t="str">
        <f>VLOOKUP(S541,词典!$F:$G,2,FALSE)</f>
        <v>EC_WORD_ELLIPSIS</v>
      </c>
      <c r="Z541" s="1" t="str">
        <f>_xlfn.CONCAT(".speechWin = {",T541,", ",U541,", ",V541,", ",W541,", ",X541,", ",Y541,"},")</f>
        <v>.speechWin = {EC_WORD_WON, EC_WORD_BUT, EC_WORD_ME, EC_WORD_HAS, EC_WORD_TIRED, EC_WORD_ELLIPSIS},</v>
      </c>
      <c r="AA541" s="1" t="s">
        <v>15305</v>
      </c>
    </row>
    <row r="542" spans="1:27" x14ac:dyDescent="0.3">
      <c r="A542" s="9" t="s">
        <v>3839</v>
      </c>
      <c r="B542" s="9" t="s">
        <v>284</v>
      </c>
      <c r="C542" s="9" t="s">
        <v>89</v>
      </c>
      <c r="D542" s="9" t="s">
        <v>184</v>
      </c>
      <c r="E542" s="9" t="s">
        <v>807</v>
      </c>
      <c r="F542" s="9" t="s">
        <v>3843</v>
      </c>
      <c r="G542" s="16" t="str">
        <f>VLOOKUP(A542,词典!$C:$F,4,FALSE)</f>
        <v>不想</v>
      </c>
      <c r="H542" s="16" t="str">
        <f>VLOOKUP(B542,词典!$C:$F,4,FALSE)</f>
        <v>一个</v>
      </c>
      <c r="I542" s="16" t="str">
        <f>VLOOKUP(C542,词典!$C:$F,4,FALSE)</f>
        <v>战斗</v>
      </c>
      <c r="J542" s="16" t="str">
        <f>VLOOKUP(D542,词典!$C:$F,4,FALSE)</f>
        <v>女孩</v>
      </c>
      <c r="K542" s="16" t="str">
        <f>VLOOKUP(E542,词典!$C:$F,4,FALSE)</f>
        <v>棒极了</v>
      </c>
      <c r="L542" s="16" t="str">
        <f>VLOOKUP(F542,词典!$C:$F,4,FALSE)</f>
        <v>？</v>
      </c>
      <c r="M542" s="11" t="s">
        <v>9440</v>
      </c>
      <c r="N542" s="1" t="s">
        <v>1336</v>
      </c>
      <c r="O542" s="1" t="s">
        <v>1421</v>
      </c>
      <c r="P542" s="1" t="s">
        <v>1944</v>
      </c>
      <c r="Q542" s="1" t="s">
        <v>1877</v>
      </c>
      <c r="R542" s="1" t="s">
        <v>1812</v>
      </c>
      <c r="S542" s="1" t="s">
        <v>230</v>
      </c>
      <c r="T542" s="16" t="str">
        <f>VLOOKUP(N542,词典!$F:$G,2,FALSE)</f>
        <v>EC_WORD_BATTLE</v>
      </c>
      <c r="U542" s="16" t="str">
        <f>VLOOKUP(O542,词典!$F:$G,2,FALSE)</f>
        <v>EC_WORD_GIRL</v>
      </c>
      <c r="V542" s="16" t="str">
        <f>VLOOKUP(P542,词典!$F:$G,2,FALSE)</f>
        <v>EC_WORD_BE</v>
      </c>
      <c r="W542" s="16" t="str">
        <f>VLOOKUP(Q542,词典!$F:$G,2,FALSE)</f>
        <v>EC_WORD_AREN_T</v>
      </c>
      <c r="X542" s="16" t="str">
        <f>VLOOKUP(R542,词典!$F:$G,2,FALSE)</f>
        <v>EC_WORD_AWESOME</v>
      </c>
      <c r="Y542" s="16" t="str">
        <f>VLOOKUP(S542,词典!$F:$G,2,FALSE)</f>
        <v>EC_WORD_QUES</v>
      </c>
      <c r="Z542" s="1" t="str">
        <f>_xlfn.CONCAT(".speechWin = {",T542,", ",U542,", ",V542,", ",W542,", ",X542,", ",Y542,"},")</f>
        <v>.speechWin = {EC_WORD_BATTLE, EC_WORD_GIRL, EC_WORD_BE, EC_WORD_AREN_T, EC_WORD_AWESOME, EC_WORD_QUES},</v>
      </c>
      <c r="AA542" s="1" t="s">
        <v>15306</v>
      </c>
    </row>
    <row r="543" spans="1:27" x14ac:dyDescent="0.3">
      <c r="A543" s="9" t="s">
        <v>165</v>
      </c>
      <c r="B543" s="9" t="s">
        <v>363</v>
      </c>
      <c r="C543" s="9" t="s">
        <v>496</v>
      </c>
      <c r="D543" s="9" t="s">
        <v>378</v>
      </c>
      <c r="E543" s="9" t="s">
        <v>549</v>
      </c>
      <c r="F543" s="9" t="s">
        <v>3836</v>
      </c>
      <c r="G543" s="16" t="str">
        <f>VLOOKUP(A543,词典!$C:$F,4,FALSE)</f>
        <v>你</v>
      </c>
      <c r="H543" s="16" t="str">
        <f>VLOOKUP(B543,词典!$C:$F,4,FALSE)</f>
        <v>有</v>
      </c>
      <c r="I543" s="16" t="str">
        <f>VLOOKUP(C543,词典!$C:$F,4,FALSE)</f>
        <v>许多</v>
      </c>
      <c r="J543" s="16" t="str">
        <f>VLOOKUP(D543,词典!$C:$F,4,FALSE)</f>
        <v>到</v>
      </c>
      <c r="K543" s="16" t="str">
        <f>VLOOKUP(E543,词典!$C:$F,4,FALSE)</f>
        <v>让</v>
      </c>
      <c r="L543" s="16" t="str">
        <f>VLOOKUP(F543,词典!$C:$F,4,FALSE)</f>
        <v xml:space="preserve"> </v>
      </c>
      <c r="M543" s="11" t="s">
        <v>9441</v>
      </c>
      <c r="N543" s="1" t="s">
        <v>1412</v>
      </c>
      <c r="O543" s="1" t="s">
        <v>1502</v>
      </c>
      <c r="P543" s="1" t="s">
        <v>1973</v>
      </c>
      <c r="Q543" s="1" t="s">
        <v>9121</v>
      </c>
      <c r="R543" s="1" t="s">
        <v>9541</v>
      </c>
      <c r="S543" s="1" t="s">
        <v>8491</v>
      </c>
      <c r="T543" s="16" t="str">
        <f>VLOOKUP(N543,词典!$F:$G,2,FALSE)</f>
        <v>EC_WORD_YOU</v>
      </c>
      <c r="U543" s="16" t="str">
        <f>VLOOKUP(O543,词典!$F:$G,2,FALSE)</f>
        <v>EC_WORD_HAVE</v>
      </c>
      <c r="V543" s="16" t="str">
        <f>VLOOKUP(P543,词典!$F:$G,2,FALSE)</f>
        <v>EC_WORD_MUCH</v>
      </c>
      <c r="W543" s="16" t="str">
        <f>VLOOKUP(Q543,词典!$F:$G,2,FALSE)</f>
        <v>EC_WORD_THING</v>
      </c>
      <c r="X543" s="16" t="str">
        <f>VLOOKUP(R543,词典!$F:$G,2,FALSE)</f>
        <v>EC_WORD_NEED</v>
      </c>
      <c r="Y543" s="16" t="str">
        <f>VLOOKUP(S543,词典!$F:$G,2,FALSE)</f>
        <v>EC_WORD_STUDY</v>
      </c>
      <c r="Z543" s="1" t="str">
        <f>_xlfn.CONCAT(".speechWin = {",T543,", ",U543,", ",V543,", ",W543,", ",X543,", ",Y543,"},")</f>
        <v>.speechWin = {EC_WORD_YOU, EC_WORD_HAVE, EC_WORD_MUCH, EC_WORD_THING, EC_WORD_NEED, EC_WORD_STUDY},</v>
      </c>
      <c r="AA543" s="1" t="s">
        <v>15307</v>
      </c>
    </row>
    <row r="544" spans="1:27" x14ac:dyDescent="0.3">
      <c r="A544" s="9" t="s">
        <v>282</v>
      </c>
      <c r="B544" s="9" t="s">
        <v>3834</v>
      </c>
      <c r="C544" s="9" t="s">
        <v>3836</v>
      </c>
      <c r="D544" s="9" t="s">
        <v>535</v>
      </c>
      <c r="E544" s="9" t="s">
        <v>373</v>
      </c>
      <c r="F544" s="9" t="s">
        <v>769</v>
      </c>
      <c r="G544" s="16" t="str">
        <f>VLOOKUP(A544,词典!$C:$F,4,FALSE)</f>
        <v>哇哈哈哈</v>
      </c>
      <c r="H544" s="16" t="str">
        <f>VLOOKUP(B544,词典!$C:$F,4,FALSE)</f>
        <v>！</v>
      </c>
      <c r="I544" s="16" t="str">
        <f>VLOOKUP(C544,词典!$C:$F,4,FALSE)</f>
        <v xml:space="preserve"> </v>
      </c>
      <c r="J544" s="16" t="str">
        <f>VLOOKUP(D544,词典!$C:$F,4,FALSE)</f>
        <v>给予</v>
      </c>
      <c r="K544" s="16" t="str">
        <f>VLOOKUP(E544,词典!$C:$F,4,FALSE)</f>
        <v>它</v>
      </c>
      <c r="L544" s="16" t="str">
        <f>VLOOKUP(F544,词典!$C:$F,4,FALSE)</f>
        <v>上</v>
      </c>
      <c r="M544" s="11" t="s">
        <v>9442</v>
      </c>
      <c r="N544" s="1" t="s">
        <v>1702</v>
      </c>
      <c r="O544" s="1" t="s">
        <v>225</v>
      </c>
      <c r="P544" s="1" t="s">
        <v>10459</v>
      </c>
      <c r="Q544" s="1" t="s">
        <v>1840</v>
      </c>
      <c r="R544" s="1" t="s">
        <v>8489</v>
      </c>
      <c r="S544" s="1" t="s">
        <v>10459</v>
      </c>
      <c r="T544" s="16" t="str">
        <f>VLOOKUP(N544,词典!$F:$G,2,FALSE)</f>
        <v>EC_WORD_WAHAHAHA</v>
      </c>
      <c r="U544" s="16" t="str">
        <f>VLOOKUP(O544,词典!$F:$G,2,FALSE)</f>
        <v>EC_WORD_EXCL</v>
      </c>
      <c r="V544" s="16" t="str">
        <f>VLOOKUP(P544,词典!$F:$G,2,FALSE)</f>
        <v>EC_EMPTY_WORD</v>
      </c>
      <c r="W544" s="16" t="str">
        <f>VLOOKUP(Q544,词典!$F:$G,2,FALSE)</f>
        <v>EC_WORD_GIVE_UP</v>
      </c>
      <c r="X544" s="16" t="str">
        <f>VLOOKUP(R544,词典!$F:$G,2,FALSE)</f>
        <v>EC_WORD_YUP</v>
      </c>
      <c r="Y544" s="16" t="str">
        <f>VLOOKUP(S544,词典!$F:$G,2,FALSE)</f>
        <v>EC_EMPTY_WORD</v>
      </c>
      <c r="Z544" s="1" t="str">
        <f>_xlfn.CONCAT(".speechWin = {",T544,", ",U544,", ",V544,", ",W544,", ",X544,", ",Y544,"},")</f>
        <v>.speechWin = {EC_WORD_WAHAHAHA, EC_WORD_EXCL, EC_EMPTY_WORD, EC_WORD_GIVE_UP, EC_WORD_YUP, EC_EMPTY_WORD},</v>
      </c>
      <c r="AA544" s="1" t="s">
        <v>15308</v>
      </c>
    </row>
    <row r="545" spans="1:27" x14ac:dyDescent="0.3">
      <c r="A545" s="9" t="s">
        <v>2903</v>
      </c>
      <c r="B545" s="9" t="s">
        <v>771</v>
      </c>
      <c r="C545" s="9" t="s">
        <v>386</v>
      </c>
      <c r="D545" s="9" t="s">
        <v>131</v>
      </c>
      <c r="E545" s="9" t="s">
        <v>378</v>
      </c>
      <c r="F545" s="9" t="s">
        <v>97</v>
      </c>
      <c r="G545" s="16" t="str">
        <f>VLOOKUP(A545,词典!$C:$F,4,FALSE)</f>
        <v>你是</v>
      </c>
      <c r="H545" s="16" t="str">
        <f>VLOOKUP(B545,词典!$C:$F,4,FALSE)</f>
        <v>远</v>
      </c>
      <c r="I545" s="16" t="str">
        <f>VLOOKUP(C545,词典!$C:$F,4,FALSE)</f>
        <v>地</v>
      </c>
      <c r="J545" s="16" t="str">
        <f>VLOOKUP(D545,词典!$C:$F,4,FALSE)</f>
        <v>过</v>
      </c>
      <c r="K545" s="16" t="str">
        <f>VLOOKUP(E545,词典!$C:$F,4,FALSE)</f>
        <v>到</v>
      </c>
      <c r="L545" s="16" t="str">
        <f>VLOOKUP(F545,词典!$C:$F,4,FALSE)</f>
        <v>攻击</v>
      </c>
      <c r="M545" s="11" t="s">
        <v>9443</v>
      </c>
      <c r="N545" s="1" t="s">
        <v>1874</v>
      </c>
      <c r="O545" s="1" t="s">
        <v>1905</v>
      </c>
      <c r="P545" s="1" t="s">
        <v>9560</v>
      </c>
      <c r="Q545" s="1" t="s">
        <v>9127</v>
      </c>
      <c r="R545" s="1" t="s">
        <v>1335</v>
      </c>
      <c r="S545" s="1" t="s">
        <v>8499</v>
      </c>
      <c r="T545" s="16" t="str">
        <f>VLOOKUP(N545,词典!$F:$G,2,FALSE)</f>
        <v>EC_WORD_YOU</v>
      </c>
      <c r="U545" s="16" t="str">
        <f>VLOOKUP(O545,词典!$F:$G,2,FALSE)</f>
        <v>EC_WORD_WAY</v>
      </c>
      <c r="V545" s="16" t="str">
        <f>VLOOKUP(P545,词典!$F:$G,2,FALSE)</f>
        <v>EC_WORD_LEFT</v>
      </c>
      <c r="W545" s="16" t="str">
        <f>VLOOKUP(Q545,词典!$F:$G,2,FALSE)</f>
        <v>EC_WORD_CAME</v>
      </c>
      <c r="X545" s="16" t="str">
        <f>VLOOKUP(R545,词典!$F:$G,2,FALSE)</f>
        <v>EC_WORD_ATTACK</v>
      </c>
      <c r="Y545" s="16" t="str">
        <f>VLOOKUP(S545,词典!$F:$G,2,FALSE)</f>
        <v>EC_WORD_IS</v>
      </c>
      <c r="Z545" s="1" t="str">
        <f>_xlfn.CONCAT(".speechWin = {",T545,", ",U545,", ",V545,", ",W545,", ",X545,", ",Y545,"},")</f>
        <v>.speechWin = {EC_WORD_YOU, EC_WORD_WAY, EC_WORD_LEFT, EC_WORD_CAME, EC_WORD_ATTACK, EC_WORD_IS},</v>
      </c>
      <c r="AA545" s="1" t="s">
        <v>15309</v>
      </c>
    </row>
    <row r="546" spans="1:27" x14ac:dyDescent="0.3">
      <c r="A546" s="9" t="s">
        <v>481</v>
      </c>
      <c r="B546" s="9" t="s">
        <v>3844</v>
      </c>
      <c r="C546" s="9" t="s">
        <v>776</v>
      </c>
      <c r="D546" s="9" t="s">
        <v>2901</v>
      </c>
      <c r="E546" s="9" t="s">
        <v>3834</v>
      </c>
      <c r="F546" s="9" t="s">
        <v>3836</v>
      </c>
      <c r="G546" s="16" t="str">
        <f>VLOOKUP(A546,词典!$C:$F,4,FALSE)</f>
        <v>熟练</v>
      </c>
      <c r="H546" s="16" t="str">
        <f>VLOOKUP(B546,词典!$C:$F,4,FALSE)</f>
        <v>毕竟</v>
      </c>
      <c r="I546" s="16" t="str">
        <f>VLOOKUP(C546,词典!$C:$F,4,FALSE)</f>
        <v>什么</v>
      </c>
      <c r="J546" s="16" t="str">
        <f>VLOOKUP(D546,词典!$C:$F,4,FALSE)</f>
        <v>我是</v>
      </c>
      <c r="K546" s="16" t="str">
        <f>VLOOKUP(E546,词典!$C:$F,4,FALSE)</f>
        <v>！</v>
      </c>
      <c r="L546" s="16" t="str">
        <f>VLOOKUP(F546,词典!$C:$F,4,FALSE)</f>
        <v xml:space="preserve"> </v>
      </c>
      <c r="M546" s="11" t="s">
        <v>9444</v>
      </c>
      <c r="N546" s="1" t="s">
        <v>1873</v>
      </c>
      <c r="O546" s="1" t="s">
        <v>8507</v>
      </c>
      <c r="P546" s="1" t="s">
        <v>8562</v>
      </c>
      <c r="Q546" s="1" t="s">
        <v>8552</v>
      </c>
      <c r="R546" s="1" t="s">
        <v>225</v>
      </c>
      <c r="S546" s="1" t="s">
        <v>10459</v>
      </c>
      <c r="T546" s="16" t="str">
        <f>VLOOKUP(N546,词典!$F:$G,2,FALSE)</f>
        <v>EC_WORD_ME</v>
      </c>
      <c r="U546" s="16" t="str">
        <f>VLOOKUP(O546,词典!$F:$G,2,FALSE)</f>
        <v>EC_WORD_WERE</v>
      </c>
      <c r="V546" s="16" t="str">
        <f>VLOOKUP(P546,词典!$F:$G,2,FALSE)</f>
        <v>EC_WORD_WHEN</v>
      </c>
      <c r="W546" s="16" t="str">
        <f>VLOOKUP(Q546,词典!$F:$G,2,FALSE)</f>
        <v>EC_WORD_SKILLED</v>
      </c>
      <c r="X546" s="16" t="str">
        <f>VLOOKUP(R546,词典!$F:$G,2,FALSE)</f>
        <v>EC_WORD_EXCL</v>
      </c>
      <c r="Y546" s="16" t="str">
        <f>VLOOKUP(S546,词典!$F:$G,2,FALSE)</f>
        <v>EC_EMPTY_WORD</v>
      </c>
      <c r="Z546" s="1" t="str">
        <f>_xlfn.CONCAT(".speechWin = {",T546,", ",U546,", ",V546,", ",W546,", ",X546,", ",Y546,"},")</f>
        <v>.speechWin = {EC_WORD_ME, EC_WORD_WERE, EC_WORD_WHEN, EC_WORD_SKILLED, EC_WORD_EXCL, EC_EMPTY_WORD},</v>
      </c>
      <c r="AA546" s="1" t="s">
        <v>15310</v>
      </c>
    </row>
    <row r="547" spans="1:27" x14ac:dyDescent="0.3">
      <c r="A547" s="9" t="s">
        <v>259</v>
      </c>
      <c r="B547" s="9" t="s">
        <v>3834</v>
      </c>
      <c r="C547" s="9" t="s">
        <v>3836</v>
      </c>
      <c r="D547" s="9" t="s">
        <v>164</v>
      </c>
      <c r="E547" s="9" t="s">
        <v>459</v>
      </c>
      <c r="F547" s="9" t="s">
        <v>165</v>
      </c>
      <c r="G547" s="16" t="str">
        <f>VLOOKUP(A547,词典!$C:$F,4,FALSE)</f>
        <v>哈</v>
      </c>
      <c r="H547" s="16" t="str">
        <f>VLOOKUP(B547,词典!$C:$F,4,FALSE)</f>
        <v>！</v>
      </c>
      <c r="I547" s="16" t="str">
        <f>VLOOKUP(C547,词典!$C:$F,4,FALSE)</f>
        <v xml:space="preserve"> </v>
      </c>
      <c r="J547" s="16" t="str">
        <f>VLOOKUP(D547,词典!$C:$F,4,FALSE)</f>
        <v>是个</v>
      </c>
      <c r="K547" s="16" t="str">
        <f>VLOOKUP(E547,词典!$C:$F,4,FALSE)</f>
        <v>击败</v>
      </c>
      <c r="L547" s="16" t="str">
        <f>VLOOKUP(F547,词典!$C:$F,4,FALSE)</f>
        <v>你</v>
      </c>
      <c r="M547" s="11" t="s">
        <v>9445</v>
      </c>
      <c r="N547" s="1" t="s">
        <v>1696</v>
      </c>
      <c r="O547" s="1" t="s">
        <v>225</v>
      </c>
      <c r="P547" s="1" t="s">
        <v>1944</v>
      </c>
      <c r="Q547" s="1" t="s">
        <v>1873</v>
      </c>
      <c r="R547" s="1" t="s">
        <v>1799</v>
      </c>
      <c r="S547" s="1" t="s">
        <v>1412</v>
      </c>
      <c r="T547" s="16" t="str">
        <f>VLOOKUP(N547,词典!$F:$G,2,FALSE)</f>
        <v>EC_WORD_HAH</v>
      </c>
      <c r="U547" s="16" t="str">
        <f>VLOOKUP(O547,词典!$F:$G,2,FALSE)</f>
        <v>EC_WORD_EXCL</v>
      </c>
      <c r="V547" s="16" t="str">
        <f>VLOOKUP(P547,词典!$F:$G,2,FALSE)</f>
        <v>EC_WORD_BE</v>
      </c>
      <c r="W547" s="16" t="str">
        <f>VLOOKUP(Q547,词典!$F:$G,2,FALSE)</f>
        <v>EC_WORD_ME</v>
      </c>
      <c r="X547" s="16" t="str">
        <f>VLOOKUP(R547,词典!$F:$G,2,FALSE)</f>
        <v>EC_WORD_WON</v>
      </c>
      <c r="Y547" s="16" t="str">
        <f>VLOOKUP(S547,词典!$F:$G,2,FALSE)</f>
        <v>EC_WORD_YOU</v>
      </c>
      <c r="Z547" s="1" t="str">
        <f>_xlfn.CONCAT(".speechWin = {",T547,", ",U547,", ",V547,", ",W547,", ",X547,", ",Y547,"},")</f>
        <v>.speechWin = {EC_WORD_HAH, EC_WORD_EXCL, EC_WORD_BE, EC_WORD_ME, EC_WORD_WON, EC_WORD_YOU},</v>
      </c>
      <c r="AA547" s="1" t="s">
        <v>15311</v>
      </c>
    </row>
    <row r="548" spans="1:27" x14ac:dyDescent="0.3">
      <c r="A548" s="9" t="s">
        <v>776</v>
      </c>
      <c r="B548" s="9" t="s">
        <v>3843</v>
      </c>
      <c r="C548" s="9" t="s">
        <v>456</v>
      </c>
      <c r="D548" s="9" t="s">
        <v>369</v>
      </c>
      <c r="E548" s="9" t="s">
        <v>724</v>
      </c>
      <c r="F548" s="9" t="s">
        <v>3843</v>
      </c>
      <c r="G548" s="16" t="str">
        <f>VLOOKUP(A548,词典!$C:$F,4,FALSE)</f>
        <v>什么</v>
      </c>
      <c r="H548" s="16" t="str">
        <f>VLOOKUP(B548,词典!$C:$F,4,FALSE)</f>
        <v>？</v>
      </c>
      <c r="I548" s="16" t="str">
        <f>VLOOKUP(C548,词典!$C:$F,4,FALSE)</f>
        <v>完成</v>
      </c>
      <c r="J548" s="16" t="str">
        <f>VLOOKUP(D548,词典!$C:$F,4,FALSE)</f>
        <v>又</v>
      </c>
      <c r="K548" s="16" t="str">
        <f>VLOOKUP(E548,词典!$C:$F,4,FALSE)</f>
        <v>很快</v>
      </c>
      <c r="L548" s="16" t="str">
        <f>VLOOKUP(F548,词典!$C:$F,4,FALSE)</f>
        <v>？</v>
      </c>
      <c r="M548" s="11" t="s">
        <v>9446</v>
      </c>
      <c r="N548" s="1" t="s">
        <v>1658</v>
      </c>
      <c r="O548" s="1" t="s">
        <v>230</v>
      </c>
      <c r="P548" s="1" t="s">
        <v>8562</v>
      </c>
      <c r="Q548" s="1" t="s">
        <v>9078</v>
      </c>
      <c r="R548" s="1" t="s">
        <v>1799</v>
      </c>
      <c r="S548" s="1" t="s">
        <v>230</v>
      </c>
      <c r="T548" s="16" t="str">
        <f>VLOOKUP(N548,词典!$F:$G,2,FALSE)</f>
        <v>EC_WORD_WHAT</v>
      </c>
      <c r="U548" s="16" t="str">
        <f>VLOOKUP(O548,词典!$F:$G,2,FALSE)</f>
        <v>EC_WORD_QUES</v>
      </c>
      <c r="V548" s="16" t="str">
        <f>VLOOKUP(P548,词典!$F:$G,2,FALSE)</f>
        <v>EC_WORD_WHEN</v>
      </c>
      <c r="W548" s="16" t="str">
        <f>VLOOKUP(Q548,词典!$F:$G,2,FALSE)</f>
        <v>EC_WORD_LUKEWARM</v>
      </c>
      <c r="X548" s="16" t="str">
        <f>VLOOKUP(R548,词典!$F:$G,2,FALSE)</f>
        <v>EC_WORD_WON</v>
      </c>
      <c r="Y548" s="16" t="str">
        <f>VLOOKUP(S548,词典!$F:$G,2,FALSE)</f>
        <v>EC_WORD_QUES</v>
      </c>
      <c r="Z548" s="1" t="str">
        <f>_xlfn.CONCAT(".speechWin = {",T548,", ",U548,", ",V548,", ",W548,", ",X548,", ",Y548,"},")</f>
        <v>.speechWin = {EC_WORD_WHAT, EC_WORD_QUES, EC_WORD_WHEN, EC_WORD_LUKEWARM, EC_WORD_WON, EC_WORD_QUES},</v>
      </c>
      <c r="AA548" s="1" t="s">
        <v>15312</v>
      </c>
    </row>
    <row r="549" spans="1:27" x14ac:dyDescent="0.3">
      <c r="A549" s="9" t="s">
        <v>164</v>
      </c>
      <c r="B549" s="9" t="s">
        <v>415</v>
      </c>
      <c r="C549" s="9" t="s">
        <v>2908</v>
      </c>
      <c r="D549" s="9" t="s">
        <v>418</v>
      </c>
      <c r="E549" s="9" t="s">
        <v>751</v>
      </c>
      <c r="F549" s="9" t="s">
        <v>3836</v>
      </c>
      <c r="G549" s="16" t="str">
        <f>VLOOKUP(A549,词典!$C:$F,4,FALSE)</f>
        <v>是个</v>
      </c>
      <c r="H549" s="16" t="str">
        <f>VLOOKUP(B549,词典!$C:$F,4,FALSE)</f>
        <v>试试</v>
      </c>
      <c r="I549" s="16" t="str">
        <f>VLOOKUP(C549,词典!$C:$F,4,FALSE)</f>
        <v>我已经</v>
      </c>
      <c r="J549" s="16" t="str">
        <f>VLOOKUP(D549,词典!$C:$F,4,FALSE)</f>
        <v>听错了</v>
      </c>
      <c r="K549" s="16" t="str">
        <f>VLOOKUP(E549,词典!$C:$F,4,FALSE)</f>
        <v>整个</v>
      </c>
      <c r="L549" s="16" t="str">
        <f>VLOOKUP(F549,词典!$C:$F,4,FALSE)</f>
        <v xml:space="preserve"> </v>
      </c>
      <c r="M549" s="11" t="s">
        <v>9447</v>
      </c>
      <c r="N549" s="1" t="s">
        <v>1873</v>
      </c>
      <c r="O549" s="1" t="s">
        <v>9130</v>
      </c>
      <c r="P549" s="1" t="s">
        <v>1960</v>
      </c>
      <c r="Q549" s="1" t="s">
        <v>10459</v>
      </c>
      <c r="R549" s="1" t="s">
        <v>10459</v>
      </c>
      <c r="S549" s="1" t="s">
        <v>10459</v>
      </c>
      <c r="T549" s="16" t="str">
        <f>VLOOKUP(N549,词典!$F:$G,2,FALSE)</f>
        <v>EC_WORD_ME</v>
      </c>
      <c r="U549" s="16" t="str">
        <f>VLOOKUP(O549,词典!$F:$G,2,FALSE)</f>
        <v>EC_WORD_AS_IF</v>
      </c>
      <c r="V549" s="16" t="str">
        <f>VLOOKUP(P549,词典!$F:$G,2,FALSE)</f>
        <v>EC_WORD_MISHEARD</v>
      </c>
      <c r="W549" s="16" t="str">
        <f>VLOOKUP(Q549,词典!$F:$G,2,FALSE)</f>
        <v>EC_EMPTY_WORD</v>
      </c>
      <c r="X549" s="16" t="str">
        <f>VLOOKUP(R549,词典!$F:$G,2,FALSE)</f>
        <v>EC_EMPTY_WORD</v>
      </c>
      <c r="Y549" s="16" t="str">
        <f>VLOOKUP(S549,词典!$F:$G,2,FALSE)</f>
        <v>EC_EMPTY_WORD</v>
      </c>
      <c r="Z549" s="1" t="str">
        <f>_xlfn.CONCAT(".speechWin = {",T549,", ",U549,", ",V549,", ",W549,", ",X549,", ",Y549,"},")</f>
        <v>.speechWin = {EC_WORD_ME, EC_WORD_AS_IF, EC_WORD_MISHEARD, EC_EMPTY_WORD, EC_EMPTY_WORD, EC_EMPTY_WORD},</v>
      </c>
      <c r="AA549" s="1" t="s">
        <v>15313</v>
      </c>
    </row>
    <row r="550" spans="1:27" x14ac:dyDescent="0.3">
      <c r="A550" s="9" t="s">
        <v>349</v>
      </c>
      <c r="B550" s="9" t="s">
        <v>766</v>
      </c>
      <c r="C550" s="9" t="s">
        <v>302</v>
      </c>
      <c r="D550" s="9" t="s">
        <v>375</v>
      </c>
      <c r="E550" s="9" t="s">
        <v>165</v>
      </c>
      <c r="F550" s="9" t="s">
        <v>3843</v>
      </c>
      <c r="G550" s="16" t="str">
        <f>VLOOKUP(A550,词典!$C:$F,4,FALSE)</f>
        <v>吗？</v>
      </c>
      <c r="H550" s="16" t="str">
        <f>VLOOKUP(B550,词典!$C:$F,4,FALSE)</f>
        <v>那</v>
      </c>
      <c r="I550" s="16" t="str">
        <f>VLOOKUP(C550,词典!$C:$F,4,FALSE)</f>
        <v>足够</v>
      </c>
      <c r="J550" s="16" t="str">
        <f>VLOOKUP(D550,词典!$C:$F,4,FALSE)</f>
        <v>为了</v>
      </c>
      <c r="K550" s="16" t="str">
        <f>VLOOKUP(E550,词典!$C:$F,4,FALSE)</f>
        <v>你</v>
      </c>
      <c r="L550" s="16" t="str">
        <f>VLOOKUP(F550,词典!$C:$F,4,FALSE)</f>
        <v>？</v>
      </c>
      <c r="M550" s="11" t="s">
        <v>9448</v>
      </c>
      <c r="N550" s="1" t="s">
        <v>1874</v>
      </c>
      <c r="O550" s="1" t="s">
        <v>8579</v>
      </c>
      <c r="P550" s="1" t="s">
        <v>1754</v>
      </c>
      <c r="Q550" s="1" t="s">
        <v>9524</v>
      </c>
      <c r="R550" s="1" t="s">
        <v>10459</v>
      </c>
      <c r="S550" s="1" t="s">
        <v>10459</v>
      </c>
      <c r="T550" s="16" t="str">
        <f>VLOOKUP(N550,词典!$F:$G,2,FALSE)</f>
        <v>EC_WORD_YOU</v>
      </c>
      <c r="U550" s="16" t="str">
        <f>VLOOKUP(O550,词典!$F:$G,2,FALSE)</f>
        <v>EC_WORD_USE</v>
      </c>
      <c r="V550" s="16" t="str">
        <f>VLOOKUP(P550,词典!$F:$G,2,FALSE)</f>
        <v>EC_WORD_ENOUGH</v>
      </c>
      <c r="W550" s="16" t="str">
        <f>VLOOKUP(Q550,词典!$F:$G,2,FALSE)</f>
        <v>EC_WORD_SNORT</v>
      </c>
      <c r="X550" s="16" t="str">
        <f>VLOOKUP(R550,词典!$F:$G,2,FALSE)</f>
        <v>EC_EMPTY_WORD</v>
      </c>
      <c r="Y550" s="16" t="str">
        <f>VLOOKUP(S550,词典!$F:$G,2,FALSE)</f>
        <v>EC_EMPTY_WORD</v>
      </c>
      <c r="Z550" s="1" t="str">
        <f>_xlfn.CONCAT(".speechWin = {",T550,", ",U550,", ",V550,", ",W550,", ",X550,", ",Y550,"},")</f>
        <v>.speechWin = {EC_WORD_YOU, EC_WORD_USE, EC_WORD_ENOUGH, EC_WORD_SNORT, EC_EMPTY_WORD, EC_EMPTY_WORD},</v>
      </c>
      <c r="AA550" s="1" t="s">
        <v>15314</v>
      </c>
    </row>
    <row r="551" spans="1:27" x14ac:dyDescent="0.3">
      <c r="A551" s="9" t="s">
        <v>373</v>
      </c>
      <c r="B551" s="9" t="s">
        <v>322</v>
      </c>
      <c r="C551" s="9" t="s">
        <v>349</v>
      </c>
      <c r="D551" s="9" t="s">
        <v>131</v>
      </c>
      <c r="E551" s="9" t="s">
        <v>3836</v>
      </c>
      <c r="F551" s="9" t="s">
        <v>3836</v>
      </c>
      <c r="G551" s="16" t="str">
        <f>VLOOKUP(A551,词典!$C:$F,4,FALSE)</f>
        <v>它</v>
      </c>
      <c r="H551" s="16" t="str">
        <f>VLOOKUP(B551,词典!$C:$F,4,FALSE)</f>
        <v>真的</v>
      </c>
      <c r="I551" s="16" t="str">
        <f>VLOOKUP(C551,词典!$C:$F,4,FALSE)</f>
        <v>吗？</v>
      </c>
      <c r="J551" s="16" t="str">
        <f>VLOOKUP(D551,词典!$C:$F,4,FALSE)</f>
        <v>过</v>
      </c>
      <c r="K551" s="16" t="str">
        <f>VLOOKUP(E551,词典!$C:$F,4,FALSE)</f>
        <v xml:space="preserve"> </v>
      </c>
      <c r="L551" s="16" t="str">
        <f>VLOOKUP(F551,词典!$C:$F,4,FALSE)</f>
        <v xml:space="preserve"> </v>
      </c>
      <c r="M551" s="11" t="s">
        <v>9449</v>
      </c>
      <c r="N551" s="1" t="s">
        <v>8569</v>
      </c>
      <c r="O551" s="1" t="s">
        <v>8492</v>
      </c>
      <c r="P551" s="1" t="s">
        <v>9560</v>
      </c>
      <c r="Q551" s="1" t="s">
        <v>10459</v>
      </c>
      <c r="R551" s="1" t="s">
        <v>10459</v>
      </c>
      <c r="S551" s="1" t="s">
        <v>10459</v>
      </c>
      <c r="T551" s="16" t="str">
        <f>VLOOKUP(N551,词典!$F:$G,2,FALSE)</f>
        <v>EC_WORD_REALLY</v>
      </c>
      <c r="U551" s="16" t="str">
        <f>VLOOKUP(O551,词典!$F:$G,2,FALSE)</f>
        <v>EC_WORD_VERY</v>
      </c>
      <c r="V551" s="16" t="str">
        <f>VLOOKUP(P551,词典!$F:$G,2,FALSE)</f>
        <v>EC_WORD_LEFT</v>
      </c>
      <c r="W551" s="16" t="str">
        <f>VLOOKUP(Q551,词典!$F:$G,2,FALSE)</f>
        <v>EC_EMPTY_WORD</v>
      </c>
      <c r="X551" s="16" t="str">
        <f>VLOOKUP(R551,词典!$F:$G,2,FALSE)</f>
        <v>EC_EMPTY_WORD</v>
      </c>
      <c r="Y551" s="16" t="str">
        <f>VLOOKUP(S551,词典!$F:$G,2,FALSE)</f>
        <v>EC_EMPTY_WORD</v>
      </c>
      <c r="Z551" s="1" t="str">
        <f>_xlfn.CONCAT(".speechWin = {",T551,", ",U551,", ",V551,", ",W551,", ",X551,", ",Y551,"},")</f>
        <v>.speechWin = {EC_WORD_REALLY, EC_WORD_VERY, EC_WORD_LEFT, EC_EMPTY_WORD, EC_EMPTY_WORD, EC_EMPTY_WORD},</v>
      </c>
      <c r="AA551" s="1" t="s">
        <v>15315</v>
      </c>
    </row>
    <row r="552" spans="1:27" x14ac:dyDescent="0.3">
      <c r="A552" s="9" t="s">
        <v>200</v>
      </c>
      <c r="B552" s="9" t="s">
        <v>3910</v>
      </c>
      <c r="C552" s="9" t="s">
        <v>338</v>
      </c>
      <c r="D552" s="9" t="s">
        <v>215</v>
      </c>
      <c r="E552" s="9" t="s">
        <v>321</v>
      </c>
      <c r="F552" s="9" t="s">
        <v>3836</v>
      </c>
      <c r="G552" s="16" t="str">
        <f>VLOOKUP(A552,词典!$C:$F,4,FALSE)</f>
        <v>我的</v>
      </c>
      <c r="H552" s="16" t="str">
        <f>VLOOKUP(B552,词典!$C:$F,4,FALSE)</f>
        <v>识破</v>
      </c>
      <c r="I552" s="16" t="str">
        <f>VLOOKUP(C552,词典!$C:$F,4,FALSE)</f>
        <v>好</v>
      </c>
      <c r="J552" s="16" t="str">
        <f>VLOOKUP(D552,词典!$C:$F,4,FALSE)</f>
        <v>已经</v>
      </c>
      <c r="K552" s="16" t="str">
        <f>VLOOKUP(E552,词典!$C:$F,4,FALSE)</f>
        <v>全都</v>
      </c>
      <c r="L552" s="16" t="str">
        <f>VLOOKUP(F552,词典!$C:$F,4,FALSE)</f>
        <v xml:space="preserve"> </v>
      </c>
      <c r="M552" s="11" t="s">
        <v>9450</v>
      </c>
      <c r="N552" s="1" t="s">
        <v>1431</v>
      </c>
      <c r="O552" s="1" t="s">
        <v>9099</v>
      </c>
      <c r="P552" s="1" t="s">
        <v>8496</v>
      </c>
      <c r="Q552" s="1" t="s">
        <v>9194</v>
      </c>
      <c r="R552" s="1" t="s">
        <v>10459</v>
      </c>
      <c r="S552" s="1" t="s">
        <v>10459</v>
      </c>
      <c r="T552" s="16" t="str">
        <f>VLOOKUP(N552,词典!$F:$G,2,FALSE)</f>
        <v>EC_WORD_MY</v>
      </c>
      <c r="U552" s="16" t="str">
        <f>VLOOKUP(O552,词典!$F:$G,2,FALSE)</f>
        <v>EC_MOVE2(FUTURE_SIGHT)</v>
      </c>
      <c r="V552" s="16" t="str">
        <f>VLOOKUP(P552,词典!$F:$G,2,FALSE)</f>
        <v>EC_WORD_YEAH</v>
      </c>
      <c r="W552" s="16" t="str">
        <f>VLOOKUP(Q552,词典!$F:$G,2,FALSE)</f>
        <v>EC_WORD_PERFECTION</v>
      </c>
      <c r="X552" s="16" t="str">
        <f>VLOOKUP(R552,词典!$F:$G,2,FALSE)</f>
        <v>EC_EMPTY_WORD</v>
      </c>
      <c r="Y552" s="16" t="str">
        <f>VLOOKUP(S552,词典!$F:$G,2,FALSE)</f>
        <v>EC_EMPTY_WORD</v>
      </c>
      <c r="Z552" s="1" t="str">
        <f>_xlfn.CONCAT(".speechWin = {",T552,", ",U552,", ",V552,", ",W552,", ",X552,", ",Y552,"},")</f>
        <v>.speechWin = {EC_WORD_MY, EC_MOVE2(FUTURE_SIGHT), EC_WORD_YEAH, EC_WORD_PERFECTION, EC_EMPTY_WORD, EC_EMPTY_WORD},</v>
      </c>
      <c r="AA552" s="1" t="s">
        <v>15316</v>
      </c>
    </row>
    <row r="553" spans="1:27" x14ac:dyDescent="0.3">
      <c r="A553" s="9" t="s">
        <v>165</v>
      </c>
      <c r="B553" s="9" t="s">
        <v>453</v>
      </c>
      <c r="C553" s="9" t="s">
        <v>3843</v>
      </c>
      <c r="D553" s="9" t="s">
        <v>336</v>
      </c>
      <c r="E553" s="9" t="s">
        <v>3834</v>
      </c>
      <c r="F553" s="9" t="s">
        <v>3836</v>
      </c>
      <c r="G553" s="16" t="str">
        <f>VLOOKUP(A553,词典!$C:$F,4,FALSE)</f>
        <v>你</v>
      </c>
      <c r="H553" s="16" t="str">
        <f>VLOOKUP(B553,词典!$C:$F,4,FALSE)</f>
        <v>看看</v>
      </c>
      <c r="I553" s="16" t="str">
        <f>VLOOKUP(C553,词典!$C:$F,4,FALSE)</f>
        <v>？</v>
      </c>
      <c r="J553" s="16" t="str">
        <f>VLOOKUP(D553,词典!$C:$F,4,FALSE)</f>
        <v>太棒了</v>
      </c>
      <c r="K553" s="16" t="str">
        <f>VLOOKUP(E553,词典!$C:$F,4,FALSE)</f>
        <v>！</v>
      </c>
      <c r="L553" s="16" t="str">
        <f>VLOOKUP(F553,词典!$C:$F,4,FALSE)</f>
        <v xml:space="preserve"> </v>
      </c>
      <c r="M553" s="11" t="s">
        <v>9451</v>
      </c>
      <c r="N553" s="1" t="s">
        <v>2047</v>
      </c>
      <c r="O553" s="1" t="s">
        <v>8488</v>
      </c>
      <c r="P553" s="1" t="s">
        <v>8506</v>
      </c>
      <c r="Q553" s="1" t="s">
        <v>9510</v>
      </c>
      <c r="R553" s="1" t="s">
        <v>225</v>
      </c>
      <c r="S553" s="1" t="s">
        <v>10459</v>
      </c>
      <c r="T553" s="16" t="str">
        <f>VLOOKUP(N553,词典!$F:$G,2,FALSE)</f>
        <v>EC_WORD_LOOKS</v>
      </c>
      <c r="U553" s="16" t="str">
        <f>VLOOKUP(O553,词典!$F:$G,2,FALSE)</f>
        <v>EC_WORD_QUES</v>
      </c>
      <c r="V553" s="16" t="str">
        <f>VLOOKUP(P553,词典!$F:$G,2,FALSE)</f>
        <v>EC_WORD_THAT</v>
      </c>
      <c r="W553" s="16" t="str">
        <f>VLOOKUP(Q553,词典!$F:$G,2,FALSE)</f>
        <v>EC_WORD_FANTASTIC</v>
      </c>
      <c r="X553" s="16" t="str">
        <f>VLOOKUP(R553,词典!$F:$G,2,FALSE)</f>
        <v>EC_WORD_EXCL</v>
      </c>
      <c r="Y553" s="16" t="str">
        <f>VLOOKUP(S553,词典!$F:$G,2,FALSE)</f>
        <v>EC_EMPTY_WORD</v>
      </c>
      <c r="Z553" s="1" t="str">
        <f>_xlfn.CONCAT(".speechWin = {",T553,", ",U553,", ",V553,", ",W553,", ",X553,", ",Y553,"},")</f>
        <v>.speechWin = {EC_WORD_LOOKS, EC_WORD_QUES, EC_WORD_THAT, EC_WORD_FANTASTIC, EC_WORD_EXCL, EC_EMPTY_WORD},</v>
      </c>
      <c r="AA553" s="1" t="s">
        <v>15317</v>
      </c>
    </row>
    <row r="554" spans="1:27" x14ac:dyDescent="0.3">
      <c r="A554" s="9" t="s">
        <v>2905</v>
      </c>
      <c r="B554" s="9" t="s">
        <v>681</v>
      </c>
      <c r="C554" s="9" t="s">
        <v>183</v>
      </c>
      <c r="D554" s="9" t="s">
        <v>7412</v>
      </c>
      <c r="E554" s="9" t="s">
        <v>766</v>
      </c>
      <c r="F554" s="9" t="s">
        <v>89</v>
      </c>
      <c r="G554" s="16" t="str">
        <f>VLOOKUP(A554,词典!$C:$F,4,FALSE)</f>
        <v>它是</v>
      </c>
      <c r="H554" s="16" t="str">
        <f>VLOOKUP(B554,词典!$C:$F,4,FALSE)</f>
        <v>味道</v>
      </c>
      <c r="I554" s="16" t="str">
        <f>VLOOKUP(C554,词典!$C:$F,4,FALSE)</f>
        <v>我</v>
      </c>
      <c r="J554" s="16" t="str">
        <f>VLOOKUP(D554,词典!$C:$F,4,FALSE)</f>
        <v>哈欠</v>
      </c>
      <c r="K554" s="16" t="str">
        <f>VLOOKUP(E554,词典!$C:$F,4,FALSE)</f>
        <v>那</v>
      </c>
      <c r="L554" s="16" t="str">
        <f>VLOOKUP(F554,词典!$C:$F,4,FALSE)</f>
        <v>战斗</v>
      </c>
      <c r="M554" s="11" t="s">
        <v>9452</v>
      </c>
      <c r="N554" s="1" t="s">
        <v>8506</v>
      </c>
      <c r="O554" s="1" t="s">
        <v>9145</v>
      </c>
      <c r="P554" s="1" t="s">
        <v>1831</v>
      </c>
      <c r="Q554" s="1" t="s">
        <v>8527</v>
      </c>
      <c r="R554" s="1" t="s">
        <v>1873</v>
      </c>
      <c r="S554" s="1" t="s">
        <v>9562</v>
      </c>
      <c r="T554" s="16" t="str">
        <f>VLOOKUP(N554,词典!$F:$G,2,FALSE)</f>
        <v>EC_WORD_THAT</v>
      </c>
      <c r="U554" s="16" t="str">
        <f>VLOOKUP(O554,词典!$F:$G,2,FALSE)</f>
        <v>EC_WORD_RANK</v>
      </c>
      <c r="V554" s="16" t="str">
        <f>VLOOKUP(P554,词典!$F:$G,2,FALSE)</f>
        <v>EC_WORD_BATTLE</v>
      </c>
      <c r="W554" s="16" t="str">
        <f>VLOOKUP(Q554,词典!$F:$G,2,FALSE)</f>
        <v>EC_WORD_LEARN</v>
      </c>
      <c r="X554" s="16" t="str">
        <f>VLOOKUP(R554,词典!$F:$G,2,FALSE)</f>
        <v>EC_WORD_ME</v>
      </c>
      <c r="Y554" s="16" t="str">
        <f>VLOOKUP(S554,词典!$F:$G,2,FALSE)</f>
        <v>EC_MOVE(YAWN)</v>
      </c>
      <c r="Z554" s="1" t="str">
        <f>_xlfn.CONCAT(".speechWin = {",T554,", ",U554,", ",V554,", ",W554,", ",X554,", ",Y554,"},")</f>
        <v>.speechWin = {EC_WORD_THAT, EC_WORD_RANK, EC_WORD_BATTLE, EC_WORD_LEARN, EC_WORD_ME, EC_MOVE(YAWN)},</v>
      </c>
      <c r="AA554" s="1" t="s">
        <v>15318</v>
      </c>
    </row>
    <row r="555" spans="1:27" x14ac:dyDescent="0.3">
      <c r="A555" s="9" t="s">
        <v>5916</v>
      </c>
      <c r="B555" s="9" t="s">
        <v>766</v>
      </c>
      <c r="C555" s="9" t="s">
        <v>284</v>
      </c>
      <c r="D555" s="9" t="s">
        <v>469</v>
      </c>
      <c r="E555" s="9" t="s">
        <v>101</v>
      </c>
      <c r="F555" s="9" t="s">
        <v>3843</v>
      </c>
      <c r="G555" s="16" t="str">
        <f>VLOOKUP(A555,词典!$C:$F,4,FALSE)</f>
        <v>不只</v>
      </c>
      <c r="H555" s="16" t="str">
        <f>VLOOKUP(B555,词典!$C:$F,4,FALSE)</f>
        <v>那</v>
      </c>
      <c r="I555" s="16" t="str">
        <f>VLOOKUP(C555,词典!$C:$F,4,FALSE)</f>
        <v>一个</v>
      </c>
      <c r="J555" s="16" t="str">
        <f>VLOOKUP(D555,词典!$C:$F,4,FALSE)</f>
        <v>好的</v>
      </c>
      <c r="K555" s="16" t="str">
        <f>VLOOKUP(E555,词典!$C:$F,4,FALSE)</f>
        <v>比试</v>
      </c>
      <c r="L555" s="16" t="str">
        <f>VLOOKUP(F555,词典!$C:$F,4,FALSE)</f>
        <v>？</v>
      </c>
      <c r="M555" s="11" t="s">
        <v>9453</v>
      </c>
      <c r="N555" s="1" t="s">
        <v>8506</v>
      </c>
      <c r="O555" s="1" t="s">
        <v>1828</v>
      </c>
      <c r="P555" s="1" t="s">
        <v>1877</v>
      </c>
      <c r="Q555" s="1" t="s">
        <v>8492</v>
      </c>
      <c r="R555" s="1" t="s">
        <v>8541</v>
      </c>
      <c r="S555" s="1" t="s">
        <v>9933</v>
      </c>
      <c r="T555" s="16" t="str">
        <f>VLOOKUP(N555,词典!$F:$G,2,FALSE)</f>
        <v>EC_WORD_THAT</v>
      </c>
      <c r="U555" s="16" t="str">
        <f>VLOOKUP(O555,词典!$F:$G,2,FALSE)</f>
        <v>EC_WORD_MATCH</v>
      </c>
      <c r="V555" s="16" t="str">
        <f>VLOOKUP(P555,词典!$F:$G,2,FALSE)</f>
        <v>EC_WORD_AREN_T</v>
      </c>
      <c r="W555" s="16" t="str">
        <f>VLOOKUP(Q555,词典!$F:$G,2,FALSE)</f>
        <v>EC_WORD_VERY</v>
      </c>
      <c r="X555" s="16" t="str">
        <f>VLOOKUP(R555,词典!$F:$G,2,FALSE)</f>
        <v>EC_WORD_HAS</v>
      </c>
      <c r="Y555" s="16" t="str">
        <f>VLOOKUP(S555,词典!$F:$G,2,FALSE)</f>
        <v>EC_WORD_WAS</v>
      </c>
      <c r="Z555" s="1" t="str">
        <f>_xlfn.CONCAT(".speechWin = {",T555,", ",U555,", ",V555,", ",W555,", ",X555,", ",Y555,"},")</f>
        <v>.speechWin = {EC_WORD_THAT, EC_WORD_MATCH, EC_WORD_AREN_T, EC_WORD_VERY, EC_WORD_HAS, EC_WORD_WAS},</v>
      </c>
      <c r="AA555" s="1" t="s">
        <v>15319</v>
      </c>
    </row>
    <row r="556" spans="1:27" x14ac:dyDescent="0.3">
      <c r="A556" s="9" t="s">
        <v>2901</v>
      </c>
      <c r="B556" s="9" t="s">
        <v>143</v>
      </c>
      <c r="C556" s="9" t="s">
        <v>378</v>
      </c>
      <c r="D556" s="9" t="s">
        <v>453</v>
      </c>
      <c r="E556" s="9" t="s">
        <v>165</v>
      </c>
      <c r="F556" s="9" t="s">
        <v>420</v>
      </c>
      <c r="G556" s="16" t="str">
        <f>VLOOKUP(A556,词典!$C:$F,4,FALSE)</f>
        <v>我是</v>
      </c>
      <c r="H556" s="16" t="str">
        <f>VLOOKUP(B556,词典!$C:$F,4,FALSE)</f>
        <v>实在</v>
      </c>
      <c r="I556" s="16" t="str">
        <f>VLOOKUP(C556,词典!$C:$F,4,FALSE)</f>
        <v>到</v>
      </c>
      <c r="J556" s="16" t="str">
        <f>VLOOKUP(D556,词典!$C:$F,4,FALSE)</f>
        <v>看看</v>
      </c>
      <c r="K556" s="16" t="str">
        <f>VLOOKUP(E556,词典!$C:$F,4,FALSE)</f>
        <v>你</v>
      </c>
      <c r="L556" s="16" t="str">
        <f>VLOOKUP(F556,词典!$C:$F,4,FALSE)</f>
        <v>生气</v>
      </c>
      <c r="M556" s="11" t="s">
        <v>9454</v>
      </c>
      <c r="N556" s="1" t="s">
        <v>2047</v>
      </c>
      <c r="O556" s="1" t="s">
        <v>1874</v>
      </c>
      <c r="P556" s="1" t="s">
        <v>9563</v>
      </c>
      <c r="Q556" s="1" t="s">
        <v>1873</v>
      </c>
      <c r="R556" s="1" t="s">
        <v>8569</v>
      </c>
      <c r="S556" s="1" t="s">
        <v>1859</v>
      </c>
      <c r="T556" s="16" t="str">
        <f>VLOOKUP(N556,词典!$F:$G,2,FALSE)</f>
        <v>EC_WORD_LOOKS</v>
      </c>
      <c r="U556" s="16" t="str">
        <f>VLOOKUP(O556,词典!$F:$G,2,FALSE)</f>
        <v>EC_WORD_YOU</v>
      </c>
      <c r="V556" s="16" t="str">
        <f>VLOOKUP(P556,词典!$F:$G,2,FALSE)</f>
        <v>EC_WORD_ANGRY</v>
      </c>
      <c r="W556" s="16" t="str">
        <f>VLOOKUP(Q556,词典!$F:$G,2,FALSE)</f>
        <v>EC_WORD_ME</v>
      </c>
      <c r="X556" s="16" t="str">
        <f>VLOOKUP(R556,词典!$F:$G,2,FALSE)</f>
        <v>EC_WORD_REALLY</v>
      </c>
      <c r="Y556" s="16" t="str">
        <f>VLOOKUP(S556,词典!$F:$G,2,FALSE)</f>
        <v>EC_WORD_PARDON</v>
      </c>
      <c r="Z556" s="1" t="str">
        <f>_xlfn.CONCAT(".speechWin = {",T556,", ",U556,", ",V556,", ",W556,", ",X556,", ",Y556,"},")</f>
        <v>.speechWin = {EC_WORD_LOOKS, EC_WORD_YOU, EC_WORD_ANGRY, EC_WORD_ME, EC_WORD_REALLY, EC_WORD_PARDON},</v>
      </c>
      <c r="AA556" s="1" t="s">
        <v>15320</v>
      </c>
    </row>
    <row r="557" spans="1:27" x14ac:dyDescent="0.3">
      <c r="A557" s="9" t="s">
        <v>2905</v>
      </c>
      <c r="B557" s="9" t="s">
        <v>422</v>
      </c>
      <c r="C557" s="9" t="s">
        <v>299</v>
      </c>
      <c r="D557" s="9" t="s">
        <v>200</v>
      </c>
      <c r="E557" s="9" t="s">
        <v>102</v>
      </c>
      <c r="F557" s="9" t="s">
        <v>586</v>
      </c>
      <c r="G557" s="16" t="str">
        <f>VLOOKUP(A557,词典!$C:$F,4,FALSE)</f>
        <v>它是</v>
      </c>
      <c r="H557" s="16" t="str">
        <f>VLOOKUP(B557,词典!$C:$F,4,FALSE)</f>
        <v>可怕</v>
      </c>
      <c r="I557" s="16" t="str">
        <f>VLOOKUP(C557,词典!$C:$F,4,FALSE)</f>
        <v>虽然</v>
      </c>
      <c r="J557" s="16" t="str">
        <f>VLOOKUP(D557,词典!$C:$F,4,FALSE)</f>
        <v>我的</v>
      </c>
      <c r="K557" s="16" t="str">
        <f>VLOOKUP(E557,词典!$C:$F,4,FALSE)</f>
        <v>战略</v>
      </c>
      <c r="L557" s="16" t="str">
        <f>VLOOKUP(F557,词典!$C:$F,4,FALSE)</f>
        <v>留下</v>
      </c>
      <c r="M557" s="11" t="s">
        <v>9455</v>
      </c>
      <c r="N557" s="1" t="s">
        <v>1883</v>
      </c>
      <c r="O557" s="1" t="s">
        <v>1826</v>
      </c>
      <c r="P557" s="1" t="s">
        <v>8496</v>
      </c>
      <c r="Q557" s="1" t="s">
        <v>8449</v>
      </c>
      <c r="R557" s="1" t="s">
        <v>1913</v>
      </c>
      <c r="S557" s="1" t="s">
        <v>10459</v>
      </c>
      <c r="T557" s="16" t="str">
        <f>VLOOKUP(N557,词典!$F:$G,2,FALSE)</f>
        <v>EC_WORD_MY</v>
      </c>
      <c r="U557" s="16" t="str">
        <f>VLOOKUP(O557,词典!$F:$G,2,FALSE)</f>
        <v>EC_WORD_STRATEGY</v>
      </c>
      <c r="V557" s="16" t="str">
        <f>VLOOKUP(P557,词典!$F:$G,2,FALSE)</f>
        <v>EC_WORD_YEAH</v>
      </c>
      <c r="W557" s="16" t="str">
        <f>VLOOKUP(Q557,词典!$F:$G,2,FALSE)</f>
        <v>EC_WORD_SCARY</v>
      </c>
      <c r="X557" s="16" t="str">
        <f>VLOOKUP(R557,词典!$F:$G,2,FALSE)</f>
        <v>EC_WORD_AWW</v>
      </c>
      <c r="Y557" s="16" t="str">
        <f>VLOOKUP(S557,词典!$F:$G,2,FALSE)</f>
        <v>EC_EMPTY_WORD</v>
      </c>
      <c r="Z557" s="1" t="str">
        <f>_xlfn.CONCAT(".speechWin = {",T557,", ",U557,", ",V557,", ",W557,", ",X557,", ",Y557,"},")</f>
        <v>.speechWin = {EC_WORD_MY, EC_WORD_STRATEGY, EC_WORD_YEAH, EC_WORD_SCARY, EC_WORD_AWW, EC_EMPTY_WORD},</v>
      </c>
      <c r="AA557" s="1" t="s">
        <v>15321</v>
      </c>
    </row>
    <row r="558" spans="1:27" x14ac:dyDescent="0.3">
      <c r="A558" s="9" t="s">
        <v>5916</v>
      </c>
      <c r="B558" s="9" t="s">
        <v>766</v>
      </c>
      <c r="C558" s="9" t="s">
        <v>422</v>
      </c>
      <c r="D558" s="9" t="s">
        <v>6017</v>
      </c>
      <c r="E558" s="9" t="s">
        <v>3836</v>
      </c>
      <c r="F558" s="9" t="s">
        <v>3836</v>
      </c>
      <c r="G558" s="16" t="str">
        <f>VLOOKUP(A558,词典!$C:$F,4,FALSE)</f>
        <v>不只</v>
      </c>
      <c r="H558" s="16" t="str">
        <f>VLOOKUP(B558,词典!$C:$F,4,FALSE)</f>
        <v>那</v>
      </c>
      <c r="I558" s="16" t="str">
        <f>VLOOKUP(C558,词典!$C:$F,4,FALSE)</f>
        <v>可怕</v>
      </c>
      <c r="J558" s="16" t="str">
        <f>VLOOKUP(D558,词典!$C:$F,4,FALSE)</f>
        <v>才是</v>
      </c>
      <c r="K558" s="16" t="str">
        <f>VLOOKUP(E558,词典!$C:$F,4,FALSE)</f>
        <v xml:space="preserve"> </v>
      </c>
      <c r="L558" s="16" t="str">
        <f>VLOOKUP(F558,词典!$C:$F,4,FALSE)</f>
        <v xml:space="preserve"> </v>
      </c>
      <c r="M558" s="11" t="s">
        <v>9456</v>
      </c>
      <c r="N558" s="1" t="s">
        <v>8506</v>
      </c>
      <c r="O558" s="1" t="s">
        <v>1869</v>
      </c>
      <c r="P558" s="1" t="s">
        <v>1790</v>
      </c>
      <c r="Q558" s="1" t="s">
        <v>8542</v>
      </c>
      <c r="R558" s="1" t="s">
        <v>8560</v>
      </c>
      <c r="S558" s="1" t="s">
        <v>10459</v>
      </c>
      <c r="T558" s="16" t="str">
        <f>VLOOKUP(N558,词典!$F:$G,2,FALSE)</f>
        <v>EC_WORD_THAT</v>
      </c>
      <c r="U558" s="16" t="str">
        <f>VLOOKUP(O558,词典!$F:$G,2,FALSE)</f>
        <v>EC_WORD_NO</v>
      </c>
      <c r="V558" s="16" t="str">
        <f>VLOOKUP(P558,词典!$F:$G,2,FALSE)</f>
        <v>EC_WORD_SCARY</v>
      </c>
      <c r="W558" s="16" t="str">
        <f>VLOOKUP(Q558,词典!$F:$G,2,FALSE)</f>
        <v>EC_WORD_DID</v>
      </c>
      <c r="X558" s="16" t="str">
        <f>VLOOKUP(R558,词典!$F:$G,2,FALSE)</f>
        <v>EC_WORD_WALKING</v>
      </c>
      <c r="Y558" s="16" t="str">
        <f>VLOOKUP(S558,词典!$F:$G,2,FALSE)</f>
        <v>EC_EMPTY_WORD</v>
      </c>
      <c r="Z558" s="1" t="str">
        <f>_xlfn.CONCAT(".speechWin = {",T558,", ",U558,", ",V558,", ",W558,", ",X558,", ",Y558,"},")</f>
        <v>.speechWin = {EC_WORD_THAT, EC_WORD_NO, EC_WORD_SCARY, EC_WORD_DID, EC_WORD_WALKING, EC_EMPTY_WORD},</v>
      </c>
      <c r="AA558" s="1" t="s">
        <v>15322</v>
      </c>
    </row>
    <row r="559" spans="1:27" x14ac:dyDescent="0.3">
      <c r="A559" s="9" t="s">
        <v>147</v>
      </c>
      <c r="B559" s="9" t="s">
        <v>171</v>
      </c>
      <c r="C559" s="9" t="s">
        <v>3834</v>
      </c>
      <c r="D559" s="9" t="s">
        <v>164</v>
      </c>
      <c r="E559" s="9" t="s">
        <v>94</v>
      </c>
      <c r="F559" s="9" t="s">
        <v>3834</v>
      </c>
      <c r="G559" s="16" t="str">
        <f>VLOOKUP(A559,词典!$C:$F,4,FALSE)</f>
        <v>你好</v>
      </c>
      <c r="H559" s="16" t="str">
        <f>VLOOKUP(B559,词典!$C:$F,4,FALSE)</f>
        <v>妈妈</v>
      </c>
      <c r="I559" s="16" t="str">
        <f>VLOOKUP(C559,词典!$C:$F,4,FALSE)</f>
        <v>！</v>
      </c>
      <c r="J559" s="16" t="str">
        <f>VLOOKUP(D559,词典!$C:$F,4,FALSE)</f>
        <v>是个</v>
      </c>
      <c r="K559" s="16" t="str">
        <f>VLOOKUP(E559,词典!$C:$F,4,FALSE)</f>
        <v>赢了</v>
      </c>
      <c r="L559" s="16" t="str">
        <f>VLOOKUP(F559,词典!$C:$F,4,FALSE)</f>
        <v>！</v>
      </c>
      <c r="M559" s="11" t="s">
        <v>9457</v>
      </c>
      <c r="N559" s="1" t="s">
        <v>1861</v>
      </c>
      <c r="O559" s="1" t="s">
        <v>9545</v>
      </c>
      <c r="P559" s="1" t="s">
        <v>225</v>
      </c>
      <c r="Q559" s="1" t="s">
        <v>1873</v>
      </c>
      <c r="R559" s="1" t="s">
        <v>1384</v>
      </c>
      <c r="S559" s="1" t="s">
        <v>225</v>
      </c>
      <c r="T559" s="16" t="str">
        <f>VLOOKUP(N559,词典!$F:$G,2,FALSE)</f>
        <v>EC_WORD_HELLO</v>
      </c>
      <c r="U559" s="16" t="str">
        <f>VLOOKUP(O559,词典!$F:$G,2,FALSE)</f>
        <v>EC_WORD_MOTHER</v>
      </c>
      <c r="V559" s="16" t="str">
        <f>VLOOKUP(P559,词典!$F:$G,2,FALSE)</f>
        <v>EC_WORD_EXCL</v>
      </c>
      <c r="W559" s="16" t="str">
        <f>VLOOKUP(Q559,词典!$F:$G,2,FALSE)</f>
        <v>EC_WORD_ME</v>
      </c>
      <c r="X559" s="16" t="str">
        <f>VLOOKUP(R559,词典!$F:$G,2,FALSE)</f>
        <v>EC_WORD_WON</v>
      </c>
      <c r="Y559" s="16" t="str">
        <f>VLOOKUP(S559,词典!$F:$G,2,FALSE)</f>
        <v>EC_WORD_EXCL</v>
      </c>
      <c r="Z559" s="1" t="str">
        <f>_xlfn.CONCAT(".speechWin = {",T559,", ",U559,", ",V559,", ",W559,", ",X559,", ",Y559,"},")</f>
        <v>.speechWin = {EC_WORD_HELLO, EC_WORD_MOTHER, EC_WORD_EXCL, EC_WORD_ME, EC_WORD_WON, EC_WORD_EXCL},</v>
      </c>
      <c r="AA559" s="1" t="s">
        <v>15323</v>
      </c>
    </row>
    <row r="560" spans="1:27" x14ac:dyDescent="0.3">
      <c r="A560" s="9" t="s">
        <v>367</v>
      </c>
      <c r="B560" s="9" t="s">
        <v>345</v>
      </c>
      <c r="C560" s="9" t="s">
        <v>153</v>
      </c>
      <c r="D560" s="9" t="s">
        <v>3913</v>
      </c>
      <c r="E560" s="9" t="s">
        <v>782</v>
      </c>
      <c r="F560" s="9" t="s">
        <v>6017</v>
      </c>
      <c r="G560" s="16" t="str">
        <f>VLOOKUP(A560,词典!$C:$F,4,FALSE)</f>
        <v>那里</v>
      </c>
      <c r="H560" s="16" t="str">
        <f>VLOOKUP(B560,词典!$C:$F,4,FALSE)</f>
        <v>了</v>
      </c>
      <c r="I560" s="16" t="str">
        <f>VLOOKUP(C560,词典!$C:$F,4,FALSE)</f>
        <v>不</v>
      </c>
      <c r="J560" s="16" t="str">
        <f>VLOOKUP(D560,词典!$C:$F,4,FALSE)</f>
        <v>虚张声势</v>
      </c>
      <c r="K560" s="16" t="str">
        <f>VLOOKUP(E560,词典!$C:$F,4,FALSE)</f>
        <v>容易</v>
      </c>
      <c r="L560" s="16" t="str">
        <f>VLOOKUP(F560,词典!$C:$F,4,FALSE)</f>
        <v>才是</v>
      </c>
      <c r="M560" s="11" t="s">
        <v>9458</v>
      </c>
      <c r="N560" s="1" t="s">
        <v>8570</v>
      </c>
      <c r="O560" s="1" t="s">
        <v>1403</v>
      </c>
      <c r="P560" s="1" t="s">
        <v>1163</v>
      </c>
      <c r="Q560" s="1" t="s">
        <v>9524</v>
      </c>
      <c r="R560" s="1" t="s">
        <v>10459</v>
      </c>
      <c r="S560" s="1" t="s">
        <v>1454</v>
      </c>
      <c r="T560" s="16" t="str">
        <f>VLOOKUP(N560,词典!$F:$G,2,FALSE)</f>
        <v>EC_WORD_NOW</v>
      </c>
      <c r="U560" s="16" t="str">
        <f>VLOOKUP(O560,词典!$F:$G,2,FALSE)</f>
        <v>EC_WORD_NO</v>
      </c>
      <c r="V560" s="16" t="str">
        <f>VLOOKUP(P560,词典!$F:$G,2,FALSE)</f>
        <v>EC_MOVE(SWAGGER)</v>
      </c>
      <c r="W560" s="16" t="str">
        <f>VLOOKUP(Q560,词典!$F:$G,2,FALSE)</f>
        <v>EC_WORD_SNORT</v>
      </c>
      <c r="X560" s="16" t="str">
        <f>VLOOKUP(R560,词典!$F:$G,2,FALSE)</f>
        <v>EC_EMPTY_WORD</v>
      </c>
      <c r="Y560" s="16" t="str">
        <f>VLOOKUP(S560,词典!$F:$G,2,FALSE)</f>
        <v>EC_WORD_HUH_QUES</v>
      </c>
      <c r="Z560" s="1" t="str">
        <f>_xlfn.CONCAT(".speechWin = {",T560,", ",U560,", ",V560,", ",W560,", ",X560,", ",Y560,"},")</f>
        <v>.speechWin = {EC_WORD_NOW, EC_WORD_NO, EC_MOVE(SWAGGER), EC_WORD_SNORT, EC_EMPTY_WORD, EC_WORD_HUH_QUES},</v>
      </c>
      <c r="AA560" s="1" t="s">
        <v>15324</v>
      </c>
    </row>
    <row r="561" spans="1:27" x14ac:dyDescent="0.3">
      <c r="A561" s="9" t="s">
        <v>165</v>
      </c>
      <c r="B561" s="9" t="s">
        <v>355</v>
      </c>
      <c r="C561" s="9" t="s">
        <v>702</v>
      </c>
      <c r="D561" s="9" t="s">
        <v>769</v>
      </c>
      <c r="E561" s="9" t="s">
        <v>378</v>
      </c>
      <c r="F561" s="9" t="s">
        <v>183</v>
      </c>
      <c r="G561" s="16" t="str">
        <f>VLOOKUP(A561,词典!$C:$F,4,FALSE)</f>
        <v>你</v>
      </c>
      <c r="H561" s="16" t="str">
        <f>VLOOKUP(B561,词典!$C:$F,4,FALSE)</f>
        <v>可以</v>
      </c>
      <c r="I561" s="16" t="str">
        <f>VLOOKUP(C561,词典!$C:$F,4,FALSE)</f>
        <v>适合</v>
      </c>
      <c r="J561" s="16" t="str">
        <f>VLOOKUP(D561,词典!$C:$F,4,FALSE)</f>
        <v>上</v>
      </c>
      <c r="K561" s="16" t="str">
        <f>VLOOKUP(E561,词典!$C:$F,4,FALSE)</f>
        <v>到</v>
      </c>
      <c r="L561" s="16" t="str">
        <f>VLOOKUP(F561,词典!$C:$F,4,FALSE)</f>
        <v>我</v>
      </c>
      <c r="M561" s="11" t="s">
        <v>9459</v>
      </c>
      <c r="N561" s="1" t="s">
        <v>1412</v>
      </c>
      <c r="O561" s="1" t="s">
        <v>1801</v>
      </c>
      <c r="P561" s="1" t="s">
        <v>8491</v>
      </c>
      <c r="Q561" s="1" t="s">
        <v>1873</v>
      </c>
      <c r="R561" s="1" t="s">
        <v>10459</v>
      </c>
      <c r="S561" s="1" t="s">
        <v>10459</v>
      </c>
      <c r="T561" s="16" t="str">
        <f>VLOOKUP(N561,词典!$F:$G,2,FALSE)</f>
        <v>EC_WORD_YOU</v>
      </c>
      <c r="U561" s="16" t="str">
        <f>VLOOKUP(O561,词典!$F:$G,2,FALSE)</f>
        <v>EC_WORD_CAN</v>
      </c>
      <c r="V561" s="16" t="str">
        <f>VLOOKUP(P561,词典!$F:$G,2,FALSE)</f>
        <v>EC_WORD_STUDY</v>
      </c>
      <c r="W561" s="16" t="str">
        <f>VLOOKUP(Q561,词典!$F:$G,2,FALSE)</f>
        <v>EC_WORD_ME</v>
      </c>
      <c r="X561" s="16" t="str">
        <f>VLOOKUP(R561,词典!$F:$G,2,FALSE)</f>
        <v>EC_EMPTY_WORD</v>
      </c>
      <c r="Y561" s="16" t="str">
        <f>VLOOKUP(S561,词典!$F:$G,2,FALSE)</f>
        <v>EC_EMPTY_WORD</v>
      </c>
      <c r="Z561" s="1" t="str">
        <f>_xlfn.CONCAT(".speechWin = {",T561,", ",U561,", ",V561,", ",W561,", ",X561,", ",Y561,"},")</f>
        <v>.speechWin = {EC_WORD_YOU, EC_WORD_CAN, EC_WORD_STUDY, EC_WORD_ME, EC_EMPTY_WORD, EC_EMPTY_WORD},</v>
      </c>
      <c r="AA561" s="1" t="s">
        <v>15325</v>
      </c>
    </row>
    <row r="562" spans="1:27" x14ac:dyDescent="0.3">
      <c r="A562" s="9" t="s">
        <v>5944</v>
      </c>
      <c r="B562" s="9" t="s">
        <v>756</v>
      </c>
      <c r="C562" s="9" t="s">
        <v>16</v>
      </c>
      <c r="D562" s="9" t="s">
        <v>304</v>
      </c>
      <c r="E562" s="9" t="s">
        <v>799</v>
      </c>
      <c r="F562" s="9" t="s">
        <v>386</v>
      </c>
      <c r="G562" s="16" t="str">
        <f>VLOOKUP(A562,词典!$C:$F,4,FALSE)</f>
        <v>那是</v>
      </c>
      <c r="H562" s="16" t="str">
        <f>VLOOKUP(B562,词典!$C:$F,4,FALSE)</f>
        <v>高</v>
      </c>
      <c r="I562" s="16" t="str">
        <f>VLOOKUP(C562,词典!$C:$F,4,FALSE)</f>
        <v>等级</v>
      </c>
      <c r="J562" s="16" t="str">
        <f>VLOOKUP(D562,词典!$C:$F,4,FALSE)</f>
        <v>和</v>
      </c>
      <c r="K562" s="16" t="str">
        <f>VLOOKUP(E562,词典!$C:$F,4,FALSE)</f>
        <v>令人兴奋</v>
      </c>
      <c r="L562" s="16" t="str">
        <f>VLOOKUP(F562,词典!$C:$F,4,FALSE)</f>
        <v>地</v>
      </c>
      <c r="M562" s="11" t="s">
        <v>9460</v>
      </c>
      <c r="N562" s="1" t="s">
        <v>1920</v>
      </c>
      <c r="O562" s="1" t="s">
        <v>9145</v>
      </c>
      <c r="P562" s="1" t="s">
        <v>1828</v>
      </c>
      <c r="Q562" s="1" t="s">
        <v>10422</v>
      </c>
      <c r="R562" s="1" t="s">
        <v>8505</v>
      </c>
      <c r="S562" s="1" t="s">
        <v>13609</v>
      </c>
      <c r="T562" s="16" t="str">
        <f>VLOOKUP(N562,词典!$F:$G,2,FALSE)</f>
        <v>EC_WORD_THIS</v>
      </c>
      <c r="U562" s="16" t="str">
        <f>VLOOKUP(O562,词典!$F:$G,2,FALSE)</f>
        <v>EC_WORD_RANK</v>
      </c>
      <c r="V562" s="16" t="str">
        <f>VLOOKUP(P562,词典!$F:$G,2,FALSE)</f>
        <v>EC_WORD_MATCH</v>
      </c>
      <c r="W562" s="16" t="str">
        <f>VLOOKUP(Q562,词典!$F:$G,2,FALSE)</f>
        <v>EC_WORD_LOUSY</v>
      </c>
      <c r="X562" s="16" t="str">
        <f>VLOOKUP(R562,词典!$F:$G,2,FALSE)</f>
        <v>EC_WORD_HOWEVER</v>
      </c>
      <c r="Y562" s="16" t="str">
        <f>VLOOKUP(S562,词典!$F:$G,2,FALSE)</f>
        <v>EC_WORD_STATIC</v>
      </c>
      <c r="Z562" s="1" t="str">
        <f>_xlfn.CONCAT(".speechWin = {",T562,", ",U562,", ",V562,", ",W562,", ",X562,", ",Y562,"},")</f>
        <v>.speechWin = {EC_WORD_THIS, EC_WORD_RANK, EC_WORD_MATCH, EC_WORD_LOUSY, EC_WORD_HOWEVER, EC_WORD_STATIC},</v>
      </c>
      <c r="AA562" s="1" t="s">
        <v>15326</v>
      </c>
    </row>
    <row r="563" spans="1:27" x14ac:dyDescent="0.3">
      <c r="A563" s="9" t="s">
        <v>202</v>
      </c>
      <c r="B563" s="9" t="s">
        <v>542</v>
      </c>
      <c r="C563" s="9" t="s">
        <v>2901</v>
      </c>
      <c r="D563" s="9" t="s">
        <v>386</v>
      </c>
      <c r="E563" s="9" t="s">
        <v>865</v>
      </c>
      <c r="F563" s="9" t="s">
        <v>3843</v>
      </c>
      <c r="G563" s="16" t="str">
        <f>VLOOKUP(A563,词典!$C:$F,4,FALSE)</f>
        <v>自己的</v>
      </c>
      <c r="H563" s="16" t="str">
        <f>VLOOKUP(B563,词典!$C:$F,4,FALSE)</f>
        <v>行</v>
      </c>
      <c r="I563" s="16" t="str">
        <f>VLOOKUP(C563,词典!$C:$F,4,FALSE)</f>
        <v>我是</v>
      </c>
      <c r="J563" s="16" t="str">
        <f>VLOOKUP(D563,词典!$C:$F,4,FALSE)</f>
        <v>地</v>
      </c>
      <c r="K563" s="16" t="str">
        <f>VLOOKUP(E563,词典!$C:$F,4,FALSE)</f>
        <v>老</v>
      </c>
      <c r="L563" s="16" t="str">
        <f>VLOOKUP(F563,词典!$C:$F,4,FALSE)</f>
        <v>？</v>
      </c>
      <c r="M563" s="11" t="s">
        <v>9461</v>
      </c>
      <c r="N563" s="1" t="s">
        <v>1886</v>
      </c>
      <c r="O563" s="1" t="s">
        <v>8540</v>
      </c>
      <c r="P563" s="1" t="s">
        <v>1873</v>
      </c>
      <c r="Q563" s="1" t="s">
        <v>1905</v>
      </c>
      <c r="R563" s="1" t="s">
        <v>2085</v>
      </c>
      <c r="S563" s="1" t="s">
        <v>230</v>
      </c>
      <c r="T563" s="16" t="str">
        <f>VLOOKUP(N563,词典!$F:$G,2,FALSE)</f>
        <v>EC_WORD_WHOM</v>
      </c>
      <c r="U563" s="16" t="str">
        <f>VLOOKUP(O563,词典!$F:$G,2,FALSE)</f>
        <v>EC_WORD_SAID</v>
      </c>
      <c r="V563" s="16" t="str">
        <f>VLOOKUP(P563,词典!$F:$G,2,FALSE)</f>
        <v>EC_WORD_ME</v>
      </c>
      <c r="W563" s="16" t="str">
        <f>VLOOKUP(Q563,词典!$F:$G,2,FALSE)</f>
        <v>EC_WORD_WAY</v>
      </c>
      <c r="X563" s="16" t="str">
        <f>VLOOKUP(R563,词典!$F:$G,2,FALSE)</f>
        <v>EC_WORD_OLD</v>
      </c>
      <c r="Y563" s="16" t="str">
        <f>VLOOKUP(S563,词典!$F:$G,2,FALSE)</f>
        <v>EC_WORD_QUES</v>
      </c>
      <c r="Z563" s="1" t="str">
        <f>_xlfn.CONCAT(".speechWin = {",T563,", ",U563,", ",V563,", ",W563,", ",X563,", ",Y563,"},")</f>
        <v>.speechWin = {EC_WORD_WHOM, EC_WORD_SAID, EC_WORD_ME, EC_WORD_WAY, EC_WORD_OLD, EC_WORD_QUES},</v>
      </c>
      <c r="AA563" s="1" t="s">
        <v>15327</v>
      </c>
    </row>
    <row r="564" spans="1:27" x14ac:dyDescent="0.3">
      <c r="A564" s="9" t="s">
        <v>2927</v>
      </c>
      <c r="B564" s="9" t="s">
        <v>676</v>
      </c>
      <c r="C564" s="9" t="s">
        <v>399</v>
      </c>
      <c r="D564" s="9" t="s">
        <v>673</v>
      </c>
      <c r="E564" s="9" t="s">
        <v>335</v>
      </c>
      <c r="F564" s="9" t="s">
        <v>3836</v>
      </c>
      <c r="G564" s="16" t="str">
        <f>VLOOKUP(A564,词典!$C:$F,4,FALSE)</f>
        <v>不要</v>
      </c>
      <c r="H564" s="16" t="str">
        <f>VLOOKUP(B564,词典!$C:$F,4,FALSE)</f>
        <v>饮食</v>
      </c>
      <c r="I564" s="16" t="str">
        <f>VLOOKUP(C564,词典!$C:$F,4,FALSE)</f>
        <v>玩</v>
      </c>
      <c r="J564" s="16" t="str">
        <f>VLOOKUP(D564,词典!$C:$F,4,FALSE)</f>
        <v>运动</v>
      </c>
      <c r="K564" s="16" t="str">
        <f>VLOOKUP(E564,词典!$C:$F,4,FALSE)</f>
        <v>反而</v>
      </c>
      <c r="L564" s="16" t="str">
        <f>VLOOKUP(F564,词典!$C:$F,4,FALSE)</f>
        <v xml:space="preserve"> </v>
      </c>
      <c r="M564" s="11" t="s">
        <v>9462</v>
      </c>
      <c r="N564" s="1" t="s">
        <v>1926</v>
      </c>
      <c r="O564" s="1" t="s">
        <v>8565</v>
      </c>
      <c r="P564" s="1" t="s">
        <v>9569</v>
      </c>
      <c r="Q564" s="1" t="s">
        <v>8564</v>
      </c>
      <c r="R564" s="1" t="s">
        <v>9547</v>
      </c>
      <c r="S564" s="1" t="s">
        <v>8489</v>
      </c>
      <c r="T564" s="16" t="str">
        <f>VLOOKUP(N564,词典!$F:$G,2,FALSE)</f>
        <v>EC_WORD_DON_T</v>
      </c>
      <c r="U564" s="16" t="str">
        <f>VLOOKUP(O564,词典!$F:$G,2,FALSE)</f>
        <v>EC_WORD_DOESN_T</v>
      </c>
      <c r="V564" s="16" t="str">
        <f>VLOOKUP(P564,词典!$F:$G,2,FALSE)</f>
        <v>EC_WORD_DIET</v>
      </c>
      <c r="W564" s="16" t="str">
        <f>VLOOKUP(Q564,词典!$F:$G,2,FALSE)</f>
        <v>EC_WORD_DIDN_T</v>
      </c>
      <c r="X564" s="16" t="str">
        <f>VLOOKUP(R564,词典!$F:$G,2,FALSE)</f>
        <v>EC_WORD_SPORTS</v>
      </c>
      <c r="Y564" s="16" t="str">
        <f>VLOOKUP(S564,词典!$F:$G,2,FALSE)</f>
        <v>EC_WORD_YUP</v>
      </c>
      <c r="Z564" s="1" t="str">
        <f>_xlfn.CONCAT(".speechWin = {",T564,", ",U564,", ",V564,", ",W564,", ",X564,", ",Y564,"},")</f>
        <v>.speechWin = {EC_WORD_DON_T, EC_WORD_DOESN_T, EC_WORD_DIET, EC_WORD_DIDN_T, EC_WORD_SPORTS, EC_WORD_YUP},</v>
      </c>
      <c r="AA564" s="1" t="s">
        <v>15328</v>
      </c>
    </row>
    <row r="565" spans="1:27" x14ac:dyDescent="0.3">
      <c r="A565" s="9" t="s">
        <v>5930</v>
      </c>
      <c r="B565" s="9" t="s">
        <v>3873</v>
      </c>
      <c r="C565" s="9" t="s">
        <v>3836</v>
      </c>
      <c r="D565" s="9" t="s">
        <v>2901</v>
      </c>
      <c r="E565" s="9" t="s">
        <v>403</v>
      </c>
      <c r="F565" s="9" t="s">
        <v>728</v>
      </c>
      <c r="G565" s="16" t="str">
        <f>VLOOKUP(A565,词典!$C:$F,4,FALSE)</f>
        <v>谢谢你</v>
      </c>
      <c r="H565" s="16" t="str">
        <f>VLOOKUP(B565,词典!$C:$F,4,FALSE)</f>
        <v>……</v>
      </c>
      <c r="I565" s="16" t="str">
        <f>VLOOKUP(C565,词典!$C:$F,4,FALSE)</f>
        <v xml:space="preserve"> </v>
      </c>
      <c r="J565" s="16" t="str">
        <f>VLOOKUP(D565,词典!$C:$F,4,FALSE)</f>
        <v>我是</v>
      </c>
      <c r="K565" s="16" t="str">
        <f>VLOOKUP(E565,词典!$C:$F,4,FALSE)</f>
        <v>开心</v>
      </c>
      <c r="L565" s="16" t="str">
        <f>VLOOKUP(F565,词典!$C:$F,4,FALSE)</f>
        <v>现在</v>
      </c>
      <c r="M565" s="11" t="s">
        <v>9463</v>
      </c>
      <c r="N565" s="1" t="s">
        <v>1863</v>
      </c>
      <c r="O565" s="1" t="s">
        <v>1687</v>
      </c>
      <c r="P565" s="1" t="s">
        <v>1873</v>
      </c>
      <c r="Q565" s="1" t="s">
        <v>8570</v>
      </c>
      <c r="R565" s="1" t="s">
        <v>1958</v>
      </c>
      <c r="S565" s="1" t="s">
        <v>8499</v>
      </c>
      <c r="T565" s="16" t="str">
        <f>VLOOKUP(N565,词典!$F:$G,2,FALSE)</f>
        <v>EC_WORD_THANK_YOU</v>
      </c>
      <c r="U565" s="16" t="str">
        <f>VLOOKUP(O565,词典!$F:$G,2,FALSE)</f>
        <v>EC_WORD_ELLIPSIS</v>
      </c>
      <c r="V565" s="16" t="str">
        <f>VLOOKUP(P565,词典!$F:$G,2,FALSE)</f>
        <v>EC_WORD_ME</v>
      </c>
      <c r="W565" s="16" t="str">
        <f>VLOOKUP(Q565,词典!$F:$G,2,FALSE)</f>
        <v>EC_WORD_NOW</v>
      </c>
      <c r="X565" s="16" t="str">
        <f>VLOOKUP(R565,词典!$F:$G,2,FALSE)</f>
        <v>EC_WORD_HAPPY</v>
      </c>
      <c r="Y565" s="16" t="str">
        <f>VLOOKUP(S565,词典!$F:$G,2,FALSE)</f>
        <v>EC_WORD_IS</v>
      </c>
      <c r="Z565" s="1" t="str">
        <f>_xlfn.CONCAT(".speechWin = {",T565,", ",U565,", ",V565,", ",W565,", ",X565,", ",Y565,"},")</f>
        <v>.speechWin = {EC_WORD_THANK_YOU, EC_WORD_ELLIPSIS, EC_WORD_ME, EC_WORD_NOW, EC_WORD_HAPPY, EC_WORD_IS},</v>
      </c>
      <c r="AA565" s="1" t="s">
        <v>15329</v>
      </c>
    </row>
    <row r="566" spans="1:27" x14ac:dyDescent="0.3">
      <c r="A566" s="9" t="s">
        <v>2901</v>
      </c>
      <c r="B566" s="9" t="s">
        <v>284</v>
      </c>
      <c r="C566" s="9" t="s">
        <v>113</v>
      </c>
      <c r="D566" s="9" t="s">
        <v>22</v>
      </c>
      <c r="E566" s="9" t="s">
        <v>776</v>
      </c>
      <c r="F566" s="9" t="s">
        <v>3843</v>
      </c>
      <c r="G566" s="16" t="str">
        <f>VLOOKUP(A566,词典!$C:$F,4,FALSE)</f>
        <v>我是</v>
      </c>
      <c r="H566" s="16" t="str">
        <f>VLOOKUP(B566,词典!$C:$F,4,FALSE)</f>
        <v>一个</v>
      </c>
      <c r="I566" s="16" t="str">
        <f>VLOOKUP(C566,词典!$C:$F,4,FALSE)</f>
        <v>天才</v>
      </c>
      <c r="J566" s="16" t="str">
        <f>VLOOKUP(D566,词典!$C:$F,4,FALSE)</f>
        <v>或</v>
      </c>
      <c r="K566" s="16" t="str">
        <f>VLOOKUP(E566,词典!$C:$F,4,FALSE)</f>
        <v>什么</v>
      </c>
      <c r="L566" s="16" t="str">
        <f>VLOOKUP(F566,词典!$C:$F,4,FALSE)</f>
        <v>？</v>
      </c>
      <c r="M566" s="11" t="s">
        <v>9464</v>
      </c>
      <c r="N566" s="1" t="s">
        <v>1430</v>
      </c>
      <c r="O566" s="1" t="s">
        <v>1928</v>
      </c>
      <c r="P566" s="1" t="s">
        <v>1341</v>
      </c>
      <c r="Q566" s="1" t="s">
        <v>1945</v>
      </c>
      <c r="R566" s="1" t="s">
        <v>10459</v>
      </c>
      <c r="S566" s="1" t="s">
        <v>10459</v>
      </c>
      <c r="T566" s="16" t="str">
        <f>VLOOKUP(N566,词典!$F:$G,2,FALSE)</f>
        <v>EC_WORD_I_AM</v>
      </c>
      <c r="U566" s="16" t="str">
        <f>VLOOKUP(O566,词典!$F:$G,2,FALSE)</f>
        <v>EC_WORD_A</v>
      </c>
      <c r="V566" s="16" t="str">
        <f>VLOOKUP(P566,词典!$F:$G,2,FALSE)</f>
        <v>EC_WORD_GENIUS</v>
      </c>
      <c r="W566" s="16" t="str">
        <f>VLOOKUP(Q566,词典!$F:$G,2,FALSE)</f>
        <v>EC_WORD_ISN_T_IT_QUES</v>
      </c>
      <c r="X566" s="16" t="str">
        <f>VLOOKUP(R566,词典!$F:$G,2,FALSE)</f>
        <v>EC_EMPTY_WORD</v>
      </c>
      <c r="Y566" s="16" t="str">
        <f>VLOOKUP(S566,词典!$F:$G,2,FALSE)</f>
        <v>EC_EMPTY_WORD</v>
      </c>
      <c r="Z566" s="1" t="str">
        <f>_xlfn.CONCAT(".speechWin = {",T566,", ",U566,", ",V566,", ",W566,", ",X566,", ",Y566,"},")</f>
        <v>.speechWin = {EC_WORD_I_AM, EC_WORD_A, EC_WORD_GENIUS, EC_WORD_ISN_T_IT_QUES, EC_EMPTY_WORD, EC_EMPTY_WORD},</v>
      </c>
      <c r="AA566" s="1" t="s">
        <v>15330</v>
      </c>
    </row>
    <row r="567" spans="1:27" x14ac:dyDescent="0.3">
      <c r="A567" s="9" t="s">
        <v>5930</v>
      </c>
      <c r="B567" s="9" t="s">
        <v>3834</v>
      </c>
      <c r="C567" s="9" t="s">
        <v>766</v>
      </c>
      <c r="D567" s="9" t="s">
        <v>93</v>
      </c>
      <c r="E567" s="9" t="s">
        <v>349</v>
      </c>
      <c r="F567" s="9" t="s">
        <v>494</v>
      </c>
      <c r="G567" s="16" t="str">
        <f>VLOOKUP(A567,词典!$C:$F,4,FALSE)</f>
        <v>谢谢你</v>
      </c>
      <c r="H567" s="16" t="str">
        <f>VLOOKUP(B567,词典!$C:$F,4,FALSE)</f>
        <v>！</v>
      </c>
      <c r="I567" s="16" t="str">
        <f>VLOOKUP(C567,词典!$C:$F,4,FALSE)</f>
        <v>那</v>
      </c>
      <c r="J567" s="16" t="str">
        <f>VLOOKUP(D567,词典!$C:$F,4,FALSE)</f>
        <v>获胜</v>
      </c>
      <c r="K567" s="16" t="str">
        <f>VLOOKUP(E567,词典!$C:$F,4,FALSE)</f>
        <v>吗？</v>
      </c>
      <c r="L567" s="16" t="str">
        <f>VLOOKUP(F567,词典!$C:$F,4,FALSE)</f>
        <v>清爽</v>
      </c>
      <c r="M567" s="11" t="s">
        <v>9465</v>
      </c>
      <c r="N567" s="1" t="s">
        <v>1863</v>
      </c>
      <c r="O567" s="1" t="s">
        <v>225</v>
      </c>
      <c r="P567" s="1" t="s">
        <v>1756</v>
      </c>
      <c r="Q567" s="1" t="s">
        <v>1829</v>
      </c>
      <c r="R567" s="1" t="s">
        <v>8496</v>
      </c>
      <c r="S567" s="1" t="s">
        <v>1971</v>
      </c>
      <c r="T567" s="16" t="str">
        <f>VLOOKUP(N567,词典!$F:$G,2,FALSE)</f>
        <v>EC_WORD_THANK_YOU</v>
      </c>
      <c r="U567" s="16" t="str">
        <f>VLOOKUP(O567,词典!$F:$G,2,FALSE)</f>
        <v>EC_WORD_EXCL</v>
      </c>
      <c r="V567" s="16" t="str">
        <f>VLOOKUP(P567,词典!$F:$G,2,FALSE)</f>
        <v>EC_WORD_THAT</v>
      </c>
      <c r="W567" s="16" t="str">
        <f>VLOOKUP(Q567,词典!$F:$G,2,FALSE)</f>
        <v>EC_WORD_VICTORY</v>
      </c>
      <c r="X567" s="16" t="str">
        <f>VLOOKUP(R567,词典!$F:$G,2,FALSE)</f>
        <v>EC_WORD_YEAH</v>
      </c>
      <c r="Y567" s="16" t="str">
        <f>VLOOKUP(S567,词典!$F:$G,2,FALSE)</f>
        <v>EC_WORD_REFRESHING</v>
      </c>
      <c r="Z567" s="1" t="str">
        <f>_xlfn.CONCAT(".speechWin = {",T567,", ",U567,", ",V567,", ",W567,", ",X567,", ",Y567,"},")</f>
        <v>.speechWin = {EC_WORD_THANK_YOU, EC_WORD_EXCL, EC_WORD_THAT, EC_WORD_VICTORY, EC_WORD_YEAH, EC_WORD_REFRESHING},</v>
      </c>
      <c r="AA567" s="1" t="s">
        <v>15331</v>
      </c>
    </row>
    <row r="568" spans="1:27" x14ac:dyDescent="0.3">
      <c r="A568" s="9" t="s">
        <v>165</v>
      </c>
      <c r="B568" s="9" t="s">
        <v>479</v>
      </c>
      <c r="C568" s="9" t="s">
        <v>378</v>
      </c>
      <c r="D568" s="9" t="s">
        <v>595</v>
      </c>
      <c r="E568" s="9" t="s">
        <v>331</v>
      </c>
      <c r="F568" s="9" t="s">
        <v>47</v>
      </c>
      <c r="G568" s="16" t="str">
        <f>VLOOKUP(A568,词典!$C:$F,4,FALSE)</f>
        <v>你</v>
      </c>
      <c r="H568" s="16" t="str">
        <f>VLOOKUP(B568,词典!$C:$F,4,FALSE)</f>
        <v>需要</v>
      </c>
      <c r="I568" s="16" t="str">
        <f>VLOOKUP(C568,词典!$C:$F,4,FALSE)</f>
        <v>到</v>
      </c>
      <c r="J568" s="16" t="str">
        <f>VLOOKUP(D568,词典!$C:$F,4,FALSE)</f>
        <v>展示</v>
      </c>
      <c r="K568" s="16" t="str">
        <f>VLOOKUP(E568,词典!$C:$F,4,FALSE)</f>
        <v>更多</v>
      </c>
      <c r="L568" s="16" t="str">
        <f>VLOOKUP(F568,词典!$C:$F,4,FALSE)</f>
        <v>毅力</v>
      </c>
      <c r="M568" s="11" t="s">
        <v>9466</v>
      </c>
      <c r="N568" s="1" t="s">
        <v>1412</v>
      </c>
      <c r="O568" s="1" t="s">
        <v>1542</v>
      </c>
      <c r="P568" s="1" t="s">
        <v>2003</v>
      </c>
      <c r="Q568" s="1" t="s">
        <v>1487</v>
      </c>
      <c r="R568" s="1" t="s">
        <v>1951</v>
      </c>
      <c r="S568" s="1" t="s">
        <v>938</v>
      </c>
      <c r="T568" s="16" t="str">
        <f>VLOOKUP(N568,词典!$F:$G,2,FALSE)</f>
        <v>EC_WORD_YOU</v>
      </c>
      <c r="U568" s="16" t="str">
        <f>VLOOKUP(O568,词典!$F:$G,2,FALSE)</f>
        <v>EC_WORD_NEED</v>
      </c>
      <c r="V568" s="16" t="str">
        <f>VLOOKUP(P568,词典!$F:$G,2,FALSE)</f>
        <v>EC_WORD_SHOW</v>
      </c>
      <c r="W568" s="16" t="str">
        <f>VLOOKUP(Q568,词典!$F:$G,2,FALSE)</f>
        <v>EC_WORD_MORE</v>
      </c>
      <c r="X568" s="16" t="str">
        <f>VLOOKUP(R568,词典!$F:$G,2,FALSE)</f>
        <v>EC_WORD_OF</v>
      </c>
      <c r="Y568" s="16" t="str">
        <f>VLOOKUP(S568,词典!$F:$G,2,FALSE)</f>
        <v>EC_WORD_GUTS</v>
      </c>
      <c r="Z568" s="1" t="str">
        <f>_xlfn.CONCAT(".speechWin = {",T568,", ",U568,", ",V568,", ",W568,", ",X568,", ",Y568,"},")</f>
        <v>.speechWin = {EC_WORD_YOU, EC_WORD_NEED, EC_WORD_SHOW, EC_WORD_MORE, EC_WORD_OF, EC_WORD_GUTS},</v>
      </c>
      <c r="AA568" s="1" t="s">
        <v>15332</v>
      </c>
    </row>
    <row r="569" spans="1:27" x14ac:dyDescent="0.3">
      <c r="A569" s="9" t="s">
        <v>3841</v>
      </c>
      <c r="B569" s="9" t="s">
        <v>761</v>
      </c>
      <c r="C569" s="9" t="s">
        <v>381</v>
      </c>
      <c r="D569" s="9" t="s">
        <v>713</v>
      </c>
      <c r="E569" s="9" t="s">
        <v>3843</v>
      </c>
      <c r="F569" s="9" t="s">
        <v>3836</v>
      </c>
      <c r="G569" s="16" t="str">
        <f>VLOOKUP(A569,词典!$C:$F,4,FALSE)</f>
        <v>不会</v>
      </c>
      <c r="H569" s="16" t="str">
        <f>VLOOKUP(B569,词典!$C:$F,4,FALSE)</f>
        <v>这</v>
      </c>
      <c r="I569" s="16" t="str">
        <f>VLOOKUP(C569,词典!$C:$F,4,FALSE)</f>
        <v>曾经</v>
      </c>
      <c r="J569" s="16" t="str">
        <f>VLOOKUP(D569,词典!$C:$F,4,FALSE)</f>
        <v>一天</v>
      </c>
      <c r="K569" s="16" t="str">
        <f>VLOOKUP(E569,词典!$C:$F,4,FALSE)</f>
        <v>？</v>
      </c>
      <c r="L569" s="16" t="str">
        <f>VLOOKUP(F569,词典!$C:$F,4,FALSE)</f>
        <v xml:space="preserve"> </v>
      </c>
      <c r="M569" s="11" t="s">
        <v>9467</v>
      </c>
      <c r="N569" s="1" t="s">
        <v>1920</v>
      </c>
      <c r="O569" s="1" t="s">
        <v>10322</v>
      </c>
      <c r="P569" s="1" t="s">
        <v>8446</v>
      </c>
      <c r="Q569" s="1" t="s">
        <v>9092</v>
      </c>
      <c r="R569" s="1" t="s">
        <v>8542</v>
      </c>
      <c r="S569" s="1" t="s">
        <v>8488</v>
      </c>
      <c r="T569" s="16" t="str">
        <f>VLOOKUP(N569,词典!$F:$G,2,FALSE)</f>
        <v>EC_WORD_THIS</v>
      </c>
      <c r="U569" s="16" t="str">
        <f>VLOOKUP(O569,词典!$F:$G,2,FALSE)</f>
        <v>EC_WORD_FOREVER</v>
      </c>
      <c r="V569" s="16" t="str">
        <f>VLOOKUP(P569,词典!$F:$G,2,FALSE)</f>
        <v>EC_WORD_WON_T</v>
      </c>
      <c r="W569" s="16" t="str">
        <f>VLOOKUP(Q569,词典!$F:$G,2,FALSE)</f>
        <v>EC_WORD_FINISH</v>
      </c>
      <c r="X569" s="16" t="str">
        <f>VLOOKUP(R569,词典!$F:$G,2,FALSE)</f>
        <v>EC_WORD_DID</v>
      </c>
      <c r="Y569" s="16" t="str">
        <f>VLOOKUP(S569,词典!$F:$G,2,FALSE)</f>
        <v>EC_WORD_QUES</v>
      </c>
      <c r="Z569" s="1" t="str">
        <f>_xlfn.CONCAT(".speechWin = {",T569,", ",U569,", ",V569,", ",W569,", ",X569,", ",Y569,"},")</f>
        <v>.speechWin = {EC_WORD_THIS, EC_WORD_FOREVER, EC_WORD_WON_T, EC_WORD_FINISH, EC_WORD_DID, EC_WORD_QUES},</v>
      </c>
      <c r="AA569" s="1" t="s">
        <v>15333</v>
      </c>
    </row>
    <row r="570" spans="1:27" x14ac:dyDescent="0.3">
      <c r="A570" s="9" t="s">
        <v>161</v>
      </c>
      <c r="B570" s="9" t="s">
        <v>600</v>
      </c>
      <c r="C570" s="9" t="s">
        <v>284</v>
      </c>
      <c r="D570" s="9" t="s">
        <v>3914</v>
      </c>
      <c r="E570" s="9" t="s">
        <v>165</v>
      </c>
      <c r="F570" s="9" t="s">
        <v>3834</v>
      </c>
      <c r="G570" s="16" t="str">
        <f>VLOOKUP(A570,词典!$C:$F,4,FALSE)</f>
        <v>呀吼</v>
      </c>
      <c r="H570" s="16" t="str">
        <f>VLOOKUP(B570,词典!$C:$F,4,FALSE)</f>
        <v>拿</v>
      </c>
      <c r="I570" s="16" t="str">
        <f>VLOOKUP(C570,词典!$C:$F,4,FALSE)</f>
        <v>一个</v>
      </c>
      <c r="J570" s="16" t="str">
        <f>VLOOKUP(D570,词典!$C:$F,4,FALSE)</f>
        <v>潜水</v>
      </c>
      <c r="K570" s="16" t="str">
        <f>VLOOKUP(E570,词典!$C:$F,4,FALSE)</f>
        <v>你</v>
      </c>
      <c r="L570" s="16" t="str">
        <f>VLOOKUP(F570,词典!$C:$F,4,FALSE)</f>
        <v>！</v>
      </c>
      <c r="M570" s="11" t="s">
        <v>9468</v>
      </c>
      <c r="N570" s="1" t="s">
        <v>1872</v>
      </c>
      <c r="O570" s="1" t="s">
        <v>1874</v>
      </c>
      <c r="P570" s="1" t="s">
        <v>8580</v>
      </c>
      <c r="Q570" s="1" t="s">
        <v>1247</v>
      </c>
      <c r="R570" s="1" t="s">
        <v>8575</v>
      </c>
      <c r="S570" s="1" t="s">
        <v>225</v>
      </c>
      <c r="T570" s="16" t="str">
        <f>VLOOKUP(N570,词典!$F:$G,2,FALSE)</f>
        <v>EC_WORD_YAHOO</v>
      </c>
      <c r="U570" s="16" t="str">
        <f>VLOOKUP(O570,词典!$F:$G,2,FALSE)</f>
        <v>EC_WORD_YOU</v>
      </c>
      <c r="V570" s="16" t="str">
        <f>VLOOKUP(P570,词典!$F:$G,2,FALSE)</f>
        <v>EC_WORD_WEREN_T</v>
      </c>
      <c r="W570" s="16" t="str">
        <f>VLOOKUP(Q570,词典!$F:$G,2,FALSE)</f>
        <v>EC_MOVE2(DIVE)</v>
      </c>
      <c r="X570" s="16" t="str">
        <f>VLOOKUP(R570,词典!$F:$G,2,FALSE)</f>
        <v>EC_WORD_NOPE</v>
      </c>
      <c r="Y570" s="16" t="str">
        <f>VLOOKUP(S570,词典!$F:$G,2,FALSE)</f>
        <v>EC_WORD_EXCL</v>
      </c>
      <c r="Z570" s="1" t="str">
        <f>_xlfn.CONCAT(".speechWin = {",T570,", ",U570,", ",V570,", ",W570,", ",X570,", ",Y570,"},")</f>
        <v>.speechWin = {EC_WORD_YAHOO, EC_WORD_YOU, EC_WORD_WEREN_T, EC_MOVE2(DIVE), EC_WORD_NOPE, EC_WORD_EXCL},</v>
      </c>
      <c r="AA570" s="1" t="s">
        <v>15334</v>
      </c>
    </row>
    <row r="571" spans="1:27" x14ac:dyDescent="0.3">
      <c r="A571" s="9" t="s">
        <v>165</v>
      </c>
      <c r="B571" s="9" t="s">
        <v>479</v>
      </c>
      <c r="C571" s="9" t="s">
        <v>378</v>
      </c>
      <c r="D571" s="9" t="s">
        <v>341</v>
      </c>
      <c r="E571" s="9" t="s">
        <v>331</v>
      </c>
      <c r="F571" s="9" t="s">
        <v>316</v>
      </c>
      <c r="G571" s="16" t="str">
        <f>VLOOKUP(A571,词典!$C:$F,4,FALSE)</f>
        <v>你</v>
      </c>
      <c r="H571" s="16" t="str">
        <f>VLOOKUP(B571,词典!$C:$F,4,FALSE)</f>
        <v>需要</v>
      </c>
      <c r="I571" s="16" t="str">
        <f>VLOOKUP(C571,词典!$C:$F,4,FALSE)</f>
        <v>到</v>
      </c>
      <c r="J571" s="16" t="str">
        <f>VLOOKUP(D571,词典!$C:$F,4,FALSE)</f>
        <v>是</v>
      </c>
      <c r="K571" s="16" t="str">
        <f>VLOOKUP(E571,词典!$C:$F,4,FALSE)</f>
        <v>更多</v>
      </c>
      <c r="L571" s="16" t="str">
        <f>VLOOKUP(F571,词典!$C:$F,4,FALSE)</f>
        <v>准备好</v>
      </c>
      <c r="M571" s="11" t="s">
        <v>9469</v>
      </c>
      <c r="N571" s="1" t="s">
        <v>1412</v>
      </c>
      <c r="O571" s="1" t="s">
        <v>9541</v>
      </c>
      <c r="P571" s="1" t="s">
        <v>1941</v>
      </c>
      <c r="Q571" s="1" t="s">
        <v>9529</v>
      </c>
      <c r="R571" s="1" t="s">
        <v>10459</v>
      </c>
      <c r="S571" s="1" t="s">
        <v>10459</v>
      </c>
      <c r="T571" s="16" t="str">
        <f>VLOOKUP(N571,词典!$F:$G,2,FALSE)</f>
        <v>EC_WORD_YOU</v>
      </c>
      <c r="U571" s="16" t="str">
        <f>VLOOKUP(O571,词典!$F:$G,2,FALSE)</f>
        <v>EC_WORD_NEED</v>
      </c>
      <c r="V571" s="16" t="str">
        <f>VLOOKUP(P571,词典!$F:$G,2,FALSE)</f>
        <v>EC_WORD_READY</v>
      </c>
      <c r="W571" s="16" t="str">
        <f>VLOOKUP(Q571,词典!$F:$G,2,FALSE)</f>
        <v>EC_WORD_MORE</v>
      </c>
      <c r="X571" s="16" t="str">
        <f>VLOOKUP(R571,词典!$F:$G,2,FALSE)</f>
        <v>EC_EMPTY_WORD</v>
      </c>
      <c r="Y571" s="16" t="str">
        <f>VLOOKUP(S571,词典!$F:$G,2,FALSE)</f>
        <v>EC_EMPTY_WORD</v>
      </c>
      <c r="Z571" s="1" t="str">
        <f>_xlfn.CONCAT(".speechWin = {",T571,", ",U571,", ",V571,", ",W571,", ",X571,", ",Y571,"},")</f>
        <v>.speechWin = {EC_WORD_YOU, EC_WORD_NEED, EC_WORD_READY, EC_WORD_MORE, EC_EMPTY_WORD, EC_EMPTY_WORD},</v>
      </c>
      <c r="AA571" s="1" t="s">
        <v>15335</v>
      </c>
    </row>
    <row r="572" spans="1:27" x14ac:dyDescent="0.3">
      <c r="A572" s="9" t="s">
        <v>242</v>
      </c>
      <c r="B572" s="9" t="s">
        <v>3873</v>
      </c>
      <c r="C572" s="9" t="s">
        <v>2905</v>
      </c>
      <c r="D572" s="9" t="s">
        <v>372</v>
      </c>
      <c r="E572" s="9" t="s">
        <v>375</v>
      </c>
      <c r="F572" s="9" t="s">
        <v>165</v>
      </c>
      <c r="G572" s="16" t="str">
        <f>VLOOKUP(A572,词典!$C:$F,4,FALSE)</f>
        <v>咯咯</v>
      </c>
      <c r="H572" s="16" t="str">
        <f>VLOOKUP(B572,词典!$C:$F,4,FALSE)</f>
        <v>……</v>
      </c>
      <c r="I572" s="16" t="str">
        <f>VLOOKUP(C572,词典!$C:$F,4,FALSE)</f>
        <v>它是</v>
      </c>
      <c r="J572" s="16" t="str">
        <f>VLOOKUP(D572,词典!$C:$F,4,FALSE)</f>
        <v>结果</v>
      </c>
      <c r="K572" s="16" t="str">
        <f>VLOOKUP(E572,词典!$C:$F,4,FALSE)</f>
        <v>为了</v>
      </c>
      <c r="L572" s="16" t="str">
        <f>VLOOKUP(F572,词典!$C:$F,4,FALSE)</f>
        <v>你</v>
      </c>
      <c r="M572" s="11" t="s">
        <v>9470</v>
      </c>
      <c r="N572" s="1" t="s">
        <v>1900</v>
      </c>
      <c r="O572" s="1" t="s">
        <v>1687</v>
      </c>
      <c r="P572" s="1" t="s">
        <v>1874</v>
      </c>
      <c r="Q572" s="1" t="s">
        <v>9092</v>
      </c>
      <c r="R572" s="1" t="s">
        <v>8499</v>
      </c>
      <c r="S572" s="1" t="s">
        <v>10459</v>
      </c>
      <c r="T572" s="16" t="str">
        <f>VLOOKUP(N572,词典!$F:$G,2,FALSE)</f>
        <v>EC_WORD_GIGGLE</v>
      </c>
      <c r="U572" s="16" t="str">
        <f>VLOOKUP(O572,词典!$F:$G,2,FALSE)</f>
        <v>EC_WORD_ELLIPSIS</v>
      </c>
      <c r="V572" s="16" t="str">
        <f>VLOOKUP(P572,词典!$F:$G,2,FALSE)</f>
        <v>EC_WORD_YOU</v>
      </c>
      <c r="W572" s="16" t="str">
        <f>VLOOKUP(Q572,词典!$F:$G,2,FALSE)</f>
        <v>EC_WORD_FINISH</v>
      </c>
      <c r="X572" s="16" t="str">
        <f>VLOOKUP(R572,词典!$F:$G,2,FALSE)</f>
        <v>EC_WORD_IS</v>
      </c>
      <c r="Y572" s="16" t="str">
        <f>VLOOKUP(S572,词典!$F:$G,2,FALSE)</f>
        <v>EC_EMPTY_WORD</v>
      </c>
      <c r="Z572" s="1" t="str">
        <f>_xlfn.CONCAT(".speechWin = {",T572,", ",U572,", ",V572,", ",W572,", ",X572,", ",Y572,"},")</f>
        <v>.speechWin = {EC_WORD_GIGGLE, EC_WORD_ELLIPSIS, EC_WORD_YOU, EC_WORD_FINISH, EC_WORD_IS, EC_EMPTY_WORD},</v>
      </c>
      <c r="AA572" s="1" t="s">
        <v>15336</v>
      </c>
    </row>
    <row r="573" spans="1:27" x14ac:dyDescent="0.3">
      <c r="A573" s="9" t="s">
        <v>143</v>
      </c>
      <c r="B573" s="9" t="s">
        <v>378</v>
      </c>
      <c r="C573" s="9" t="s">
        <v>560</v>
      </c>
      <c r="D573" s="9" t="s">
        <v>165</v>
      </c>
      <c r="E573" s="9" t="s">
        <v>369</v>
      </c>
      <c r="F573" s="9" t="s">
        <v>429</v>
      </c>
      <c r="G573" s="16" t="str">
        <f>VLOOKUP(A573,词典!$C:$F,4,FALSE)</f>
        <v>实在</v>
      </c>
      <c r="H573" s="16" t="str">
        <f>VLOOKUP(B573,词典!$C:$F,4,FALSE)</f>
        <v>到</v>
      </c>
      <c r="I573" s="16" t="str">
        <f>VLOOKUP(C573,词典!$C:$F,4,FALSE)</f>
        <v>制作</v>
      </c>
      <c r="J573" s="16" t="str">
        <f>VLOOKUP(D573,词典!$C:$F,4,FALSE)</f>
        <v>你</v>
      </c>
      <c r="K573" s="16" t="str">
        <f>VLOOKUP(E573,词典!$C:$F,4,FALSE)</f>
        <v>又</v>
      </c>
      <c r="L573" s="16" t="str">
        <f>VLOOKUP(F573,词典!$C:$F,4,FALSE)</f>
        <v>沮丧</v>
      </c>
      <c r="M573" s="11" t="s">
        <v>9471</v>
      </c>
      <c r="N573" s="1" t="s">
        <v>8545</v>
      </c>
      <c r="O573" s="1" t="s">
        <v>1859</v>
      </c>
      <c r="P573" s="1" t="s">
        <v>8527</v>
      </c>
      <c r="Q573" s="1" t="s">
        <v>1412</v>
      </c>
      <c r="R573" s="1" t="s">
        <v>1988</v>
      </c>
      <c r="S573" s="1" t="s">
        <v>8499</v>
      </c>
      <c r="T573" s="16" t="str">
        <f>VLOOKUP(N573,词典!$F:$G,2,FALSE)</f>
        <v>EC_WORD_SORRY</v>
      </c>
      <c r="U573" s="16" t="str">
        <f>VLOOKUP(O573,词典!$F:$G,2,FALSE)</f>
        <v>EC_WORD_PARDON</v>
      </c>
      <c r="V573" s="16" t="str">
        <f>VLOOKUP(P573,词典!$F:$G,2,FALSE)</f>
        <v>EC_WORD_LEARN</v>
      </c>
      <c r="W573" s="16" t="str">
        <f>VLOOKUP(Q573,词典!$F:$G,2,FALSE)</f>
        <v>EC_WORD_YOU</v>
      </c>
      <c r="X573" s="16" t="str">
        <f>VLOOKUP(R573,词典!$F:$G,2,FALSE)</f>
        <v>EC_WORD_DOWNCAST</v>
      </c>
      <c r="Y573" s="16" t="str">
        <f>VLOOKUP(S573,词典!$F:$G,2,FALSE)</f>
        <v>EC_WORD_IS</v>
      </c>
      <c r="Z573" s="1" t="str">
        <f>_xlfn.CONCAT(".speechWin = {",T573,", ",U573,", ",V573,", ",W573,", ",X573,", ",Y573,"},")</f>
        <v>.speechWin = {EC_WORD_SORRY, EC_WORD_PARDON, EC_WORD_LEARN, EC_WORD_YOU, EC_WORD_DOWNCAST, EC_WORD_IS},</v>
      </c>
      <c r="AA573" s="1" t="s">
        <v>15337</v>
      </c>
    </row>
    <row r="574" spans="1:27" x14ac:dyDescent="0.3">
      <c r="A574" s="9" t="s">
        <v>200</v>
      </c>
      <c r="B574" s="9" t="s">
        <v>645</v>
      </c>
      <c r="C574" s="9" t="s">
        <v>3839</v>
      </c>
      <c r="D574" s="9" t="s">
        <v>771</v>
      </c>
      <c r="E574" s="9" t="s">
        <v>376</v>
      </c>
      <c r="F574" s="9" t="s">
        <v>3834</v>
      </c>
      <c r="G574" s="16" t="str">
        <f>VLOOKUP(A574,词典!$C:$F,4,FALSE)</f>
        <v>我的</v>
      </c>
      <c r="H574" s="16" t="str">
        <f>VLOOKUP(B574,词典!$C:$F,4,FALSE)</f>
        <v>梦想</v>
      </c>
      <c r="I574" s="16" t="str">
        <f>VLOOKUP(C574,词典!$C:$F,4,FALSE)</f>
        <v>不想</v>
      </c>
      <c r="J574" s="16" t="str">
        <f>VLOOKUP(D574,词典!$C:$F,4,FALSE)</f>
        <v>远</v>
      </c>
      <c r="K574" s="16" t="str">
        <f>VLOOKUP(E574,词典!$C:$F,4,FALSE)</f>
        <v>一只</v>
      </c>
      <c r="L574" s="16" t="str">
        <f>VLOOKUP(F574,词典!$C:$F,4,FALSE)</f>
        <v>！</v>
      </c>
      <c r="M574" s="11" t="s">
        <v>9472</v>
      </c>
      <c r="N574" s="1" t="s">
        <v>1431</v>
      </c>
      <c r="O574" s="1" t="s">
        <v>2034</v>
      </c>
      <c r="P574" s="1" t="s">
        <v>1869</v>
      </c>
      <c r="Q574" s="1" t="s">
        <v>1655</v>
      </c>
      <c r="R574" s="1" t="s">
        <v>8499</v>
      </c>
      <c r="S574" s="1" t="s">
        <v>225</v>
      </c>
      <c r="T574" s="16" t="str">
        <f>VLOOKUP(N574,词典!$F:$G,2,FALSE)</f>
        <v>EC_WORD_MY</v>
      </c>
      <c r="U574" s="16" t="str">
        <f>VLOOKUP(O574,词典!$F:$G,2,FALSE)</f>
        <v>EC_WORD_DREAM</v>
      </c>
      <c r="V574" s="16" t="str">
        <f>VLOOKUP(P574,词典!$F:$G,2,FALSE)</f>
        <v>EC_WORD_NO</v>
      </c>
      <c r="W574" s="16" t="str">
        <f>VLOOKUP(Q574,词典!$F:$G,2,FALSE)</f>
        <v>EC_WORD_FAR</v>
      </c>
      <c r="X574" s="16" t="str">
        <f>VLOOKUP(R574,词典!$F:$G,2,FALSE)</f>
        <v>EC_WORD_IS</v>
      </c>
      <c r="Y574" s="16" t="str">
        <f>VLOOKUP(S574,词典!$F:$G,2,FALSE)</f>
        <v>EC_WORD_EXCL</v>
      </c>
      <c r="Z574" s="1" t="str">
        <f>_xlfn.CONCAT(".speechWin = {",T574,", ",U574,", ",V574,", ",W574,", ",X574,", ",Y574,"},")</f>
        <v>.speechWin = {EC_WORD_MY, EC_WORD_DREAM, EC_WORD_NO, EC_WORD_FAR, EC_WORD_IS, EC_WORD_EXCL},</v>
      </c>
      <c r="AA574" s="1" t="s">
        <v>15338</v>
      </c>
    </row>
    <row r="575" spans="1:27" x14ac:dyDescent="0.3">
      <c r="A575" s="9" t="s">
        <v>367</v>
      </c>
      <c r="B575" s="9" t="s">
        <v>345</v>
      </c>
      <c r="C575" s="9" t="s">
        <v>331</v>
      </c>
      <c r="D575" s="9" t="s">
        <v>3850</v>
      </c>
      <c r="E575" s="9" t="s">
        <v>395</v>
      </c>
      <c r="F575" s="9" t="s">
        <v>41</v>
      </c>
      <c r="G575" s="16" t="str">
        <f>VLOOKUP(A575,词典!$C:$F,4,FALSE)</f>
        <v>那里</v>
      </c>
      <c r="H575" s="16" t="str">
        <f>VLOOKUP(B575,词典!$C:$F,4,FALSE)</f>
        <v>了</v>
      </c>
      <c r="I575" s="16" t="str">
        <f>VLOOKUP(C575,词典!$C:$F,4,FALSE)</f>
        <v>更多</v>
      </c>
      <c r="J575" s="16" t="str">
        <f>VLOOKUP(D575,词典!$C:$F,4,FALSE)</f>
        <v>对我</v>
      </c>
      <c r="K575" s="16" t="str">
        <f>VLOOKUP(E575,词典!$C:$F,4,FALSE)</f>
        <v>比</v>
      </c>
      <c r="L575" s="16" t="str">
        <f>VLOOKUP(F575,词典!$C:$F,4,FALSE)</f>
        <v>队伍</v>
      </c>
      <c r="M575" s="11" t="s">
        <v>9473</v>
      </c>
      <c r="N575" s="1" t="s">
        <v>1873</v>
      </c>
      <c r="O575" s="1" t="s">
        <v>1869</v>
      </c>
      <c r="P575" s="1" t="s">
        <v>9124</v>
      </c>
      <c r="Q575" s="1" t="s">
        <v>1722</v>
      </c>
      <c r="R575" s="1" t="s">
        <v>10459</v>
      </c>
      <c r="S575" s="1" t="s">
        <v>10459</v>
      </c>
      <c r="T575" s="16" t="str">
        <f>VLOOKUP(N575,词典!$F:$G,2,FALSE)</f>
        <v>EC_WORD_ME</v>
      </c>
      <c r="U575" s="16" t="str">
        <f>VLOOKUP(O575,词典!$F:$G,2,FALSE)</f>
        <v>EC_WORD_NO</v>
      </c>
      <c r="V575" s="16" t="str">
        <f>VLOOKUP(P575,词典!$F:$G,2,FALSE)</f>
        <v>EC_WORD_SERIOUSLY</v>
      </c>
      <c r="W575" s="16" t="str">
        <f>VLOOKUP(Q575,词典!$F:$G,2,FALSE)</f>
        <v>EC_WORD_CUTE</v>
      </c>
      <c r="X575" s="16" t="str">
        <f>VLOOKUP(R575,词典!$F:$G,2,FALSE)</f>
        <v>EC_EMPTY_WORD</v>
      </c>
      <c r="Y575" s="16" t="str">
        <f>VLOOKUP(S575,词典!$F:$G,2,FALSE)</f>
        <v>EC_EMPTY_WORD</v>
      </c>
      <c r="Z575" s="1" t="str">
        <f>_xlfn.CONCAT(".speechWin = {",T575,", ",U575,", ",V575,", ",W575,", ",X575,", ",Y575,"},")</f>
        <v>.speechWin = {EC_WORD_ME, EC_WORD_NO, EC_WORD_SERIOUSLY, EC_WORD_CUTE, EC_EMPTY_WORD, EC_EMPTY_WORD},</v>
      </c>
      <c r="AA575" s="1" t="s">
        <v>15339</v>
      </c>
    </row>
    <row r="576" spans="1:27" x14ac:dyDescent="0.3">
      <c r="A576" s="9" t="s">
        <v>250</v>
      </c>
      <c r="B576" s="9" t="s">
        <v>278</v>
      </c>
      <c r="C576" s="9" t="s">
        <v>3834</v>
      </c>
      <c r="D576" s="9" t="s">
        <v>161</v>
      </c>
      <c r="E576" s="9" t="s">
        <v>375</v>
      </c>
      <c r="F576" s="9" t="s">
        <v>183</v>
      </c>
      <c r="G576" s="16" t="str">
        <f>VLOOKUP(A576,词典!$C:$F,4,FALSE)</f>
        <v>哦</v>
      </c>
      <c r="H576" s="16" t="str">
        <f>VLOOKUP(B576,词典!$C:$F,4,FALSE)</f>
        <v>耶</v>
      </c>
      <c r="I576" s="16" t="str">
        <f>VLOOKUP(C576,词典!$C:$F,4,FALSE)</f>
        <v>！</v>
      </c>
      <c r="J576" s="16" t="str">
        <f>VLOOKUP(D576,词典!$C:$F,4,FALSE)</f>
        <v>呀吼</v>
      </c>
      <c r="K576" s="16" t="str">
        <f>VLOOKUP(E576,词典!$C:$F,4,FALSE)</f>
        <v>为了</v>
      </c>
      <c r="L576" s="16" t="str">
        <f>VLOOKUP(F576,词典!$C:$F,4,FALSE)</f>
        <v>我</v>
      </c>
      <c r="M576" s="11" t="s">
        <v>9474</v>
      </c>
      <c r="N576" s="1" t="s">
        <v>1455</v>
      </c>
      <c r="O576" s="1" t="s">
        <v>1464</v>
      </c>
      <c r="P576" s="1" t="s">
        <v>225</v>
      </c>
      <c r="Q576" s="1" t="s">
        <v>9516</v>
      </c>
      <c r="R576" s="1" t="s">
        <v>1678</v>
      </c>
      <c r="S576" s="1" t="s">
        <v>9570</v>
      </c>
      <c r="T576" s="16" t="str">
        <f>VLOOKUP(N576,词典!$F:$G,2,FALSE)</f>
        <v>EC_WORD_OH</v>
      </c>
      <c r="U576" s="16" t="str">
        <f>VLOOKUP(O576,词典!$F:$G,2,FALSE)</f>
        <v>EC_WORD_YAY</v>
      </c>
      <c r="V576" s="16" t="str">
        <f>VLOOKUP(P576,词典!$F:$G,2,FALSE)</f>
        <v>EC_WORD_EXCL</v>
      </c>
      <c r="W576" s="16" t="str">
        <f>VLOOKUP(Q576,词典!$F:$G,2,FALSE)</f>
        <v>EC_WORD_ALL</v>
      </c>
      <c r="X576" s="16" t="str">
        <f>VLOOKUP(R576,词典!$F:$G,2,FALSE)</f>
        <v>EC_WORD_ME</v>
      </c>
      <c r="Y576" s="16" t="str">
        <f>VLOOKUP(S576,词典!$F:$G,2,FALSE)</f>
        <v>EC_MOVE2(ROAR)</v>
      </c>
      <c r="Z576" s="1" t="str">
        <f>_xlfn.CONCAT(".speechWin = {",T576,", ",U576,", ",V576,", ",W576,", ",X576,", ",Y576,"},")</f>
        <v>.speechWin = {EC_WORD_OH, EC_WORD_YAY, EC_WORD_EXCL, EC_WORD_ALL, EC_WORD_ME, EC_MOVE2(ROAR)},</v>
      </c>
      <c r="AA576" s="1" t="s">
        <v>15340</v>
      </c>
    </row>
    <row r="577" spans="1:27" x14ac:dyDescent="0.3">
      <c r="A577" s="9" t="s">
        <v>200</v>
      </c>
      <c r="B577" s="9" t="s">
        <v>82</v>
      </c>
      <c r="C577" s="9" t="s">
        <v>3838</v>
      </c>
      <c r="D577" s="9" t="s">
        <v>348</v>
      </c>
      <c r="E577" s="9" t="s">
        <v>374</v>
      </c>
      <c r="F577" s="9" t="s">
        <v>244</v>
      </c>
      <c r="G577" s="16" t="str">
        <f>VLOOKUP(A577,词典!$C:$F,4,FALSE)</f>
        <v>我的</v>
      </c>
      <c r="H577" s="16" t="str">
        <f>VLOOKUP(B577,词典!$C:$F,4,FALSE)</f>
        <v>虫</v>
      </c>
      <c r="I577" s="16" t="str">
        <f>VLOOKUP(C577,词典!$C:$F,4,FALSE)</f>
        <v>宝可梦</v>
      </c>
      <c r="J577" s="16" t="str">
        <f>VLOOKUP(D577,词典!$C:$F,4,FALSE)</f>
        <v>可是</v>
      </c>
      <c r="K577" s="16" t="str">
        <f>VLOOKUP(E577,词典!$C:$F,4,FALSE)</f>
        <v>为</v>
      </c>
      <c r="L577" s="16" t="str">
        <f>VLOOKUP(F577,词典!$C:$F,4,FALSE)</f>
        <v>难以置信</v>
      </c>
      <c r="M577" s="11" t="s">
        <v>9475</v>
      </c>
      <c r="N577" s="1" t="s">
        <v>1431</v>
      </c>
      <c r="O577" s="1" t="s">
        <v>8526</v>
      </c>
      <c r="P577" s="1" t="s">
        <v>1734</v>
      </c>
      <c r="Q577" s="1" t="s">
        <v>1703</v>
      </c>
      <c r="R577" s="1" t="s">
        <v>8534</v>
      </c>
      <c r="S577" s="1" t="s">
        <v>2094</v>
      </c>
      <c r="T577" s="16" t="str">
        <f>VLOOKUP(N577,词典!$F:$G,2,FALSE)</f>
        <v>EC_WORD_MY</v>
      </c>
      <c r="U577" s="16" t="str">
        <f>VLOOKUP(O577,词典!$F:$G,2,FALSE)</f>
        <v>EC_WORD_ALL_RIGHT</v>
      </c>
      <c r="V577" s="16" t="str">
        <f>VLOOKUP(P577,词典!$F:$G,2,FALSE)</f>
        <v>EC_WORD_BUG</v>
      </c>
      <c r="W577" s="16" t="str">
        <f>VLOOKUP(Q577,词典!$F:$G,2,FALSE)</f>
        <v>EC_WORD_POKEMON</v>
      </c>
      <c r="X577" s="16" t="str">
        <f>VLOOKUP(R577,词典!$F:$G,2,FALSE)</f>
        <v>EC_WORD_UNDERSTOOD</v>
      </c>
      <c r="Y577" s="16" t="str">
        <f>VLOOKUP(S577,词典!$F:$G,2,FALSE)</f>
        <v>EC_WORD_AWESOME</v>
      </c>
      <c r="Z577" s="1" t="str">
        <f>_xlfn.CONCAT(".speechWin = {",T577,", ",U577,", ",V577,", ",W577,", ",X577,", ",Y577,"},")</f>
        <v>.speechWin = {EC_WORD_MY, EC_WORD_ALL_RIGHT, EC_WORD_BUG, EC_WORD_POKEMON, EC_WORD_UNDERSTOOD, EC_WORD_AWESOME},</v>
      </c>
      <c r="AA577" s="1" t="s">
        <v>15341</v>
      </c>
    </row>
    <row r="578" spans="1:27" x14ac:dyDescent="0.3">
      <c r="A578" s="9" t="s">
        <v>82</v>
      </c>
      <c r="B578" s="9" t="s">
        <v>3838</v>
      </c>
      <c r="C578" s="9" t="s">
        <v>3898</v>
      </c>
      <c r="D578" s="9" t="s">
        <v>442</v>
      </c>
      <c r="E578" s="9" t="s">
        <v>5934</v>
      </c>
      <c r="F578" s="9" t="s">
        <v>3836</v>
      </c>
      <c r="G578" s="16" t="str">
        <f>VLOOKUP(A578,词典!$C:$F,4,FALSE)</f>
        <v>虫</v>
      </c>
      <c r="H578" s="16" t="str">
        <f>VLOOKUP(B578,词典!$C:$F,4,FALSE)</f>
        <v>宝可梦</v>
      </c>
      <c r="I578" s="16" t="str">
        <f>VLOOKUP(C578,词典!$C:$F,4,FALSE)</f>
        <v>不是</v>
      </c>
      <c r="J578" s="16" t="str">
        <f>VLOOKUP(D578,词典!$C:$F,4,FALSE)</f>
        <v>坏</v>
      </c>
      <c r="K578" s="16" t="str">
        <f>VLOOKUP(E578,词典!$C:$F,4,FALSE)</f>
        <v>喂？</v>
      </c>
      <c r="L578" s="16" t="str">
        <f>VLOOKUP(F578,词典!$C:$F,4,FALSE)</f>
        <v xml:space="preserve"> </v>
      </c>
      <c r="M578" s="11" t="s">
        <v>9476</v>
      </c>
      <c r="N578" s="1" t="s">
        <v>1733</v>
      </c>
      <c r="O578" s="1" t="s">
        <v>1325</v>
      </c>
      <c r="P578" s="1" t="s">
        <v>1990</v>
      </c>
      <c r="Q578" s="1" t="s">
        <v>8489</v>
      </c>
      <c r="R578" s="1" t="s">
        <v>8488</v>
      </c>
      <c r="S578" s="1" t="s">
        <v>10459</v>
      </c>
      <c r="T578" s="16" t="str">
        <f>VLOOKUP(N578,词典!$F:$G,2,FALSE)</f>
        <v>EC_WORD_BUG</v>
      </c>
      <c r="U578" s="16" t="str">
        <f>VLOOKUP(O578,词典!$F:$G,2,FALSE)</f>
        <v>EC_WORD_POKEMON</v>
      </c>
      <c r="V578" s="16" t="str">
        <f>VLOOKUP(P578,词典!$F:$G,2,FALSE)</f>
        <v>EC_WORD_NICE</v>
      </c>
      <c r="W578" s="16" t="str">
        <f>VLOOKUP(Q578,词典!$F:$G,2,FALSE)</f>
        <v>EC_WORD_YUP</v>
      </c>
      <c r="X578" s="16" t="str">
        <f>VLOOKUP(R578,词典!$F:$G,2,FALSE)</f>
        <v>EC_WORD_QUES</v>
      </c>
      <c r="Y578" s="16" t="str">
        <f>VLOOKUP(S578,词典!$F:$G,2,FALSE)</f>
        <v>EC_EMPTY_WORD</v>
      </c>
      <c r="Z578" s="1" t="str">
        <f>_xlfn.CONCAT(".speechWin = {",T578,", ",U578,", ",V578,", ",W578,", ",X578,", ",Y578,"},")</f>
        <v>.speechWin = {EC_WORD_BUG, EC_WORD_POKEMON, EC_WORD_NICE, EC_WORD_YUP, EC_WORD_QUES, EC_EMPTY_WORD},</v>
      </c>
      <c r="AA578" s="1" t="s">
        <v>15342</v>
      </c>
    </row>
    <row r="579" spans="1:27" x14ac:dyDescent="0.3">
      <c r="A579" s="9" t="s">
        <v>81</v>
      </c>
      <c r="B579" s="9" t="s">
        <v>3838</v>
      </c>
      <c r="C579" s="9" t="s">
        <v>3876</v>
      </c>
      <c r="D579" s="9" t="s">
        <v>183</v>
      </c>
      <c r="E579" s="9" t="s">
        <v>391</v>
      </c>
      <c r="F579" s="9" t="s">
        <v>713</v>
      </c>
      <c r="G579" s="16" t="str">
        <f>VLOOKUP(A579,词典!$C:$F,4,FALSE)</f>
        <v>水</v>
      </c>
      <c r="H579" s="16" t="str">
        <f>VLOOKUP(B579,词典!$C:$F,4,FALSE)</f>
        <v>宝可梦</v>
      </c>
      <c r="I579" s="16" t="str">
        <f>VLOOKUP(C579,词典!$C:$F,4,FALSE)</f>
        <v>迷人</v>
      </c>
      <c r="J579" s="16" t="str">
        <f>VLOOKUP(D579,词典!$C:$F,4,FALSE)</f>
        <v>我</v>
      </c>
      <c r="K579" s="16" t="str">
        <f>VLOOKUP(E579,词典!$C:$F,4,FALSE)</f>
        <v>地方</v>
      </c>
      <c r="L579" s="16" t="str">
        <f>VLOOKUP(F579,词典!$C:$F,4,FALSE)</f>
        <v>一天</v>
      </c>
      <c r="M579" s="11" t="s">
        <v>9477</v>
      </c>
      <c r="N579" s="1" t="s">
        <v>1380</v>
      </c>
      <c r="O579" s="1" t="s">
        <v>1325</v>
      </c>
      <c r="P579" s="1" t="s">
        <v>9063</v>
      </c>
      <c r="Q579" s="1" t="s">
        <v>1678</v>
      </c>
      <c r="R579" s="1" t="s">
        <v>1939</v>
      </c>
      <c r="S579" s="1" t="s">
        <v>9558</v>
      </c>
      <c r="T579" s="16" t="str">
        <f>VLOOKUP(N579,词典!$F:$G,2,FALSE)</f>
        <v>EC_WORD_WATER</v>
      </c>
      <c r="U579" s="16" t="str">
        <f>VLOOKUP(O579,词典!$F:$G,2,FALSE)</f>
        <v>EC_WORD_POKEMON</v>
      </c>
      <c r="V579" s="16" t="str">
        <f>VLOOKUP(P579,词典!$F:$G,2,FALSE)</f>
        <v>EC_WORD_FOE</v>
      </c>
      <c r="W579" s="16" t="str">
        <f>VLOOKUP(Q579,词典!$F:$G,2,FALSE)</f>
        <v>EC_WORD_ME</v>
      </c>
      <c r="X579" s="16" t="str">
        <f>VLOOKUP(R579,词典!$F:$G,2,FALSE)</f>
        <v>EC_WORD_AWFULLY</v>
      </c>
      <c r="Y579" s="16" t="str">
        <f>VLOOKUP(S579,词典!$F:$G,2,FALSE)</f>
        <v>EC_MOVE2(ATTRACT)</v>
      </c>
      <c r="Z579" s="1" t="str">
        <f>_xlfn.CONCAT(".speechWin = {",T579,", ",U579,", ",V579,", ",W579,", ",X579,", ",Y579,"},")</f>
        <v>.speechWin = {EC_WORD_WATER, EC_WORD_POKEMON, EC_WORD_FOE, EC_WORD_ME, EC_WORD_AWFULLY, EC_MOVE2(ATTRACT)},</v>
      </c>
      <c r="AA579" s="1" t="s">
        <v>15343</v>
      </c>
    </row>
    <row r="580" spans="1:27" x14ac:dyDescent="0.3">
      <c r="A580" s="9" t="s">
        <v>2901</v>
      </c>
      <c r="B580" s="9" t="s">
        <v>365</v>
      </c>
      <c r="C580" s="9" t="s">
        <v>176</v>
      </c>
      <c r="D580" s="9" t="s">
        <v>164</v>
      </c>
      <c r="E580" s="9" t="s">
        <v>3877</v>
      </c>
      <c r="F580" s="9" t="s">
        <v>425</v>
      </c>
      <c r="G580" s="16" t="str">
        <f>VLOOKUP(A580,词典!$C:$F,4,FALSE)</f>
        <v>我是</v>
      </c>
      <c r="H580" s="16" t="str">
        <f>VLOOKUP(B580,词典!$C:$F,4,FALSE)</f>
        <v>一样</v>
      </c>
      <c r="I580" s="16" t="str">
        <f>VLOOKUP(C580,词典!$C:$F,4,FALSE)</f>
        <v>大人</v>
      </c>
      <c r="J580" s="16" t="str">
        <f>VLOOKUP(D580,词典!$C:$F,4,FALSE)</f>
        <v>是个</v>
      </c>
      <c r="K580" s="16" t="str">
        <f>VLOOKUP(E580,词典!$C:$F,4,FALSE)</f>
        <v>吞下</v>
      </c>
      <c r="L580" s="16" t="str">
        <f>VLOOKUP(F580,词典!$C:$F,4,FALSE)</f>
        <v>喜悦</v>
      </c>
      <c r="M580" s="11" t="s">
        <v>9478</v>
      </c>
      <c r="N580" s="1" t="s">
        <v>1430</v>
      </c>
      <c r="O580" s="1" t="s">
        <v>1681</v>
      </c>
      <c r="P580" s="1" t="s">
        <v>8499</v>
      </c>
      <c r="Q580" s="1" t="s">
        <v>6023</v>
      </c>
      <c r="R580" s="1" t="s">
        <v>1212</v>
      </c>
      <c r="S580" s="1" t="s">
        <v>1961</v>
      </c>
      <c r="T580" s="16" t="str">
        <f>VLOOKUP(N580,词典!$F:$G,2,FALSE)</f>
        <v>EC_WORD_I_AM</v>
      </c>
      <c r="U580" s="16" t="str">
        <f>VLOOKUP(O580,词典!$F:$G,2,FALSE)</f>
        <v>EC_WORD_ADULT</v>
      </c>
      <c r="V580" s="16" t="str">
        <f>VLOOKUP(P580,词典!$F:$G,2,FALSE)</f>
        <v>EC_WORD_IS</v>
      </c>
      <c r="W580" s="16" t="str">
        <f>VLOOKUP(Q580,词典!$F:$G,2,FALSE)</f>
        <v>EC_WORD_CAN</v>
      </c>
      <c r="X580" s="16" t="str">
        <f>VLOOKUP(R580,词典!$F:$G,2,FALSE)</f>
        <v>EC_MOVE2(SWALLOW)</v>
      </c>
      <c r="Y580" s="16" t="str">
        <f>VLOOKUP(S580,词典!$F:$G,2,FALSE)</f>
        <v>EC_WORD_JOY</v>
      </c>
      <c r="Z580" s="1" t="str">
        <f>_xlfn.CONCAT(".speechWin = {",T580,", ",U580,", ",V580,", ",W580,", ",X580,", ",Y580,"},")</f>
        <v>.speechWin = {EC_WORD_I_AM, EC_WORD_ADULT, EC_WORD_IS, EC_WORD_CAN, EC_MOVE2(SWALLOW), EC_WORD_JOY},</v>
      </c>
      <c r="AA580" s="1" t="s">
        <v>15344</v>
      </c>
    </row>
    <row r="581" spans="1:27" x14ac:dyDescent="0.3">
      <c r="A581" s="9" t="s">
        <v>164</v>
      </c>
      <c r="B581" s="9" t="s">
        <v>5906</v>
      </c>
      <c r="C581" s="9" t="s">
        <v>308</v>
      </c>
      <c r="D581" s="9" t="s">
        <v>164</v>
      </c>
      <c r="E581" s="9" t="s">
        <v>412</v>
      </c>
      <c r="F581" s="9" t="s">
        <v>302</v>
      </c>
      <c r="G581" s="16" t="str">
        <f>VLOOKUP(A581,词典!$C:$F,4,FALSE)</f>
        <v>是个</v>
      </c>
      <c r="H581" s="16" t="str">
        <f>VLOOKUP(B581,词典!$C:$F,4,FALSE)</f>
        <v>能赢</v>
      </c>
      <c r="I581" s="16" t="str">
        <f>VLOOKUP(C581,词典!$C:$F,4,FALSE)</f>
        <v>如果</v>
      </c>
      <c r="J581" s="16" t="str">
        <f>VLOOKUP(D581,词典!$C:$F,4,FALSE)</f>
        <v>是个</v>
      </c>
      <c r="K581" s="16" t="str">
        <f>VLOOKUP(E581,词典!$C:$F,4,FALSE)</f>
        <v>尝试</v>
      </c>
      <c r="L581" s="16" t="str">
        <f>VLOOKUP(F581,词典!$C:$F,4,FALSE)</f>
        <v>足够</v>
      </c>
      <c r="M581" s="11" t="s">
        <v>9479</v>
      </c>
      <c r="N581" s="1" t="s">
        <v>1938</v>
      </c>
      <c r="O581" s="1" t="s">
        <v>1873</v>
      </c>
      <c r="P581" s="1" t="s">
        <v>9572</v>
      </c>
      <c r="Q581" s="1" t="s">
        <v>9186</v>
      </c>
      <c r="R581" s="1" t="s">
        <v>8513</v>
      </c>
      <c r="S581" s="1" t="s">
        <v>1819</v>
      </c>
      <c r="T581" s="16" t="str">
        <f>VLOOKUP(N581,词典!$F:$G,2,FALSE)</f>
        <v>EC_WORD_IF</v>
      </c>
      <c r="U581" s="16" t="str">
        <f>VLOOKUP(O581,词典!$F:$G,2,FALSE)</f>
        <v>EC_WORD_ME</v>
      </c>
      <c r="V581" s="16" t="str">
        <f>VLOOKUP(P581,词典!$F:$G,2,FALSE)</f>
        <v>EC_WORD_NON_STOP</v>
      </c>
      <c r="W581" s="16" t="str">
        <f>VLOOKUP(Q581,词典!$F:$G,2,FALSE)</f>
        <v>EC_WORD_TRY</v>
      </c>
      <c r="X581" s="16" t="str">
        <f>VLOOKUP(R581,词典!$F:$G,2,FALSE)</f>
        <v>EC_WORD_THIS_IS_IT_EXCL</v>
      </c>
      <c r="Y581" s="16" t="str">
        <f>VLOOKUP(S581,词典!$F:$G,2,FALSE)</f>
        <v>EC_WORD_CAN_WIN</v>
      </c>
      <c r="Z581" s="1" t="str">
        <f>_xlfn.CONCAT(".speechWin = {",T581,", ",U581,", ",V581,", ",W581,", ",X581,", ",Y581,"},")</f>
        <v>.speechWin = {EC_WORD_IF, EC_WORD_ME, EC_WORD_NON_STOP, EC_WORD_TRY, EC_WORD_THIS_IS_IT_EXCL, EC_WORD_CAN_WIN},</v>
      </c>
      <c r="AA581" s="1" t="s">
        <v>15345</v>
      </c>
    </row>
    <row r="582" spans="1:27" x14ac:dyDescent="0.3">
      <c r="A582" s="9" t="s">
        <v>164</v>
      </c>
      <c r="B582" s="9" t="s">
        <v>3846</v>
      </c>
      <c r="C582" s="9" t="s">
        <v>123</v>
      </c>
      <c r="D582" s="9" t="s">
        <v>200</v>
      </c>
      <c r="E582" s="9" t="s">
        <v>507</v>
      </c>
      <c r="F582" s="9" t="s">
        <v>814</v>
      </c>
      <c r="G582" s="16" t="str">
        <f>VLOOKUP(A582,词典!$C:$F,4,FALSE)</f>
        <v>是个</v>
      </c>
      <c r="H582" s="16" t="str">
        <f>VLOOKUP(B582,词典!$C:$F,4,FALSE)</f>
        <v>没有</v>
      </c>
      <c r="I582" s="16" t="str">
        <f>VLOOKUP(C582,词典!$C:$F,4,FALSE)</f>
        <v>输了</v>
      </c>
      <c r="J582" s="16" t="str">
        <f>VLOOKUP(D582,词典!$C:$F,4,FALSE)</f>
        <v>我的</v>
      </c>
      <c r="K582" s="16" t="str">
        <f>VLOOKUP(E582,词典!$C:$F,4,FALSE)</f>
        <v>技能</v>
      </c>
      <c r="L582" s="16" t="str">
        <f>VLOOKUP(F582,词典!$C:$F,4,FALSE)</f>
        <v>然而</v>
      </c>
      <c r="M582" s="11" t="s">
        <v>9480</v>
      </c>
      <c r="N582" s="1" t="s">
        <v>1873</v>
      </c>
      <c r="O582" s="1" t="s">
        <v>1951</v>
      </c>
      <c r="P582" s="1" t="s">
        <v>10453</v>
      </c>
      <c r="Q582" s="1" t="s">
        <v>9077</v>
      </c>
      <c r="R582" s="1" t="s">
        <v>9073</v>
      </c>
      <c r="S582" s="1" t="s">
        <v>10459</v>
      </c>
      <c r="T582" s="16" t="str">
        <f>VLOOKUP(N582,词典!$F:$G,2,FALSE)</f>
        <v>EC_WORD_ME</v>
      </c>
      <c r="U582" s="16" t="str">
        <f>VLOOKUP(O582,词典!$F:$G,2,FALSE)</f>
        <v>EC_WORD_OF</v>
      </c>
      <c r="V582" s="16" t="str">
        <f>VLOOKUP(P582,词典!$F:$G,2,FALSE)</f>
        <v>EC_WORD_SKILL</v>
      </c>
      <c r="W582" s="16" t="str">
        <f>VLOOKUP(Q582,词典!$F:$G,2,FALSE)</f>
        <v>EC_WORD_LIKELY_TO</v>
      </c>
      <c r="X582" s="16" t="str">
        <f>VLOOKUP(R582,词典!$F:$G,2,FALSE)</f>
        <v>EC_WORD_ON</v>
      </c>
      <c r="Y582" s="16" t="str">
        <f>VLOOKUP(S582,词典!$F:$G,2,FALSE)</f>
        <v>EC_EMPTY_WORD</v>
      </c>
      <c r="Z582" s="1" t="str">
        <f>_xlfn.CONCAT(".speechWin = {",T582,", ",U582,", ",V582,", ",W582,", ",X582,", ",Y582,"},")</f>
        <v>.speechWin = {EC_WORD_ME, EC_WORD_OF, EC_WORD_SKILL, EC_WORD_LIKELY_TO, EC_WORD_ON, EC_EMPTY_WORD},</v>
      </c>
      <c r="AA582" s="1" t="s">
        <v>15346</v>
      </c>
    </row>
    <row r="583" spans="1:27" x14ac:dyDescent="0.3">
      <c r="A583" s="9" t="s">
        <v>2901</v>
      </c>
      <c r="B583" s="9" t="s">
        <v>38</v>
      </c>
      <c r="C583" s="9" t="s">
        <v>117</v>
      </c>
      <c r="D583" s="9" t="s">
        <v>366</v>
      </c>
      <c r="E583" s="9" t="s">
        <v>422</v>
      </c>
      <c r="F583" s="9" t="s">
        <v>3834</v>
      </c>
      <c r="G583" s="16" t="str">
        <f>VLOOKUP(A583,词典!$C:$F,4,FALSE)</f>
        <v>我是</v>
      </c>
      <c r="H583" s="16" t="str">
        <f>VLOOKUP(B583,词典!$C:$F,4,FALSE)</f>
        <v>帅气</v>
      </c>
      <c r="I583" s="16" t="str">
        <f>VLOOKUP(C583,词典!$C:$F,4,FALSE)</f>
        <v>但是</v>
      </c>
      <c r="J583" s="16" t="str">
        <f>VLOOKUP(D583,词典!$C:$F,4,FALSE)</f>
        <v>一下</v>
      </c>
      <c r="K583" s="16" t="str">
        <f>VLOOKUP(E583,词典!$C:$F,4,FALSE)</f>
        <v>可怕</v>
      </c>
      <c r="L583" s="16" t="str">
        <f>VLOOKUP(F583,词典!$C:$F,4,FALSE)</f>
        <v>！</v>
      </c>
      <c r="M583" s="11" t="s">
        <v>9481</v>
      </c>
      <c r="N583" s="1" t="s">
        <v>1873</v>
      </c>
      <c r="O583" s="1" t="s">
        <v>1720</v>
      </c>
      <c r="P583" s="1" t="s">
        <v>1470</v>
      </c>
      <c r="Q583" s="1" t="s">
        <v>1869</v>
      </c>
      <c r="R583" s="1" t="s">
        <v>1790</v>
      </c>
      <c r="S583" s="1" t="s">
        <v>225</v>
      </c>
      <c r="T583" s="16" t="str">
        <f>VLOOKUP(N583,词典!$F:$G,2,FALSE)</f>
        <v>EC_WORD_ME</v>
      </c>
      <c r="U583" s="16" t="str">
        <f>VLOOKUP(O583,词典!$F:$G,2,FALSE)</f>
        <v>EC_WORD_COOL</v>
      </c>
      <c r="V583" s="16" t="str">
        <f>VLOOKUP(P583,词典!$F:$G,2,FALSE)</f>
        <v>EC_WORD_BUT</v>
      </c>
      <c r="W583" s="16" t="str">
        <f>VLOOKUP(Q583,词典!$F:$G,2,FALSE)</f>
        <v>EC_WORD_NO</v>
      </c>
      <c r="X583" s="16" t="str">
        <f>VLOOKUP(R583,词典!$F:$G,2,FALSE)</f>
        <v>EC_WORD_SCARY</v>
      </c>
      <c r="Y583" s="16" t="str">
        <f>VLOOKUP(S583,词典!$F:$G,2,FALSE)</f>
        <v>EC_WORD_EXCL</v>
      </c>
      <c r="Z583" s="1" t="str">
        <f>_xlfn.CONCAT(".speechWin = {",T583,", ",U583,", ",V583,", ",W583,", ",X583,", ",Y583,"},")</f>
        <v>.speechWin = {EC_WORD_ME, EC_WORD_COOL, EC_WORD_BUT, EC_WORD_NO, EC_WORD_SCARY, EC_WORD_EXCL},</v>
      </c>
      <c r="AA583" s="1" t="s">
        <v>15347</v>
      </c>
    </row>
    <row r="584" spans="1:27" x14ac:dyDescent="0.3">
      <c r="A584" s="9" t="s">
        <v>2911</v>
      </c>
      <c r="B584" s="9" t="s">
        <v>165</v>
      </c>
      <c r="C584" s="9" t="s">
        <v>285</v>
      </c>
      <c r="D584" s="9" t="s">
        <v>164</v>
      </c>
      <c r="E584" s="9" t="s">
        <v>94</v>
      </c>
      <c r="F584" s="9" t="s">
        <v>3912</v>
      </c>
      <c r="G584" s="16" t="str">
        <f>VLOOKUP(A584,词典!$C:$F,4,FALSE)</f>
        <v>嗯？</v>
      </c>
      <c r="H584" s="16" t="str">
        <f>VLOOKUP(B584,词典!$C:$F,4,FALSE)</f>
        <v>你</v>
      </c>
      <c r="I584" s="16" t="str">
        <f>VLOOKUP(C584,词典!$C:$F,4,FALSE)</f>
        <v>意思</v>
      </c>
      <c r="J584" s="16" t="str">
        <f>VLOOKUP(D584,词典!$C:$F,4,FALSE)</f>
        <v>是个</v>
      </c>
      <c r="K584" s="16" t="str">
        <f>VLOOKUP(E584,词典!$C:$F,4,FALSE)</f>
        <v>赢了</v>
      </c>
      <c r="L584" s="16" t="str">
        <f>VLOOKUP(F584,词典!$C:$F,4,FALSE)</f>
        <v>？！</v>
      </c>
      <c r="M584" s="11" t="s">
        <v>9482</v>
      </c>
      <c r="N584" s="1" t="s">
        <v>1454</v>
      </c>
      <c r="O584" s="1" t="s">
        <v>1412</v>
      </c>
      <c r="P584" s="1" t="s">
        <v>8540</v>
      </c>
      <c r="Q584" s="1" t="s">
        <v>1873</v>
      </c>
      <c r="R584" s="1" t="s">
        <v>1384</v>
      </c>
      <c r="S584" s="1" t="s">
        <v>1686</v>
      </c>
      <c r="T584" s="16" t="str">
        <f>VLOOKUP(N584,词典!$F:$G,2,FALSE)</f>
        <v>EC_WORD_HUH_QUES</v>
      </c>
      <c r="U584" s="16" t="str">
        <f>VLOOKUP(O584,词典!$F:$G,2,FALSE)</f>
        <v>EC_WORD_YOU</v>
      </c>
      <c r="V584" s="16" t="str">
        <f>VLOOKUP(P584,词典!$F:$G,2,FALSE)</f>
        <v>EC_WORD_SAID</v>
      </c>
      <c r="W584" s="16" t="str">
        <f>VLOOKUP(Q584,词典!$F:$G,2,FALSE)</f>
        <v>EC_WORD_ME</v>
      </c>
      <c r="X584" s="16" t="str">
        <f>VLOOKUP(R584,词典!$F:$G,2,FALSE)</f>
        <v>EC_WORD_WON</v>
      </c>
      <c r="Y584" s="16" t="str">
        <f>VLOOKUP(S584,词典!$F:$G,2,FALSE)</f>
        <v>EC_WORD_QUES_EXCL</v>
      </c>
      <c r="Z584" s="1" t="str">
        <f>_xlfn.CONCAT(".speechWin = {",T584,", ",U584,", ",V584,", ",W584,", ",X584,", ",Y584,"},")</f>
        <v>.speechWin = {EC_WORD_HUH_QUES, EC_WORD_YOU, EC_WORD_SAID, EC_WORD_ME, EC_WORD_WON, EC_WORD_QUES_EXCL},</v>
      </c>
      <c r="AA584" s="1" t="s">
        <v>15348</v>
      </c>
    </row>
    <row r="585" spans="1:27" x14ac:dyDescent="0.3">
      <c r="A585" s="9" t="s">
        <v>7235</v>
      </c>
      <c r="B585" s="9" t="s">
        <v>349</v>
      </c>
      <c r="C585" s="9" t="s">
        <v>168</v>
      </c>
      <c r="D585" s="9" t="s">
        <v>305</v>
      </c>
      <c r="E585" s="9" t="s">
        <v>770</v>
      </c>
      <c r="F585" s="9" t="s">
        <v>3836</v>
      </c>
      <c r="G585" s="16" t="str">
        <f>VLOOKUP(A585,词典!$C:$F,4,FALSE)</f>
        <v>深渊翻滚</v>
      </c>
      <c r="H585" s="16" t="str">
        <f>VLOOKUP(B585,词典!$C:$F,4,FALSE)</f>
        <v>吗？</v>
      </c>
      <c r="I585" s="16" t="str">
        <f>VLOOKUP(C585,词典!$C:$F,4,FALSE)</f>
        <v>你的</v>
      </c>
      <c r="J585" s="16" t="str">
        <f>VLOOKUP(D585,词典!$C:$F,4,FALSE)</f>
        <v>只</v>
      </c>
      <c r="K585" s="16" t="str">
        <f>VLOOKUP(E585,词典!$C:$F,4,FALSE)</f>
        <v>下</v>
      </c>
      <c r="L585" s="16" t="str">
        <f>VLOOKUP(F585,词典!$C:$F,4,FALSE)</f>
        <v xml:space="preserve"> </v>
      </c>
      <c r="M585" s="11" t="s">
        <v>9483</v>
      </c>
      <c r="N585" s="1" t="s">
        <v>1874</v>
      </c>
      <c r="O585" s="1" t="s">
        <v>1937</v>
      </c>
      <c r="P585" s="1" t="s">
        <v>9170</v>
      </c>
      <c r="Q585" s="1" t="s">
        <v>9156</v>
      </c>
      <c r="R585" s="1" t="s">
        <v>1824</v>
      </c>
      <c r="S585" s="1" t="s">
        <v>10459</v>
      </c>
      <c r="T585" s="16" t="str">
        <f>VLOOKUP(N585,词典!$F:$G,2,FALSE)</f>
        <v>EC_WORD_YOU</v>
      </c>
      <c r="U585" s="16" t="str">
        <f>VLOOKUP(O585,词典!$F:$G,2,FALSE)</f>
        <v>EC_WORD_ONLY</v>
      </c>
      <c r="V585" s="16" t="str">
        <f>VLOOKUP(P585,词典!$F:$G,2,FALSE)</f>
        <v>EC_WORD_USING</v>
      </c>
      <c r="W585" s="16" t="str">
        <f>VLOOKUP(Q585,词典!$F:$G,2,FALSE)</f>
        <v>EC_WORD_CHOOSE</v>
      </c>
      <c r="X585" s="16" t="str">
        <f>VLOOKUP(R585,词典!$F:$G,2,FALSE)</f>
        <v>EC_WORD_SURRENDER</v>
      </c>
      <c r="Y585" s="16" t="str">
        <f>VLOOKUP(S585,词典!$F:$G,2,FALSE)</f>
        <v>EC_EMPTY_WORD</v>
      </c>
      <c r="Z585" s="1" t="str">
        <f>_xlfn.CONCAT(".speechWin = {",T585,", ",U585,", ",V585,", ",W585,", ",X585,", ",Y585,"},")</f>
        <v>.speechWin = {EC_WORD_YOU, EC_WORD_ONLY, EC_WORD_USING, EC_WORD_CHOOSE, EC_WORD_SURRENDER, EC_EMPTY_WORD},</v>
      </c>
      <c r="AA585" s="1" t="s">
        <v>15349</v>
      </c>
    </row>
    <row r="586" spans="1:27" x14ac:dyDescent="0.3">
      <c r="A586" s="9" t="s">
        <v>452</v>
      </c>
      <c r="B586" s="9" t="s">
        <v>3844</v>
      </c>
      <c r="C586" s="9" t="s">
        <v>776</v>
      </c>
      <c r="D586" s="9" t="s">
        <v>2901</v>
      </c>
      <c r="E586" s="9" t="s">
        <v>3834</v>
      </c>
      <c r="F586" s="9" t="s">
        <v>3836</v>
      </c>
      <c r="G586" s="16" t="str">
        <f>VLOOKUP(A586,词典!$C:$F,4,FALSE)</f>
        <v>满意</v>
      </c>
      <c r="H586" s="16" t="str">
        <f>VLOOKUP(B586,词典!$C:$F,4,FALSE)</f>
        <v>毕竟</v>
      </c>
      <c r="I586" s="16" t="str">
        <f>VLOOKUP(C586,词典!$C:$F,4,FALSE)</f>
        <v>什么</v>
      </c>
      <c r="J586" s="16" t="str">
        <f>VLOOKUP(D586,词典!$C:$F,4,FALSE)</f>
        <v>我是</v>
      </c>
      <c r="K586" s="16" t="str">
        <f>VLOOKUP(E586,词典!$C:$F,4,FALSE)</f>
        <v>！</v>
      </c>
      <c r="L586" s="16" t="str">
        <f>VLOOKUP(F586,词典!$C:$F,4,FALSE)</f>
        <v xml:space="preserve"> </v>
      </c>
      <c r="M586" s="11" t="s">
        <v>9484</v>
      </c>
      <c r="N586" s="1" t="s">
        <v>1965</v>
      </c>
      <c r="O586" s="1" t="s">
        <v>8499</v>
      </c>
      <c r="P586" s="1" t="s">
        <v>1920</v>
      </c>
      <c r="Q586" s="1" t="s">
        <v>9507</v>
      </c>
      <c r="R586" s="1" t="s">
        <v>1873</v>
      </c>
      <c r="S586" s="1" t="s">
        <v>8485</v>
      </c>
      <c r="T586" s="16" t="str">
        <f>VLOOKUP(N586,词典!$F:$G,2,FALSE)</f>
        <v>EC_WORD_SATISFIED</v>
      </c>
      <c r="U586" s="16" t="str">
        <f>VLOOKUP(O586,词典!$F:$G,2,FALSE)</f>
        <v>EC_WORD_IS</v>
      </c>
      <c r="V586" s="16" t="str">
        <f>VLOOKUP(P586,词典!$F:$G,2,FALSE)</f>
        <v>EC_WORD_THIS</v>
      </c>
      <c r="W586" s="16" t="str">
        <f>VLOOKUP(Q586,词典!$F:$G,2,FALSE)</f>
        <v>EC_WORD_EH_QUES</v>
      </c>
      <c r="X586" s="16" t="str">
        <f>VLOOKUP(R586,词典!$F:$G,2,FALSE)</f>
        <v>EC_WORD_ME</v>
      </c>
      <c r="Y586" s="16" t="str">
        <f>VLOOKUP(S586,词典!$F:$G,2,FALSE)</f>
        <v>EC_WORD_EXCL</v>
      </c>
      <c r="Z586" s="1" t="str">
        <f>_xlfn.CONCAT(".speechWin = {",T586,", ",U586,", ",V586,", ",W586,", ",X586,", ",Y586,"},")</f>
        <v>.speechWin = {EC_WORD_SATISFIED, EC_WORD_IS, EC_WORD_THIS, EC_WORD_EH_QUES, EC_WORD_ME, EC_WORD_EXCL},</v>
      </c>
      <c r="AA586" s="1" t="s">
        <v>15350</v>
      </c>
    </row>
    <row r="587" spans="1:27" x14ac:dyDescent="0.3">
      <c r="A587" s="9" t="s">
        <v>165</v>
      </c>
      <c r="B587" s="9" t="s">
        <v>3852</v>
      </c>
      <c r="C587" s="9" t="s">
        <v>3834</v>
      </c>
      <c r="D587" s="9" t="s">
        <v>70</v>
      </c>
      <c r="E587" s="9" t="s">
        <v>3838</v>
      </c>
      <c r="F587" s="9" t="s">
        <v>135</v>
      </c>
      <c r="G587" s="16" t="str">
        <f>VLOOKUP(A587,词典!$C:$F,4,FALSE)</f>
        <v>你</v>
      </c>
      <c r="H587" s="16" t="str">
        <f>VLOOKUP(B587,词典!$C:$F,4,FALSE)</f>
        <v>赢不了</v>
      </c>
      <c r="I587" s="16" t="str">
        <f>VLOOKUP(C587,词典!$C:$F,4,FALSE)</f>
        <v>！</v>
      </c>
      <c r="J587" s="16" t="str">
        <f>VLOOKUP(D587,词典!$C:$F,4,FALSE)</f>
        <v>飞行</v>
      </c>
      <c r="K587" s="16" t="str">
        <f>VLOOKUP(E587,词典!$C:$F,4,FALSE)</f>
        <v>宝可梦</v>
      </c>
      <c r="L587" s="16" t="str">
        <f>VLOOKUP(F587,词典!$C:$F,4,FALSE)</f>
        <v>规则</v>
      </c>
      <c r="M587" s="11" t="s">
        <v>9485</v>
      </c>
      <c r="N587" s="1" t="s">
        <v>1412</v>
      </c>
      <c r="O587" s="1" t="s">
        <v>10440</v>
      </c>
      <c r="P587" s="1" t="s">
        <v>225</v>
      </c>
      <c r="Q587" s="1" t="s">
        <v>1379</v>
      </c>
      <c r="R587" s="1" t="s">
        <v>1325</v>
      </c>
      <c r="S587" s="1" t="s">
        <v>1847</v>
      </c>
      <c r="T587" s="16" t="str">
        <f>VLOOKUP(N587,词典!$F:$G,2,FALSE)</f>
        <v>EC_WORD_YOU</v>
      </c>
      <c r="U587" s="16" t="str">
        <f>VLOOKUP(O587,词典!$F:$G,2,FALSE)</f>
        <v>EC_WORD_CAN_T_WIN</v>
      </c>
      <c r="V587" s="16" t="str">
        <f>VLOOKUP(P587,词典!$F:$G,2,FALSE)</f>
        <v>EC_WORD_EXCL</v>
      </c>
      <c r="W587" s="16" t="str">
        <f>VLOOKUP(Q587,词典!$F:$G,2,FALSE)</f>
        <v>EC_WORD_FLYING</v>
      </c>
      <c r="X587" s="16" t="str">
        <f>VLOOKUP(R587,词典!$F:$G,2,FALSE)</f>
        <v>EC_WORD_POKEMON</v>
      </c>
      <c r="Y587" s="16" t="str">
        <f>VLOOKUP(S587,词典!$F:$G,2,FALSE)</f>
        <v>EC_WORD_INVINCIBLE</v>
      </c>
      <c r="Z587" s="1" t="str">
        <f>_xlfn.CONCAT(".speechWin = {",T587,", ",U587,", ",V587,", ",W587,", ",X587,", ",Y587,"},")</f>
        <v>.speechWin = {EC_WORD_YOU, EC_WORD_CAN_T_WIN, EC_WORD_EXCL, EC_WORD_FLYING, EC_WORD_POKEMON, EC_WORD_INVINCIBLE},</v>
      </c>
      <c r="AA587" s="1" t="s">
        <v>15351</v>
      </c>
    </row>
    <row r="588" spans="1:27" x14ac:dyDescent="0.3">
      <c r="A588" s="9" t="s">
        <v>165</v>
      </c>
      <c r="B588" s="9" t="s">
        <v>357</v>
      </c>
      <c r="C588" s="9" t="s">
        <v>387</v>
      </c>
      <c r="D588" s="9" t="s">
        <v>200</v>
      </c>
      <c r="E588" s="9" t="s">
        <v>3838</v>
      </c>
      <c r="F588" s="9" t="s">
        <v>3843</v>
      </c>
      <c r="G588" s="16" t="str">
        <f>VLOOKUP(A588,词典!$C:$F,4,FALSE)</f>
        <v>你</v>
      </c>
      <c r="H588" s="16" t="str">
        <f>VLOOKUP(B588,词典!$C:$F,4,FALSE)</f>
        <v>把</v>
      </c>
      <c r="I588" s="16" t="str">
        <f>VLOOKUP(C588,词典!$C:$F,4,FALSE)</f>
        <v>得</v>
      </c>
      <c r="J588" s="16" t="str">
        <f>VLOOKUP(D588,词典!$C:$F,4,FALSE)</f>
        <v>我的</v>
      </c>
      <c r="K588" s="16" t="str">
        <f>VLOOKUP(E588,词典!$C:$F,4,FALSE)</f>
        <v>宝可梦</v>
      </c>
      <c r="L588" s="16" t="str">
        <f>VLOOKUP(F588,词典!$C:$F,4,FALSE)</f>
        <v>？</v>
      </c>
      <c r="M588" s="11" t="s">
        <v>9486</v>
      </c>
      <c r="N588" s="1" t="s">
        <v>1412</v>
      </c>
      <c r="O588" s="1" t="s">
        <v>1953</v>
      </c>
      <c r="P588" s="1" t="s">
        <v>1431</v>
      </c>
      <c r="Q588" s="1" t="s">
        <v>1325</v>
      </c>
      <c r="R588" s="1" t="s">
        <v>9934</v>
      </c>
      <c r="S588" s="1" t="s">
        <v>10459</v>
      </c>
      <c r="T588" s="16" t="str">
        <f>VLOOKUP(N588,词典!$F:$G,2,FALSE)</f>
        <v>EC_WORD_YOU</v>
      </c>
      <c r="U588" s="16" t="str">
        <f>VLOOKUP(O588,词典!$F:$G,2,FALSE)</f>
        <v>EC_WORD_LIKES</v>
      </c>
      <c r="V588" s="16" t="str">
        <f>VLOOKUP(P588,词典!$F:$G,2,FALSE)</f>
        <v>EC_WORD_MY</v>
      </c>
      <c r="W588" s="16" t="str">
        <f>VLOOKUP(Q588,词典!$F:$G,2,FALSE)</f>
        <v>EC_WORD_POKEMON</v>
      </c>
      <c r="X588" s="16" t="str">
        <f>VLOOKUP(R588,词典!$F:$G,2,FALSE)</f>
        <v>EC_WORD_WAS</v>
      </c>
      <c r="Y588" s="16" t="str">
        <f>VLOOKUP(S588,词典!$F:$G,2,FALSE)</f>
        <v>EC_EMPTY_WORD</v>
      </c>
      <c r="Z588" s="1" t="str">
        <f>_xlfn.CONCAT(".speechWin = {",T588,", ",U588,", ",V588,", ",W588,", ",X588,", ",Y588,"},")</f>
        <v>.speechWin = {EC_WORD_YOU, EC_WORD_LIKES, EC_WORD_MY, EC_WORD_POKEMON, EC_WORD_WAS, EC_EMPTY_WORD},</v>
      </c>
      <c r="AA588" s="1" t="s">
        <v>15352</v>
      </c>
    </row>
    <row r="589" spans="1:27" x14ac:dyDescent="0.3">
      <c r="A589" s="9" t="s">
        <v>757</v>
      </c>
      <c r="B589" s="9" t="s">
        <v>165</v>
      </c>
      <c r="C589" s="9" t="s">
        <v>348</v>
      </c>
      <c r="D589" s="9" t="s">
        <v>223</v>
      </c>
      <c r="E589" s="9" t="s">
        <v>7259</v>
      </c>
      <c r="F589" s="9" t="s">
        <v>655</v>
      </c>
      <c r="G589" s="16" t="str">
        <f>VLOOKUP(A589,词典!$C:$F,4,FALSE)</f>
        <v>这里</v>
      </c>
      <c r="H589" s="16" t="str">
        <f>VLOOKUP(B589,词典!$C:$F,4,FALSE)</f>
        <v>你</v>
      </c>
      <c r="I589" s="16" t="str">
        <f>VLOOKUP(C589,词典!$C:$F,4,FALSE)</f>
        <v>可是</v>
      </c>
      <c r="J589" s="16" t="str">
        <f>VLOOKUP(D589,词典!$C:$F,4,FALSE)</f>
        <v>一些</v>
      </c>
      <c r="K589" s="16" t="str">
        <f>VLOOKUP(E589,词典!$C:$F,4,FALSE)</f>
        <v>剧毒</v>
      </c>
      <c r="L589" s="16" t="str">
        <f>VLOOKUP(F589,词典!$C:$F,4,FALSE)</f>
        <v>糖果</v>
      </c>
      <c r="M589" s="11" t="s">
        <v>9487</v>
      </c>
      <c r="N589" s="1" t="s">
        <v>8516</v>
      </c>
      <c r="O589" s="1" t="s">
        <v>1412</v>
      </c>
      <c r="P589" s="1" t="s">
        <v>1447</v>
      </c>
      <c r="Q589" s="1" t="s">
        <v>1047</v>
      </c>
      <c r="R589" s="1" t="s">
        <v>1603</v>
      </c>
      <c r="S589" s="1" t="s">
        <v>10459</v>
      </c>
      <c r="T589" s="16" t="str">
        <f>VLOOKUP(N589,词典!$F:$G,2,FALSE)</f>
        <v>EC_WORD_GIMME</v>
      </c>
      <c r="U589" s="16" t="str">
        <f>VLOOKUP(O589,词典!$F:$G,2,FALSE)</f>
        <v>EC_WORD_YOU</v>
      </c>
      <c r="V589" s="16" t="str">
        <f>VLOOKUP(P589,词典!$F:$G,2,FALSE)</f>
        <v>EC_WORD_SOME</v>
      </c>
      <c r="W589" s="16" t="str">
        <f>VLOOKUP(Q589,词典!$F:$G,2,FALSE)</f>
        <v>EC_MOVE2(TOXIC)</v>
      </c>
      <c r="X589" s="16" t="str">
        <f>VLOOKUP(R589,词典!$F:$G,2,FALSE)</f>
        <v>EC_WORD_SWEETS</v>
      </c>
      <c r="Y589" s="16" t="str">
        <f>VLOOKUP(S589,词典!$F:$G,2,FALSE)</f>
        <v>EC_EMPTY_WORD</v>
      </c>
      <c r="Z589" s="1" t="str">
        <f>_xlfn.CONCAT(".speechWin = {",T589,", ",U589,", ",V589,", ",W589,", ",X589,", ",Y589,"},")</f>
        <v>.speechWin = {EC_WORD_GIMME, EC_WORD_YOU, EC_WORD_SOME, EC_MOVE2(TOXIC), EC_WORD_SWEETS, EC_EMPTY_WORD},</v>
      </c>
      <c r="AA589" s="1" t="s">
        <v>15353</v>
      </c>
    </row>
    <row r="590" spans="1:27" x14ac:dyDescent="0.3">
      <c r="A590" s="9" t="s">
        <v>165</v>
      </c>
      <c r="B590" s="9" t="s">
        <v>363</v>
      </c>
      <c r="C590" s="9" t="s">
        <v>378</v>
      </c>
      <c r="D590" s="9" t="s">
        <v>283</v>
      </c>
      <c r="E590" s="9" t="s">
        <v>3850</v>
      </c>
      <c r="F590" s="9" t="s">
        <v>566</v>
      </c>
      <c r="G590" s="16" t="str">
        <f>VLOOKUP(A590,词典!$C:$F,4,FALSE)</f>
        <v>你</v>
      </c>
      <c r="H590" s="16" t="str">
        <f>VLOOKUP(B590,词典!$C:$F,4,FALSE)</f>
        <v>有</v>
      </c>
      <c r="I590" s="16" t="str">
        <f>VLOOKUP(C590,词典!$C:$F,4,FALSE)</f>
        <v>到</v>
      </c>
      <c r="J590" s="16" t="str">
        <f>VLOOKUP(D590,词典!$C:$F,4,FALSE)</f>
        <v>点</v>
      </c>
      <c r="K590" s="16" t="str">
        <f>VLOOKUP(E590,词典!$C:$F,4,FALSE)</f>
        <v>对我</v>
      </c>
      <c r="L590" s="16" t="str">
        <f>VLOOKUP(F590,词典!$C:$F,4,FALSE)</f>
        <v>吹嘘</v>
      </c>
      <c r="M590" s="11" t="s">
        <v>9488</v>
      </c>
      <c r="N590" s="1" t="s">
        <v>1412</v>
      </c>
      <c r="O590" s="1" t="s">
        <v>8521</v>
      </c>
      <c r="P590" s="1" t="s">
        <v>1871</v>
      </c>
      <c r="Q590" s="1" t="s">
        <v>1873</v>
      </c>
      <c r="R590" s="1" t="s">
        <v>1568</v>
      </c>
      <c r="S590" s="1" t="s">
        <v>10459</v>
      </c>
      <c r="T590" s="16" t="str">
        <f>VLOOKUP(N590,词典!$F:$G,2,FALSE)</f>
        <v>EC_WORD_YOU</v>
      </c>
      <c r="U590" s="16" t="str">
        <f>VLOOKUP(O590,词典!$F:$G,2,FALSE)</f>
        <v>EC_WORD_LIKE</v>
      </c>
      <c r="V590" s="16" t="str">
        <f>VLOOKUP(P590,词典!$F:$G,2,FALSE)</f>
        <v>EC_WORD_LISTENING</v>
      </c>
      <c r="W590" s="16" t="str">
        <f>VLOOKUP(Q590,词典!$F:$G,2,FALSE)</f>
        <v>EC_WORD_ME</v>
      </c>
      <c r="X590" s="16" t="str">
        <f>VLOOKUP(R590,词典!$F:$G,2,FALSE)</f>
        <v>EC_WORD_BRAG</v>
      </c>
      <c r="Y590" s="16" t="str">
        <f>VLOOKUP(S590,词典!$F:$G,2,FALSE)</f>
        <v>EC_EMPTY_WORD</v>
      </c>
      <c r="Z590" s="1" t="str">
        <f>_xlfn.CONCAT(".speechWin = {",T590,", ",U590,", ",V590,", ",W590,", ",X590,", ",Y590,"},")</f>
        <v>.speechWin = {EC_WORD_YOU, EC_WORD_LIKE, EC_WORD_LISTENING, EC_WORD_ME, EC_WORD_BRAG, EC_EMPTY_WORD},</v>
      </c>
      <c r="AA590" s="1" t="s">
        <v>15354</v>
      </c>
    </row>
    <row r="591" spans="1:27" x14ac:dyDescent="0.3">
      <c r="A591" s="9" t="s">
        <v>164</v>
      </c>
      <c r="B591" s="9" t="s">
        <v>13</v>
      </c>
      <c r="C591" s="9" t="s">
        <v>378</v>
      </c>
      <c r="D591" s="9" t="s">
        <v>689</v>
      </c>
      <c r="E591" s="9" t="s">
        <v>392</v>
      </c>
      <c r="F591" s="9" t="s">
        <v>766</v>
      </c>
      <c r="G591" s="16" t="str">
        <f>VLOOKUP(A591,词典!$C:$F,4,FALSE)</f>
        <v>是个</v>
      </c>
      <c r="H591" s="16" t="str">
        <f>VLOOKUP(B591,词典!$C:$F,4,FALSE)</f>
        <v>得到</v>
      </c>
      <c r="I591" s="16" t="str">
        <f>VLOOKUP(C591,词典!$C:$F,4,FALSE)</f>
        <v>到</v>
      </c>
      <c r="J591" s="16" t="str">
        <f>VLOOKUP(D591,词典!$C:$F,4,FALSE)</f>
        <v>小睡</v>
      </c>
      <c r="K591" s="16" t="str">
        <f>VLOOKUP(E591,词典!$C:$F,4,FALSE)</f>
        <v>之后</v>
      </c>
      <c r="L591" s="16" t="str">
        <f>VLOOKUP(F591,词典!$C:$F,4,FALSE)</f>
        <v>那</v>
      </c>
      <c r="M591" s="11" t="s">
        <v>9489</v>
      </c>
      <c r="N591" s="1" t="s">
        <v>1513</v>
      </c>
      <c r="O591" s="1" t="s">
        <v>1873</v>
      </c>
      <c r="P591" s="1" t="s">
        <v>6023</v>
      </c>
      <c r="Q591" s="1" t="s">
        <v>1622</v>
      </c>
      <c r="R591" s="1" t="s">
        <v>8499</v>
      </c>
      <c r="S591" s="1" t="s">
        <v>10459</v>
      </c>
      <c r="T591" s="16" t="str">
        <f>VLOOKUP(N591,词典!$F:$G,2,FALSE)</f>
        <v>EC_WORD_AFTER</v>
      </c>
      <c r="U591" s="16" t="str">
        <f>VLOOKUP(O591,词典!$F:$G,2,FALSE)</f>
        <v>EC_WORD_ME</v>
      </c>
      <c r="V591" s="16" t="str">
        <f>VLOOKUP(P591,词典!$F:$G,2,FALSE)</f>
        <v>EC_WORD_CAN</v>
      </c>
      <c r="W591" s="16" t="str">
        <f>VLOOKUP(Q591,词典!$F:$G,2,FALSE)</f>
        <v>EC_WORD_NAP</v>
      </c>
      <c r="X591" s="16" t="str">
        <f>VLOOKUP(R591,词典!$F:$G,2,FALSE)</f>
        <v>EC_WORD_IS</v>
      </c>
      <c r="Y591" s="16" t="str">
        <f>VLOOKUP(S591,词典!$F:$G,2,FALSE)</f>
        <v>EC_EMPTY_WORD</v>
      </c>
      <c r="Z591" s="1" t="str">
        <f>_xlfn.CONCAT(".speechWin = {",T591,", ",U591,", ",V591,", ",W591,", ",X591,", ",Y591,"},")</f>
        <v>.speechWin = {EC_WORD_AFTER, EC_WORD_ME, EC_WORD_CAN, EC_WORD_NAP, EC_WORD_IS, EC_EMPTY_WORD},</v>
      </c>
      <c r="AA591" s="1" t="s">
        <v>15355</v>
      </c>
    </row>
    <row r="592" spans="1:27" x14ac:dyDescent="0.3">
      <c r="A592" s="9" t="s">
        <v>702</v>
      </c>
      <c r="B592" s="9" t="s">
        <v>384</v>
      </c>
      <c r="C592" s="9" t="s">
        <v>183</v>
      </c>
      <c r="D592" s="9" t="s">
        <v>560</v>
      </c>
      <c r="E592" s="9" t="s">
        <v>284</v>
      </c>
      <c r="F592" s="9" t="s">
        <v>7411</v>
      </c>
      <c r="G592" s="16" t="str">
        <f>VLOOKUP(A592,词典!$C:$F,4,FALSE)</f>
        <v>适合</v>
      </c>
      <c r="H592" s="16" t="str">
        <f>VLOOKUP(B592,词典!$C:$F,4,FALSE)</f>
        <v>着</v>
      </c>
      <c r="I592" s="16" t="str">
        <f>VLOOKUP(C592,词典!$C:$F,4,FALSE)</f>
        <v>我</v>
      </c>
      <c r="J592" s="16" t="str">
        <f>VLOOKUP(D592,词典!$C:$F,4,FALSE)</f>
        <v>制作</v>
      </c>
      <c r="K592" s="16" t="str">
        <f>VLOOKUP(E592,词典!$C:$F,4,FALSE)</f>
        <v>一个</v>
      </c>
      <c r="L592" s="16" t="str">
        <f>VLOOKUP(F592,词典!$C:$F,4,FALSE)</f>
        <v>劈瓦</v>
      </c>
      <c r="M592" s="11" t="s">
        <v>9490</v>
      </c>
      <c r="N592" s="1" t="s">
        <v>1577</v>
      </c>
      <c r="O592" s="1" t="s">
        <v>1678</v>
      </c>
      <c r="P592" s="1" t="s">
        <v>1236</v>
      </c>
      <c r="Q592" s="1" t="s">
        <v>1951</v>
      </c>
      <c r="R592" s="1" t="s">
        <v>9518</v>
      </c>
      <c r="S592" s="1" t="s">
        <v>8485</v>
      </c>
      <c r="T592" s="16" t="str">
        <f>VLOOKUP(N592,词典!$F:$G,2,FALSE)</f>
        <v>EC_WORD_LOOKS</v>
      </c>
      <c r="U592" s="16" t="str">
        <f>VLOOKUP(O592,词典!$F:$G,2,FALSE)</f>
        <v>EC_WORD_ME</v>
      </c>
      <c r="V592" s="16" t="str">
        <f>VLOOKUP(P592,词典!$F:$G,2,FALSE)</f>
        <v>EC_MOVE(BRICK_BREAK)</v>
      </c>
      <c r="W592" s="16" t="str">
        <f>VLOOKUP(Q592,词典!$F:$G,2,FALSE)</f>
        <v>EC_WORD_OF</v>
      </c>
      <c r="X592" s="16" t="str">
        <f>VLOOKUP(R592,词典!$F:$G,2,FALSE)</f>
        <v>EC_WORD_GRAAAH</v>
      </c>
      <c r="Y592" s="16" t="str">
        <f>VLOOKUP(S592,词典!$F:$G,2,FALSE)</f>
        <v>EC_WORD_EXCL</v>
      </c>
      <c r="Z592" s="1" t="str">
        <f>_xlfn.CONCAT(".speechWin = {",T592,", ",U592,", ",V592,", ",W592,", ",X592,", ",Y592,"},")</f>
        <v>.speechWin = {EC_WORD_LOOKS, EC_WORD_ME, EC_MOVE(BRICK_BREAK), EC_WORD_OF, EC_WORD_GRAAAH, EC_WORD_EXCL},</v>
      </c>
      <c r="AA592" s="1" t="s">
        <v>15356</v>
      </c>
    </row>
    <row r="593" spans="1:27" x14ac:dyDescent="0.3">
      <c r="A593" s="9" t="s">
        <v>702</v>
      </c>
      <c r="B593" s="9" t="s">
        <v>384</v>
      </c>
      <c r="C593" s="9" t="s">
        <v>200</v>
      </c>
      <c r="D593" s="9" t="s">
        <v>816</v>
      </c>
      <c r="E593" s="9" t="s">
        <v>679</v>
      </c>
      <c r="F593" s="9" t="s">
        <v>3834</v>
      </c>
      <c r="G593" s="16" t="str">
        <f>VLOOKUP(A593,词典!$C:$F,4,FALSE)</f>
        <v>适合</v>
      </c>
      <c r="H593" s="16" t="str">
        <f>VLOOKUP(B593,词典!$C:$F,4,FALSE)</f>
        <v>着</v>
      </c>
      <c r="I593" s="16" t="str">
        <f>VLOOKUP(C593,词典!$C:$F,4,FALSE)</f>
        <v>我的</v>
      </c>
      <c r="J593" s="16" t="str">
        <f>VLOOKUP(D593,词典!$C:$F,4,FALSE)</f>
        <v>火热</v>
      </c>
      <c r="K593" s="16" t="str">
        <f>VLOOKUP(E593,词典!$C:$F,4,FALSE)</f>
        <v>舞蹈</v>
      </c>
      <c r="L593" s="16" t="str">
        <f>VLOOKUP(F593,词典!$C:$F,4,FALSE)</f>
        <v>！</v>
      </c>
      <c r="M593" s="11" t="s">
        <v>9491</v>
      </c>
      <c r="N593" s="1" t="s">
        <v>1577</v>
      </c>
      <c r="O593" s="1" t="s">
        <v>1873</v>
      </c>
      <c r="P593" s="1" t="s">
        <v>8548</v>
      </c>
      <c r="Q593" s="1" t="s">
        <v>1951</v>
      </c>
      <c r="R593" s="1" t="s">
        <v>2021</v>
      </c>
      <c r="S593" s="1" t="s">
        <v>225</v>
      </c>
      <c r="T593" s="16" t="str">
        <f>VLOOKUP(N593,词典!$F:$G,2,FALSE)</f>
        <v>EC_WORD_LOOKS</v>
      </c>
      <c r="U593" s="16" t="str">
        <f>VLOOKUP(O593,词典!$F:$G,2,FALSE)</f>
        <v>EC_WORD_ME</v>
      </c>
      <c r="V593" s="16" t="str">
        <f>VLOOKUP(P593,词典!$F:$G,2,FALSE)</f>
        <v>EC_WORD_FIERY</v>
      </c>
      <c r="W593" s="16" t="str">
        <f>VLOOKUP(Q593,词典!$F:$G,2,FALSE)</f>
        <v>EC_WORD_OF</v>
      </c>
      <c r="X593" s="16" t="str">
        <f>VLOOKUP(R593,词典!$F:$G,2,FALSE)</f>
        <v>EC_WORD_DANCE</v>
      </c>
      <c r="Y593" s="16" t="str">
        <f>VLOOKUP(S593,词典!$F:$G,2,FALSE)</f>
        <v>EC_WORD_EXCL</v>
      </c>
      <c r="Z593" s="1" t="str">
        <f>_xlfn.CONCAT(".speechWin = {",T593,", ",U593,", ",V593,", ",W593,", ",X593,", ",Y593,"},")</f>
        <v>.speechWin = {EC_WORD_LOOKS, EC_WORD_ME, EC_WORD_FIERY, EC_WORD_OF, EC_WORD_DANCE, EC_WORD_EXCL},</v>
      </c>
      <c r="AA593" s="1" t="s">
        <v>15357</v>
      </c>
    </row>
    <row r="594" spans="1:27" x14ac:dyDescent="0.3">
      <c r="A594" s="9" t="s">
        <v>3859</v>
      </c>
      <c r="B594" s="9" t="s">
        <v>3844</v>
      </c>
      <c r="C594" s="9" t="s">
        <v>776</v>
      </c>
      <c r="D594" s="9" t="s">
        <v>2901</v>
      </c>
      <c r="E594" s="9" t="s">
        <v>3834</v>
      </c>
      <c r="F594" s="9" t="s">
        <v>3836</v>
      </c>
      <c r="G594" s="16" t="str">
        <f>VLOOKUP(A594,词典!$C:$F,4,FALSE)</f>
        <v>第一</v>
      </c>
      <c r="H594" s="16" t="str">
        <f>VLOOKUP(B594,词典!$C:$F,4,FALSE)</f>
        <v>毕竟</v>
      </c>
      <c r="I594" s="16" t="str">
        <f>VLOOKUP(C594,词典!$C:$F,4,FALSE)</f>
        <v>什么</v>
      </c>
      <c r="J594" s="16" t="str">
        <f>VLOOKUP(D594,词典!$C:$F,4,FALSE)</f>
        <v>我是</v>
      </c>
      <c r="K594" s="16" t="str">
        <f>VLOOKUP(E594,词典!$C:$F,4,FALSE)</f>
        <v>！</v>
      </c>
      <c r="L594" s="16" t="str">
        <f>VLOOKUP(F594,词典!$C:$F,4,FALSE)</f>
        <v xml:space="preserve"> </v>
      </c>
      <c r="M594" s="11" t="s">
        <v>9492</v>
      </c>
      <c r="N594" s="1" t="s">
        <v>1737</v>
      </c>
      <c r="O594" s="1" t="s">
        <v>225</v>
      </c>
      <c r="P594" s="1" t="s">
        <v>1920</v>
      </c>
      <c r="Q594" s="1" t="s">
        <v>8507</v>
      </c>
      <c r="R594" s="1" t="s">
        <v>1873</v>
      </c>
      <c r="S594" s="1" t="s">
        <v>225</v>
      </c>
      <c r="T594" s="16" t="str">
        <f>VLOOKUP(N594,词典!$F:$G,2,FALSE)</f>
        <v>EC_WORD_NO_1</v>
      </c>
      <c r="U594" s="16" t="str">
        <f>VLOOKUP(O594,词典!$F:$G,2,FALSE)</f>
        <v>EC_WORD_EXCL</v>
      </c>
      <c r="V594" s="16" t="str">
        <f>VLOOKUP(P594,词典!$F:$G,2,FALSE)</f>
        <v>EC_WORD_THIS</v>
      </c>
      <c r="W594" s="16" t="str">
        <f>VLOOKUP(Q594,词典!$F:$G,2,FALSE)</f>
        <v>EC_WORD_WERE</v>
      </c>
      <c r="X594" s="16" t="str">
        <f>VLOOKUP(R594,词典!$F:$G,2,FALSE)</f>
        <v>EC_WORD_ME</v>
      </c>
      <c r="Y594" s="16" t="str">
        <f>VLOOKUP(S594,词典!$F:$G,2,FALSE)</f>
        <v>EC_WORD_EXCL</v>
      </c>
      <c r="Z594" s="1" t="str">
        <f>_xlfn.CONCAT(".speechWin = {",T594,", ",U594,", ",V594,", ",W594,", ",X594,", ",Y594,"},")</f>
        <v>.speechWin = {EC_WORD_NO_1, EC_WORD_EXCL, EC_WORD_THIS, EC_WORD_WERE, EC_WORD_ME, EC_WORD_EXCL},</v>
      </c>
      <c r="AA594" s="1" t="s">
        <v>15358</v>
      </c>
    </row>
    <row r="595" spans="1:27" x14ac:dyDescent="0.3">
      <c r="A595" s="9" t="s">
        <v>373</v>
      </c>
      <c r="B595" s="9" t="s">
        <v>349</v>
      </c>
      <c r="C595" s="9" t="s">
        <v>374</v>
      </c>
      <c r="D595" s="9" t="s">
        <v>475</v>
      </c>
      <c r="E595" s="9" t="s">
        <v>386</v>
      </c>
      <c r="F595" s="9" t="s">
        <v>131</v>
      </c>
      <c r="G595" s="16" t="str">
        <f>VLOOKUP(A595,词典!$C:$F,4,FALSE)</f>
        <v>它</v>
      </c>
      <c r="H595" s="16" t="str">
        <f>VLOOKUP(B595,词典!$C:$F,4,FALSE)</f>
        <v>吗？</v>
      </c>
      <c r="I595" s="16" t="str">
        <f>VLOOKUP(C595,词典!$C:$F,4,FALSE)</f>
        <v>为</v>
      </c>
      <c r="J595" s="16" t="str">
        <f>VLOOKUP(D595,词典!$C:$F,4,FALSE)</f>
        <v>一起</v>
      </c>
      <c r="K595" s="16" t="str">
        <f>VLOOKUP(E595,词典!$C:$F,4,FALSE)</f>
        <v>地</v>
      </c>
      <c r="L595" s="16" t="str">
        <f>VLOOKUP(F595,词典!$C:$F,4,FALSE)</f>
        <v>过</v>
      </c>
      <c r="M595" s="11" t="s">
        <v>9493</v>
      </c>
      <c r="N595" s="1" t="s">
        <v>10318</v>
      </c>
      <c r="O595" s="1" t="s">
        <v>8534</v>
      </c>
      <c r="P595" s="1" t="s">
        <v>1905</v>
      </c>
      <c r="Q595" s="1" t="s">
        <v>1848</v>
      </c>
      <c r="R595" s="1" t="s">
        <v>8499</v>
      </c>
      <c r="S595" s="1" t="s">
        <v>10459</v>
      </c>
      <c r="T595" s="16" t="str">
        <f>VLOOKUP(N595,词典!$F:$G,2,FALSE)</f>
        <v>EC_WORD_CARES</v>
      </c>
      <c r="U595" s="16" t="str">
        <f>VLOOKUP(O595,词典!$F:$G,2,FALSE)</f>
        <v>EC_WORD_UNDERSTOOD</v>
      </c>
      <c r="V595" s="16" t="str">
        <f>VLOOKUP(P595,词典!$F:$G,2,FALSE)</f>
        <v>EC_WORD_WAY</v>
      </c>
      <c r="W595" s="16" t="str">
        <f>VLOOKUP(Q595,词典!$F:$G,2,FALSE)</f>
        <v>EC_WORD_SIMPLE</v>
      </c>
      <c r="X595" s="16" t="str">
        <f>VLOOKUP(R595,词典!$F:$G,2,FALSE)</f>
        <v>EC_WORD_IS</v>
      </c>
      <c r="Y595" s="16" t="str">
        <f>VLOOKUP(S595,词典!$F:$G,2,FALSE)</f>
        <v>EC_EMPTY_WORD</v>
      </c>
      <c r="Z595" s="1" t="str">
        <f>_xlfn.CONCAT(".speechWin = {",T595,", ",U595,", ",V595,", ",W595,", ",X595,", ",Y595,"},")</f>
        <v>.speechWin = {EC_WORD_CARES, EC_WORD_UNDERSTOOD, EC_WORD_WAY, EC_WORD_SIMPLE, EC_WORD_IS, EC_EMPTY_WORD},</v>
      </c>
      <c r="AA595" s="1" t="s">
        <v>15359</v>
      </c>
    </row>
    <row r="596" spans="1:27" x14ac:dyDescent="0.3">
      <c r="A596" s="9" t="s">
        <v>5943</v>
      </c>
      <c r="B596" s="9" t="s">
        <v>3836</v>
      </c>
      <c r="C596" s="9" t="s">
        <v>3836</v>
      </c>
      <c r="D596" s="9" t="s">
        <v>5930</v>
      </c>
      <c r="E596" s="9" t="s">
        <v>309</v>
      </c>
      <c r="F596" s="9" t="s">
        <v>496</v>
      </c>
      <c r="G596" s="16" t="str">
        <f>VLOOKUP(A596,词典!$C:$F,4,FALSE)</f>
        <v>就是这样！</v>
      </c>
      <c r="H596" s="16" t="str">
        <f>VLOOKUP(B596,词典!$C:$F,4,FALSE)</f>
        <v xml:space="preserve"> </v>
      </c>
      <c r="I596" s="16" t="str">
        <f>VLOOKUP(C596,词典!$C:$F,4,FALSE)</f>
        <v xml:space="preserve"> </v>
      </c>
      <c r="J596" s="16" t="str">
        <f>VLOOKUP(D596,词典!$C:$F,4,FALSE)</f>
        <v>谢谢你</v>
      </c>
      <c r="K596" s="16" t="str">
        <f>VLOOKUP(E596,词典!$C:$F,4,FALSE)</f>
        <v>很</v>
      </c>
      <c r="L596" s="16" t="str">
        <f>VLOOKUP(F596,词典!$C:$F,4,FALSE)</f>
        <v>许多</v>
      </c>
      <c r="M596" s="11" t="s">
        <v>9494</v>
      </c>
      <c r="N596" s="1" t="s">
        <v>1653</v>
      </c>
      <c r="O596" s="1" t="s">
        <v>10459</v>
      </c>
      <c r="P596" s="1" t="s">
        <v>10459</v>
      </c>
      <c r="Q596" s="1" t="s">
        <v>1939</v>
      </c>
      <c r="R596" s="1" t="s">
        <v>9503</v>
      </c>
      <c r="S596" s="1" t="s">
        <v>1874</v>
      </c>
      <c r="T596" s="16" t="str">
        <f>VLOOKUP(N596,词典!$F:$G,2,FALSE)</f>
        <v>EC_WORD_THAT_S_IT_EXCL</v>
      </c>
      <c r="U596" s="16" t="str">
        <f>VLOOKUP(O596,词典!$F:$G,2,FALSE)</f>
        <v>EC_EMPTY_WORD</v>
      </c>
      <c r="V596" s="16" t="str">
        <f>VLOOKUP(P596,词典!$F:$G,2,FALSE)</f>
        <v>EC_EMPTY_WORD</v>
      </c>
      <c r="W596" s="16" t="str">
        <f>VLOOKUP(Q596,词典!$F:$G,2,FALSE)</f>
        <v>EC_WORD_AWFULLY</v>
      </c>
      <c r="X596" s="16" t="str">
        <f>VLOOKUP(R596,词典!$F:$G,2,FALSE)</f>
        <v>EC_WORD_HEY_THERE</v>
      </c>
      <c r="Y596" s="16" t="str">
        <f>VLOOKUP(S596,词典!$F:$G,2,FALSE)</f>
        <v>EC_WORD_YOU</v>
      </c>
      <c r="Z596" s="1" t="str">
        <f>_xlfn.CONCAT(".speechWin = {",T596,", ",U596,", ",V596,", ",W596,", ",X596,", ",Y596,"},")</f>
        <v>.speechWin = {EC_WORD_THAT_S_IT_EXCL, EC_EMPTY_WORD, EC_EMPTY_WORD, EC_WORD_AWFULLY, EC_WORD_HEY_THERE, EC_WORD_YOU},</v>
      </c>
      <c r="AA596" s="1" t="s">
        <v>15360</v>
      </c>
    </row>
    <row r="597" spans="1:27" x14ac:dyDescent="0.3">
      <c r="A597" s="9" t="s">
        <v>691</v>
      </c>
      <c r="B597" s="9" t="s">
        <v>445</v>
      </c>
      <c r="C597" s="9" t="s">
        <v>101</v>
      </c>
      <c r="D597" s="9" t="s">
        <v>297</v>
      </c>
      <c r="E597" s="9" t="s">
        <v>209</v>
      </c>
      <c r="F597" s="9" t="s">
        <v>3836</v>
      </c>
      <c r="G597" s="16" t="str">
        <f>VLOOKUP(A597,词典!$C:$F,4,FALSE)</f>
        <v>时尚</v>
      </c>
      <c r="H597" s="16" t="str">
        <f>VLOOKUP(B597,词典!$C:$F,4,FALSE)</f>
        <v>应该</v>
      </c>
      <c r="I597" s="16" t="str">
        <f>VLOOKUP(C597,词典!$C:$F,4,FALSE)</f>
        <v>比试</v>
      </c>
      <c r="J597" s="16" t="str">
        <f>VLOOKUP(D597,词典!$C:$F,4,FALSE)</f>
        <v>所以</v>
      </c>
      <c r="K597" s="16" t="str">
        <f>VLOOKUP(E597,词典!$C:$F,4,FALSE)</f>
        <v>人</v>
      </c>
      <c r="L597" s="16" t="str">
        <f>VLOOKUP(F597,词典!$C:$F,4,FALSE)</f>
        <v xml:space="preserve"> </v>
      </c>
      <c r="M597" s="11" t="s">
        <v>9495</v>
      </c>
      <c r="N597" s="1" t="s">
        <v>1624</v>
      </c>
      <c r="O597" s="1" t="s">
        <v>1533</v>
      </c>
      <c r="P597" s="1" t="s">
        <v>1936</v>
      </c>
      <c r="Q597" s="1" t="s">
        <v>1888</v>
      </c>
      <c r="R597" s="1" t="s">
        <v>1795</v>
      </c>
      <c r="S597" s="1" t="s">
        <v>10459</v>
      </c>
      <c r="T597" s="16" t="str">
        <f>VLOOKUP(N597,词典!$F:$G,2,FALSE)</f>
        <v>EC_WORD_FASHION</v>
      </c>
      <c r="U597" s="16" t="str">
        <f>VLOOKUP(O597,词典!$F:$G,2,FALSE)</f>
        <v>EC_WORD_SHOULD</v>
      </c>
      <c r="V597" s="16" t="str">
        <f>VLOOKUP(P597,词典!$F:$G,2,FALSE)</f>
        <v>EC_WORD_AND</v>
      </c>
      <c r="W597" s="16" t="str">
        <f>VLOOKUP(Q597,词典!$F:$G,2,FALSE)</f>
        <v>EC_WORD_PERSON</v>
      </c>
      <c r="X597" s="16" t="str">
        <f>VLOOKUP(R597,词典!$F:$G,2,FALSE)</f>
        <v>EC_WORD_MATCH_UP</v>
      </c>
      <c r="Y597" s="16" t="str">
        <f>VLOOKUP(S597,词典!$F:$G,2,FALSE)</f>
        <v>EC_EMPTY_WORD</v>
      </c>
      <c r="Z597" s="1" t="str">
        <f>_xlfn.CONCAT(".speechWin = {",T597,", ",U597,", ",V597,", ",W597,", ",X597,", ",Y597,"},")</f>
        <v>.speechWin = {EC_WORD_FASHION, EC_WORD_SHOULD, EC_WORD_AND, EC_WORD_PERSON, EC_WORD_MATCH_UP, EC_EMPTY_WORD},</v>
      </c>
      <c r="AA597" s="1" t="s">
        <v>15361</v>
      </c>
    </row>
    <row r="598" spans="1:27" x14ac:dyDescent="0.3">
      <c r="A598" s="9" t="s">
        <v>2927</v>
      </c>
      <c r="B598" s="9" t="s">
        <v>341</v>
      </c>
      <c r="C598" s="9" t="s">
        <v>284</v>
      </c>
      <c r="D598" s="9" t="s">
        <v>863</v>
      </c>
      <c r="E598" s="9" t="s">
        <v>3834</v>
      </c>
      <c r="F598" s="9" t="s">
        <v>3836</v>
      </c>
      <c r="G598" s="16" t="str">
        <f>VLOOKUP(A598,词典!$C:$F,4,FALSE)</f>
        <v>不要</v>
      </c>
      <c r="H598" s="16" t="str">
        <f>VLOOKUP(B598,词典!$C:$F,4,FALSE)</f>
        <v>是</v>
      </c>
      <c r="I598" s="16" t="str">
        <f>VLOOKUP(C598,词典!$C:$F,4,FALSE)</f>
        <v>一个</v>
      </c>
      <c r="J598" s="16" t="str">
        <f>VLOOKUP(D598,词典!$C:$F,4,FALSE)</f>
        <v>宝贝</v>
      </c>
      <c r="K598" s="16" t="str">
        <f>VLOOKUP(E598,词典!$C:$F,4,FALSE)</f>
        <v>！</v>
      </c>
      <c r="L598" s="16" t="str">
        <f>VLOOKUP(F598,词典!$C:$F,4,FALSE)</f>
        <v xml:space="preserve"> </v>
      </c>
      <c r="M598" s="11" t="s">
        <v>9496</v>
      </c>
      <c r="N598" s="1" t="s">
        <v>1926</v>
      </c>
      <c r="O598" s="1" t="s">
        <v>8539</v>
      </c>
      <c r="P598" s="1" t="s">
        <v>8529</v>
      </c>
      <c r="Q598" s="1" t="s">
        <v>1878</v>
      </c>
      <c r="R598" s="1" t="s">
        <v>9081</v>
      </c>
      <c r="S598" s="1" t="s">
        <v>8485</v>
      </c>
      <c r="T598" s="16" t="str">
        <f>VLOOKUP(N598,词典!$F:$G,2,FALSE)</f>
        <v>EC_WORD_DON_T</v>
      </c>
      <c r="U598" s="16" t="str">
        <f>VLOOKUP(O598,词典!$F:$G,2,FALSE)</f>
        <v>EC_WORD_JOKING</v>
      </c>
      <c r="V598" s="16" t="str">
        <f>VLOOKUP(P598,词典!$F:$G,2,FALSE)</f>
        <v>EC_WORD_A</v>
      </c>
      <c r="W598" s="16" t="str">
        <f>VLOOKUP(Q598,词典!$F:$G,2,FALSE)</f>
        <v>EC_WORD_CHILDREN</v>
      </c>
      <c r="X598" s="16" t="str">
        <f>VLOOKUP(R598,词典!$F:$G,2,FALSE)</f>
        <v>EC_WORD_AN</v>
      </c>
      <c r="Y598" s="16" t="str">
        <f>VLOOKUP(S598,词典!$F:$G,2,FALSE)</f>
        <v>EC_WORD_EXCL</v>
      </c>
      <c r="Z598" s="1" t="str">
        <f>_xlfn.CONCAT(".speechWin = {",T598,", ",U598,", ",V598,", ",W598,", ",X598,", ",Y598,"},")</f>
        <v>.speechWin = {EC_WORD_DON_T, EC_WORD_JOKING, EC_WORD_A, EC_WORD_CHILDREN, EC_WORD_AN, EC_WORD_EXCL},</v>
      </c>
      <c r="AA598" s="1" t="s">
        <v>15362</v>
      </c>
    </row>
    <row r="599" spans="1:27" x14ac:dyDescent="0.3">
      <c r="A599" s="9" t="s">
        <v>104</v>
      </c>
      <c r="B599" s="9" t="s">
        <v>338</v>
      </c>
      <c r="C599" s="9" t="s">
        <v>284</v>
      </c>
      <c r="D599" s="9" t="s">
        <v>3886</v>
      </c>
      <c r="E599" s="9" t="s">
        <v>3834</v>
      </c>
      <c r="F599" s="9" t="s">
        <v>3836</v>
      </c>
      <c r="G599" s="16" t="str">
        <f>VLOOKUP(A599,词典!$C:$F,4,FALSE)</f>
        <v>胜利</v>
      </c>
      <c r="H599" s="16" t="str">
        <f>VLOOKUP(B599,词典!$C:$F,4,FALSE)</f>
        <v>好</v>
      </c>
      <c r="I599" s="16" t="str">
        <f>VLOOKUP(C599,词典!$C:$F,4,FALSE)</f>
        <v>一个</v>
      </c>
      <c r="J599" s="16" t="str">
        <f>VLOOKUP(D599,词典!$C:$F,4,FALSE)</f>
        <v>甜甜香气</v>
      </c>
      <c r="K599" s="16" t="str">
        <f>VLOOKUP(E599,词典!$C:$F,4,FALSE)</f>
        <v>！</v>
      </c>
      <c r="L599" s="16" t="str">
        <f>VLOOKUP(F599,词典!$C:$F,4,FALSE)</f>
        <v xml:space="preserve"> </v>
      </c>
      <c r="M599" s="11" t="s">
        <v>9497</v>
      </c>
      <c r="N599" s="1" t="s">
        <v>1332</v>
      </c>
      <c r="O599" s="1" t="s">
        <v>1954</v>
      </c>
      <c r="P599" s="1" t="s">
        <v>9573</v>
      </c>
      <c r="Q599" s="1" t="s">
        <v>1951</v>
      </c>
      <c r="R599" s="1" t="s">
        <v>9520</v>
      </c>
      <c r="S599" s="1" t="s">
        <v>8485</v>
      </c>
      <c r="T599" s="16" t="str">
        <f>VLOOKUP(N599,词典!$F:$G,2,FALSE)</f>
        <v>EC_WORD_VICTORY</v>
      </c>
      <c r="U599" s="16" t="str">
        <f>VLOOKUP(O599,词典!$F:$G,2,FALSE)</f>
        <v>EC_WORD_HAVE</v>
      </c>
      <c r="V599" s="16" t="str">
        <f>VLOOKUP(P599,词典!$F:$G,2,FALSE)</f>
        <v>EC_WORD_IT</v>
      </c>
      <c r="W599" s="16" t="str">
        <f>VLOOKUP(Q599,词典!$F:$G,2,FALSE)</f>
        <v>EC_WORD_OF</v>
      </c>
      <c r="X599" s="16" t="str">
        <f>VLOOKUP(R599,词典!$F:$G,2,FALSE)</f>
        <v>EC_MOVE(SWEET_SCENT)</v>
      </c>
      <c r="Y599" s="16" t="str">
        <f>VLOOKUP(S599,词典!$F:$G,2,FALSE)</f>
        <v>EC_WORD_EXCL</v>
      </c>
      <c r="Z599" s="1" t="str">
        <f>_xlfn.CONCAT(".speechWin = {",T599,", ",U599,", ",V599,", ",W599,", ",X599,", ",Y599,"},")</f>
        <v>.speechWin = {EC_WORD_VICTORY, EC_WORD_HAVE, EC_WORD_IT, EC_WORD_OF, EC_MOVE(SWEET_SCENT), EC_WORD_EXCL},</v>
      </c>
      <c r="AA599" s="1" t="s">
        <v>15363</v>
      </c>
    </row>
    <row r="600" spans="1:27" x14ac:dyDescent="0.3">
      <c r="A600" s="9" t="s">
        <v>2905</v>
      </c>
      <c r="B600" s="9" t="s">
        <v>305</v>
      </c>
      <c r="C600" s="9" t="s">
        <v>513</v>
      </c>
      <c r="D600" s="9" t="s">
        <v>5931</v>
      </c>
      <c r="E600" s="9" t="s">
        <v>5935</v>
      </c>
      <c r="F600" s="9" t="s">
        <v>3834</v>
      </c>
      <c r="G600" s="16" t="str">
        <f>VLOOKUP(A600,词典!$C:$F,4,FALSE)</f>
        <v>它是</v>
      </c>
      <c r="H600" s="16" t="str">
        <f>VLOOKUP(B600,词典!$C:$F,4,FALSE)</f>
        <v>只</v>
      </c>
      <c r="I600" s="16" t="str">
        <f>VLOOKUP(C600,词典!$C:$F,4,FALSE)</f>
        <v>自然</v>
      </c>
      <c r="J600" s="16" t="str">
        <f>VLOOKUP(D600,词典!$C:$F,4,FALSE)</f>
        <v>不如</v>
      </c>
      <c r="K600" s="16" t="str">
        <f>VLOOKUP(E600,词典!$C:$F,4,FALSE)</f>
        <v>拜拜</v>
      </c>
      <c r="L600" s="16" t="str">
        <f>VLOOKUP(F600,词典!$C:$F,4,FALSE)</f>
        <v>！</v>
      </c>
      <c r="M600" s="11" t="s">
        <v>9498</v>
      </c>
      <c r="N600" s="1" t="s">
        <v>1920</v>
      </c>
      <c r="O600" s="1" t="s">
        <v>8492</v>
      </c>
      <c r="P600" s="1" t="s">
        <v>1367</v>
      </c>
      <c r="Q600" s="1" t="s">
        <v>1862</v>
      </c>
      <c r="R600" s="1" t="s">
        <v>1677</v>
      </c>
      <c r="S600" s="1" t="s">
        <v>225</v>
      </c>
      <c r="T600" s="16" t="str">
        <f>VLOOKUP(N600,词典!$F:$G,2,FALSE)</f>
        <v>EC_WORD_THIS</v>
      </c>
      <c r="U600" s="16" t="str">
        <f>VLOOKUP(O600,词典!$F:$G,2,FALSE)</f>
        <v>EC_WORD_VERY</v>
      </c>
      <c r="V600" s="16" t="str">
        <f>VLOOKUP(P600,词典!$F:$G,2,FALSE)</f>
        <v>EC_WORD_NATURAL</v>
      </c>
      <c r="W600" s="16" t="str">
        <f>VLOOKUP(Q600,词典!$F:$G,2,FALSE)</f>
        <v>EC_WORD_SMELL_YA</v>
      </c>
      <c r="X600" s="16" t="str">
        <f>VLOOKUP(R600,词典!$F:$G,2,FALSE)</f>
        <v>EC_WORD_BYE_BYE</v>
      </c>
      <c r="Y600" s="16" t="str">
        <f>VLOOKUP(S600,词典!$F:$G,2,FALSE)</f>
        <v>EC_WORD_EXCL</v>
      </c>
      <c r="Z600" s="1" t="str">
        <f>_xlfn.CONCAT(".speechWin = {",T600,", ",U600,", ",V600,", ",W600,", ",X600,", ",Y600,"},")</f>
        <v>.speechWin = {EC_WORD_THIS, EC_WORD_VERY, EC_WORD_NATURAL, EC_WORD_SMELL_YA, EC_WORD_BYE_BYE, EC_WORD_EXCL},</v>
      </c>
      <c r="AA600" s="1" t="s">
        <v>15364</v>
      </c>
    </row>
    <row r="601" spans="1:27" x14ac:dyDescent="0.3">
      <c r="A601" t="s">
        <v>776</v>
      </c>
      <c r="B601" s="3" t="s">
        <v>3843</v>
      </c>
      <c r="C601" s="3" t="s">
        <v>3836</v>
      </c>
      <c r="D601" s="3" t="s">
        <v>117</v>
      </c>
      <c r="E601" s="3" t="s">
        <v>299</v>
      </c>
      <c r="F601" s="3" t="s">
        <v>3843</v>
      </c>
      <c r="G601" s="4" t="str">
        <f>VLOOKUP(A601,词典!$C:$F,4,FALSE)</f>
        <v>什么</v>
      </c>
      <c r="H601" s="4" t="str">
        <f>VLOOKUP(B601,词典!$C:$F,4,FALSE)</f>
        <v>？</v>
      </c>
      <c r="I601" s="4" t="str">
        <f>VLOOKUP(C601,词典!$C:$F,4,FALSE)</f>
        <v xml:space="preserve"> </v>
      </c>
      <c r="J601" s="4" t="str">
        <f>VLOOKUP(D601,词典!$C:$F,4,FALSE)</f>
        <v>但是</v>
      </c>
      <c r="K601" s="4" t="str">
        <f>VLOOKUP(E601,词典!$C:$F,4,FALSE)</f>
        <v>虽然</v>
      </c>
      <c r="L601" s="4" t="str">
        <f>VLOOKUP(F601,词典!$C:$F,4,FALSE)</f>
        <v>？</v>
      </c>
      <c r="M601" s="6" t="s">
        <v>9574</v>
      </c>
      <c r="N601" t="s">
        <v>1658</v>
      </c>
      <c r="O601" t="s">
        <v>230</v>
      </c>
      <c r="P601" t="s">
        <v>10459</v>
      </c>
      <c r="Q601" t="s">
        <v>1470</v>
      </c>
      <c r="R601" t="s">
        <v>1856</v>
      </c>
      <c r="S601" t="s">
        <v>230</v>
      </c>
      <c r="T601" s="4" t="str">
        <f>VLOOKUP(N601,词典!$F:$G,2,FALSE)</f>
        <v>EC_WORD_WHAT</v>
      </c>
      <c r="U601" s="4" t="str">
        <f>VLOOKUP(O601,词典!$F:$G,2,FALSE)</f>
        <v>EC_WORD_QUES</v>
      </c>
      <c r="V601" s="4" t="str">
        <f>VLOOKUP(P601,词典!$F:$G,2,FALSE)</f>
        <v>EC_EMPTY_WORD</v>
      </c>
      <c r="W601" s="4" t="str">
        <f>VLOOKUP(Q601,词典!$F:$G,2,FALSE)</f>
        <v>EC_WORD_BUT</v>
      </c>
      <c r="X601" s="4" t="str">
        <f>VLOOKUP(R601,词典!$F:$G,2,FALSE)</f>
        <v>EC_WORD_HOW_DO</v>
      </c>
      <c r="Y601" s="4" t="str">
        <f>VLOOKUP(S601,词典!$F:$G,2,FALSE)</f>
        <v>EC_WORD_QUES</v>
      </c>
      <c r="Z601" t="str">
        <f>_xlfn.CONCAT(".speechLose = {",T601,", ",U601,", ",V601,", ",W601,", ",X601,", ",Y601,"},")</f>
        <v>.speechLose = {EC_WORD_WHAT, EC_WORD_QUES, EC_EMPTY_WORD, EC_WORD_BUT, EC_WORD_HOW_DO, EC_WORD_QUES},</v>
      </c>
      <c r="AA601" t="s">
        <v>15412</v>
      </c>
    </row>
    <row r="602" spans="1:27" x14ac:dyDescent="0.3">
      <c r="A602" t="s">
        <v>428</v>
      </c>
      <c r="B602" s="3" t="s">
        <v>3873</v>
      </c>
      <c r="C602" s="3" t="s">
        <v>851</v>
      </c>
      <c r="D602" s="3" t="s">
        <v>358</v>
      </c>
      <c r="E602" s="3" t="s">
        <v>82</v>
      </c>
      <c r="F602" s="3" t="s">
        <v>183</v>
      </c>
      <c r="G602" s="4" t="str">
        <f>VLOOKUP(A602,词典!$C:$F,4,FALSE)</f>
        <v>可恶</v>
      </c>
      <c r="H602" s="4" t="str">
        <f>VLOOKUP(B602,词典!$C:$F,4,FALSE)</f>
        <v>……</v>
      </c>
      <c r="I602" s="4" t="str">
        <f>VLOOKUP(C602,词典!$C:$F,4,FALSE)</f>
        <v>失败</v>
      </c>
      <c r="J602" s="4" t="str">
        <f>VLOOKUP(D602,词典!$C:$F,4,FALSE)</f>
        <v>做</v>
      </c>
      <c r="K602" s="4" t="str">
        <f>VLOOKUP(E602,词典!$C:$F,4,FALSE)</f>
        <v>虫</v>
      </c>
      <c r="L602" s="4" t="str">
        <f>VLOOKUP(F602,词典!$C:$F,4,FALSE)</f>
        <v>我</v>
      </c>
      <c r="M602" s="6" t="s">
        <v>9575</v>
      </c>
      <c r="N602" t="s">
        <v>1987</v>
      </c>
      <c r="O602" t="s">
        <v>1687</v>
      </c>
      <c r="P602" t="s">
        <v>1345</v>
      </c>
      <c r="Q602" t="s">
        <v>8445</v>
      </c>
      <c r="R602" t="s">
        <v>8499</v>
      </c>
      <c r="S602" t="s">
        <v>1678</v>
      </c>
      <c r="T602" s="4" t="str">
        <f>VLOOKUP(N602,词典!$F:$G,2,FALSE)</f>
        <v>EC_WORD_DARN</v>
      </c>
      <c r="U602" s="4" t="str">
        <f>VLOOKUP(O602,词典!$F:$G,2,FALSE)</f>
        <v>EC_WORD_ELLIPSIS</v>
      </c>
      <c r="V602" s="4" t="str">
        <f>VLOOKUP(P602,词典!$F:$G,2,FALSE)</f>
        <v>EC_WORD_LOSING</v>
      </c>
      <c r="W602" s="4" t="str">
        <f>VLOOKUP(Q602,词典!$F:$G,2,FALSE)</f>
        <v>EC_WORD_GIVES</v>
      </c>
      <c r="X602" s="4" t="str">
        <f>VLOOKUP(R602,词典!$F:$G,2,FALSE)</f>
        <v>EC_WORD_IS</v>
      </c>
      <c r="Y602" s="4" t="str">
        <f>VLOOKUP(S602,词典!$F:$G,2,FALSE)</f>
        <v>EC_WORD_ME</v>
      </c>
      <c r="Z602" t="str">
        <f t="shared" ref="Z602:Z665" si="5">_xlfn.CONCAT(".speechLose = {",T602,", ",U602,", ",V602,", ",W602,", ",X602,", ",Y602,"},")</f>
        <v>.speechLose = {EC_WORD_DARN, EC_WORD_ELLIPSIS, EC_WORD_LOSING, EC_WORD_GIVES, EC_WORD_IS, EC_WORD_ME},</v>
      </c>
      <c r="AA602" t="s">
        <v>15413</v>
      </c>
    </row>
    <row r="603" spans="1:27" x14ac:dyDescent="0.3">
      <c r="A603" t="s">
        <v>705</v>
      </c>
      <c r="B603" s="3" t="s">
        <v>345</v>
      </c>
      <c r="C603" s="3" t="s">
        <v>775</v>
      </c>
      <c r="D603" s="3" t="s">
        <v>214</v>
      </c>
      <c r="E603" s="3" t="s">
        <v>322</v>
      </c>
      <c r="F603" s="3" t="s">
        <v>89</v>
      </c>
      <c r="G603" s="4" t="str">
        <f>VLOOKUP(A603,词典!$C:$F,4,FALSE)</f>
        <v>明天</v>
      </c>
      <c r="H603" s="4" t="str">
        <f>VLOOKUP(B603,词典!$C:$F,4,FALSE)</f>
        <v>了</v>
      </c>
      <c r="I603" s="4" t="str">
        <f>VLOOKUP(C603,词典!$C:$F,4,FALSE)</f>
        <v>这么</v>
      </c>
      <c r="J603" s="4" t="str">
        <f>VLOOKUP(D603,词典!$C:$F,4,FALSE)</f>
        <v>我们</v>
      </c>
      <c r="K603" s="4" t="str">
        <f>VLOOKUP(E603,词典!$C:$F,4,FALSE)</f>
        <v>真的</v>
      </c>
      <c r="L603" s="4" t="str">
        <f>VLOOKUP(F603,词典!$C:$F,4,FALSE)</f>
        <v>战斗</v>
      </c>
      <c r="M603" s="6" t="s">
        <v>9576</v>
      </c>
      <c r="N603" t="s">
        <v>1631</v>
      </c>
      <c r="O603" t="s">
        <v>9507</v>
      </c>
      <c r="P603" t="s">
        <v>1892</v>
      </c>
      <c r="Q603" t="s">
        <v>8551</v>
      </c>
      <c r="R603" t="s">
        <v>1951</v>
      </c>
      <c r="S603" t="s">
        <v>1336</v>
      </c>
      <c r="T603" s="4" t="str">
        <f>VLOOKUP(N603,词典!$F:$G,2,FALSE)</f>
        <v>EC_WORD_TOMORROW</v>
      </c>
      <c r="U603" s="4" t="str">
        <f>VLOOKUP(O603,词典!$F:$G,2,FALSE)</f>
        <v>EC_WORD_EH_QUES</v>
      </c>
      <c r="V603" s="4" t="str">
        <f>VLOOKUP(P603,词典!$F:$G,2,FALSE)</f>
        <v>EC_WORD_WE</v>
      </c>
      <c r="W603" s="4" t="str">
        <f>VLOOKUP(Q603,词典!$F:$G,2,FALSE)</f>
        <v>EC_WORD_TRULY</v>
      </c>
      <c r="X603" s="4" t="str">
        <f>VLOOKUP(R603,词典!$F:$G,2,FALSE)</f>
        <v>EC_WORD_OF</v>
      </c>
      <c r="Y603" s="4" t="str">
        <f>VLOOKUP(S603,词典!$F:$G,2,FALSE)</f>
        <v>EC_WORD_BATTLE</v>
      </c>
      <c r="Z603" t="str">
        <f t="shared" si="5"/>
        <v>.speechLose = {EC_WORD_TOMORROW, EC_WORD_EH_QUES, EC_WORD_WE, EC_WORD_TRULY, EC_WORD_OF, EC_WORD_BATTLE},</v>
      </c>
      <c r="AA603" t="s">
        <v>15414</v>
      </c>
    </row>
    <row r="604" spans="1:27" x14ac:dyDescent="0.3">
      <c r="A604" t="s">
        <v>761</v>
      </c>
      <c r="B604" s="3" t="s">
        <v>3847</v>
      </c>
      <c r="C604" s="3" t="s">
        <v>341</v>
      </c>
      <c r="D604" s="3" t="s">
        <v>852</v>
      </c>
      <c r="E604" s="3" t="s">
        <v>3850</v>
      </c>
      <c r="F604" s="3" t="s">
        <v>3834</v>
      </c>
      <c r="G604" s="4" t="str">
        <f>VLOOKUP(A604,词典!$C:$F,4,FALSE)</f>
        <v>这</v>
      </c>
      <c r="H604" s="4" t="str">
        <f>VLOOKUP(B604,词典!$C:$F,4,FALSE)</f>
        <v>不可以</v>
      </c>
      <c r="I604" s="4" t="str">
        <f>VLOOKUP(C604,词典!$C:$F,4,FALSE)</f>
        <v>是</v>
      </c>
      <c r="J604" s="4" t="str">
        <f>VLOOKUP(D604,词典!$C:$F,4,FALSE)</f>
        <v>发生</v>
      </c>
      <c r="K604" s="4" t="str">
        <f>VLOOKUP(E604,词典!$C:$F,4,FALSE)</f>
        <v>对我</v>
      </c>
      <c r="L604" s="4" t="str">
        <f>VLOOKUP(F604,词典!$C:$F,4,FALSE)</f>
        <v>！</v>
      </c>
      <c r="M604" s="6" t="s">
        <v>9577</v>
      </c>
      <c r="N604" t="s">
        <v>1919</v>
      </c>
      <c r="O604" t="s">
        <v>9068</v>
      </c>
      <c r="P604" t="s">
        <v>1882</v>
      </c>
      <c r="Q604" t="s">
        <v>9873</v>
      </c>
      <c r="R604" t="s">
        <v>8485</v>
      </c>
      <c r="S604" t="s">
        <v>10459</v>
      </c>
      <c r="T604" s="4" t="str">
        <f>VLOOKUP(N604,词典!$F:$G,2,FALSE)</f>
        <v>EC_WORD_THIS</v>
      </c>
      <c r="U604" s="4" t="str">
        <f>VLOOKUP(O604,词典!$F:$G,2,FALSE)</f>
        <v>EC_WORD_IMPOSSIBLE</v>
      </c>
      <c r="V604" s="4" t="str">
        <f>VLOOKUP(P604,词典!$F:$G,2,FALSE)</f>
        <v>EC_WORD_TO_ME</v>
      </c>
      <c r="W604" s="4" t="str">
        <f>VLOOKUP(Q604,词典!$F:$G,2,FALSE)</f>
        <v>EC_WORD_HAPPENING</v>
      </c>
      <c r="X604" s="4" t="str">
        <f>VLOOKUP(R604,词典!$F:$G,2,FALSE)</f>
        <v>EC_WORD_EXCL</v>
      </c>
      <c r="Y604" s="4" t="str">
        <f>VLOOKUP(S604,词典!$F:$G,2,FALSE)</f>
        <v>EC_EMPTY_WORD</v>
      </c>
      <c r="Z604" t="str">
        <f t="shared" si="5"/>
        <v>.speechLose = {EC_WORD_THIS, EC_WORD_IMPOSSIBLE, EC_WORD_TO_ME, EC_WORD_HAPPENING, EC_WORD_EXCL, EC_EMPTY_WORD},</v>
      </c>
      <c r="AA604" t="s">
        <v>15415</v>
      </c>
    </row>
    <row r="605" spans="1:27" x14ac:dyDescent="0.3">
      <c r="A605" t="s">
        <v>6021</v>
      </c>
      <c r="B605" s="3" t="s">
        <v>3873</v>
      </c>
      <c r="C605" s="3" t="s">
        <v>2901</v>
      </c>
      <c r="D605" s="3" t="s">
        <v>312</v>
      </c>
      <c r="E605" s="3" t="s">
        <v>153</v>
      </c>
      <c r="F605" s="3" t="s">
        <v>469</v>
      </c>
      <c r="G605" s="4" t="str">
        <f>VLOOKUP(A605,词典!$C:$F,4,FALSE)</f>
        <v>哦天</v>
      </c>
      <c r="H605" s="4" t="str">
        <f>VLOOKUP(B605,词典!$C:$F,4,FALSE)</f>
        <v>……</v>
      </c>
      <c r="I605" s="4" t="str">
        <f>VLOOKUP(C605,词典!$C:$F,4,FALSE)</f>
        <v>我是</v>
      </c>
      <c r="J605" s="4" t="str">
        <f>VLOOKUP(D605,词典!$C:$F,4,FALSE)</f>
        <v>只是</v>
      </c>
      <c r="K605" s="4" t="str">
        <f>VLOOKUP(E605,词典!$C:$F,4,FALSE)</f>
        <v>不</v>
      </c>
      <c r="L605" s="4" t="str">
        <f>VLOOKUP(F605,词典!$C:$F,4,FALSE)</f>
        <v>好的</v>
      </c>
      <c r="M605" s="6" t="s">
        <v>9578</v>
      </c>
      <c r="N605" t="s">
        <v>1908</v>
      </c>
      <c r="O605" t="s">
        <v>1687</v>
      </c>
      <c r="P605" t="s">
        <v>1873</v>
      </c>
      <c r="Q605" t="s">
        <v>8507</v>
      </c>
      <c r="R605" t="s">
        <v>9125</v>
      </c>
      <c r="S605" t="s">
        <v>8541</v>
      </c>
      <c r="T605" s="4" t="str">
        <f>VLOOKUP(N605,词典!$F:$G,2,FALSE)</f>
        <v>EC_WORD_OH_DEAR</v>
      </c>
      <c r="U605" s="4" t="str">
        <f>VLOOKUP(O605,词典!$F:$G,2,FALSE)</f>
        <v>EC_WORD_ELLIPSIS</v>
      </c>
      <c r="V605" s="4" t="str">
        <f>VLOOKUP(P605,词典!$F:$G,2,FALSE)</f>
        <v>EC_WORD_ME</v>
      </c>
      <c r="W605" s="4" t="str">
        <f>VLOOKUP(Q605,词典!$F:$G,2,FALSE)</f>
        <v>EC_WORD_WERE</v>
      </c>
      <c r="X605" s="4" t="str">
        <f>VLOOKUP(R605,词典!$F:$G,2,FALSE)</f>
        <v>EC_WORD_DRINK</v>
      </c>
      <c r="Y605" s="4" t="str">
        <f>VLOOKUP(S605,词典!$F:$G,2,FALSE)</f>
        <v>EC_WORD_HAS</v>
      </c>
      <c r="Z605" t="str">
        <f t="shared" si="5"/>
        <v>.speechLose = {EC_WORD_OH_DEAR, EC_WORD_ELLIPSIS, EC_WORD_ME, EC_WORD_WERE, EC_WORD_DRINK, EC_WORD_HAS},</v>
      </c>
      <c r="AA605" t="s">
        <v>15416</v>
      </c>
    </row>
    <row r="606" spans="1:27" x14ac:dyDescent="0.3">
      <c r="A606" t="s">
        <v>2901</v>
      </c>
      <c r="B606" s="3" t="s">
        <v>293</v>
      </c>
      <c r="C606" s="3" t="s">
        <v>411</v>
      </c>
      <c r="D606" s="3" t="s">
        <v>137</v>
      </c>
      <c r="E606" s="3" t="s">
        <v>378</v>
      </c>
      <c r="F606" s="3" t="s">
        <v>165</v>
      </c>
      <c r="G606" s="4" t="str">
        <f>VLOOKUP(A606,词典!$C:$F,4,FALSE)</f>
        <v>我是</v>
      </c>
      <c r="H606" s="4" t="str">
        <f>VLOOKUP(B606,词典!$C:$F,4,FALSE)</f>
        <v>来自</v>
      </c>
      <c r="I606" s="4" t="str">
        <f>VLOOKUP(C606,词典!$C:$F,4,FALSE)</f>
        <v>难过</v>
      </c>
      <c r="J606" s="4" t="str">
        <f>VLOOKUP(D606,词典!$C:$F,4,FALSE)</f>
        <v>谢谢</v>
      </c>
      <c r="K606" s="4" t="str">
        <f>VLOOKUP(E606,词典!$C:$F,4,FALSE)</f>
        <v>到</v>
      </c>
      <c r="L606" s="4" t="str">
        <f>VLOOKUP(F606,词典!$C:$F,4,FALSE)</f>
        <v>你</v>
      </c>
      <c r="M606" s="6" t="s">
        <v>9579</v>
      </c>
      <c r="N606" t="s">
        <v>1873</v>
      </c>
      <c r="O606" t="s">
        <v>1774</v>
      </c>
      <c r="P606" t="s">
        <v>8534</v>
      </c>
      <c r="Q606" t="s">
        <v>1944</v>
      </c>
      <c r="R606" t="s">
        <v>8510</v>
      </c>
      <c r="S606" t="s">
        <v>1412</v>
      </c>
      <c r="T606" s="4" t="str">
        <f>VLOOKUP(N606,词典!$F:$G,2,FALSE)</f>
        <v>EC_WORD_ME</v>
      </c>
      <c r="U606" s="4" t="str">
        <f>VLOOKUP(O606,词典!$F:$G,2,FALSE)</f>
        <v>EC_WORD_SADLY</v>
      </c>
      <c r="V606" s="4" t="str">
        <f>VLOOKUP(P606,词典!$F:$G,2,FALSE)</f>
        <v>EC_WORD_UNDERSTOOD</v>
      </c>
      <c r="W606" s="4" t="str">
        <f>VLOOKUP(Q606,词典!$F:$G,2,FALSE)</f>
        <v>EC_WORD_BE</v>
      </c>
      <c r="X606" s="4" t="str">
        <f>VLOOKUP(R606,词典!$F:$G,2,FALSE)</f>
        <v>EC_WORD_CASE</v>
      </c>
      <c r="Y606" s="4" t="str">
        <f>VLOOKUP(S606,词典!$F:$G,2,FALSE)</f>
        <v>EC_WORD_YOU</v>
      </c>
      <c r="Z606" t="str">
        <f t="shared" si="5"/>
        <v>.speechLose = {EC_WORD_ME, EC_WORD_SADLY, EC_WORD_UNDERSTOOD, EC_WORD_BE, EC_WORD_CASE, EC_WORD_YOU},</v>
      </c>
      <c r="AA606" t="s">
        <v>15417</v>
      </c>
    </row>
    <row r="607" spans="1:27" x14ac:dyDescent="0.3">
      <c r="A607" t="s">
        <v>164</v>
      </c>
      <c r="B607" s="3" t="s">
        <v>479</v>
      </c>
      <c r="C607" s="3" t="s">
        <v>378</v>
      </c>
      <c r="D607" s="3" t="s">
        <v>640</v>
      </c>
      <c r="E607" s="3" t="s">
        <v>331</v>
      </c>
      <c r="F607" s="3" t="s">
        <v>3873</v>
      </c>
      <c r="G607" s="4" t="str">
        <f>VLOOKUP(A607,词典!$C:$F,4,FALSE)</f>
        <v>是个</v>
      </c>
      <c r="H607" s="4" t="str">
        <f>VLOOKUP(B607,词典!$C:$F,4,FALSE)</f>
        <v>需要</v>
      </c>
      <c r="I607" s="4" t="str">
        <f>VLOOKUP(C607,词典!$C:$F,4,FALSE)</f>
        <v>到</v>
      </c>
      <c r="J607" s="4" t="str">
        <f>VLOOKUP(D607,词典!$C:$F,4,FALSE)</f>
        <v>学习</v>
      </c>
      <c r="K607" s="4" t="str">
        <f>VLOOKUP(E607,词典!$C:$F,4,FALSE)</f>
        <v>更多</v>
      </c>
      <c r="L607" s="4" t="str">
        <f>VLOOKUP(F607,词典!$C:$F,4,FALSE)</f>
        <v>……</v>
      </c>
      <c r="M607" s="6" t="s">
        <v>9580</v>
      </c>
      <c r="N607" t="s">
        <v>1678</v>
      </c>
      <c r="O607" t="s">
        <v>1542</v>
      </c>
      <c r="P607" t="s">
        <v>1487</v>
      </c>
      <c r="Q607" t="s">
        <v>8522</v>
      </c>
      <c r="R607" t="s">
        <v>8491</v>
      </c>
      <c r="S607" t="s">
        <v>1687</v>
      </c>
      <c r="T607" s="4" t="str">
        <f>VLOOKUP(N607,词典!$F:$G,2,FALSE)</f>
        <v>EC_WORD_ME</v>
      </c>
      <c r="U607" s="4" t="str">
        <f>VLOOKUP(O607,词典!$F:$G,2,FALSE)</f>
        <v>EC_WORD_NEED</v>
      </c>
      <c r="V607" s="4" t="str">
        <f>VLOOKUP(P607,词典!$F:$G,2,FALSE)</f>
        <v>EC_WORD_MORE</v>
      </c>
      <c r="W607" s="4" t="str">
        <f>VLOOKUP(Q607,词典!$F:$G,2,FALSE)</f>
        <v>EC_WORD_TOO</v>
      </c>
      <c r="X607" s="4" t="str">
        <f>VLOOKUP(R607,词典!$F:$G,2,FALSE)</f>
        <v>EC_WORD_STUDY</v>
      </c>
      <c r="Y607" s="4" t="str">
        <f>VLOOKUP(S607,词典!$F:$G,2,FALSE)</f>
        <v>EC_WORD_ELLIPSIS</v>
      </c>
      <c r="Z607" t="str">
        <f t="shared" si="5"/>
        <v>.speechLose = {EC_WORD_ME, EC_WORD_NEED, EC_WORD_MORE, EC_WORD_TOO, EC_WORD_STUDY, EC_WORD_ELLIPSIS},</v>
      </c>
      <c r="AA607" t="s">
        <v>15418</v>
      </c>
    </row>
    <row r="608" spans="1:27" x14ac:dyDescent="0.3">
      <c r="A608" t="s">
        <v>214</v>
      </c>
      <c r="B608" s="3" t="s">
        <v>350</v>
      </c>
      <c r="C608" s="3" t="s">
        <v>387</v>
      </c>
      <c r="D608" s="3" t="s">
        <v>657</v>
      </c>
      <c r="E608" s="3" t="s">
        <v>378</v>
      </c>
      <c r="F608" s="3" t="s">
        <v>165</v>
      </c>
      <c r="G608" s="4" t="str">
        <f>VLOOKUP(A608,词典!$C:$F,4,FALSE)</f>
        <v>我们</v>
      </c>
      <c r="H608" s="4" t="str">
        <f>VLOOKUP(B608,词典!$C:$F,4,FALSE)</f>
        <v>就是</v>
      </c>
      <c r="I608" s="4" t="str">
        <f>VLOOKUP(C608,词典!$C:$F,4,FALSE)</f>
        <v>得</v>
      </c>
      <c r="J608" s="4" t="str">
        <f>VLOOKUP(D608,词典!$C:$F,4,FALSE)</f>
        <v>玩具</v>
      </c>
      <c r="K608" s="4" t="str">
        <f>VLOOKUP(E608,词典!$C:$F,4,FALSE)</f>
        <v>到</v>
      </c>
      <c r="L608" s="4" t="str">
        <f>VLOOKUP(F608,词典!$C:$F,4,FALSE)</f>
        <v>你</v>
      </c>
      <c r="M608" s="6" t="s">
        <v>9581</v>
      </c>
      <c r="N608" t="s">
        <v>1874</v>
      </c>
      <c r="O608" t="s">
        <v>2047</v>
      </c>
      <c r="P608" t="s">
        <v>1892</v>
      </c>
      <c r="Q608" t="s">
        <v>8539</v>
      </c>
      <c r="R608" t="s">
        <v>9535</v>
      </c>
      <c r="S608" t="s">
        <v>9081</v>
      </c>
      <c r="T608" s="4" t="str">
        <f>VLOOKUP(N608,词典!$F:$G,2,FALSE)</f>
        <v>EC_WORD_YOU</v>
      </c>
      <c r="U608" s="4" t="str">
        <f>VLOOKUP(O608,词典!$F:$G,2,FALSE)</f>
        <v>EC_WORD_LOOKS</v>
      </c>
      <c r="V608" s="4" t="str">
        <f>VLOOKUP(P608,词典!$F:$G,2,FALSE)</f>
        <v>EC_WORD_WE</v>
      </c>
      <c r="W608" s="4" t="str">
        <f>VLOOKUP(Q608,词典!$F:$G,2,FALSE)</f>
        <v>EC_WORD_JOKING</v>
      </c>
      <c r="X608" s="4" t="str">
        <f>VLOOKUP(R608,词典!$F:$G,2,FALSE)</f>
        <v>EC_WORD_TOYS</v>
      </c>
      <c r="Y608" s="4" t="str">
        <f>VLOOKUP(S608,词典!$F:$G,2,FALSE)</f>
        <v>EC_WORD_AN</v>
      </c>
      <c r="Z608" t="str">
        <f t="shared" si="5"/>
        <v>.speechLose = {EC_WORD_YOU, EC_WORD_LOOKS, EC_WORD_WE, EC_WORD_JOKING, EC_WORD_TOYS, EC_WORD_AN},</v>
      </c>
      <c r="AA608" t="s">
        <v>15419</v>
      </c>
    </row>
    <row r="609" spans="1:27" x14ac:dyDescent="0.3">
      <c r="A609" t="s">
        <v>2901</v>
      </c>
      <c r="B609" s="3" t="s">
        <v>366</v>
      </c>
      <c r="C609" s="3" t="s">
        <v>472</v>
      </c>
      <c r="D609" s="3" t="s">
        <v>378</v>
      </c>
      <c r="E609" s="3" t="s">
        <v>341</v>
      </c>
      <c r="F609" s="3" t="s">
        <v>38</v>
      </c>
      <c r="G609" s="4" t="str">
        <f>VLOOKUP(A609,词典!$C:$F,4,FALSE)</f>
        <v>我是</v>
      </c>
      <c r="H609" s="4" t="str">
        <f>VLOOKUP(B609,词典!$C:$F,4,FALSE)</f>
        <v>一下</v>
      </c>
      <c r="I609" s="4" t="str">
        <f>VLOOKUP(C609,词典!$C:$F,4,FALSE)</f>
        <v>更</v>
      </c>
      <c r="J609" s="4" t="str">
        <f>VLOOKUP(D609,词典!$C:$F,4,FALSE)</f>
        <v>到</v>
      </c>
      <c r="K609" s="4" t="str">
        <f>VLOOKUP(E609,词典!$C:$F,4,FALSE)</f>
        <v>是</v>
      </c>
      <c r="L609" s="4" t="str">
        <f>VLOOKUP(F609,词典!$C:$F,4,FALSE)</f>
        <v>帅气</v>
      </c>
      <c r="M609" s="6" t="s">
        <v>9582</v>
      </c>
      <c r="N609" t="s">
        <v>1873</v>
      </c>
      <c r="O609" t="s">
        <v>1934</v>
      </c>
      <c r="P609" t="s">
        <v>8517</v>
      </c>
      <c r="Q609" t="s">
        <v>1869</v>
      </c>
      <c r="R609" t="s">
        <v>1720</v>
      </c>
      <c r="S609" t="s">
        <v>10459</v>
      </c>
      <c r="T609" s="4" t="str">
        <f>VLOOKUP(N609,词典!$F:$G,2,FALSE)</f>
        <v>EC_WORD_ME</v>
      </c>
      <c r="U609" s="4" t="str">
        <f>VLOOKUP(O609,词典!$F:$G,2,FALSE)</f>
        <v>EC_WORD_A_LITTLE</v>
      </c>
      <c r="V609" s="4" t="str">
        <f>VLOOKUP(P609,词典!$F:$G,2,FALSE)</f>
        <v>EC_WORD_ALSO</v>
      </c>
      <c r="W609" s="4" t="str">
        <f>VLOOKUP(Q609,词典!$F:$G,2,FALSE)</f>
        <v>EC_WORD_NO</v>
      </c>
      <c r="X609" s="4" t="str">
        <f>VLOOKUP(R609,词典!$F:$G,2,FALSE)</f>
        <v>EC_WORD_COOL</v>
      </c>
      <c r="Y609" s="4" t="str">
        <f>VLOOKUP(S609,词典!$F:$G,2,FALSE)</f>
        <v>EC_EMPTY_WORD</v>
      </c>
      <c r="Z609" t="str">
        <f t="shared" si="5"/>
        <v>.speechLose = {EC_WORD_ME, EC_WORD_A_LITTLE, EC_WORD_ALSO, EC_WORD_NO, EC_WORD_COOL, EC_EMPTY_WORD},</v>
      </c>
      <c r="AA609" t="s">
        <v>15420</v>
      </c>
    </row>
    <row r="610" spans="1:27" x14ac:dyDescent="0.3">
      <c r="A610" t="s">
        <v>3844</v>
      </c>
      <c r="B610" s="3" t="s">
        <v>373</v>
      </c>
      <c r="C610" s="3" t="s">
        <v>3873</v>
      </c>
      <c r="D610" s="3" t="s">
        <v>164</v>
      </c>
      <c r="E610" s="3" t="s">
        <v>3842</v>
      </c>
      <c r="F610" s="3" t="s">
        <v>3873</v>
      </c>
      <c r="G610" s="4" t="str">
        <f>VLOOKUP(A610,词典!$C:$F,4,FALSE)</f>
        <v>毕竟</v>
      </c>
      <c r="H610" s="4" t="str">
        <f>VLOOKUP(B610,词典!$C:$F,4,FALSE)</f>
        <v>它</v>
      </c>
      <c r="I610" s="4" t="str">
        <f>VLOOKUP(C610,词典!$C:$F,4,FALSE)</f>
        <v>……</v>
      </c>
      <c r="J610" s="4" t="str">
        <f>VLOOKUP(D610,词典!$C:$F,4,FALSE)</f>
        <v>是个</v>
      </c>
      <c r="K610" s="4" t="str">
        <f>VLOOKUP(E610,词典!$C:$F,4,FALSE)</f>
        <v>放弃</v>
      </c>
      <c r="L610" s="4" t="str">
        <f>VLOOKUP(F610,词典!$C:$F,4,FALSE)</f>
        <v>……</v>
      </c>
      <c r="M610" s="6" t="s">
        <v>9583</v>
      </c>
      <c r="N610" t="s">
        <v>8513</v>
      </c>
      <c r="O610" t="s">
        <v>8563</v>
      </c>
      <c r="P610" t="s">
        <v>1687</v>
      </c>
      <c r="Q610" t="s">
        <v>1678</v>
      </c>
      <c r="R610" t="s">
        <v>1344</v>
      </c>
      <c r="S610" t="s">
        <v>1687</v>
      </c>
      <c r="T610" s="4" t="str">
        <f>VLOOKUP(N610,词典!$F:$G,2,FALSE)</f>
        <v>EC_WORD_THIS_IS_IT_EXCL</v>
      </c>
      <c r="U610" s="4" t="str">
        <f>VLOOKUP(O610,词典!$F:$G,2,FALSE)</f>
        <v>EC_WORD_EVERY</v>
      </c>
      <c r="V610" s="4" t="str">
        <f>VLOOKUP(P610,词典!$F:$G,2,FALSE)</f>
        <v>EC_WORD_ELLIPSIS</v>
      </c>
      <c r="W610" s="4" t="str">
        <f>VLOOKUP(Q610,词典!$F:$G,2,FALSE)</f>
        <v>EC_WORD_ME</v>
      </c>
      <c r="X610" s="4" t="str">
        <f>VLOOKUP(R610,词典!$F:$G,2,FALSE)</f>
        <v>EC_WORD_GIVE_UP</v>
      </c>
      <c r="Y610" s="4" t="str">
        <f>VLOOKUP(S610,词典!$F:$G,2,FALSE)</f>
        <v>EC_WORD_ELLIPSIS</v>
      </c>
      <c r="Z610" t="str">
        <f t="shared" si="5"/>
        <v>.speechLose = {EC_WORD_THIS_IS_IT_EXCL, EC_WORD_EVERY, EC_WORD_ELLIPSIS, EC_WORD_ME, EC_WORD_GIVE_UP, EC_WORD_ELLIPSIS},</v>
      </c>
      <c r="AA610" t="s">
        <v>15421</v>
      </c>
    </row>
    <row r="611" spans="1:27" x14ac:dyDescent="0.3">
      <c r="A611" t="s">
        <v>145</v>
      </c>
      <c r="B611" s="3" t="s">
        <v>183</v>
      </c>
      <c r="C611" s="3" t="s">
        <v>174</v>
      </c>
      <c r="D611" s="3" t="s">
        <v>375</v>
      </c>
      <c r="E611" s="3" t="s">
        <v>2908</v>
      </c>
      <c r="F611" s="3" t="s">
        <v>123</v>
      </c>
      <c r="G611" s="4" t="str">
        <f>VLOOKUP(A611,词典!$C:$F,4,FALSE)</f>
        <v>怎样</v>
      </c>
      <c r="H611" s="4" t="str">
        <f>VLOOKUP(B611,词典!$C:$F,4,FALSE)</f>
        <v>我</v>
      </c>
      <c r="I611" s="4" t="str">
        <f>VLOOKUP(C611,词典!$C:$F,4,FALSE)</f>
        <v>爸爸</v>
      </c>
      <c r="J611" s="4" t="str">
        <f>VLOOKUP(D611,词典!$C:$F,4,FALSE)</f>
        <v>为了</v>
      </c>
      <c r="K611" s="4" t="str">
        <f>VLOOKUP(E611,词典!$C:$F,4,FALSE)</f>
        <v>我已经</v>
      </c>
      <c r="L611" s="4" t="str">
        <f>VLOOKUP(F611,词典!$C:$F,4,FALSE)</f>
        <v>输了</v>
      </c>
      <c r="M611" s="6" t="s">
        <v>9584</v>
      </c>
      <c r="N611" t="s">
        <v>1358</v>
      </c>
      <c r="O611" t="s">
        <v>1678</v>
      </c>
      <c r="P611" t="s">
        <v>9564</v>
      </c>
      <c r="Q611" t="s">
        <v>10459</v>
      </c>
      <c r="R611" t="s">
        <v>1873</v>
      </c>
      <c r="S611" t="s">
        <v>1842</v>
      </c>
      <c r="T611" s="4" t="str">
        <f>VLOOKUP(N611,词典!$F:$G,2,FALSE)</f>
        <v>EC_WORD_EXCUSE</v>
      </c>
      <c r="U611" s="4" t="str">
        <f>VLOOKUP(O611,词典!$F:$G,2,FALSE)</f>
        <v>EC_WORD_ME</v>
      </c>
      <c r="V611" s="4" t="str">
        <f>VLOOKUP(P611,词典!$F:$G,2,FALSE)</f>
        <v>EC_WORD_FATHER</v>
      </c>
      <c r="W611" s="4" t="str">
        <f>VLOOKUP(Q611,词典!$F:$G,2,FALSE)</f>
        <v>EC_EMPTY_WORD</v>
      </c>
      <c r="X611" s="4" t="str">
        <f>VLOOKUP(R611,词典!$F:$G,2,FALSE)</f>
        <v>EC_WORD_ME</v>
      </c>
      <c r="Y611" s="4" t="str">
        <f>VLOOKUP(S611,词典!$F:$G,2,FALSE)</f>
        <v>EC_WORD_LOST</v>
      </c>
      <c r="Z611" t="str">
        <f t="shared" si="5"/>
        <v>.speechLose = {EC_WORD_EXCUSE, EC_WORD_ME, EC_WORD_FATHER, EC_EMPTY_WORD, EC_WORD_ME, EC_WORD_LOST},</v>
      </c>
      <c r="AA611" t="s">
        <v>15422</v>
      </c>
    </row>
    <row r="612" spans="1:27" x14ac:dyDescent="0.3">
      <c r="A612" t="s">
        <v>350</v>
      </c>
      <c r="B612" s="3" t="s">
        <v>165</v>
      </c>
      <c r="C612" s="3" t="s">
        <v>322</v>
      </c>
      <c r="D612" s="3" t="s">
        <v>478</v>
      </c>
      <c r="E612" s="3" t="s">
        <v>121</v>
      </c>
      <c r="F612" s="3" t="s">
        <v>3843</v>
      </c>
      <c r="G612" s="4" t="str">
        <f>VLOOKUP(A612,词典!$C:$F,4,FALSE)</f>
        <v>就是</v>
      </c>
      <c r="H612" s="4" t="str">
        <f>VLOOKUP(B612,词典!$C:$F,4,FALSE)</f>
        <v>你</v>
      </c>
      <c r="I612" s="4" t="str">
        <f>VLOOKUP(C612,词典!$C:$F,4,FALSE)</f>
        <v>真的</v>
      </c>
      <c r="J612" s="4" t="str">
        <f>VLOOKUP(D612,词典!$C:$F,4,FALSE)</f>
        <v>存在</v>
      </c>
      <c r="K612" s="4" t="str">
        <f>VLOOKUP(E612,词典!$C:$F,4,FALSE)</f>
        <v>认真</v>
      </c>
      <c r="L612" s="4" t="str">
        <f>VLOOKUP(F612,词典!$C:$F,4,FALSE)</f>
        <v>？</v>
      </c>
      <c r="M612" s="6" t="s">
        <v>9585</v>
      </c>
      <c r="N612" t="s">
        <v>1874</v>
      </c>
      <c r="O612" t="s">
        <v>1944</v>
      </c>
      <c r="P612" t="s">
        <v>1343</v>
      </c>
      <c r="Q612" t="s">
        <v>1951</v>
      </c>
      <c r="R612" t="s">
        <v>8542</v>
      </c>
      <c r="S612" t="s">
        <v>230</v>
      </c>
      <c r="T612" s="4" t="str">
        <f>VLOOKUP(N612,词典!$F:$G,2,FALSE)</f>
        <v>EC_WORD_YOU</v>
      </c>
      <c r="U612" s="4" t="str">
        <f>VLOOKUP(O612,词典!$F:$G,2,FALSE)</f>
        <v>EC_WORD_BE</v>
      </c>
      <c r="V612" s="4" t="str">
        <f>VLOOKUP(P612,词典!$F:$G,2,FALSE)</f>
        <v>EC_WORD_SERIOUS</v>
      </c>
      <c r="W612" s="4" t="str">
        <f>VLOOKUP(Q612,词典!$F:$G,2,FALSE)</f>
        <v>EC_WORD_OF</v>
      </c>
      <c r="X612" s="4" t="str">
        <f>VLOOKUP(R612,词典!$F:$G,2,FALSE)</f>
        <v>EC_WORD_DID</v>
      </c>
      <c r="Y612" s="4" t="str">
        <f>VLOOKUP(S612,词典!$F:$G,2,FALSE)</f>
        <v>EC_WORD_QUES</v>
      </c>
      <c r="Z612" t="str">
        <f t="shared" si="5"/>
        <v>.speechLose = {EC_WORD_YOU, EC_WORD_BE, EC_WORD_SERIOUS, EC_WORD_OF, EC_WORD_DID, EC_WORD_QUES},</v>
      </c>
      <c r="AA612" t="s">
        <v>15423</v>
      </c>
    </row>
    <row r="613" spans="1:27" x14ac:dyDescent="0.3">
      <c r="A613" t="s">
        <v>233</v>
      </c>
      <c r="B613" s="3" t="s">
        <v>3834</v>
      </c>
      <c r="C613" s="3" t="s">
        <v>3836</v>
      </c>
      <c r="D613" s="3" t="s">
        <v>164</v>
      </c>
      <c r="E613" s="3" t="s">
        <v>123</v>
      </c>
      <c r="F613" s="3" t="s">
        <v>171</v>
      </c>
      <c r="G613" s="4" t="str">
        <f>VLOOKUP(A613,词典!$C:$F,4,FALSE)</f>
        <v>哇</v>
      </c>
      <c r="H613" s="4" t="str">
        <f>VLOOKUP(B613,词典!$C:$F,4,FALSE)</f>
        <v>！</v>
      </c>
      <c r="I613" s="4" t="str">
        <f>VLOOKUP(C613,词典!$C:$F,4,FALSE)</f>
        <v xml:space="preserve"> </v>
      </c>
      <c r="J613" s="4" t="str">
        <f>VLOOKUP(D613,词典!$C:$F,4,FALSE)</f>
        <v>是个</v>
      </c>
      <c r="K613" s="4" t="str">
        <f>VLOOKUP(E613,词典!$C:$F,4,FALSE)</f>
        <v>输了</v>
      </c>
      <c r="L613" s="4" t="str">
        <f>VLOOKUP(F613,词典!$C:$F,4,FALSE)</f>
        <v>妈妈</v>
      </c>
      <c r="M613" s="6" t="s">
        <v>9586</v>
      </c>
      <c r="N613" t="s">
        <v>1448</v>
      </c>
      <c r="O613" t="s">
        <v>225</v>
      </c>
      <c r="P613" t="s">
        <v>9545</v>
      </c>
      <c r="Q613" t="s">
        <v>1678</v>
      </c>
      <c r="R613" t="s">
        <v>1842</v>
      </c>
      <c r="S613" t="s">
        <v>10459</v>
      </c>
      <c r="T613" s="4" t="str">
        <f>VLOOKUP(N613,词典!$F:$G,2,FALSE)</f>
        <v>EC_WORD_WAAAH</v>
      </c>
      <c r="U613" s="4" t="str">
        <f>VLOOKUP(O613,词典!$F:$G,2,FALSE)</f>
        <v>EC_WORD_EXCL</v>
      </c>
      <c r="V613" s="4" t="str">
        <f>VLOOKUP(P613,词典!$F:$G,2,FALSE)</f>
        <v>EC_WORD_MOTHER</v>
      </c>
      <c r="W613" s="4" t="str">
        <f>VLOOKUP(Q613,词典!$F:$G,2,FALSE)</f>
        <v>EC_WORD_ME</v>
      </c>
      <c r="X613" s="4" t="str">
        <f>VLOOKUP(R613,词典!$F:$G,2,FALSE)</f>
        <v>EC_WORD_LOST</v>
      </c>
      <c r="Y613" s="4" t="str">
        <f>VLOOKUP(S613,词典!$F:$G,2,FALSE)</f>
        <v>EC_EMPTY_WORD</v>
      </c>
      <c r="Z613" t="str">
        <f t="shared" si="5"/>
        <v>.speechLose = {EC_WORD_WAAAH, EC_WORD_EXCL, EC_WORD_MOTHER, EC_WORD_ME, EC_WORD_LOST, EC_EMPTY_WORD},</v>
      </c>
      <c r="AA613" t="s">
        <v>15424</v>
      </c>
    </row>
    <row r="614" spans="1:27" x14ac:dyDescent="0.3">
      <c r="A614" t="s">
        <v>299</v>
      </c>
      <c r="B614" s="3" t="s">
        <v>343</v>
      </c>
      <c r="C614" s="3" t="s">
        <v>165</v>
      </c>
      <c r="D614" s="3" t="s">
        <v>357</v>
      </c>
      <c r="E614" s="3" t="s">
        <v>766</v>
      </c>
      <c r="F614" s="3" t="s">
        <v>3843</v>
      </c>
      <c r="G614" s="4" t="str">
        <f>VLOOKUP(A614,词典!$C:$F,4,FALSE)</f>
        <v>虽然</v>
      </c>
      <c r="H614" s="4" t="str">
        <f>VLOOKUP(B614,词典!$C:$F,4,FALSE)</f>
        <v>可能</v>
      </c>
      <c r="I614" s="4" t="str">
        <f>VLOOKUP(C614,词典!$C:$F,4,FALSE)</f>
        <v>你</v>
      </c>
      <c r="J614" s="4" t="str">
        <f>VLOOKUP(D614,词典!$C:$F,4,FALSE)</f>
        <v>把</v>
      </c>
      <c r="K614" s="4" t="str">
        <f>VLOOKUP(E614,词典!$C:$F,4,FALSE)</f>
        <v>那</v>
      </c>
      <c r="L614" s="4" t="str">
        <f>VLOOKUP(F614,词典!$C:$F,4,FALSE)</f>
        <v>？</v>
      </c>
      <c r="M614" s="6" t="s">
        <v>9587</v>
      </c>
      <c r="N614" t="s">
        <v>1874</v>
      </c>
      <c r="O614" t="s">
        <v>1857</v>
      </c>
      <c r="P614" t="s">
        <v>6023</v>
      </c>
      <c r="Q614" t="s">
        <v>8563</v>
      </c>
      <c r="R614" t="s">
        <v>9514</v>
      </c>
      <c r="S614" t="s">
        <v>230</v>
      </c>
      <c r="T614" s="4" t="str">
        <f>VLOOKUP(N614,词典!$F:$G,2,FALSE)</f>
        <v>EC_WORD_YOU</v>
      </c>
      <c r="U614" s="4" t="str">
        <f>VLOOKUP(O614,词典!$F:$G,2,FALSE)</f>
        <v>EC_WORD_HOW_DO</v>
      </c>
      <c r="V614" s="4" t="str">
        <f>VLOOKUP(P614,词典!$F:$G,2,FALSE)</f>
        <v>EC_WORD_CAN</v>
      </c>
      <c r="W614" s="4" t="str">
        <f>VLOOKUP(Q614,词典!$F:$G,2,FALSE)</f>
        <v>EC_WORD_EVERY</v>
      </c>
      <c r="X614" s="4" t="str">
        <f>VLOOKUP(R614,词典!$F:$G,2,FALSE)</f>
        <v>EC_WORD_DOES</v>
      </c>
      <c r="Y614" s="4" t="str">
        <f>VLOOKUP(S614,词典!$F:$G,2,FALSE)</f>
        <v>EC_WORD_QUES</v>
      </c>
      <c r="Z614" t="str">
        <f t="shared" si="5"/>
        <v>.speechLose = {EC_WORD_YOU, EC_WORD_HOW_DO, EC_WORD_CAN, EC_WORD_EVERY, EC_WORD_DOES, EC_WORD_QUES},</v>
      </c>
      <c r="AA614" t="s">
        <v>15425</v>
      </c>
    </row>
    <row r="615" spans="1:27" x14ac:dyDescent="0.3">
      <c r="A615" t="s">
        <v>164</v>
      </c>
      <c r="B615" s="3" t="s">
        <v>387</v>
      </c>
      <c r="C615" s="3" t="s">
        <v>199</v>
      </c>
      <c r="D615" s="3" t="s">
        <v>2914</v>
      </c>
      <c r="E615" s="3" t="s">
        <v>386</v>
      </c>
      <c r="F615" s="3" t="s">
        <v>3836</v>
      </c>
      <c r="G615" s="4" t="str">
        <f>VLOOKUP(A615,词典!$C:$F,4,FALSE)</f>
        <v>是个</v>
      </c>
      <c r="H615" s="4" t="str">
        <f>VLOOKUP(B615,词典!$C:$F,4,FALSE)</f>
        <v>得</v>
      </c>
      <c r="I615" s="4" t="str">
        <f>VLOOKUP(C615,词典!$C:$F,4,FALSE)</f>
        <v>我自己</v>
      </c>
      <c r="J615" s="4" t="str">
        <f>VLOOKUP(D615,词典!$C:$F,4,FALSE)</f>
        <v>如果我输了</v>
      </c>
      <c r="K615" s="4" t="str">
        <f>VLOOKUP(E615,词典!$C:$F,4,FALSE)</f>
        <v>地</v>
      </c>
      <c r="L615" s="4" t="str">
        <f>VLOOKUP(F615,词典!$C:$F,4,FALSE)</f>
        <v xml:space="preserve"> </v>
      </c>
      <c r="M615" s="6" t="s">
        <v>9588</v>
      </c>
      <c r="N615" t="s">
        <v>1393</v>
      </c>
      <c r="O615" t="s">
        <v>1873</v>
      </c>
      <c r="P615" t="s">
        <v>8517</v>
      </c>
      <c r="Q615" t="s">
        <v>1953</v>
      </c>
      <c r="R615" t="s">
        <v>9132</v>
      </c>
      <c r="S615" t="s">
        <v>10459</v>
      </c>
      <c r="T615" s="4" t="str">
        <f>VLOOKUP(N615,词典!$F:$G,2,FALSE)</f>
        <v>EC_WORD_IF_I_LOSE</v>
      </c>
      <c r="U615" s="4" t="str">
        <f>VLOOKUP(O615,词典!$F:$G,2,FALSE)</f>
        <v>EC_WORD_ME</v>
      </c>
      <c r="V615" s="4" t="str">
        <f>VLOOKUP(P615,词典!$F:$G,2,FALSE)</f>
        <v>EC_WORD_ALSO</v>
      </c>
      <c r="W615" s="4" t="str">
        <f>VLOOKUP(Q615,词典!$F:$G,2,FALSE)</f>
        <v>EC_WORD_LIKES</v>
      </c>
      <c r="X615" s="4" t="str">
        <f>VLOOKUP(R615,词典!$F:$G,2,FALSE)</f>
        <v>EC_WORD_MYSELF</v>
      </c>
      <c r="Y615" s="4" t="str">
        <f>VLOOKUP(S615,词典!$F:$G,2,FALSE)</f>
        <v>EC_EMPTY_WORD</v>
      </c>
      <c r="Z615" t="str">
        <f t="shared" si="5"/>
        <v>.speechLose = {EC_WORD_IF_I_LOSE, EC_WORD_ME, EC_WORD_ALSO, EC_WORD_LIKES, EC_WORD_MYSELF, EC_EMPTY_WORD},</v>
      </c>
      <c r="AA615" t="s">
        <v>15426</v>
      </c>
    </row>
    <row r="616" spans="1:27" x14ac:dyDescent="0.3">
      <c r="A616" t="s">
        <v>165</v>
      </c>
      <c r="B616" s="3" t="s">
        <v>450</v>
      </c>
      <c r="C616" s="3" t="s">
        <v>284</v>
      </c>
      <c r="D616" s="3" t="s">
        <v>7287</v>
      </c>
      <c r="E616" s="3" t="s">
        <v>7199</v>
      </c>
      <c r="F616" s="3" t="s">
        <v>335</v>
      </c>
      <c r="G616" s="4" t="str">
        <f>VLOOKUP(A616,词典!$C:$F,4,FALSE)</f>
        <v>你</v>
      </c>
      <c r="H616" s="4" t="str">
        <f>VLOOKUP(B616,词典!$C:$F,4,FALSE)</f>
        <v>等不及</v>
      </c>
      <c r="I616" s="4" t="str">
        <f>VLOOKUP(C616,词典!$C:$F,4,FALSE)</f>
        <v>一个</v>
      </c>
      <c r="J616" s="4" t="str">
        <f>VLOOKUP(D616,词典!$C:$F,4,FALSE)</f>
        <v>高速星星</v>
      </c>
      <c r="K616" s="4" t="str">
        <f>VLOOKUP(E616,词典!$C:$F,4,FALSE)</f>
        <v>百万吨重踢</v>
      </c>
      <c r="L616" s="4" t="str">
        <f>VLOOKUP(F616,词典!$C:$F,4,FALSE)</f>
        <v>反而</v>
      </c>
      <c r="M616" s="6" t="s">
        <v>9589</v>
      </c>
      <c r="N616" t="s">
        <v>8501</v>
      </c>
      <c r="O616" t="s">
        <v>1874</v>
      </c>
      <c r="P616" t="s">
        <v>8566</v>
      </c>
      <c r="Q616" t="s">
        <v>1951</v>
      </c>
      <c r="R616" t="s">
        <v>1944</v>
      </c>
      <c r="S616" t="s">
        <v>10454</v>
      </c>
      <c r="T616" s="4" t="str">
        <f>VLOOKUP(N616,词典!$F:$G,2,FALSE)</f>
        <v>EC_WORD_SEEMS</v>
      </c>
      <c r="U616" s="4" t="str">
        <f>VLOOKUP(O616,词典!$F:$G,2,FALSE)</f>
        <v>EC_WORD_YOU</v>
      </c>
      <c r="V616" s="4" t="str">
        <f>VLOOKUP(P616,词典!$F:$G,2,FALSE)</f>
        <v>EC_WORD_WANTS</v>
      </c>
      <c r="W616" s="4" t="str">
        <f>VLOOKUP(Q616,词典!$F:$G,2,FALSE)</f>
        <v>EC_WORD_OF</v>
      </c>
      <c r="X616" s="4" t="str">
        <f>VLOOKUP(R616,词典!$F:$G,2,FALSE)</f>
        <v>EC_WORD_BE</v>
      </c>
      <c r="Y616" s="4" t="str">
        <f>VLOOKUP(S616,词典!$F:$G,2,FALSE)</f>
        <v>EC_MOVE2(MEGA_KICK)</v>
      </c>
      <c r="Z616" t="str">
        <f t="shared" si="5"/>
        <v>.speechLose = {EC_WORD_SEEMS, EC_WORD_YOU, EC_WORD_WANTS, EC_WORD_OF, EC_WORD_BE, EC_MOVE2(MEGA_KICK)},</v>
      </c>
      <c r="AA616" t="s">
        <v>15427</v>
      </c>
    </row>
    <row r="617" spans="1:27" x14ac:dyDescent="0.3">
      <c r="A617" t="s">
        <v>851</v>
      </c>
      <c r="B617" s="3" t="s">
        <v>3835</v>
      </c>
      <c r="C617" s="3" t="s">
        <v>424</v>
      </c>
      <c r="D617" s="3" t="s">
        <v>183</v>
      </c>
      <c r="E617" s="3" t="s">
        <v>3836</v>
      </c>
      <c r="F617" s="3" t="s">
        <v>3836</v>
      </c>
      <c r="G617" s="4" t="str">
        <f>VLOOKUP(A617,词典!$C:$F,4,FALSE)</f>
        <v>失败</v>
      </c>
      <c r="H617" s="4" t="str">
        <f>VLOOKUP(B617,词典!$C:$F,4,FALSE)</f>
        <v>少</v>
      </c>
      <c r="I617" s="4" t="str">
        <f>VLOOKUP(C617,词典!$C:$F,4,FALSE)</f>
        <v>希望</v>
      </c>
      <c r="J617" s="4" t="str">
        <f>VLOOKUP(D617,词典!$C:$F,4,FALSE)</f>
        <v>我</v>
      </c>
      <c r="K617" s="4" t="str">
        <f>VLOOKUP(E617,词典!$C:$F,4,FALSE)</f>
        <v xml:space="preserve"> </v>
      </c>
      <c r="L617" s="4" t="str">
        <f>VLOOKUP(F617,词典!$C:$F,4,FALSE)</f>
        <v xml:space="preserve"> </v>
      </c>
      <c r="M617" s="6" t="s">
        <v>9590</v>
      </c>
      <c r="N617" t="s">
        <v>1345</v>
      </c>
      <c r="O617" t="s">
        <v>8446</v>
      </c>
      <c r="P617" t="s">
        <v>8527</v>
      </c>
      <c r="Q617" t="s">
        <v>1678</v>
      </c>
      <c r="R617" t="s">
        <v>8482</v>
      </c>
      <c r="S617" t="s">
        <v>10459</v>
      </c>
      <c r="T617" s="4" t="str">
        <f>VLOOKUP(N617,词典!$F:$G,2,FALSE)</f>
        <v>EC_WORD_LOSING</v>
      </c>
      <c r="U617" s="4" t="str">
        <f>VLOOKUP(O617,词典!$F:$G,2,FALSE)</f>
        <v>EC_WORD_WON_T</v>
      </c>
      <c r="V617" s="4" t="str">
        <f>VLOOKUP(P617,词典!$F:$G,2,FALSE)</f>
        <v>EC_WORD_LEARN</v>
      </c>
      <c r="W617" s="4" t="str">
        <f>VLOOKUP(Q617,词典!$F:$G,2,FALSE)</f>
        <v>EC_WORD_ME</v>
      </c>
      <c r="X617" s="4" t="str">
        <f>VLOOKUP(R617,词典!$F:$G,2,FALSE)</f>
        <v>EC_WORD_DISAPPOINTED</v>
      </c>
      <c r="Y617" s="4" t="str">
        <f>VLOOKUP(S617,词典!$F:$G,2,FALSE)</f>
        <v>EC_EMPTY_WORD</v>
      </c>
      <c r="Z617" t="str">
        <f t="shared" si="5"/>
        <v>.speechLose = {EC_WORD_LOSING, EC_WORD_WON_T, EC_WORD_LEARN, EC_WORD_ME, EC_WORD_DISAPPOINTED, EC_EMPTY_WORD},</v>
      </c>
      <c r="AA617" t="s">
        <v>15428</v>
      </c>
    </row>
    <row r="618" spans="1:27" x14ac:dyDescent="0.3">
      <c r="A618" t="s">
        <v>164</v>
      </c>
      <c r="B618" s="3" t="s">
        <v>579</v>
      </c>
      <c r="C618" s="3" t="s">
        <v>371</v>
      </c>
      <c r="D618" s="3" t="s">
        <v>200</v>
      </c>
      <c r="E618" s="3" t="s">
        <v>3838</v>
      </c>
      <c r="F618" s="3" t="s">
        <v>507</v>
      </c>
      <c r="G618" s="4" t="str">
        <f>VLOOKUP(A618,词典!$C:$F,4,FALSE)</f>
        <v>是个</v>
      </c>
      <c r="H618" s="4" t="str">
        <f>VLOOKUP(B618,词典!$C:$F,4,FALSE)</f>
        <v>担心</v>
      </c>
      <c r="I618" s="4" t="str">
        <f>VLOOKUP(C618,词典!$C:$F,4,FALSE)</f>
        <v>关于</v>
      </c>
      <c r="J618" s="4" t="str">
        <f>VLOOKUP(D618,词典!$C:$F,4,FALSE)</f>
        <v>我的</v>
      </c>
      <c r="K618" s="4" t="str">
        <f>VLOOKUP(E618,词典!$C:$F,4,FALSE)</f>
        <v>宝可梦</v>
      </c>
      <c r="L618" s="4" t="str">
        <f>VLOOKUP(F618,词典!$C:$F,4,FALSE)</f>
        <v>技能</v>
      </c>
      <c r="M618" s="6" t="s">
        <v>9591</v>
      </c>
      <c r="N618" t="s">
        <v>1678</v>
      </c>
      <c r="O618" t="s">
        <v>1793</v>
      </c>
      <c r="P618" t="s">
        <v>1883</v>
      </c>
      <c r="Q618" t="s">
        <v>1703</v>
      </c>
      <c r="R618" t="s">
        <v>10453</v>
      </c>
      <c r="S618" t="s">
        <v>10459</v>
      </c>
      <c r="T618" s="4" t="str">
        <f>VLOOKUP(N618,词典!$F:$G,2,FALSE)</f>
        <v>EC_WORD_ME</v>
      </c>
      <c r="U618" s="4" t="str">
        <f>VLOOKUP(O618,词典!$F:$G,2,FALSE)</f>
        <v>EC_WORD_WORRY</v>
      </c>
      <c r="V618" s="4" t="str">
        <f>VLOOKUP(P618,词典!$F:$G,2,FALSE)</f>
        <v>EC_WORD_MY</v>
      </c>
      <c r="W618" s="4" t="str">
        <f>VLOOKUP(Q618,词典!$F:$G,2,FALSE)</f>
        <v>EC_WORD_POKEMON</v>
      </c>
      <c r="X618" s="4" t="str">
        <f>VLOOKUP(R618,词典!$F:$G,2,FALSE)</f>
        <v>EC_WORD_SKILL</v>
      </c>
      <c r="Y618" s="4" t="str">
        <f>VLOOKUP(S618,词典!$F:$G,2,FALSE)</f>
        <v>EC_EMPTY_WORD</v>
      </c>
      <c r="Z618" t="str">
        <f t="shared" si="5"/>
        <v>.speechLose = {EC_WORD_ME, EC_WORD_WORRY, EC_WORD_MY, EC_WORD_POKEMON, EC_WORD_SKILL, EC_EMPTY_WORD},</v>
      </c>
      <c r="AA618" t="s">
        <v>15429</v>
      </c>
    </row>
    <row r="619" spans="1:27" x14ac:dyDescent="0.3">
      <c r="A619" t="s">
        <v>2908</v>
      </c>
      <c r="B619" s="3" t="s">
        <v>123</v>
      </c>
      <c r="C619" s="3" t="s">
        <v>200</v>
      </c>
      <c r="D619" s="3" t="s">
        <v>7276</v>
      </c>
      <c r="E619" s="3" t="s">
        <v>304</v>
      </c>
      <c r="F619" s="3" t="s">
        <v>56</v>
      </c>
      <c r="G619" s="4" t="str">
        <f>VLOOKUP(A619,词典!$C:$F,4,FALSE)</f>
        <v>我已经</v>
      </c>
      <c r="H619" s="4" t="str">
        <f>VLOOKUP(B619,词典!$C:$F,4,FALSE)</f>
        <v>输了</v>
      </c>
      <c r="I619" s="4" t="str">
        <f>VLOOKUP(C619,词典!$C:$F,4,FALSE)</f>
        <v>我的</v>
      </c>
      <c r="J619" s="4" t="str">
        <f>VLOOKUP(D619,词典!$C:$F,4,FALSE)</f>
        <v>聚气</v>
      </c>
      <c r="K619" s="4" t="str">
        <f>VLOOKUP(E619,词典!$C:$F,4,FALSE)</f>
        <v>和</v>
      </c>
      <c r="L619" s="4" t="str">
        <f>VLOOKUP(F619,词典!$C:$F,4,FALSE)</f>
        <v>厉害</v>
      </c>
      <c r="M619" s="6" t="s">
        <v>9592</v>
      </c>
      <c r="N619" t="s">
        <v>1873</v>
      </c>
      <c r="O619" t="s">
        <v>1955</v>
      </c>
      <c r="P619" t="s">
        <v>10420</v>
      </c>
      <c r="Q619" t="s">
        <v>1832</v>
      </c>
      <c r="R619" t="s">
        <v>1936</v>
      </c>
      <c r="S619" t="s">
        <v>9534</v>
      </c>
      <c r="T619" s="4" t="str">
        <f>VLOOKUP(N619,词典!$F:$G,2,FALSE)</f>
        <v>EC_WORD_ME</v>
      </c>
      <c r="U619" s="4" t="str">
        <f>VLOOKUP(O619,词典!$F:$G,2,FALSE)</f>
        <v>EC_WORD_HAVEN_T</v>
      </c>
      <c r="V619" s="4" t="str">
        <f>VLOOKUP(P619,词典!$F:$G,2,FALSE)</f>
        <v>EC_WORD_VIEWING</v>
      </c>
      <c r="W619" s="4" t="str">
        <f>VLOOKUP(Q619,词典!$F:$G,2,FALSE)</f>
        <v>EC_WORD_POWER</v>
      </c>
      <c r="X619" s="4" t="str">
        <f>VLOOKUP(R619,词典!$F:$G,2,FALSE)</f>
        <v>EC_WORD_AND</v>
      </c>
      <c r="Y619" s="4" t="str">
        <f>VLOOKUP(S619,词典!$F:$G,2,FALSE)</f>
        <v>EC_WORD_ROCK_HEAD</v>
      </c>
      <c r="Z619" t="str">
        <f t="shared" si="5"/>
        <v>.speechLose = {EC_WORD_ME, EC_WORD_HAVEN_T, EC_WORD_VIEWING, EC_WORD_POWER, EC_WORD_AND, EC_WORD_ROCK_HEAD},</v>
      </c>
      <c r="AA619" t="s">
        <v>15430</v>
      </c>
    </row>
    <row r="620" spans="1:27" x14ac:dyDescent="0.3">
      <c r="A620" t="s">
        <v>2901</v>
      </c>
      <c r="B620" s="3" t="s">
        <v>783</v>
      </c>
      <c r="C620" s="3" t="s">
        <v>3834</v>
      </c>
      <c r="D620" s="3" t="s">
        <v>2903</v>
      </c>
      <c r="E620" s="3" t="s">
        <v>322</v>
      </c>
      <c r="F620" s="3" t="s">
        <v>55</v>
      </c>
      <c r="G620" s="4" t="str">
        <f>VLOOKUP(A620,词典!$C:$F,4,FALSE)</f>
        <v>我是</v>
      </c>
      <c r="H620" s="4" t="str">
        <f>VLOOKUP(B620,词典!$C:$F,4,FALSE)</f>
        <v>错过</v>
      </c>
      <c r="I620" s="4" t="str">
        <f>VLOOKUP(C620,词典!$C:$F,4,FALSE)</f>
        <v>！</v>
      </c>
      <c r="J620" s="4" t="str">
        <f>VLOOKUP(D620,词典!$C:$F,4,FALSE)</f>
        <v>你是</v>
      </c>
      <c r="K620" s="4" t="str">
        <f>VLOOKUP(E620,词典!$C:$F,4,FALSE)</f>
        <v>真的</v>
      </c>
      <c r="L620" s="4" t="str">
        <f>VLOOKUP(F620,词典!$C:$F,4,FALSE)</f>
        <v>强壮</v>
      </c>
      <c r="M620" s="6" t="s">
        <v>9593</v>
      </c>
      <c r="N620" t="s">
        <v>1884</v>
      </c>
      <c r="O620" t="s">
        <v>9063</v>
      </c>
      <c r="P620" t="s">
        <v>1951</v>
      </c>
      <c r="Q620" t="s">
        <v>1414</v>
      </c>
      <c r="R620" t="s">
        <v>1485</v>
      </c>
      <c r="S620" t="s">
        <v>1833</v>
      </c>
      <c r="T620" s="4" t="str">
        <f>VLOOKUP(N620,词典!$F:$G,2,FALSE)</f>
        <v>EC_WORD_I_AM</v>
      </c>
      <c r="U620" s="4" t="str">
        <f>VLOOKUP(O620,词典!$F:$G,2,FALSE)</f>
        <v>EC_WORD_FOE</v>
      </c>
      <c r="V620" s="4" t="str">
        <f>VLOOKUP(P620,词典!$F:$G,2,FALSE)</f>
        <v>EC_WORD_OF</v>
      </c>
      <c r="W620" s="4" t="str">
        <f>VLOOKUP(Q620,词典!$F:$G,2,FALSE)</f>
        <v>EC_WORD_YOU_RE</v>
      </c>
      <c r="X620" s="4" t="str">
        <f>VLOOKUP(R620,词典!$F:$G,2,FALSE)</f>
        <v>EC_WORD_REALLY</v>
      </c>
      <c r="Y620" s="4" t="str">
        <f>VLOOKUP(S620,词典!$F:$G,2,FALSE)</f>
        <v>EC_WORD_STRONG</v>
      </c>
      <c r="Z620" t="str">
        <f t="shared" si="5"/>
        <v>.speechLose = {EC_WORD_I_AM, EC_WORD_FOE, EC_WORD_OF, EC_WORD_YOU_RE, EC_WORD_REALLY, EC_WORD_STRONG},</v>
      </c>
      <c r="AA620" t="s">
        <v>15431</v>
      </c>
    </row>
    <row r="621" spans="1:27" x14ac:dyDescent="0.3">
      <c r="A621" t="s">
        <v>171</v>
      </c>
      <c r="B621" s="3" t="s">
        <v>7</v>
      </c>
      <c r="C621" s="3" t="s">
        <v>5919</v>
      </c>
      <c r="D621" s="3" t="s">
        <v>2930</v>
      </c>
      <c r="E621" s="3" t="s">
        <v>3843</v>
      </c>
      <c r="F621" s="3" t="s">
        <v>3836</v>
      </c>
      <c r="G621" s="4" t="str">
        <f>VLOOKUP(A621,词典!$C:$F,4,FALSE)</f>
        <v>妈妈</v>
      </c>
      <c r="H621" s="4" t="str">
        <f>VLOOKUP(B621,词典!$C:$F,4,FALSE)</f>
        <v>性格</v>
      </c>
      <c r="I621" s="4" t="str">
        <f>VLOOKUP(C621,词典!$C:$F,4,FALSE)</f>
        <v>多</v>
      </c>
      <c r="J621" s="4" t="str">
        <f>VLOOKUP(D621,词典!$C:$F,4,FALSE)</f>
        <v>让我赢</v>
      </c>
      <c r="K621" s="4" t="str">
        <f>VLOOKUP(E621,词典!$C:$F,4,FALSE)</f>
        <v>？</v>
      </c>
      <c r="L621" s="4" t="str">
        <f>VLOOKUP(F621,词典!$C:$F,4,FALSE)</f>
        <v xml:space="preserve"> </v>
      </c>
      <c r="M621" s="6" t="s">
        <v>9594</v>
      </c>
      <c r="N621" t="s">
        <v>8474</v>
      </c>
      <c r="O621" t="s">
        <v>8502</v>
      </c>
      <c r="P621" t="s">
        <v>1512</v>
      </c>
      <c r="Q621" t="s">
        <v>1383</v>
      </c>
      <c r="R621" t="s">
        <v>230</v>
      </c>
      <c r="S621" t="s">
        <v>10459</v>
      </c>
      <c r="T621" s="4" t="str">
        <f>VLOOKUP(N621,词典!$F:$G,2,FALSE)</f>
        <v>EC_WORD_BIG</v>
      </c>
      <c r="U621" s="4" t="str">
        <f>VLOOKUP(O621,词典!$F:$G,2,FALSE)</f>
        <v>EC_WORD_NATURAL</v>
      </c>
      <c r="V621" s="4" t="str">
        <f>VLOOKUP(P621,词典!$F:$G,2,FALSE)</f>
        <v>EC_WORD_HAVEN_T</v>
      </c>
      <c r="W621" s="4" t="str">
        <f>VLOOKUP(Q621,词典!$F:$G,2,FALSE)</f>
        <v>EC_WORD_LET_ME_WIN</v>
      </c>
      <c r="X621" s="4" t="str">
        <f>VLOOKUP(R621,词典!$F:$G,2,FALSE)</f>
        <v>EC_WORD_QUES</v>
      </c>
      <c r="Y621" s="4" t="str">
        <f>VLOOKUP(S621,词典!$F:$G,2,FALSE)</f>
        <v>EC_EMPTY_WORD</v>
      </c>
      <c r="Z621" t="str">
        <f t="shared" si="5"/>
        <v>.speechLose = {EC_WORD_BIG, EC_WORD_NATURAL, EC_WORD_HAVEN_T, EC_WORD_LET_ME_WIN, EC_WORD_QUES, EC_EMPTY_WORD},</v>
      </c>
      <c r="AA621" t="s">
        <v>15432</v>
      </c>
    </row>
    <row r="622" spans="1:27" x14ac:dyDescent="0.3">
      <c r="A622" t="s">
        <v>2921</v>
      </c>
      <c r="B622" s="3" t="s">
        <v>815</v>
      </c>
      <c r="C622" s="3" t="s">
        <v>200</v>
      </c>
      <c r="D622" s="3" t="s">
        <v>404</v>
      </c>
      <c r="E622" s="3" t="s">
        <v>3873</v>
      </c>
      <c r="F622" s="3" t="s">
        <v>3836</v>
      </c>
      <c r="G622" s="4" t="str">
        <f>VLOOKUP(A622,词典!$C:$F,4,FALSE)</f>
        <v>你已经</v>
      </c>
      <c r="H622" s="4" t="str">
        <f>VLOOKUP(B622,词典!$C:$F,4,FALSE)</f>
        <v>被摧毁</v>
      </c>
      <c r="I622" s="4" t="str">
        <f>VLOOKUP(C622,词典!$C:$F,4,FALSE)</f>
        <v>我的</v>
      </c>
      <c r="J622" s="4" t="str">
        <f>VLOOKUP(D622,词典!$C:$F,4,FALSE)</f>
        <v>高兴</v>
      </c>
      <c r="K622" s="4" t="str">
        <f>VLOOKUP(E622,词典!$C:$F,4,FALSE)</f>
        <v>……</v>
      </c>
      <c r="L622" s="4" t="str">
        <f>VLOOKUP(F622,词典!$C:$F,4,FALSE)</f>
        <v xml:space="preserve"> </v>
      </c>
      <c r="M622" s="6" t="s">
        <v>9595</v>
      </c>
      <c r="N622" t="s">
        <v>1431</v>
      </c>
      <c r="O622" t="s">
        <v>1518</v>
      </c>
      <c r="P622" t="s">
        <v>8469</v>
      </c>
      <c r="Q622" t="s">
        <v>8499</v>
      </c>
      <c r="R622" t="s">
        <v>1687</v>
      </c>
      <c r="S622" t="s">
        <v>10459</v>
      </c>
      <c r="T622" s="4" t="str">
        <f>VLOOKUP(N622,词典!$F:$G,2,FALSE)</f>
        <v>EC_WORD_MY</v>
      </c>
      <c r="U622" s="4" t="str">
        <f>VLOOKUP(O622,词典!$F:$G,2,FALSE)</f>
        <v>EC_WORD_HAPPILY</v>
      </c>
      <c r="V622" s="4" t="str">
        <f>VLOOKUP(P622,词典!$F:$G,2,FALSE)</f>
        <v>EC_WORD_DESTROYED</v>
      </c>
      <c r="W622" s="4" t="str">
        <f>VLOOKUP(Q622,词典!$F:$G,2,FALSE)</f>
        <v>EC_WORD_IS</v>
      </c>
      <c r="X622" s="4" t="str">
        <f>VLOOKUP(R622,词典!$F:$G,2,FALSE)</f>
        <v>EC_WORD_ELLIPSIS</v>
      </c>
      <c r="Y622" s="4" t="str">
        <f>VLOOKUP(S622,词典!$F:$G,2,FALSE)</f>
        <v>EC_EMPTY_WORD</v>
      </c>
      <c r="Z622" t="str">
        <f t="shared" si="5"/>
        <v>.speechLose = {EC_WORD_MY, EC_WORD_HAPPILY, EC_WORD_DESTROYED, EC_WORD_IS, EC_WORD_ELLIPSIS, EC_EMPTY_WORD},</v>
      </c>
      <c r="AA622" t="s">
        <v>15433</v>
      </c>
    </row>
    <row r="623" spans="1:27" x14ac:dyDescent="0.3">
      <c r="A623" t="s">
        <v>2901</v>
      </c>
      <c r="B623" s="3" t="s">
        <v>132</v>
      </c>
      <c r="C623" s="3" t="s">
        <v>3873</v>
      </c>
      <c r="D623" s="3" t="s">
        <v>117</v>
      </c>
      <c r="E623" s="3" t="s">
        <v>2901</v>
      </c>
      <c r="F623" s="3" t="s">
        <v>40</v>
      </c>
      <c r="G623" s="4" t="str">
        <f>VLOOKUP(A623,词典!$C:$F,4,FALSE)</f>
        <v>我是</v>
      </c>
      <c r="H623" s="4" t="str">
        <f>VLOOKUP(B623,词典!$C:$F,4,FALSE)</f>
        <v>弱</v>
      </c>
      <c r="I623" s="4" t="str">
        <f>VLOOKUP(C623,词典!$C:$F,4,FALSE)</f>
        <v>……</v>
      </c>
      <c r="J623" s="4" t="str">
        <f>VLOOKUP(D623,词典!$C:$F,4,FALSE)</f>
        <v>但是</v>
      </c>
      <c r="K623" s="4" t="str">
        <f>VLOOKUP(E623,词典!$C:$F,4,FALSE)</f>
        <v>我是</v>
      </c>
      <c r="L623" s="4" t="str">
        <f>VLOOKUP(F623,词典!$C:$F,4,FALSE)</f>
        <v>可爱</v>
      </c>
      <c r="M623" s="6" t="s">
        <v>9596</v>
      </c>
      <c r="N623" t="s">
        <v>1430</v>
      </c>
      <c r="O623" t="s">
        <v>1745</v>
      </c>
      <c r="P623" t="s">
        <v>1687</v>
      </c>
      <c r="Q623" t="s">
        <v>1470</v>
      </c>
      <c r="R623" t="s">
        <v>1678</v>
      </c>
      <c r="S623" t="s">
        <v>1372</v>
      </c>
      <c r="T623" s="4" t="str">
        <f>VLOOKUP(N623,词典!$F:$G,2,FALSE)</f>
        <v>EC_WORD_I_AM</v>
      </c>
      <c r="U623" s="4" t="str">
        <f>VLOOKUP(O623,词典!$F:$G,2,FALSE)</f>
        <v>EC_WORD_WEAK</v>
      </c>
      <c r="V623" s="4" t="str">
        <f>VLOOKUP(P623,词典!$F:$G,2,FALSE)</f>
        <v>EC_WORD_ELLIPSIS</v>
      </c>
      <c r="W623" s="4" t="str">
        <f>VLOOKUP(Q623,词典!$F:$G,2,FALSE)</f>
        <v>EC_WORD_BUT</v>
      </c>
      <c r="X623" s="4" t="str">
        <f>VLOOKUP(R623,词典!$F:$G,2,FALSE)</f>
        <v>EC_WORD_ME</v>
      </c>
      <c r="Y623" s="4" t="str">
        <f>VLOOKUP(S623,词典!$F:$G,2,FALSE)</f>
        <v>EC_WORD_CUTE</v>
      </c>
      <c r="Z623" t="str">
        <f t="shared" si="5"/>
        <v>.speechLose = {EC_WORD_I_AM, EC_WORD_WEAK, EC_WORD_ELLIPSIS, EC_WORD_BUT, EC_WORD_ME, EC_WORD_CUTE},</v>
      </c>
      <c r="AA623" t="s">
        <v>16097</v>
      </c>
    </row>
    <row r="624" spans="1:27" x14ac:dyDescent="0.3">
      <c r="A624" t="s">
        <v>776</v>
      </c>
      <c r="B624" s="3" t="s">
        <v>284</v>
      </c>
      <c r="C624" s="3" t="s">
        <v>473</v>
      </c>
      <c r="D624" s="3" t="s">
        <v>645</v>
      </c>
      <c r="E624" s="3" t="s">
        <v>5944</v>
      </c>
      <c r="F624" s="3" t="s">
        <v>3834</v>
      </c>
      <c r="G624" s="4" t="str">
        <f>VLOOKUP(A624,词典!$C:$F,4,FALSE)</f>
        <v>什么</v>
      </c>
      <c r="H624" s="4" t="str">
        <f>VLOOKUP(B624,词典!$C:$F,4,FALSE)</f>
        <v>一个</v>
      </c>
      <c r="I624" s="4" t="str">
        <f>VLOOKUP(C624,词典!$C:$F,4,FALSE)</f>
        <v>奇怪</v>
      </c>
      <c r="J624" s="4" t="str">
        <f>VLOOKUP(D624,词典!$C:$F,4,FALSE)</f>
        <v>梦想</v>
      </c>
      <c r="K624" s="4" t="str">
        <f>VLOOKUP(E624,词典!$C:$F,4,FALSE)</f>
        <v>那是</v>
      </c>
      <c r="L624" s="4" t="str">
        <f>VLOOKUP(F624,词典!$C:$F,4,FALSE)</f>
        <v>！</v>
      </c>
      <c r="M624" s="6" t="s">
        <v>9597</v>
      </c>
      <c r="N624" t="s">
        <v>8506</v>
      </c>
      <c r="O624" t="s">
        <v>8496</v>
      </c>
      <c r="P624" t="s">
        <v>1813</v>
      </c>
      <c r="Q624" t="s">
        <v>1951</v>
      </c>
      <c r="R624" t="s">
        <v>8530</v>
      </c>
      <c r="S624" t="s">
        <v>225</v>
      </c>
      <c r="T624" s="4" t="str">
        <f>VLOOKUP(N624,词典!$F:$G,2,FALSE)</f>
        <v>EC_WORD_THAT</v>
      </c>
      <c r="U624" s="4" t="str">
        <f>VLOOKUP(O624,词典!$F:$G,2,FALSE)</f>
        <v>EC_WORD_YEAH</v>
      </c>
      <c r="V624" s="4" t="str">
        <f>VLOOKUP(P624,词典!$F:$G,2,FALSE)</f>
        <v>EC_WORD_WEIRD</v>
      </c>
      <c r="W624" s="4" t="str">
        <f>VLOOKUP(Q624,词典!$F:$G,2,FALSE)</f>
        <v>EC_WORD_OF</v>
      </c>
      <c r="X624" s="4" t="str">
        <f>VLOOKUP(R624,词典!$F:$G,2,FALSE)</f>
        <v>EC_WORD_LIFE</v>
      </c>
      <c r="Y624" s="4" t="str">
        <f>VLOOKUP(S624,词典!$F:$G,2,FALSE)</f>
        <v>EC_WORD_EXCL</v>
      </c>
      <c r="Z624" t="str">
        <f t="shared" si="5"/>
        <v>.speechLose = {EC_WORD_THAT, EC_WORD_YEAH, EC_WORD_WEIRD, EC_WORD_OF, EC_WORD_LIFE, EC_WORD_EXCL},</v>
      </c>
      <c r="AA624" t="s">
        <v>15434</v>
      </c>
    </row>
    <row r="625" spans="1:27" x14ac:dyDescent="0.3">
      <c r="A625" t="s">
        <v>250</v>
      </c>
      <c r="B625" s="3" t="s">
        <v>153</v>
      </c>
      <c r="C625" s="3" t="s">
        <v>3834</v>
      </c>
      <c r="D625" s="3" t="s">
        <v>284</v>
      </c>
      <c r="E625" s="3" t="s">
        <v>7389</v>
      </c>
      <c r="F625" s="3" t="s">
        <v>3834</v>
      </c>
      <c r="G625" s="4" t="str">
        <f>VLOOKUP(A625,词典!$C:$F,4,FALSE)</f>
        <v>哦</v>
      </c>
      <c r="H625" s="4" t="str">
        <f>VLOOKUP(B625,词典!$C:$F,4,FALSE)</f>
        <v>不</v>
      </c>
      <c r="I625" s="4" t="str">
        <f>VLOOKUP(C625,词典!$C:$F,4,FALSE)</f>
        <v>！</v>
      </c>
      <c r="J625" s="4" t="str">
        <f>VLOOKUP(D625,词典!$C:$F,4,FALSE)</f>
        <v>一个</v>
      </c>
      <c r="K625" s="4" t="str">
        <f>VLOOKUP(E625,词典!$C:$F,4,FALSE)</f>
        <v>潮旋</v>
      </c>
      <c r="L625" s="4" t="str">
        <f>VLOOKUP(F625,词典!$C:$F,4,FALSE)</f>
        <v>！</v>
      </c>
      <c r="M625" s="6" t="s">
        <v>9598</v>
      </c>
      <c r="N625" t="s">
        <v>1455</v>
      </c>
      <c r="O625" t="s">
        <v>1403</v>
      </c>
      <c r="P625" t="s">
        <v>225</v>
      </c>
      <c r="Q625" t="s">
        <v>1944</v>
      </c>
      <c r="R625" t="s">
        <v>1206</v>
      </c>
      <c r="S625" t="s">
        <v>225</v>
      </c>
      <c r="T625" s="4" t="str">
        <f>VLOOKUP(N625,词典!$F:$G,2,FALSE)</f>
        <v>EC_WORD_OH</v>
      </c>
      <c r="U625" s="4" t="str">
        <f>VLOOKUP(O625,词典!$F:$G,2,FALSE)</f>
        <v>EC_WORD_NO</v>
      </c>
      <c r="V625" s="4" t="str">
        <f>VLOOKUP(P625,词典!$F:$G,2,FALSE)</f>
        <v>EC_WORD_EXCL</v>
      </c>
      <c r="W625" s="4" t="str">
        <f>VLOOKUP(Q625,词典!$F:$G,2,FALSE)</f>
        <v>EC_WORD_BE</v>
      </c>
      <c r="X625" s="4" t="str">
        <f>VLOOKUP(R625,词典!$F:$G,2,FALSE)</f>
        <v>EC_MOVE(WHIRLPOOL)</v>
      </c>
      <c r="Y625" s="4" t="str">
        <f>VLOOKUP(S625,词典!$F:$G,2,FALSE)</f>
        <v>EC_WORD_EXCL</v>
      </c>
      <c r="Z625" t="str">
        <f t="shared" si="5"/>
        <v>.speechLose = {EC_WORD_OH, EC_WORD_NO, EC_WORD_EXCL, EC_WORD_BE, EC_MOVE(WHIRLPOOL), EC_WORD_EXCL},</v>
      </c>
      <c r="AA625" t="s">
        <v>15435</v>
      </c>
    </row>
    <row r="626" spans="1:27" x14ac:dyDescent="0.3">
      <c r="A626" t="s">
        <v>241</v>
      </c>
      <c r="B626" s="3" t="s">
        <v>766</v>
      </c>
      <c r="C626" s="3" t="s">
        <v>345</v>
      </c>
      <c r="D626" s="3" t="s">
        <v>365</v>
      </c>
      <c r="E626" s="3" t="s">
        <v>807</v>
      </c>
      <c r="F626" s="3" t="s">
        <v>102</v>
      </c>
      <c r="G626" s="4" t="str">
        <f>VLOOKUP(A626,词典!$C:$F,4,FALSE)</f>
        <v>可惜</v>
      </c>
      <c r="H626" s="4" t="str">
        <f>VLOOKUP(B626,词典!$C:$F,4,FALSE)</f>
        <v>那</v>
      </c>
      <c r="I626" s="4" t="str">
        <f>VLOOKUP(C626,词典!$C:$F,4,FALSE)</f>
        <v>了</v>
      </c>
      <c r="J626" s="4" t="str">
        <f>VLOOKUP(D626,词典!$C:$F,4,FALSE)</f>
        <v>一样</v>
      </c>
      <c r="K626" s="4" t="str">
        <f>VLOOKUP(E626,词典!$C:$F,4,FALSE)</f>
        <v>棒极了</v>
      </c>
      <c r="L626" s="4" t="str">
        <f>VLOOKUP(F626,词典!$C:$F,4,FALSE)</f>
        <v>战略</v>
      </c>
      <c r="M626" s="6" t="s">
        <v>9599</v>
      </c>
      <c r="N626" t="s">
        <v>1448</v>
      </c>
      <c r="O626" t="s">
        <v>8496</v>
      </c>
      <c r="P626" t="s">
        <v>8529</v>
      </c>
      <c r="Q626" t="s">
        <v>9084</v>
      </c>
      <c r="R626" t="s">
        <v>1951</v>
      </c>
      <c r="S626" t="s">
        <v>1742</v>
      </c>
      <c r="T626" s="4" t="str">
        <f>VLOOKUP(N626,词典!$F:$G,2,FALSE)</f>
        <v>EC_WORD_WAAAH</v>
      </c>
      <c r="U626" s="4" t="str">
        <f>VLOOKUP(O626,词典!$F:$G,2,FALSE)</f>
        <v>EC_WORD_YEAH</v>
      </c>
      <c r="V626" s="4" t="str">
        <f>VLOOKUP(P626,词典!$F:$G,2,FALSE)</f>
        <v>EC_WORD_A</v>
      </c>
      <c r="W626" s="4" t="str">
        <f>VLOOKUP(Q626,词典!$F:$G,2,FALSE)</f>
        <v>EC_WORD_GREAT</v>
      </c>
      <c r="X626" s="4" t="str">
        <f>VLOOKUP(R626,词典!$F:$G,2,FALSE)</f>
        <v>EC_WORD_OF</v>
      </c>
      <c r="Y626" s="4" t="str">
        <f>VLOOKUP(S626,词典!$F:$G,2,FALSE)</f>
        <v>EC_WORD_STRATEGY</v>
      </c>
      <c r="Z626" t="str">
        <f t="shared" si="5"/>
        <v>.speechLose = {EC_WORD_WAAAH, EC_WORD_YEAH, EC_WORD_A, EC_WORD_GREAT, EC_WORD_OF, EC_WORD_STRATEGY},</v>
      </c>
      <c r="AA626" t="s">
        <v>15436</v>
      </c>
    </row>
    <row r="627" spans="1:27" x14ac:dyDescent="0.3">
      <c r="A627" t="s">
        <v>2901</v>
      </c>
      <c r="B627" s="3" t="s">
        <v>847</v>
      </c>
      <c r="C627" s="3" t="s">
        <v>369</v>
      </c>
      <c r="D627" s="3" t="s">
        <v>776</v>
      </c>
      <c r="E627" s="3" t="s">
        <v>2914</v>
      </c>
      <c r="F627" s="3" t="s">
        <v>3843</v>
      </c>
      <c r="G627" s="4" t="str">
        <f>VLOOKUP(A627,词典!$C:$F,4,FALSE)</f>
        <v>我是</v>
      </c>
      <c r="H627" s="4" t="str">
        <f>VLOOKUP(B627,词典!$C:$F,4,FALSE)</f>
        <v>新</v>
      </c>
      <c r="I627" s="4" t="str">
        <f>VLOOKUP(C627,词典!$C:$F,4,FALSE)</f>
        <v>又</v>
      </c>
      <c r="J627" s="4" t="str">
        <f>VLOOKUP(D627,词典!$C:$F,4,FALSE)</f>
        <v>什么</v>
      </c>
      <c r="K627" s="4" t="str">
        <f>VLOOKUP(E627,词典!$C:$F,4,FALSE)</f>
        <v>如果我输了</v>
      </c>
      <c r="L627" s="4" t="str">
        <f>VLOOKUP(F627,词典!$C:$F,4,FALSE)</f>
        <v>？</v>
      </c>
      <c r="M627" s="6" t="s">
        <v>9600</v>
      </c>
      <c r="N627" t="s">
        <v>1430</v>
      </c>
      <c r="O627" t="s">
        <v>1673</v>
      </c>
      <c r="P627" t="s">
        <v>1888</v>
      </c>
      <c r="Q627" t="s">
        <v>1843</v>
      </c>
      <c r="R627" t="s">
        <v>9172</v>
      </c>
      <c r="S627" t="s">
        <v>9117</v>
      </c>
      <c r="T627" s="4" t="str">
        <f>VLOOKUP(N627,词典!$F:$G,2,FALSE)</f>
        <v>EC_WORD_I_AM</v>
      </c>
      <c r="U627" s="4" t="str">
        <f>VLOOKUP(O627,词典!$F:$G,2,FALSE)</f>
        <v>EC_WORD_NEW</v>
      </c>
      <c r="V627" s="4" t="str">
        <f>VLOOKUP(P627,词典!$F:$G,2,FALSE)</f>
        <v>EC_WORD_PERSON</v>
      </c>
      <c r="W627" s="4" t="str">
        <f>VLOOKUP(Q627,词典!$F:$G,2,FALSE)</f>
        <v>EC_WORD_LOST</v>
      </c>
      <c r="X627" s="4" t="str">
        <f>VLOOKUP(R627,词典!$F:$G,2,FALSE)</f>
        <v>EC_WORD_SO</v>
      </c>
      <c r="Y627" s="4" t="str">
        <f>VLOOKUP(S627,词典!$F:$G,2,FALSE)</f>
        <v>EC_WORD_FORGIVE</v>
      </c>
      <c r="Z627" t="str">
        <f t="shared" si="5"/>
        <v>.speechLose = {EC_WORD_I_AM, EC_WORD_NEW, EC_WORD_PERSON, EC_WORD_LOST, EC_WORD_SO, EC_WORD_FORGIVE},</v>
      </c>
      <c r="AA627" t="s">
        <v>15437</v>
      </c>
    </row>
    <row r="628" spans="1:27" x14ac:dyDescent="0.3">
      <c r="A628" t="s">
        <v>2901</v>
      </c>
      <c r="B628" s="3" t="s">
        <v>369</v>
      </c>
      <c r="C628" s="3" t="s">
        <v>411</v>
      </c>
      <c r="D628" s="3" t="s">
        <v>164</v>
      </c>
      <c r="E628" s="3" t="s">
        <v>337</v>
      </c>
      <c r="F628" s="3" t="s">
        <v>248</v>
      </c>
      <c r="G628" s="4" t="str">
        <f>VLOOKUP(A628,词典!$C:$F,4,FALSE)</f>
        <v>我是</v>
      </c>
      <c r="H628" s="4" t="str">
        <f>VLOOKUP(B628,词典!$C:$F,4,FALSE)</f>
        <v>又</v>
      </c>
      <c r="I628" s="4" t="str">
        <f>VLOOKUP(C628,词典!$C:$F,4,FALSE)</f>
        <v>难过</v>
      </c>
      <c r="J628" s="4" t="str">
        <f>VLOOKUP(D628,词典!$C:$F,4,FALSE)</f>
        <v>是个</v>
      </c>
      <c r="K628" s="4" t="str">
        <f>VLOOKUP(E628,词典!$C:$F,4,FALSE)</f>
        <v>将</v>
      </c>
      <c r="L628" s="4" t="str">
        <f>VLOOKUP(F628,词典!$C:$F,4,FALSE)</f>
        <v>好了</v>
      </c>
      <c r="M628" s="6" t="s">
        <v>9601</v>
      </c>
      <c r="N628" t="s">
        <v>1873</v>
      </c>
      <c r="O628" t="s">
        <v>8541</v>
      </c>
      <c r="P628" t="s">
        <v>1774</v>
      </c>
      <c r="Q628" t="s">
        <v>1678</v>
      </c>
      <c r="R628" t="s">
        <v>1921</v>
      </c>
      <c r="S628" t="s">
        <v>1453</v>
      </c>
      <c r="T628" s="4" t="str">
        <f>VLOOKUP(N628,词典!$F:$G,2,FALSE)</f>
        <v>EC_WORD_ME</v>
      </c>
      <c r="U628" s="4" t="str">
        <f>VLOOKUP(O628,词典!$F:$G,2,FALSE)</f>
        <v>EC_WORD_HAS</v>
      </c>
      <c r="V628" s="4" t="str">
        <f>VLOOKUP(P628,词典!$F:$G,2,FALSE)</f>
        <v>EC_WORD_SADLY</v>
      </c>
      <c r="W628" s="4" t="str">
        <f>VLOOKUP(Q628,词典!$F:$G,2,FALSE)</f>
        <v>EC_WORD_ME</v>
      </c>
      <c r="X628" s="4" t="str">
        <f>VLOOKUP(R628,词典!$F:$G,2,FALSE)</f>
        <v>EC_WORD_MISS</v>
      </c>
      <c r="Y628" s="4" t="str">
        <f>VLOOKUP(S628,词典!$F:$G,2,FALSE)</f>
        <v>EC_WORD_CRIES</v>
      </c>
      <c r="Z628" t="str">
        <f t="shared" si="5"/>
        <v>.speechLose = {EC_WORD_ME, EC_WORD_HAS, EC_WORD_SADLY, EC_WORD_ME, EC_WORD_MISS, EC_WORD_CRIES},</v>
      </c>
      <c r="AA628" t="s">
        <v>15438</v>
      </c>
    </row>
    <row r="629" spans="1:27" x14ac:dyDescent="0.3">
      <c r="A629" t="s">
        <v>365</v>
      </c>
      <c r="B629" s="3" t="s">
        <v>176</v>
      </c>
      <c r="C629" s="3" t="s">
        <v>3847</v>
      </c>
      <c r="D629" s="3" t="s">
        <v>459</v>
      </c>
      <c r="E629" s="3" t="s">
        <v>165</v>
      </c>
      <c r="F629" s="3" t="s">
        <v>3843</v>
      </c>
      <c r="G629" s="4" t="str">
        <f>VLOOKUP(A629,词典!$C:$F,4,FALSE)</f>
        <v>一样</v>
      </c>
      <c r="H629" s="4" t="str">
        <f>VLOOKUP(B629,词典!$C:$F,4,FALSE)</f>
        <v>大人</v>
      </c>
      <c r="I629" s="4" t="str">
        <f>VLOOKUP(C629,词典!$C:$F,4,FALSE)</f>
        <v>不可以</v>
      </c>
      <c r="J629" s="4" t="str">
        <f>VLOOKUP(D629,词典!$C:$F,4,FALSE)</f>
        <v>击败</v>
      </c>
      <c r="K629" s="4" t="str">
        <f>VLOOKUP(E629,词典!$C:$F,4,FALSE)</f>
        <v>你</v>
      </c>
      <c r="L629" s="4" t="str">
        <f>VLOOKUP(F629,词典!$C:$F,4,FALSE)</f>
        <v>？</v>
      </c>
      <c r="M629" s="6" t="s">
        <v>9602</v>
      </c>
      <c r="N629" t="s">
        <v>8515</v>
      </c>
      <c r="O629" t="s">
        <v>8534</v>
      </c>
      <c r="P629" t="s">
        <v>9067</v>
      </c>
      <c r="Q629" t="s">
        <v>1538</v>
      </c>
      <c r="R629" t="s">
        <v>1412</v>
      </c>
      <c r="S629" t="s">
        <v>230</v>
      </c>
      <c r="T629" s="4" t="str">
        <f>VLOOKUP(N629,词典!$F:$G,2,FALSE)</f>
        <v>EC_WORD_ADULT</v>
      </c>
      <c r="U629" s="4" t="str">
        <f>VLOOKUP(O629,词典!$F:$G,2,FALSE)</f>
        <v>EC_WORD_UNDERSTOOD</v>
      </c>
      <c r="V629" s="4" t="str">
        <f>VLOOKUP(P629,词典!$F:$G,2,FALSE)</f>
        <v>EC_WORD_APPEAR</v>
      </c>
      <c r="W629" s="4" t="str">
        <f>VLOOKUP(Q629,词典!$F:$G,2,FALSE)</f>
        <v>EC_WORD_BEAT</v>
      </c>
      <c r="X629" s="4" t="str">
        <f>VLOOKUP(R629,词典!$F:$G,2,FALSE)</f>
        <v>EC_WORD_YOU</v>
      </c>
      <c r="Y629" s="4" t="str">
        <f>VLOOKUP(S629,词典!$F:$G,2,FALSE)</f>
        <v>EC_WORD_QUES</v>
      </c>
      <c r="Z629" t="str">
        <f t="shared" si="5"/>
        <v>.speechLose = {EC_WORD_ADULT, EC_WORD_UNDERSTOOD, EC_WORD_APPEAR, EC_WORD_BEAT, EC_WORD_YOU, EC_WORD_QUES},</v>
      </c>
      <c r="AA629" t="s">
        <v>15439</v>
      </c>
    </row>
    <row r="630" spans="1:27" x14ac:dyDescent="0.3">
      <c r="A630" t="s">
        <v>164</v>
      </c>
      <c r="B630" s="3" t="s">
        <v>3852</v>
      </c>
      <c r="C630" s="3" t="s">
        <v>387</v>
      </c>
      <c r="D630" s="3" t="s">
        <v>761</v>
      </c>
      <c r="E630" s="3" t="s">
        <v>3873</v>
      </c>
      <c r="F630" s="3" t="s">
        <v>3836</v>
      </c>
      <c r="G630" s="4" t="str">
        <f>VLOOKUP(A630,词典!$C:$F,4,FALSE)</f>
        <v>是个</v>
      </c>
      <c r="H630" s="4" t="str">
        <f>VLOOKUP(B630,词典!$C:$F,4,FALSE)</f>
        <v>赢不了</v>
      </c>
      <c r="I630" s="4" t="str">
        <f>VLOOKUP(C630,词典!$C:$F,4,FALSE)</f>
        <v>得</v>
      </c>
      <c r="J630" s="4" t="str">
        <f>VLOOKUP(D630,词典!$C:$F,4,FALSE)</f>
        <v>这</v>
      </c>
      <c r="K630" s="4" t="str">
        <f>VLOOKUP(E630,词典!$C:$F,4,FALSE)</f>
        <v>……</v>
      </c>
      <c r="L630" s="4" t="str">
        <f>VLOOKUP(F630,词典!$C:$F,4,FALSE)</f>
        <v xml:space="preserve"> </v>
      </c>
      <c r="M630" s="6" t="s">
        <v>9603</v>
      </c>
      <c r="N630" t="s">
        <v>1678</v>
      </c>
      <c r="O630" t="s">
        <v>8563</v>
      </c>
      <c r="P630" t="s">
        <v>8534</v>
      </c>
      <c r="Q630" t="s">
        <v>10440</v>
      </c>
      <c r="R630" t="s">
        <v>1687</v>
      </c>
      <c r="S630" t="s">
        <v>10459</v>
      </c>
      <c r="T630" s="4" t="str">
        <f>VLOOKUP(N630,词典!$F:$G,2,FALSE)</f>
        <v>EC_WORD_ME</v>
      </c>
      <c r="U630" s="4" t="str">
        <f>VLOOKUP(O630,词典!$F:$G,2,FALSE)</f>
        <v>EC_WORD_EVERY</v>
      </c>
      <c r="V630" s="4" t="str">
        <f>VLOOKUP(P630,词典!$F:$G,2,FALSE)</f>
        <v>EC_WORD_UNDERSTOOD</v>
      </c>
      <c r="W630" s="4" t="str">
        <f>VLOOKUP(Q630,词典!$F:$G,2,FALSE)</f>
        <v>EC_WORD_CAN_T_WIN</v>
      </c>
      <c r="X630" s="4" t="str">
        <f>VLOOKUP(R630,词典!$F:$G,2,FALSE)</f>
        <v>EC_WORD_ELLIPSIS</v>
      </c>
      <c r="Y630" s="4" t="str">
        <f>VLOOKUP(S630,词典!$F:$G,2,FALSE)</f>
        <v>EC_EMPTY_WORD</v>
      </c>
      <c r="Z630" t="str">
        <f t="shared" si="5"/>
        <v>.speechLose = {EC_WORD_ME, EC_WORD_EVERY, EC_WORD_UNDERSTOOD, EC_WORD_CAN_T_WIN, EC_WORD_ELLIPSIS, EC_EMPTY_WORD},</v>
      </c>
      <c r="AA630" t="s">
        <v>15440</v>
      </c>
    </row>
    <row r="631" spans="1:27" x14ac:dyDescent="0.3">
      <c r="A631" t="s">
        <v>512</v>
      </c>
      <c r="B631" s="3" t="s">
        <v>345</v>
      </c>
      <c r="C631" s="3" t="s">
        <v>587</v>
      </c>
      <c r="D631" s="3" t="s">
        <v>385</v>
      </c>
      <c r="E631" s="3" t="s">
        <v>375</v>
      </c>
      <c r="F631" s="3" t="s">
        <v>183</v>
      </c>
      <c r="G631" s="4" t="str">
        <f>VLOOKUP(A631,词典!$C:$F,4,FALSE)</f>
        <v>实现</v>
      </c>
      <c r="H631" s="4" t="str">
        <f>VLOOKUP(B631,词典!$C:$F,4,FALSE)</f>
        <v>了</v>
      </c>
      <c r="I631" s="4" t="str">
        <f>VLOOKUP(C631,词典!$C:$F,4,FALSE)</f>
        <v>工作</v>
      </c>
      <c r="J631" s="4" t="str">
        <f>VLOOKUP(D631,词典!$C:$F,4,FALSE)</f>
        <v>哪</v>
      </c>
      <c r="K631" s="4" t="str">
        <f>VLOOKUP(E631,词典!$C:$F,4,FALSE)</f>
        <v>为了</v>
      </c>
      <c r="L631" s="4" t="str">
        <f>VLOOKUP(F631,词典!$C:$F,4,FALSE)</f>
        <v>我</v>
      </c>
      <c r="M631" s="6" t="s">
        <v>9604</v>
      </c>
      <c r="N631" t="s">
        <v>1873</v>
      </c>
      <c r="O631" t="s">
        <v>8531</v>
      </c>
      <c r="P631" t="s">
        <v>8534</v>
      </c>
      <c r="Q631" t="s">
        <v>9514</v>
      </c>
      <c r="R631" t="s">
        <v>1869</v>
      </c>
      <c r="S631" t="s">
        <v>8541</v>
      </c>
      <c r="T631" s="4" t="str">
        <f>VLOOKUP(N631,词典!$F:$G,2,FALSE)</f>
        <v>EC_WORD_ME</v>
      </c>
      <c r="U631" s="4" t="str">
        <f>VLOOKUP(O631,词典!$F:$G,2,FALSE)</f>
        <v>EC_WORD_WHAT</v>
      </c>
      <c r="V631" s="4" t="str">
        <f>VLOOKUP(P631,词典!$F:$G,2,FALSE)</f>
        <v>EC_WORD_UNDERSTOOD</v>
      </c>
      <c r="W631" s="4" t="str">
        <f>VLOOKUP(Q631,词典!$F:$G,2,FALSE)</f>
        <v>EC_WORD_DOES</v>
      </c>
      <c r="X631" s="4" t="str">
        <f>VLOOKUP(R631,词典!$F:$G,2,FALSE)</f>
        <v>EC_WORD_NO</v>
      </c>
      <c r="Y631" s="4" t="str">
        <f>VLOOKUP(S631,词典!$F:$G,2,FALSE)</f>
        <v>EC_WORD_HAS</v>
      </c>
      <c r="Z631" t="str">
        <f t="shared" si="5"/>
        <v>.speechLose = {EC_WORD_ME, EC_WORD_WHAT, EC_WORD_UNDERSTOOD, EC_WORD_DOES, EC_WORD_NO, EC_WORD_HAS},</v>
      </c>
      <c r="AA631" t="s">
        <v>15441</v>
      </c>
    </row>
    <row r="632" spans="1:27" x14ac:dyDescent="0.3">
      <c r="A632" t="s">
        <v>165</v>
      </c>
      <c r="B632" s="3" t="s">
        <v>363</v>
      </c>
      <c r="C632" s="3" t="s">
        <v>183</v>
      </c>
      <c r="D632" s="3" t="s">
        <v>293</v>
      </c>
      <c r="E632" s="3" t="s">
        <v>46</v>
      </c>
      <c r="F632" s="3" t="s">
        <v>493</v>
      </c>
      <c r="G632" s="4" t="str">
        <f>VLOOKUP(A632,词典!$C:$F,4,FALSE)</f>
        <v>你</v>
      </c>
      <c r="H632" s="4" t="str">
        <f>VLOOKUP(B632,词典!$C:$F,4,FALSE)</f>
        <v>有</v>
      </c>
      <c r="I632" s="4" t="str">
        <f>VLOOKUP(C632,词典!$C:$F,4,FALSE)</f>
        <v>我</v>
      </c>
      <c r="J632" s="4" t="str">
        <f>VLOOKUP(D632,词典!$C:$F,4,FALSE)</f>
        <v>来自</v>
      </c>
      <c r="K632" s="4" t="str">
        <f>VLOOKUP(E632,词典!$C:$F,4,FALSE)</f>
        <v>冰</v>
      </c>
      <c r="L632" s="4" t="str">
        <f>VLOOKUP(F632,词典!$C:$F,4,FALSE)</f>
        <v>冷</v>
      </c>
      <c r="M632" s="6" t="s">
        <v>9605</v>
      </c>
      <c r="N632" t="s">
        <v>1412</v>
      </c>
      <c r="O632" t="s">
        <v>8527</v>
      </c>
      <c r="P632" t="s">
        <v>1678</v>
      </c>
      <c r="Q632" t="s">
        <v>8543</v>
      </c>
      <c r="R632" t="s">
        <v>1373</v>
      </c>
      <c r="S632" t="s">
        <v>1811</v>
      </c>
      <c r="T632" s="4" t="str">
        <f>VLOOKUP(N632,词典!$F:$G,2,FALSE)</f>
        <v>EC_WORD_YOU</v>
      </c>
      <c r="U632" s="4" t="str">
        <f>VLOOKUP(O632,词典!$F:$G,2,FALSE)</f>
        <v>EC_WORD_LEARN</v>
      </c>
      <c r="V632" s="4" t="str">
        <f>VLOOKUP(P632,词典!$F:$G,2,FALSE)</f>
        <v>EC_WORD_ME</v>
      </c>
      <c r="W632" s="4" t="str">
        <f>VLOOKUP(Q632,词典!$F:$G,2,FALSE)</f>
        <v>EC_WORD_FIGHTS</v>
      </c>
      <c r="X632" s="4" t="str">
        <f>VLOOKUP(R632,词典!$F:$G,2,FALSE)</f>
        <v>EC_WORD_ICE</v>
      </c>
      <c r="Y632" s="4" t="str">
        <f>VLOOKUP(S632,词典!$F:$G,2,FALSE)</f>
        <v>EC_WORD_COLD</v>
      </c>
      <c r="Z632" t="str">
        <f t="shared" si="5"/>
        <v>.speechLose = {EC_WORD_YOU, EC_WORD_LEARN, EC_WORD_ME, EC_WORD_FIGHTS, EC_WORD_ICE, EC_WORD_COLD},</v>
      </c>
      <c r="AA632" t="s">
        <v>15442</v>
      </c>
    </row>
    <row r="633" spans="1:27" x14ac:dyDescent="0.3">
      <c r="A633" t="s">
        <v>164</v>
      </c>
      <c r="B633" s="3" t="s">
        <v>337</v>
      </c>
      <c r="C633" s="3" t="s">
        <v>3864</v>
      </c>
      <c r="D633" s="3" t="s">
        <v>200</v>
      </c>
      <c r="E633" s="3" t="s">
        <v>3848</v>
      </c>
      <c r="F633" s="3" t="s">
        <v>693</v>
      </c>
      <c r="G633" s="4" t="str">
        <f>VLOOKUP(A633,词典!$C:$F,4,FALSE)</f>
        <v>是个</v>
      </c>
      <c r="H633" s="4" t="str">
        <f>VLOOKUP(B633,词典!$C:$F,4,FALSE)</f>
        <v>将</v>
      </c>
      <c r="I633" s="4" t="str">
        <f>VLOOKUP(C633,词典!$C:$F,4,FALSE)</f>
        <v>围攻</v>
      </c>
      <c r="J633" s="4" t="str">
        <f>VLOOKUP(D633,词典!$C:$F,4,FALSE)</f>
        <v>我的</v>
      </c>
      <c r="K633" s="4" t="str">
        <f>VLOOKUP(E633,词典!$C:$F,4,FALSE)</f>
        <v>冲浪</v>
      </c>
      <c r="L633" s="4" t="str">
        <f>VLOOKUP(F633,词典!$C:$F,4,FALSE)</f>
        <v>板</v>
      </c>
      <c r="M633" s="6" t="s">
        <v>9606</v>
      </c>
      <c r="N633" t="s">
        <v>1678</v>
      </c>
      <c r="O633" t="s">
        <v>8580</v>
      </c>
      <c r="P633" t="s">
        <v>2093</v>
      </c>
      <c r="Q633" t="s">
        <v>1431</v>
      </c>
      <c r="R633" t="s">
        <v>1012</v>
      </c>
      <c r="S633" t="s">
        <v>10455</v>
      </c>
      <c r="T633" s="4" t="str">
        <f>VLOOKUP(N633,词典!$F:$G,2,FALSE)</f>
        <v>EC_WORD_ME</v>
      </c>
      <c r="U633" s="4" t="str">
        <f>VLOOKUP(O633,词典!$F:$G,2,FALSE)</f>
        <v>EC_WORD_WEREN_T</v>
      </c>
      <c r="V633" s="4" t="str">
        <f>VLOOKUP(P633,词典!$F:$G,2,FALSE)</f>
        <v>EC_WORD_BREAK</v>
      </c>
      <c r="W633" s="4" t="str">
        <f>VLOOKUP(Q633,词典!$F:$G,2,FALSE)</f>
        <v>EC_WORD_MY</v>
      </c>
      <c r="X633" s="4" t="str">
        <f>VLOOKUP(R633,词典!$F:$G,2,FALSE)</f>
        <v>EC_MOVE2(SURF)</v>
      </c>
      <c r="Y633" s="4" t="str">
        <f>VLOOKUP(S633,词典!$F:$G,2,FALSE)</f>
        <v>EC_WORD_BOARD</v>
      </c>
      <c r="Z633" t="str">
        <f t="shared" si="5"/>
        <v>.speechLose = {EC_WORD_ME, EC_WORD_WEREN_T, EC_WORD_BREAK, EC_WORD_MY, EC_MOVE2(SURF), EC_WORD_BOARD},</v>
      </c>
      <c r="AA633" t="s">
        <v>15443</v>
      </c>
    </row>
    <row r="634" spans="1:27" x14ac:dyDescent="0.3">
      <c r="A634" t="s">
        <v>164</v>
      </c>
      <c r="B634" s="3" t="s">
        <v>479</v>
      </c>
      <c r="C634" s="3" t="s">
        <v>378</v>
      </c>
      <c r="D634" s="3" t="s">
        <v>51</v>
      </c>
      <c r="E634" s="3" t="s">
        <v>380</v>
      </c>
      <c r="F634" s="3" t="s">
        <v>3873</v>
      </c>
      <c r="G634" s="4" t="str">
        <f>VLOOKUP(A634,词典!$C:$F,4,FALSE)</f>
        <v>是个</v>
      </c>
      <c r="H634" s="4" t="str">
        <f>VLOOKUP(B634,词典!$C:$F,4,FALSE)</f>
        <v>需要</v>
      </c>
      <c r="I634" s="4" t="str">
        <f>VLOOKUP(C634,词典!$C:$F,4,FALSE)</f>
        <v>到</v>
      </c>
      <c r="J634" s="4" t="str">
        <f>VLOOKUP(D634,词典!$C:$F,4,FALSE)</f>
        <v>同步</v>
      </c>
      <c r="K634" s="4" t="str">
        <f>VLOOKUP(E634,词典!$C:$F,4,FALSE)</f>
        <v>更好</v>
      </c>
      <c r="L634" s="4" t="str">
        <f>VLOOKUP(F634,词典!$C:$F,4,FALSE)</f>
        <v>……</v>
      </c>
      <c r="M634" s="6" t="s">
        <v>9607</v>
      </c>
      <c r="N634" t="s">
        <v>1678</v>
      </c>
      <c r="O634" t="s">
        <v>1542</v>
      </c>
      <c r="P634" t="s">
        <v>900</v>
      </c>
      <c r="Q634" t="s">
        <v>8521</v>
      </c>
      <c r="R634" t="s">
        <v>1507</v>
      </c>
      <c r="S634" t="s">
        <v>1687</v>
      </c>
      <c r="T634" s="4" t="str">
        <f>VLOOKUP(N634,词典!$F:$G,2,FALSE)</f>
        <v>EC_WORD_ME</v>
      </c>
      <c r="U634" s="4" t="str">
        <f>VLOOKUP(O634,词典!$F:$G,2,FALSE)</f>
        <v>EC_WORD_NEED</v>
      </c>
      <c r="V634" s="4" t="str">
        <f>VLOOKUP(P634,词典!$F:$G,2,FALSE)</f>
        <v>EC_WORD_SYNCHRONIZE</v>
      </c>
      <c r="W634" s="4" t="str">
        <f>VLOOKUP(Q634,词典!$F:$G,2,FALSE)</f>
        <v>EC_WORD_LIKE</v>
      </c>
      <c r="X634" s="4" t="str">
        <f>VLOOKUP(R634,词典!$F:$G,2,FALSE)</f>
        <v>EC_WORD_BETTER</v>
      </c>
      <c r="Y634" s="4" t="str">
        <f>VLOOKUP(S634,词典!$F:$G,2,FALSE)</f>
        <v>EC_WORD_ELLIPSIS</v>
      </c>
      <c r="Z634" t="str">
        <f t="shared" si="5"/>
        <v>.speechLose = {EC_WORD_ME, EC_WORD_NEED, EC_WORD_SYNCHRONIZE, EC_WORD_LIKE, EC_WORD_BETTER, EC_WORD_ELLIPSIS},</v>
      </c>
      <c r="AA634" t="s">
        <v>15444</v>
      </c>
    </row>
    <row r="635" spans="1:27" x14ac:dyDescent="0.3">
      <c r="A635" t="s">
        <v>3844</v>
      </c>
      <c r="B635" s="3" t="s">
        <v>366</v>
      </c>
      <c r="C635" s="3" t="s">
        <v>297</v>
      </c>
      <c r="D635" s="3" t="s">
        <v>858</v>
      </c>
      <c r="E635" s="3" t="s">
        <v>164</v>
      </c>
      <c r="F635" s="3" t="s">
        <v>285</v>
      </c>
      <c r="G635" s="4" t="str">
        <f>VLOOKUP(A635,词典!$C:$F,4,FALSE)</f>
        <v>毕竟</v>
      </c>
      <c r="H635" s="4" t="str">
        <f>VLOOKUP(B635,词典!$C:$F,4,FALSE)</f>
        <v>一下</v>
      </c>
      <c r="I635" s="4" t="str">
        <f>VLOOKUP(C635,词典!$C:$F,4,FALSE)</f>
        <v>所以</v>
      </c>
      <c r="J635" s="4" t="str">
        <f>VLOOKUP(D635,词典!$C:$F,4,FALSE)</f>
        <v>击倒</v>
      </c>
      <c r="K635" s="4" t="str">
        <f>VLOOKUP(E635,词典!$C:$F,4,FALSE)</f>
        <v>是个</v>
      </c>
      <c r="L635" s="4" t="str">
        <f>VLOOKUP(F635,词典!$C:$F,4,FALSE)</f>
        <v>意思</v>
      </c>
      <c r="M635" s="6" t="s">
        <v>9608</v>
      </c>
      <c r="N635" t="s">
        <v>1884</v>
      </c>
      <c r="O635" t="s">
        <v>8540</v>
      </c>
      <c r="P635" t="s">
        <v>1920</v>
      </c>
      <c r="Q635" t="s">
        <v>9077</v>
      </c>
      <c r="R635" t="s">
        <v>1877</v>
      </c>
      <c r="S635" t="s">
        <v>9874</v>
      </c>
      <c r="T635" s="4" t="str">
        <f>VLOOKUP(N635,词典!$F:$G,2,FALSE)</f>
        <v>EC_WORD_I_AM</v>
      </c>
      <c r="U635" s="4" t="str">
        <f>VLOOKUP(O635,词典!$F:$G,2,FALSE)</f>
        <v>EC_WORD_SAID</v>
      </c>
      <c r="V635" s="4" t="str">
        <f>VLOOKUP(P635,词典!$F:$G,2,FALSE)</f>
        <v>EC_WORD_THIS</v>
      </c>
      <c r="W635" s="4" t="str">
        <f>VLOOKUP(Q635,词典!$F:$G,2,FALSE)</f>
        <v>EC_WORD_LIKELY_TO</v>
      </c>
      <c r="X635" s="4" t="str">
        <f>VLOOKUP(R635,词典!$F:$G,2,FALSE)</f>
        <v>EC_WORD_AREN_T</v>
      </c>
      <c r="Y635" s="4" t="str">
        <f>VLOOKUP(S635,词典!$F:$G,2,FALSE)</f>
        <v>EC_WORD_KNOCKOUT</v>
      </c>
      <c r="Z635" t="str">
        <f t="shared" si="5"/>
        <v>.speechLose = {EC_WORD_I_AM, EC_WORD_SAID, EC_WORD_THIS, EC_WORD_LIKELY_TO, EC_WORD_AREN_T, EC_WORD_KNOCKOUT},</v>
      </c>
      <c r="AA635" t="s">
        <v>15445</v>
      </c>
    </row>
    <row r="636" spans="1:27" x14ac:dyDescent="0.3">
      <c r="A636" t="s">
        <v>2911</v>
      </c>
      <c r="B636" s="3" t="s">
        <v>164</v>
      </c>
      <c r="C636" s="3" t="s">
        <v>445</v>
      </c>
      <c r="D636" s="3" t="s">
        <v>366</v>
      </c>
      <c r="E636" s="3" t="s">
        <v>363</v>
      </c>
      <c r="F636" s="3" t="s">
        <v>123</v>
      </c>
      <c r="G636" s="4" t="str">
        <f>VLOOKUP(A636,词典!$C:$F,4,FALSE)</f>
        <v>嗯？</v>
      </c>
      <c r="H636" s="4" t="str">
        <f>VLOOKUP(B636,词典!$C:$F,4,FALSE)</f>
        <v>是个</v>
      </c>
      <c r="I636" s="4" t="str">
        <f>VLOOKUP(C636,词典!$C:$F,4,FALSE)</f>
        <v>应该</v>
      </c>
      <c r="J636" s="4" t="str">
        <f>VLOOKUP(D636,词典!$C:$F,4,FALSE)</f>
        <v>一下</v>
      </c>
      <c r="K636" s="4" t="str">
        <f>VLOOKUP(E636,词典!$C:$F,4,FALSE)</f>
        <v>有</v>
      </c>
      <c r="L636" s="4" t="str">
        <f>VLOOKUP(F636,词典!$C:$F,4,FALSE)</f>
        <v>输了</v>
      </c>
      <c r="M636" s="6" t="s">
        <v>9609</v>
      </c>
      <c r="N636" t="s">
        <v>1454</v>
      </c>
      <c r="O636" t="s">
        <v>1678</v>
      </c>
      <c r="P636" t="s">
        <v>1869</v>
      </c>
      <c r="Q636" t="s">
        <v>9875</v>
      </c>
      <c r="R636" t="s">
        <v>1841</v>
      </c>
      <c r="S636" t="s">
        <v>1951</v>
      </c>
      <c r="T636" s="4" t="str">
        <f>VLOOKUP(N636,词典!$F:$G,2,FALSE)</f>
        <v>EC_WORD_HUH_QUES</v>
      </c>
      <c r="U636" s="4" t="str">
        <f>VLOOKUP(O636,词典!$F:$G,2,FALSE)</f>
        <v>EC_WORD_ME</v>
      </c>
      <c r="V636" s="4" t="str">
        <f>VLOOKUP(P636,词典!$F:$G,2,FALSE)</f>
        <v>EC_WORD_NO</v>
      </c>
      <c r="W636" s="4" t="str">
        <f>VLOOKUP(Q636,词典!$F:$G,2,FALSE)</f>
        <v>EC_WORD_SHOULD</v>
      </c>
      <c r="X636" s="4" t="str">
        <f>VLOOKUP(R636,词典!$F:$G,2,FALSE)</f>
        <v>EC_WORD_LOSS</v>
      </c>
      <c r="Y636" s="4" t="str">
        <f>VLOOKUP(S636,词典!$F:$G,2,FALSE)</f>
        <v>EC_WORD_OF</v>
      </c>
      <c r="Z636" t="str">
        <f t="shared" si="5"/>
        <v>.speechLose = {EC_WORD_HUH_QUES, EC_WORD_ME, EC_WORD_NO, EC_WORD_SHOULD, EC_WORD_LOSS, EC_WORD_OF},</v>
      </c>
      <c r="AA636" t="s">
        <v>15446</v>
      </c>
    </row>
    <row r="637" spans="1:27" x14ac:dyDescent="0.3">
      <c r="A637" t="s">
        <v>164</v>
      </c>
      <c r="B637" s="3" t="s">
        <v>436</v>
      </c>
      <c r="C637" s="3" t="s">
        <v>200</v>
      </c>
      <c r="D637" s="3" t="s">
        <v>3838</v>
      </c>
      <c r="E637" s="3" t="s">
        <v>331</v>
      </c>
      <c r="F637" s="3" t="s">
        <v>2914</v>
      </c>
      <c r="G637" s="4" t="str">
        <f>VLOOKUP(A637,词典!$C:$F,4,FALSE)</f>
        <v>是个</v>
      </c>
      <c r="H637" s="4" t="str">
        <f>VLOOKUP(B637,词典!$C:$F,4,FALSE)</f>
        <v>崇拜</v>
      </c>
      <c r="I637" s="4" t="str">
        <f>VLOOKUP(C637,词典!$C:$F,4,FALSE)</f>
        <v>我的</v>
      </c>
      <c r="J637" s="4" t="str">
        <f>VLOOKUP(D637,词典!$C:$F,4,FALSE)</f>
        <v>宝可梦</v>
      </c>
      <c r="K637" s="4" t="str">
        <f>VLOOKUP(E637,词典!$C:$F,4,FALSE)</f>
        <v>更多</v>
      </c>
      <c r="L637" s="4" t="str">
        <f>VLOOKUP(F637,词典!$C:$F,4,FALSE)</f>
        <v>如果我输了</v>
      </c>
      <c r="M637" s="6" t="s">
        <v>9610</v>
      </c>
      <c r="N637" t="s">
        <v>1393</v>
      </c>
      <c r="O637" t="s">
        <v>1873</v>
      </c>
      <c r="P637" t="s">
        <v>8444</v>
      </c>
      <c r="Q637" t="s">
        <v>9188</v>
      </c>
      <c r="R637" t="s">
        <v>1953</v>
      </c>
      <c r="S637" t="s">
        <v>1703</v>
      </c>
      <c r="T637" s="4" t="str">
        <f>VLOOKUP(N637,词典!$F:$G,2,FALSE)</f>
        <v>EC_WORD_IF_I_LOSE</v>
      </c>
      <c r="U637" s="4" t="str">
        <f>VLOOKUP(O637,词典!$F:$G,2,FALSE)</f>
        <v>EC_WORD_ME</v>
      </c>
      <c r="V637" s="4" t="str">
        <f>VLOOKUP(P637,词典!$F:$G,2,FALSE)</f>
        <v>EC_WORD_WOULD</v>
      </c>
      <c r="W637" s="4" t="str">
        <f>VLOOKUP(Q637,词典!$F:$G,2,FALSE)</f>
        <v>EC_WORD_GOING</v>
      </c>
      <c r="X637" s="4" t="str">
        <f>VLOOKUP(R637,词典!$F:$G,2,FALSE)</f>
        <v>EC_WORD_LIKES</v>
      </c>
      <c r="Y637" s="4" t="str">
        <f>VLOOKUP(S637,词典!$F:$G,2,FALSE)</f>
        <v>EC_WORD_POKEMON</v>
      </c>
      <c r="Z637" t="str">
        <f t="shared" si="5"/>
        <v>.speechLose = {EC_WORD_IF_I_LOSE, EC_WORD_ME, EC_WORD_WOULD, EC_WORD_GOING, EC_WORD_LIKES, EC_WORD_POKEMON},</v>
      </c>
      <c r="AA637" t="s">
        <v>15447</v>
      </c>
    </row>
    <row r="638" spans="1:27" x14ac:dyDescent="0.3">
      <c r="A638" t="s">
        <v>165</v>
      </c>
      <c r="B638" s="3" t="s">
        <v>357</v>
      </c>
      <c r="C638" s="3" t="s">
        <v>436</v>
      </c>
      <c r="D638" s="3" t="s">
        <v>168</v>
      </c>
      <c r="E638" s="3" t="s">
        <v>3838</v>
      </c>
      <c r="F638" s="3" t="s">
        <v>3834</v>
      </c>
      <c r="G638" s="4" t="str">
        <f>VLOOKUP(A638,词典!$C:$F,4,FALSE)</f>
        <v>你</v>
      </c>
      <c r="H638" s="4" t="str">
        <f>VLOOKUP(B638,词典!$C:$F,4,FALSE)</f>
        <v>把</v>
      </c>
      <c r="I638" s="4" t="str">
        <f>VLOOKUP(C638,词典!$C:$F,4,FALSE)</f>
        <v>崇拜</v>
      </c>
      <c r="J638" s="4" t="str">
        <f>VLOOKUP(D638,词典!$C:$F,4,FALSE)</f>
        <v>你的</v>
      </c>
      <c r="K638" s="4" t="str">
        <f>VLOOKUP(E638,词典!$C:$F,4,FALSE)</f>
        <v>宝可梦</v>
      </c>
      <c r="L638" s="4" t="str">
        <f>VLOOKUP(F638,词典!$C:$F,4,FALSE)</f>
        <v>！</v>
      </c>
      <c r="M638" s="6" t="s">
        <v>9611</v>
      </c>
      <c r="N638" t="s">
        <v>1412</v>
      </c>
      <c r="O638" t="s">
        <v>8569</v>
      </c>
      <c r="P638" t="s">
        <v>1953</v>
      </c>
      <c r="Q638" t="s">
        <v>1413</v>
      </c>
      <c r="R638" t="s">
        <v>1325</v>
      </c>
      <c r="S638" t="s">
        <v>225</v>
      </c>
      <c r="T638" s="4" t="str">
        <f>VLOOKUP(N638,词典!$F:$G,2,FALSE)</f>
        <v>EC_WORD_YOU</v>
      </c>
      <c r="U638" s="4" t="str">
        <f>VLOOKUP(O638,词典!$F:$G,2,FALSE)</f>
        <v>EC_WORD_REALLY</v>
      </c>
      <c r="V638" s="4" t="str">
        <f>VLOOKUP(P638,词典!$F:$G,2,FALSE)</f>
        <v>EC_WORD_LIKES</v>
      </c>
      <c r="W638" s="4" t="str">
        <f>VLOOKUP(Q638,词典!$F:$G,2,FALSE)</f>
        <v>EC_WORD_YOUR</v>
      </c>
      <c r="X638" s="4" t="str">
        <f>VLOOKUP(R638,词典!$F:$G,2,FALSE)</f>
        <v>EC_WORD_POKEMON</v>
      </c>
      <c r="Y638" s="4" t="str">
        <f>VLOOKUP(S638,词典!$F:$G,2,FALSE)</f>
        <v>EC_WORD_EXCL</v>
      </c>
      <c r="Z638" t="str">
        <f t="shared" si="5"/>
        <v>.speechLose = {EC_WORD_YOU, EC_WORD_REALLY, EC_WORD_LIKES, EC_WORD_YOUR, EC_WORD_POKEMON, EC_WORD_EXCL},</v>
      </c>
      <c r="AA638" t="s">
        <v>15448</v>
      </c>
    </row>
    <row r="639" spans="1:27" x14ac:dyDescent="0.3">
      <c r="A639" t="s">
        <v>761</v>
      </c>
      <c r="B639" s="3" t="s">
        <v>345</v>
      </c>
      <c r="C639" s="3" t="s">
        <v>365</v>
      </c>
      <c r="D639" s="3" t="s">
        <v>518</v>
      </c>
      <c r="E639" s="3" t="s">
        <v>7324</v>
      </c>
      <c r="F639" s="3" t="s">
        <v>3834</v>
      </c>
      <c r="G639" s="4" t="str">
        <f>VLOOKUP(A639,词典!$C:$F,4,FALSE)</f>
        <v>这</v>
      </c>
      <c r="H639" s="4" t="str">
        <f>VLOOKUP(B639,词典!$C:$F,4,FALSE)</f>
        <v>了</v>
      </c>
      <c r="I639" s="4" t="str">
        <f>VLOOKUP(C639,词典!$C:$F,4,FALSE)</f>
        <v>一样</v>
      </c>
      <c r="J639" s="4" t="str">
        <f>VLOOKUP(D639,词典!$C:$F,4,FALSE)</f>
        <v>糟糕</v>
      </c>
      <c r="K639" s="4" t="str">
        <f>VLOOKUP(E639,词典!$C:$F,4,FALSE)</f>
        <v>恶梦</v>
      </c>
      <c r="L639" s="4" t="str">
        <f>VLOOKUP(F639,词典!$C:$F,4,FALSE)</f>
        <v>！</v>
      </c>
      <c r="M639" s="6" t="s">
        <v>9612</v>
      </c>
      <c r="N639" t="s">
        <v>1919</v>
      </c>
      <c r="O639" t="s">
        <v>8569</v>
      </c>
      <c r="P639" t="s">
        <v>1944</v>
      </c>
      <c r="Q639" t="s">
        <v>1762</v>
      </c>
      <c r="R639" t="s">
        <v>1127</v>
      </c>
      <c r="S639" t="s">
        <v>225</v>
      </c>
      <c r="T639" s="4" t="str">
        <f>VLOOKUP(N639,词典!$F:$G,2,FALSE)</f>
        <v>EC_WORD_THIS</v>
      </c>
      <c r="U639" s="4" t="str">
        <f>VLOOKUP(O639,词典!$F:$G,2,FALSE)</f>
        <v>EC_WORD_REALLY</v>
      </c>
      <c r="V639" s="4" t="str">
        <f>VLOOKUP(P639,词典!$F:$G,2,FALSE)</f>
        <v>EC_WORD_BE</v>
      </c>
      <c r="W639" s="4" t="str">
        <f>VLOOKUP(Q639,词典!$F:$G,2,FALSE)</f>
        <v>EC_WORD_AWFUL</v>
      </c>
      <c r="X639" s="4" t="str">
        <f>VLOOKUP(R639,词典!$F:$G,2,FALSE)</f>
        <v>EC_MOVE(NIGHTMARE)</v>
      </c>
      <c r="Y639" s="4" t="str">
        <f>VLOOKUP(S639,词典!$F:$G,2,FALSE)</f>
        <v>EC_WORD_EXCL</v>
      </c>
      <c r="Z639" t="str">
        <f t="shared" si="5"/>
        <v>.speechLose = {EC_WORD_THIS, EC_WORD_REALLY, EC_WORD_BE, EC_WORD_AWFUL, EC_MOVE(NIGHTMARE), EC_WORD_EXCL},</v>
      </c>
      <c r="AA639" t="s">
        <v>15449</v>
      </c>
    </row>
    <row r="640" spans="1:27" x14ac:dyDescent="0.3">
      <c r="A640" t="s">
        <v>815</v>
      </c>
      <c r="B640" s="3" t="s">
        <v>345</v>
      </c>
      <c r="C640" s="3" t="s">
        <v>297</v>
      </c>
      <c r="D640" s="3" t="s">
        <v>256</v>
      </c>
      <c r="E640" s="3" t="s">
        <v>2901</v>
      </c>
      <c r="F640" s="3" t="s">
        <v>293</v>
      </c>
      <c r="G640" s="4" t="str">
        <f>VLOOKUP(A640,词典!$C:$F,4,FALSE)</f>
        <v>被摧毁</v>
      </c>
      <c r="H640" s="4" t="str">
        <f>VLOOKUP(B640,词典!$C:$F,4,FALSE)</f>
        <v>了</v>
      </c>
      <c r="I640" s="4" t="str">
        <f>VLOOKUP(C640,词典!$C:$F,4,FALSE)</f>
        <v>所以</v>
      </c>
      <c r="J640" s="4" t="str">
        <f>VLOOKUP(D640,词典!$C:$F,4,FALSE)</f>
        <v>太</v>
      </c>
      <c r="K640" s="4" t="str">
        <f>VLOOKUP(E640,词典!$C:$F,4,FALSE)</f>
        <v>我是</v>
      </c>
      <c r="L640" s="4" t="str">
        <f>VLOOKUP(F640,词典!$C:$F,4,FALSE)</f>
        <v>来自</v>
      </c>
      <c r="M640" s="6" t="s">
        <v>9613</v>
      </c>
      <c r="N640" t="s">
        <v>1873</v>
      </c>
      <c r="O640" t="s">
        <v>1830</v>
      </c>
      <c r="P640" t="s">
        <v>9132</v>
      </c>
      <c r="Q640" t="s">
        <v>8469</v>
      </c>
      <c r="R640" t="s">
        <v>8499</v>
      </c>
      <c r="S640" t="s">
        <v>10459</v>
      </c>
      <c r="T640" s="4" t="str">
        <f>VLOOKUP(N640,词典!$F:$G,2,FALSE)</f>
        <v>EC_WORD_ME</v>
      </c>
      <c r="U640" s="4" t="str">
        <f>VLOOKUP(O640,词典!$F:$G,2,FALSE)</f>
        <v>EC_WORD_SENSE</v>
      </c>
      <c r="V640" s="4" t="str">
        <f>VLOOKUP(P640,词典!$F:$G,2,FALSE)</f>
        <v>EC_WORD_MYSELF</v>
      </c>
      <c r="W640" s="4" t="str">
        <f>VLOOKUP(Q640,词典!$F:$G,2,FALSE)</f>
        <v>EC_WORD_DESTROYED</v>
      </c>
      <c r="X640" s="4" t="str">
        <f>VLOOKUP(R640,词典!$F:$G,2,FALSE)</f>
        <v>EC_WORD_IS</v>
      </c>
      <c r="Y640" s="4" t="str">
        <f>VLOOKUP(S640,词典!$F:$G,2,FALSE)</f>
        <v>EC_EMPTY_WORD</v>
      </c>
      <c r="Z640" t="str">
        <f t="shared" si="5"/>
        <v>.speechLose = {EC_WORD_ME, EC_WORD_SENSE, EC_WORD_MYSELF, EC_WORD_DESTROYED, EC_WORD_IS, EC_EMPTY_WORD},</v>
      </c>
      <c r="AA640" t="s">
        <v>15450</v>
      </c>
    </row>
    <row r="641" spans="1:27" x14ac:dyDescent="0.3">
      <c r="A641" t="s">
        <v>164</v>
      </c>
      <c r="B641" s="3" t="s">
        <v>450</v>
      </c>
      <c r="C641" s="3" t="s">
        <v>378</v>
      </c>
      <c r="D641" s="3" t="s">
        <v>5925</v>
      </c>
      <c r="E641" s="3" t="s">
        <v>783</v>
      </c>
      <c r="F641" s="3" t="s">
        <v>728</v>
      </c>
      <c r="G641" s="4" t="str">
        <f>VLOOKUP(A641,词典!$C:$F,4,FALSE)</f>
        <v>是个</v>
      </c>
      <c r="H641" s="4" t="str">
        <f>VLOOKUP(B641,词典!$C:$F,4,FALSE)</f>
        <v>等不及</v>
      </c>
      <c r="I641" s="4" t="str">
        <f>VLOOKUP(C641,词典!$C:$F,4,FALSE)</f>
        <v>到</v>
      </c>
      <c r="J641" s="4" t="str">
        <f>VLOOKUP(D641,词典!$C:$F,4,FALSE)</f>
        <v>回家</v>
      </c>
      <c r="K641" s="4" t="str">
        <f>VLOOKUP(E641,词典!$C:$F,4,FALSE)</f>
        <v>错过</v>
      </c>
      <c r="L641" s="4" t="str">
        <f>VLOOKUP(F641,词典!$C:$F,4,FALSE)</f>
        <v>现在</v>
      </c>
      <c r="M641" s="6" t="s">
        <v>9614</v>
      </c>
      <c r="N641" t="s">
        <v>1678</v>
      </c>
      <c r="O641" t="s">
        <v>8570</v>
      </c>
      <c r="P641" t="s">
        <v>1940</v>
      </c>
      <c r="Q641" t="s">
        <v>8566</v>
      </c>
      <c r="R641" t="s">
        <v>9876</v>
      </c>
      <c r="S641" t="s">
        <v>10459</v>
      </c>
      <c r="T641" s="4" t="str">
        <f>VLOOKUP(N641,词典!$F:$G,2,FALSE)</f>
        <v>EC_WORD_ME</v>
      </c>
      <c r="U641" s="4" t="str">
        <f>VLOOKUP(O641,词典!$F:$G,2,FALSE)</f>
        <v>EC_WORD_NOW</v>
      </c>
      <c r="V641" s="4" t="str">
        <f>VLOOKUP(P641,词典!$F:$G,2,FALSE)</f>
        <v>EC_WORD_JUST</v>
      </c>
      <c r="W641" s="4" t="str">
        <f>VLOOKUP(Q641,词典!$F:$G,2,FALSE)</f>
        <v>EC_WORD_WANTS</v>
      </c>
      <c r="X641" s="4" t="str">
        <f>VLOOKUP(R641,词典!$F:$G,2,FALSE)</f>
        <v>EC_WORD_GO_HOME</v>
      </c>
      <c r="Y641" s="4" t="str">
        <f>VLOOKUP(S641,词典!$F:$G,2,FALSE)</f>
        <v>EC_EMPTY_WORD</v>
      </c>
      <c r="Z641" t="str">
        <f t="shared" si="5"/>
        <v>.speechLose = {EC_WORD_ME, EC_WORD_NOW, EC_WORD_JUST, EC_WORD_WANTS, EC_WORD_GO_HOME, EC_EMPTY_WORD},</v>
      </c>
      <c r="AA641" t="s">
        <v>15451</v>
      </c>
    </row>
    <row r="642" spans="1:27" x14ac:dyDescent="0.3">
      <c r="A642" t="s">
        <v>445</v>
      </c>
      <c r="B642" s="3" t="s">
        <v>164</v>
      </c>
      <c r="C642" s="3" t="s">
        <v>366</v>
      </c>
      <c r="D642" s="3" t="s">
        <v>436</v>
      </c>
      <c r="E642" s="3" t="s">
        <v>3838</v>
      </c>
      <c r="F642" s="3" t="s">
        <v>3843</v>
      </c>
      <c r="G642" s="4" t="str">
        <f>VLOOKUP(A642,词典!$C:$F,4,FALSE)</f>
        <v>应该</v>
      </c>
      <c r="H642" s="4" t="str">
        <f>VLOOKUP(B642,词典!$C:$F,4,FALSE)</f>
        <v>是个</v>
      </c>
      <c r="I642" s="4" t="str">
        <f>VLOOKUP(C642,词典!$C:$F,4,FALSE)</f>
        <v>一下</v>
      </c>
      <c r="J642" s="4" t="str">
        <f>VLOOKUP(D642,词典!$C:$F,4,FALSE)</f>
        <v>崇拜</v>
      </c>
      <c r="K642" s="4" t="str">
        <f>VLOOKUP(E642,词典!$C:$F,4,FALSE)</f>
        <v>宝可梦</v>
      </c>
      <c r="L642" s="4" t="str">
        <f>VLOOKUP(F642,词典!$C:$F,4,FALSE)</f>
        <v>？</v>
      </c>
      <c r="M642" s="6" t="s">
        <v>9615</v>
      </c>
      <c r="N642" t="s">
        <v>1873</v>
      </c>
      <c r="O642" t="s">
        <v>1869</v>
      </c>
      <c r="P642" t="s">
        <v>9875</v>
      </c>
      <c r="Q642" t="s">
        <v>1953</v>
      </c>
      <c r="R642" t="s">
        <v>1325</v>
      </c>
      <c r="S642" t="s">
        <v>230</v>
      </c>
      <c r="T642" s="4" t="str">
        <f>VLOOKUP(N642,词典!$F:$G,2,FALSE)</f>
        <v>EC_WORD_ME</v>
      </c>
      <c r="U642" s="4" t="str">
        <f>VLOOKUP(O642,词典!$F:$G,2,FALSE)</f>
        <v>EC_WORD_NO</v>
      </c>
      <c r="V642" s="4" t="str">
        <f>VLOOKUP(P642,词典!$F:$G,2,FALSE)</f>
        <v>EC_WORD_SHOULD</v>
      </c>
      <c r="W642" s="4" t="str">
        <f>VLOOKUP(Q642,词典!$F:$G,2,FALSE)</f>
        <v>EC_WORD_LIKES</v>
      </c>
      <c r="X642" s="4" t="str">
        <f>VLOOKUP(R642,词典!$F:$G,2,FALSE)</f>
        <v>EC_WORD_POKEMON</v>
      </c>
      <c r="Y642" s="4" t="str">
        <f>VLOOKUP(S642,词典!$F:$G,2,FALSE)</f>
        <v>EC_WORD_QUES</v>
      </c>
      <c r="Z642" t="str">
        <f t="shared" si="5"/>
        <v>.speechLose = {EC_WORD_ME, EC_WORD_NO, EC_WORD_SHOULD, EC_WORD_LIKES, EC_WORD_POKEMON, EC_WORD_QUES},</v>
      </c>
      <c r="AA642" t="s">
        <v>15452</v>
      </c>
    </row>
    <row r="643" spans="1:27" x14ac:dyDescent="0.3">
      <c r="A643" t="s">
        <v>528</v>
      </c>
      <c r="B643" s="3" t="s">
        <v>369</v>
      </c>
      <c r="C643" s="3" t="s">
        <v>496</v>
      </c>
      <c r="D643" s="3" t="s">
        <v>375</v>
      </c>
      <c r="E643" s="3" t="s">
        <v>217</v>
      </c>
      <c r="F643" s="3" t="s">
        <v>95</v>
      </c>
      <c r="G643" s="4" t="str">
        <f>VLOOKUP(A643,词典!$C:$F,4,FALSE)</f>
        <v>很好</v>
      </c>
      <c r="H643" s="4" t="str">
        <f>VLOOKUP(B643,词典!$C:$F,4,FALSE)</f>
        <v>又</v>
      </c>
      <c r="I643" s="4" t="str">
        <f>VLOOKUP(C643,词典!$C:$F,4,FALSE)</f>
        <v>许多</v>
      </c>
      <c r="J643" s="4" t="str">
        <f>VLOOKUP(D643,词典!$C:$F,4,FALSE)</f>
        <v>为了</v>
      </c>
      <c r="K643" s="4" t="str">
        <f>VLOOKUP(E643,词典!$C:$F,4,FALSE)</f>
        <v>我们的</v>
      </c>
      <c r="L643" s="4" t="str">
        <f>VLOOKUP(F643,词典!$C:$F,4,FALSE)</f>
        <v>精神</v>
      </c>
      <c r="M643" s="6" t="s">
        <v>9616</v>
      </c>
      <c r="N643" t="s">
        <v>1892</v>
      </c>
      <c r="O643" t="s">
        <v>1951</v>
      </c>
      <c r="P643" t="s">
        <v>1821</v>
      </c>
      <c r="Q643" t="s">
        <v>8513</v>
      </c>
      <c r="R643" t="s">
        <v>8563</v>
      </c>
      <c r="S643" t="s">
        <v>8489</v>
      </c>
      <c r="T643" s="4" t="str">
        <f>VLOOKUP(N643,词典!$F:$G,2,FALSE)</f>
        <v>EC_WORD_WE</v>
      </c>
      <c r="U643" s="4" t="str">
        <f>VLOOKUP(O643,词典!$F:$G,2,FALSE)</f>
        <v>EC_WORD_OF</v>
      </c>
      <c r="V643" s="4" t="str">
        <f>VLOOKUP(P643,词典!$F:$G,2,FALSE)</f>
        <v>EC_WORD_SPIRIT</v>
      </c>
      <c r="W643" s="4" t="str">
        <f>VLOOKUP(Q643,词典!$F:$G,2,FALSE)</f>
        <v>EC_WORD_THIS_IS_IT_EXCL</v>
      </c>
      <c r="X643" s="4" t="str">
        <f>VLOOKUP(R643,词典!$F:$G,2,FALSE)</f>
        <v>EC_WORD_EVERY</v>
      </c>
      <c r="Y643" s="4" t="str">
        <f>VLOOKUP(S643,词典!$F:$G,2,FALSE)</f>
        <v>EC_WORD_YUP</v>
      </c>
      <c r="Z643" t="str">
        <f t="shared" si="5"/>
        <v>.speechLose = {EC_WORD_WE, EC_WORD_OF, EC_WORD_SPIRIT, EC_WORD_THIS_IS_IT_EXCL, EC_WORD_EVERY, EC_WORD_YUP},</v>
      </c>
      <c r="AA643" t="s">
        <v>15453</v>
      </c>
    </row>
    <row r="644" spans="1:27" x14ac:dyDescent="0.3">
      <c r="A644" t="s">
        <v>2903</v>
      </c>
      <c r="B644" s="3" t="s">
        <v>331</v>
      </c>
      <c r="C644" s="3" t="s">
        <v>284</v>
      </c>
      <c r="D644" s="3" t="s">
        <v>113</v>
      </c>
      <c r="E644" s="3" t="s">
        <v>395</v>
      </c>
      <c r="F644" s="3" t="s">
        <v>2901</v>
      </c>
      <c r="G644" s="4" t="str">
        <f>VLOOKUP(A644,词典!$C:$F,4,FALSE)</f>
        <v>你是</v>
      </c>
      <c r="H644" s="4" t="str">
        <f>VLOOKUP(B644,词典!$C:$F,4,FALSE)</f>
        <v>更多</v>
      </c>
      <c r="I644" s="4" t="str">
        <f>VLOOKUP(C644,词典!$C:$F,4,FALSE)</f>
        <v>一个</v>
      </c>
      <c r="J644" s="4" t="str">
        <f>VLOOKUP(D644,词典!$C:$F,4,FALSE)</f>
        <v>天才</v>
      </c>
      <c r="K644" s="4" t="str">
        <f>VLOOKUP(E644,词典!$C:$F,4,FALSE)</f>
        <v>比</v>
      </c>
      <c r="L644" s="4" t="str">
        <f>VLOOKUP(F644,词典!$C:$F,4,FALSE)</f>
        <v>我是</v>
      </c>
      <c r="M644" s="6" t="s">
        <v>9617</v>
      </c>
      <c r="N644" t="s">
        <v>1874</v>
      </c>
      <c r="O644" t="s">
        <v>9059</v>
      </c>
      <c r="P644" t="s">
        <v>1873</v>
      </c>
      <c r="Q644" t="s">
        <v>9077</v>
      </c>
      <c r="R644" t="s">
        <v>8580</v>
      </c>
      <c r="S644" t="s">
        <v>1836</v>
      </c>
      <c r="T644" s="4" t="str">
        <f>VLOOKUP(N644,词典!$F:$G,2,FALSE)</f>
        <v>EC_WORD_YOU</v>
      </c>
      <c r="U644" s="4" t="str">
        <f>VLOOKUP(O644,词典!$F:$G,2,FALSE)</f>
        <v>EC_WORD_THAN</v>
      </c>
      <c r="V644" s="4" t="str">
        <f>VLOOKUP(P644,词典!$F:$G,2,FALSE)</f>
        <v>EC_WORD_ME</v>
      </c>
      <c r="W644" s="4" t="str">
        <f>VLOOKUP(Q644,词典!$F:$G,2,FALSE)</f>
        <v>EC_WORD_LIKELY_TO</v>
      </c>
      <c r="X644" s="4" t="str">
        <f>VLOOKUP(R644,词典!$F:$G,2,FALSE)</f>
        <v>EC_WORD_WEREN_T</v>
      </c>
      <c r="Y644" s="4" t="str">
        <f>VLOOKUP(S644,词典!$F:$G,2,FALSE)</f>
        <v>EC_WORD_GENIUS</v>
      </c>
      <c r="Z644" t="str">
        <f t="shared" si="5"/>
        <v>.speechLose = {EC_WORD_YOU, EC_WORD_THAN, EC_WORD_ME, EC_WORD_LIKELY_TO, EC_WORD_WEREN_T, EC_WORD_GENIUS},</v>
      </c>
      <c r="AA644" t="s">
        <v>15454</v>
      </c>
    </row>
    <row r="645" spans="1:27" x14ac:dyDescent="0.3">
      <c r="A645" t="s">
        <v>5944</v>
      </c>
      <c r="B645" s="3" t="s">
        <v>284</v>
      </c>
      <c r="C645" s="3" t="s">
        <v>7293</v>
      </c>
      <c r="D645" s="3" t="s">
        <v>122</v>
      </c>
      <c r="E645" s="3" t="s">
        <v>3873</v>
      </c>
      <c r="F645" s="3" t="s">
        <v>3836</v>
      </c>
      <c r="G645" s="4" t="str">
        <f>VLOOKUP(A645,词典!$C:$F,4,FALSE)</f>
        <v>那是</v>
      </c>
      <c r="H645" s="4" t="str">
        <f>VLOOKUP(B645,词典!$C:$F,4,FALSE)</f>
        <v>一个</v>
      </c>
      <c r="I645" s="4" t="str">
        <f>VLOOKUP(C645,词典!$C:$F,4,FALSE)</f>
        <v>生蛋</v>
      </c>
      <c r="J645" s="4" t="str">
        <f>VLOOKUP(D645,词典!$C:$F,4,FALSE)</f>
        <v>输</v>
      </c>
      <c r="K645" s="4" t="str">
        <f>VLOOKUP(E645,词典!$C:$F,4,FALSE)</f>
        <v>……</v>
      </c>
      <c r="L645" s="4" t="str">
        <f>VLOOKUP(F645,词典!$C:$F,4,FALSE)</f>
        <v xml:space="preserve"> </v>
      </c>
      <c r="M645" s="6" t="s">
        <v>9618</v>
      </c>
      <c r="N645" t="s">
        <v>8506</v>
      </c>
      <c r="O645" t="s">
        <v>8496</v>
      </c>
      <c r="P645" t="s">
        <v>8477</v>
      </c>
      <c r="Q645" t="s">
        <v>1951</v>
      </c>
      <c r="R645" t="s">
        <v>9550</v>
      </c>
      <c r="S645" t="s">
        <v>2111</v>
      </c>
      <c r="T645" s="4" t="str">
        <f>VLOOKUP(N645,词典!$F:$G,2,FALSE)</f>
        <v>EC_WORD_THAT</v>
      </c>
      <c r="U645" s="4" t="str">
        <f>VLOOKUP(O645,词典!$F:$G,2,FALSE)</f>
        <v>EC_WORD_YEAH</v>
      </c>
      <c r="V645" s="4" t="str">
        <f>VLOOKUP(P645,词典!$F:$G,2,FALSE)</f>
        <v>EC_WORD_AWFUL</v>
      </c>
      <c r="W645" s="4" t="str">
        <f>VLOOKUP(Q645,词典!$F:$G,2,FALSE)</f>
        <v>EC_WORD_OF</v>
      </c>
      <c r="X645" s="4" t="str">
        <f>VLOOKUP(R645,词典!$F:$G,2,FALSE)</f>
        <v>EC_WORD_LOSING</v>
      </c>
      <c r="Y645" s="4" t="str">
        <f>VLOOKUP(S645,词典!$F:$G,2,FALSE)</f>
        <v>EC_WORD_ELLIPSIS</v>
      </c>
      <c r="Z645" t="str">
        <f t="shared" si="5"/>
        <v>.speechLose = {EC_WORD_THAT, EC_WORD_YEAH, EC_WORD_AWFUL, EC_WORD_OF, EC_WORD_LOSING, EC_WORD_ELLIPSIS},</v>
      </c>
      <c r="AA645" t="s">
        <v>15455</v>
      </c>
    </row>
    <row r="646" spans="1:27" x14ac:dyDescent="0.3">
      <c r="A646" t="s">
        <v>2903</v>
      </c>
      <c r="B646" s="3" t="s">
        <v>527</v>
      </c>
      <c r="C646" s="3" t="s">
        <v>304</v>
      </c>
      <c r="D646" s="3" t="s">
        <v>2903</v>
      </c>
      <c r="E646" s="3" t="s">
        <v>320</v>
      </c>
      <c r="F646" s="3" t="s">
        <v>111</v>
      </c>
      <c r="G646" s="4" t="str">
        <f>VLOOKUP(A646,词典!$C:$F,4,FALSE)</f>
        <v>你是</v>
      </c>
      <c r="H646" s="4" t="str">
        <f>VLOOKUP(B646,词典!$C:$F,4,FALSE)</f>
        <v>友善</v>
      </c>
      <c r="I646" s="4" t="str">
        <f>VLOOKUP(C646,词典!$C:$F,4,FALSE)</f>
        <v>和</v>
      </c>
      <c r="J646" s="4" t="str">
        <f>VLOOKUP(D646,词典!$C:$F,4,FALSE)</f>
        <v>你是</v>
      </c>
      <c r="K646" s="4" t="str">
        <f>VLOOKUP(E646,词典!$C:$F,4,FALSE)</f>
        <v>也</v>
      </c>
      <c r="L646" s="4" t="str">
        <f>VLOOKUP(F646,词典!$C:$F,4,FALSE)</f>
        <v>强大</v>
      </c>
      <c r="M646" s="6" t="s">
        <v>9619</v>
      </c>
      <c r="N646" t="s">
        <v>1874</v>
      </c>
      <c r="O646" t="s">
        <v>8525</v>
      </c>
      <c r="P646" t="s">
        <v>1874</v>
      </c>
      <c r="Q646" t="s">
        <v>8517</v>
      </c>
      <c r="R646" t="s">
        <v>8492</v>
      </c>
      <c r="S646" t="s">
        <v>1339</v>
      </c>
      <c r="T646" s="4" t="str">
        <f>VLOOKUP(N646,词典!$F:$G,2,FALSE)</f>
        <v>EC_WORD_YOU</v>
      </c>
      <c r="U646" s="4" t="str">
        <f>VLOOKUP(O646,词典!$F:$G,2,FALSE)</f>
        <v>EC_WORD_WELL</v>
      </c>
      <c r="V646" s="4" t="str">
        <f>VLOOKUP(P646,词典!$F:$G,2,FALSE)</f>
        <v>EC_WORD_YOU</v>
      </c>
      <c r="W646" s="4" t="str">
        <f>VLOOKUP(Q646,词典!$F:$G,2,FALSE)</f>
        <v>EC_WORD_ALSO</v>
      </c>
      <c r="X646" s="4" t="str">
        <f>VLOOKUP(R646,词典!$F:$G,2,FALSE)</f>
        <v>EC_WORD_VERY</v>
      </c>
      <c r="Y646" s="4" t="str">
        <f>VLOOKUP(S646,词典!$F:$G,2,FALSE)</f>
        <v>EC_WORD_STRONG</v>
      </c>
      <c r="Z646" t="str">
        <f t="shared" si="5"/>
        <v>.speechLose = {EC_WORD_YOU, EC_WORD_WELL, EC_WORD_YOU, EC_WORD_ALSO, EC_WORD_VERY, EC_WORD_STRONG},</v>
      </c>
      <c r="AA646" t="s">
        <v>15456</v>
      </c>
    </row>
    <row r="647" spans="1:27" x14ac:dyDescent="0.3">
      <c r="A647" t="s">
        <v>6021</v>
      </c>
      <c r="B647" s="3" t="s">
        <v>2901</v>
      </c>
      <c r="C647" s="3" t="s">
        <v>369</v>
      </c>
      <c r="D647" s="3" t="s">
        <v>143</v>
      </c>
      <c r="E647" s="3" t="s">
        <v>371</v>
      </c>
      <c r="F647" s="3" t="s">
        <v>761</v>
      </c>
      <c r="G647" s="4" t="str">
        <f>VLOOKUP(A647,词典!$C:$F,4,FALSE)</f>
        <v>哦天</v>
      </c>
      <c r="H647" s="4" t="str">
        <f>VLOOKUP(B647,词典!$C:$F,4,FALSE)</f>
        <v>我是</v>
      </c>
      <c r="I647" s="4" t="str">
        <f>VLOOKUP(C647,词典!$C:$F,4,FALSE)</f>
        <v>又</v>
      </c>
      <c r="J647" s="4" t="str">
        <f>VLOOKUP(D647,词典!$C:$F,4,FALSE)</f>
        <v>实在</v>
      </c>
      <c r="K647" s="4" t="str">
        <f>VLOOKUP(E647,词典!$C:$F,4,FALSE)</f>
        <v>关于</v>
      </c>
      <c r="L647" s="4" t="str">
        <f>VLOOKUP(F647,词典!$C:$F,4,FALSE)</f>
        <v>这</v>
      </c>
      <c r="M647" s="6" t="s">
        <v>9620</v>
      </c>
      <c r="N647" t="s">
        <v>1908</v>
      </c>
      <c r="O647" t="s">
        <v>1873</v>
      </c>
      <c r="P647" t="s">
        <v>9063</v>
      </c>
      <c r="Q647" t="s">
        <v>1920</v>
      </c>
      <c r="R647" t="s">
        <v>8492</v>
      </c>
      <c r="S647" t="s">
        <v>1859</v>
      </c>
      <c r="T647" s="4" t="str">
        <f>VLOOKUP(N647,词典!$F:$G,2,FALSE)</f>
        <v>EC_WORD_OH_DEAR</v>
      </c>
      <c r="U647" s="4" t="str">
        <f>VLOOKUP(O647,词典!$F:$G,2,FALSE)</f>
        <v>EC_WORD_ME</v>
      </c>
      <c r="V647" s="4" t="str">
        <f>VLOOKUP(P647,词典!$F:$G,2,FALSE)</f>
        <v>EC_WORD_FOE</v>
      </c>
      <c r="W647" s="4" t="str">
        <f>VLOOKUP(Q647,词典!$F:$G,2,FALSE)</f>
        <v>EC_WORD_THIS</v>
      </c>
      <c r="X647" s="4" t="str">
        <f>VLOOKUP(R647,词典!$F:$G,2,FALSE)</f>
        <v>EC_WORD_VERY</v>
      </c>
      <c r="Y647" s="4" t="str">
        <f>VLOOKUP(S647,词典!$F:$G,2,FALSE)</f>
        <v>EC_WORD_PARDON</v>
      </c>
      <c r="Z647" t="str">
        <f t="shared" si="5"/>
        <v>.speechLose = {EC_WORD_OH_DEAR, EC_WORD_ME, EC_WORD_FOE, EC_WORD_THIS, EC_WORD_VERY, EC_WORD_PARDON},</v>
      </c>
      <c r="AA647" t="s">
        <v>15457</v>
      </c>
    </row>
    <row r="648" spans="1:27" x14ac:dyDescent="0.3">
      <c r="A648" t="s">
        <v>644</v>
      </c>
      <c r="B648" s="3" t="s">
        <v>183</v>
      </c>
      <c r="C648" s="3" t="s">
        <v>721</v>
      </c>
      <c r="D648" s="3" t="s">
        <v>89</v>
      </c>
      <c r="E648" s="3" t="s">
        <v>548</v>
      </c>
      <c r="F648" s="3" t="s">
        <v>3834</v>
      </c>
      <c r="G648" s="4" t="str">
        <f>VLOOKUP(A648,词典!$C:$F,4,FALSE)</f>
        <v>约定</v>
      </c>
      <c r="H648" s="4" t="str">
        <f>VLOOKUP(B648,词典!$C:$F,4,FALSE)</f>
        <v>我</v>
      </c>
      <c r="I648" s="4" t="str">
        <f>VLOOKUP(C648,词典!$C:$F,4,FALSE)</f>
        <v>每天</v>
      </c>
      <c r="J648" s="4" t="str">
        <f>VLOOKUP(D648,词典!$C:$F,4,FALSE)</f>
        <v>战斗</v>
      </c>
      <c r="K648" s="4" t="str">
        <f>VLOOKUP(E648,词典!$C:$F,4,FALSE)</f>
        <v>请</v>
      </c>
      <c r="L648" s="4" t="str">
        <f>VLOOKUP(F648,词典!$C:$F,4,FALSE)</f>
        <v>！</v>
      </c>
      <c r="M648" s="6" t="s">
        <v>9621</v>
      </c>
      <c r="N648" t="s">
        <v>9554</v>
      </c>
      <c r="O648" t="s">
        <v>2035</v>
      </c>
      <c r="P648" t="s">
        <v>1678</v>
      </c>
      <c r="Q648" t="s">
        <v>1183</v>
      </c>
      <c r="R648" t="s">
        <v>1336</v>
      </c>
      <c r="S648" t="s">
        <v>8485</v>
      </c>
      <c r="T648" s="4" t="str">
        <f>VLOOKUP(N648,词典!$F:$G,2,FALSE)</f>
        <v>EC_WORD_PLEASE</v>
      </c>
      <c r="U648" s="4" t="str">
        <f>VLOOKUP(O648,词典!$F:$G,2,FALSE)</f>
        <v>EC_WORD_PROMISE</v>
      </c>
      <c r="V648" s="4" t="str">
        <f>VLOOKUP(P648,词典!$F:$G,2,FALSE)</f>
        <v>EC_WORD_ME</v>
      </c>
      <c r="W648" s="4" t="str">
        <f>VLOOKUP(Q648,词典!$F:$G,2,FALSE)</f>
        <v>EC_MOVE(ENCORE)</v>
      </c>
      <c r="X648" s="4" t="str">
        <f>VLOOKUP(R648,词典!$F:$G,2,FALSE)</f>
        <v>EC_WORD_BATTLE</v>
      </c>
      <c r="Y648" s="4" t="str">
        <f>VLOOKUP(S648,词典!$F:$G,2,FALSE)</f>
        <v>EC_WORD_EXCL</v>
      </c>
      <c r="Z648" t="str">
        <f t="shared" si="5"/>
        <v>.speechLose = {EC_WORD_PLEASE, EC_WORD_PROMISE, EC_WORD_ME, EC_MOVE(ENCORE), EC_WORD_BATTLE, EC_WORD_EXCL},</v>
      </c>
      <c r="AA648" t="s">
        <v>15458</v>
      </c>
    </row>
    <row r="649" spans="1:27" x14ac:dyDescent="0.3">
      <c r="A649" t="s">
        <v>250</v>
      </c>
      <c r="B649" s="3" t="s">
        <v>284</v>
      </c>
      <c r="C649" s="3" t="s">
        <v>82</v>
      </c>
      <c r="D649" s="3" t="s">
        <v>3839</v>
      </c>
      <c r="E649" s="3" t="s">
        <v>422</v>
      </c>
      <c r="F649" s="3" t="s">
        <v>3873</v>
      </c>
      <c r="G649" s="4" t="str">
        <f>VLOOKUP(A649,词典!$C:$F,4,FALSE)</f>
        <v>哦</v>
      </c>
      <c r="H649" s="4" t="str">
        <f>VLOOKUP(B649,词典!$C:$F,4,FALSE)</f>
        <v>一个</v>
      </c>
      <c r="I649" s="4" t="str">
        <f>VLOOKUP(C649,词典!$C:$F,4,FALSE)</f>
        <v>虫</v>
      </c>
      <c r="J649" s="4" t="str">
        <f>VLOOKUP(D649,词典!$C:$F,4,FALSE)</f>
        <v>不想</v>
      </c>
      <c r="K649" s="4" t="str">
        <f>VLOOKUP(E649,词典!$C:$F,4,FALSE)</f>
        <v>可怕</v>
      </c>
      <c r="L649" s="4" t="str">
        <f>VLOOKUP(F649,词典!$C:$F,4,FALSE)</f>
        <v>……</v>
      </c>
      <c r="M649" s="6" t="s">
        <v>9622</v>
      </c>
      <c r="N649" t="s">
        <v>1455</v>
      </c>
      <c r="O649" t="s">
        <v>1733</v>
      </c>
      <c r="P649" t="s">
        <v>1869</v>
      </c>
      <c r="Q649" t="s">
        <v>1790</v>
      </c>
      <c r="R649" t="s">
        <v>1687</v>
      </c>
      <c r="S649" t="s">
        <v>10459</v>
      </c>
      <c r="T649" s="4" t="str">
        <f>VLOOKUP(N649,词典!$F:$G,2,FALSE)</f>
        <v>EC_WORD_OH</v>
      </c>
      <c r="U649" s="4" t="str">
        <f>VLOOKUP(O649,词典!$F:$G,2,FALSE)</f>
        <v>EC_WORD_BUG</v>
      </c>
      <c r="V649" s="4" t="str">
        <f>VLOOKUP(P649,词典!$F:$G,2,FALSE)</f>
        <v>EC_WORD_NO</v>
      </c>
      <c r="W649" s="4" t="str">
        <f>VLOOKUP(Q649,词典!$F:$G,2,FALSE)</f>
        <v>EC_WORD_SCARY</v>
      </c>
      <c r="X649" s="4" t="str">
        <f>VLOOKUP(R649,词典!$F:$G,2,FALSE)</f>
        <v>EC_WORD_ELLIPSIS</v>
      </c>
      <c r="Y649" s="4" t="str">
        <f>VLOOKUP(S649,词典!$F:$G,2,FALSE)</f>
        <v>EC_EMPTY_WORD</v>
      </c>
      <c r="Z649" t="str">
        <f t="shared" si="5"/>
        <v>.speechLose = {EC_WORD_OH, EC_WORD_BUG, EC_WORD_NO, EC_WORD_SCARY, EC_WORD_ELLIPSIS, EC_EMPTY_WORD},</v>
      </c>
      <c r="AA649" t="s">
        <v>15459</v>
      </c>
    </row>
    <row r="650" spans="1:27" x14ac:dyDescent="0.3">
      <c r="A650" t="s">
        <v>2903</v>
      </c>
      <c r="B650" s="3" t="s">
        <v>497</v>
      </c>
      <c r="C650" s="3" t="s">
        <v>371</v>
      </c>
      <c r="D650" s="3" t="s">
        <v>82</v>
      </c>
      <c r="E650" s="3" t="s">
        <v>3838</v>
      </c>
      <c r="F650" s="3" t="s">
        <v>3836</v>
      </c>
      <c r="G650" s="4" t="str">
        <f>VLOOKUP(A650,词典!$C:$F,4,FALSE)</f>
        <v>你是</v>
      </c>
      <c r="H650" s="4" t="str">
        <f>VLOOKUP(B650,词典!$C:$F,4,FALSE)</f>
        <v>无知</v>
      </c>
      <c r="I650" s="4" t="str">
        <f>VLOOKUP(C650,词典!$C:$F,4,FALSE)</f>
        <v>关于</v>
      </c>
      <c r="J650" s="4" t="str">
        <f>VLOOKUP(D650,词典!$C:$F,4,FALSE)</f>
        <v>虫</v>
      </c>
      <c r="K650" s="4" t="str">
        <f>VLOOKUP(E650,词典!$C:$F,4,FALSE)</f>
        <v>宝可梦</v>
      </c>
      <c r="L650" s="4" t="str">
        <f>VLOOKUP(F650,词典!$C:$F,4,FALSE)</f>
        <v xml:space="preserve"> </v>
      </c>
      <c r="M650" s="6" t="s">
        <v>9623</v>
      </c>
      <c r="N650" t="s">
        <v>1504</v>
      </c>
      <c r="O650" t="s">
        <v>1733</v>
      </c>
      <c r="P650" t="s">
        <v>1325</v>
      </c>
      <c r="Q650" t="s">
        <v>1874</v>
      </c>
      <c r="R650" t="s">
        <v>8492</v>
      </c>
      <c r="S650" t="s">
        <v>8453</v>
      </c>
      <c r="T650" s="4" t="str">
        <f>VLOOKUP(N650,词典!$F:$G,2,FALSE)</f>
        <v>EC_WORD_ABOUT</v>
      </c>
      <c r="U650" s="4" t="str">
        <f>VLOOKUP(O650,词典!$F:$G,2,FALSE)</f>
        <v>EC_WORD_BUG</v>
      </c>
      <c r="V650" s="4" t="str">
        <f>VLOOKUP(P650,词典!$F:$G,2,FALSE)</f>
        <v>EC_WORD_POKEMON</v>
      </c>
      <c r="W650" s="4" t="str">
        <f>VLOOKUP(Q650,词典!$F:$G,2,FALSE)</f>
        <v>EC_WORD_YOU</v>
      </c>
      <c r="X650" s="4" t="str">
        <f>VLOOKUP(R650,词典!$F:$G,2,FALSE)</f>
        <v>EC_WORD_VERY</v>
      </c>
      <c r="Y650" s="4" t="str">
        <f>VLOOKUP(S650,词典!$F:$G,2,FALSE)</f>
        <v>EC_WORD_IGNORANT</v>
      </c>
      <c r="Z650" t="str">
        <f t="shared" si="5"/>
        <v>.speechLose = {EC_WORD_ABOUT, EC_WORD_BUG, EC_WORD_POKEMON, EC_WORD_YOU, EC_WORD_VERY, EC_WORD_IGNORANT},</v>
      </c>
      <c r="AA650" t="s">
        <v>15460</v>
      </c>
    </row>
    <row r="651" spans="1:27" x14ac:dyDescent="0.3">
      <c r="A651" t="s">
        <v>548</v>
      </c>
      <c r="B651" s="3" t="s">
        <v>164</v>
      </c>
      <c r="C651" s="3" t="s">
        <v>479</v>
      </c>
      <c r="D651" s="3" t="s">
        <v>223</v>
      </c>
      <c r="E651" s="3" t="s">
        <v>81</v>
      </c>
      <c r="F651" s="3" t="s">
        <v>3836</v>
      </c>
      <c r="G651" s="4" t="str">
        <f>VLOOKUP(A651,词典!$C:$F,4,FALSE)</f>
        <v>请</v>
      </c>
      <c r="H651" s="4" t="str">
        <f>VLOOKUP(B651,词典!$C:$F,4,FALSE)</f>
        <v>是个</v>
      </c>
      <c r="I651" s="4" t="str">
        <f>VLOOKUP(C651,词典!$C:$F,4,FALSE)</f>
        <v>需要</v>
      </c>
      <c r="J651" s="4" t="str">
        <f>VLOOKUP(D651,词典!$C:$F,4,FALSE)</f>
        <v>一些</v>
      </c>
      <c r="K651" s="4" t="str">
        <f>VLOOKUP(E651,词典!$C:$F,4,FALSE)</f>
        <v>水</v>
      </c>
      <c r="L651" s="4" t="str">
        <f>VLOOKUP(F651,词典!$C:$F,4,FALSE)</f>
        <v xml:space="preserve"> </v>
      </c>
      <c r="M651" s="6" t="s">
        <v>9624</v>
      </c>
      <c r="N651" t="s">
        <v>9911</v>
      </c>
      <c r="O651" t="s">
        <v>1678</v>
      </c>
      <c r="P651" t="s">
        <v>1542</v>
      </c>
      <c r="Q651" t="s">
        <v>1447</v>
      </c>
      <c r="R651" t="s">
        <v>1380</v>
      </c>
      <c r="S651" t="s">
        <v>10459</v>
      </c>
      <c r="T651" s="4" t="str">
        <f>VLOOKUP(N651,词典!$F:$G,2,FALSE)</f>
        <v>EC_WORD_AGREE</v>
      </c>
      <c r="U651" s="4" t="str">
        <f>VLOOKUP(O651,词典!$F:$G,2,FALSE)</f>
        <v>EC_WORD_ME</v>
      </c>
      <c r="V651" s="4" t="str">
        <f>VLOOKUP(P651,词典!$F:$G,2,FALSE)</f>
        <v>EC_WORD_NEED</v>
      </c>
      <c r="W651" s="4" t="str">
        <f>VLOOKUP(Q651,词典!$F:$G,2,FALSE)</f>
        <v>EC_WORD_SOME</v>
      </c>
      <c r="X651" s="4" t="str">
        <f>VLOOKUP(R651,词典!$F:$G,2,FALSE)</f>
        <v>EC_WORD_WATER</v>
      </c>
      <c r="Y651" s="4" t="str">
        <f>VLOOKUP(S651,词典!$F:$G,2,FALSE)</f>
        <v>EC_EMPTY_WORD</v>
      </c>
      <c r="Z651" t="str">
        <f t="shared" si="5"/>
        <v>.speechLose = {EC_WORD_AGREE, EC_WORD_ME, EC_WORD_NEED, EC_WORD_SOME, EC_WORD_WATER, EC_EMPTY_WORD},</v>
      </c>
      <c r="AA651" t="s">
        <v>15461</v>
      </c>
    </row>
    <row r="652" spans="1:27" x14ac:dyDescent="0.3">
      <c r="A652" t="s">
        <v>2901</v>
      </c>
      <c r="B652" s="3" t="s">
        <v>143</v>
      </c>
      <c r="C652" s="3" t="s">
        <v>3873</v>
      </c>
      <c r="D652" s="3" t="s">
        <v>3836</v>
      </c>
      <c r="E652" s="3" t="s">
        <v>3836</v>
      </c>
      <c r="F652" s="3" t="s">
        <v>3836</v>
      </c>
      <c r="G652" s="4" t="str">
        <f>VLOOKUP(A652,词典!$C:$F,4,FALSE)</f>
        <v>我是</v>
      </c>
      <c r="H652" s="4" t="str">
        <f>VLOOKUP(B652,词典!$C:$F,4,FALSE)</f>
        <v>实在</v>
      </c>
      <c r="I652" s="4" t="str">
        <f>VLOOKUP(C652,词典!$C:$F,4,FALSE)</f>
        <v>……</v>
      </c>
      <c r="J652" s="4" t="str">
        <f>VLOOKUP(D652,词典!$C:$F,4,FALSE)</f>
        <v xml:space="preserve"> </v>
      </c>
      <c r="K652" s="4" t="str">
        <f>VLOOKUP(E652,词典!$C:$F,4,FALSE)</f>
        <v xml:space="preserve"> </v>
      </c>
      <c r="L652" s="4" t="str">
        <f>VLOOKUP(F652,词典!$C:$F,4,FALSE)</f>
        <v xml:space="preserve"> </v>
      </c>
      <c r="M652" s="6" t="s">
        <v>9625</v>
      </c>
      <c r="N652" t="s">
        <v>1873</v>
      </c>
      <c r="O652" t="s">
        <v>8492</v>
      </c>
      <c r="P652" t="s">
        <v>1356</v>
      </c>
      <c r="Q652" t="s">
        <v>1687</v>
      </c>
      <c r="R652" t="s">
        <v>10459</v>
      </c>
      <c r="S652" t="s">
        <v>10459</v>
      </c>
      <c r="T652" s="4" t="str">
        <f>VLOOKUP(N652,词典!$F:$G,2,FALSE)</f>
        <v>EC_WORD_ME</v>
      </c>
      <c r="U652" s="4" t="str">
        <f>VLOOKUP(O652,词典!$F:$G,2,FALSE)</f>
        <v>EC_WORD_VERY</v>
      </c>
      <c r="V652" s="4" t="str">
        <f>VLOOKUP(P652,词典!$F:$G,2,FALSE)</f>
        <v>EC_WORD_PARDON</v>
      </c>
      <c r="W652" s="4" t="str">
        <f>VLOOKUP(Q652,词典!$F:$G,2,FALSE)</f>
        <v>EC_WORD_ELLIPSIS</v>
      </c>
      <c r="X652" s="4" t="str">
        <f>VLOOKUP(R652,词典!$F:$G,2,FALSE)</f>
        <v>EC_EMPTY_WORD</v>
      </c>
      <c r="Y652" s="4" t="str">
        <f>VLOOKUP(S652,词典!$F:$G,2,FALSE)</f>
        <v>EC_EMPTY_WORD</v>
      </c>
      <c r="Z652" t="str">
        <f t="shared" si="5"/>
        <v>.speechLose = {EC_WORD_ME, EC_WORD_VERY, EC_WORD_PARDON, EC_WORD_ELLIPSIS, EC_EMPTY_WORD, EC_EMPTY_WORD},</v>
      </c>
      <c r="AA652" t="s">
        <v>15462</v>
      </c>
    </row>
    <row r="653" spans="1:27" x14ac:dyDescent="0.3">
      <c r="A653" t="s">
        <v>164</v>
      </c>
      <c r="B653" s="3" t="s">
        <v>453</v>
      </c>
      <c r="C653" s="3" t="s">
        <v>2901</v>
      </c>
      <c r="D653" s="3" t="s">
        <v>366</v>
      </c>
      <c r="E653" s="3" t="s">
        <v>369</v>
      </c>
      <c r="F653" s="3" t="s">
        <v>38</v>
      </c>
      <c r="G653" s="4" t="str">
        <f>VLOOKUP(A653,词典!$C:$F,4,FALSE)</f>
        <v>是个</v>
      </c>
      <c r="H653" s="4" t="str">
        <f>VLOOKUP(B653,词典!$C:$F,4,FALSE)</f>
        <v>看看</v>
      </c>
      <c r="I653" s="4" t="str">
        <f>VLOOKUP(C653,词典!$C:$F,4,FALSE)</f>
        <v>我是</v>
      </c>
      <c r="J653" s="4" t="str">
        <f>VLOOKUP(D653,词典!$C:$F,4,FALSE)</f>
        <v>一下</v>
      </c>
      <c r="K653" s="4" t="str">
        <f>VLOOKUP(E653,词典!$C:$F,4,FALSE)</f>
        <v>又</v>
      </c>
      <c r="L653" s="4" t="str">
        <f>VLOOKUP(F653,词典!$C:$F,4,FALSE)</f>
        <v>帅气</v>
      </c>
      <c r="M653" s="6" t="s">
        <v>9626</v>
      </c>
      <c r="N653" t="s">
        <v>8501</v>
      </c>
      <c r="O653" t="s">
        <v>1873</v>
      </c>
      <c r="P653" t="s">
        <v>1877</v>
      </c>
      <c r="Q653" t="s">
        <v>1866</v>
      </c>
      <c r="R653" t="s">
        <v>1951</v>
      </c>
      <c r="S653" t="s">
        <v>1720</v>
      </c>
      <c r="T653" s="4" t="str">
        <f>VLOOKUP(N653,词典!$F:$G,2,FALSE)</f>
        <v>EC_WORD_SEEMS</v>
      </c>
      <c r="U653" s="4" t="str">
        <f>VLOOKUP(O653,词典!$F:$G,2,FALSE)</f>
        <v>EC_WORD_ME</v>
      </c>
      <c r="V653" s="4" t="str">
        <f>VLOOKUP(P653,词典!$F:$G,2,FALSE)</f>
        <v>EC_WORD_AREN_T</v>
      </c>
      <c r="W653" s="4" t="str">
        <f>VLOOKUP(Q653,词典!$F:$G,2,FALSE)</f>
        <v>EC_WORD_WELL_THEN</v>
      </c>
      <c r="X653" s="4" t="str">
        <f>VLOOKUP(R653,词典!$F:$G,2,FALSE)</f>
        <v>EC_WORD_OF</v>
      </c>
      <c r="Y653" s="4" t="str">
        <f>VLOOKUP(S653,词典!$F:$G,2,FALSE)</f>
        <v>EC_WORD_COOL</v>
      </c>
      <c r="Z653" t="str">
        <f t="shared" si="5"/>
        <v>.speechLose = {EC_WORD_SEEMS, EC_WORD_ME, EC_WORD_AREN_T, EC_WORD_WELL_THEN, EC_WORD_OF, EC_WORD_COOL},</v>
      </c>
      <c r="AA653" t="s">
        <v>15463</v>
      </c>
    </row>
    <row r="654" spans="1:27" x14ac:dyDescent="0.3">
      <c r="A654" t="s">
        <v>165</v>
      </c>
      <c r="B654" s="3" t="s">
        <v>322</v>
      </c>
      <c r="C654" s="3" t="s">
        <v>348</v>
      </c>
      <c r="D654" s="3" t="s">
        <v>801</v>
      </c>
      <c r="E654" s="3" t="s">
        <v>3834</v>
      </c>
      <c r="F654" s="3" t="s">
        <v>3836</v>
      </c>
      <c r="G654" s="4" t="str">
        <f>VLOOKUP(A654,词典!$C:$F,4,FALSE)</f>
        <v>你</v>
      </c>
      <c r="H654" s="4" t="str">
        <f>VLOOKUP(B654,词典!$C:$F,4,FALSE)</f>
        <v>真的</v>
      </c>
      <c r="I654" s="4" t="str">
        <f>VLOOKUP(C654,词典!$C:$F,4,FALSE)</f>
        <v>可是</v>
      </c>
      <c r="J654" s="4" t="str">
        <f>VLOOKUP(D654,词典!$C:$F,4,FALSE)</f>
        <v>光滑</v>
      </c>
      <c r="K654" s="4" t="str">
        <f>VLOOKUP(E654,词典!$C:$F,4,FALSE)</f>
        <v>！</v>
      </c>
      <c r="L654" s="4" t="str">
        <f>VLOOKUP(F654,词典!$C:$F,4,FALSE)</f>
        <v xml:space="preserve"> </v>
      </c>
      <c r="M654" s="6" t="s">
        <v>9627</v>
      </c>
      <c r="N654" t="s">
        <v>1412</v>
      </c>
      <c r="O654" t="s">
        <v>1485</v>
      </c>
      <c r="P654" t="s">
        <v>1442</v>
      </c>
      <c r="Q654" t="s">
        <v>8552</v>
      </c>
      <c r="R654" t="s">
        <v>225</v>
      </c>
      <c r="S654" t="s">
        <v>10459</v>
      </c>
      <c r="T654" s="4" t="str">
        <f>VLOOKUP(N654,词典!$F:$G,2,FALSE)</f>
        <v>EC_WORD_YOU</v>
      </c>
      <c r="U654" s="4" t="str">
        <f>VLOOKUP(O654,词典!$F:$G,2,FALSE)</f>
        <v>EC_WORD_REALLY</v>
      </c>
      <c r="V654" s="4" t="str">
        <f>VLOOKUP(P654,词典!$F:$G,2,FALSE)</f>
        <v>EC_WORD_BE</v>
      </c>
      <c r="W654" s="4" t="str">
        <f>VLOOKUP(Q654,词典!$F:$G,2,FALSE)</f>
        <v>EC_WORD_SKILLED</v>
      </c>
      <c r="X654" s="4" t="str">
        <f>VLOOKUP(R654,词典!$F:$G,2,FALSE)</f>
        <v>EC_WORD_EXCL</v>
      </c>
      <c r="Y654" s="4" t="str">
        <f>VLOOKUP(S654,词典!$F:$G,2,FALSE)</f>
        <v>EC_EMPTY_WORD</v>
      </c>
      <c r="Z654" t="str">
        <f t="shared" si="5"/>
        <v>.speechLose = {EC_WORD_YOU, EC_WORD_REALLY, EC_WORD_BE, EC_WORD_SKILLED, EC_WORD_EXCL, EC_EMPTY_WORD},</v>
      </c>
      <c r="AA654" t="s">
        <v>15464</v>
      </c>
    </row>
    <row r="655" spans="1:27" x14ac:dyDescent="0.3">
      <c r="A655" t="s">
        <v>164</v>
      </c>
      <c r="B655" s="3" t="s">
        <v>337</v>
      </c>
      <c r="C655" s="3" t="s">
        <v>3855</v>
      </c>
      <c r="D655" s="3" t="s">
        <v>375</v>
      </c>
      <c r="E655" s="3" t="s">
        <v>284</v>
      </c>
      <c r="F655" s="3" t="s">
        <v>7473</v>
      </c>
      <c r="G655" s="4" t="str">
        <f>VLOOKUP(A655,词典!$C:$F,4,FALSE)</f>
        <v>是个</v>
      </c>
      <c r="H655" s="4" t="str">
        <f>VLOOKUP(B655,词典!$C:$F,4,FALSE)</f>
        <v>将</v>
      </c>
      <c r="I655" s="4" t="str">
        <f>VLOOKUP(C655,词典!$C:$F,4,FALSE)</f>
        <v>瑜伽姿势</v>
      </c>
      <c r="J655" s="4" t="str">
        <f>VLOOKUP(D655,词典!$C:$F,4,FALSE)</f>
        <v>为了</v>
      </c>
      <c r="K655" s="4" t="str">
        <f>VLOOKUP(E655,词典!$C:$F,4,FALSE)</f>
        <v>一个</v>
      </c>
      <c r="L655" s="4" t="str">
        <f>VLOOKUP(F655,词典!$C:$F,4,FALSE)</f>
        <v>冥想</v>
      </c>
      <c r="M655" s="6" t="s">
        <v>9628</v>
      </c>
      <c r="N655" t="s">
        <v>1678</v>
      </c>
      <c r="O655" t="s">
        <v>8580</v>
      </c>
      <c r="P655" t="s">
        <v>1303</v>
      </c>
      <c r="Q655" t="s">
        <v>8555</v>
      </c>
      <c r="R655" t="s">
        <v>9877</v>
      </c>
      <c r="S655" t="s">
        <v>9509</v>
      </c>
      <c r="T655" s="4" t="str">
        <f>VLOOKUP(N655,词典!$F:$G,2,FALSE)</f>
        <v>EC_WORD_ME</v>
      </c>
      <c r="U655" s="4" t="str">
        <f>VLOOKUP(O655,词典!$F:$G,2,FALSE)</f>
        <v>EC_WORD_WEREN_T</v>
      </c>
      <c r="V655" s="4" t="str">
        <f>VLOOKUP(P655,词典!$F:$G,2,FALSE)</f>
        <v>EC_MOVE2(CALM_MIND)</v>
      </c>
      <c r="W655" s="4" t="str">
        <f>VLOOKUP(Q655,词典!$F:$G,2,FALSE)</f>
        <v>EC_WORD_COME</v>
      </c>
      <c r="X655" s="4" t="str">
        <f>VLOOKUP(R655,词典!$F:$G,2,FALSE)</f>
        <v>EC_WORD_COOLNESS</v>
      </c>
      <c r="Y655" s="4" t="str">
        <f>VLOOKUP(S655,词典!$F:$G,2,FALSE)</f>
        <v>EC_WORD_SMARTNESS</v>
      </c>
      <c r="Z655" t="str">
        <f t="shared" si="5"/>
        <v>.speechLose = {EC_WORD_ME, EC_WORD_WEREN_T, EC_MOVE2(CALM_MIND), EC_WORD_COME, EC_WORD_COOLNESS, EC_WORD_SMARTNESS},</v>
      </c>
      <c r="AA655" t="s">
        <v>15465</v>
      </c>
    </row>
    <row r="656" spans="1:27" x14ac:dyDescent="0.3">
      <c r="A656" t="s">
        <v>200</v>
      </c>
      <c r="B656" s="3" t="s">
        <v>3856</v>
      </c>
      <c r="C656" s="3" t="s">
        <v>349</v>
      </c>
      <c r="D656" s="3" t="s">
        <v>797</v>
      </c>
      <c r="E656" s="3" t="s">
        <v>3836</v>
      </c>
      <c r="F656" s="3" t="s">
        <v>3836</v>
      </c>
      <c r="G656" s="4" t="str">
        <f>VLOOKUP(A656,词典!$C:$F,4,FALSE)</f>
        <v>我的</v>
      </c>
      <c r="H656" s="4" t="str">
        <f>VLOOKUP(B656,词典!$C:$F,4,FALSE)</f>
        <v>棉孢子</v>
      </c>
      <c r="I656" s="4" t="str">
        <f>VLOOKUP(C656,词典!$C:$F,4,FALSE)</f>
        <v>吗？</v>
      </c>
      <c r="J656" s="4" t="str">
        <f>VLOOKUP(D656,词典!$C:$F,4,FALSE)</f>
        <v>没用的</v>
      </c>
      <c r="K656" s="4" t="str">
        <f>VLOOKUP(E656,词典!$C:$F,4,FALSE)</f>
        <v xml:space="preserve"> </v>
      </c>
      <c r="L656" s="4" t="str">
        <f>VLOOKUP(F656,词典!$C:$F,4,FALSE)</f>
        <v xml:space="preserve"> </v>
      </c>
      <c r="M656" s="6" t="s">
        <v>9629</v>
      </c>
      <c r="N656" t="s">
        <v>1431</v>
      </c>
      <c r="O656" t="s">
        <v>1134</v>
      </c>
      <c r="P656" t="s">
        <v>1955</v>
      </c>
      <c r="Q656" t="s">
        <v>8583</v>
      </c>
      <c r="R656" t="s">
        <v>8499</v>
      </c>
      <c r="S656" t="s">
        <v>10459</v>
      </c>
      <c r="T656" s="4" t="str">
        <f>VLOOKUP(N656,词典!$F:$G,2,FALSE)</f>
        <v>EC_WORD_MY</v>
      </c>
      <c r="U656" s="4" t="str">
        <f>VLOOKUP(O656,词典!$F:$G,2,FALSE)</f>
        <v>EC_MOVE2(COTTON_SPORE)</v>
      </c>
      <c r="V656" s="4" t="str">
        <f>VLOOKUP(P656,词典!$F:$G,2,FALSE)</f>
        <v>EC_WORD_HAVEN_T</v>
      </c>
      <c r="W656" s="4" t="str">
        <f>VLOOKUP(Q656,词典!$F:$G,2,FALSE)</f>
        <v>EC_WORD_EATS</v>
      </c>
      <c r="X656" s="4" t="str">
        <f>VLOOKUP(R656,词典!$F:$G,2,FALSE)</f>
        <v>EC_WORD_IS</v>
      </c>
      <c r="Y656" s="4" t="str">
        <f>VLOOKUP(S656,词典!$F:$G,2,FALSE)</f>
        <v>EC_EMPTY_WORD</v>
      </c>
      <c r="Z656" t="str">
        <f t="shared" si="5"/>
        <v>.speechLose = {EC_WORD_MY, EC_MOVE2(COTTON_SPORE), EC_WORD_HAVEN_T, EC_WORD_EATS, EC_WORD_IS, EC_EMPTY_WORD},</v>
      </c>
      <c r="AA656" t="s">
        <v>15466</v>
      </c>
    </row>
    <row r="657" spans="1:27" x14ac:dyDescent="0.3">
      <c r="A657" t="s">
        <v>774</v>
      </c>
      <c r="B657" s="3" t="s">
        <v>3857</v>
      </c>
      <c r="C657" s="3" t="s">
        <v>2908</v>
      </c>
      <c r="D657" s="3" t="s">
        <v>123</v>
      </c>
      <c r="E657" s="3" t="s">
        <v>200</v>
      </c>
      <c r="F657" s="3" t="s">
        <v>106</v>
      </c>
      <c r="G657" s="4" t="str">
        <f>VLOOKUP(A657,词典!$C:$F,4,FALSE)</f>
        <v>哪里</v>
      </c>
      <c r="H657" s="4" t="str">
        <f>VLOOKUP(B657,词典!$C:$F,4,FALSE)</f>
        <v>是吗？</v>
      </c>
      <c r="I657" s="4" t="str">
        <f>VLOOKUP(C657,词典!$C:$F,4,FALSE)</f>
        <v>我已经</v>
      </c>
      <c r="J657" s="4" t="str">
        <f>VLOOKUP(D657,词典!$C:$F,4,FALSE)</f>
        <v>输了</v>
      </c>
      <c r="K657" s="4" t="str">
        <f>VLOOKUP(E657,词典!$C:$F,4,FALSE)</f>
        <v>我的</v>
      </c>
      <c r="L657" s="4" t="str">
        <f>VLOOKUP(F657,词典!$C:$F,4,FALSE)</f>
        <v>感觉</v>
      </c>
      <c r="M657" s="6" t="s">
        <v>9630</v>
      </c>
      <c r="N657" t="s">
        <v>8558</v>
      </c>
      <c r="O657" t="s">
        <v>8559</v>
      </c>
      <c r="P657" t="s">
        <v>8488</v>
      </c>
      <c r="Q657" t="s">
        <v>1873</v>
      </c>
      <c r="R657" t="s">
        <v>2006</v>
      </c>
      <c r="S657" t="s">
        <v>8499</v>
      </c>
      <c r="T657" s="4" t="str">
        <f>VLOOKUP(N657,词典!$F:$G,2,FALSE)</f>
        <v>EC_WORD_DOWN</v>
      </c>
      <c r="U657" s="4" t="str">
        <f>VLOOKUP(O657,词典!$F:$G,2,FALSE)</f>
        <v>EC_WORD_WHERE</v>
      </c>
      <c r="V657" s="4" t="str">
        <f>VLOOKUP(P657,词典!$F:$G,2,FALSE)</f>
        <v>EC_WORD_QUES</v>
      </c>
      <c r="W657" s="4" t="str">
        <f>VLOOKUP(Q657,词典!$F:$G,2,FALSE)</f>
        <v>EC_WORD_ME</v>
      </c>
      <c r="X657" s="4" t="str">
        <f>VLOOKUP(R657,词典!$F:$G,2,FALSE)</f>
        <v>EC_WORD_FAINTED</v>
      </c>
      <c r="Y657" s="4" t="str">
        <f>VLOOKUP(S657,词典!$F:$G,2,FALSE)</f>
        <v>EC_WORD_IS</v>
      </c>
      <c r="Z657" t="str">
        <f t="shared" si="5"/>
        <v>.speechLose = {EC_WORD_DOWN, EC_WORD_WHERE, EC_WORD_QUES, EC_WORD_ME, EC_WORD_FAINTED, EC_WORD_IS},</v>
      </c>
      <c r="AA657" t="s">
        <v>15467</v>
      </c>
    </row>
    <row r="658" spans="1:27" x14ac:dyDescent="0.3">
      <c r="A658" t="s">
        <v>164</v>
      </c>
      <c r="B658" s="3" t="s">
        <v>408</v>
      </c>
      <c r="C658" s="3" t="s">
        <v>761</v>
      </c>
      <c r="D658" s="3" t="s">
        <v>480</v>
      </c>
      <c r="E658" s="3" t="s">
        <v>81</v>
      </c>
      <c r="F658" s="3" t="s">
        <v>660</v>
      </c>
      <c r="G658" s="4" t="str">
        <f>VLOOKUP(A658,词典!$C:$F,4,FALSE)</f>
        <v>是个</v>
      </c>
      <c r="H658" s="4" t="str">
        <f>VLOOKUP(B658,词典!$C:$F,4,FALSE)</f>
        <v>轻松</v>
      </c>
      <c r="I658" s="4" t="str">
        <f>VLOOKUP(C658,词典!$C:$F,4,FALSE)</f>
        <v>这</v>
      </c>
      <c r="J658" s="4" t="str">
        <f>VLOOKUP(D658,词典!$C:$F,4,FALSE)</f>
        <v>美味</v>
      </c>
      <c r="K658" s="4" t="str">
        <f>VLOOKUP(E658,词典!$C:$F,4,FALSE)</f>
        <v>水</v>
      </c>
      <c r="L658" s="4" t="str">
        <f>VLOOKUP(F658,词典!$C:$F,4,FALSE)</f>
        <v>购物</v>
      </c>
      <c r="M658" s="6" t="s">
        <v>9631</v>
      </c>
      <c r="N658" t="s">
        <v>1678</v>
      </c>
      <c r="O658" t="s">
        <v>1608</v>
      </c>
      <c r="P658" t="s">
        <v>1704</v>
      </c>
      <c r="Q658" t="s">
        <v>8499</v>
      </c>
      <c r="R658" t="s">
        <v>9878</v>
      </c>
      <c r="S658" t="s">
        <v>1732</v>
      </c>
      <c r="T658" s="4" t="str">
        <f>VLOOKUP(N658,词典!$F:$G,2,FALSE)</f>
        <v>EC_WORD_ME</v>
      </c>
      <c r="U658" s="4" t="str">
        <f>VLOOKUP(O658,词典!$F:$G,2,FALSE)</f>
        <v>EC_WORD_SHOPPING</v>
      </c>
      <c r="V658" s="4" t="str">
        <f>VLOOKUP(P658,词典!$F:$G,2,FALSE)</f>
        <v>EC_WORD_GET</v>
      </c>
      <c r="W658" s="4" t="str">
        <f>VLOOKUP(Q658,词典!$F:$G,2,FALSE)</f>
        <v>EC_WORD_IS</v>
      </c>
      <c r="X658" s="4" t="str">
        <f>VLOOKUP(R658,词典!$F:$G,2,FALSE)</f>
        <v>EC_WORD_TASTY</v>
      </c>
      <c r="Y658" s="4" t="str">
        <f>VLOOKUP(S658,词典!$F:$G,2,FALSE)</f>
        <v>EC_WORD_WATER</v>
      </c>
      <c r="Z658" t="str">
        <f t="shared" si="5"/>
        <v>.speechLose = {EC_WORD_ME, EC_WORD_SHOPPING, EC_WORD_GET, EC_WORD_IS, EC_WORD_TASTY, EC_WORD_WATER},</v>
      </c>
      <c r="AA658" t="s">
        <v>15468</v>
      </c>
    </row>
    <row r="659" spans="1:27" x14ac:dyDescent="0.3">
      <c r="A659" t="s">
        <v>2901</v>
      </c>
      <c r="B659" s="3" t="s">
        <v>297</v>
      </c>
      <c r="C659" s="3" t="s">
        <v>1</v>
      </c>
      <c r="D659" s="3" t="s">
        <v>3865</v>
      </c>
      <c r="E659" s="3" t="s">
        <v>293</v>
      </c>
      <c r="F659" s="3" t="s">
        <v>429</v>
      </c>
      <c r="G659" s="4" t="str">
        <f>VLOOKUP(A659,词典!$C:$F,4,FALSE)</f>
        <v>我是</v>
      </c>
      <c r="H659" s="4" t="str">
        <f>VLOOKUP(B659,词典!$C:$F,4,FALSE)</f>
        <v>所以</v>
      </c>
      <c r="I659" s="4" t="str">
        <f>VLOOKUP(C659,词典!$C:$F,4,FALSE)</f>
        <v>训练家</v>
      </c>
      <c r="J659" s="4" t="str">
        <f>VLOOKUP(D659,词典!$C:$F,4,FALSE)</f>
        <v>谁是</v>
      </c>
      <c r="K659" s="4" t="str">
        <f>VLOOKUP(E659,词典!$C:$F,4,FALSE)</f>
        <v>来自</v>
      </c>
      <c r="L659" s="4" t="str">
        <f>VLOOKUP(F659,词典!$C:$F,4,FALSE)</f>
        <v>沮丧</v>
      </c>
      <c r="M659" s="6" t="s">
        <v>9632</v>
      </c>
      <c r="N659" t="s">
        <v>1430</v>
      </c>
      <c r="O659" t="s">
        <v>8529</v>
      </c>
      <c r="P659" t="s">
        <v>1989</v>
      </c>
      <c r="Q659" t="s">
        <v>1951</v>
      </c>
      <c r="R659" t="s">
        <v>1365</v>
      </c>
      <c r="S659" t="s">
        <v>10459</v>
      </c>
      <c r="T659" s="4" t="str">
        <f>VLOOKUP(N659,词典!$F:$G,2,FALSE)</f>
        <v>EC_WORD_I_AM</v>
      </c>
      <c r="U659" s="4" t="str">
        <f>VLOOKUP(O659,词典!$F:$G,2,FALSE)</f>
        <v>EC_WORD_A</v>
      </c>
      <c r="V659" s="4" t="str">
        <f>VLOOKUP(P659,词典!$F:$G,2,FALSE)</f>
        <v>EC_WORD_DOWNCAST</v>
      </c>
      <c r="W659" s="4" t="str">
        <f>VLOOKUP(Q659,词典!$F:$G,2,FALSE)</f>
        <v>EC_WORD_OF</v>
      </c>
      <c r="X659" s="4" t="str">
        <f>VLOOKUP(R659,词典!$F:$G,2,FALSE)</f>
        <v>EC_WORD_TRAINER</v>
      </c>
      <c r="Y659" s="4" t="str">
        <f>VLOOKUP(S659,词典!$F:$G,2,FALSE)</f>
        <v>EC_EMPTY_WORD</v>
      </c>
      <c r="Z659" t="str">
        <f t="shared" si="5"/>
        <v>.speechLose = {EC_WORD_I_AM, EC_WORD_A, EC_WORD_DOWNCAST, EC_WORD_OF, EC_WORD_TRAINER, EC_EMPTY_WORD},</v>
      </c>
      <c r="AA659" t="s">
        <v>15469</v>
      </c>
    </row>
    <row r="660" spans="1:27" x14ac:dyDescent="0.3">
      <c r="A660" t="s">
        <v>2913</v>
      </c>
      <c r="B660" s="3" t="s">
        <v>2913</v>
      </c>
      <c r="C660" s="3" t="s">
        <v>3834</v>
      </c>
      <c r="D660" s="3" t="s">
        <v>2913</v>
      </c>
      <c r="E660" s="3" t="s">
        <v>3860</v>
      </c>
      <c r="F660" s="3" t="s">
        <v>3836</v>
      </c>
      <c r="G660" s="4" t="str">
        <f>VLOOKUP(A660,词典!$C:$F,4,FALSE)</f>
        <v>梦幻</v>
      </c>
      <c r="H660" s="4" t="str">
        <f>VLOOKUP(B660,词典!$C:$F,4,FALSE)</f>
        <v>梦幻</v>
      </c>
      <c r="I660" s="4" t="str">
        <f>VLOOKUP(C660,词典!$C:$F,4,FALSE)</f>
        <v>！</v>
      </c>
      <c r="J660" s="4" t="str">
        <f>VLOOKUP(D660,词典!$C:$F,4,FALSE)</f>
        <v>梦幻</v>
      </c>
      <c r="K660" s="4" t="str">
        <f>VLOOKUP(E660,词典!$C:$F,4,FALSE)</f>
        <v>！！</v>
      </c>
      <c r="L660" s="4" t="str">
        <f>VLOOKUP(F660,词典!$C:$F,4,FALSE)</f>
        <v xml:space="preserve"> </v>
      </c>
      <c r="M660" s="6" t="s">
        <v>9633</v>
      </c>
      <c r="N660" t="s">
        <v>8561</v>
      </c>
      <c r="O660" t="s">
        <v>225</v>
      </c>
      <c r="P660" t="s">
        <v>10459</v>
      </c>
      <c r="Q660" t="s">
        <v>8561</v>
      </c>
      <c r="R660" t="s">
        <v>227</v>
      </c>
      <c r="S660" t="s">
        <v>10459</v>
      </c>
      <c r="T660" s="4" t="str">
        <f>VLOOKUP(N660,词典!$F:$G,2,FALSE)</f>
        <v>EC_POKEMON_NATIONAL(MEOWTH)</v>
      </c>
      <c r="U660" s="4" t="str">
        <f>VLOOKUP(O660,词典!$F:$G,2,FALSE)</f>
        <v>EC_WORD_EXCL</v>
      </c>
      <c r="V660" s="4" t="str">
        <f>VLOOKUP(P660,词典!$F:$G,2,FALSE)</f>
        <v>EC_EMPTY_WORD</v>
      </c>
      <c r="W660" s="4" t="str">
        <f>VLOOKUP(Q660,词典!$F:$G,2,FALSE)</f>
        <v>EC_POKEMON_NATIONAL(MEOWTH)</v>
      </c>
      <c r="X660" s="4" t="str">
        <f>VLOOKUP(R660,词典!$F:$G,2,FALSE)</f>
        <v>EC_WORD_EXCL_EXCL</v>
      </c>
      <c r="Y660" s="4" t="str">
        <f>VLOOKUP(S660,词典!$F:$G,2,FALSE)</f>
        <v>EC_EMPTY_WORD</v>
      </c>
      <c r="Z660" t="str">
        <f t="shared" si="5"/>
        <v>.speechLose = {EC_POKEMON_NATIONAL(MEOWTH), EC_WORD_EXCL, EC_EMPTY_WORD, EC_POKEMON_NATIONAL(MEOWTH), EC_WORD_EXCL_EXCL, EC_EMPTY_WORD},</v>
      </c>
      <c r="AA660" t="s">
        <v>15470</v>
      </c>
    </row>
    <row r="661" spans="1:27" x14ac:dyDescent="0.3">
      <c r="A661" t="s">
        <v>2905</v>
      </c>
      <c r="B661" s="3" t="s">
        <v>284</v>
      </c>
      <c r="C661" s="3" t="s">
        <v>55</v>
      </c>
      <c r="D661" s="3" t="s">
        <v>122</v>
      </c>
      <c r="E661" s="3" t="s">
        <v>378</v>
      </c>
      <c r="F661" s="3" t="s">
        <v>3877</v>
      </c>
      <c r="G661" s="4" t="str">
        <f>VLOOKUP(A661,词典!$C:$F,4,FALSE)</f>
        <v>它是</v>
      </c>
      <c r="H661" s="4" t="str">
        <f>VLOOKUP(B661,词典!$C:$F,4,FALSE)</f>
        <v>一个</v>
      </c>
      <c r="I661" s="4" t="str">
        <f>VLOOKUP(C661,词典!$C:$F,4,FALSE)</f>
        <v>强壮</v>
      </c>
      <c r="J661" s="4" t="str">
        <f>VLOOKUP(D661,词典!$C:$F,4,FALSE)</f>
        <v>输</v>
      </c>
      <c r="K661" s="4" t="str">
        <f>VLOOKUP(E661,词典!$C:$F,4,FALSE)</f>
        <v>到</v>
      </c>
      <c r="L661" s="4" t="str">
        <f>VLOOKUP(F661,词典!$C:$F,4,FALSE)</f>
        <v>吞下</v>
      </c>
      <c r="M661" s="6" t="s">
        <v>9634</v>
      </c>
      <c r="N661" t="s">
        <v>1920</v>
      </c>
      <c r="O661" t="s">
        <v>9550</v>
      </c>
      <c r="P661" t="s">
        <v>8569</v>
      </c>
      <c r="Q661" t="s">
        <v>1944</v>
      </c>
      <c r="R661" t="s">
        <v>9067</v>
      </c>
      <c r="S661" t="s">
        <v>1212</v>
      </c>
      <c r="T661" s="4" t="str">
        <f>VLOOKUP(N661,词典!$F:$G,2,FALSE)</f>
        <v>EC_WORD_THIS</v>
      </c>
      <c r="U661" s="4" t="str">
        <f>VLOOKUP(O661,词典!$F:$G,2,FALSE)</f>
        <v>EC_WORD_LOSING</v>
      </c>
      <c r="V661" s="4" t="str">
        <f>VLOOKUP(P661,词典!$F:$G,2,FALSE)</f>
        <v>EC_WORD_REALLY</v>
      </c>
      <c r="W661" s="4" t="str">
        <f>VLOOKUP(Q661,词典!$F:$G,2,FALSE)</f>
        <v>EC_WORD_BE</v>
      </c>
      <c r="X661" s="4" t="str">
        <f>VLOOKUP(R661,词典!$F:$G,2,FALSE)</f>
        <v>EC_WORD_APPEAR</v>
      </c>
      <c r="Y661" s="4" t="str">
        <f>VLOOKUP(S661,词典!$F:$G,2,FALSE)</f>
        <v>EC_MOVE2(SWALLOW)</v>
      </c>
      <c r="Z661" t="str">
        <f t="shared" si="5"/>
        <v>.speechLose = {EC_WORD_THIS, EC_WORD_LOSING, EC_WORD_REALLY, EC_WORD_BE, EC_WORD_APPEAR, EC_MOVE2(SWALLOW)},</v>
      </c>
      <c r="AA661" t="s">
        <v>15471</v>
      </c>
    </row>
    <row r="662" spans="1:27" x14ac:dyDescent="0.3">
      <c r="A662" t="s">
        <v>2901</v>
      </c>
      <c r="B662" s="3" t="s">
        <v>865</v>
      </c>
      <c r="C662" s="3" t="s">
        <v>304</v>
      </c>
      <c r="D662" s="3" t="s">
        <v>293</v>
      </c>
      <c r="E662" s="3" t="s">
        <v>810</v>
      </c>
      <c r="F662" s="3" t="s">
        <v>3873</v>
      </c>
      <c r="G662" s="4" t="str">
        <f>VLOOKUP(A662,词典!$C:$F,4,FALSE)</f>
        <v>我是</v>
      </c>
      <c r="H662" s="4" t="str">
        <f>VLOOKUP(B662,词典!$C:$F,4,FALSE)</f>
        <v>老</v>
      </c>
      <c r="I662" s="4" t="str">
        <f>VLOOKUP(C662,词典!$C:$F,4,FALSE)</f>
        <v>和</v>
      </c>
      <c r="J662" s="4" t="str">
        <f>VLOOKUP(D662,词典!$C:$F,4,FALSE)</f>
        <v>来自</v>
      </c>
      <c r="K662" s="4" t="str">
        <f>VLOOKUP(E662,词典!$C:$F,4,FALSE)</f>
        <v>摇晃</v>
      </c>
      <c r="L662" s="4" t="str">
        <f>VLOOKUP(F662,词典!$C:$F,4,FALSE)</f>
        <v>……</v>
      </c>
      <c r="M662" s="6" t="s">
        <v>9635</v>
      </c>
      <c r="N662" t="s">
        <v>1873</v>
      </c>
      <c r="O662" t="s">
        <v>2085</v>
      </c>
      <c r="P662" t="s">
        <v>8499</v>
      </c>
      <c r="Q662" t="s">
        <v>9546</v>
      </c>
      <c r="R662" t="s">
        <v>8463</v>
      </c>
      <c r="S662" t="s">
        <v>1687</v>
      </c>
      <c r="T662" s="4" t="str">
        <f>VLOOKUP(N662,词典!$F:$G,2,FALSE)</f>
        <v>EC_WORD_ME</v>
      </c>
      <c r="U662" s="4" t="str">
        <f>VLOOKUP(O662,词典!$F:$G,2,FALSE)</f>
        <v>EC_WORD_OLD</v>
      </c>
      <c r="V662" s="4" t="str">
        <f>VLOOKUP(P662,词典!$F:$G,2,FALSE)</f>
        <v>EC_WORD_IS</v>
      </c>
      <c r="W662" s="4" t="str">
        <f>VLOOKUP(Q662,词典!$F:$G,2,FALSE)</f>
        <v>EC_WORD_CLEAR_BODY</v>
      </c>
      <c r="X662" s="4" t="str">
        <f>VLOOKUP(R662,词典!$F:$G,2,FALSE)</f>
        <v>EC_WORD_SHAKY</v>
      </c>
      <c r="Y662" s="4" t="str">
        <f>VLOOKUP(S662,词典!$F:$G,2,FALSE)</f>
        <v>EC_WORD_ELLIPSIS</v>
      </c>
      <c r="Z662" t="str">
        <f t="shared" si="5"/>
        <v>.speechLose = {EC_WORD_ME, EC_WORD_OLD, EC_WORD_IS, EC_WORD_CLEAR_BODY, EC_WORD_SHAKY, EC_WORD_ELLIPSIS},</v>
      </c>
      <c r="AA662" t="s">
        <v>15472</v>
      </c>
    </row>
    <row r="663" spans="1:27" x14ac:dyDescent="0.3">
      <c r="A663" t="s">
        <v>164</v>
      </c>
      <c r="B663" s="3" t="s">
        <v>248</v>
      </c>
      <c r="C663" s="3" t="s">
        <v>375</v>
      </c>
      <c r="D663" s="3" t="s">
        <v>200</v>
      </c>
      <c r="E663" s="3" t="s">
        <v>639</v>
      </c>
      <c r="F663" s="3" t="s">
        <v>3873</v>
      </c>
      <c r="G663" s="4" t="str">
        <f>VLOOKUP(A663,词典!$C:$F,4,FALSE)</f>
        <v>是个</v>
      </c>
      <c r="H663" s="4" t="str">
        <f>VLOOKUP(B663,词典!$C:$F,4,FALSE)</f>
        <v>好了</v>
      </c>
      <c r="I663" s="4" t="str">
        <f>VLOOKUP(C663,词典!$C:$F,4,FALSE)</f>
        <v>为了</v>
      </c>
      <c r="J663" s="4" t="str">
        <f>VLOOKUP(D663,词典!$C:$F,4,FALSE)</f>
        <v>我的</v>
      </c>
      <c r="K663" s="4" t="str">
        <f>VLOOKUP(E663,词典!$C:$F,4,FALSE)</f>
        <v>派对</v>
      </c>
      <c r="L663" s="4" t="str">
        <f>VLOOKUP(F663,词典!$C:$F,4,FALSE)</f>
        <v>……</v>
      </c>
      <c r="M663" s="6" t="s">
        <v>9636</v>
      </c>
      <c r="N663" t="s">
        <v>1678</v>
      </c>
      <c r="O663" t="s">
        <v>9516</v>
      </c>
      <c r="P663" t="s">
        <v>1883</v>
      </c>
      <c r="Q663" t="s">
        <v>9879</v>
      </c>
      <c r="R663" t="s">
        <v>1901</v>
      </c>
      <c r="S663" t="s">
        <v>8499</v>
      </c>
      <c r="T663" s="4" t="str">
        <f>VLOOKUP(N663,词典!$F:$G,2,FALSE)</f>
        <v>EC_WORD_ME</v>
      </c>
      <c r="U663" s="4" t="str">
        <f>VLOOKUP(O663,词典!$F:$G,2,FALSE)</f>
        <v>EC_WORD_ALL</v>
      </c>
      <c r="V663" s="4" t="str">
        <f>VLOOKUP(P663,词典!$F:$G,2,FALSE)</f>
        <v>EC_WORD_MY</v>
      </c>
      <c r="W663" s="4" t="str">
        <f>VLOOKUP(Q663,词典!$F:$G,2,FALSE)</f>
        <v>EC_WORD_CUTENESS</v>
      </c>
      <c r="X663" s="4" t="str">
        <f>VLOOKUP(R663,词典!$F:$G,2,FALSE)</f>
        <v>EC_WORD_CRIES</v>
      </c>
      <c r="Y663" s="4" t="str">
        <f>VLOOKUP(S663,词典!$F:$G,2,FALSE)</f>
        <v>EC_WORD_IS</v>
      </c>
      <c r="Z663" t="str">
        <f t="shared" si="5"/>
        <v>.speechLose = {EC_WORD_ME, EC_WORD_ALL, EC_WORD_MY, EC_WORD_CUTENESS, EC_WORD_CRIES, EC_WORD_IS},</v>
      </c>
      <c r="AA663" t="s">
        <v>15473</v>
      </c>
    </row>
    <row r="664" spans="1:27" x14ac:dyDescent="0.3">
      <c r="A664" t="s">
        <v>153</v>
      </c>
      <c r="B664" s="3" t="s">
        <v>3834</v>
      </c>
      <c r="C664" s="3" t="s">
        <v>164</v>
      </c>
      <c r="D664" s="3" t="s">
        <v>3841</v>
      </c>
      <c r="E664" s="3" t="s">
        <v>128</v>
      </c>
      <c r="F664" s="3" t="s">
        <v>761</v>
      </c>
      <c r="G664" s="4" t="str">
        <f>VLOOKUP(A664,词典!$C:$F,4,FALSE)</f>
        <v>不</v>
      </c>
      <c r="H664" s="4" t="str">
        <f>VLOOKUP(B664,词典!$C:$F,4,FALSE)</f>
        <v>！</v>
      </c>
      <c r="I664" s="4" t="str">
        <f>VLOOKUP(C664,词典!$C:$F,4,FALSE)</f>
        <v>是个</v>
      </c>
      <c r="J664" s="4" t="str">
        <f>VLOOKUP(D664,词典!$C:$F,4,FALSE)</f>
        <v>不会</v>
      </c>
      <c r="K664" s="4" t="str">
        <f>VLOOKUP(E664,词典!$C:$F,4,FALSE)</f>
        <v>接受</v>
      </c>
      <c r="L664" s="4" t="str">
        <f>VLOOKUP(F664,词典!$C:$F,4,FALSE)</f>
        <v>这</v>
      </c>
      <c r="M664" s="6" t="s">
        <v>9637</v>
      </c>
      <c r="N664" t="s">
        <v>1403</v>
      </c>
      <c r="O664" t="s">
        <v>225</v>
      </c>
      <c r="P664" t="s">
        <v>1678</v>
      </c>
      <c r="Q664" t="s">
        <v>1497</v>
      </c>
      <c r="R664" t="s">
        <v>1348</v>
      </c>
      <c r="S664" t="s">
        <v>1951</v>
      </c>
      <c r="T664" s="4" t="str">
        <f>VLOOKUP(N664,词典!$F:$G,2,FALSE)</f>
        <v>EC_WORD_NO</v>
      </c>
      <c r="U664" s="4" t="str">
        <f>VLOOKUP(O664,词典!$F:$G,2,FALSE)</f>
        <v>EC_WORD_EXCL</v>
      </c>
      <c r="V664" s="4" t="str">
        <f>VLOOKUP(P664,词典!$F:$G,2,FALSE)</f>
        <v>EC_WORD_ME</v>
      </c>
      <c r="W664" s="4" t="str">
        <f>VLOOKUP(Q664,词典!$F:$G,2,FALSE)</f>
        <v>EC_WORD_WON_T</v>
      </c>
      <c r="X664" s="4" t="str">
        <f>VLOOKUP(R664,词典!$F:$G,2,FALSE)</f>
        <v>EC_WORD_ACCEPT</v>
      </c>
      <c r="Y664" s="4" t="str">
        <f>VLOOKUP(S664,词典!$F:$G,2,FALSE)</f>
        <v>EC_WORD_OF</v>
      </c>
      <c r="Z664" t="str">
        <f t="shared" si="5"/>
        <v>.speechLose = {EC_WORD_NO, EC_WORD_EXCL, EC_WORD_ME, EC_WORD_WON_T, EC_WORD_ACCEPT, EC_WORD_OF},</v>
      </c>
      <c r="AA664" t="s">
        <v>15474</v>
      </c>
    </row>
    <row r="665" spans="1:27" x14ac:dyDescent="0.3">
      <c r="A665" t="s">
        <v>5929</v>
      </c>
      <c r="B665" s="3" t="s">
        <v>3834</v>
      </c>
      <c r="C665" s="3" t="s">
        <v>3836</v>
      </c>
      <c r="D665" s="3" t="s">
        <v>5929</v>
      </c>
      <c r="E665" s="3" t="s">
        <v>3860</v>
      </c>
      <c r="F665" s="3" t="s">
        <v>3836</v>
      </c>
      <c r="G665" s="4" t="str">
        <f>VLOOKUP(A665,词典!$C:$F,4,FALSE)</f>
        <v>方式</v>
      </c>
      <c r="H665" s="4" t="str">
        <f>VLOOKUP(B665,词典!$C:$F,4,FALSE)</f>
        <v>！</v>
      </c>
      <c r="I665" s="4" t="str">
        <f>VLOOKUP(C665,词典!$C:$F,4,FALSE)</f>
        <v xml:space="preserve"> </v>
      </c>
      <c r="J665" s="4" t="str">
        <f>VLOOKUP(D665,词典!$C:$F,4,FALSE)</f>
        <v>方式</v>
      </c>
      <c r="K665" s="4" t="str">
        <f>VLOOKUP(E665,词典!$C:$F,4,FALSE)</f>
        <v>！！</v>
      </c>
      <c r="L665" s="4" t="str">
        <f>VLOOKUP(F665,词典!$C:$F,4,FALSE)</f>
        <v xml:space="preserve"> </v>
      </c>
      <c r="M665" s="6" t="s">
        <v>9638</v>
      </c>
      <c r="N665" t="s">
        <v>1399</v>
      </c>
      <c r="O665" t="s">
        <v>225</v>
      </c>
      <c r="P665" t="s">
        <v>10459</v>
      </c>
      <c r="Q665" t="s">
        <v>1399</v>
      </c>
      <c r="R665" t="s">
        <v>227</v>
      </c>
      <c r="S665" t="s">
        <v>10459</v>
      </c>
      <c r="T665" s="4" t="str">
        <f>VLOOKUP(N665,词典!$F:$G,2,FALSE)</f>
        <v>EC_WORD_SMELL_YA</v>
      </c>
      <c r="U665" s="4" t="str">
        <f>VLOOKUP(O665,词典!$F:$G,2,FALSE)</f>
        <v>EC_WORD_EXCL</v>
      </c>
      <c r="V665" s="4" t="str">
        <f>VLOOKUP(P665,词典!$F:$G,2,FALSE)</f>
        <v>EC_EMPTY_WORD</v>
      </c>
      <c r="W665" s="4" t="str">
        <f>VLOOKUP(Q665,词典!$F:$G,2,FALSE)</f>
        <v>EC_WORD_SMELL_YA</v>
      </c>
      <c r="X665" s="4" t="str">
        <f>VLOOKUP(R665,词典!$F:$G,2,FALSE)</f>
        <v>EC_WORD_EXCL_EXCL</v>
      </c>
      <c r="Y665" s="4" t="str">
        <f>VLOOKUP(S665,词典!$F:$G,2,FALSE)</f>
        <v>EC_EMPTY_WORD</v>
      </c>
      <c r="Z665" t="str">
        <f t="shared" si="5"/>
        <v>.speechLose = {EC_WORD_SMELL_YA, EC_WORD_EXCL, EC_EMPTY_WORD, EC_WORD_SMELL_YA, EC_WORD_EXCL_EXCL, EC_EMPTY_WORD},</v>
      </c>
      <c r="AA665" t="s">
        <v>15475</v>
      </c>
    </row>
    <row r="666" spans="1:27" x14ac:dyDescent="0.3">
      <c r="A666" t="s">
        <v>2901</v>
      </c>
      <c r="B666" s="3" t="s">
        <v>366</v>
      </c>
      <c r="C666" s="3" t="s">
        <v>284</v>
      </c>
      <c r="D666" s="3" t="s">
        <v>113</v>
      </c>
      <c r="E666" s="3" t="s">
        <v>332</v>
      </c>
      <c r="F666" s="3" t="s">
        <v>89</v>
      </c>
      <c r="G666" s="4" t="str">
        <f>VLOOKUP(A666,词典!$C:$F,4,FALSE)</f>
        <v>我是</v>
      </c>
      <c r="H666" s="4" t="str">
        <f>VLOOKUP(B666,词典!$C:$F,4,FALSE)</f>
        <v>一下</v>
      </c>
      <c r="I666" s="4" t="str">
        <f>VLOOKUP(C666,词典!$C:$F,4,FALSE)</f>
        <v>一个</v>
      </c>
      <c r="J666" s="4" t="str">
        <f>VLOOKUP(D666,词典!$C:$F,4,FALSE)</f>
        <v>天才</v>
      </c>
      <c r="K666" s="4" t="str">
        <f>VLOOKUP(E666,词典!$C:$F,4,FALSE)</f>
        <v>开</v>
      </c>
      <c r="L666" s="4" t="str">
        <f>VLOOKUP(F666,词典!$C:$F,4,FALSE)</f>
        <v>战斗</v>
      </c>
      <c r="M666" s="6" t="s">
        <v>9639</v>
      </c>
      <c r="N666" t="s">
        <v>1873</v>
      </c>
      <c r="O666" t="s">
        <v>1877</v>
      </c>
      <c r="P666" t="s">
        <v>1928</v>
      </c>
      <c r="Q666" t="s">
        <v>1831</v>
      </c>
      <c r="R666" t="s">
        <v>1836</v>
      </c>
      <c r="S666" t="s">
        <v>10459</v>
      </c>
      <c r="T666" s="4" t="str">
        <f>VLOOKUP(N666,词典!$F:$G,2,FALSE)</f>
        <v>EC_WORD_ME</v>
      </c>
      <c r="U666" s="4" t="str">
        <f>VLOOKUP(O666,词典!$F:$G,2,FALSE)</f>
        <v>EC_WORD_AREN_T</v>
      </c>
      <c r="V666" s="4" t="str">
        <f>VLOOKUP(P666,词典!$F:$G,2,FALSE)</f>
        <v>EC_WORD_A</v>
      </c>
      <c r="W666" s="4" t="str">
        <f>VLOOKUP(Q666,词典!$F:$G,2,FALSE)</f>
        <v>EC_WORD_BATTLE</v>
      </c>
      <c r="X666" s="4" t="str">
        <f>VLOOKUP(R666,词典!$F:$G,2,FALSE)</f>
        <v>EC_WORD_GENIUS</v>
      </c>
      <c r="Y666" s="4" t="str">
        <f>VLOOKUP(S666,词典!$F:$G,2,FALSE)</f>
        <v>EC_EMPTY_WORD</v>
      </c>
      <c r="Z666" t="str">
        <f t="shared" ref="Z666:Z729" si="6">_xlfn.CONCAT(".speechLose = {",T666,", ",U666,", ",V666,", ",W666,", ",X666,", ",Y666,"},")</f>
        <v>.speechLose = {EC_WORD_ME, EC_WORD_AREN_T, EC_WORD_A, EC_WORD_BATTLE, EC_WORD_GENIUS, EC_EMPTY_WORD},</v>
      </c>
      <c r="AA666" t="s">
        <v>15476</v>
      </c>
    </row>
    <row r="667" spans="1:27" x14ac:dyDescent="0.3">
      <c r="A667" t="s">
        <v>164</v>
      </c>
      <c r="B667" s="3" t="s">
        <v>369</v>
      </c>
      <c r="C667" s="3" t="s">
        <v>450</v>
      </c>
      <c r="D667" s="3" t="s">
        <v>721</v>
      </c>
      <c r="E667" s="3" t="s">
        <v>3838</v>
      </c>
      <c r="F667" s="3" t="s">
        <v>5938</v>
      </c>
      <c r="G667" s="4" t="str">
        <f>VLOOKUP(A667,词典!$C:$F,4,FALSE)</f>
        <v>是个</v>
      </c>
      <c r="H667" s="4" t="str">
        <f>VLOOKUP(B667,词典!$C:$F,4,FALSE)</f>
        <v>又</v>
      </c>
      <c r="I667" s="4" t="str">
        <f>VLOOKUP(C667,词典!$C:$F,4,FALSE)</f>
        <v>等不及</v>
      </c>
      <c r="J667" s="4" t="str">
        <f>VLOOKUP(D667,词典!$C:$F,4,FALSE)</f>
        <v>每天</v>
      </c>
      <c r="K667" s="4" t="str">
        <f>VLOOKUP(E667,词典!$C:$F,4,FALSE)</f>
        <v>宝可梦</v>
      </c>
      <c r="L667" s="4" t="str">
        <f>VLOOKUP(F667,词典!$C:$F,4,FALSE)</f>
        <v>毛绒娃娃</v>
      </c>
      <c r="M667" s="6" t="s">
        <v>9640</v>
      </c>
      <c r="N667" t="s">
        <v>1678</v>
      </c>
      <c r="O667" t="s">
        <v>8541</v>
      </c>
      <c r="P667" t="s">
        <v>1534</v>
      </c>
      <c r="Q667" t="s">
        <v>1545</v>
      </c>
      <c r="R667" t="s">
        <v>1325</v>
      </c>
      <c r="S667" t="s">
        <v>1620</v>
      </c>
      <c r="T667" s="4" t="str">
        <f>VLOOKUP(N667,词典!$F:$G,2,FALSE)</f>
        <v>EC_WORD_ME</v>
      </c>
      <c r="U667" s="4" t="str">
        <f>VLOOKUP(O667,词典!$F:$G,2,FALSE)</f>
        <v>EC_WORD_HAS</v>
      </c>
      <c r="V667" s="4" t="str">
        <f>VLOOKUP(P667,词典!$F:$G,2,FALSE)</f>
        <v>EC_WORD_WANTS</v>
      </c>
      <c r="W667" s="4" t="str">
        <f>VLOOKUP(Q667,词典!$F:$G,2,FALSE)</f>
        <v>EC_WORD_ELSE</v>
      </c>
      <c r="X667" s="4" t="str">
        <f>VLOOKUP(R667,词典!$F:$G,2,FALSE)</f>
        <v>EC_WORD_POKEMON</v>
      </c>
      <c r="Y667" s="4" t="str">
        <f>VLOOKUP(S667,词典!$F:$G,2,FALSE)</f>
        <v>EC_WORD_PLUSH_DOLL</v>
      </c>
      <c r="Z667" t="str">
        <f t="shared" si="6"/>
        <v>.speechLose = {EC_WORD_ME, EC_WORD_HAS, EC_WORD_WANTS, EC_WORD_ELSE, EC_WORD_POKEMON, EC_WORD_PLUSH_DOLL},</v>
      </c>
      <c r="AA667" t="s">
        <v>15477</v>
      </c>
    </row>
    <row r="668" spans="1:27" x14ac:dyDescent="0.3">
      <c r="A668" t="s">
        <v>5944</v>
      </c>
      <c r="B668" s="3" t="s">
        <v>99</v>
      </c>
      <c r="C668" s="3" t="s">
        <v>3873</v>
      </c>
      <c r="D668" s="3" t="s">
        <v>2903</v>
      </c>
      <c r="E668" s="3" t="s">
        <v>291</v>
      </c>
      <c r="F668" s="3" t="s">
        <v>69</v>
      </c>
      <c r="G668" s="4" t="str">
        <f>VLOOKUP(A668,词典!$C:$F,4,FALSE)</f>
        <v>那是</v>
      </c>
      <c r="H668" s="4" t="str">
        <f>VLOOKUP(B668,词典!$C:$F,4,FALSE)</f>
        <v>勇敢</v>
      </c>
      <c r="I668" s="4" t="str">
        <f>VLOOKUP(C668,词典!$C:$F,4,FALSE)</f>
        <v>……</v>
      </c>
      <c r="J668" s="4" t="str">
        <f>VLOOKUP(D668,词典!$C:$F,4,FALSE)</f>
        <v>你是</v>
      </c>
      <c r="K668" s="4" t="str">
        <f>VLOOKUP(E668,词典!$C:$F,4,FALSE)</f>
        <v>相当</v>
      </c>
      <c r="L668" s="4" t="str">
        <f>VLOOKUP(F668,词典!$C:$F,4,FALSE)</f>
        <v>外表</v>
      </c>
      <c r="M668" s="6" t="s">
        <v>9641</v>
      </c>
      <c r="N668" t="s">
        <v>1861</v>
      </c>
      <c r="O668" t="s">
        <v>1825</v>
      </c>
      <c r="P668" t="s">
        <v>1687</v>
      </c>
      <c r="Q668" t="s">
        <v>1874</v>
      </c>
      <c r="R668" t="s">
        <v>8569</v>
      </c>
      <c r="S668" t="s">
        <v>2094</v>
      </c>
      <c r="T668" s="4" t="str">
        <f>VLOOKUP(N668,词典!$F:$G,2,FALSE)</f>
        <v>EC_WORD_HELLO</v>
      </c>
      <c r="U668" s="4" t="str">
        <f>VLOOKUP(O668,词典!$F:$G,2,FALSE)</f>
        <v>EC_WORD_GUTSY</v>
      </c>
      <c r="V668" s="4" t="str">
        <f>VLOOKUP(P668,词典!$F:$G,2,FALSE)</f>
        <v>EC_WORD_ELLIPSIS</v>
      </c>
      <c r="W668" s="4" t="str">
        <f>VLOOKUP(Q668,词典!$F:$G,2,FALSE)</f>
        <v>EC_WORD_YOU</v>
      </c>
      <c r="X668" s="4" t="str">
        <f>VLOOKUP(R668,词典!$F:$G,2,FALSE)</f>
        <v>EC_WORD_REALLY</v>
      </c>
      <c r="Y668" s="4" t="str">
        <f>VLOOKUP(S668,词典!$F:$G,2,FALSE)</f>
        <v>EC_WORD_AWESOME</v>
      </c>
      <c r="Z668" t="str">
        <f t="shared" si="6"/>
        <v>.speechLose = {EC_WORD_HELLO, EC_WORD_GUTSY, EC_WORD_ELLIPSIS, EC_WORD_YOU, EC_WORD_REALLY, EC_WORD_AWESOME},</v>
      </c>
      <c r="AA668" t="s">
        <v>15478</v>
      </c>
    </row>
    <row r="669" spans="1:27" x14ac:dyDescent="0.3">
      <c r="A669" t="s">
        <v>2903</v>
      </c>
      <c r="B669" s="3" t="s">
        <v>771</v>
      </c>
      <c r="C669" s="3" t="s">
        <v>5909</v>
      </c>
      <c r="D669" s="3" t="s">
        <v>375</v>
      </c>
      <c r="E669" s="3" t="s">
        <v>183</v>
      </c>
      <c r="F669" s="3" t="s">
        <v>3836</v>
      </c>
      <c r="G669" s="4" t="str">
        <f>VLOOKUP(A669,词典!$C:$F,4,FALSE)</f>
        <v>你是</v>
      </c>
      <c r="H669" s="4" t="str">
        <f>VLOOKUP(B669,词典!$C:$F,4,FALSE)</f>
        <v>远</v>
      </c>
      <c r="I669" s="4" t="str">
        <f>VLOOKUP(C669,词典!$C:$F,4,FALSE)</f>
        <v>太强了</v>
      </c>
      <c r="J669" s="4" t="str">
        <f>VLOOKUP(D669,词典!$C:$F,4,FALSE)</f>
        <v>为了</v>
      </c>
      <c r="K669" s="4" t="str">
        <f>VLOOKUP(E669,词典!$C:$F,4,FALSE)</f>
        <v>我</v>
      </c>
      <c r="L669" s="4" t="str">
        <f>VLOOKUP(F669,词典!$C:$F,4,FALSE)</f>
        <v xml:space="preserve"> </v>
      </c>
      <c r="M669" s="6" t="s">
        <v>9642</v>
      </c>
      <c r="N669" t="s">
        <v>1874</v>
      </c>
      <c r="O669" t="s">
        <v>9063</v>
      </c>
      <c r="P669" t="s">
        <v>1873</v>
      </c>
      <c r="Q669" t="s">
        <v>8555</v>
      </c>
      <c r="R669" t="s">
        <v>8540</v>
      </c>
      <c r="S669" t="s">
        <v>1834</v>
      </c>
      <c r="T669" s="4" t="str">
        <f>VLOOKUP(N669,词典!$F:$G,2,FALSE)</f>
        <v>EC_WORD_YOU</v>
      </c>
      <c r="U669" s="4" t="str">
        <f>VLOOKUP(O669,词典!$F:$G,2,FALSE)</f>
        <v>EC_WORD_FOE</v>
      </c>
      <c r="V669" s="4" t="str">
        <f>VLOOKUP(P669,词典!$F:$G,2,FALSE)</f>
        <v>EC_WORD_ME</v>
      </c>
      <c r="W669" s="4" t="str">
        <f>VLOOKUP(Q669,词典!$F:$G,2,FALSE)</f>
        <v>EC_WORD_COME</v>
      </c>
      <c r="X669" s="4" t="str">
        <f>VLOOKUP(R669,词典!$F:$G,2,FALSE)</f>
        <v>EC_WORD_SAID</v>
      </c>
      <c r="Y669" s="4" t="str">
        <f>VLOOKUP(S669,词典!$F:$G,2,FALSE)</f>
        <v>EC_WORD_TOO_STRONG</v>
      </c>
      <c r="Z669" t="str">
        <f t="shared" si="6"/>
        <v>.speechLose = {EC_WORD_YOU, EC_WORD_FOE, EC_WORD_ME, EC_WORD_COME, EC_WORD_SAID, EC_WORD_TOO_STRONG},</v>
      </c>
      <c r="AA669" t="s">
        <v>15479</v>
      </c>
    </row>
    <row r="670" spans="1:27" x14ac:dyDescent="0.3">
      <c r="A670" t="s">
        <v>5944</v>
      </c>
      <c r="B670" s="3" t="s">
        <v>469</v>
      </c>
      <c r="C670" s="3" t="s">
        <v>304</v>
      </c>
      <c r="D670" s="3" t="s">
        <v>761</v>
      </c>
      <c r="E670" s="3" t="s">
        <v>345</v>
      </c>
      <c r="F670" s="3" t="s">
        <v>5929</v>
      </c>
      <c r="G670" s="4" t="str">
        <f>VLOOKUP(A670,词典!$C:$F,4,FALSE)</f>
        <v>那是</v>
      </c>
      <c r="H670" s="4" t="str">
        <f>VLOOKUP(B670,词典!$C:$F,4,FALSE)</f>
        <v>好的</v>
      </c>
      <c r="I670" s="4" t="str">
        <f>VLOOKUP(C670,词典!$C:$F,4,FALSE)</f>
        <v>和</v>
      </c>
      <c r="J670" s="4" t="str">
        <f>VLOOKUP(D670,词典!$C:$F,4,FALSE)</f>
        <v>这</v>
      </c>
      <c r="K670" s="4" t="str">
        <f>VLOOKUP(E670,词典!$C:$F,4,FALSE)</f>
        <v>了</v>
      </c>
      <c r="L670" s="4" t="str">
        <f>VLOOKUP(F670,词典!$C:$F,4,FALSE)</f>
        <v>方式</v>
      </c>
      <c r="M670" s="6" t="s">
        <v>9643</v>
      </c>
      <c r="N670" t="s">
        <v>8506</v>
      </c>
      <c r="O670" t="s">
        <v>8492</v>
      </c>
      <c r="P670" t="s">
        <v>1990</v>
      </c>
      <c r="Q670" t="s">
        <v>1399</v>
      </c>
      <c r="R670" t="s">
        <v>1765</v>
      </c>
      <c r="S670" t="s">
        <v>10459</v>
      </c>
      <c r="T670" s="4" t="str">
        <f>VLOOKUP(N670,词典!$F:$G,2,FALSE)</f>
        <v>EC_WORD_THAT</v>
      </c>
      <c r="U670" s="4" t="str">
        <f>VLOOKUP(O670,词典!$F:$G,2,FALSE)</f>
        <v>EC_WORD_VERY</v>
      </c>
      <c r="V670" s="4" t="str">
        <f>VLOOKUP(P670,词典!$F:$G,2,FALSE)</f>
        <v>EC_WORD_NICE</v>
      </c>
      <c r="W670" s="4" t="str">
        <f>VLOOKUP(Q670,词典!$F:$G,2,FALSE)</f>
        <v>EC_WORD_SMELL_YA</v>
      </c>
      <c r="X670" s="4" t="str">
        <f>VLOOKUP(R670,词典!$F:$G,2,FALSE)</f>
        <v>EC_WORD_IS</v>
      </c>
      <c r="Y670" s="4" t="str">
        <f>VLOOKUP(S670,词典!$F:$G,2,FALSE)</f>
        <v>EC_EMPTY_WORD</v>
      </c>
      <c r="Z670" t="str">
        <f t="shared" si="6"/>
        <v>.speechLose = {EC_WORD_THAT, EC_WORD_VERY, EC_WORD_NICE, EC_WORD_SMELL_YA, EC_WORD_IS, EC_EMPTY_WORD},</v>
      </c>
      <c r="AA670" t="s">
        <v>15480</v>
      </c>
    </row>
    <row r="671" spans="1:27" x14ac:dyDescent="0.3">
      <c r="A671" t="s">
        <v>168</v>
      </c>
      <c r="B671" s="3" t="s">
        <v>3862</v>
      </c>
      <c r="C671" s="3" t="s">
        <v>3912</v>
      </c>
      <c r="D671" s="3" t="s">
        <v>2922</v>
      </c>
      <c r="E671" s="3" t="s">
        <v>284</v>
      </c>
      <c r="F671" s="3" t="s">
        <v>7179</v>
      </c>
      <c r="G671" s="4" t="str">
        <f>VLOOKUP(A671,词典!$C:$F,4,FALSE)</f>
        <v>你的</v>
      </c>
      <c r="H671" s="4" t="str">
        <f>VLOOKUP(B671,词典!$C:$F,4,FALSE)</f>
        <v>礼物</v>
      </c>
      <c r="I671" s="4" t="str">
        <f>VLOOKUP(C671,词典!$C:$F,4,FALSE)</f>
        <v>？！</v>
      </c>
      <c r="J671" s="4" t="str">
        <f>VLOOKUP(D671,词典!$C:$F,4,FALSE)</f>
        <v>在这</v>
      </c>
      <c r="K671" s="4" t="str">
        <f>VLOOKUP(E671,词典!$C:$F,4,FALSE)</f>
        <v>一个</v>
      </c>
      <c r="L671" s="4" t="str">
        <f>VLOOKUP(F671,词典!$C:$F,4,FALSE)</f>
        <v>连环巴掌</v>
      </c>
      <c r="M671" s="6" t="s">
        <v>9644</v>
      </c>
      <c r="N671" t="s">
        <v>1413</v>
      </c>
      <c r="O671" t="s">
        <v>1173</v>
      </c>
      <c r="P671" t="s">
        <v>1686</v>
      </c>
      <c r="Q671" t="s">
        <v>8516</v>
      </c>
      <c r="R671" t="s">
        <v>1874</v>
      </c>
      <c r="S671" t="s">
        <v>958</v>
      </c>
      <c r="T671" s="4" t="str">
        <f>VLOOKUP(N671,词典!$F:$G,2,FALSE)</f>
        <v>EC_WORD_YOUR</v>
      </c>
      <c r="U671" s="4" t="str">
        <f>VLOOKUP(O671,词典!$F:$G,2,FALSE)</f>
        <v>EC_MOVE2(PRESENT)</v>
      </c>
      <c r="V671" s="4" t="str">
        <f>VLOOKUP(P671,词典!$F:$G,2,FALSE)</f>
        <v>EC_WORD_QUES_EXCL</v>
      </c>
      <c r="W671" s="4" t="str">
        <f>VLOOKUP(Q671,词典!$F:$G,2,FALSE)</f>
        <v>EC_WORD_GIMME</v>
      </c>
      <c r="X671" s="4" t="str">
        <f>VLOOKUP(R671,词典!$F:$G,2,FALSE)</f>
        <v>EC_WORD_YOU</v>
      </c>
      <c r="Y671" s="4" t="str">
        <f>VLOOKUP(S671,词典!$F:$G,2,FALSE)</f>
        <v>EC_MOVE(DOUBLE_SLAP)</v>
      </c>
      <c r="Z671" t="str">
        <f t="shared" si="6"/>
        <v>.speechLose = {EC_WORD_YOUR, EC_MOVE2(PRESENT), EC_WORD_QUES_EXCL, EC_WORD_GIMME, EC_WORD_YOU, EC_MOVE(DOUBLE_SLAP)},</v>
      </c>
      <c r="AA671" t="s">
        <v>15481</v>
      </c>
    </row>
    <row r="672" spans="1:27" x14ac:dyDescent="0.3">
      <c r="A672" t="s">
        <v>5944</v>
      </c>
      <c r="B672" s="3" t="s">
        <v>518</v>
      </c>
      <c r="C672" s="3" t="s">
        <v>3834</v>
      </c>
      <c r="D672" s="3" t="s">
        <v>2901</v>
      </c>
      <c r="E672" s="3" t="s">
        <v>472</v>
      </c>
      <c r="F672" s="3" t="s">
        <v>608</v>
      </c>
      <c r="G672" s="4" t="str">
        <f>VLOOKUP(A672,词典!$C:$F,4,FALSE)</f>
        <v>那是</v>
      </c>
      <c r="H672" s="4" t="str">
        <f>VLOOKUP(B672,词典!$C:$F,4,FALSE)</f>
        <v>糟糕</v>
      </c>
      <c r="I672" s="4" t="str">
        <f>VLOOKUP(C672,词典!$C:$F,4,FALSE)</f>
        <v>！</v>
      </c>
      <c r="J672" s="4" t="str">
        <f>VLOOKUP(D672,词典!$C:$F,4,FALSE)</f>
        <v>我是</v>
      </c>
      <c r="K672" s="4" t="str">
        <f>VLOOKUP(E672,词典!$C:$F,4,FALSE)</f>
        <v>更</v>
      </c>
      <c r="L672" s="4" t="str">
        <f>VLOOKUP(F672,词典!$C:$F,4,FALSE)</f>
        <v>开学</v>
      </c>
      <c r="M672" s="6" t="s">
        <v>9645</v>
      </c>
      <c r="N672" t="s">
        <v>8496</v>
      </c>
      <c r="O672" t="s">
        <v>1762</v>
      </c>
      <c r="P672" t="s">
        <v>225</v>
      </c>
      <c r="Q672" t="s">
        <v>1873</v>
      </c>
      <c r="R672" t="s">
        <v>8580</v>
      </c>
      <c r="S672" t="s">
        <v>9876</v>
      </c>
      <c r="T672" s="4" t="str">
        <f>VLOOKUP(N672,词典!$F:$G,2,FALSE)</f>
        <v>EC_WORD_YEAH</v>
      </c>
      <c r="U672" s="4" t="str">
        <f>VLOOKUP(O672,词典!$F:$G,2,FALSE)</f>
        <v>EC_WORD_AWFUL</v>
      </c>
      <c r="V672" s="4" t="str">
        <f>VLOOKUP(P672,词典!$F:$G,2,FALSE)</f>
        <v>EC_WORD_EXCL</v>
      </c>
      <c r="W672" s="4" t="str">
        <f>VLOOKUP(Q672,词典!$F:$G,2,FALSE)</f>
        <v>EC_WORD_ME</v>
      </c>
      <c r="X672" s="4" t="str">
        <f>VLOOKUP(R672,词典!$F:$G,2,FALSE)</f>
        <v>EC_WORD_WEREN_T</v>
      </c>
      <c r="Y672" s="4" t="str">
        <f>VLOOKUP(S672,词典!$F:$G,2,FALSE)</f>
        <v>EC_WORD_GO_HOME</v>
      </c>
      <c r="Z672" t="str">
        <f t="shared" si="6"/>
        <v>.speechLose = {EC_WORD_YEAH, EC_WORD_AWFUL, EC_WORD_EXCL, EC_WORD_ME, EC_WORD_WEREN_T, EC_WORD_GO_HOME},</v>
      </c>
      <c r="AA672" t="s">
        <v>15482</v>
      </c>
    </row>
    <row r="673" spans="1:27" x14ac:dyDescent="0.3">
      <c r="A673" t="s">
        <v>2905</v>
      </c>
      <c r="B673" s="3" t="s">
        <v>168</v>
      </c>
      <c r="C673" s="3" t="s">
        <v>105</v>
      </c>
      <c r="D673" s="3" t="s">
        <v>27</v>
      </c>
      <c r="E673" s="3" t="s">
        <v>3844</v>
      </c>
      <c r="F673" s="3" t="s">
        <v>776</v>
      </c>
      <c r="G673" s="4" t="str">
        <f>VLOOKUP(A673,词典!$C:$F,4,FALSE)</f>
        <v>它是</v>
      </c>
      <c r="H673" s="4" t="str">
        <f>VLOOKUP(B673,词典!$C:$F,4,FALSE)</f>
        <v>你的</v>
      </c>
      <c r="I673" s="4" t="str">
        <f>VLOOKUP(C673,词典!$C:$F,4,FALSE)</f>
        <v>克制</v>
      </c>
      <c r="J673" s="4" t="str">
        <f>VLOOKUP(D673,词典!$C:$F,4,FALSE)</f>
        <v>臭味</v>
      </c>
      <c r="K673" s="4" t="str">
        <f>VLOOKUP(E673,词典!$C:$F,4,FALSE)</f>
        <v>毕竟</v>
      </c>
      <c r="L673" s="4" t="str">
        <f>VLOOKUP(F673,词典!$C:$F,4,FALSE)</f>
        <v>什么</v>
      </c>
      <c r="M673" s="6" t="s">
        <v>9646</v>
      </c>
      <c r="N673" t="s">
        <v>1944</v>
      </c>
      <c r="O673" t="s">
        <v>1413</v>
      </c>
      <c r="P673" t="s">
        <v>10418</v>
      </c>
      <c r="Q673" t="s">
        <v>8485</v>
      </c>
      <c r="R673" t="s">
        <v>1480</v>
      </c>
      <c r="S673" t="s">
        <v>1658</v>
      </c>
      <c r="T673" s="4" t="str">
        <f>VLOOKUP(N673,词典!$F:$G,2,FALSE)</f>
        <v>EC_WORD_BE</v>
      </c>
      <c r="U673" s="4" t="str">
        <f>VLOOKUP(O673,词典!$F:$G,2,FALSE)</f>
        <v>EC_WORD_YOUR</v>
      </c>
      <c r="V673" s="4" t="str">
        <f>VLOOKUP(P673,词典!$F:$G,2,FALSE)</f>
        <v>EC_WORD_STENCH</v>
      </c>
      <c r="W673" s="4" t="str">
        <f>VLOOKUP(Q673,词典!$F:$G,2,FALSE)</f>
        <v>EC_WORD_EXCL</v>
      </c>
      <c r="X673" s="4" t="str">
        <f>VLOOKUP(R673,词典!$F:$G,2,FALSE)</f>
        <v>EC_WORD_THAT_WAS</v>
      </c>
      <c r="Y673" s="4" t="str">
        <f>VLOOKUP(S673,词典!$F:$G,2,FALSE)</f>
        <v>EC_WORD_WHAT</v>
      </c>
      <c r="Z673" t="str">
        <f t="shared" si="6"/>
        <v>.speechLose = {EC_WORD_BE, EC_WORD_YOUR, EC_WORD_STENCH, EC_WORD_EXCL, EC_WORD_THAT_WAS, EC_WORD_WHAT},</v>
      </c>
      <c r="AA673" t="s">
        <v>15483</v>
      </c>
    </row>
    <row r="674" spans="1:27" x14ac:dyDescent="0.3">
      <c r="A674" t="s">
        <v>5919</v>
      </c>
      <c r="B674" s="3" t="s">
        <v>165</v>
      </c>
      <c r="C674" s="3" t="s">
        <v>158</v>
      </c>
      <c r="D674" s="3" t="s">
        <v>284</v>
      </c>
      <c r="E674" s="3" t="s">
        <v>752</v>
      </c>
      <c r="F674" s="3" t="s">
        <v>3912</v>
      </c>
      <c r="G674" s="4" t="str">
        <f>VLOOKUP(A674,词典!$C:$F,4,FALSE)</f>
        <v>多</v>
      </c>
      <c r="H674" s="4" t="str">
        <f>VLOOKUP(B674,词典!$C:$F,4,FALSE)</f>
        <v>你</v>
      </c>
      <c r="I674" s="4" t="str">
        <f>VLOOKUP(C674,词典!$C:$F,4,FALSE)</f>
        <v>闻</v>
      </c>
      <c r="J674" s="4" t="str">
        <f>VLOOKUP(D674,词典!$C:$F,4,FALSE)</f>
        <v>一个</v>
      </c>
      <c r="K674" s="4" t="str">
        <f>VLOOKUP(E674,词典!$C:$F,4,FALSE)</f>
        <v>东西</v>
      </c>
      <c r="L674" s="4" t="str">
        <f>VLOOKUP(F674,词典!$C:$F,4,FALSE)</f>
        <v>？！</v>
      </c>
      <c r="M674" s="6" t="s">
        <v>9647</v>
      </c>
      <c r="N674" t="s">
        <v>1874</v>
      </c>
      <c r="O674" t="s">
        <v>8448</v>
      </c>
      <c r="P674" t="s">
        <v>1955</v>
      </c>
      <c r="Q674" t="s">
        <v>1870</v>
      </c>
      <c r="R674" t="s">
        <v>1947</v>
      </c>
      <c r="S674" t="s">
        <v>1686</v>
      </c>
      <c r="T674" s="4" t="str">
        <f>VLOOKUP(N674,词典!$F:$G,2,FALSE)</f>
        <v>EC_WORD_YOU</v>
      </c>
      <c r="U674" s="4" t="str">
        <f>VLOOKUP(O674,词典!$F:$G,2,FALSE)</f>
        <v>EC_WORD_TOTALLY</v>
      </c>
      <c r="V674" s="4" t="str">
        <f>VLOOKUP(P674,词典!$F:$G,2,FALSE)</f>
        <v>EC_WORD_HAVEN_T</v>
      </c>
      <c r="W674" s="4" t="str">
        <f>VLOOKUP(Q674,词典!$F:$G,2,FALSE)</f>
        <v>EC_WORD_SMELL</v>
      </c>
      <c r="X674" s="4" t="str">
        <f>VLOOKUP(R674,词典!$F:$G,2,FALSE)</f>
        <v>EC_WORD_TO</v>
      </c>
      <c r="Y674" s="4" t="str">
        <f>VLOOKUP(S674,词典!$F:$G,2,FALSE)</f>
        <v>EC_WORD_QUES_EXCL</v>
      </c>
      <c r="Z674" t="str">
        <f t="shared" si="6"/>
        <v>.speechLose = {EC_WORD_YOU, EC_WORD_TOTALLY, EC_WORD_HAVEN_T, EC_WORD_SMELL, EC_WORD_TO, EC_WORD_QUES_EXCL},</v>
      </c>
      <c r="AA674" t="s">
        <v>15484</v>
      </c>
    </row>
    <row r="675" spans="1:27" x14ac:dyDescent="0.3">
      <c r="A675" t="s">
        <v>2901</v>
      </c>
      <c r="B675" s="3" t="s">
        <v>369</v>
      </c>
      <c r="C675" s="3" t="s">
        <v>423</v>
      </c>
      <c r="D675" s="3" t="s">
        <v>391</v>
      </c>
      <c r="E675" s="3" t="s">
        <v>188</v>
      </c>
      <c r="F675" s="3" t="s">
        <v>3873</v>
      </c>
      <c r="G675" s="4" t="str">
        <f>VLOOKUP(A675,词典!$C:$F,4,FALSE)</f>
        <v>我是</v>
      </c>
      <c r="H675" s="4" t="str">
        <f>VLOOKUP(B675,词典!$C:$F,4,FALSE)</f>
        <v>又</v>
      </c>
      <c r="I675" s="4" t="str">
        <f>VLOOKUP(C675,词典!$C:$F,4,FALSE)</f>
        <v>孤单</v>
      </c>
      <c r="J675" s="4" t="str">
        <f>VLOOKUP(D675,词典!$C:$F,4,FALSE)</f>
        <v>地方</v>
      </c>
      <c r="K675" s="4" t="str">
        <f>VLOOKUP(E675,词典!$C:$F,4,FALSE)</f>
        <v>男的</v>
      </c>
      <c r="L675" s="4" t="str">
        <f>VLOOKUP(F675,词典!$C:$F,4,FALSE)</f>
        <v>……</v>
      </c>
      <c r="M675" s="6" t="s">
        <v>9648</v>
      </c>
      <c r="N675" t="s">
        <v>1955</v>
      </c>
      <c r="O675" t="s">
        <v>9521</v>
      </c>
      <c r="P675" t="s">
        <v>1873</v>
      </c>
      <c r="Q675" t="s">
        <v>8541</v>
      </c>
      <c r="R675" t="s">
        <v>1986</v>
      </c>
      <c r="S675" t="s">
        <v>1687</v>
      </c>
      <c r="T675" s="4" t="str">
        <f>VLOOKUP(N675,词典!$F:$G,2,FALSE)</f>
        <v>EC_WORD_HAVEN_T</v>
      </c>
      <c r="U675" s="4" t="str">
        <f>VLOOKUP(O675,词典!$F:$G,2,FALSE)</f>
        <v>EC_WORD_HE</v>
      </c>
      <c r="V675" s="4" t="str">
        <f>VLOOKUP(P675,词典!$F:$G,2,FALSE)</f>
        <v>EC_WORD_ME</v>
      </c>
      <c r="W675" s="4" t="str">
        <f>VLOOKUP(Q675,词典!$F:$G,2,FALSE)</f>
        <v>EC_WORD_HAS</v>
      </c>
      <c r="X675" s="4" t="str">
        <f>VLOOKUP(R675,词典!$F:$G,2,FALSE)</f>
        <v>EC_WORD_LONESOME</v>
      </c>
      <c r="Y675" s="4" t="str">
        <f>VLOOKUP(S675,词典!$F:$G,2,FALSE)</f>
        <v>EC_WORD_ELLIPSIS</v>
      </c>
      <c r="Z675" t="str">
        <f t="shared" si="6"/>
        <v>.speechLose = {EC_WORD_HAVEN_T, EC_WORD_HE, EC_WORD_ME, EC_WORD_HAS, EC_WORD_LONESOME, EC_WORD_ELLIPSIS},</v>
      </c>
      <c r="AA675" t="s">
        <v>15485</v>
      </c>
    </row>
    <row r="676" spans="1:27" x14ac:dyDescent="0.3">
      <c r="A676" t="s">
        <v>90</v>
      </c>
      <c r="B676" s="3" t="s">
        <v>90</v>
      </c>
      <c r="C676" s="3" t="s">
        <v>3873</v>
      </c>
      <c r="D676" s="3" t="s">
        <v>312</v>
      </c>
      <c r="E676" s="3" t="s">
        <v>7328</v>
      </c>
      <c r="F676" s="3" t="s">
        <v>371</v>
      </c>
      <c r="G676" s="4" t="str">
        <f>VLOOKUP(A676,词典!$C:$F,4,FALSE)</f>
        <v>一场</v>
      </c>
      <c r="H676" s="4" t="str">
        <f>VLOOKUP(B676,词典!$C:$F,4,FALSE)</f>
        <v>一场</v>
      </c>
      <c r="I676" s="4" t="str">
        <f>VLOOKUP(C676,词典!$C:$F,4,FALSE)</f>
        <v>……</v>
      </c>
      <c r="J676" s="4" t="str">
        <f>VLOOKUP(D676,词典!$C:$F,4,FALSE)</f>
        <v>只是</v>
      </c>
      <c r="K676" s="4" t="str">
        <f>VLOOKUP(E676,词典!$C:$F,4,FALSE)</f>
        <v>抓狂</v>
      </c>
      <c r="L676" s="4" t="str">
        <f>VLOOKUP(F676,词典!$C:$F,4,FALSE)</f>
        <v>关于</v>
      </c>
      <c r="M676" s="6" t="s">
        <v>9649</v>
      </c>
      <c r="N676" t="s">
        <v>8576</v>
      </c>
      <c r="O676" t="s">
        <v>1687</v>
      </c>
      <c r="P676" t="s">
        <v>1481</v>
      </c>
      <c r="Q676" t="s">
        <v>1131</v>
      </c>
      <c r="R676" t="s">
        <v>8578</v>
      </c>
      <c r="S676" t="s">
        <v>10459</v>
      </c>
      <c r="T676" s="4" t="str">
        <f>VLOOKUP(N676,词典!$F:$G,2,FALSE)</f>
        <v>EC_WORD_SHAKE</v>
      </c>
      <c r="U676" s="4" t="str">
        <f>VLOOKUP(O676,词典!$F:$G,2,FALSE)</f>
        <v>EC_WORD_ELLIPSIS</v>
      </c>
      <c r="V676" s="4" t="str">
        <f>VLOOKUP(P676,词典!$F:$G,2,FALSE)</f>
        <v>EC_WORD_JUST</v>
      </c>
      <c r="W676" s="4" t="str">
        <f>VLOOKUP(Q676,词典!$F:$G,2,FALSE)</f>
        <v>EC_MOVE(FLAIL)</v>
      </c>
      <c r="X676" s="4" t="str">
        <f>VLOOKUP(R676,词典!$F:$G,2,FALSE)</f>
        <v>EC_WORD_EEK</v>
      </c>
      <c r="Y676" s="4" t="str">
        <f>VLOOKUP(S676,词典!$F:$G,2,FALSE)</f>
        <v>EC_EMPTY_WORD</v>
      </c>
      <c r="Z676" t="str">
        <f t="shared" si="6"/>
        <v>.speechLose = {EC_WORD_SHAKE, EC_WORD_ELLIPSIS, EC_WORD_JUST, EC_MOVE(FLAIL), EC_WORD_EEK, EC_EMPTY_WORD},</v>
      </c>
      <c r="AA676" t="s">
        <v>15486</v>
      </c>
    </row>
    <row r="677" spans="1:27" x14ac:dyDescent="0.3">
      <c r="A677" t="s">
        <v>3887</v>
      </c>
      <c r="B677" s="3" t="s">
        <v>3836</v>
      </c>
      <c r="C677" s="3" t="s">
        <v>3836</v>
      </c>
      <c r="D677" s="3" t="s">
        <v>5929</v>
      </c>
      <c r="E677" s="3" t="s">
        <v>711</v>
      </c>
      <c r="F677" s="3" t="s">
        <v>3834</v>
      </c>
      <c r="G677" s="4" t="str">
        <f>VLOOKUP(A677,词典!$C:$F,4,FALSE)</f>
        <v>就</v>
      </c>
      <c r="H677" s="4" t="str">
        <f>VLOOKUP(B677,词典!$C:$F,4,FALSE)</f>
        <v xml:space="preserve"> </v>
      </c>
      <c r="I677" s="4" t="str">
        <f>VLOOKUP(C677,词典!$C:$F,4,FALSE)</f>
        <v xml:space="preserve"> </v>
      </c>
      <c r="J677" s="4" t="str">
        <f>VLOOKUP(D677,词典!$C:$F,4,FALSE)</f>
        <v>方式</v>
      </c>
      <c r="K677" s="4" t="str">
        <f>VLOOKUP(E677,词典!$C:$F,4,FALSE)</f>
        <v>永远</v>
      </c>
      <c r="L677" s="4" t="str">
        <f>VLOOKUP(F677,词典!$C:$F,4,FALSE)</f>
        <v>！</v>
      </c>
      <c r="M677" s="6" t="s">
        <v>9650</v>
      </c>
      <c r="N677" t="s">
        <v>8513</v>
      </c>
      <c r="O677" t="s">
        <v>8563</v>
      </c>
      <c r="P677" t="s">
        <v>8485</v>
      </c>
      <c r="Q677" t="s">
        <v>1508</v>
      </c>
      <c r="R677" t="s">
        <v>1862</v>
      </c>
      <c r="S677" t="s">
        <v>8489</v>
      </c>
      <c r="T677" s="4" t="str">
        <f>VLOOKUP(N677,词典!$F:$G,2,FALSE)</f>
        <v>EC_WORD_THIS_IS_IT_EXCL</v>
      </c>
      <c r="U677" s="4" t="str">
        <f>VLOOKUP(O677,词典!$F:$G,2,FALSE)</f>
        <v>EC_WORD_EVERY</v>
      </c>
      <c r="V677" s="4" t="str">
        <f>VLOOKUP(P677,词典!$F:$G,2,FALSE)</f>
        <v>EC_WORD_EXCL</v>
      </c>
      <c r="W677" s="4" t="str">
        <f>VLOOKUP(Q677,词典!$F:$G,2,FALSE)</f>
        <v>EC_WORD_FOREVER</v>
      </c>
      <c r="X677" s="4" t="str">
        <f>VLOOKUP(R677,词典!$F:$G,2,FALSE)</f>
        <v>EC_WORD_SMELL_YA</v>
      </c>
      <c r="Y677" s="4" t="str">
        <f>VLOOKUP(S677,词典!$F:$G,2,FALSE)</f>
        <v>EC_WORD_YUP</v>
      </c>
      <c r="Z677" t="str">
        <f t="shared" si="6"/>
        <v>.speechLose = {EC_WORD_THIS_IS_IT_EXCL, EC_WORD_EVERY, EC_WORD_EXCL, EC_WORD_FOREVER, EC_WORD_SMELL_YA, EC_WORD_YUP},</v>
      </c>
      <c r="AA677" t="s">
        <v>15487</v>
      </c>
    </row>
    <row r="678" spans="1:27" x14ac:dyDescent="0.3">
      <c r="A678" t="s">
        <v>276</v>
      </c>
      <c r="B678" s="3" t="s">
        <v>165</v>
      </c>
      <c r="C678" s="3" t="s">
        <v>463</v>
      </c>
      <c r="D678" s="3" t="s">
        <v>3909</v>
      </c>
      <c r="E678" s="3" t="s">
        <v>3834</v>
      </c>
      <c r="F678" s="3" t="s">
        <v>3836</v>
      </c>
      <c r="G678" s="4" t="str">
        <f>VLOOKUP(A678,词典!$C:$F,4,FALSE)</f>
        <v>好吧</v>
      </c>
      <c r="H678" s="4" t="str">
        <f>VLOOKUP(B678,词典!$C:$F,4,FALSE)</f>
        <v>你</v>
      </c>
      <c r="I678" s="4" t="str">
        <f>VLOOKUP(C678,词典!$C:$F,4,FALSE)</f>
        <v>不幸</v>
      </c>
      <c r="J678" s="4" t="str">
        <f>VLOOKUP(D678,词典!$C:$F,4,FALSE)</f>
        <v>所有</v>
      </c>
      <c r="K678" s="4" t="str">
        <f>VLOOKUP(E678,词典!$C:$F,4,FALSE)</f>
        <v>！</v>
      </c>
      <c r="L678" s="4" t="str">
        <f>VLOOKUP(F678,词典!$C:$F,4,FALSE)</f>
        <v xml:space="preserve"> </v>
      </c>
      <c r="M678" s="6" t="s">
        <v>9651</v>
      </c>
      <c r="N678" t="s">
        <v>1528</v>
      </c>
      <c r="O678" t="s">
        <v>1412</v>
      </c>
      <c r="P678" t="s">
        <v>9513</v>
      </c>
      <c r="Q678" t="s">
        <v>8499</v>
      </c>
      <c r="R678" t="s">
        <v>225</v>
      </c>
      <c r="S678" t="s">
        <v>10459</v>
      </c>
      <c r="T678" s="4" t="str">
        <f>VLOOKUP(N678,词典!$F:$G,2,FALSE)</f>
        <v>EC_WORD_OKAY</v>
      </c>
      <c r="U678" s="4" t="str">
        <f>VLOOKUP(O678,词典!$F:$G,2,FALSE)</f>
        <v>EC_WORD_YOU</v>
      </c>
      <c r="V678" s="4" t="str">
        <f>VLOOKUP(P678,词典!$F:$G,2,FALSE)</f>
        <v>EC_WORD_SLEPT</v>
      </c>
      <c r="W678" s="4" t="str">
        <f>VLOOKUP(Q678,词典!$F:$G,2,FALSE)</f>
        <v>EC_WORD_IS</v>
      </c>
      <c r="X678" s="4" t="str">
        <f>VLOOKUP(R678,词典!$F:$G,2,FALSE)</f>
        <v>EC_WORD_EXCL</v>
      </c>
      <c r="Y678" s="4" t="str">
        <f>VLOOKUP(S678,词典!$F:$G,2,FALSE)</f>
        <v>EC_EMPTY_WORD</v>
      </c>
      <c r="Z678" t="str">
        <f t="shared" si="6"/>
        <v>.speechLose = {EC_WORD_OKAY, EC_WORD_YOU, EC_WORD_SLEPT, EC_WORD_IS, EC_WORD_EXCL, EC_EMPTY_WORD},</v>
      </c>
      <c r="AA678" t="s">
        <v>15488</v>
      </c>
    </row>
    <row r="679" spans="1:27" x14ac:dyDescent="0.3">
      <c r="A679" t="s">
        <v>164</v>
      </c>
      <c r="B679" s="3" t="s">
        <v>3876</v>
      </c>
      <c r="C679" s="3" t="s">
        <v>2915</v>
      </c>
      <c r="D679" s="3" t="s">
        <v>11</v>
      </c>
      <c r="E679" s="3" t="s">
        <v>657</v>
      </c>
      <c r="F679" s="3" t="s">
        <v>3873</v>
      </c>
      <c r="G679" s="4" t="str">
        <f>VLOOKUP(A679,词典!$C:$F,4,FALSE)</f>
        <v>是个</v>
      </c>
      <c r="H679" s="4" t="str">
        <f>VLOOKUP(B679,词典!$C:$F,4,FALSE)</f>
        <v>迷人</v>
      </c>
      <c r="I679" s="4" t="str">
        <f>VLOOKUP(C679,词典!$C:$F,4,FALSE)</f>
        <v>变色</v>
      </c>
      <c r="J679" s="4" t="str">
        <f>VLOOKUP(D679,词典!$C:$F,4,FALSE)</f>
        <v>版本</v>
      </c>
      <c r="K679" s="4" t="str">
        <f>VLOOKUP(E679,词典!$C:$F,4,FALSE)</f>
        <v>玩具</v>
      </c>
      <c r="L679" s="4" t="str">
        <f>VLOOKUP(F679,词典!$C:$F,4,FALSE)</f>
        <v>……</v>
      </c>
      <c r="M679" s="6" t="s">
        <v>9652</v>
      </c>
      <c r="N679" t="s">
        <v>8497</v>
      </c>
      <c r="O679" t="s">
        <v>1944</v>
      </c>
      <c r="P679" t="s">
        <v>886</v>
      </c>
      <c r="Q679" t="s">
        <v>1324</v>
      </c>
      <c r="R679" t="s">
        <v>1606</v>
      </c>
      <c r="S679" t="s">
        <v>1687</v>
      </c>
      <c r="T679" s="4" t="str">
        <f>VLOOKUP(N679,词典!$F:$G,2,FALSE)</f>
        <v>EC_WORD_PERFECT</v>
      </c>
      <c r="U679" s="4" t="str">
        <f>VLOOKUP(O679,词典!$F:$G,2,FALSE)</f>
        <v>EC_WORD_BE</v>
      </c>
      <c r="V679" s="4" t="str">
        <f>VLOOKUP(P679,词典!$F:$G,2,FALSE)</f>
        <v>EC_WORD_COLOR_CHANGE</v>
      </c>
      <c r="W679" s="4" t="str">
        <f>VLOOKUP(Q679,词典!$F:$G,2,FALSE)</f>
        <v>EC_WORD_VERSION</v>
      </c>
      <c r="X679" s="4" t="str">
        <f>VLOOKUP(R679,词典!$F:$G,2,FALSE)</f>
        <v>EC_WORD_TOYS</v>
      </c>
      <c r="Y679" s="4" t="str">
        <f>VLOOKUP(S679,词典!$F:$G,2,FALSE)</f>
        <v>EC_WORD_ELLIPSIS</v>
      </c>
      <c r="Z679" t="str">
        <f t="shared" si="6"/>
        <v>.speechLose = {EC_WORD_PERFECT, EC_WORD_BE, EC_WORD_COLOR_CHANGE, EC_WORD_VERSION, EC_WORD_TOYS, EC_WORD_ELLIPSIS},</v>
      </c>
      <c r="AA679" t="s">
        <v>15489</v>
      </c>
    </row>
    <row r="680" spans="1:27" x14ac:dyDescent="0.3">
      <c r="A680" t="s">
        <v>779</v>
      </c>
      <c r="B680" s="3" t="s">
        <v>3912</v>
      </c>
      <c r="C680" s="3" t="s">
        <v>3836</v>
      </c>
      <c r="D680" s="3" t="s">
        <v>164</v>
      </c>
      <c r="E680" s="3" t="s">
        <v>7327</v>
      </c>
      <c r="F680" s="3" t="s">
        <v>165</v>
      </c>
      <c r="G680" s="4" t="str">
        <f>VLOOKUP(A680,词典!$C:$F,4,FALSE)</f>
        <v>为什么</v>
      </c>
      <c r="H680" s="4" t="str">
        <f>VLOOKUP(B680,词典!$C:$F,4,FALSE)</f>
        <v>？！</v>
      </c>
      <c r="I680" s="4" t="str">
        <f>VLOOKUP(C680,词典!$C:$F,4,FALSE)</f>
        <v xml:space="preserve"> </v>
      </c>
      <c r="J680" s="4" t="str">
        <f>VLOOKUP(D680,词典!$C:$F,4,FALSE)</f>
        <v>是个</v>
      </c>
      <c r="K680" s="4" t="str">
        <f>VLOOKUP(E680,词典!$C:$F,4,FALSE)</f>
        <v>诅咒</v>
      </c>
      <c r="L680" s="4" t="str">
        <f>VLOOKUP(F680,词典!$C:$F,4,FALSE)</f>
        <v>你</v>
      </c>
      <c r="M680" s="6" t="s">
        <v>9653</v>
      </c>
      <c r="N680" t="s">
        <v>2056</v>
      </c>
      <c r="O680" t="s">
        <v>1686</v>
      </c>
      <c r="P680" t="s">
        <v>10459</v>
      </c>
      <c r="Q680" t="s">
        <v>1678</v>
      </c>
      <c r="R680" t="s">
        <v>1130</v>
      </c>
      <c r="S680" t="s">
        <v>1412</v>
      </c>
      <c r="T680" s="4" t="str">
        <f>VLOOKUP(N680,词典!$F:$G,2,FALSE)</f>
        <v>EC_WORD_WHY</v>
      </c>
      <c r="U680" s="4" t="str">
        <f>VLOOKUP(O680,词典!$F:$G,2,FALSE)</f>
        <v>EC_WORD_QUES_EXCL</v>
      </c>
      <c r="V680" s="4" t="str">
        <f>VLOOKUP(P680,词典!$F:$G,2,FALSE)</f>
        <v>EC_EMPTY_WORD</v>
      </c>
      <c r="W680" s="4" t="str">
        <f>VLOOKUP(Q680,词典!$F:$G,2,FALSE)</f>
        <v>EC_WORD_ME</v>
      </c>
      <c r="X680" s="4" t="str">
        <f>VLOOKUP(R680,词典!$F:$G,2,FALSE)</f>
        <v>EC_MOVE2(CURSE)</v>
      </c>
      <c r="Y680" s="4" t="str">
        <f>VLOOKUP(S680,词典!$F:$G,2,FALSE)</f>
        <v>EC_WORD_YOU</v>
      </c>
      <c r="Z680" t="str">
        <f t="shared" si="6"/>
        <v>.speechLose = {EC_WORD_WHY, EC_WORD_QUES_EXCL, EC_EMPTY_WORD, EC_WORD_ME, EC_MOVE2(CURSE), EC_WORD_YOU},</v>
      </c>
      <c r="AA680" t="s">
        <v>15490</v>
      </c>
    </row>
    <row r="681" spans="1:27" x14ac:dyDescent="0.3">
      <c r="A681" t="s">
        <v>121</v>
      </c>
      <c r="B681" s="3" t="s">
        <v>3912</v>
      </c>
      <c r="C681" s="3" t="s">
        <v>3836</v>
      </c>
      <c r="D681" s="3" t="s">
        <v>3836</v>
      </c>
      <c r="E681" s="3" t="s">
        <v>3836</v>
      </c>
      <c r="F681" s="3" t="s">
        <v>3836</v>
      </c>
      <c r="G681" s="4" t="str">
        <f>VLOOKUP(A681,词典!$C:$F,4,FALSE)</f>
        <v>认真</v>
      </c>
      <c r="H681" s="4" t="str">
        <f>VLOOKUP(B681,词典!$C:$F,4,FALSE)</f>
        <v>？！</v>
      </c>
      <c r="I681" s="4" t="str">
        <f>VLOOKUP(C681,词典!$C:$F,4,FALSE)</f>
        <v xml:space="preserve"> </v>
      </c>
      <c r="J681" s="4" t="str">
        <f>VLOOKUP(D681,词典!$C:$F,4,FALSE)</f>
        <v xml:space="preserve"> </v>
      </c>
      <c r="K681" s="4" t="str">
        <f>VLOOKUP(E681,词典!$C:$F,4,FALSE)</f>
        <v xml:space="preserve"> </v>
      </c>
      <c r="L681" s="4" t="str">
        <f>VLOOKUP(F681,词典!$C:$F,4,FALSE)</f>
        <v xml:space="preserve"> </v>
      </c>
      <c r="M681" s="6" t="s">
        <v>9654</v>
      </c>
      <c r="N681" t="s">
        <v>1343</v>
      </c>
      <c r="O681" t="s">
        <v>1951</v>
      </c>
      <c r="P681" t="s">
        <v>1686</v>
      </c>
      <c r="Q681" t="s">
        <v>10459</v>
      </c>
      <c r="R681" t="s">
        <v>10459</v>
      </c>
      <c r="S681" t="s">
        <v>10459</v>
      </c>
      <c r="T681" s="4" t="str">
        <f>VLOOKUP(N681,词典!$F:$G,2,FALSE)</f>
        <v>EC_WORD_SERIOUS</v>
      </c>
      <c r="U681" s="4" t="str">
        <f>VLOOKUP(O681,词典!$F:$G,2,FALSE)</f>
        <v>EC_WORD_OF</v>
      </c>
      <c r="V681" s="4" t="str">
        <f>VLOOKUP(P681,词典!$F:$G,2,FALSE)</f>
        <v>EC_WORD_QUES_EXCL</v>
      </c>
      <c r="W681" s="4" t="str">
        <f>VLOOKUP(Q681,词典!$F:$G,2,FALSE)</f>
        <v>EC_EMPTY_WORD</v>
      </c>
      <c r="X681" s="4" t="str">
        <f>VLOOKUP(R681,词典!$F:$G,2,FALSE)</f>
        <v>EC_EMPTY_WORD</v>
      </c>
      <c r="Y681" s="4" t="str">
        <f>VLOOKUP(S681,词典!$F:$G,2,FALSE)</f>
        <v>EC_EMPTY_WORD</v>
      </c>
      <c r="Z681" t="str">
        <f t="shared" si="6"/>
        <v>.speechLose = {EC_WORD_SERIOUS, EC_WORD_OF, EC_WORD_QUES_EXCL, EC_EMPTY_WORD, EC_EMPTY_WORD, EC_EMPTY_WORD},</v>
      </c>
      <c r="AA681" t="s">
        <v>15491</v>
      </c>
    </row>
    <row r="682" spans="1:27" x14ac:dyDescent="0.3">
      <c r="A682" t="s">
        <v>117</v>
      </c>
      <c r="B682" s="3" t="s">
        <v>299</v>
      </c>
      <c r="C682" s="3" t="s">
        <v>3843</v>
      </c>
      <c r="D682" s="3" t="s">
        <v>2901</v>
      </c>
      <c r="E682" s="3" t="s">
        <v>321</v>
      </c>
      <c r="F682" s="3" t="s">
        <v>3873</v>
      </c>
      <c r="G682" s="4" t="str">
        <f>VLOOKUP(A682,词典!$C:$F,4,FALSE)</f>
        <v>但是</v>
      </c>
      <c r="H682" s="4" t="str">
        <f>VLOOKUP(B682,词典!$C:$F,4,FALSE)</f>
        <v>虽然</v>
      </c>
      <c r="I682" s="4" t="str">
        <f>VLOOKUP(C682,词典!$C:$F,4,FALSE)</f>
        <v>？</v>
      </c>
      <c r="J682" s="4" t="str">
        <f>VLOOKUP(D682,词典!$C:$F,4,FALSE)</f>
        <v>我是</v>
      </c>
      <c r="K682" s="4" t="str">
        <f>VLOOKUP(E682,词典!$C:$F,4,FALSE)</f>
        <v>全都</v>
      </c>
      <c r="L682" s="4" t="str">
        <f>VLOOKUP(F682,词典!$C:$F,4,FALSE)</f>
        <v>……</v>
      </c>
      <c r="M682" s="6" t="s">
        <v>9655</v>
      </c>
      <c r="N682" t="s">
        <v>1470</v>
      </c>
      <c r="O682" t="s">
        <v>9571</v>
      </c>
      <c r="P682" t="s">
        <v>230</v>
      </c>
      <c r="Q682" t="s">
        <v>1430</v>
      </c>
      <c r="R682" t="s">
        <v>9194</v>
      </c>
      <c r="S682" t="s">
        <v>1951</v>
      </c>
      <c r="T682" s="4" t="str">
        <f>VLOOKUP(N682,词典!$F:$G,2,FALSE)</f>
        <v>EC_WORD_BUT</v>
      </c>
      <c r="U682" s="4" t="str">
        <f>VLOOKUP(O682,词典!$F:$G,2,FALSE)</f>
        <v>EC_WORD_WHY</v>
      </c>
      <c r="V682" s="4" t="str">
        <f>VLOOKUP(P682,词典!$F:$G,2,FALSE)</f>
        <v>EC_WORD_QUES</v>
      </c>
      <c r="W682" s="4" t="str">
        <f>VLOOKUP(Q682,词典!$F:$G,2,FALSE)</f>
        <v>EC_WORD_I_AM</v>
      </c>
      <c r="X682" s="4" t="str">
        <f>VLOOKUP(R682,词典!$F:$G,2,FALSE)</f>
        <v>EC_WORD_PERFECTION</v>
      </c>
      <c r="Y682" s="4" t="str">
        <f>VLOOKUP(S682,词典!$F:$G,2,FALSE)</f>
        <v>EC_WORD_OF</v>
      </c>
      <c r="Z682" t="str">
        <f t="shared" si="6"/>
        <v>.speechLose = {EC_WORD_BUT, EC_WORD_WHY, EC_WORD_QUES, EC_WORD_I_AM, EC_WORD_PERFECTION, EC_WORD_OF},</v>
      </c>
      <c r="AA682" t="s">
        <v>15492</v>
      </c>
    </row>
    <row r="683" spans="1:27" x14ac:dyDescent="0.3">
      <c r="A683" t="s">
        <v>164</v>
      </c>
      <c r="B683" s="3" t="s">
        <v>2927</v>
      </c>
      <c r="C683" s="3" t="s">
        <v>562</v>
      </c>
      <c r="D683" s="3" t="s">
        <v>202</v>
      </c>
      <c r="E683" s="3" t="s">
        <v>2901</v>
      </c>
      <c r="F683" s="3" t="s">
        <v>3873</v>
      </c>
      <c r="G683" s="4" t="str">
        <f>VLOOKUP(A683,词典!$C:$F,4,FALSE)</f>
        <v>是个</v>
      </c>
      <c r="H683" s="4" t="str">
        <f>VLOOKUP(B683,词典!$C:$F,4,FALSE)</f>
        <v>不要</v>
      </c>
      <c r="I683" s="4" t="str">
        <f>VLOOKUP(C683,词典!$C:$F,4,FALSE)</f>
        <v>前进</v>
      </c>
      <c r="J683" s="4" t="str">
        <f>VLOOKUP(D683,词典!$C:$F,4,FALSE)</f>
        <v>自己的</v>
      </c>
      <c r="K683" s="4" t="str">
        <f>VLOOKUP(E683,词典!$C:$F,4,FALSE)</f>
        <v>我是</v>
      </c>
      <c r="L683" s="4" t="str">
        <f>VLOOKUP(F683,词典!$C:$F,4,FALSE)</f>
        <v>……</v>
      </c>
      <c r="M683" s="6" t="s">
        <v>9656</v>
      </c>
      <c r="N683" t="s">
        <v>1678</v>
      </c>
      <c r="O683" t="s">
        <v>1869</v>
      </c>
      <c r="P683" t="s">
        <v>1566</v>
      </c>
      <c r="Q683" t="s">
        <v>1884</v>
      </c>
      <c r="R683" t="s">
        <v>1886</v>
      </c>
      <c r="S683" t="s">
        <v>1687</v>
      </c>
      <c r="T683" s="4" t="str">
        <f>VLOOKUP(N683,词典!$F:$G,2,FALSE)</f>
        <v>EC_WORD_ME</v>
      </c>
      <c r="U683" s="4" t="str">
        <f>VLOOKUP(O683,词典!$F:$G,2,FALSE)</f>
        <v>EC_WORD_NO</v>
      </c>
      <c r="V683" s="4" t="str">
        <f>VLOOKUP(P683,词典!$F:$G,2,FALSE)</f>
        <v>EC_WORD_KNOWS</v>
      </c>
      <c r="W683" s="4" t="str">
        <f>VLOOKUP(Q683,词典!$F:$G,2,FALSE)</f>
        <v>EC_WORD_I_AM</v>
      </c>
      <c r="X683" s="4" t="str">
        <f>VLOOKUP(R683,词典!$F:$G,2,FALSE)</f>
        <v>EC_WORD_WHOM</v>
      </c>
      <c r="Y683" s="4" t="str">
        <f>VLOOKUP(S683,词典!$F:$G,2,FALSE)</f>
        <v>EC_WORD_ELLIPSIS</v>
      </c>
      <c r="Z683" t="str">
        <f t="shared" si="6"/>
        <v>.speechLose = {EC_WORD_ME, EC_WORD_NO, EC_WORD_KNOWS, EC_WORD_I_AM, EC_WORD_WHOM, EC_WORD_ELLIPSIS},</v>
      </c>
      <c r="AA683" t="s">
        <v>15493</v>
      </c>
    </row>
    <row r="684" spans="1:27" x14ac:dyDescent="0.3">
      <c r="A684" t="s">
        <v>2901</v>
      </c>
      <c r="B684" s="3" t="s">
        <v>681</v>
      </c>
      <c r="C684" s="3" t="s">
        <v>165</v>
      </c>
      <c r="D684" s="3" t="s">
        <v>200</v>
      </c>
      <c r="E684" s="3" t="s">
        <v>219</v>
      </c>
      <c r="F684" s="3" t="s">
        <v>3836</v>
      </c>
      <c r="G684" s="4" t="str">
        <f>VLOOKUP(A684,词典!$C:$F,4,FALSE)</f>
        <v>我是</v>
      </c>
      <c r="H684" s="4" t="str">
        <f>VLOOKUP(B684,词典!$C:$F,4,FALSE)</f>
        <v>味道</v>
      </c>
      <c r="I684" s="4" t="str">
        <f>VLOOKUP(C684,词典!$C:$F,4,FALSE)</f>
        <v>你</v>
      </c>
      <c r="J684" s="4" t="str">
        <f>VLOOKUP(D684,词典!$C:$F,4,FALSE)</f>
        <v>我的</v>
      </c>
      <c r="K684" s="4" t="str">
        <f>VLOOKUP(E684,词典!$C:$F,4,FALSE)</f>
        <v>劲敌</v>
      </c>
      <c r="L684" s="4" t="str">
        <f>VLOOKUP(F684,词典!$C:$F,4,FALSE)</f>
        <v xml:space="preserve"> </v>
      </c>
      <c r="M684" s="6" t="s">
        <v>9657</v>
      </c>
      <c r="N684" t="s">
        <v>1873</v>
      </c>
      <c r="O684" t="s">
        <v>9080</v>
      </c>
      <c r="P684" t="s">
        <v>1412</v>
      </c>
      <c r="Q684" t="s">
        <v>9198</v>
      </c>
      <c r="R684" t="s">
        <v>1883</v>
      </c>
      <c r="S684" t="s">
        <v>1895</v>
      </c>
      <c r="T684" s="4" t="str">
        <f>VLOOKUP(N684,词典!$F:$G,2,FALSE)</f>
        <v>EC_WORD_ME</v>
      </c>
      <c r="U684" s="4" t="str">
        <f>VLOOKUP(O684,词典!$F:$G,2,FALSE)</f>
        <v>EC_WORD_DO</v>
      </c>
      <c r="V684" s="4" t="str">
        <f>VLOOKUP(P684,词典!$F:$G,2,FALSE)</f>
        <v>EC_WORD_YOU</v>
      </c>
      <c r="W684" s="4" t="str">
        <f>VLOOKUP(Q684,词典!$F:$G,2,FALSE)</f>
        <v>EC_WORD_AS</v>
      </c>
      <c r="X684" s="4" t="str">
        <f>VLOOKUP(R684,词典!$F:$G,2,FALSE)</f>
        <v>EC_WORD_MY</v>
      </c>
      <c r="Y684" s="4" t="str">
        <f>VLOOKUP(S684,词典!$F:$G,2,FALSE)</f>
        <v>EC_WORD_RIVAL</v>
      </c>
      <c r="Z684" t="str">
        <f t="shared" si="6"/>
        <v>.speechLose = {EC_WORD_ME, EC_WORD_DO, EC_WORD_YOU, EC_WORD_AS, EC_WORD_MY, EC_WORD_RIVAL},</v>
      </c>
      <c r="AA684" t="s">
        <v>15494</v>
      </c>
    </row>
    <row r="685" spans="1:27" x14ac:dyDescent="0.3">
      <c r="A685" t="s">
        <v>2903</v>
      </c>
      <c r="B685" s="3" t="s">
        <v>472</v>
      </c>
      <c r="C685" s="3" t="s">
        <v>378</v>
      </c>
      <c r="D685" s="3" t="s">
        <v>284</v>
      </c>
      <c r="E685" s="3" t="s">
        <v>114</v>
      </c>
      <c r="F685" s="3" t="s">
        <v>3834</v>
      </c>
      <c r="G685" s="4" t="str">
        <f>VLOOKUP(A685,词典!$C:$F,4,FALSE)</f>
        <v>你是</v>
      </c>
      <c r="H685" s="4" t="str">
        <f>VLOOKUP(B685,词典!$C:$F,4,FALSE)</f>
        <v>更</v>
      </c>
      <c r="I685" s="4" t="str">
        <f>VLOOKUP(C685,词典!$C:$F,4,FALSE)</f>
        <v>到</v>
      </c>
      <c r="J685" s="4" t="str">
        <f>VLOOKUP(D685,词典!$C:$F,4,FALSE)</f>
        <v>一个</v>
      </c>
      <c r="K685" s="4" t="str">
        <f>VLOOKUP(E685,词典!$C:$F,4,FALSE)</f>
        <v>传奇</v>
      </c>
      <c r="L685" s="4" t="str">
        <f>VLOOKUP(F685,词典!$C:$F,4,FALSE)</f>
        <v>！</v>
      </c>
      <c r="M685" s="6" t="s">
        <v>9658</v>
      </c>
      <c r="N685" t="s">
        <v>1874</v>
      </c>
      <c r="O685" t="s">
        <v>8580</v>
      </c>
      <c r="P685" t="s">
        <v>9089</v>
      </c>
      <c r="Q685" t="s">
        <v>1928</v>
      </c>
      <c r="R685" t="s">
        <v>1392</v>
      </c>
      <c r="S685" t="s">
        <v>225</v>
      </c>
      <c r="T685" s="4" t="str">
        <f>VLOOKUP(N685,词典!$F:$G,2,FALSE)</f>
        <v>EC_WORD_YOU</v>
      </c>
      <c r="U685" s="4" t="str">
        <f>VLOOKUP(O685,词典!$F:$G,2,FALSE)</f>
        <v>EC_WORD_WEREN_T</v>
      </c>
      <c r="V685" s="4" t="str">
        <f>VLOOKUP(P685,词典!$F:$G,2,FALSE)</f>
        <v>EC_WORD_ENJOYS</v>
      </c>
      <c r="W685" s="4" t="str">
        <f>VLOOKUP(Q685,词典!$F:$G,2,FALSE)</f>
        <v>EC_WORD_A</v>
      </c>
      <c r="X685" s="4" t="str">
        <f>VLOOKUP(R685,词典!$F:$G,2,FALSE)</f>
        <v>EC_WORD_LEGEND</v>
      </c>
      <c r="Y685" s="4" t="str">
        <f>VLOOKUP(S685,词典!$F:$G,2,FALSE)</f>
        <v>EC_WORD_EXCL</v>
      </c>
      <c r="Z685" t="str">
        <f t="shared" si="6"/>
        <v>.speechLose = {EC_WORD_YOU, EC_WORD_WEREN_T, EC_WORD_ENJOYS, EC_WORD_A, EC_WORD_LEGEND, EC_WORD_EXCL},</v>
      </c>
      <c r="AA685" t="s">
        <v>15495</v>
      </c>
    </row>
    <row r="686" spans="1:27" x14ac:dyDescent="0.3">
      <c r="A686" t="s">
        <v>2901</v>
      </c>
      <c r="B686" s="3" t="s">
        <v>143</v>
      </c>
      <c r="C686" s="3" t="s">
        <v>3873</v>
      </c>
      <c r="D686" s="3" t="s">
        <v>3836</v>
      </c>
      <c r="E686" s="3" t="s">
        <v>3836</v>
      </c>
      <c r="F686" s="3" t="s">
        <v>3836</v>
      </c>
      <c r="G686" s="4" t="str">
        <f>VLOOKUP(A686,词典!$C:$F,4,FALSE)</f>
        <v>我是</v>
      </c>
      <c r="H686" s="4" t="str">
        <f>VLOOKUP(B686,词典!$C:$F,4,FALSE)</f>
        <v>实在</v>
      </c>
      <c r="I686" s="4" t="str">
        <f>VLOOKUP(C686,词典!$C:$F,4,FALSE)</f>
        <v>……</v>
      </c>
      <c r="J686" s="4" t="str">
        <f>VLOOKUP(D686,词典!$C:$F,4,FALSE)</f>
        <v xml:space="preserve"> </v>
      </c>
      <c r="K686" s="4" t="str">
        <f>VLOOKUP(E686,词典!$C:$F,4,FALSE)</f>
        <v xml:space="preserve"> </v>
      </c>
      <c r="L686" s="4" t="str">
        <f>VLOOKUP(F686,词典!$C:$F,4,FALSE)</f>
        <v xml:space="preserve"> </v>
      </c>
      <c r="M686" s="6" t="s">
        <v>9625</v>
      </c>
      <c r="N686" t="s">
        <v>1873</v>
      </c>
      <c r="O686" t="s">
        <v>8492</v>
      </c>
      <c r="P686" t="s">
        <v>1859</v>
      </c>
      <c r="Q686" t="s">
        <v>2111</v>
      </c>
      <c r="R686" t="s">
        <v>10459</v>
      </c>
      <c r="S686" t="s">
        <v>10459</v>
      </c>
      <c r="T686" s="4" t="str">
        <f>VLOOKUP(N686,词典!$F:$G,2,FALSE)</f>
        <v>EC_WORD_ME</v>
      </c>
      <c r="U686" s="4" t="str">
        <f>VLOOKUP(O686,词典!$F:$G,2,FALSE)</f>
        <v>EC_WORD_VERY</v>
      </c>
      <c r="V686" s="4" t="str">
        <f>VLOOKUP(P686,词典!$F:$G,2,FALSE)</f>
        <v>EC_WORD_PARDON</v>
      </c>
      <c r="W686" s="4" t="str">
        <f>VLOOKUP(Q686,词典!$F:$G,2,FALSE)</f>
        <v>EC_WORD_ELLIPSIS</v>
      </c>
      <c r="X686" s="4" t="str">
        <f>VLOOKUP(R686,词典!$F:$G,2,FALSE)</f>
        <v>EC_EMPTY_WORD</v>
      </c>
      <c r="Y686" s="4" t="str">
        <f>VLOOKUP(S686,词典!$F:$G,2,FALSE)</f>
        <v>EC_EMPTY_WORD</v>
      </c>
      <c r="Z686" t="str">
        <f t="shared" si="6"/>
        <v>.speechLose = {EC_WORD_ME, EC_WORD_VERY, EC_WORD_PARDON, EC_WORD_ELLIPSIS, EC_EMPTY_WORD, EC_EMPTY_WORD},</v>
      </c>
      <c r="AA686" t="s">
        <v>15462</v>
      </c>
    </row>
    <row r="687" spans="1:27" x14ac:dyDescent="0.3">
      <c r="A687" t="s">
        <v>5944</v>
      </c>
      <c r="B687" s="3" t="s">
        <v>322</v>
      </c>
      <c r="C687" s="3" t="s">
        <v>55</v>
      </c>
      <c r="D687" s="3" t="s">
        <v>216</v>
      </c>
      <c r="E687" s="3" t="s">
        <v>183</v>
      </c>
      <c r="F687" s="3" t="s">
        <v>3836</v>
      </c>
      <c r="G687" s="4" t="str">
        <f>VLOOKUP(A687,词典!$C:$F,4,FALSE)</f>
        <v>那是</v>
      </c>
      <c r="H687" s="4" t="str">
        <f>VLOOKUP(B687,词典!$C:$F,4,FALSE)</f>
        <v>真的</v>
      </c>
      <c r="I687" s="4" t="str">
        <f>VLOOKUP(C687,词典!$C:$F,4,FALSE)</f>
        <v>强壮</v>
      </c>
      <c r="J687" s="4" t="str">
        <f>VLOOKUP(D687,词典!$C:$F,4,FALSE)</f>
        <v>在</v>
      </c>
      <c r="K687" s="4" t="str">
        <f>VLOOKUP(E687,词典!$C:$F,4,FALSE)</f>
        <v>我</v>
      </c>
      <c r="L687" s="4" t="str">
        <f>VLOOKUP(F687,词典!$C:$F,4,FALSE)</f>
        <v xml:space="preserve"> </v>
      </c>
      <c r="M687" s="6" t="s">
        <v>9659</v>
      </c>
      <c r="N687" t="s">
        <v>9063</v>
      </c>
      <c r="O687" t="s">
        <v>1873</v>
      </c>
      <c r="P687" t="s">
        <v>8555</v>
      </c>
      <c r="Q687" t="s">
        <v>8540</v>
      </c>
      <c r="R687" t="s">
        <v>8541</v>
      </c>
      <c r="S687" t="s">
        <v>9880</v>
      </c>
      <c r="T687" s="4" t="str">
        <f>VLOOKUP(N687,词典!$F:$G,2,FALSE)</f>
        <v>EC_WORD_FOE</v>
      </c>
      <c r="U687" s="4" t="str">
        <f>VLOOKUP(O687,词典!$F:$G,2,FALSE)</f>
        <v>EC_WORD_ME</v>
      </c>
      <c r="V687" s="4" t="str">
        <f>VLOOKUP(P687,词典!$F:$G,2,FALSE)</f>
        <v>EC_WORD_COME</v>
      </c>
      <c r="W687" s="4" t="str">
        <f>VLOOKUP(Q687,词典!$F:$G,2,FALSE)</f>
        <v>EC_WORD_SAID</v>
      </c>
      <c r="X687" s="4" t="str">
        <f>VLOOKUP(R687,词典!$F:$G,2,FALSE)</f>
        <v>EC_WORD_HAS</v>
      </c>
      <c r="Y687" s="4" t="str">
        <f>VLOOKUP(S687,词典!$F:$G,2,FALSE)</f>
        <v>EC_WORD_HARD</v>
      </c>
      <c r="Z687" t="str">
        <f t="shared" si="6"/>
        <v>.speechLose = {EC_WORD_FOE, EC_WORD_ME, EC_WORD_COME, EC_WORD_SAID, EC_WORD_HAS, EC_WORD_HARD},</v>
      </c>
      <c r="AA687" t="s">
        <v>15496</v>
      </c>
    </row>
    <row r="688" spans="1:27" x14ac:dyDescent="0.3">
      <c r="A688" t="s">
        <v>2901</v>
      </c>
      <c r="B688" s="3" t="s">
        <v>506</v>
      </c>
      <c r="C688" s="3" t="s">
        <v>3873</v>
      </c>
      <c r="D688" s="3" t="s">
        <v>2905</v>
      </c>
      <c r="E688" s="3" t="s">
        <v>369</v>
      </c>
      <c r="F688" s="3" t="s">
        <v>465</v>
      </c>
      <c r="G688" s="4" t="str">
        <f>VLOOKUP(A688,词典!$C:$F,4,FALSE)</f>
        <v>我是</v>
      </c>
      <c r="H688" s="4" t="str">
        <f>VLOOKUP(B688,词典!$C:$F,4,FALSE)</f>
        <v>疲倦</v>
      </c>
      <c r="I688" s="4" t="str">
        <f>VLOOKUP(C688,词典!$C:$F,4,FALSE)</f>
        <v>……</v>
      </c>
      <c r="J688" s="4" t="str">
        <f>VLOOKUP(D688,词典!$C:$F,4,FALSE)</f>
        <v>它是</v>
      </c>
      <c r="K688" s="4" t="str">
        <f>VLOOKUP(E688,词典!$C:$F,4,FALSE)</f>
        <v>又</v>
      </c>
      <c r="L688" s="4" t="str">
        <f>VLOOKUP(F688,词典!$C:$F,4,FALSE)</f>
        <v>热</v>
      </c>
      <c r="M688" s="6" t="s">
        <v>9660</v>
      </c>
      <c r="N688" t="s">
        <v>1873</v>
      </c>
      <c r="O688" t="s">
        <v>8541</v>
      </c>
      <c r="P688" t="s">
        <v>1975</v>
      </c>
      <c r="Q688" t="s">
        <v>1687</v>
      </c>
      <c r="R688" t="s">
        <v>8541</v>
      </c>
      <c r="S688" t="s">
        <v>1781</v>
      </c>
      <c r="T688" s="4" t="str">
        <f>VLOOKUP(N688,词典!$F:$G,2,FALSE)</f>
        <v>EC_WORD_ME</v>
      </c>
      <c r="U688" s="4" t="str">
        <f>VLOOKUP(O688,词典!$F:$G,2,FALSE)</f>
        <v>EC_WORD_HAS</v>
      </c>
      <c r="V688" s="4" t="str">
        <f>VLOOKUP(P688,词典!$F:$G,2,FALSE)</f>
        <v>EC_WORD_TIRED</v>
      </c>
      <c r="W688" s="4" t="str">
        <f>VLOOKUP(Q688,词典!$F:$G,2,FALSE)</f>
        <v>EC_WORD_ELLIPSIS</v>
      </c>
      <c r="X688" s="4" t="str">
        <f>VLOOKUP(R688,词典!$F:$G,2,FALSE)</f>
        <v>EC_WORD_HAS</v>
      </c>
      <c r="Y688" s="4" t="str">
        <f>VLOOKUP(S688,词典!$F:$G,2,FALSE)</f>
        <v>EC_WORD_HOT</v>
      </c>
      <c r="Z688" t="str">
        <f t="shared" si="6"/>
        <v>.speechLose = {EC_WORD_ME, EC_WORD_HAS, EC_WORD_TIRED, EC_WORD_ELLIPSIS, EC_WORD_HAS, EC_WORD_HOT},</v>
      </c>
      <c r="AA688" t="s">
        <v>15497</v>
      </c>
    </row>
    <row r="689" spans="1:27" x14ac:dyDescent="0.3">
      <c r="A689" t="s">
        <v>2905</v>
      </c>
      <c r="B689" s="3" t="s">
        <v>366</v>
      </c>
      <c r="C689" s="3" t="s">
        <v>3843</v>
      </c>
      <c r="D689" s="3" t="s">
        <v>345</v>
      </c>
      <c r="E689" s="3" t="s">
        <v>6003</v>
      </c>
      <c r="F689" s="3" t="s">
        <v>3843</v>
      </c>
      <c r="G689" s="4" t="str">
        <f>VLOOKUP(A689,词典!$C:$F,4,FALSE)</f>
        <v>它是</v>
      </c>
      <c r="H689" s="4" t="str">
        <f>VLOOKUP(B689,词典!$C:$F,4,FALSE)</f>
        <v>一下</v>
      </c>
      <c r="I689" s="4" t="str">
        <f>VLOOKUP(C689,词典!$C:$F,4,FALSE)</f>
        <v>？</v>
      </c>
      <c r="J689" s="4" t="str">
        <f>VLOOKUP(D689,词典!$C:$F,4,FALSE)</f>
        <v>了</v>
      </c>
      <c r="K689" s="4" t="str">
        <f>VLOOKUP(E689,词典!$C:$F,4,FALSE)</f>
        <v>宝可导航</v>
      </c>
      <c r="L689" s="4" t="str">
        <f>VLOOKUP(F689,词典!$C:$F,4,FALSE)</f>
        <v>？</v>
      </c>
      <c r="M689" s="6" t="s">
        <v>9661</v>
      </c>
      <c r="N689" t="s">
        <v>8506</v>
      </c>
      <c r="O689" t="s">
        <v>1944</v>
      </c>
      <c r="P689" t="s">
        <v>230</v>
      </c>
      <c r="Q689" t="s">
        <v>1944</v>
      </c>
      <c r="R689" t="s">
        <v>1366</v>
      </c>
      <c r="S689" t="s">
        <v>230</v>
      </c>
      <c r="T689" s="4" t="str">
        <f>VLOOKUP(N689,词典!$F:$G,2,FALSE)</f>
        <v>EC_WORD_THAT</v>
      </c>
      <c r="U689" s="4" t="str">
        <f>VLOOKUP(O689,词典!$F:$G,2,FALSE)</f>
        <v>EC_WORD_BE</v>
      </c>
      <c r="V689" s="4" t="str">
        <f>VLOOKUP(P689,词典!$F:$G,2,FALSE)</f>
        <v>EC_WORD_QUES</v>
      </c>
      <c r="W689" s="4" t="str">
        <f>VLOOKUP(Q689,词典!$F:$G,2,FALSE)</f>
        <v>EC_WORD_BE</v>
      </c>
      <c r="X689" s="4" t="str">
        <f>VLOOKUP(R689,词典!$F:$G,2,FALSE)</f>
        <v>EC_WORD_POKENAV</v>
      </c>
      <c r="Y689" s="4" t="str">
        <f>VLOOKUP(S689,词典!$F:$G,2,FALSE)</f>
        <v>EC_WORD_QUES</v>
      </c>
      <c r="Z689" t="str">
        <f t="shared" si="6"/>
        <v>.speechLose = {EC_WORD_THAT, EC_WORD_BE, EC_WORD_QUES, EC_WORD_BE, EC_WORD_POKENAV, EC_WORD_QUES},</v>
      </c>
      <c r="AA689" t="s">
        <v>15498</v>
      </c>
    </row>
    <row r="690" spans="1:27" x14ac:dyDescent="0.3">
      <c r="A690" t="s">
        <v>262</v>
      </c>
      <c r="B690" s="3" t="s">
        <v>3860</v>
      </c>
      <c r="C690" s="3" t="s">
        <v>3836</v>
      </c>
      <c r="D690" s="3" t="s">
        <v>153</v>
      </c>
      <c r="E690" s="3" t="s">
        <v>81</v>
      </c>
      <c r="F690" s="3" t="s">
        <v>548</v>
      </c>
      <c r="G690" s="4" t="str">
        <f>VLOOKUP(A690,词典!$C:$F,4,FALSE)</f>
        <v>哎耶</v>
      </c>
      <c r="H690" s="4" t="str">
        <f>VLOOKUP(B690,词典!$C:$F,4,FALSE)</f>
        <v>！！</v>
      </c>
      <c r="I690" s="4" t="str">
        <f>VLOOKUP(C690,词典!$C:$F,4,FALSE)</f>
        <v xml:space="preserve"> </v>
      </c>
      <c r="J690" s="4" t="str">
        <f>VLOOKUP(D690,词典!$C:$F,4,FALSE)</f>
        <v>不</v>
      </c>
      <c r="K690" s="4" t="str">
        <f>VLOOKUP(E690,词典!$C:$F,4,FALSE)</f>
        <v>水</v>
      </c>
      <c r="L690" s="4" t="str">
        <f>VLOOKUP(F690,词典!$C:$F,4,FALSE)</f>
        <v>请</v>
      </c>
      <c r="M690" s="6" t="s">
        <v>9662</v>
      </c>
      <c r="N690" t="s">
        <v>1913</v>
      </c>
      <c r="O690" t="s">
        <v>227</v>
      </c>
      <c r="P690" t="s">
        <v>1873</v>
      </c>
      <c r="Q690" t="s">
        <v>9062</v>
      </c>
      <c r="R690" t="s">
        <v>1380</v>
      </c>
      <c r="S690" t="s">
        <v>8485</v>
      </c>
      <c r="T690" s="4" t="str">
        <f>VLOOKUP(N690,词典!$F:$G,2,FALSE)</f>
        <v>EC_WORD_AWW</v>
      </c>
      <c r="U690" s="4" t="str">
        <f>VLOOKUP(O690,词典!$F:$G,2,FALSE)</f>
        <v>EC_WORD_EXCL_EXCL</v>
      </c>
      <c r="V690" s="4" t="str">
        <f>VLOOKUP(P690,词典!$F:$G,2,FALSE)</f>
        <v>EC_WORD_ME</v>
      </c>
      <c r="W690" s="4" t="str">
        <f>VLOOKUP(Q690,词典!$F:$G,2,FALSE)</f>
        <v>EC_WORD_DON_T</v>
      </c>
      <c r="X690" s="4" t="str">
        <f>VLOOKUP(R690,词典!$F:$G,2,FALSE)</f>
        <v>EC_WORD_WATER</v>
      </c>
      <c r="Y690" s="4" t="str">
        <f>VLOOKUP(S690,词典!$F:$G,2,FALSE)</f>
        <v>EC_WORD_EXCL</v>
      </c>
      <c r="Z690" t="str">
        <f t="shared" si="6"/>
        <v>.speechLose = {EC_WORD_AWW, EC_WORD_EXCL_EXCL, EC_WORD_ME, EC_WORD_DON_T, EC_WORD_WATER, EC_WORD_EXCL},</v>
      </c>
      <c r="AA690" t="s">
        <v>15499</v>
      </c>
    </row>
    <row r="691" spans="1:27" x14ac:dyDescent="0.3">
      <c r="A691" t="s">
        <v>164</v>
      </c>
      <c r="B691" s="3" t="s">
        <v>337</v>
      </c>
      <c r="C691" s="3" t="s">
        <v>3858</v>
      </c>
      <c r="D691" s="3" t="s">
        <v>200</v>
      </c>
      <c r="E691" s="3" t="s">
        <v>657</v>
      </c>
      <c r="F691" s="3" t="s">
        <v>3834</v>
      </c>
      <c r="G691" s="4" t="str">
        <f>VLOOKUP(A691,词典!$C:$F,4,FALSE)</f>
        <v>是个</v>
      </c>
      <c r="H691" s="4" t="str">
        <f>VLOOKUP(B691,词典!$C:$F,4,FALSE)</f>
        <v>将</v>
      </c>
      <c r="I691" s="4" t="str">
        <f>VLOOKUP(C691,词典!$C:$F,4,FALSE)</f>
        <v>大闹一番</v>
      </c>
      <c r="J691" s="4" t="str">
        <f>VLOOKUP(D691,词典!$C:$F,4,FALSE)</f>
        <v>我的</v>
      </c>
      <c r="K691" s="4" t="str">
        <f>VLOOKUP(E691,词典!$C:$F,4,FALSE)</f>
        <v>玩具</v>
      </c>
      <c r="L691" s="4" t="str">
        <f>VLOOKUP(F691,词典!$C:$F,4,FALSE)</f>
        <v>！</v>
      </c>
      <c r="M691" s="6" t="s">
        <v>9663</v>
      </c>
      <c r="N691" t="s">
        <v>1678</v>
      </c>
      <c r="O691" t="s">
        <v>8580</v>
      </c>
      <c r="P691" t="s">
        <v>2093</v>
      </c>
      <c r="Q691" t="s">
        <v>1431</v>
      </c>
      <c r="R691" t="s">
        <v>1606</v>
      </c>
      <c r="S691" t="s">
        <v>225</v>
      </c>
      <c r="T691" s="4" t="str">
        <f>VLOOKUP(N691,词典!$F:$G,2,FALSE)</f>
        <v>EC_WORD_ME</v>
      </c>
      <c r="U691" s="4" t="str">
        <f>VLOOKUP(O691,词典!$F:$G,2,FALSE)</f>
        <v>EC_WORD_WEREN_T</v>
      </c>
      <c r="V691" s="4" t="str">
        <f>VLOOKUP(P691,词典!$F:$G,2,FALSE)</f>
        <v>EC_WORD_BREAK</v>
      </c>
      <c r="W691" s="4" t="str">
        <f>VLOOKUP(Q691,词典!$F:$G,2,FALSE)</f>
        <v>EC_WORD_MY</v>
      </c>
      <c r="X691" s="4" t="str">
        <f>VLOOKUP(R691,词典!$F:$G,2,FALSE)</f>
        <v>EC_WORD_TOYS</v>
      </c>
      <c r="Y691" s="4" t="str">
        <f>VLOOKUP(S691,词典!$F:$G,2,FALSE)</f>
        <v>EC_WORD_EXCL</v>
      </c>
      <c r="Z691" t="str">
        <f t="shared" si="6"/>
        <v>.speechLose = {EC_WORD_ME, EC_WORD_WEREN_T, EC_WORD_BREAK, EC_WORD_MY, EC_WORD_TOYS, EC_WORD_EXCL},</v>
      </c>
      <c r="AA691" t="s">
        <v>15500</v>
      </c>
    </row>
    <row r="692" spans="1:27" x14ac:dyDescent="0.3">
      <c r="A692" t="s">
        <v>2928</v>
      </c>
      <c r="B692" s="3" t="s">
        <v>849</v>
      </c>
      <c r="C692" s="3" t="s">
        <v>371</v>
      </c>
      <c r="D692" s="3" t="s">
        <v>766</v>
      </c>
      <c r="E692" s="3" t="s">
        <v>3872</v>
      </c>
      <c r="F692" s="3" t="s">
        <v>752</v>
      </c>
      <c r="G692" s="4" t="str">
        <f>VLOOKUP(A692,词典!$C:$F,4,FALSE)</f>
        <v>我之前</v>
      </c>
      <c r="H692" s="4" t="str">
        <f>VLOOKUP(B692,词典!$C:$F,4,FALSE)</f>
        <v>开玩笑</v>
      </c>
      <c r="I692" s="4" t="str">
        <f>VLOOKUP(C692,词典!$C:$F,4,FALSE)</f>
        <v>关于</v>
      </c>
      <c r="J692" s="4" t="str">
        <f>VLOOKUP(D692,词典!$C:$F,4,FALSE)</f>
        <v>那</v>
      </c>
      <c r="K692" s="4" t="str">
        <f>VLOOKUP(E692,词典!$C:$F,4,FALSE)</f>
        <v>瞬间移动</v>
      </c>
      <c r="L692" s="4" t="str">
        <f>VLOOKUP(F692,词典!$C:$F,4,FALSE)</f>
        <v>东西</v>
      </c>
      <c r="M692" s="6" t="s">
        <v>9664</v>
      </c>
      <c r="N692" t="s">
        <v>1056</v>
      </c>
      <c r="O692" t="s">
        <v>1944</v>
      </c>
      <c r="P692" t="s">
        <v>1880</v>
      </c>
      <c r="Q692" t="s">
        <v>9881</v>
      </c>
      <c r="R692" t="s">
        <v>1951</v>
      </c>
      <c r="S692" t="s">
        <v>10459</v>
      </c>
      <c r="T692" s="4" t="str">
        <f>VLOOKUP(N692,词典!$F:$G,2,FALSE)</f>
        <v>EC_MOVE2(TELEPORT)</v>
      </c>
      <c r="U692" s="4" t="str">
        <f>VLOOKUP(O692,词典!$F:$G,2,FALSE)</f>
        <v>EC_WORD_BE</v>
      </c>
      <c r="V692" s="4" t="str">
        <f>VLOOKUP(P692,词典!$F:$G,2,FALSE)</f>
        <v>EC_WORD_I_WAS</v>
      </c>
      <c r="W692" s="4" t="str">
        <f>VLOOKUP(Q692,词典!$F:$G,2,FALSE)</f>
        <v>EC_WORD_KIDDING</v>
      </c>
      <c r="X692" s="4" t="str">
        <f>VLOOKUP(R692,词典!$F:$G,2,FALSE)</f>
        <v>EC_WORD_OF</v>
      </c>
      <c r="Y692" s="4" t="str">
        <f>VLOOKUP(S692,词典!$F:$G,2,FALSE)</f>
        <v>EC_EMPTY_WORD</v>
      </c>
      <c r="Z692" t="str">
        <f t="shared" si="6"/>
        <v>.speechLose = {EC_MOVE2(TELEPORT), EC_WORD_BE, EC_WORD_I_WAS, EC_WORD_KIDDING, EC_WORD_OF, EC_EMPTY_WORD},</v>
      </c>
      <c r="AA692" t="s">
        <v>15501</v>
      </c>
    </row>
    <row r="693" spans="1:27" x14ac:dyDescent="0.3">
      <c r="A693" t="s">
        <v>779</v>
      </c>
      <c r="B693" s="3" t="s">
        <v>5903</v>
      </c>
      <c r="C693" s="3" t="s">
        <v>164</v>
      </c>
      <c r="D693" s="3" t="s">
        <v>93</v>
      </c>
      <c r="E693" s="3" t="s">
        <v>761</v>
      </c>
      <c r="F693" s="3" t="s">
        <v>3843</v>
      </c>
      <c r="G693" s="4" t="str">
        <f>VLOOKUP(A693,词典!$C:$F,4,FALSE)</f>
        <v>为什么</v>
      </c>
      <c r="H693" s="4" t="str">
        <f>VLOOKUP(B693,词典!$C:$F,4,FALSE)</f>
        <v>不能</v>
      </c>
      <c r="I693" s="4" t="str">
        <f>VLOOKUP(C693,词典!$C:$F,4,FALSE)</f>
        <v>是个</v>
      </c>
      <c r="J693" s="4" t="str">
        <f>VLOOKUP(D693,词典!$C:$F,4,FALSE)</f>
        <v>获胜</v>
      </c>
      <c r="K693" s="4" t="str">
        <f>VLOOKUP(E693,词典!$C:$F,4,FALSE)</f>
        <v>这</v>
      </c>
      <c r="L693" s="4" t="str">
        <f>VLOOKUP(F693,词典!$C:$F,4,FALSE)</f>
        <v>？</v>
      </c>
      <c r="M693" s="6" t="s">
        <v>9665</v>
      </c>
      <c r="N693" t="s">
        <v>2056</v>
      </c>
      <c r="O693" t="s">
        <v>1873</v>
      </c>
      <c r="P693" t="s">
        <v>1798</v>
      </c>
      <c r="Q693" t="s">
        <v>1869</v>
      </c>
      <c r="R693" t="s">
        <v>8499</v>
      </c>
      <c r="S693" t="s">
        <v>230</v>
      </c>
      <c r="T693" s="4" t="str">
        <f>VLOOKUP(N693,词典!$F:$G,2,FALSE)</f>
        <v>EC_WORD_WHY</v>
      </c>
      <c r="U693" s="4" t="str">
        <f>VLOOKUP(O693,词典!$F:$G,2,FALSE)</f>
        <v>EC_WORD_ME</v>
      </c>
      <c r="V693" s="4" t="str">
        <f>VLOOKUP(P693,词典!$F:$G,2,FALSE)</f>
        <v>EC_WORD_WINS</v>
      </c>
      <c r="W693" s="4" t="str">
        <f>VLOOKUP(Q693,词典!$F:$G,2,FALSE)</f>
        <v>EC_WORD_NO</v>
      </c>
      <c r="X693" s="4" t="str">
        <f>VLOOKUP(R693,词典!$F:$G,2,FALSE)</f>
        <v>EC_WORD_IS</v>
      </c>
      <c r="Y693" s="4" t="str">
        <f>VLOOKUP(S693,词典!$F:$G,2,FALSE)</f>
        <v>EC_WORD_QUES</v>
      </c>
      <c r="Z693" t="str">
        <f t="shared" si="6"/>
        <v>.speechLose = {EC_WORD_WHY, EC_WORD_ME, EC_WORD_WINS, EC_WORD_NO, EC_WORD_IS, EC_WORD_QUES},</v>
      </c>
      <c r="AA693" t="s">
        <v>15502</v>
      </c>
    </row>
    <row r="694" spans="1:27" x14ac:dyDescent="0.3">
      <c r="A694" t="s">
        <v>386</v>
      </c>
      <c r="B694" s="3" t="s">
        <v>55</v>
      </c>
      <c r="C694" s="3" t="s">
        <v>378</v>
      </c>
      <c r="D694" s="3" t="s">
        <v>835</v>
      </c>
      <c r="E694" s="3" t="s">
        <v>3834</v>
      </c>
      <c r="F694" s="3" t="s">
        <v>3836</v>
      </c>
      <c r="G694" s="4" t="str">
        <f>VLOOKUP(A694,词典!$C:$F,4,FALSE)</f>
        <v>地</v>
      </c>
      <c r="H694" s="4" t="str">
        <f>VLOOKUP(B694,词典!$C:$F,4,FALSE)</f>
        <v>强壮</v>
      </c>
      <c r="I694" s="4" t="str">
        <f>VLOOKUP(C694,词典!$C:$F,4,FALSE)</f>
        <v>到</v>
      </c>
      <c r="J694" s="4" t="str">
        <f>VLOOKUP(D694,词典!$C:$F,4,FALSE)</f>
        <v>粉碎</v>
      </c>
      <c r="K694" s="4" t="str">
        <f>VLOOKUP(E694,词典!$C:$F,4,FALSE)</f>
        <v>！</v>
      </c>
      <c r="L694" s="4" t="str">
        <f>VLOOKUP(F694,词典!$C:$F,4,FALSE)</f>
        <v xml:space="preserve"> </v>
      </c>
      <c r="M694" s="6" t="s">
        <v>9666</v>
      </c>
      <c r="N694" t="s">
        <v>1767</v>
      </c>
      <c r="O694" t="s">
        <v>9882</v>
      </c>
      <c r="P694" t="s">
        <v>8499</v>
      </c>
      <c r="Q694" t="s">
        <v>9067</v>
      </c>
      <c r="R694" t="s">
        <v>9079</v>
      </c>
      <c r="S694" t="s">
        <v>8485</v>
      </c>
      <c r="T694" s="4" t="str">
        <f>VLOOKUP(N694,词典!$F:$G,2,FALSE)</f>
        <v>EC_WORD_WAY</v>
      </c>
      <c r="U694" s="4" t="str">
        <f>VLOOKUP(O694,词典!$F:$G,2,FALSE)</f>
        <v>EC_WORD_SHELL_ARMOR</v>
      </c>
      <c r="V694" s="4" t="str">
        <f>VLOOKUP(P694,词典!$F:$G,2,FALSE)</f>
        <v>EC_WORD_IS</v>
      </c>
      <c r="W694" s="4" t="str">
        <f>VLOOKUP(Q694,词典!$F:$G,2,FALSE)</f>
        <v>EC_WORD_APPEAR</v>
      </c>
      <c r="X694" s="4" t="str">
        <f>VLOOKUP(R694,词典!$F:$G,2,FALSE)</f>
        <v>EC_WORD_CRUSH</v>
      </c>
      <c r="Y694" s="4" t="str">
        <f>VLOOKUP(S694,词典!$F:$G,2,FALSE)</f>
        <v>EC_WORD_EXCL</v>
      </c>
      <c r="Z694" t="str">
        <f t="shared" si="6"/>
        <v>.speechLose = {EC_WORD_WAY, EC_WORD_SHELL_ARMOR, EC_WORD_IS, EC_WORD_APPEAR, EC_WORD_CRUSH, EC_WORD_EXCL},</v>
      </c>
      <c r="AA694" t="s">
        <v>15503</v>
      </c>
    </row>
    <row r="695" spans="1:27" x14ac:dyDescent="0.3">
      <c r="A695" t="s">
        <v>2905</v>
      </c>
      <c r="B695" s="3" t="s">
        <v>284</v>
      </c>
      <c r="C695" s="3" t="s">
        <v>521</v>
      </c>
      <c r="D695" s="3" t="s">
        <v>779</v>
      </c>
      <c r="E695" s="3" t="s">
        <v>2901</v>
      </c>
      <c r="F695" s="3" t="s">
        <v>403</v>
      </c>
      <c r="G695" s="4" t="str">
        <f>VLOOKUP(A695,词典!$C:$F,4,FALSE)</f>
        <v>它是</v>
      </c>
      <c r="H695" s="4" t="str">
        <f>VLOOKUP(B695,词典!$C:$F,4,FALSE)</f>
        <v>一个</v>
      </c>
      <c r="I695" s="4" t="str">
        <f>VLOOKUP(C695,词典!$C:$F,4,FALSE)</f>
        <v>秘密</v>
      </c>
      <c r="J695" s="4" t="str">
        <f>VLOOKUP(D695,词典!$C:$F,4,FALSE)</f>
        <v>为什么</v>
      </c>
      <c r="K695" s="4" t="str">
        <f>VLOOKUP(E695,词典!$C:$F,4,FALSE)</f>
        <v>我是</v>
      </c>
      <c r="L695" s="4" t="str">
        <f>VLOOKUP(F695,词典!$C:$F,4,FALSE)</f>
        <v>开心</v>
      </c>
      <c r="M695" s="6" t="s">
        <v>9667</v>
      </c>
      <c r="N695" t="s">
        <v>1873</v>
      </c>
      <c r="O695" t="s">
        <v>9571</v>
      </c>
      <c r="P695" t="s">
        <v>9076</v>
      </c>
      <c r="Q695" t="s">
        <v>9072</v>
      </c>
      <c r="R695" t="s">
        <v>9559</v>
      </c>
      <c r="S695" t="s">
        <v>10459</v>
      </c>
      <c r="T695" s="4" t="str">
        <f>VLOOKUP(N695,词典!$F:$G,2,FALSE)</f>
        <v>EC_WORD_ME</v>
      </c>
      <c r="U695" s="4" t="str">
        <f>VLOOKUP(O695,词典!$F:$G,2,FALSE)</f>
        <v>EC_WORD_WHY</v>
      </c>
      <c r="V695" s="4" t="str">
        <f>VLOOKUP(P695,词典!$F:$G,2,FALSE)</f>
        <v>EC_WORD_HAPPY</v>
      </c>
      <c r="W695" s="4" t="str">
        <f>VLOOKUP(Q695,词典!$F:$G,2,FALSE)</f>
        <v>EC_WORD_I</v>
      </c>
      <c r="X695" s="4" t="str">
        <f>VLOOKUP(R695,词典!$F:$G,2,FALSE)</f>
        <v>EC_WORD_SECRET</v>
      </c>
      <c r="Y695" s="4" t="str">
        <f>VLOOKUP(S695,词典!$F:$G,2,FALSE)</f>
        <v>EC_EMPTY_WORD</v>
      </c>
      <c r="Z695" t="str">
        <f t="shared" si="6"/>
        <v>.speechLose = {EC_WORD_ME, EC_WORD_WHY, EC_WORD_HAPPY, EC_WORD_I, EC_WORD_SECRET, EC_EMPTY_WORD},</v>
      </c>
      <c r="AA695" t="s">
        <v>15504</v>
      </c>
    </row>
    <row r="696" spans="1:27" x14ac:dyDescent="0.3">
      <c r="A696" t="s">
        <v>5944</v>
      </c>
      <c r="B696" s="3" t="s">
        <v>366</v>
      </c>
      <c r="C696" s="3" t="s">
        <v>776</v>
      </c>
      <c r="D696" s="3" t="s">
        <v>164</v>
      </c>
      <c r="E696" s="3" t="s">
        <v>479</v>
      </c>
      <c r="F696" s="3" t="s">
        <v>3836</v>
      </c>
      <c r="G696" s="4" t="str">
        <f>VLOOKUP(A696,词典!$C:$F,4,FALSE)</f>
        <v>那是</v>
      </c>
      <c r="H696" s="4" t="str">
        <f>VLOOKUP(B696,词典!$C:$F,4,FALSE)</f>
        <v>一下</v>
      </c>
      <c r="I696" s="4" t="str">
        <f>VLOOKUP(C696,词典!$C:$F,4,FALSE)</f>
        <v>什么</v>
      </c>
      <c r="J696" s="4" t="str">
        <f>VLOOKUP(D696,词典!$C:$F,4,FALSE)</f>
        <v>是个</v>
      </c>
      <c r="K696" s="4" t="str">
        <f>VLOOKUP(E696,词典!$C:$F,4,FALSE)</f>
        <v>需要</v>
      </c>
      <c r="L696" s="4" t="str">
        <f>VLOOKUP(F696,词典!$C:$F,4,FALSE)</f>
        <v xml:space="preserve"> </v>
      </c>
      <c r="M696" s="6" t="s">
        <v>9668</v>
      </c>
      <c r="N696" t="s">
        <v>8506</v>
      </c>
      <c r="O696" t="s">
        <v>1877</v>
      </c>
      <c r="P696" t="s">
        <v>1873</v>
      </c>
      <c r="Q696" t="s">
        <v>8566</v>
      </c>
      <c r="R696" t="s">
        <v>1951</v>
      </c>
      <c r="S696" t="s">
        <v>10459</v>
      </c>
      <c r="T696" s="4" t="str">
        <f>VLOOKUP(N696,词典!$F:$G,2,FALSE)</f>
        <v>EC_WORD_THAT</v>
      </c>
      <c r="U696" s="4" t="str">
        <f>VLOOKUP(O696,词典!$F:$G,2,FALSE)</f>
        <v>EC_WORD_AREN_T</v>
      </c>
      <c r="V696" s="4" t="str">
        <f>VLOOKUP(P696,词典!$F:$G,2,FALSE)</f>
        <v>EC_WORD_ME</v>
      </c>
      <c r="W696" s="4" t="str">
        <f>VLOOKUP(Q696,词典!$F:$G,2,FALSE)</f>
        <v>EC_WORD_WANTS</v>
      </c>
      <c r="X696" s="4" t="str">
        <f>VLOOKUP(R696,词典!$F:$G,2,FALSE)</f>
        <v>EC_WORD_OF</v>
      </c>
      <c r="Y696" s="4" t="str">
        <f>VLOOKUP(S696,词典!$F:$G,2,FALSE)</f>
        <v>EC_EMPTY_WORD</v>
      </c>
      <c r="Z696" t="str">
        <f t="shared" si="6"/>
        <v>.speechLose = {EC_WORD_THAT, EC_WORD_AREN_T, EC_WORD_ME, EC_WORD_WANTS, EC_WORD_OF, EC_EMPTY_WORD},</v>
      </c>
      <c r="AA696" t="s">
        <v>15505</v>
      </c>
    </row>
    <row r="697" spans="1:27" x14ac:dyDescent="0.3">
      <c r="A697" t="s">
        <v>200</v>
      </c>
      <c r="B697" s="3" t="s">
        <v>3914</v>
      </c>
      <c r="C697" s="3" t="s">
        <v>782</v>
      </c>
      <c r="D697" s="3" t="s">
        <v>183</v>
      </c>
      <c r="E697" s="3" t="s">
        <v>493</v>
      </c>
      <c r="F697" s="3" t="s">
        <v>3873</v>
      </c>
      <c r="G697" s="4" t="str">
        <f>VLOOKUP(A697,词典!$C:$F,4,FALSE)</f>
        <v>我的</v>
      </c>
      <c r="H697" s="4" t="str">
        <f>VLOOKUP(B697,词典!$C:$F,4,FALSE)</f>
        <v>潜水</v>
      </c>
      <c r="I697" s="4" t="str">
        <f>VLOOKUP(C697,词典!$C:$F,4,FALSE)</f>
        <v>容易</v>
      </c>
      <c r="J697" s="4" t="str">
        <f>VLOOKUP(D697,词典!$C:$F,4,FALSE)</f>
        <v>我</v>
      </c>
      <c r="K697" s="4" t="str">
        <f>VLOOKUP(E697,词典!$C:$F,4,FALSE)</f>
        <v>冷</v>
      </c>
      <c r="L697" s="4" t="str">
        <f>VLOOKUP(F697,词典!$C:$F,4,FALSE)</f>
        <v>……</v>
      </c>
      <c r="M697" s="6" t="s">
        <v>9669</v>
      </c>
      <c r="N697" t="s">
        <v>1247</v>
      </c>
      <c r="O697" t="s">
        <v>8527</v>
      </c>
      <c r="P697" t="s">
        <v>1873</v>
      </c>
      <c r="Q697" t="s">
        <v>9546</v>
      </c>
      <c r="R697" t="s">
        <v>1725</v>
      </c>
      <c r="S697" t="s">
        <v>1991</v>
      </c>
      <c r="T697" s="4" t="str">
        <f>VLOOKUP(N697,词典!$F:$G,2,FALSE)</f>
        <v>EC_MOVE2(DIVE)</v>
      </c>
      <c r="U697" s="4" t="str">
        <f>VLOOKUP(O697,词典!$F:$G,2,FALSE)</f>
        <v>EC_WORD_LEARN</v>
      </c>
      <c r="V697" s="4" t="str">
        <f>VLOOKUP(P697,词典!$F:$G,2,FALSE)</f>
        <v>EC_WORD_ME</v>
      </c>
      <c r="W697" s="4" t="str">
        <f>VLOOKUP(Q697,词典!$F:$G,2,FALSE)</f>
        <v>EC_WORD_CLEAR_BODY</v>
      </c>
      <c r="X697" s="4" t="str">
        <f>VLOOKUP(R697,词典!$F:$G,2,FALSE)</f>
        <v>EC_WORD_ICE</v>
      </c>
      <c r="Y697" s="4" t="str">
        <f>VLOOKUP(S697,词典!$F:$G,2,FALSE)</f>
        <v>EC_WORD_COLD</v>
      </c>
      <c r="Z697" t="str">
        <f t="shared" si="6"/>
        <v>.speechLose = {EC_MOVE2(DIVE), EC_WORD_LEARN, EC_WORD_ME, EC_WORD_CLEAR_BODY, EC_WORD_ICE, EC_WORD_COLD},</v>
      </c>
      <c r="AA697" t="s">
        <v>15506</v>
      </c>
    </row>
    <row r="698" spans="1:27" x14ac:dyDescent="0.3">
      <c r="A698" t="s">
        <v>2901</v>
      </c>
      <c r="B698" s="3" t="s">
        <v>293</v>
      </c>
      <c r="C698" s="3" t="s">
        <v>3864</v>
      </c>
      <c r="D698" s="3" t="s">
        <v>304</v>
      </c>
      <c r="E698" s="3" t="s">
        <v>506</v>
      </c>
      <c r="F698" s="3" t="s">
        <v>3836</v>
      </c>
      <c r="G698" s="4" t="str">
        <f>VLOOKUP(A698,词典!$C:$F,4,FALSE)</f>
        <v>我是</v>
      </c>
      <c r="H698" s="4" t="str">
        <f>VLOOKUP(B698,词典!$C:$F,4,FALSE)</f>
        <v>来自</v>
      </c>
      <c r="I698" s="4" t="str">
        <f>VLOOKUP(C698,词典!$C:$F,4,FALSE)</f>
        <v>围攻</v>
      </c>
      <c r="J698" s="4" t="str">
        <f>VLOOKUP(D698,词典!$C:$F,4,FALSE)</f>
        <v>和</v>
      </c>
      <c r="K698" s="4" t="str">
        <f>VLOOKUP(E698,词典!$C:$F,4,FALSE)</f>
        <v>疲倦</v>
      </c>
      <c r="L698" s="4" t="str">
        <f>VLOOKUP(F698,词典!$C:$F,4,FALSE)</f>
        <v xml:space="preserve"> </v>
      </c>
      <c r="M698" s="6" t="s">
        <v>9670</v>
      </c>
      <c r="N698" t="s">
        <v>1873</v>
      </c>
      <c r="O698" t="s">
        <v>8543</v>
      </c>
      <c r="P698" t="s">
        <v>8541</v>
      </c>
      <c r="Q698" t="s">
        <v>1975</v>
      </c>
      <c r="R698" t="s">
        <v>10459</v>
      </c>
      <c r="S698" t="s">
        <v>10459</v>
      </c>
      <c r="T698" s="4" t="str">
        <f>VLOOKUP(N698,词典!$F:$G,2,FALSE)</f>
        <v>EC_WORD_ME</v>
      </c>
      <c r="U698" s="4" t="str">
        <f>VLOOKUP(O698,词典!$F:$G,2,FALSE)</f>
        <v>EC_WORD_FIGHTS</v>
      </c>
      <c r="V698" s="4" t="str">
        <f>VLOOKUP(P698,词典!$F:$G,2,FALSE)</f>
        <v>EC_WORD_HAS</v>
      </c>
      <c r="W698" s="4" t="str">
        <f>VLOOKUP(Q698,词典!$F:$G,2,FALSE)</f>
        <v>EC_WORD_TIRED</v>
      </c>
      <c r="X698" s="4" t="str">
        <f>VLOOKUP(R698,词典!$F:$G,2,FALSE)</f>
        <v>EC_EMPTY_WORD</v>
      </c>
      <c r="Y698" s="4" t="str">
        <f>VLOOKUP(S698,词典!$F:$G,2,FALSE)</f>
        <v>EC_EMPTY_WORD</v>
      </c>
      <c r="Z698" t="str">
        <f t="shared" si="6"/>
        <v>.speechLose = {EC_WORD_ME, EC_WORD_FIGHTS, EC_WORD_HAS, EC_WORD_TIRED, EC_EMPTY_WORD, EC_EMPTY_WORD},</v>
      </c>
      <c r="AA698" t="s">
        <v>15507</v>
      </c>
    </row>
    <row r="699" spans="1:27" x14ac:dyDescent="0.3">
      <c r="A699" t="s">
        <v>164</v>
      </c>
      <c r="B699" s="3" t="s">
        <v>333</v>
      </c>
      <c r="C699" s="3" t="s">
        <v>123</v>
      </c>
      <c r="D699" s="3" t="s">
        <v>3873</v>
      </c>
      <c r="E699" s="3" t="s">
        <v>2901</v>
      </c>
      <c r="F699" s="3" t="s">
        <v>506</v>
      </c>
      <c r="G699" s="4" t="str">
        <f>VLOOKUP(A699,词典!$C:$F,4,FALSE)</f>
        <v>是个</v>
      </c>
      <c r="H699" s="4" t="str">
        <f>VLOOKUP(B699,词典!$C:$F,4,FALSE)</f>
        <v>终于</v>
      </c>
      <c r="I699" s="4" t="str">
        <f>VLOOKUP(C699,词典!$C:$F,4,FALSE)</f>
        <v>输了</v>
      </c>
      <c r="J699" s="4" t="str">
        <f>VLOOKUP(D699,词典!$C:$F,4,FALSE)</f>
        <v>……</v>
      </c>
      <c r="K699" s="4" t="str">
        <f>VLOOKUP(E699,词典!$C:$F,4,FALSE)</f>
        <v>我是</v>
      </c>
      <c r="L699" s="4" t="str">
        <f>VLOOKUP(F699,词典!$C:$F,4,FALSE)</f>
        <v>疲倦</v>
      </c>
      <c r="M699" s="6" t="s">
        <v>9671</v>
      </c>
      <c r="N699" t="s">
        <v>1678</v>
      </c>
      <c r="O699" t="s">
        <v>1808</v>
      </c>
      <c r="P699" t="s">
        <v>1842</v>
      </c>
      <c r="Q699" t="s">
        <v>1687</v>
      </c>
      <c r="R699" t="s">
        <v>8541</v>
      </c>
      <c r="S699" t="s">
        <v>1975</v>
      </c>
      <c r="T699" s="4" t="str">
        <f>VLOOKUP(N699,词典!$F:$G,2,FALSE)</f>
        <v>EC_WORD_ME</v>
      </c>
      <c r="U699" s="4" t="str">
        <f>VLOOKUP(O699,词典!$F:$G,2,FALSE)</f>
        <v>EC_WORD_FINALLY</v>
      </c>
      <c r="V699" s="4" t="str">
        <f>VLOOKUP(P699,词典!$F:$G,2,FALSE)</f>
        <v>EC_WORD_LOST</v>
      </c>
      <c r="W699" s="4" t="str">
        <f>VLOOKUP(Q699,词典!$F:$G,2,FALSE)</f>
        <v>EC_WORD_ELLIPSIS</v>
      </c>
      <c r="X699" s="4" t="str">
        <f>VLOOKUP(R699,词典!$F:$G,2,FALSE)</f>
        <v>EC_WORD_HAS</v>
      </c>
      <c r="Y699" s="4" t="str">
        <f>VLOOKUP(S699,词典!$F:$G,2,FALSE)</f>
        <v>EC_WORD_TIRED</v>
      </c>
      <c r="Z699" t="str">
        <f t="shared" si="6"/>
        <v>.speechLose = {EC_WORD_ME, EC_WORD_FINALLY, EC_WORD_LOST, EC_WORD_ELLIPSIS, EC_WORD_HAS, EC_WORD_TIRED},</v>
      </c>
      <c r="AA699" t="s">
        <v>15508</v>
      </c>
    </row>
    <row r="700" spans="1:27" x14ac:dyDescent="0.3">
      <c r="A700" t="s">
        <v>297</v>
      </c>
      <c r="B700" s="3" t="s">
        <v>3871</v>
      </c>
      <c r="C700" s="3" t="s">
        <v>1</v>
      </c>
      <c r="D700" s="3" t="s">
        <v>536</v>
      </c>
      <c r="E700" s="3" t="s">
        <v>769</v>
      </c>
      <c r="F700" s="3" t="s">
        <v>3834</v>
      </c>
      <c r="G700" s="4" t="str">
        <f>VLOOKUP(A700,词典!$C:$F,4,FALSE)</f>
        <v>所以</v>
      </c>
      <c r="H700" s="4" t="str">
        <f>VLOOKUP(B700,词典!$C:$F,4,FALSE)</f>
        <v>电光一闪</v>
      </c>
      <c r="I700" s="4" t="str">
        <f>VLOOKUP(C700,词典!$C:$F,4,FALSE)</f>
        <v>训练家</v>
      </c>
      <c r="J700" s="4" t="str">
        <f>VLOOKUP(D700,词典!$C:$F,4,FALSE)</f>
        <v>影响</v>
      </c>
      <c r="K700" s="4" t="str">
        <f>VLOOKUP(E700,词典!$C:$F,4,FALSE)</f>
        <v>上</v>
      </c>
      <c r="L700" s="4" t="str">
        <f>VLOOKUP(F700,词典!$C:$F,4,FALSE)</f>
        <v>！</v>
      </c>
      <c r="M700" s="6" t="s">
        <v>9672</v>
      </c>
      <c r="N700" t="s">
        <v>9086</v>
      </c>
      <c r="O700" t="s">
        <v>1823</v>
      </c>
      <c r="P700" t="s">
        <v>1323</v>
      </c>
      <c r="Q700" t="s">
        <v>1840</v>
      </c>
      <c r="R700" t="s">
        <v>8499</v>
      </c>
      <c r="S700" t="s">
        <v>225</v>
      </c>
      <c r="T700" s="4" t="str">
        <f>VLOOKUP(N700,词典!$F:$G,2,FALSE)</f>
        <v>EC_WORD_FAST</v>
      </c>
      <c r="U700" s="4" t="str">
        <f>VLOOKUP(O700,词典!$F:$G,2,FALSE)</f>
        <v>EC_WORD_ATTACK</v>
      </c>
      <c r="V700" s="4" t="str">
        <f>VLOOKUP(P700,词典!$F:$G,2,FALSE)</f>
        <v>EC_WORD_TRAINER</v>
      </c>
      <c r="W700" s="4" t="str">
        <f>VLOOKUP(Q700,词典!$F:$G,2,FALSE)</f>
        <v>EC_WORD_GIVE_UP</v>
      </c>
      <c r="X700" s="4" t="str">
        <f>VLOOKUP(R700,词典!$F:$G,2,FALSE)</f>
        <v>EC_WORD_IS</v>
      </c>
      <c r="Y700" s="4" t="str">
        <f>VLOOKUP(S700,词典!$F:$G,2,FALSE)</f>
        <v>EC_WORD_EXCL</v>
      </c>
      <c r="Z700" t="str">
        <f t="shared" si="6"/>
        <v>.speechLose = {EC_WORD_FAST, EC_WORD_ATTACK, EC_WORD_TRAINER, EC_WORD_GIVE_UP, EC_WORD_IS, EC_WORD_EXCL},</v>
      </c>
      <c r="AA700" t="s">
        <v>15509</v>
      </c>
    </row>
    <row r="701" spans="1:27" x14ac:dyDescent="0.3">
      <c r="A701" t="s">
        <v>233</v>
      </c>
      <c r="B701" s="3" t="s">
        <v>3860</v>
      </c>
      <c r="C701" s="3" t="s">
        <v>3836</v>
      </c>
      <c r="D701" s="3" t="s">
        <v>153</v>
      </c>
      <c r="E701" s="3" t="s">
        <v>153</v>
      </c>
      <c r="F701" s="3" t="s">
        <v>3860</v>
      </c>
      <c r="G701" s="4" t="str">
        <f>VLOOKUP(A701,词典!$C:$F,4,FALSE)</f>
        <v>哇</v>
      </c>
      <c r="H701" s="4" t="str">
        <f>VLOOKUP(B701,词典!$C:$F,4,FALSE)</f>
        <v>！！</v>
      </c>
      <c r="I701" s="4" t="str">
        <f>VLOOKUP(C701,词典!$C:$F,4,FALSE)</f>
        <v xml:space="preserve"> </v>
      </c>
      <c r="J701" s="4" t="str">
        <f>VLOOKUP(D701,词典!$C:$F,4,FALSE)</f>
        <v>不</v>
      </c>
      <c r="K701" s="4" t="str">
        <f>VLOOKUP(E701,词典!$C:$F,4,FALSE)</f>
        <v>不</v>
      </c>
      <c r="L701" s="4" t="str">
        <f>VLOOKUP(F701,词典!$C:$F,4,FALSE)</f>
        <v>！！</v>
      </c>
      <c r="M701" s="6" t="s">
        <v>9673</v>
      </c>
      <c r="N701" t="s">
        <v>1448</v>
      </c>
      <c r="O701" t="s">
        <v>227</v>
      </c>
      <c r="P701" t="s">
        <v>1869</v>
      </c>
      <c r="Q701" t="s">
        <v>1403</v>
      </c>
      <c r="R701" t="s">
        <v>1403</v>
      </c>
      <c r="S701" t="s">
        <v>227</v>
      </c>
      <c r="T701" s="4" t="str">
        <f>VLOOKUP(N701,词典!$F:$G,2,FALSE)</f>
        <v>EC_WORD_WAAAH</v>
      </c>
      <c r="U701" s="4" t="str">
        <f>VLOOKUP(O701,词典!$F:$G,2,FALSE)</f>
        <v>EC_WORD_EXCL_EXCL</v>
      </c>
      <c r="V701" s="4" t="str">
        <f>VLOOKUP(P701,词典!$F:$G,2,FALSE)</f>
        <v>EC_WORD_NO</v>
      </c>
      <c r="W701" s="4" t="str">
        <f>VLOOKUP(Q701,词典!$F:$G,2,FALSE)</f>
        <v>EC_WORD_NO</v>
      </c>
      <c r="X701" s="4" t="str">
        <f>VLOOKUP(R701,词典!$F:$G,2,FALSE)</f>
        <v>EC_WORD_NO</v>
      </c>
      <c r="Y701" s="4" t="str">
        <f>VLOOKUP(S701,词典!$F:$G,2,FALSE)</f>
        <v>EC_WORD_EXCL_EXCL</v>
      </c>
      <c r="Z701" t="str">
        <f t="shared" si="6"/>
        <v>.speechLose = {EC_WORD_WAAAH, EC_WORD_EXCL_EXCL, EC_WORD_NO, EC_WORD_NO, EC_WORD_NO, EC_WORD_EXCL_EXCL},</v>
      </c>
      <c r="AA701" t="s">
        <v>15510</v>
      </c>
    </row>
    <row r="702" spans="1:27" x14ac:dyDescent="0.3">
      <c r="A702" t="s">
        <v>5935</v>
      </c>
      <c r="B702" s="3" t="s">
        <v>3834</v>
      </c>
      <c r="C702" s="3" t="s">
        <v>2901</v>
      </c>
      <c r="D702" s="3" t="s">
        <v>472</v>
      </c>
      <c r="E702" s="3" t="s">
        <v>378</v>
      </c>
      <c r="F702" s="3" t="s">
        <v>5988</v>
      </c>
      <c r="G702" s="4" t="str">
        <f>VLOOKUP(A702,词典!$C:$F,4,FALSE)</f>
        <v>拜拜</v>
      </c>
      <c r="H702" s="4" t="str">
        <f>VLOOKUP(B702,词典!$C:$F,4,FALSE)</f>
        <v>！</v>
      </c>
      <c r="I702" s="4" t="str">
        <f>VLOOKUP(C702,词典!$C:$F,4,FALSE)</f>
        <v>我是</v>
      </c>
      <c r="J702" s="4" t="str">
        <f>VLOOKUP(D702,词典!$C:$F,4,FALSE)</f>
        <v>更</v>
      </c>
      <c r="K702" s="4" t="str">
        <f>VLOOKUP(E702,词典!$C:$F,4,FALSE)</f>
        <v>到</v>
      </c>
      <c r="L702" s="4" t="str">
        <f>VLOOKUP(F702,词典!$C:$F,4,FALSE)</f>
        <v>逃跑</v>
      </c>
      <c r="M702" s="6" t="s">
        <v>9674</v>
      </c>
      <c r="N702" t="s">
        <v>1677</v>
      </c>
      <c r="O702" t="s">
        <v>225</v>
      </c>
      <c r="P702" t="s">
        <v>1873</v>
      </c>
      <c r="Q702" t="s">
        <v>8580</v>
      </c>
      <c r="R702" t="s">
        <v>922</v>
      </c>
      <c r="S702" t="s">
        <v>8499</v>
      </c>
      <c r="T702" s="4" t="str">
        <f>VLOOKUP(N702,词典!$F:$G,2,FALSE)</f>
        <v>EC_WORD_BYE_BYE</v>
      </c>
      <c r="U702" s="4" t="str">
        <f>VLOOKUP(O702,词典!$F:$G,2,FALSE)</f>
        <v>EC_WORD_EXCL</v>
      </c>
      <c r="V702" s="4" t="str">
        <f>VLOOKUP(P702,词典!$F:$G,2,FALSE)</f>
        <v>EC_WORD_ME</v>
      </c>
      <c r="W702" s="4" t="str">
        <f>VLOOKUP(Q702,词典!$F:$G,2,FALSE)</f>
        <v>EC_WORD_WEREN_T</v>
      </c>
      <c r="X702" s="4" t="str">
        <f>VLOOKUP(R702,词典!$F:$G,2,FALSE)</f>
        <v>EC_WORD_RUN_AWAY</v>
      </c>
      <c r="Y702" s="4" t="str">
        <f>VLOOKUP(S702,词典!$F:$G,2,FALSE)</f>
        <v>EC_WORD_IS</v>
      </c>
      <c r="Z702" t="str">
        <f t="shared" si="6"/>
        <v>.speechLose = {EC_WORD_BYE_BYE, EC_WORD_EXCL, EC_WORD_ME, EC_WORD_WEREN_T, EC_WORD_RUN_AWAY, EC_WORD_IS},</v>
      </c>
      <c r="AA702" t="s">
        <v>15511</v>
      </c>
    </row>
    <row r="703" spans="1:27" x14ac:dyDescent="0.3">
      <c r="A703" t="s">
        <v>200</v>
      </c>
      <c r="B703" s="3" t="s">
        <v>863</v>
      </c>
      <c r="C703" s="3" t="s">
        <v>337</v>
      </c>
      <c r="D703" s="3" t="s">
        <v>341</v>
      </c>
      <c r="E703" s="3" t="s">
        <v>325</v>
      </c>
      <c r="F703" s="3" t="s">
        <v>807</v>
      </c>
      <c r="G703" s="4" t="str">
        <f>VLOOKUP(A703,词典!$C:$F,4,FALSE)</f>
        <v>我的</v>
      </c>
      <c r="H703" s="4" t="str">
        <f>VLOOKUP(B703,词典!$C:$F,4,FALSE)</f>
        <v>宝贝</v>
      </c>
      <c r="I703" s="4" t="str">
        <f>VLOOKUP(C703,词典!$C:$F,4,FALSE)</f>
        <v>将</v>
      </c>
      <c r="J703" s="4" t="str">
        <f>VLOOKUP(D703,词典!$C:$F,4,FALSE)</f>
        <v>是</v>
      </c>
      <c r="K703" s="4" t="str">
        <f>VLOOKUP(E703,词典!$C:$F,4,FALSE)</f>
        <v>完全</v>
      </c>
      <c r="L703" s="4" t="str">
        <f>VLOOKUP(F703,词典!$C:$F,4,FALSE)</f>
        <v>棒极了</v>
      </c>
      <c r="M703" s="6" t="s">
        <v>9675</v>
      </c>
      <c r="N703" t="s">
        <v>1431</v>
      </c>
      <c r="O703" t="s">
        <v>1878</v>
      </c>
      <c r="P703" t="s">
        <v>8444</v>
      </c>
      <c r="Q703" t="s">
        <v>9084</v>
      </c>
      <c r="R703" t="s">
        <v>1951</v>
      </c>
      <c r="S703" t="s">
        <v>10459</v>
      </c>
      <c r="T703" s="4" t="str">
        <f>VLOOKUP(N703,词典!$F:$G,2,FALSE)</f>
        <v>EC_WORD_MY</v>
      </c>
      <c r="U703" s="4" t="str">
        <f>VLOOKUP(O703,词典!$F:$G,2,FALSE)</f>
        <v>EC_WORD_CHILDREN</v>
      </c>
      <c r="V703" s="4" t="str">
        <f>VLOOKUP(P703,词典!$F:$G,2,FALSE)</f>
        <v>EC_WORD_WOULD</v>
      </c>
      <c r="W703" s="4" t="str">
        <f>VLOOKUP(Q703,词典!$F:$G,2,FALSE)</f>
        <v>EC_WORD_GREAT</v>
      </c>
      <c r="X703" s="4" t="str">
        <f>VLOOKUP(R703,词典!$F:$G,2,FALSE)</f>
        <v>EC_WORD_OF</v>
      </c>
      <c r="Y703" s="4" t="str">
        <f>VLOOKUP(S703,词典!$F:$G,2,FALSE)</f>
        <v>EC_EMPTY_WORD</v>
      </c>
      <c r="Z703" t="str">
        <f t="shared" si="6"/>
        <v>.speechLose = {EC_WORD_MY, EC_WORD_CHILDREN, EC_WORD_WOULD, EC_WORD_GREAT, EC_WORD_OF, EC_EMPTY_WORD},</v>
      </c>
      <c r="AA703" t="s">
        <v>15512</v>
      </c>
    </row>
    <row r="704" spans="1:27" x14ac:dyDescent="0.3">
      <c r="A704" t="s">
        <v>2901</v>
      </c>
      <c r="B704" s="3" t="s">
        <v>386</v>
      </c>
      <c r="C704" s="3" t="s">
        <v>403</v>
      </c>
      <c r="D704" s="3" t="s">
        <v>378</v>
      </c>
      <c r="E704" s="3" t="s">
        <v>341</v>
      </c>
      <c r="F704" s="3" t="s">
        <v>420</v>
      </c>
      <c r="G704" s="4" t="str">
        <f>VLOOKUP(A704,词典!$C:$F,4,FALSE)</f>
        <v>我是</v>
      </c>
      <c r="H704" s="4" t="str">
        <f>VLOOKUP(B704,词典!$C:$F,4,FALSE)</f>
        <v>地</v>
      </c>
      <c r="I704" s="4" t="str">
        <f>VLOOKUP(C704,词典!$C:$F,4,FALSE)</f>
        <v>开心</v>
      </c>
      <c r="J704" s="4" t="str">
        <f>VLOOKUP(D704,词典!$C:$F,4,FALSE)</f>
        <v>到</v>
      </c>
      <c r="K704" s="4" t="str">
        <f>VLOOKUP(E704,词典!$C:$F,4,FALSE)</f>
        <v>是</v>
      </c>
      <c r="L704" s="4" t="str">
        <f>VLOOKUP(F704,词典!$C:$F,4,FALSE)</f>
        <v>生气</v>
      </c>
      <c r="M704" s="6" t="s">
        <v>9676</v>
      </c>
      <c r="N704" t="s">
        <v>1678</v>
      </c>
      <c r="O704" t="s">
        <v>8541</v>
      </c>
      <c r="P704" t="s">
        <v>1958</v>
      </c>
      <c r="Q704" t="s">
        <v>8448</v>
      </c>
      <c r="R704" t="s">
        <v>1869</v>
      </c>
      <c r="S704" t="s">
        <v>1523</v>
      </c>
      <c r="T704" s="4" t="str">
        <f>VLOOKUP(N704,词典!$F:$G,2,FALSE)</f>
        <v>EC_WORD_ME</v>
      </c>
      <c r="U704" s="4" t="str">
        <f>VLOOKUP(O704,词典!$F:$G,2,FALSE)</f>
        <v>EC_WORD_HAS</v>
      </c>
      <c r="V704" s="4" t="str">
        <f>VLOOKUP(P704,词典!$F:$G,2,FALSE)</f>
        <v>EC_WORD_HAPPY</v>
      </c>
      <c r="W704" s="4" t="str">
        <f>VLOOKUP(Q704,词典!$F:$G,2,FALSE)</f>
        <v>EC_WORD_TOTALLY</v>
      </c>
      <c r="X704" s="4" t="str">
        <f>VLOOKUP(R704,词典!$F:$G,2,FALSE)</f>
        <v>EC_WORD_NO</v>
      </c>
      <c r="Y704" s="4" t="str">
        <f>VLOOKUP(S704,词典!$F:$G,2,FALSE)</f>
        <v>EC_WORD_ANGRY</v>
      </c>
      <c r="Z704" t="str">
        <f t="shared" si="6"/>
        <v>.speechLose = {EC_WORD_ME, EC_WORD_HAS, EC_WORD_HAPPY, EC_WORD_TOTALLY, EC_WORD_NO, EC_WORD_ANGRY},</v>
      </c>
      <c r="AA704" t="s">
        <v>16098</v>
      </c>
    </row>
    <row r="705" spans="1:27" x14ac:dyDescent="0.3">
      <c r="A705" t="s">
        <v>164</v>
      </c>
      <c r="B705" s="3" t="s">
        <v>337</v>
      </c>
      <c r="C705" s="3" t="s">
        <v>90</v>
      </c>
      <c r="D705" s="3" t="s">
        <v>399</v>
      </c>
      <c r="E705" s="3" t="s">
        <v>284</v>
      </c>
      <c r="F705" s="3" t="s">
        <v>665</v>
      </c>
      <c r="G705" s="4" t="str">
        <f>VLOOKUP(A705,词典!$C:$F,4,FALSE)</f>
        <v>是个</v>
      </c>
      <c r="H705" s="4" t="str">
        <f>VLOOKUP(B705,词典!$C:$F,4,FALSE)</f>
        <v>将</v>
      </c>
      <c r="I705" s="4" t="str">
        <f>VLOOKUP(C705,词典!$C:$F,4,FALSE)</f>
        <v>一场</v>
      </c>
      <c r="J705" s="4" t="str">
        <f>VLOOKUP(D705,词典!$C:$F,4,FALSE)</f>
        <v>玩</v>
      </c>
      <c r="K705" s="4" t="str">
        <f>VLOOKUP(E705,词典!$C:$F,4,FALSE)</f>
        <v>一个</v>
      </c>
      <c r="L705" s="4" t="str">
        <f>VLOOKUP(F705,词典!$C:$F,4,FALSE)</f>
        <v>游戏</v>
      </c>
      <c r="M705" s="6" t="s">
        <v>9677</v>
      </c>
      <c r="N705" t="s">
        <v>1678</v>
      </c>
      <c r="O705" t="s">
        <v>8580</v>
      </c>
      <c r="P705" t="s">
        <v>1382</v>
      </c>
      <c r="Q705" t="s">
        <v>1517</v>
      </c>
      <c r="R705" t="s">
        <v>1554</v>
      </c>
      <c r="S705" t="s">
        <v>8499</v>
      </c>
      <c r="T705" s="4" t="str">
        <f>VLOOKUP(N705,词典!$F:$G,2,FALSE)</f>
        <v>EC_WORD_ME</v>
      </c>
      <c r="U705" s="4" t="str">
        <f>VLOOKUP(O705,词典!$F:$G,2,FALSE)</f>
        <v>EC_WORD_WEREN_T</v>
      </c>
      <c r="V705" s="4" t="str">
        <f>VLOOKUP(P705,词典!$F:$G,2,FALSE)</f>
        <v>EC_WORD_WENT</v>
      </c>
      <c r="W705" s="4" t="str">
        <f>VLOOKUP(Q705,词典!$F:$G,2,FALSE)</f>
        <v>EC_WORD_PLAY</v>
      </c>
      <c r="X705" s="4" t="str">
        <f>VLOOKUP(R705,词典!$F:$G,2,FALSE)</f>
        <v>EC_WORD_GAME</v>
      </c>
      <c r="Y705" s="4" t="str">
        <f>VLOOKUP(S705,词典!$F:$G,2,FALSE)</f>
        <v>EC_WORD_IS</v>
      </c>
      <c r="Z705" t="str">
        <f t="shared" si="6"/>
        <v>.speechLose = {EC_WORD_ME, EC_WORD_WEREN_T, EC_WORD_WENT, EC_WORD_PLAY, EC_WORD_GAME, EC_WORD_IS},</v>
      </c>
      <c r="AA705" t="s">
        <v>15513</v>
      </c>
    </row>
    <row r="706" spans="1:27" x14ac:dyDescent="0.3">
      <c r="A706" t="s">
        <v>164</v>
      </c>
      <c r="B706" s="3" t="s">
        <v>123</v>
      </c>
      <c r="C706" s="3" t="s">
        <v>384</v>
      </c>
      <c r="D706" s="3" t="s">
        <v>7384</v>
      </c>
      <c r="E706" s="3" t="s">
        <v>3873</v>
      </c>
      <c r="F706" s="3" t="s">
        <v>3836</v>
      </c>
      <c r="G706" s="4" t="str">
        <f>VLOOKUP(A706,词典!$C:$F,4,FALSE)</f>
        <v>是个</v>
      </c>
      <c r="H706" s="4" t="str">
        <f>VLOOKUP(B706,词典!$C:$F,4,FALSE)</f>
        <v>输了</v>
      </c>
      <c r="I706" s="4" t="str">
        <f>VLOOKUP(C706,词典!$C:$F,4,FALSE)</f>
        <v>着</v>
      </c>
      <c r="J706" s="4" t="str">
        <f>VLOOKUP(D706,词典!$C:$F,4,FALSE)</f>
        <v>神速</v>
      </c>
      <c r="K706" s="4" t="str">
        <f>VLOOKUP(E706,词典!$C:$F,4,FALSE)</f>
        <v>……</v>
      </c>
      <c r="L706" s="4" t="str">
        <f>VLOOKUP(F706,词典!$C:$F,4,FALSE)</f>
        <v xml:space="preserve"> </v>
      </c>
      <c r="M706" s="6" t="s">
        <v>9678</v>
      </c>
      <c r="N706" t="s">
        <v>1678</v>
      </c>
      <c r="O706" t="s">
        <v>1201</v>
      </c>
      <c r="P706" t="s">
        <v>8522</v>
      </c>
      <c r="Q706" t="s">
        <v>1843</v>
      </c>
      <c r="R706" t="s">
        <v>1687</v>
      </c>
      <c r="S706" t="s">
        <v>10459</v>
      </c>
      <c r="T706" s="4" t="str">
        <f>VLOOKUP(N706,词典!$F:$G,2,FALSE)</f>
        <v>EC_WORD_ME</v>
      </c>
      <c r="U706" s="4" t="str">
        <f>VLOOKUP(O706,词典!$F:$G,2,FALSE)</f>
        <v>EC_MOVE(EXTREME_SPEED)</v>
      </c>
      <c r="V706" s="4" t="str">
        <f>VLOOKUP(P706,词典!$F:$G,2,FALSE)</f>
        <v>EC_WORD_TOO</v>
      </c>
      <c r="W706" s="4" t="str">
        <f>VLOOKUP(Q706,词典!$F:$G,2,FALSE)</f>
        <v>EC_WORD_LOST</v>
      </c>
      <c r="X706" s="4" t="str">
        <f>VLOOKUP(R706,词典!$F:$G,2,FALSE)</f>
        <v>EC_WORD_ELLIPSIS</v>
      </c>
      <c r="Y706" s="4" t="str">
        <f>VLOOKUP(S706,词典!$F:$G,2,FALSE)</f>
        <v>EC_EMPTY_WORD</v>
      </c>
      <c r="Z706" t="str">
        <f t="shared" si="6"/>
        <v>.speechLose = {EC_WORD_ME, EC_MOVE(EXTREME_SPEED), EC_WORD_TOO, EC_WORD_LOST, EC_WORD_ELLIPSIS, EC_EMPTY_WORD},</v>
      </c>
      <c r="AA706" t="s">
        <v>15514</v>
      </c>
    </row>
    <row r="707" spans="1:27" x14ac:dyDescent="0.3">
      <c r="A707" t="s">
        <v>234</v>
      </c>
      <c r="B707" s="3" t="s">
        <v>453</v>
      </c>
      <c r="C707" s="3" t="s">
        <v>3843</v>
      </c>
      <c r="D707" s="3" t="s">
        <v>5944</v>
      </c>
      <c r="E707" s="3" t="s">
        <v>488</v>
      </c>
      <c r="F707" s="3" t="s">
        <v>3834</v>
      </c>
      <c r="G707" s="4" t="str">
        <f>VLOOKUP(A707,词典!$C:$F,4,FALSE)</f>
        <v>啊哈哈</v>
      </c>
      <c r="H707" s="4" t="str">
        <f>VLOOKUP(B707,词典!$C:$F,4,FALSE)</f>
        <v>看看</v>
      </c>
      <c r="I707" s="4" t="str">
        <f>VLOOKUP(C707,词典!$C:$F,4,FALSE)</f>
        <v>？</v>
      </c>
      <c r="J707" s="4" t="str">
        <f>VLOOKUP(D707,词典!$C:$F,4,FALSE)</f>
        <v>那是</v>
      </c>
      <c r="K707" s="4" t="str">
        <f>VLOOKUP(E707,词典!$C:$F,4,FALSE)</f>
        <v>娱乐</v>
      </c>
      <c r="L707" s="4" t="str">
        <f>VLOOKUP(F707,词典!$C:$F,4,FALSE)</f>
        <v>！</v>
      </c>
      <c r="M707" s="6" t="s">
        <v>9679</v>
      </c>
      <c r="N707" t="s">
        <v>1689</v>
      </c>
      <c r="O707" t="s">
        <v>1779</v>
      </c>
      <c r="P707" t="s">
        <v>9524</v>
      </c>
      <c r="Q707" t="s">
        <v>8496</v>
      </c>
      <c r="R707" t="s">
        <v>9883</v>
      </c>
      <c r="S707" t="s">
        <v>225</v>
      </c>
      <c r="T707" s="4" t="str">
        <f>VLOOKUP(N707,词典!$F:$G,2,FALSE)</f>
        <v>EC_WORD_AHAHA</v>
      </c>
      <c r="U707" s="4" t="str">
        <f>VLOOKUP(O707,词典!$F:$G,2,FALSE)</f>
        <v>EC_WORD_SEES</v>
      </c>
      <c r="V707" s="4" t="str">
        <f>VLOOKUP(P707,词典!$F:$G,2,FALSE)</f>
        <v>EC_WORD_SNORT</v>
      </c>
      <c r="W707" s="4" t="str">
        <f>VLOOKUP(Q707,词典!$F:$G,2,FALSE)</f>
        <v>EC_WORD_YEAH</v>
      </c>
      <c r="X707" s="4" t="str">
        <f>VLOOKUP(R707,词典!$F:$G,2,FALSE)</f>
        <v>EC_WORD_FUNNY</v>
      </c>
      <c r="Y707" s="4" t="str">
        <f>VLOOKUP(S707,词典!$F:$G,2,FALSE)</f>
        <v>EC_WORD_EXCL</v>
      </c>
      <c r="Z707" t="str">
        <f t="shared" si="6"/>
        <v>.speechLose = {EC_WORD_AHAHA, EC_WORD_SEES, EC_WORD_SNORT, EC_WORD_YEAH, EC_WORD_FUNNY, EC_WORD_EXCL},</v>
      </c>
      <c r="AA707" t="s">
        <v>15515</v>
      </c>
    </row>
    <row r="708" spans="1:27" x14ac:dyDescent="0.3">
      <c r="A708" t="s">
        <v>200</v>
      </c>
      <c r="B708" s="3" t="s">
        <v>671</v>
      </c>
      <c r="C708" s="3" t="s">
        <v>345</v>
      </c>
      <c r="D708" s="3" t="s">
        <v>200</v>
      </c>
      <c r="E708" s="3" t="s">
        <v>524</v>
      </c>
      <c r="F708" s="3" t="s">
        <v>207</v>
      </c>
      <c r="G708" s="4" t="str">
        <f>VLOOKUP(A708,词典!$C:$F,4,FALSE)</f>
        <v>我的</v>
      </c>
      <c r="H708" s="4" t="str">
        <f>VLOOKUP(B708,词典!$C:$F,4,FALSE)</f>
        <v>自行车</v>
      </c>
      <c r="I708" s="4" t="str">
        <f>VLOOKUP(C708,词典!$C:$F,4,FALSE)</f>
        <v>了</v>
      </c>
      <c r="J708" s="4" t="str">
        <f>VLOOKUP(D708,词典!$C:$F,4,FALSE)</f>
        <v>我的</v>
      </c>
      <c r="K708" s="4" t="str">
        <f>VLOOKUP(E708,词典!$C:$F,4,FALSE)</f>
        <v>最好</v>
      </c>
      <c r="L708" s="4" t="str">
        <f>VLOOKUP(F708,词典!$C:$F,4,FALSE)</f>
        <v>朋友</v>
      </c>
      <c r="M708" s="6" t="s">
        <v>9680</v>
      </c>
      <c r="N708" t="s">
        <v>1431</v>
      </c>
      <c r="O708" t="s">
        <v>1313</v>
      </c>
      <c r="P708" t="s">
        <v>1944</v>
      </c>
      <c r="Q708" t="s">
        <v>1982</v>
      </c>
      <c r="R708" t="s">
        <v>1951</v>
      </c>
      <c r="S708" t="s">
        <v>1436</v>
      </c>
      <c r="T708" s="4" t="str">
        <f>VLOOKUP(N708,词典!$F:$G,2,FALSE)</f>
        <v>EC_WORD_MY</v>
      </c>
      <c r="U708" s="4" t="str">
        <f>VLOOKUP(O708,词典!$F:$G,2,FALSE)</f>
        <v>EC_WORD_BIKE</v>
      </c>
      <c r="V708" s="4" t="str">
        <f>VLOOKUP(P708,词典!$F:$G,2,FALSE)</f>
        <v>EC_WORD_BE</v>
      </c>
      <c r="W708" s="4" t="str">
        <f>VLOOKUP(Q708,词典!$F:$G,2,FALSE)</f>
        <v>EC_WORD_BEST</v>
      </c>
      <c r="X708" s="4" t="str">
        <f>VLOOKUP(R708,词典!$F:$G,2,FALSE)</f>
        <v>EC_WORD_OF</v>
      </c>
      <c r="Y708" s="4" t="str">
        <f>VLOOKUP(S708,词典!$F:$G,2,FALSE)</f>
        <v>EC_WORD_FRIEND</v>
      </c>
      <c r="Z708" t="str">
        <f t="shared" si="6"/>
        <v>.speechLose = {EC_WORD_MY, EC_WORD_BIKE, EC_WORD_BE, EC_WORD_BEST, EC_WORD_OF, EC_WORD_FRIEND},</v>
      </c>
      <c r="AA708" t="s">
        <v>15516</v>
      </c>
    </row>
    <row r="709" spans="1:27" x14ac:dyDescent="0.3">
      <c r="A709" t="s">
        <v>262</v>
      </c>
      <c r="B709" s="3" t="s">
        <v>3860</v>
      </c>
      <c r="C709" s="3" t="s">
        <v>3836</v>
      </c>
      <c r="D709" s="3" t="s">
        <v>2901</v>
      </c>
      <c r="E709" s="3" t="s">
        <v>143</v>
      </c>
      <c r="F709" s="3" t="s">
        <v>3860</v>
      </c>
      <c r="G709" s="4" t="str">
        <f>VLOOKUP(A709,词典!$C:$F,4,FALSE)</f>
        <v>哎耶</v>
      </c>
      <c r="H709" s="4" t="str">
        <f>VLOOKUP(B709,词典!$C:$F,4,FALSE)</f>
        <v>！！</v>
      </c>
      <c r="I709" s="4" t="str">
        <f>VLOOKUP(C709,词典!$C:$F,4,FALSE)</f>
        <v xml:space="preserve"> </v>
      </c>
      <c r="J709" s="4" t="str">
        <f>VLOOKUP(D709,词典!$C:$F,4,FALSE)</f>
        <v>我是</v>
      </c>
      <c r="K709" s="4" t="str">
        <f>VLOOKUP(E709,词典!$C:$F,4,FALSE)</f>
        <v>实在</v>
      </c>
      <c r="L709" s="4" t="str">
        <f>VLOOKUP(F709,词典!$C:$F,4,FALSE)</f>
        <v>！！</v>
      </c>
      <c r="M709" s="6" t="s">
        <v>9681</v>
      </c>
      <c r="N709" t="s">
        <v>9884</v>
      </c>
      <c r="O709" t="s">
        <v>227</v>
      </c>
      <c r="P709" t="s">
        <v>10459</v>
      </c>
      <c r="Q709" t="s">
        <v>8496</v>
      </c>
      <c r="R709" t="s">
        <v>1356</v>
      </c>
      <c r="S709" t="s">
        <v>227</v>
      </c>
      <c r="T709" s="4" t="str">
        <f>VLOOKUP(N709,词典!$F:$G,2,FALSE)</f>
        <v>EC_WORD_OOPS</v>
      </c>
      <c r="U709" s="4" t="str">
        <f>VLOOKUP(O709,词典!$F:$G,2,FALSE)</f>
        <v>EC_WORD_EXCL_EXCL</v>
      </c>
      <c r="V709" s="4" t="str">
        <f>VLOOKUP(P709,词典!$F:$G,2,FALSE)</f>
        <v>EC_EMPTY_WORD</v>
      </c>
      <c r="W709" s="4" t="str">
        <f>VLOOKUP(Q709,词典!$F:$G,2,FALSE)</f>
        <v>EC_WORD_YEAH</v>
      </c>
      <c r="X709" s="4" t="str">
        <f>VLOOKUP(R709,词典!$F:$G,2,FALSE)</f>
        <v>EC_WORD_PARDON</v>
      </c>
      <c r="Y709" s="4" t="str">
        <f>VLOOKUP(S709,词典!$F:$G,2,FALSE)</f>
        <v>EC_WORD_EXCL_EXCL</v>
      </c>
      <c r="Z709" t="str">
        <f t="shared" si="6"/>
        <v>.speechLose = {EC_WORD_OOPS, EC_WORD_EXCL_EXCL, EC_EMPTY_WORD, EC_WORD_YEAH, EC_WORD_PARDON, EC_WORD_EXCL_EXCL},</v>
      </c>
      <c r="AA709" t="s">
        <v>15517</v>
      </c>
    </row>
    <row r="710" spans="1:27" x14ac:dyDescent="0.3">
      <c r="A710" t="s">
        <v>548</v>
      </c>
      <c r="B710" s="3" t="s">
        <v>2927</v>
      </c>
      <c r="C710" s="3" t="s">
        <v>301</v>
      </c>
      <c r="D710" s="3" t="s">
        <v>183</v>
      </c>
      <c r="E710" s="3" t="s">
        <v>3834</v>
      </c>
      <c r="F710" s="3" t="s">
        <v>3836</v>
      </c>
      <c r="G710" s="4" t="str">
        <f>VLOOKUP(A710,词典!$C:$F,4,FALSE)</f>
        <v>请</v>
      </c>
      <c r="H710" s="4" t="str">
        <f>VLOOKUP(B710,词典!$C:$F,4,FALSE)</f>
        <v>不要</v>
      </c>
      <c r="I710" s="4" t="str">
        <f>VLOOKUP(C710,词典!$C:$F,4,FALSE)</f>
        <v>打</v>
      </c>
      <c r="J710" s="4" t="str">
        <f>VLOOKUP(D710,词典!$C:$F,4,FALSE)</f>
        <v>我</v>
      </c>
      <c r="K710" s="4" t="str">
        <f>VLOOKUP(E710,词典!$C:$F,4,FALSE)</f>
        <v>！</v>
      </c>
      <c r="L710" s="4" t="str">
        <f>VLOOKUP(F710,词典!$C:$F,4,FALSE)</f>
        <v xml:space="preserve"> </v>
      </c>
      <c r="M710" s="6" t="s">
        <v>9682</v>
      </c>
      <c r="N710" t="s">
        <v>9911</v>
      </c>
      <c r="O710" t="s">
        <v>1926</v>
      </c>
      <c r="P710" t="s">
        <v>1472</v>
      </c>
      <c r="Q710" t="s">
        <v>1678</v>
      </c>
      <c r="R710" t="s">
        <v>225</v>
      </c>
      <c r="S710" t="s">
        <v>10459</v>
      </c>
      <c r="T710" s="4" t="str">
        <f>VLOOKUP(N710,词典!$F:$G,2,FALSE)</f>
        <v>EC_WORD_AGREE</v>
      </c>
      <c r="U710" s="4" t="str">
        <f>VLOOKUP(O710,词典!$F:$G,2,FALSE)</f>
        <v>EC_WORD_DON_T</v>
      </c>
      <c r="V710" s="4" t="str">
        <f>VLOOKUP(P710,词典!$F:$G,2,FALSE)</f>
        <v>EC_WORD_HIT</v>
      </c>
      <c r="W710" s="4" t="str">
        <f>VLOOKUP(Q710,词典!$F:$G,2,FALSE)</f>
        <v>EC_WORD_ME</v>
      </c>
      <c r="X710" s="4" t="str">
        <f>VLOOKUP(R710,词典!$F:$G,2,FALSE)</f>
        <v>EC_WORD_EXCL</v>
      </c>
      <c r="Y710" s="4" t="str">
        <f>VLOOKUP(S710,词典!$F:$G,2,FALSE)</f>
        <v>EC_EMPTY_WORD</v>
      </c>
      <c r="Z710" t="str">
        <f t="shared" si="6"/>
        <v>.speechLose = {EC_WORD_AGREE, EC_WORD_DON_T, EC_WORD_HIT, EC_WORD_ME, EC_WORD_EXCL, EC_EMPTY_WORD},</v>
      </c>
      <c r="AA710" t="s">
        <v>15518</v>
      </c>
    </row>
    <row r="711" spans="1:27" x14ac:dyDescent="0.3">
      <c r="A711" t="s">
        <v>2903</v>
      </c>
      <c r="B711" s="3" t="s">
        <v>321</v>
      </c>
      <c r="C711" s="3" t="s">
        <v>332</v>
      </c>
      <c r="D711" s="3" t="s">
        <v>762</v>
      </c>
      <c r="E711" s="3" t="s">
        <v>256</v>
      </c>
      <c r="F711" s="3" t="s">
        <v>3834</v>
      </c>
      <c r="G711" s="4" t="str">
        <f>VLOOKUP(A711,词典!$C:$F,4,FALSE)</f>
        <v>你是</v>
      </c>
      <c r="H711" s="4" t="str">
        <f>VLOOKUP(B711,词典!$C:$F,4,FALSE)</f>
        <v>全都</v>
      </c>
      <c r="I711" s="4" t="str">
        <f>VLOOKUP(C711,词典!$C:$F,4,FALSE)</f>
        <v>开</v>
      </c>
      <c r="J711" s="4" t="str">
        <f>VLOOKUP(D711,词典!$C:$F,4,FALSE)</f>
        <v>这样</v>
      </c>
      <c r="K711" s="4" t="str">
        <f>VLOOKUP(E711,词典!$C:$F,4,FALSE)</f>
        <v>太</v>
      </c>
      <c r="L711" s="4" t="str">
        <f>VLOOKUP(F711,词典!$C:$F,4,FALSE)</f>
        <v>！</v>
      </c>
      <c r="M711" s="6" t="s">
        <v>9683</v>
      </c>
      <c r="N711" t="s">
        <v>1874</v>
      </c>
      <c r="O711" t="s">
        <v>8496</v>
      </c>
      <c r="P711" t="s">
        <v>1905</v>
      </c>
      <c r="Q711" t="s">
        <v>9194</v>
      </c>
      <c r="R711" t="s">
        <v>8499</v>
      </c>
      <c r="S711" t="s">
        <v>225</v>
      </c>
      <c r="T711" s="4" t="str">
        <f>VLOOKUP(N711,词典!$F:$G,2,FALSE)</f>
        <v>EC_WORD_YOU</v>
      </c>
      <c r="U711" s="4" t="str">
        <f>VLOOKUP(O711,词典!$F:$G,2,FALSE)</f>
        <v>EC_WORD_YEAH</v>
      </c>
      <c r="V711" s="4" t="str">
        <f>VLOOKUP(P711,词典!$F:$G,2,FALSE)</f>
        <v>EC_WORD_WAY</v>
      </c>
      <c r="W711" s="4" t="str">
        <f>VLOOKUP(Q711,词典!$F:$G,2,FALSE)</f>
        <v>EC_WORD_PERFECTION</v>
      </c>
      <c r="X711" s="4" t="str">
        <f>VLOOKUP(R711,词典!$F:$G,2,FALSE)</f>
        <v>EC_WORD_IS</v>
      </c>
      <c r="Y711" s="4" t="str">
        <f>VLOOKUP(S711,词典!$F:$G,2,FALSE)</f>
        <v>EC_WORD_EXCL</v>
      </c>
      <c r="Z711" t="str">
        <f t="shared" si="6"/>
        <v>.speechLose = {EC_WORD_YOU, EC_WORD_YEAH, EC_WORD_WAY, EC_WORD_PERFECTION, EC_WORD_IS, EC_WORD_EXCL},</v>
      </c>
      <c r="AA711" t="s">
        <v>15519</v>
      </c>
    </row>
    <row r="712" spans="1:27" x14ac:dyDescent="0.3">
      <c r="A712" t="s">
        <v>164</v>
      </c>
      <c r="B712" s="3" t="s">
        <v>564</v>
      </c>
      <c r="C712" s="3" t="s">
        <v>378</v>
      </c>
      <c r="D712" s="3" t="s">
        <v>128</v>
      </c>
      <c r="E712" s="3" t="s">
        <v>766</v>
      </c>
      <c r="F712" s="3" t="s">
        <v>3922</v>
      </c>
      <c r="G712" s="4" t="str">
        <f>VLOOKUP(A712,词典!$C:$F,4,FALSE)</f>
        <v>是个</v>
      </c>
      <c r="H712" s="4" t="str">
        <f>VLOOKUP(B712,词典!$C:$F,4,FALSE)</f>
        <v>拒绝</v>
      </c>
      <c r="I712" s="4" t="str">
        <f>VLOOKUP(C712,词典!$C:$F,4,FALSE)</f>
        <v>到</v>
      </c>
      <c r="J712" s="4" t="str">
        <f>VLOOKUP(D712,词典!$C:$F,4,FALSE)</f>
        <v>接受</v>
      </c>
      <c r="K712" s="4" t="str">
        <f>VLOOKUP(E712,词典!$C:$F,4,FALSE)</f>
        <v>那</v>
      </c>
      <c r="L712" s="4" t="str">
        <f>VLOOKUP(F712,词典!$C:$F,4,FALSE)</f>
        <v>逆鳞</v>
      </c>
      <c r="M712" s="6" t="s">
        <v>9684</v>
      </c>
      <c r="N712" t="s">
        <v>1678</v>
      </c>
      <c r="O712" t="s">
        <v>1347</v>
      </c>
      <c r="P712" t="s">
        <v>1348</v>
      </c>
      <c r="Q712" t="s">
        <v>1920</v>
      </c>
      <c r="R712" t="s">
        <v>9199</v>
      </c>
      <c r="S712" t="s">
        <v>10459</v>
      </c>
      <c r="T712" s="4" t="str">
        <f>VLOOKUP(N712,词典!$F:$G,2,FALSE)</f>
        <v>EC_WORD_ME</v>
      </c>
      <c r="U712" s="4" t="str">
        <f>VLOOKUP(O712,词典!$F:$G,2,FALSE)</f>
        <v>EC_WORD_REFUSE</v>
      </c>
      <c r="V712" s="4" t="str">
        <f>VLOOKUP(P712,词典!$F:$G,2,FALSE)</f>
        <v>EC_WORD_ACCEPT</v>
      </c>
      <c r="W712" s="4" t="str">
        <f>VLOOKUP(Q712,词典!$F:$G,2,FALSE)</f>
        <v>EC_WORD_THIS</v>
      </c>
      <c r="X712" s="4" t="str">
        <f>VLOOKUP(R712,词典!$F:$G,2,FALSE)</f>
        <v>EC_MOVE(RAGE)</v>
      </c>
      <c r="Y712" s="4" t="str">
        <f>VLOOKUP(S712,词典!$F:$G,2,FALSE)</f>
        <v>EC_EMPTY_WORD</v>
      </c>
      <c r="Z712" t="str">
        <f t="shared" si="6"/>
        <v>.speechLose = {EC_WORD_ME, EC_WORD_REFUSE, EC_WORD_ACCEPT, EC_WORD_THIS, EC_MOVE(RAGE), EC_EMPTY_WORD},</v>
      </c>
      <c r="AA712" t="s">
        <v>15520</v>
      </c>
    </row>
    <row r="713" spans="1:27" x14ac:dyDescent="0.3">
      <c r="A713" t="s">
        <v>297</v>
      </c>
      <c r="B713" s="3" t="s">
        <v>608</v>
      </c>
      <c r="C713" s="3" t="s">
        <v>620</v>
      </c>
      <c r="D713" s="3" t="s">
        <v>345</v>
      </c>
      <c r="E713" s="3" t="s">
        <v>329</v>
      </c>
      <c r="F713" s="3" t="s">
        <v>422</v>
      </c>
      <c r="G713" s="4" t="str">
        <f>VLOOKUP(A713,词典!$C:$F,4,FALSE)</f>
        <v>所以</v>
      </c>
      <c r="H713" s="4" t="str">
        <f>VLOOKUP(B713,词典!$C:$F,4,FALSE)</f>
        <v>开学</v>
      </c>
      <c r="I713" s="4" t="str">
        <f>VLOOKUP(C713,词典!$C:$F,4,FALSE)</f>
        <v>造型</v>
      </c>
      <c r="J713" s="4" t="str">
        <f>VLOOKUP(D713,词典!$C:$F,4,FALSE)</f>
        <v>了</v>
      </c>
      <c r="K713" s="4" t="str">
        <f>VLOOKUP(E713,词典!$C:$F,4,FALSE)</f>
        <v>非常</v>
      </c>
      <c r="L713" s="4" t="str">
        <f>VLOOKUP(F713,词典!$C:$F,4,FALSE)</f>
        <v>可怕</v>
      </c>
      <c r="M713" s="6" t="s">
        <v>9685</v>
      </c>
      <c r="N713" t="s">
        <v>9885</v>
      </c>
      <c r="O713" t="s">
        <v>8496</v>
      </c>
      <c r="P713" t="s">
        <v>1905</v>
      </c>
      <c r="Q713" t="s">
        <v>8449</v>
      </c>
      <c r="R713" t="s">
        <v>8499</v>
      </c>
      <c r="S713" t="s">
        <v>10459</v>
      </c>
      <c r="T713" s="4" t="str">
        <f>VLOOKUP(N713,词典!$F:$G,2,FALSE)</f>
        <v>EC_WORD_MACHINE</v>
      </c>
      <c r="U713" s="4" t="str">
        <f>VLOOKUP(O713,词典!$F:$G,2,FALSE)</f>
        <v>EC_WORD_YEAH</v>
      </c>
      <c r="V713" s="4" t="str">
        <f>VLOOKUP(P713,词典!$F:$G,2,FALSE)</f>
        <v>EC_WORD_WAY</v>
      </c>
      <c r="W713" s="4" t="str">
        <f>VLOOKUP(Q713,词典!$F:$G,2,FALSE)</f>
        <v>EC_WORD_SCARY</v>
      </c>
      <c r="X713" s="4" t="str">
        <f>VLOOKUP(R713,词典!$F:$G,2,FALSE)</f>
        <v>EC_WORD_IS</v>
      </c>
      <c r="Y713" s="4" t="str">
        <f>VLOOKUP(S713,词典!$F:$G,2,FALSE)</f>
        <v>EC_EMPTY_WORD</v>
      </c>
      <c r="Z713" t="str">
        <f t="shared" si="6"/>
        <v>.speechLose = {EC_WORD_MACHINE, EC_WORD_YEAH, EC_WORD_WAY, EC_WORD_SCARY, EC_WORD_IS, EC_EMPTY_WORD},</v>
      </c>
      <c r="AA713" t="s">
        <v>15521</v>
      </c>
    </row>
    <row r="714" spans="1:27" x14ac:dyDescent="0.3">
      <c r="A714" t="s">
        <v>444</v>
      </c>
      <c r="B714" s="3" t="s">
        <v>3873</v>
      </c>
      <c r="C714" s="3" t="s">
        <v>3836</v>
      </c>
      <c r="D714" s="3" t="s">
        <v>2901</v>
      </c>
      <c r="E714" s="3" t="s">
        <v>444</v>
      </c>
      <c r="F714" s="3" t="s">
        <v>3873</v>
      </c>
      <c r="G714" s="4" t="str">
        <f>VLOOKUP(A714,词典!$C:$F,4,FALSE)</f>
        <v>该</v>
      </c>
      <c r="H714" s="4" t="str">
        <f>VLOOKUP(B714,词典!$C:$F,4,FALSE)</f>
        <v>……</v>
      </c>
      <c r="I714" s="4" t="str">
        <f>VLOOKUP(C714,词典!$C:$F,4,FALSE)</f>
        <v xml:space="preserve"> </v>
      </c>
      <c r="J714" s="4" t="str">
        <f>VLOOKUP(D714,词典!$C:$F,4,FALSE)</f>
        <v>我是</v>
      </c>
      <c r="K714" s="4" t="str">
        <f>VLOOKUP(E714,词典!$C:$F,4,FALSE)</f>
        <v>该</v>
      </c>
      <c r="L714" s="4" t="str">
        <f>VLOOKUP(F714,词典!$C:$F,4,FALSE)</f>
        <v>……</v>
      </c>
      <c r="M714" s="6" t="s">
        <v>9686</v>
      </c>
      <c r="N714" t="s">
        <v>1762</v>
      </c>
      <c r="O714" t="s">
        <v>1687</v>
      </c>
      <c r="P714" t="s">
        <v>1873</v>
      </c>
      <c r="Q714" t="s">
        <v>8496</v>
      </c>
      <c r="R714" t="s">
        <v>1762</v>
      </c>
      <c r="S714" t="s">
        <v>1687</v>
      </c>
      <c r="T714" s="4" t="str">
        <f>VLOOKUP(N714,词典!$F:$G,2,FALSE)</f>
        <v>EC_WORD_AWFUL</v>
      </c>
      <c r="U714" s="4" t="str">
        <f>VLOOKUP(O714,词典!$F:$G,2,FALSE)</f>
        <v>EC_WORD_ELLIPSIS</v>
      </c>
      <c r="V714" s="4" t="str">
        <f>VLOOKUP(P714,词典!$F:$G,2,FALSE)</f>
        <v>EC_WORD_ME</v>
      </c>
      <c r="W714" s="4" t="str">
        <f>VLOOKUP(Q714,词典!$F:$G,2,FALSE)</f>
        <v>EC_WORD_YEAH</v>
      </c>
      <c r="X714" s="4" t="str">
        <f>VLOOKUP(R714,词典!$F:$G,2,FALSE)</f>
        <v>EC_WORD_AWFUL</v>
      </c>
      <c r="Y714" s="4" t="str">
        <f>VLOOKUP(S714,词典!$F:$G,2,FALSE)</f>
        <v>EC_WORD_ELLIPSIS</v>
      </c>
      <c r="Z714" t="str">
        <f t="shared" si="6"/>
        <v>.speechLose = {EC_WORD_AWFUL, EC_WORD_ELLIPSIS, EC_WORD_ME, EC_WORD_YEAH, EC_WORD_AWFUL, EC_WORD_ELLIPSIS},</v>
      </c>
      <c r="AA714" t="s">
        <v>15522</v>
      </c>
    </row>
    <row r="715" spans="1:27" x14ac:dyDescent="0.3">
      <c r="A715" t="s">
        <v>297</v>
      </c>
      <c r="B715" s="3" t="s">
        <v>518</v>
      </c>
      <c r="C715" s="3" t="s">
        <v>27</v>
      </c>
      <c r="D715" s="3" t="s">
        <v>383</v>
      </c>
      <c r="E715" s="3" t="s">
        <v>284</v>
      </c>
      <c r="F715" s="3" t="s">
        <v>122</v>
      </c>
      <c r="G715" s="4" t="str">
        <f>VLOOKUP(A715,词典!$C:$F,4,FALSE)</f>
        <v>所以</v>
      </c>
      <c r="H715" s="4" t="str">
        <f>VLOOKUP(B715,词典!$C:$F,4,FALSE)</f>
        <v>糟糕</v>
      </c>
      <c r="I715" s="4" t="str">
        <f>VLOOKUP(C715,词典!$C:$F,4,FALSE)</f>
        <v>臭味</v>
      </c>
      <c r="J715" s="4" t="str">
        <f>VLOOKUP(D715,词典!$C:$F,4,FALSE)</f>
        <v>的</v>
      </c>
      <c r="K715" s="4" t="str">
        <f>VLOOKUP(E715,词典!$C:$F,4,FALSE)</f>
        <v>一个</v>
      </c>
      <c r="L715" s="4" t="str">
        <f>VLOOKUP(F715,词典!$C:$F,4,FALSE)</f>
        <v>输</v>
      </c>
      <c r="M715" s="6" t="s">
        <v>9687</v>
      </c>
      <c r="N715" t="s">
        <v>1919</v>
      </c>
      <c r="O715" t="s">
        <v>1762</v>
      </c>
      <c r="P715" t="s">
        <v>1951</v>
      </c>
      <c r="Q715" t="s">
        <v>9550</v>
      </c>
      <c r="R715" t="s">
        <v>10418</v>
      </c>
      <c r="S715" t="s">
        <v>10459</v>
      </c>
      <c r="T715" s="4" t="str">
        <f>VLOOKUP(N715,词典!$F:$G,2,FALSE)</f>
        <v>EC_WORD_THIS</v>
      </c>
      <c r="U715" s="4" t="str">
        <f>VLOOKUP(O715,词典!$F:$G,2,FALSE)</f>
        <v>EC_WORD_AWFUL</v>
      </c>
      <c r="V715" s="4" t="str">
        <f>VLOOKUP(P715,词典!$F:$G,2,FALSE)</f>
        <v>EC_WORD_OF</v>
      </c>
      <c r="W715" s="4" t="str">
        <f>VLOOKUP(Q715,词典!$F:$G,2,FALSE)</f>
        <v>EC_WORD_LOSING</v>
      </c>
      <c r="X715" s="4" t="str">
        <f>VLOOKUP(R715,词典!$F:$G,2,FALSE)</f>
        <v>EC_WORD_STENCH</v>
      </c>
      <c r="Y715" s="4" t="str">
        <f>VLOOKUP(S715,词典!$F:$G,2,FALSE)</f>
        <v>EC_EMPTY_WORD</v>
      </c>
      <c r="Z715" t="str">
        <f t="shared" si="6"/>
        <v>.speechLose = {EC_WORD_THIS, EC_WORD_AWFUL, EC_WORD_OF, EC_WORD_LOSING, EC_WORD_STENCH, EC_EMPTY_WORD},</v>
      </c>
      <c r="AA715" t="s">
        <v>15523</v>
      </c>
    </row>
    <row r="716" spans="1:27" x14ac:dyDescent="0.3">
      <c r="A716" t="s">
        <v>776</v>
      </c>
      <c r="B716" s="3" t="s">
        <v>3912</v>
      </c>
      <c r="C716" s="3" t="s">
        <v>3836</v>
      </c>
      <c r="D716" s="3" t="s">
        <v>117</v>
      </c>
      <c r="E716" s="3" t="s">
        <v>299</v>
      </c>
      <c r="F716" s="3" t="s">
        <v>3843</v>
      </c>
      <c r="G716" s="4" t="str">
        <f>VLOOKUP(A716,词典!$C:$F,4,FALSE)</f>
        <v>什么</v>
      </c>
      <c r="H716" s="4" t="str">
        <f>VLOOKUP(B716,词典!$C:$F,4,FALSE)</f>
        <v>？！</v>
      </c>
      <c r="I716" s="4" t="str">
        <f>VLOOKUP(C716,词典!$C:$F,4,FALSE)</f>
        <v xml:space="preserve"> </v>
      </c>
      <c r="J716" s="4" t="str">
        <f>VLOOKUP(D716,词典!$C:$F,4,FALSE)</f>
        <v>但是</v>
      </c>
      <c r="K716" s="4" t="str">
        <f>VLOOKUP(E716,词典!$C:$F,4,FALSE)</f>
        <v>虽然</v>
      </c>
      <c r="L716" s="4" t="str">
        <f>VLOOKUP(F716,词典!$C:$F,4,FALSE)</f>
        <v>？</v>
      </c>
      <c r="M716" s="6" t="s">
        <v>9688</v>
      </c>
      <c r="N716" t="s">
        <v>1658</v>
      </c>
      <c r="O716" t="s">
        <v>1686</v>
      </c>
      <c r="P716" t="s">
        <v>10459</v>
      </c>
      <c r="Q716" t="s">
        <v>1470</v>
      </c>
      <c r="R716" t="s">
        <v>9571</v>
      </c>
      <c r="S716" t="s">
        <v>230</v>
      </c>
      <c r="T716" s="4" t="str">
        <f>VLOOKUP(N716,词典!$F:$G,2,FALSE)</f>
        <v>EC_WORD_WHAT</v>
      </c>
      <c r="U716" s="4" t="str">
        <f>VLOOKUP(O716,词典!$F:$G,2,FALSE)</f>
        <v>EC_WORD_QUES_EXCL</v>
      </c>
      <c r="V716" s="4" t="str">
        <f>VLOOKUP(P716,词典!$F:$G,2,FALSE)</f>
        <v>EC_EMPTY_WORD</v>
      </c>
      <c r="W716" s="4" t="str">
        <f>VLOOKUP(Q716,词典!$F:$G,2,FALSE)</f>
        <v>EC_WORD_BUT</v>
      </c>
      <c r="X716" s="4" t="str">
        <f>VLOOKUP(R716,词典!$F:$G,2,FALSE)</f>
        <v>EC_WORD_WHY</v>
      </c>
      <c r="Y716" s="4" t="str">
        <f>VLOOKUP(S716,词典!$F:$G,2,FALSE)</f>
        <v>EC_WORD_QUES</v>
      </c>
      <c r="Z716" t="str">
        <f t="shared" si="6"/>
        <v>.speechLose = {EC_WORD_WHAT, EC_WORD_QUES_EXCL, EC_EMPTY_WORD, EC_WORD_BUT, EC_WORD_WHY, EC_WORD_QUES},</v>
      </c>
      <c r="AA716" t="s">
        <v>15524</v>
      </c>
    </row>
    <row r="717" spans="1:27" x14ac:dyDescent="0.3">
      <c r="A717" t="s">
        <v>261</v>
      </c>
      <c r="B717" s="3" t="s">
        <v>3873</v>
      </c>
      <c r="C717" s="3" t="s">
        <v>3836</v>
      </c>
      <c r="D717" s="3" t="s">
        <v>3836</v>
      </c>
      <c r="E717" s="3" t="s">
        <v>3836</v>
      </c>
      <c r="F717" s="3" t="s">
        <v>3836</v>
      </c>
      <c r="G717" s="4" t="str">
        <f>VLOOKUP(A717,词典!$C:$F,4,FALSE)</f>
        <v>哈哈哈</v>
      </c>
      <c r="H717" s="4" t="str">
        <f>VLOOKUP(B717,词典!$C:$F,4,FALSE)</f>
        <v>……</v>
      </c>
      <c r="I717" s="4" t="str">
        <f>VLOOKUP(C717,词典!$C:$F,4,FALSE)</f>
        <v xml:space="preserve"> </v>
      </c>
      <c r="J717" s="4" t="str">
        <f>VLOOKUP(D717,词典!$C:$F,4,FALSE)</f>
        <v xml:space="preserve"> </v>
      </c>
      <c r="K717" s="4" t="str">
        <f>VLOOKUP(E717,词典!$C:$F,4,FALSE)</f>
        <v xml:space="preserve"> </v>
      </c>
      <c r="L717" s="4" t="str">
        <f>VLOOKUP(F717,词典!$C:$F,4,FALSE)</f>
        <v xml:space="preserve"> </v>
      </c>
      <c r="M717" s="6" t="s">
        <v>9689</v>
      </c>
      <c r="N717" t="s">
        <v>1449</v>
      </c>
      <c r="O717" t="s">
        <v>1687</v>
      </c>
      <c r="P717" t="s">
        <v>10459</v>
      </c>
      <c r="Q717" t="s">
        <v>10459</v>
      </c>
      <c r="R717" t="s">
        <v>10459</v>
      </c>
      <c r="S717" t="s">
        <v>10459</v>
      </c>
      <c r="T717" s="4" t="str">
        <f>VLOOKUP(N717,词典!$F:$G,2,FALSE)</f>
        <v>EC_WORD_HAHAHA</v>
      </c>
      <c r="U717" s="4" t="str">
        <f>VLOOKUP(O717,词典!$F:$G,2,FALSE)</f>
        <v>EC_WORD_ELLIPSIS</v>
      </c>
      <c r="V717" s="4" t="str">
        <f>VLOOKUP(P717,词典!$F:$G,2,FALSE)</f>
        <v>EC_EMPTY_WORD</v>
      </c>
      <c r="W717" s="4" t="str">
        <f>VLOOKUP(Q717,词典!$F:$G,2,FALSE)</f>
        <v>EC_EMPTY_WORD</v>
      </c>
      <c r="X717" s="4" t="str">
        <f>VLOOKUP(R717,词典!$F:$G,2,FALSE)</f>
        <v>EC_EMPTY_WORD</v>
      </c>
      <c r="Y717" s="4" t="str">
        <f>VLOOKUP(S717,词典!$F:$G,2,FALSE)</f>
        <v>EC_EMPTY_WORD</v>
      </c>
      <c r="Z717" t="str">
        <f t="shared" si="6"/>
        <v>.speechLose = {EC_WORD_HAHAHA, EC_WORD_ELLIPSIS, EC_EMPTY_WORD, EC_EMPTY_WORD, EC_EMPTY_WORD, EC_EMPTY_WORD},</v>
      </c>
      <c r="AA717" t="s">
        <v>15525</v>
      </c>
    </row>
    <row r="718" spans="1:27" x14ac:dyDescent="0.3">
      <c r="A718" t="s">
        <v>284</v>
      </c>
      <c r="B718" s="3" t="s">
        <v>55</v>
      </c>
      <c r="C718" s="3" t="s">
        <v>195</v>
      </c>
      <c r="D718" s="3" t="s">
        <v>2911</v>
      </c>
      <c r="E718" s="3" t="s">
        <v>267</v>
      </c>
      <c r="F718" s="3" t="s">
        <v>3834</v>
      </c>
      <c r="G718" s="4" t="str">
        <f>VLOOKUP(A718,词典!$C:$F,4,FALSE)</f>
        <v>一个</v>
      </c>
      <c r="H718" s="4" t="str">
        <f>VLOOKUP(B718,词典!$C:$F,4,FALSE)</f>
        <v>强壮</v>
      </c>
      <c r="I718" s="4" t="str">
        <f>VLOOKUP(C718,词典!$C:$F,4,FALSE)</f>
        <v>家</v>
      </c>
      <c r="J718" s="4" t="str">
        <f>VLOOKUP(D718,词典!$C:$F,4,FALSE)</f>
        <v>嗯？</v>
      </c>
      <c r="K718" s="4" t="str">
        <f>VLOOKUP(E718,词典!$C:$F,4,FALSE)</f>
        <v>哼</v>
      </c>
      <c r="L718" s="4" t="str">
        <f>VLOOKUP(F718,词典!$C:$F,4,FALSE)</f>
        <v>！</v>
      </c>
      <c r="M718" s="6" t="s">
        <v>9690</v>
      </c>
      <c r="N718" t="s">
        <v>1833</v>
      </c>
      <c r="O718" t="s">
        <v>1951</v>
      </c>
      <c r="P718" t="s">
        <v>1749</v>
      </c>
      <c r="Q718" t="s">
        <v>9933</v>
      </c>
      <c r="R718" t="s">
        <v>1460</v>
      </c>
      <c r="S718" t="s">
        <v>225</v>
      </c>
      <c r="T718" s="4" t="str">
        <f>VLOOKUP(N718,词典!$F:$G,2,FALSE)</f>
        <v>EC_WORD_STRONG</v>
      </c>
      <c r="U718" s="4" t="str">
        <f>VLOOKUP(O718,词典!$F:$G,2,FALSE)</f>
        <v>EC_WORD_OF</v>
      </c>
      <c r="V718" s="4" t="str">
        <f>VLOOKUP(P718,词典!$F:$G,2,FALSE)</f>
        <v>EC_WORD_CHILDREN</v>
      </c>
      <c r="W718" s="4" t="str">
        <f>VLOOKUP(Q718,词典!$F:$G,2,FALSE)</f>
        <v>EC_WORD_WAS</v>
      </c>
      <c r="X718" s="4" t="str">
        <f>VLOOKUP(R718,词典!$F:$G,2,FALSE)</f>
        <v>EC_WORD_HUMPH</v>
      </c>
      <c r="Y718" s="4" t="str">
        <f>VLOOKUP(S718,词典!$F:$G,2,FALSE)</f>
        <v>EC_WORD_EXCL</v>
      </c>
      <c r="Z718" t="str">
        <f t="shared" si="6"/>
        <v>.speechLose = {EC_WORD_STRONG, EC_WORD_OF, EC_WORD_CHILDREN, EC_WORD_WAS, EC_WORD_HUMPH, EC_WORD_EXCL},</v>
      </c>
      <c r="AA718" t="s">
        <v>15526</v>
      </c>
    </row>
    <row r="719" spans="1:27" x14ac:dyDescent="0.3">
      <c r="A719" t="s">
        <v>250</v>
      </c>
      <c r="B719" s="3" t="s">
        <v>153</v>
      </c>
      <c r="C719" s="3" t="s">
        <v>3834</v>
      </c>
      <c r="D719" s="3" t="s">
        <v>779</v>
      </c>
      <c r="E719" s="3" t="s">
        <v>366</v>
      </c>
      <c r="F719" s="3" t="s">
        <v>3843</v>
      </c>
      <c r="G719" s="4" t="str">
        <f>VLOOKUP(A719,词典!$C:$F,4,FALSE)</f>
        <v>哦</v>
      </c>
      <c r="H719" s="4" t="str">
        <f>VLOOKUP(B719,词典!$C:$F,4,FALSE)</f>
        <v>不</v>
      </c>
      <c r="I719" s="4" t="str">
        <f>VLOOKUP(C719,词典!$C:$F,4,FALSE)</f>
        <v>！</v>
      </c>
      <c r="J719" s="4" t="str">
        <f>VLOOKUP(D719,词典!$C:$F,4,FALSE)</f>
        <v>为什么</v>
      </c>
      <c r="K719" s="4" t="str">
        <f>VLOOKUP(E719,词典!$C:$F,4,FALSE)</f>
        <v>一下</v>
      </c>
      <c r="L719" s="4" t="str">
        <f>VLOOKUP(F719,词典!$C:$F,4,FALSE)</f>
        <v>？</v>
      </c>
      <c r="M719" s="6" t="s">
        <v>9691</v>
      </c>
      <c r="N719" t="s">
        <v>1455</v>
      </c>
      <c r="O719" t="s">
        <v>1403</v>
      </c>
      <c r="P719" t="s">
        <v>225</v>
      </c>
      <c r="Q719" t="s">
        <v>2056</v>
      </c>
      <c r="R719" t="s">
        <v>1403</v>
      </c>
      <c r="S719" t="s">
        <v>230</v>
      </c>
      <c r="T719" s="4" t="str">
        <f>VLOOKUP(N719,词典!$F:$G,2,FALSE)</f>
        <v>EC_WORD_OH</v>
      </c>
      <c r="U719" s="4" t="str">
        <f>VLOOKUP(O719,词典!$F:$G,2,FALSE)</f>
        <v>EC_WORD_NO</v>
      </c>
      <c r="V719" s="4" t="str">
        <f>VLOOKUP(P719,词典!$F:$G,2,FALSE)</f>
        <v>EC_WORD_EXCL</v>
      </c>
      <c r="W719" s="4" t="str">
        <f>VLOOKUP(Q719,词典!$F:$G,2,FALSE)</f>
        <v>EC_WORD_WHY</v>
      </c>
      <c r="X719" s="4" t="str">
        <f>VLOOKUP(R719,词典!$F:$G,2,FALSE)</f>
        <v>EC_WORD_NO</v>
      </c>
      <c r="Y719" s="4" t="str">
        <f>VLOOKUP(S719,词典!$F:$G,2,FALSE)</f>
        <v>EC_WORD_QUES</v>
      </c>
      <c r="Z719" t="str">
        <f t="shared" si="6"/>
        <v>.speechLose = {EC_WORD_OH, EC_WORD_NO, EC_WORD_EXCL, EC_WORD_WHY, EC_WORD_NO, EC_WORD_QUES},</v>
      </c>
      <c r="AA719" t="s">
        <v>15527</v>
      </c>
    </row>
    <row r="720" spans="1:27" x14ac:dyDescent="0.3">
      <c r="A720" t="s">
        <v>250</v>
      </c>
      <c r="B720" s="3" t="s">
        <v>3834</v>
      </c>
      <c r="C720" s="3" t="s">
        <v>3836</v>
      </c>
      <c r="D720" s="3" t="s">
        <v>111</v>
      </c>
      <c r="E720" s="3" t="s">
        <v>165</v>
      </c>
      <c r="F720" s="3" t="s">
        <v>348</v>
      </c>
      <c r="G720" s="4" t="str">
        <f>VLOOKUP(A720,词典!$C:$F,4,FALSE)</f>
        <v>哦</v>
      </c>
      <c r="H720" s="4" t="str">
        <f>VLOOKUP(B720,词典!$C:$F,4,FALSE)</f>
        <v>！</v>
      </c>
      <c r="I720" s="4" t="str">
        <f>VLOOKUP(C720,词典!$C:$F,4,FALSE)</f>
        <v xml:space="preserve"> </v>
      </c>
      <c r="J720" s="4" t="str">
        <f>VLOOKUP(D720,词典!$C:$F,4,FALSE)</f>
        <v>强大</v>
      </c>
      <c r="K720" s="4" t="str">
        <f>VLOOKUP(E720,词典!$C:$F,4,FALSE)</f>
        <v>你</v>
      </c>
      <c r="L720" s="4" t="str">
        <f>VLOOKUP(F720,词典!$C:$F,4,FALSE)</f>
        <v>可是</v>
      </c>
      <c r="M720" s="6" t="s">
        <v>9692</v>
      </c>
      <c r="N720" t="s">
        <v>1455</v>
      </c>
      <c r="O720" t="s">
        <v>225</v>
      </c>
      <c r="P720" t="s">
        <v>10459</v>
      </c>
      <c r="Q720" t="s">
        <v>1874</v>
      </c>
      <c r="R720" t="s">
        <v>8496</v>
      </c>
      <c r="S720" t="s">
        <v>1833</v>
      </c>
      <c r="T720" s="4" t="str">
        <f>VLOOKUP(N720,词典!$F:$G,2,FALSE)</f>
        <v>EC_WORD_OH</v>
      </c>
      <c r="U720" s="4" t="str">
        <f>VLOOKUP(O720,词典!$F:$G,2,FALSE)</f>
        <v>EC_WORD_EXCL</v>
      </c>
      <c r="V720" s="4" t="str">
        <f>VLOOKUP(P720,词典!$F:$G,2,FALSE)</f>
        <v>EC_EMPTY_WORD</v>
      </c>
      <c r="W720" s="4" t="str">
        <f>VLOOKUP(Q720,词典!$F:$G,2,FALSE)</f>
        <v>EC_WORD_YOU</v>
      </c>
      <c r="X720" s="4" t="str">
        <f>VLOOKUP(R720,词典!$F:$G,2,FALSE)</f>
        <v>EC_WORD_YEAH</v>
      </c>
      <c r="Y720" s="4" t="str">
        <f>VLOOKUP(S720,词典!$F:$G,2,FALSE)</f>
        <v>EC_WORD_STRONG</v>
      </c>
      <c r="Z720" t="str">
        <f t="shared" si="6"/>
        <v>.speechLose = {EC_WORD_OH, EC_WORD_EXCL, EC_EMPTY_WORD, EC_WORD_YOU, EC_WORD_YEAH, EC_WORD_STRONG},</v>
      </c>
      <c r="AA720" t="s">
        <v>15528</v>
      </c>
    </row>
    <row r="721" spans="1:27" x14ac:dyDescent="0.3">
      <c r="A721" t="s">
        <v>2903</v>
      </c>
      <c r="B721" s="3" t="s">
        <v>223</v>
      </c>
      <c r="C721" s="3" t="s">
        <v>527</v>
      </c>
      <c r="D721" s="3" t="s">
        <v>383</v>
      </c>
      <c r="E721" s="3" t="s">
        <v>807</v>
      </c>
      <c r="F721" s="3" t="s">
        <v>3834</v>
      </c>
      <c r="G721" s="4" t="str">
        <f>VLOOKUP(A721,词典!$C:$F,4,FALSE)</f>
        <v>你是</v>
      </c>
      <c r="H721" s="4" t="str">
        <f>VLOOKUP(B721,词典!$C:$F,4,FALSE)</f>
        <v>一些</v>
      </c>
      <c r="I721" s="4" t="str">
        <f>VLOOKUP(C721,词典!$C:$F,4,FALSE)</f>
        <v>友善</v>
      </c>
      <c r="J721" s="4" t="str">
        <f>VLOOKUP(D721,词典!$C:$F,4,FALSE)</f>
        <v>的</v>
      </c>
      <c r="K721" s="4" t="str">
        <f>VLOOKUP(E721,词典!$C:$F,4,FALSE)</f>
        <v>棒极了</v>
      </c>
      <c r="L721" s="4" t="str">
        <f>VLOOKUP(F721,词典!$C:$F,4,FALSE)</f>
        <v>！</v>
      </c>
      <c r="M721" s="6" t="s">
        <v>9693</v>
      </c>
      <c r="N721" t="s">
        <v>1874</v>
      </c>
      <c r="O721" t="s">
        <v>8569</v>
      </c>
      <c r="P721" t="s">
        <v>1944</v>
      </c>
      <c r="Q721" t="s">
        <v>1812</v>
      </c>
      <c r="R721" t="s">
        <v>225</v>
      </c>
      <c r="S721" t="s">
        <v>10459</v>
      </c>
      <c r="T721" s="4" t="str">
        <f>VLOOKUP(N721,词典!$F:$G,2,FALSE)</f>
        <v>EC_WORD_YOU</v>
      </c>
      <c r="U721" s="4" t="str">
        <f>VLOOKUP(O721,词典!$F:$G,2,FALSE)</f>
        <v>EC_WORD_REALLY</v>
      </c>
      <c r="V721" s="4" t="str">
        <f>VLOOKUP(P721,词典!$F:$G,2,FALSE)</f>
        <v>EC_WORD_BE</v>
      </c>
      <c r="W721" s="4" t="str">
        <f>VLOOKUP(Q721,词典!$F:$G,2,FALSE)</f>
        <v>EC_WORD_AWESOME</v>
      </c>
      <c r="X721" s="4" t="str">
        <f>VLOOKUP(R721,词典!$F:$G,2,FALSE)</f>
        <v>EC_WORD_EXCL</v>
      </c>
      <c r="Y721" s="4" t="str">
        <f>VLOOKUP(S721,词典!$F:$G,2,FALSE)</f>
        <v>EC_EMPTY_WORD</v>
      </c>
      <c r="Z721" t="str">
        <f t="shared" si="6"/>
        <v>.speechLose = {EC_WORD_YOU, EC_WORD_REALLY, EC_WORD_BE, EC_WORD_AWESOME, EC_WORD_EXCL, EC_EMPTY_WORD},</v>
      </c>
      <c r="AA721" t="s">
        <v>15529</v>
      </c>
    </row>
    <row r="722" spans="1:27" x14ac:dyDescent="0.3">
      <c r="A722" t="s">
        <v>168</v>
      </c>
      <c r="B722" s="3" t="s">
        <v>5967</v>
      </c>
      <c r="C722" s="3" t="s">
        <v>300</v>
      </c>
      <c r="D722" s="3" t="s">
        <v>378</v>
      </c>
      <c r="E722" s="3" t="s">
        <v>68</v>
      </c>
      <c r="F722" s="3" t="s">
        <v>3836</v>
      </c>
      <c r="G722" s="4" t="str">
        <f>VLOOKUP(A722,词典!$C:$F,4,FALSE)</f>
        <v>你的</v>
      </c>
      <c r="H722" s="4" t="str">
        <f>VLOOKUP(B722,词典!$C:$F,4,FALSE)</f>
        <v>坚持</v>
      </c>
      <c r="I722" s="4" t="str">
        <f>VLOOKUP(C722,词典!$C:$F,4,FALSE)</f>
        <v>来</v>
      </c>
      <c r="J722" s="4" t="str">
        <f>VLOOKUP(D722,词典!$C:$F,4,FALSE)</f>
        <v>到</v>
      </c>
      <c r="K722" s="4" t="str">
        <f>VLOOKUP(E722,词典!$C:$F,4,FALSE)</f>
        <v>超能</v>
      </c>
      <c r="L722" s="4" t="str">
        <f>VLOOKUP(F722,词典!$C:$F,4,FALSE)</f>
        <v xml:space="preserve"> </v>
      </c>
      <c r="M722" s="6" t="s">
        <v>9694</v>
      </c>
      <c r="N722" t="s">
        <v>1413</v>
      </c>
      <c r="O722" t="s">
        <v>9534</v>
      </c>
      <c r="P722" t="s">
        <v>9073</v>
      </c>
      <c r="Q722" t="s">
        <v>9533</v>
      </c>
      <c r="R722" t="s">
        <v>8485</v>
      </c>
      <c r="S722" t="s">
        <v>10459</v>
      </c>
      <c r="T722" s="4" t="str">
        <f>VLOOKUP(N722,词典!$F:$G,2,FALSE)</f>
        <v>EC_WORD_YOUR</v>
      </c>
      <c r="U722" s="4" t="str">
        <f>VLOOKUP(O722,词典!$F:$G,2,FALSE)</f>
        <v>EC_WORD_ROCK_HEAD</v>
      </c>
      <c r="V722" s="4" t="str">
        <f>VLOOKUP(P722,词典!$F:$G,2,FALSE)</f>
        <v>EC_WORD_ON</v>
      </c>
      <c r="W722" s="4" t="str">
        <f>VLOOKUP(Q722,词典!$F:$G,2,FALSE)</f>
        <v>EC_MOVE2(FLASH)</v>
      </c>
      <c r="X722" s="4" t="str">
        <f>VLOOKUP(R722,词典!$F:$G,2,FALSE)</f>
        <v>EC_WORD_EXCL</v>
      </c>
      <c r="Y722" s="4" t="str">
        <f>VLOOKUP(S722,词典!$F:$G,2,FALSE)</f>
        <v>EC_EMPTY_WORD</v>
      </c>
      <c r="Z722" t="str">
        <f t="shared" si="6"/>
        <v>.speechLose = {EC_WORD_YOUR, EC_WORD_ROCK_HEAD, EC_WORD_ON, EC_MOVE2(FLASH), EC_WORD_EXCL, EC_EMPTY_WORD},</v>
      </c>
      <c r="AA722" t="s">
        <v>15530</v>
      </c>
    </row>
    <row r="723" spans="1:27" x14ac:dyDescent="0.3">
      <c r="A723" t="s">
        <v>2901</v>
      </c>
      <c r="B723" s="3" t="s">
        <v>420</v>
      </c>
      <c r="C723" s="3" t="s">
        <v>387</v>
      </c>
      <c r="D723" s="3" t="s">
        <v>284</v>
      </c>
      <c r="E723" s="3" t="s">
        <v>6855</v>
      </c>
      <c r="F723" s="3" t="s">
        <v>3834</v>
      </c>
      <c r="G723" s="4" t="str">
        <f>VLOOKUP(A723,词典!$C:$F,4,FALSE)</f>
        <v>我是</v>
      </c>
      <c r="H723" s="4" t="str">
        <f>VLOOKUP(B723,词典!$C:$F,4,FALSE)</f>
        <v>生气</v>
      </c>
      <c r="I723" s="4" t="str">
        <f>VLOOKUP(C723,词典!$C:$F,4,FALSE)</f>
        <v>得</v>
      </c>
      <c r="J723" s="4" t="str">
        <f>VLOOKUP(D723,词典!$C:$F,4,FALSE)</f>
        <v>一个</v>
      </c>
      <c r="K723" s="4" t="str">
        <f>VLOOKUP(E723,词典!$C:$F,4,FALSE)</f>
        <v>猴怪</v>
      </c>
      <c r="L723" s="4" t="str">
        <f>VLOOKUP(F723,词典!$C:$F,4,FALSE)</f>
        <v>！</v>
      </c>
      <c r="M723" s="6" t="s">
        <v>9695</v>
      </c>
      <c r="N723" t="s">
        <v>1873</v>
      </c>
      <c r="O723" t="s">
        <v>8539</v>
      </c>
      <c r="P723" t="s">
        <v>6147</v>
      </c>
      <c r="Q723" t="s">
        <v>9081</v>
      </c>
      <c r="R723" t="s">
        <v>9563</v>
      </c>
      <c r="S723" t="s">
        <v>225</v>
      </c>
      <c r="T723" s="4" t="str">
        <f>VLOOKUP(N723,词典!$F:$G,2,FALSE)</f>
        <v>EC_WORD_ME</v>
      </c>
      <c r="U723" s="4" t="str">
        <f>VLOOKUP(O723,词典!$F:$G,2,FALSE)</f>
        <v>EC_WORD_JOKING</v>
      </c>
      <c r="V723" s="4" t="str">
        <f>VLOOKUP(P723,词典!$F:$G,2,FALSE)</f>
        <v>EC_POKEMON_NATIONAL(MANKEY)</v>
      </c>
      <c r="W723" s="4" t="str">
        <f>VLOOKUP(Q723,词典!$F:$G,2,FALSE)</f>
        <v>EC_WORD_AN</v>
      </c>
      <c r="X723" s="4" t="str">
        <f>VLOOKUP(R723,词典!$F:$G,2,FALSE)</f>
        <v>EC_WORD_ANGRY</v>
      </c>
      <c r="Y723" s="4" t="str">
        <f>VLOOKUP(S723,词典!$F:$G,2,FALSE)</f>
        <v>EC_WORD_EXCL</v>
      </c>
      <c r="Z723" t="str">
        <f t="shared" si="6"/>
        <v>.speechLose = {EC_WORD_ME, EC_WORD_JOKING, EC_POKEMON_NATIONAL(MANKEY), EC_WORD_AN, EC_WORD_ANGRY, EC_WORD_EXCL},</v>
      </c>
      <c r="AA723" t="s">
        <v>15531</v>
      </c>
    </row>
    <row r="724" spans="1:27" x14ac:dyDescent="0.3">
      <c r="A724" t="s">
        <v>153</v>
      </c>
      <c r="B724" s="3" t="s">
        <v>153</v>
      </c>
      <c r="C724" s="3" t="s">
        <v>3873</v>
      </c>
      <c r="D724" s="3" t="s">
        <v>761</v>
      </c>
      <c r="E724" s="3" t="s">
        <v>3841</v>
      </c>
      <c r="F724" s="3" t="s">
        <v>357</v>
      </c>
      <c r="G724" s="4" t="str">
        <f>VLOOKUP(A724,词典!$C:$F,4,FALSE)</f>
        <v>不</v>
      </c>
      <c r="H724" s="4" t="str">
        <f>VLOOKUP(B724,词典!$C:$F,4,FALSE)</f>
        <v>不</v>
      </c>
      <c r="I724" s="4" t="str">
        <f>VLOOKUP(C724,词典!$C:$F,4,FALSE)</f>
        <v>……</v>
      </c>
      <c r="J724" s="4" t="str">
        <f>VLOOKUP(D724,词典!$C:$F,4,FALSE)</f>
        <v>这</v>
      </c>
      <c r="K724" s="4" t="str">
        <f>VLOOKUP(E724,词典!$C:$F,4,FALSE)</f>
        <v>不会</v>
      </c>
      <c r="L724" s="4" t="str">
        <f>VLOOKUP(F724,词典!$C:$F,4,FALSE)</f>
        <v>把</v>
      </c>
      <c r="M724" s="6" t="s">
        <v>9696</v>
      </c>
      <c r="N724" t="s">
        <v>1403</v>
      </c>
      <c r="O724" t="s">
        <v>1403</v>
      </c>
      <c r="P724" t="s">
        <v>1687</v>
      </c>
      <c r="Q724" t="s">
        <v>1919</v>
      </c>
      <c r="R724" t="s">
        <v>1869</v>
      </c>
      <c r="S724" t="s">
        <v>9171</v>
      </c>
      <c r="T724" s="4" t="str">
        <f>VLOOKUP(N724,词典!$F:$G,2,FALSE)</f>
        <v>EC_WORD_NO</v>
      </c>
      <c r="U724" s="4" t="str">
        <f>VLOOKUP(O724,词典!$F:$G,2,FALSE)</f>
        <v>EC_WORD_NO</v>
      </c>
      <c r="V724" s="4" t="str">
        <f>VLOOKUP(P724,词典!$F:$G,2,FALSE)</f>
        <v>EC_WORD_ELLIPSIS</v>
      </c>
      <c r="W724" s="4" t="str">
        <f>VLOOKUP(Q724,词典!$F:$G,2,FALSE)</f>
        <v>EC_WORD_THIS</v>
      </c>
      <c r="X724" s="4" t="str">
        <f>VLOOKUP(R724,词典!$F:$G,2,FALSE)</f>
        <v>EC_WORD_NO</v>
      </c>
      <c r="Y724" s="4" t="str">
        <f>VLOOKUP(S724,词典!$F:$G,2,FALSE)</f>
        <v>EC_WORD_SAYS</v>
      </c>
      <c r="Z724" t="str">
        <f t="shared" si="6"/>
        <v>.speechLose = {EC_WORD_NO, EC_WORD_NO, EC_WORD_ELLIPSIS, EC_WORD_THIS, EC_WORD_NO, EC_WORD_SAYS},</v>
      </c>
      <c r="AA724" t="s">
        <v>15532</v>
      </c>
    </row>
    <row r="725" spans="1:27" x14ac:dyDescent="0.3">
      <c r="A725" t="s">
        <v>165</v>
      </c>
      <c r="B725" s="3" t="s">
        <v>363</v>
      </c>
      <c r="C725" s="3" t="s">
        <v>47</v>
      </c>
      <c r="D725" s="3" t="s">
        <v>304</v>
      </c>
      <c r="E725" s="3" t="s">
        <v>507</v>
      </c>
      <c r="F725" s="3" t="s">
        <v>3836</v>
      </c>
      <c r="G725" s="4" t="str">
        <f>VLOOKUP(A725,词典!$C:$F,4,FALSE)</f>
        <v>你</v>
      </c>
      <c r="H725" s="4" t="str">
        <f>VLOOKUP(B725,词典!$C:$F,4,FALSE)</f>
        <v>有</v>
      </c>
      <c r="I725" s="4" t="str">
        <f>VLOOKUP(C725,词典!$C:$F,4,FALSE)</f>
        <v>毅力</v>
      </c>
      <c r="J725" s="4" t="str">
        <f>VLOOKUP(D725,词典!$C:$F,4,FALSE)</f>
        <v>和</v>
      </c>
      <c r="K725" s="4" t="str">
        <f>VLOOKUP(E725,词典!$C:$F,4,FALSE)</f>
        <v>技能</v>
      </c>
      <c r="L725" s="4" t="str">
        <f>VLOOKUP(F725,词典!$C:$F,4,FALSE)</f>
        <v xml:space="preserve"> </v>
      </c>
      <c r="M725" s="6" t="s">
        <v>9697</v>
      </c>
      <c r="N725" t="s">
        <v>1412</v>
      </c>
      <c r="O725" t="s">
        <v>1502</v>
      </c>
      <c r="P725" t="s">
        <v>9075</v>
      </c>
      <c r="Q725" t="s">
        <v>938</v>
      </c>
      <c r="R725" t="s">
        <v>1475</v>
      </c>
      <c r="S725" t="s">
        <v>1546</v>
      </c>
      <c r="T725" s="4" t="str">
        <f>VLOOKUP(N725,词典!$F:$G,2,FALSE)</f>
        <v>EC_WORD_YOU</v>
      </c>
      <c r="U725" s="4" t="str">
        <f>VLOOKUP(O725,词典!$F:$G,2,FALSE)</f>
        <v>EC_WORD_HAVE</v>
      </c>
      <c r="V725" s="4" t="str">
        <f>VLOOKUP(P725,词典!$F:$G,2,FALSE)</f>
        <v>EC_WORD_AT</v>
      </c>
      <c r="W725" s="4" t="str">
        <f>VLOOKUP(Q725,词典!$F:$G,2,FALSE)</f>
        <v>EC_WORD_GUTS</v>
      </c>
      <c r="X725" s="4" t="str">
        <f>VLOOKUP(R725,词典!$F:$G,2,FALSE)</f>
        <v>EC_WORD_AND</v>
      </c>
      <c r="Y725" s="4" t="str">
        <f>VLOOKUP(S725,词典!$F:$G,2,FALSE)</f>
        <v>EC_WORD_SKILL</v>
      </c>
      <c r="Z725" t="str">
        <f t="shared" si="6"/>
        <v>.speechLose = {EC_WORD_YOU, EC_WORD_HAVE, EC_WORD_AT, EC_WORD_GUTS, EC_WORD_AND, EC_WORD_SKILL},</v>
      </c>
      <c r="AA725" t="s">
        <v>15533</v>
      </c>
    </row>
    <row r="726" spans="1:27" x14ac:dyDescent="0.3">
      <c r="A726" t="s">
        <v>779</v>
      </c>
      <c r="B726" s="3" t="s">
        <v>5919</v>
      </c>
      <c r="C726" s="3" t="s">
        <v>165</v>
      </c>
      <c r="D726" s="3" t="s">
        <v>727</v>
      </c>
      <c r="E726" s="3" t="s">
        <v>3843</v>
      </c>
      <c r="F726" s="3" t="s">
        <v>3836</v>
      </c>
      <c r="G726" s="4" t="str">
        <f>VLOOKUP(A726,词典!$C:$F,4,FALSE)</f>
        <v>为什么</v>
      </c>
      <c r="H726" s="4" t="str">
        <f>VLOOKUP(B726,词典!$C:$F,4,FALSE)</f>
        <v>多</v>
      </c>
      <c r="I726" s="4" t="str">
        <f>VLOOKUP(C726,词典!$C:$F,4,FALSE)</f>
        <v>你</v>
      </c>
      <c r="J726" s="4" t="str">
        <f>VLOOKUP(D726,词典!$C:$F,4,FALSE)</f>
        <v>停止</v>
      </c>
      <c r="K726" s="4" t="str">
        <f>VLOOKUP(E726,词典!$C:$F,4,FALSE)</f>
        <v>？</v>
      </c>
      <c r="L726" s="4" t="str">
        <f>VLOOKUP(F726,词典!$C:$F,4,FALSE)</f>
        <v xml:space="preserve"> </v>
      </c>
      <c r="M726" s="6" t="s">
        <v>9698</v>
      </c>
      <c r="N726" t="s">
        <v>2056</v>
      </c>
      <c r="O726" t="s">
        <v>1874</v>
      </c>
      <c r="P726" t="s">
        <v>1955</v>
      </c>
      <c r="Q726" t="s">
        <v>1642</v>
      </c>
      <c r="R726" t="s">
        <v>230</v>
      </c>
      <c r="S726" t="s">
        <v>10459</v>
      </c>
      <c r="T726" s="4" t="str">
        <f>VLOOKUP(N726,词典!$F:$G,2,FALSE)</f>
        <v>EC_WORD_WHY</v>
      </c>
      <c r="U726" s="4" t="str">
        <f>VLOOKUP(O726,词典!$F:$G,2,FALSE)</f>
        <v>EC_WORD_YOU</v>
      </c>
      <c r="V726" s="4" t="str">
        <f>VLOOKUP(P726,词典!$F:$G,2,FALSE)</f>
        <v>EC_WORD_HAVEN_T</v>
      </c>
      <c r="W726" s="4" t="str">
        <f>VLOOKUP(Q726,词典!$F:$G,2,FALSE)</f>
        <v>EC_WORD_STOP</v>
      </c>
      <c r="X726" s="4" t="str">
        <f>VLOOKUP(R726,词典!$F:$G,2,FALSE)</f>
        <v>EC_WORD_QUES</v>
      </c>
      <c r="Y726" s="4" t="str">
        <f>VLOOKUP(S726,词典!$F:$G,2,FALSE)</f>
        <v>EC_EMPTY_WORD</v>
      </c>
      <c r="Z726" t="str">
        <f t="shared" si="6"/>
        <v>.speechLose = {EC_WORD_WHY, EC_WORD_YOU, EC_WORD_HAVEN_T, EC_WORD_STOP, EC_WORD_QUES, EC_EMPTY_WORD},</v>
      </c>
      <c r="AA726" t="s">
        <v>15534</v>
      </c>
    </row>
    <row r="727" spans="1:27" x14ac:dyDescent="0.3">
      <c r="A727" t="s">
        <v>250</v>
      </c>
      <c r="B727" s="3" t="s">
        <v>299</v>
      </c>
      <c r="C727" s="3" t="s">
        <v>343</v>
      </c>
      <c r="D727" s="3" t="s">
        <v>165</v>
      </c>
      <c r="E727" s="3" t="s">
        <v>3843</v>
      </c>
      <c r="F727" s="3" t="s">
        <v>3836</v>
      </c>
      <c r="G727" s="4" t="str">
        <f>VLOOKUP(A727,词典!$C:$F,4,FALSE)</f>
        <v>哦</v>
      </c>
      <c r="H727" s="4" t="str">
        <f>VLOOKUP(B727,词典!$C:$F,4,FALSE)</f>
        <v>虽然</v>
      </c>
      <c r="I727" s="4" t="str">
        <f>VLOOKUP(C727,词典!$C:$F,4,FALSE)</f>
        <v>可能</v>
      </c>
      <c r="J727" s="4" t="str">
        <f>VLOOKUP(D727,词典!$C:$F,4,FALSE)</f>
        <v>你</v>
      </c>
      <c r="K727" s="4" t="str">
        <f>VLOOKUP(E727,词典!$C:$F,4,FALSE)</f>
        <v>？</v>
      </c>
      <c r="L727" s="4" t="str">
        <f>VLOOKUP(F727,词典!$C:$F,4,FALSE)</f>
        <v xml:space="preserve"> </v>
      </c>
      <c r="M727" s="6" t="s">
        <v>9699</v>
      </c>
      <c r="N727" t="s">
        <v>1455</v>
      </c>
      <c r="O727" t="s">
        <v>1874</v>
      </c>
      <c r="P727" t="s">
        <v>1857</v>
      </c>
      <c r="Q727" t="s">
        <v>9170</v>
      </c>
      <c r="R727" t="s">
        <v>230</v>
      </c>
      <c r="S727" t="s">
        <v>10459</v>
      </c>
      <c r="T727" s="4" t="str">
        <f>VLOOKUP(N727,词典!$F:$G,2,FALSE)</f>
        <v>EC_WORD_OH</v>
      </c>
      <c r="U727" s="4" t="str">
        <f>VLOOKUP(O727,词典!$F:$G,2,FALSE)</f>
        <v>EC_WORD_YOU</v>
      </c>
      <c r="V727" s="4" t="str">
        <f>VLOOKUP(P727,词典!$F:$G,2,FALSE)</f>
        <v>EC_WORD_HOW_DO</v>
      </c>
      <c r="W727" s="4" t="str">
        <f>VLOOKUP(Q727,词典!$F:$G,2,FALSE)</f>
        <v>EC_WORD_USING</v>
      </c>
      <c r="X727" s="4" t="str">
        <f>VLOOKUP(R727,词典!$F:$G,2,FALSE)</f>
        <v>EC_WORD_QUES</v>
      </c>
      <c r="Y727" s="4" t="str">
        <f>VLOOKUP(S727,词典!$F:$G,2,FALSE)</f>
        <v>EC_EMPTY_WORD</v>
      </c>
      <c r="Z727" t="str">
        <f t="shared" si="6"/>
        <v>.speechLose = {EC_WORD_OH, EC_WORD_YOU, EC_WORD_HOW_DO, EC_WORD_USING, EC_WORD_QUES, EC_EMPTY_WORD},</v>
      </c>
      <c r="AA727" t="s">
        <v>15535</v>
      </c>
    </row>
    <row r="728" spans="1:27" x14ac:dyDescent="0.3">
      <c r="A728" t="s">
        <v>200</v>
      </c>
      <c r="B728" s="3" t="s">
        <v>3910</v>
      </c>
      <c r="C728" s="3" t="s">
        <v>5919</v>
      </c>
      <c r="D728" s="3" t="s">
        <v>595</v>
      </c>
      <c r="E728" s="3" t="s">
        <v>183</v>
      </c>
      <c r="F728" s="3" t="s">
        <v>761</v>
      </c>
      <c r="G728" s="4" t="str">
        <f>VLOOKUP(A728,词典!$C:$F,4,FALSE)</f>
        <v>我的</v>
      </c>
      <c r="H728" s="4" t="str">
        <f>VLOOKUP(B728,词典!$C:$F,4,FALSE)</f>
        <v>识破</v>
      </c>
      <c r="I728" s="4" t="str">
        <f>VLOOKUP(C728,词典!$C:$F,4,FALSE)</f>
        <v>多</v>
      </c>
      <c r="J728" s="4" t="str">
        <f>VLOOKUP(D728,词典!$C:$F,4,FALSE)</f>
        <v>展示</v>
      </c>
      <c r="K728" s="4" t="str">
        <f>VLOOKUP(E728,词典!$C:$F,4,FALSE)</f>
        <v>我</v>
      </c>
      <c r="L728" s="4" t="str">
        <f>VLOOKUP(F728,词典!$C:$F,4,FALSE)</f>
        <v>这</v>
      </c>
      <c r="M728" s="6" t="s">
        <v>9700</v>
      </c>
      <c r="N728" t="s">
        <v>1431</v>
      </c>
      <c r="O728" t="s">
        <v>9099</v>
      </c>
      <c r="P728" t="s">
        <v>1955</v>
      </c>
      <c r="Q728" t="s">
        <v>2003</v>
      </c>
      <c r="R728" t="s">
        <v>1678</v>
      </c>
      <c r="S728" t="s">
        <v>9555</v>
      </c>
      <c r="T728" s="4" t="str">
        <f>VLOOKUP(N728,词典!$F:$G,2,FALSE)</f>
        <v>EC_WORD_MY</v>
      </c>
      <c r="U728" s="4" t="str">
        <f>VLOOKUP(O728,词典!$F:$G,2,FALSE)</f>
        <v>EC_MOVE2(FUTURE_SIGHT)</v>
      </c>
      <c r="V728" s="4" t="str">
        <f>VLOOKUP(P728,词典!$F:$G,2,FALSE)</f>
        <v>EC_WORD_HAVEN_T</v>
      </c>
      <c r="W728" s="4" t="str">
        <f>VLOOKUP(Q728,词典!$F:$G,2,FALSE)</f>
        <v>EC_WORD_SHOW</v>
      </c>
      <c r="X728" s="4" t="str">
        <f>VLOOKUP(R728,词典!$F:$G,2,FALSE)</f>
        <v>EC_WORD_ME</v>
      </c>
      <c r="Y728" s="4" t="str">
        <f>VLOOKUP(S728,词典!$F:$G,2,FALSE)</f>
        <v>EC_WORD_THESE</v>
      </c>
      <c r="Z728" t="str">
        <f t="shared" si="6"/>
        <v>.speechLose = {EC_WORD_MY, EC_MOVE2(FUTURE_SIGHT), EC_WORD_HAVEN_T, EC_WORD_SHOW, EC_WORD_ME, EC_WORD_THESE},</v>
      </c>
      <c r="AA728" t="s">
        <v>15536</v>
      </c>
    </row>
    <row r="729" spans="1:27" x14ac:dyDescent="0.3">
      <c r="A729" t="s">
        <v>165</v>
      </c>
      <c r="B729" s="3" t="s">
        <v>363</v>
      </c>
      <c r="C729" s="3" t="s">
        <v>815</v>
      </c>
      <c r="D729" s="3" t="s">
        <v>200</v>
      </c>
      <c r="E729" s="3" t="s">
        <v>581</v>
      </c>
      <c r="F729" s="3" t="s">
        <v>3873</v>
      </c>
      <c r="G729" s="4" t="str">
        <f>VLOOKUP(A729,词典!$C:$F,4,FALSE)</f>
        <v>你</v>
      </c>
      <c r="H729" s="4" t="str">
        <f>VLOOKUP(B729,词典!$C:$F,4,FALSE)</f>
        <v>有</v>
      </c>
      <c r="I729" s="4" t="str">
        <f>VLOOKUP(C729,词典!$C:$F,4,FALSE)</f>
        <v>被摧毁</v>
      </c>
      <c r="J729" s="4" t="str">
        <f>VLOOKUP(D729,词典!$C:$F,4,FALSE)</f>
        <v>我的</v>
      </c>
      <c r="K729" s="4" t="str">
        <f>VLOOKUP(E729,词典!$C:$F,4,FALSE)</f>
        <v>理解</v>
      </c>
      <c r="L729" s="4" t="str">
        <f>VLOOKUP(F729,词典!$C:$F,4,FALSE)</f>
        <v>……</v>
      </c>
      <c r="M729" s="6" t="s">
        <v>9701</v>
      </c>
      <c r="N729" t="s">
        <v>1883</v>
      </c>
      <c r="O729" t="s">
        <v>9103</v>
      </c>
      <c r="P729" t="s">
        <v>8468</v>
      </c>
      <c r="Q729" t="s">
        <v>8499</v>
      </c>
      <c r="R729" t="s">
        <v>2111</v>
      </c>
      <c r="S729" t="s">
        <v>10459</v>
      </c>
      <c r="T729" s="4" t="str">
        <f>VLOOKUP(N729,词典!$F:$G,2,FALSE)</f>
        <v>EC_WORD_MY</v>
      </c>
      <c r="U729" s="4" t="str">
        <f>VLOOKUP(O729,词典!$F:$G,2,FALSE)</f>
        <v>EC_MOVE2(REST)</v>
      </c>
      <c r="V729" s="4" t="str">
        <f>VLOOKUP(P729,词典!$F:$G,2,FALSE)</f>
        <v>EC_WORD_DESTROYED</v>
      </c>
      <c r="W729" s="4" t="str">
        <f>VLOOKUP(Q729,词典!$F:$G,2,FALSE)</f>
        <v>EC_WORD_IS</v>
      </c>
      <c r="X729" s="4" t="str">
        <f>VLOOKUP(R729,词典!$F:$G,2,FALSE)</f>
        <v>EC_WORD_ELLIPSIS</v>
      </c>
      <c r="Y729" s="4" t="str">
        <f>VLOOKUP(S729,词典!$F:$G,2,FALSE)</f>
        <v>EC_EMPTY_WORD</v>
      </c>
      <c r="Z729" t="str">
        <f t="shared" si="6"/>
        <v>.speechLose = {EC_WORD_MY, EC_MOVE2(REST), EC_WORD_DESTROYED, EC_WORD_IS, EC_WORD_ELLIPSIS, EC_EMPTY_WORD},</v>
      </c>
      <c r="AA729" t="s">
        <v>15537</v>
      </c>
    </row>
    <row r="730" spans="1:27" x14ac:dyDescent="0.3">
      <c r="A730" t="s">
        <v>779</v>
      </c>
      <c r="B730" s="3" t="s">
        <v>345</v>
      </c>
      <c r="C730" s="3" t="s">
        <v>761</v>
      </c>
      <c r="D730" s="3" t="s">
        <v>369</v>
      </c>
      <c r="E730" s="3" t="s">
        <v>443</v>
      </c>
      <c r="F730" s="3" t="s">
        <v>3843</v>
      </c>
      <c r="G730" s="4" t="str">
        <f>VLOOKUP(A730,词典!$C:$F,4,FALSE)</f>
        <v>为什么</v>
      </c>
      <c r="H730" s="4" t="str">
        <f>VLOOKUP(B730,词典!$C:$F,4,FALSE)</f>
        <v>了</v>
      </c>
      <c r="I730" s="4" t="str">
        <f>VLOOKUP(C730,词典!$C:$F,4,FALSE)</f>
        <v>这</v>
      </c>
      <c r="J730" s="4" t="str">
        <f>VLOOKUP(D730,词典!$C:$F,4,FALSE)</f>
        <v>又</v>
      </c>
      <c r="K730" s="4" t="str">
        <f>VLOOKUP(E730,词典!$C:$F,4,FALSE)</f>
        <v>困难</v>
      </c>
      <c r="L730" s="4" t="str">
        <f>VLOOKUP(F730,词典!$C:$F,4,FALSE)</f>
        <v>？</v>
      </c>
      <c r="M730" s="6" t="s">
        <v>9702</v>
      </c>
      <c r="N730" t="s">
        <v>2056</v>
      </c>
      <c r="O730" t="s">
        <v>8444</v>
      </c>
      <c r="P730" t="s">
        <v>8562</v>
      </c>
      <c r="Q730" t="s">
        <v>1962</v>
      </c>
      <c r="R730" t="s">
        <v>8488</v>
      </c>
      <c r="S730" t="s">
        <v>10459</v>
      </c>
      <c r="T730" s="4" t="str">
        <f>VLOOKUP(N730,词典!$F:$G,2,FALSE)</f>
        <v>EC_WORD_WHY</v>
      </c>
      <c r="U730" s="4" t="str">
        <f>VLOOKUP(O730,词典!$F:$G,2,FALSE)</f>
        <v>EC_WORD_WOULD</v>
      </c>
      <c r="V730" s="4" t="str">
        <f>VLOOKUP(P730,词典!$F:$G,2,FALSE)</f>
        <v>EC_WORD_WHEN</v>
      </c>
      <c r="W730" s="4" t="str">
        <f>VLOOKUP(Q730,词典!$F:$G,2,FALSE)</f>
        <v>EC_WORD_HARD</v>
      </c>
      <c r="X730" s="4" t="str">
        <f>VLOOKUP(R730,词典!$F:$G,2,FALSE)</f>
        <v>EC_WORD_QUES</v>
      </c>
      <c r="Y730" s="4" t="str">
        <f>VLOOKUP(S730,词典!$F:$G,2,FALSE)</f>
        <v>EC_EMPTY_WORD</v>
      </c>
      <c r="Z730" t="str">
        <f t="shared" ref="Z730:Z793" si="7">_xlfn.CONCAT(".speechLose = {",T730,", ",U730,", ",V730,", ",W730,", ",X730,", ",Y730,"},")</f>
        <v>.speechLose = {EC_WORD_WHY, EC_WORD_WOULD, EC_WORD_WHEN, EC_WORD_HARD, EC_WORD_QUES, EC_EMPTY_WORD},</v>
      </c>
      <c r="AA730" t="s">
        <v>15538</v>
      </c>
    </row>
    <row r="731" spans="1:27" x14ac:dyDescent="0.3">
      <c r="A731" t="s">
        <v>164</v>
      </c>
      <c r="B731" s="3" t="s">
        <v>363</v>
      </c>
      <c r="C731" s="3" t="s">
        <v>284</v>
      </c>
      <c r="D731" s="3" t="s">
        <v>7243</v>
      </c>
      <c r="E731" s="3" t="s">
        <v>383</v>
      </c>
      <c r="F731" s="3" t="s">
        <v>3915</v>
      </c>
      <c r="G731" s="4" t="str">
        <f>VLOOKUP(A731,词典!$C:$F,4,FALSE)</f>
        <v>是个</v>
      </c>
      <c r="H731" s="4" t="str">
        <f>VLOOKUP(B731,词典!$C:$F,4,FALSE)</f>
        <v>有</v>
      </c>
      <c r="I731" s="4" t="str">
        <f>VLOOKUP(C731,词典!$C:$F,4,FALSE)</f>
        <v>一个</v>
      </c>
      <c r="J731" s="4" t="str">
        <f>VLOOKUP(D731,词典!$C:$F,4,FALSE)</f>
        <v>生长</v>
      </c>
      <c r="K731" s="4" t="str">
        <f>VLOOKUP(E731,词典!$C:$F,4,FALSE)</f>
        <v>的</v>
      </c>
      <c r="L731" s="4" t="str">
        <f>VLOOKUP(F731,词典!$C:$F,4,FALSE)</f>
        <v>吸盘</v>
      </c>
      <c r="M731" s="6" t="s">
        <v>9703</v>
      </c>
      <c r="N731" t="s">
        <v>1678</v>
      </c>
      <c r="O731" t="s">
        <v>9107</v>
      </c>
      <c r="P731" t="s">
        <v>9106</v>
      </c>
      <c r="Q731" t="s">
        <v>9109</v>
      </c>
      <c r="R731" t="s">
        <v>8499</v>
      </c>
      <c r="S731" t="s">
        <v>10459</v>
      </c>
      <c r="T731" s="4" t="str">
        <f>VLOOKUP(N731,词典!$F:$G,2,FALSE)</f>
        <v>EC_WORD_ME</v>
      </c>
      <c r="U731" s="4" t="str">
        <f>VLOOKUP(O731,词典!$F:$G,2,FALSE)</f>
        <v>EC_MOVE(GROWTH)</v>
      </c>
      <c r="V731" s="4" t="str">
        <f>VLOOKUP(P731,词典!$F:$G,2,FALSE)</f>
        <v>EC_WORD_BACK</v>
      </c>
      <c r="W731" s="4" t="str">
        <f>VLOOKUP(Q731,词典!$F:$G,2,FALSE)</f>
        <v>EC_WORD_SUCTION_CUPS</v>
      </c>
      <c r="X731" s="4" t="str">
        <f>VLOOKUP(R731,词典!$F:$G,2,FALSE)</f>
        <v>EC_WORD_IS</v>
      </c>
      <c r="Y731" s="4" t="str">
        <f>VLOOKUP(S731,词典!$F:$G,2,FALSE)</f>
        <v>EC_EMPTY_WORD</v>
      </c>
      <c r="Z731" t="str">
        <f t="shared" si="7"/>
        <v>.speechLose = {EC_WORD_ME, EC_MOVE(GROWTH), EC_WORD_BACK, EC_WORD_SUCTION_CUPS, EC_WORD_IS, EC_EMPTY_WORD},</v>
      </c>
      <c r="AA731" t="s">
        <v>15539</v>
      </c>
    </row>
    <row r="732" spans="1:27" x14ac:dyDescent="0.3">
      <c r="A732" t="s">
        <v>649</v>
      </c>
      <c r="B732" s="3" t="s">
        <v>3838</v>
      </c>
      <c r="C732" s="3" t="s">
        <v>3898</v>
      </c>
      <c r="D732" s="3" t="s">
        <v>769</v>
      </c>
      <c r="E732" s="3" t="s">
        <v>378</v>
      </c>
      <c r="F732" s="3" t="s">
        <v>7186</v>
      </c>
      <c r="G732" s="4" t="str">
        <f>VLOOKUP(A732,词典!$C:$F,4,FALSE)</f>
        <v>租借</v>
      </c>
      <c r="H732" s="4" t="str">
        <f>VLOOKUP(B732,词典!$C:$F,4,FALSE)</f>
        <v>宝可梦</v>
      </c>
      <c r="I732" s="4" t="str">
        <f>VLOOKUP(C732,词典!$C:$F,4,FALSE)</f>
        <v>不是</v>
      </c>
      <c r="J732" s="4" t="str">
        <f>VLOOKUP(D732,词典!$C:$F,4,FALSE)</f>
        <v>上</v>
      </c>
      <c r="K732" s="4" t="str">
        <f>VLOOKUP(E732,词典!$C:$F,4,FALSE)</f>
        <v>到</v>
      </c>
      <c r="L732" s="4" t="str">
        <f>VLOOKUP(F732,词典!$C:$F,4,FALSE)</f>
        <v>抓</v>
      </c>
      <c r="M732" s="6" t="s">
        <v>9704</v>
      </c>
      <c r="N732" t="s">
        <v>2046</v>
      </c>
      <c r="O732" t="s">
        <v>1951</v>
      </c>
      <c r="P732" t="s">
        <v>1325</v>
      </c>
      <c r="Q732" t="s">
        <v>9125</v>
      </c>
      <c r="R732" t="s">
        <v>1833</v>
      </c>
      <c r="S732" t="s">
        <v>10459</v>
      </c>
      <c r="T732" s="4" t="str">
        <f>VLOOKUP(N732,词典!$F:$G,2,FALSE)</f>
        <v>EC_WORD_RENTAL</v>
      </c>
      <c r="U732" s="4" t="str">
        <f>VLOOKUP(O732,词典!$F:$G,2,FALSE)</f>
        <v>EC_WORD_OF</v>
      </c>
      <c r="V732" s="4" t="str">
        <f>VLOOKUP(P732,词典!$F:$G,2,FALSE)</f>
        <v>EC_WORD_POKEMON</v>
      </c>
      <c r="W732" s="4" t="str">
        <f>VLOOKUP(Q732,词典!$F:$G,2,FALSE)</f>
        <v>EC_WORD_DRINK</v>
      </c>
      <c r="X732" s="4" t="str">
        <f>VLOOKUP(R732,词典!$F:$G,2,FALSE)</f>
        <v>EC_WORD_STRONG</v>
      </c>
      <c r="Y732" s="4" t="str">
        <f>VLOOKUP(S732,词典!$F:$G,2,FALSE)</f>
        <v>EC_EMPTY_WORD</v>
      </c>
      <c r="Z732" t="str">
        <f t="shared" si="7"/>
        <v>.speechLose = {EC_WORD_RENTAL, EC_WORD_OF, EC_WORD_POKEMON, EC_WORD_DRINK, EC_WORD_STRONG, EC_EMPTY_WORD},</v>
      </c>
      <c r="AA732" t="s">
        <v>15540</v>
      </c>
    </row>
    <row r="733" spans="1:27" x14ac:dyDescent="0.3">
      <c r="A733" t="s">
        <v>2901</v>
      </c>
      <c r="B733" s="3" t="s">
        <v>293</v>
      </c>
      <c r="C733" s="3" t="s">
        <v>321</v>
      </c>
      <c r="D733" s="3" t="s">
        <v>5930</v>
      </c>
      <c r="E733" s="3" t="s">
        <v>369</v>
      </c>
      <c r="F733" s="3" t="s">
        <v>496</v>
      </c>
      <c r="G733" s="4" t="str">
        <f>VLOOKUP(A733,词典!$C:$F,4,FALSE)</f>
        <v>我是</v>
      </c>
      <c r="H733" s="4" t="str">
        <f>VLOOKUP(B733,词典!$C:$F,4,FALSE)</f>
        <v>来自</v>
      </c>
      <c r="I733" s="4" t="str">
        <f>VLOOKUP(C733,词典!$C:$F,4,FALSE)</f>
        <v>全都</v>
      </c>
      <c r="J733" s="4" t="str">
        <f>VLOOKUP(D733,词典!$C:$F,4,FALSE)</f>
        <v>谢谢你</v>
      </c>
      <c r="K733" s="4" t="str">
        <f>VLOOKUP(E733,词典!$C:$F,4,FALSE)</f>
        <v>又</v>
      </c>
      <c r="L733" s="4" t="str">
        <f>VLOOKUP(F733,词典!$C:$F,4,FALSE)</f>
        <v>许多</v>
      </c>
      <c r="M733" s="6" t="s">
        <v>9705</v>
      </c>
      <c r="N733" t="s">
        <v>1873</v>
      </c>
      <c r="O733" t="s">
        <v>1830</v>
      </c>
      <c r="P733" t="s">
        <v>1990</v>
      </c>
      <c r="Q733" t="s">
        <v>8485</v>
      </c>
      <c r="R733" t="s">
        <v>1939</v>
      </c>
      <c r="S733" t="s">
        <v>9503</v>
      </c>
      <c r="T733" s="4" t="str">
        <f>VLOOKUP(N733,词典!$F:$G,2,FALSE)</f>
        <v>EC_WORD_ME</v>
      </c>
      <c r="U733" s="4" t="str">
        <f>VLOOKUP(O733,词典!$F:$G,2,FALSE)</f>
        <v>EC_WORD_SENSE</v>
      </c>
      <c r="V733" s="4" t="str">
        <f>VLOOKUP(P733,词典!$F:$G,2,FALSE)</f>
        <v>EC_WORD_NICE</v>
      </c>
      <c r="W733" s="4" t="str">
        <f>VLOOKUP(Q733,词典!$F:$G,2,FALSE)</f>
        <v>EC_WORD_EXCL</v>
      </c>
      <c r="X733" s="4" t="str">
        <f>VLOOKUP(R733,词典!$F:$G,2,FALSE)</f>
        <v>EC_WORD_AWFULLY</v>
      </c>
      <c r="Y733" s="4" t="str">
        <f>VLOOKUP(S733,词典!$F:$G,2,FALSE)</f>
        <v>EC_WORD_HEY_THERE</v>
      </c>
      <c r="Z733" t="str">
        <f t="shared" si="7"/>
        <v>.speechLose = {EC_WORD_ME, EC_WORD_SENSE, EC_WORD_NICE, EC_WORD_EXCL, EC_WORD_AWFULLY, EC_WORD_HEY_THERE},</v>
      </c>
      <c r="AA733" t="s">
        <v>15541</v>
      </c>
    </row>
    <row r="734" spans="1:27" x14ac:dyDescent="0.3">
      <c r="A734" t="s">
        <v>297</v>
      </c>
      <c r="B734" s="3" t="s">
        <v>788</v>
      </c>
      <c r="C734" s="3" t="s">
        <v>609</v>
      </c>
      <c r="D734" s="3" t="s">
        <v>626</v>
      </c>
      <c r="E734" s="3" t="s">
        <v>680</v>
      </c>
      <c r="F734" s="3" t="s">
        <v>3912</v>
      </c>
      <c r="G734" s="4" t="str">
        <f>VLOOKUP(A734,词典!$C:$F,4,FALSE)</f>
        <v>所以</v>
      </c>
      <c r="H734" s="4" t="str">
        <f>VLOOKUP(B734,词典!$C:$F,4,FALSE)</f>
        <v>紧张</v>
      </c>
      <c r="I734" s="4" t="str">
        <f>VLOOKUP(C734,词典!$C:$F,4,FALSE)</f>
        <v>金钱</v>
      </c>
      <c r="J734" s="4" t="str">
        <f>VLOOKUP(D734,词典!$C:$F,4,FALSE)</f>
        <v>生活</v>
      </c>
      <c r="K734" s="4" t="str">
        <f>VLOOKUP(E734,词典!$C:$F,4,FALSE)</f>
        <v>频道</v>
      </c>
      <c r="L734" s="4" t="str">
        <f>VLOOKUP(F734,词典!$C:$F,4,FALSE)</f>
        <v>？！</v>
      </c>
      <c r="M734" s="6" t="s">
        <v>9706</v>
      </c>
      <c r="N734" t="s">
        <v>9889</v>
      </c>
      <c r="O734" t="s">
        <v>9890</v>
      </c>
      <c r="P734" t="s">
        <v>1951</v>
      </c>
      <c r="Q734" t="s">
        <v>1588</v>
      </c>
      <c r="R734" t="s">
        <v>1615</v>
      </c>
      <c r="S734" t="s">
        <v>1686</v>
      </c>
      <c r="T734" s="4" t="str">
        <f>VLOOKUP(N734,词典!$F:$G,2,FALSE)</f>
        <v>EC_WORD_MONEY</v>
      </c>
      <c r="U734" s="4" t="str">
        <f>VLOOKUP(O734,词典!$F:$G,2,FALSE)</f>
        <v>EC_WORD_TIGHT</v>
      </c>
      <c r="V734" s="4" t="str">
        <f>VLOOKUP(P734,词典!$F:$G,2,FALSE)</f>
        <v>EC_WORD_OF</v>
      </c>
      <c r="W734" s="4" t="str">
        <f>VLOOKUP(Q734,词典!$F:$G,2,FALSE)</f>
        <v>EC_WORD_LIVING</v>
      </c>
      <c r="X734" s="4" t="str">
        <f>VLOOKUP(R734,词典!$F:$G,2,FALSE)</f>
        <v>EC_WORD_CHANNEL</v>
      </c>
      <c r="Y734" s="4" t="str">
        <f>VLOOKUP(S734,词典!$F:$G,2,FALSE)</f>
        <v>EC_WORD_QUES_EXCL</v>
      </c>
      <c r="Z734" t="str">
        <f t="shared" si="7"/>
        <v>.speechLose = {EC_WORD_MONEY, EC_WORD_TIGHT, EC_WORD_OF, EC_WORD_LIVING, EC_WORD_CHANNEL, EC_WORD_QUES_EXCL},</v>
      </c>
      <c r="AA734" t="s">
        <v>15542</v>
      </c>
    </row>
    <row r="735" spans="1:27" x14ac:dyDescent="0.3">
      <c r="A735" t="s">
        <v>2903</v>
      </c>
      <c r="B735" s="3" t="s">
        <v>78</v>
      </c>
      <c r="C735" s="3" t="s">
        <v>3843</v>
      </c>
      <c r="D735" s="3" t="s">
        <v>3836</v>
      </c>
      <c r="E735" s="3" t="s">
        <v>3836</v>
      </c>
      <c r="F735" s="3" t="s">
        <v>3836</v>
      </c>
      <c r="G735" s="4" t="str">
        <f>VLOOKUP(A735,词典!$C:$F,4,FALSE)</f>
        <v>你是</v>
      </c>
      <c r="H735" s="4" t="str">
        <f>VLOOKUP(B735,词典!$C:$F,4,FALSE)</f>
        <v>隔音</v>
      </c>
      <c r="I735" s="4" t="str">
        <f>VLOOKUP(C735,词典!$C:$F,4,FALSE)</f>
        <v>？</v>
      </c>
      <c r="J735" s="4" t="str">
        <f>VLOOKUP(D735,词典!$C:$F,4,FALSE)</f>
        <v xml:space="preserve"> </v>
      </c>
      <c r="K735" s="4" t="str">
        <f>VLOOKUP(E735,词典!$C:$F,4,FALSE)</f>
        <v xml:space="preserve"> </v>
      </c>
      <c r="L735" s="4" t="str">
        <f>VLOOKUP(F735,词典!$C:$F,4,FALSE)</f>
        <v xml:space="preserve"> </v>
      </c>
      <c r="M735" s="6" t="s">
        <v>9707</v>
      </c>
      <c r="N735" t="s">
        <v>1874</v>
      </c>
      <c r="O735" t="s">
        <v>915</v>
      </c>
      <c r="P735" t="s">
        <v>8542</v>
      </c>
      <c r="Q735" t="s">
        <v>8488</v>
      </c>
      <c r="R735" t="s">
        <v>10459</v>
      </c>
      <c r="S735" t="s">
        <v>10459</v>
      </c>
      <c r="T735" s="4" t="str">
        <f>VLOOKUP(N735,词典!$F:$G,2,FALSE)</f>
        <v>EC_WORD_YOU</v>
      </c>
      <c r="U735" s="4" t="str">
        <f>VLOOKUP(O735,词典!$F:$G,2,FALSE)</f>
        <v>EC_WORD_SOUNDPROOF</v>
      </c>
      <c r="V735" s="4" t="str">
        <f>VLOOKUP(P735,词典!$F:$G,2,FALSE)</f>
        <v>EC_WORD_DID</v>
      </c>
      <c r="W735" s="4" t="str">
        <f>VLOOKUP(Q735,词典!$F:$G,2,FALSE)</f>
        <v>EC_WORD_QUES</v>
      </c>
      <c r="X735" s="4" t="str">
        <f>VLOOKUP(R735,词典!$F:$G,2,FALSE)</f>
        <v>EC_EMPTY_WORD</v>
      </c>
      <c r="Y735" s="4" t="str">
        <f>VLOOKUP(S735,词典!$F:$G,2,FALSE)</f>
        <v>EC_EMPTY_WORD</v>
      </c>
      <c r="Z735" t="str">
        <f t="shared" si="7"/>
        <v>.speechLose = {EC_WORD_YOU, EC_WORD_SOUNDPROOF, EC_WORD_DID, EC_WORD_QUES, EC_EMPTY_WORD, EC_EMPTY_WORD},</v>
      </c>
      <c r="AA735" t="s">
        <v>15543</v>
      </c>
    </row>
    <row r="736" spans="1:27" x14ac:dyDescent="0.3">
      <c r="A736" t="s">
        <v>804</v>
      </c>
      <c r="B736" s="3" t="s">
        <v>764</v>
      </c>
      <c r="C736" s="3" t="s">
        <v>3914</v>
      </c>
      <c r="D736" s="3" t="s">
        <v>703</v>
      </c>
      <c r="E736" s="3" t="s">
        <v>375</v>
      </c>
      <c r="F736" s="3" t="s">
        <v>183</v>
      </c>
      <c r="G736" s="4" t="str">
        <f>VLOOKUP(A736,词典!$C:$F,4,FALSE)</f>
        <v>打破</v>
      </c>
      <c r="H736" s="4" t="str">
        <f>VLOOKUP(B736,词典!$C:$F,4,FALSE)</f>
        <v>这是</v>
      </c>
      <c r="I736" s="4" t="str">
        <f>VLOOKUP(C736,词典!$C:$F,4,FALSE)</f>
        <v>潜水</v>
      </c>
      <c r="J736" s="4" t="str">
        <f>VLOOKUP(D736,词典!$C:$F,4,FALSE)</f>
        <v>时间</v>
      </c>
      <c r="K736" s="4" t="str">
        <f>VLOOKUP(E736,词典!$C:$F,4,FALSE)</f>
        <v>为了</v>
      </c>
      <c r="L736" s="4" t="str">
        <f>VLOOKUP(F736,词典!$C:$F,4,FALSE)</f>
        <v>我</v>
      </c>
      <c r="M736" s="6" t="s">
        <v>9708</v>
      </c>
      <c r="N736" t="s">
        <v>1843</v>
      </c>
      <c r="O736" t="s">
        <v>8485</v>
      </c>
      <c r="P736" t="s">
        <v>1247</v>
      </c>
      <c r="Q736" t="s">
        <v>1492</v>
      </c>
      <c r="R736" t="s">
        <v>1947</v>
      </c>
      <c r="S736" t="s">
        <v>10459</v>
      </c>
      <c r="T736" s="4" t="str">
        <f>VLOOKUP(N736,词典!$F:$G,2,FALSE)</f>
        <v>EC_WORD_LOST</v>
      </c>
      <c r="U736" s="4" t="str">
        <f>VLOOKUP(O736,词典!$F:$G,2,FALSE)</f>
        <v>EC_WORD_EXCL</v>
      </c>
      <c r="V736" s="4" t="str">
        <f>VLOOKUP(P736,词典!$F:$G,2,FALSE)</f>
        <v>EC_MOVE2(DIVE)</v>
      </c>
      <c r="W736" s="4" t="str">
        <f>VLOOKUP(Q736,词典!$F:$G,2,FALSE)</f>
        <v>EC_WORD_TIME</v>
      </c>
      <c r="X736" s="4" t="str">
        <f>VLOOKUP(R736,词典!$F:$G,2,FALSE)</f>
        <v>EC_WORD_TO</v>
      </c>
      <c r="Y736" s="4" t="str">
        <f>VLOOKUP(S736,词典!$F:$G,2,FALSE)</f>
        <v>EC_EMPTY_WORD</v>
      </c>
      <c r="Z736" t="str">
        <f t="shared" si="7"/>
        <v>.speechLose = {EC_WORD_LOST, EC_WORD_EXCL, EC_MOVE2(DIVE), EC_WORD_TIME, EC_WORD_TO, EC_EMPTY_WORD},</v>
      </c>
      <c r="AA736" t="s">
        <v>15544</v>
      </c>
    </row>
    <row r="737" spans="1:27" x14ac:dyDescent="0.3">
      <c r="A737" t="s">
        <v>200</v>
      </c>
      <c r="B737" s="3" t="s">
        <v>3883</v>
      </c>
      <c r="C737" s="3" t="s">
        <v>349</v>
      </c>
      <c r="D737" s="3" t="s">
        <v>3894</v>
      </c>
      <c r="E737" s="3" t="s">
        <v>3873</v>
      </c>
      <c r="F737" s="3" t="s">
        <v>3836</v>
      </c>
      <c r="G737" s="4" t="str">
        <f>VLOOKUP(A737,词典!$C:$F,4,FALSE)</f>
        <v>我的</v>
      </c>
      <c r="H737" s="4" t="str">
        <f>VLOOKUP(B737,词典!$C:$F,4,FALSE)</f>
        <v>腹鼓</v>
      </c>
      <c r="I737" s="4" t="str">
        <f>VLOOKUP(C737,词典!$C:$F,4,FALSE)</f>
        <v>吗？</v>
      </c>
      <c r="J737" s="4" t="str">
        <f>VLOOKUP(D737,词典!$C:$F,4,FALSE)</f>
        <v>太弱了</v>
      </c>
      <c r="K737" s="4" t="str">
        <f>VLOOKUP(E737,词典!$C:$F,4,FALSE)</f>
        <v>……</v>
      </c>
      <c r="L737" s="4" t="str">
        <f>VLOOKUP(F737,词典!$C:$F,4,FALSE)</f>
        <v xml:space="preserve"> </v>
      </c>
      <c r="M737" s="6" t="s">
        <v>9709</v>
      </c>
      <c r="N737" t="s">
        <v>1431</v>
      </c>
      <c r="O737" t="s">
        <v>1143</v>
      </c>
      <c r="P737" t="s">
        <v>9077</v>
      </c>
      <c r="Q737" t="s">
        <v>1849</v>
      </c>
      <c r="R737" t="s">
        <v>1687</v>
      </c>
      <c r="S737" t="s">
        <v>10459</v>
      </c>
      <c r="T737" s="4" t="str">
        <f>VLOOKUP(N737,词典!$F:$G,2,FALSE)</f>
        <v>EC_WORD_MY</v>
      </c>
      <c r="U737" s="4" t="str">
        <f>VLOOKUP(O737,词典!$F:$G,2,FALSE)</f>
        <v>EC_MOVE2(BELLY_DRUM)</v>
      </c>
      <c r="V737" s="4" t="str">
        <f>VLOOKUP(P737,词典!$F:$G,2,FALSE)</f>
        <v>EC_WORD_LIKELY_TO</v>
      </c>
      <c r="W737" s="4" t="str">
        <f>VLOOKUP(Q737,词典!$F:$G,2,FALSE)</f>
        <v>EC_WORD_TOO_WEAK</v>
      </c>
      <c r="X737" s="4" t="str">
        <f>VLOOKUP(R737,词典!$F:$G,2,FALSE)</f>
        <v>EC_WORD_ELLIPSIS</v>
      </c>
      <c r="Y737" s="4" t="str">
        <f>VLOOKUP(S737,词典!$F:$G,2,FALSE)</f>
        <v>EC_EMPTY_WORD</v>
      </c>
      <c r="Z737" t="str">
        <f t="shared" si="7"/>
        <v>.speechLose = {EC_WORD_MY, EC_MOVE2(BELLY_DRUM), EC_WORD_LIKELY_TO, EC_WORD_TOO_WEAK, EC_WORD_ELLIPSIS, EC_EMPTY_WORD},</v>
      </c>
      <c r="AA737" t="s">
        <v>15545</v>
      </c>
    </row>
    <row r="738" spans="1:27" x14ac:dyDescent="0.3">
      <c r="A738" t="s">
        <v>200</v>
      </c>
      <c r="B738" s="3" t="s">
        <v>3885</v>
      </c>
      <c r="C738" s="3" t="s">
        <v>102</v>
      </c>
      <c r="D738" s="3" t="s">
        <v>543</v>
      </c>
      <c r="E738" s="3" t="s">
        <v>532</v>
      </c>
      <c r="F738" s="3" t="s">
        <v>3873</v>
      </c>
      <c r="G738" s="4" t="str">
        <f>VLOOKUP(A738,词典!$C:$F,4,FALSE)</f>
        <v>我的</v>
      </c>
      <c r="H738" s="4" t="str">
        <f>VLOOKUP(B738,词典!$C:$F,4,FALSE)</f>
        <v>催眠术</v>
      </c>
      <c r="I738" s="4" t="str">
        <f>VLOOKUP(C738,词典!$C:$F,4,FALSE)</f>
        <v>战略</v>
      </c>
      <c r="J738" s="4" t="str">
        <f>VLOOKUP(D738,词典!$C:$F,4,FALSE)</f>
        <v>去</v>
      </c>
      <c r="K738" s="4" t="str">
        <f>VLOOKUP(E738,词典!$C:$F,4,FALSE)</f>
        <v>严重</v>
      </c>
      <c r="L738" s="4" t="str">
        <f>VLOOKUP(F738,词典!$C:$F,4,FALSE)</f>
        <v>……</v>
      </c>
      <c r="M738" s="6" t="s">
        <v>9710</v>
      </c>
      <c r="N738" t="s">
        <v>1431</v>
      </c>
      <c r="O738" t="s">
        <v>1051</v>
      </c>
      <c r="P738" t="s">
        <v>1742</v>
      </c>
      <c r="Q738" t="s">
        <v>8492</v>
      </c>
      <c r="R738" t="s">
        <v>8477</v>
      </c>
      <c r="S738" t="s">
        <v>1687</v>
      </c>
      <c r="T738" s="4" t="str">
        <f>VLOOKUP(N738,词典!$F:$G,2,FALSE)</f>
        <v>EC_WORD_MY</v>
      </c>
      <c r="U738" s="4" t="str">
        <f>VLOOKUP(O738,词典!$F:$G,2,FALSE)</f>
        <v>EC_MOVE(HYPNOSIS)</v>
      </c>
      <c r="V738" s="4" t="str">
        <f>VLOOKUP(P738,词典!$F:$G,2,FALSE)</f>
        <v>EC_WORD_STRATEGY</v>
      </c>
      <c r="W738" s="4" t="str">
        <f>VLOOKUP(Q738,词典!$F:$G,2,FALSE)</f>
        <v>EC_WORD_VERY</v>
      </c>
      <c r="X738" s="4" t="str">
        <f>VLOOKUP(R738,词典!$F:$G,2,FALSE)</f>
        <v>EC_WORD_AWFUL</v>
      </c>
      <c r="Y738" s="4" t="str">
        <f>VLOOKUP(S738,词典!$F:$G,2,FALSE)</f>
        <v>EC_WORD_ELLIPSIS</v>
      </c>
      <c r="Z738" t="str">
        <f t="shared" si="7"/>
        <v>.speechLose = {EC_WORD_MY, EC_MOVE(HYPNOSIS), EC_WORD_STRATEGY, EC_WORD_VERY, EC_WORD_AWFUL, EC_WORD_ELLIPSIS},</v>
      </c>
      <c r="AA738" t="s">
        <v>15546</v>
      </c>
    </row>
    <row r="739" spans="1:27" x14ac:dyDescent="0.3">
      <c r="A739" t="s">
        <v>117</v>
      </c>
      <c r="B739" s="3" t="s">
        <v>299</v>
      </c>
      <c r="C739" s="3" t="s">
        <v>388</v>
      </c>
      <c r="D739" s="3" t="s">
        <v>165</v>
      </c>
      <c r="E739" s="3" t="s">
        <v>562</v>
      </c>
      <c r="F739" s="3" t="s">
        <v>3843</v>
      </c>
      <c r="G739" s="4" t="str">
        <f>VLOOKUP(A739,词典!$C:$F,4,FALSE)</f>
        <v>但是</v>
      </c>
      <c r="H739" s="4" t="str">
        <f>VLOOKUP(B739,词典!$C:$F,4,FALSE)</f>
        <v>虽然</v>
      </c>
      <c r="I739" s="4" t="str">
        <f>VLOOKUP(C739,词典!$C:$F,4,FALSE)</f>
        <v>吗</v>
      </c>
      <c r="J739" s="4" t="str">
        <f>VLOOKUP(D739,词典!$C:$F,4,FALSE)</f>
        <v>你</v>
      </c>
      <c r="K739" s="4" t="str">
        <f>VLOOKUP(E739,词典!$C:$F,4,FALSE)</f>
        <v>前进</v>
      </c>
      <c r="L739" s="4" t="str">
        <f>VLOOKUP(F739,词典!$C:$F,4,FALSE)</f>
        <v>？</v>
      </c>
      <c r="M739" s="6" t="s">
        <v>9711</v>
      </c>
      <c r="N739" t="s">
        <v>1470</v>
      </c>
      <c r="O739" t="s">
        <v>9891</v>
      </c>
      <c r="P739" t="s">
        <v>1857</v>
      </c>
      <c r="Q739" t="s">
        <v>1566</v>
      </c>
      <c r="R739" t="s">
        <v>1951</v>
      </c>
      <c r="S739" t="s">
        <v>230</v>
      </c>
      <c r="T739" s="4" t="str">
        <f>VLOOKUP(N739,词典!$F:$G,2,FALSE)</f>
        <v>EC_WORD_BUT</v>
      </c>
      <c r="U739" s="4" t="str">
        <f>VLOOKUP(O739,词典!$F:$G,2,FALSE)</f>
        <v>EC_WORD_YOU_RE</v>
      </c>
      <c r="V739" s="4" t="str">
        <f>VLOOKUP(P739,词典!$F:$G,2,FALSE)</f>
        <v>EC_WORD_HOW_DO</v>
      </c>
      <c r="W739" s="4" t="str">
        <f>VLOOKUP(Q739,词典!$F:$G,2,FALSE)</f>
        <v>EC_WORD_KNOWS</v>
      </c>
      <c r="X739" s="4" t="str">
        <f>VLOOKUP(R739,词典!$F:$G,2,FALSE)</f>
        <v>EC_WORD_OF</v>
      </c>
      <c r="Y739" s="4" t="str">
        <f>VLOOKUP(S739,词典!$F:$G,2,FALSE)</f>
        <v>EC_WORD_QUES</v>
      </c>
      <c r="Z739" t="str">
        <f t="shared" si="7"/>
        <v>.speechLose = {EC_WORD_BUT, EC_WORD_YOU_RE, EC_WORD_HOW_DO, EC_WORD_KNOWS, EC_WORD_OF, EC_WORD_QUES},</v>
      </c>
      <c r="AA739" t="s">
        <v>15547</v>
      </c>
    </row>
    <row r="740" spans="1:27" x14ac:dyDescent="0.3">
      <c r="A740" t="s">
        <v>164</v>
      </c>
      <c r="B740" s="3" t="s">
        <v>620</v>
      </c>
      <c r="C740" s="3" t="s">
        <v>384</v>
      </c>
      <c r="D740" s="3" t="s">
        <v>297</v>
      </c>
      <c r="E740" s="3" t="s">
        <v>5939</v>
      </c>
      <c r="F740" s="3" t="s">
        <v>3836</v>
      </c>
      <c r="G740" s="4" t="str">
        <f>VLOOKUP(A740,词典!$C:$F,4,FALSE)</f>
        <v>是个</v>
      </c>
      <c r="H740" s="4" t="str">
        <f>VLOOKUP(B740,词典!$C:$F,4,FALSE)</f>
        <v>造型</v>
      </c>
      <c r="I740" s="4" t="str">
        <f>VLOOKUP(C740,词典!$C:$F,4,FALSE)</f>
        <v>着</v>
      </c>
      <c r="J740" s="4" t="str">
        <f>VLOOKUP(D740,词典!$C:$F,4,FALSE)</f>
        <v>所以</v>
      </c>
      <c r="K740" s="4" t="str">
        <f>VLOOKUP(E740,词典!$C:$F,4,FALSE)</f>
        <v>百货商店</v>
      </c>
      <c r="L740" s="4" t="str">
        <f>VLOOKUP(F740,词典!$C:$F,4,FALSE)</f>
        <v xml:space="preserve"> </v>
      </c>
      <c r="M740" s="6" t="s">
        <v>9712</v>
      </c>
      <c r="N740" t="s">
        <v>1678</v>
      </c>
      <c r="O740" t="s">
        <v>9073</v>
      </c>
      <c r="P740" t="s">
        <v>1592</v>
      </c>
      <c r="Q740" t="s">
        <v>8556</v>
      </c>
      <c r="R740" t="s">
        <v>9556</v>
      </c>
      <c r="S740" t="s">
        <v>10459</v>
      </c>
      <c r="T740" s="4" t="str">
        <f>VLOOKUP(N740,词典!$F:$G,2,FALSE)</f>
        <v>EC_WORD_ME</v>
      </c>
      <c r="U740" s="4" t="str">
        <f>VLOOKUP(O740,词典!$F:$G,2,FALSE)</f>
        <v>EC_WORD_ON</v>
      </c>
      <c r="V740" s="4" t="str">
        <f>VLOOKUP(P740,词典!$F:$G,2,FALSE)</f>
        <v>EC_WORD_DEPT_STORE</v>
      </c>
      <c r="W740" s="4" t="str">
        <f>VLOOKUP(Q740,词典!$F:$G,2,FALSE)</f>
        <v>EC_WORD_INSIDE</v>
      </c>
      <c r="X740" s="4" t="str">
        <f>VLOOKUP(R740,词典!$F:$G,2,FALSE)</f>
        <v>EC_WORD_WORKING</v>
      </c>
      <c r="Y740" s="4" t="str">
        <f>VLOOKUP(S740,词典!$F:$G,2,FALSE)</f>
        <v>EC_EMPTY_WORD</v>
      </c>
      <c r="Z740" t="str">
        <f t="shared" si="7"/>
        <v>.speechLose = {EC_WORD_ME, EC_WORD_ON, EC_WORD_DEPT_STORE, EC_WORD_INSIDE, EC_WORD_WORKING, EC_EMPTY_WORD},</v>
      </c>
      <c r="AA740" t="s">
        <v>15548</v>
      </c>
    </row>
    <row r="741" spans="1:27" x14ac:dyDescent="0.3">
      <c r="A741" t="s">
        <v>3909</v>
      </c>
      <c r="B741" s="3" t="s">
        <v>3834</v>
      </c>
      <c r="C741" s="3" t="s">
        <v>3836</v>
      </c>
      <c r="D741" s="3" t="s">
        <v>164</v>
      </c>
      <c r="E741" s="3" t="s">
        <v>98</v>
      </c>
      <c r="F741" s="3" t="s">
        <v>3834</v>
      </c>
      <c r="G741" s="4" t="str">
        <f>VLOOKUP(A741,词典!$C:$F,4,FALSE)</f>
        <v>所有</v>
      </c>
      <c r="H741" s="4" t="str">
        <f>VLOOKUP(B741,词典!$C:$F,4,FALSE)</f>
        <v>！</v>
      </c>
      <c r="I741" s="4" t="str">
        <f>VLOOKUP(C741,词典!$C:$F,4,FALSE)</f>
        <v xml:space="preserve"> </v>
      </c>
      <c r="J741" s="4" t="str">
        <f>VLOOKUP(D741,词典!$C:$F,4,FALSE)</f>
        <v>是个</v>
      </c>
      <c r="K741" s="4" t="str">
        <f>VLOOKUP(E741,词典!$C:$F,4,FALSE)</f>
        <v>投降</v>
      </c>
      <c r="L741" s="4" t="str">
        <f>VLOOKUP(F741,词典!$C:$F,4,FALSE)</f>
        <v>！</v>
      </c>
      <c r="M741" s="6" t="s">
        <v>9713</v>
      </c>
      <c r="N741" t="s">
        <v>1528</v>
      </c>
      <c r="O741" t="s">
        <v>225</v>
      </c>
      <c r="P741" t="s">
        <v>10459</v>
      </c>
      <c r="Q741" t="s">
        <v>1678</v>
      </c>
      <c r="R741" t="s">
        <v>1388</v>
      </c>
      <c r="S741" t="s">
        <v>225</v>
      </c>
      <c r="T741" s="4" t="str">
        <f>VLOOKUP(N741,词典!$F:$G,2,FALSE)</f>
        <v>EC_WORD_OKAY</v>
      </c>
      <c r="U741" s="4" t="str">
        <f>VLOOKUP(O741,词典!$F:$G,2,FALSE)</f>
        <v>EC_WORD_EXCL</v>
      </c>
      <c r="V741" s="4" t="str">
        <f>VLOOKUP(P741,词典!$F:$G,2,FALSE)</f>
        <v>EC_EMPTY_WORD</v>
      </c>
      <c r="W741" s="4" t="str">
        <f>VLOOKUP(Q741,词典!$F:$G,2,FALSE)</f>
        <v>EC_WORD_ME</v>
      </c>
      <c r="X741" s="4" t="str">
        <f>VLOOKUP(R741,词典!$F:$G,2,FALSE)</f>
        <v>EC_WORD_SURRENDER</v>
      </c>
      <c r="Y741" s="4" t="str">
        <f>VLOOKUP(S741,词典!$F:$G,2,FALSE)</f>
        <v>EC_WORD_EXCL</v>
      </c>
      <c r="Z741" t="str">
        <f t="shared" si="7"/>
        <v>.speechLose = {EC_WORD_OKAY, EC_WORD_EXCL, EC_EMPTY_WORD, EC_WORD_ME, EC_WORD_SURRENDER, EC_WORD_EXCL},</v>
      </c>
      <c r="AA741" t="s">
        <v>15549</v>
      </c>
    </row>
    <row r="742" spans="1:27" x14ac:dyDescent="0.3">
      <c r="A742" t="s">
        <v>156</v>
      </c>
      <c r="B742" s="3" t="s">
        <v>761</v>
      </c>
      <c r="C742" s="3" t="s">
        <v>345</v>
      </c>
      <c r="D742" s="3" t="s">
        <v>490</v>
      </c>
      <c r="E742" s="3" t="s">
        <v>480</v>
      </c>
      <c r="F742" s="3" t="s">
        <v>3836</v>
      </c>
      <c r="G742" s="4" t="str">
        <f>VLOOKUP(A742,词典!$C:$F,4,FALSE)</f>
        <v>嘿</v>
      </c>
      <c r="H742" s="4" t="str">
        <f>VLOOKUP(B742,词典!$C:$F,4,FALSE)</f>
        <v>这</v>
      </c>
      <c r="I742" s="4" t="str">
        <f>VLOOKUP(C742,词典!$C:$F,4,FALSE)</f>
        <v>了</v>
      </c>
      <c r="J742" s="4" t="str">
        <f>VLOOKUP(D742,词典!$C:$F,4,FALSE)</f>
        <v>漂亮</v>
      </c>
      <c r="K742" s="4" t="str">
        <f>VLOOKUP(E742,词典!$C:$F,4,FALSE)</f>
        <v>美味</v>
      </c>
      <c r="L742" s="4" t="str">
        <f>VLOOKUP(F742,词典!$C:$F,4,FALSE)</f>
        <v xml:space="preserve"> </v>
      </c>
      <c r="M742" s="6" t="s">
        <v>9714</v>
      </c>
      <c r="N742" t="s">
        <v>1406</v>
      </c>
      <c r="O742" t="s">
        <v>1919</v>
      </c>
      <c r="P742" t="s">
        <v>8569</v>
      </c>
      <c r="Q742" t="s">
        <v>8492</v>
      </c>
      <c r="R742" t="s">
        <v>1784</v>
      </c>
      <c r="S742" t="s">
        <v>10459</v>
      </c>
      <c r="T742" s="4" t="str">
        <f>VLOOKUP(N742,词典!$F:$G,2,FALSE)</f>
        <v>EC_WORD_HEY</v>
      </c>
      <c r="U742" s="4" t="str">
        <f>VLOOKUP(O742,词典!$F:$G,2,FALSE)</f>
        <v>EC_WORD_THIS</v>
      </c>
      <c r="V742" s="4" t="str">
        <f>VLOOKUP(P742,词典!$F:$G,2,FALSE)</f>
        <v>EC_WORD_REALLY</v>
      </c>
      <c r="W742" s="4" t="str">
        <f>VLOOKUP(Q742,词典!$F:$G,2,FALSE)</f>
        <v>EC_WORD_VERY</v>
      </c>
      <c r="X742" s="4" t="str">
        <f>VLOOKUP(R742,词典!$F:$G,2,FALSE)</f>
        <v>EC_WORD_TASTY</v>
      </c>
      <c r="Y742" s="4" t="str">
        <f>VLOOKUP(S742,词典!$F:$G,2,FALSE)</f>
        <v>EC_EMPTY_WORD</v>
      </c>
      <c r="Z742" t="str">
        <f t="shared" si="7"/>
        <v>.speechLose = {EC_WORD_HEY, EC_WORD_THIS, EC_WORD_REALLY, EC_WORD_VERY, EC_WORD_TASTY, EC_EMPTY_WORD},</v>
      </c>
      <c r="AA742" t="s">
        <v>15550</v>
      </c>
    </row>
    <row r="743" spans="1:27" x14ac:dyDescent="0.3">
      <c r="A743" t="s">
        <v>548</v>
      </c>
      <c r="B743" s="3" t="s">
        <v>3834</v>
      </c>
      <c r="C743" s="3" t="s">
        <v>3836</v>
      </c>
      <c r="D743" s="3" t="s">
        <v>143</v>
      </c>
      <c r="E743" s="3" t="s">
        <v>2901</v>
      </c>
      <c r="F743" s="3" t="s">
        <v>143</v>
      </c>
      <c r="G743" s="4" t="str">
        <f>VLOOKUP(A743,词典!$C:$F,4,FALSE)</f>
        <v>请</v>
      </c>
      <c r="H743" s="4" t="str">
        <f>VLOOKUP(B743,词典!$C:$F,4,FALSE)</f>
        <v>！</v>
      </c>
      <c r="I743" s="4" t="str">
        <f>VLOOKUP(C743,词典!$C:$F,4,FALSE)</f>
        <v xml:space="preserve"> </v>
      </c>
      <c r="J743" s="4" t="str">
        <f>VLOOKUP(D743,词典!$C:$F,4,FALSE)</f>
        <v>实在</v>
      </c>
      <c r="K743" s="4" t="str">
        <f>VLOOKUP(E743,词典!$C:$F,4,FALSE)</f>
        <v>我是</v>
      </c>
      <c r="L743" s="4" t="str">
        <f>VLOOKUP(F743,词典!$C:$F,4,FALSE)</f>
        <v>实在</v>
      </c>
      <c r="M743" s="6" t="s">
        <v>9715</v>
      </c>
      <c r="N743" t="s">
        <v>9911</v>
      </c>
      <c r="O743" t="s">
        <v>225</v>
      </c>
      <c r="P743" t="s">
        <v>10459</v>
      </c>
      <c r="Q743" t="s">
        <v>1873</v>
      </c>
      <c r="R743" t="s">
        <v>8492</v>
      </c>
      <c r="S743" t="s">
        <v>1356</v>
      </c>
      <c r="T743" s="4" t="str">
        <f>VLOOKUP(N743,词典!$F:$G,2,FALSE)</f>
        <v>EC_WORD_AGREE</v>
      </c>
      <c r="U743" s="4" t="str">
        <f>VLOOKUP(O743,词典!$F:$G,2,FALSE)</f>
        <v>EC_WORD_EXCL</v>
      </c>
      <c r="V743" s="4" t="str">
        <f>VLOOKUP(P743,词典!$F:$G,2,FALSE)</f>
        <v>EC_EMPTY_WORD</v>
      </c>
      <c r="W743" s="4" t="str">
        <f>VLOOKUP(Q743,词典!$F:$G,2,FALSE)</f>
        <v>EC_WORD_ME</v>
      </c>
      <c r="X743" s="4" t="str">
        <f>VLOOKUP(R743,词典!$F:$G,2,FALSE)</f>
        <v>EC_WORD_VERY</v>
      </c>
      <c r="Y743" s="4" t="str">
        <f>VLOOKUP(S743,词典!$F:$G,2,FALSE)</f>
        <v>EC_WORD_PARDON</v>
      </c>
      <c r="Z743" t="str">
        <f t="shared" si="7"/>
        <v>.speechLose = {EC_WORD_AGREE, EC_WORD_EXCL, EC_EMPTY_WORD, EC_WORD_ME, EC_WORD_VERY, EC_WORD_PARDON},</v>
      </c>
      <c r="AA743" t="s">
        <v>15551</v>
      </c>
    </row>
    <row r="744" spans="1:27" x14ac:dyDescent="0.3">
      <c r="A744" t="s">
        <v>5961</v>
      </c>
      <c r="B744" s="3" t="s">
        <v>5929</v>
      </c>
      <c r="C744" s="3" t="s">
        <v>117</v>
      </c>
      <c r="D744" s="3" t="s">
        <v>2905</v>
      </c>
      <c r="E744" s="3" t="s">
        <v>366</v>
      </c>
      <c r="F744" s="3" t="s">
        <v>372</v>
      </c>
      <c r="G744" s="4" t="str">
        <f>VLOOKUP(A744,词典!$C:$F,4,FALSE)</f>
        <v>目前，</v>
      </c>
      <c r="H744" s="4" t="str">
        <f>VLOOKUP(B744,词典!$C:$F,4,FALSE)</f>
        <v>方式</v>
      </c>
      <c r="I744" s="4" t="str">
        <f>VLOOKUP(C744,词典!$C:$F,4,FALSE)</f>
        <v>但是</v>
      </c>
      <c r="J744" s="4" t="str">
        <f>VLOOKUP(D744,词典!$C:$F,4,FALSE)</f>
        <v>它是</v>
      </c>
      <c r="K744" s="4" t="str">
        <f>VLOOKUP(E744,词典!$C:$F,4,FALSE)</f>
        <v>一下</v>
      </c>
      <c r="L744" s="4" t="str">
        <f>VLOOKUP(F744,词典!$C:$F,4,FALSE)</f>
        <v>结果</v>
      </c>
      <c r="M744" s="6" t="s">
        <v>9716</v>
      </c>
      <c r="N744" t="s">
        <v>1482</v>
      </c>
      <c r="O744" t="s">
        <v>1990</v>
      </c>
      <c r="P744" t="s">
        <v>1470</v>
      </c>
      <c r="Q744" t="s">
        <v>9077</v>
      </c>
      <c r="R744" t="s">
        <v>1955</v>
      </c>
      <c r="S744" t="s">
        <v>1636</v>
      </c>
      <c r="T744" s="4" t="str">
        <f>VLOOKUP(N744,词典!$F:$G,2,FALSE)</f>
        <v>EC_WORD_FOR_NOW</v>
      </c>
      <c r="U744" s="4" t="str">
        <f>VLOOKUP(O744,词典!$F:$G,2,FALSE)</f>
        <v>EC_WORD_NICE</v>
      </c>
      <c r="V744" s="4" t="str">
        <f>VLOOKUP(P744,词典!$F:$G,2,FALSE)</f>
        <v>EC_WORD_BUT</v>
      </c>
      <c r="W744" s="4" t="str">
        <f>VLOOKUP(Q744,词典!$F:$G,2,FALSE)</f>
        <v>EC_WORD_LIKELY_TO</v>
      </c>
      <c r="X744" s="4" t="str">
        <f>VLOOKUP(R744,词典!$F:$G,2,FALSE)</f>
        <v>EC_WORD_HAVEN_T</v>
      </c>
      <c r="Y744" s="4" t="str">
        <f>VLOOKUP(S744,词典!$F:$G,2,FALSE)</f>
        <v>EC_WORD_FINISH</v>
      </c>
      <c r="Z744" t="str">
        <f t="shared" si="7"/>
        <v>.speechLose = {EC_WORD_FOR_NOW, EC_WORD_NICE, EC_WORD_BUT, EC_WORD_LIKELY_TO, EC_WORD_HAVEN_T, EC_WORD_FINISH},</v>
      </c>
      <c r="AA744" t="s">
        <v>15552</v>
      </c>
    </row>
    <row r="745" spans="1:27" x14ac:dyDescent="0.3">
      <c r="A745" t="s">
        <v>3844</v>
      </c>
      <c r="B745" s="3" t="s">
        <v>386</v>
      </c>
      <c r="C745" s="3" t="s">
        <v>496</v>
      </c>
      <c r="D745" s="3" t="s">
        <v>378</v>
      </c>
      <c r="E745" s="3" t="s">
        <v>3901</v>
      </c>
      <c r="F745" s="3" t="s">
        <v>3834</v>
      </c>
      <c r="G745" s="4" t="str">
        <f>VLOOKUP(A745,词典!$C:$F,4,FALSE)</f>
        <v>毕竟</v>
      </c>
      <c r="H745" s="4" t="str">
        <f>VLOOKUP(B745,词典!$C:$F,4,FALSE)</f>
        <v>地</v>
      </c>
      <c r="I745" s="4" t="str">
        <f>VLOOKUP(C745,词典!$C:$F,4,FALSE)</f>
        <v>许多</v>
      </c>
      <c r="J745" s="4" t="str">
        <f>VLOOKUP(D745,词典!$C:$F,4,FALSE)</f>
        <v>到</v>
      </c>
      <c r="K745" s="4" t="str">
        <f>VLOOKUP(E745,词典!$C:$F,4,FALSE)</f>
        <v>撞击</v>
      </c>
      <c r="L745" s="4" t="str">
        <f>VLOOKUP(F745,词典!$C:$F,4,FALSE)</f>
        <v>！</v>
      </c>
      <c r="M745" s="6" t="s">
        <v>9717</v>
      </c>
      <c r="N745" t="s">
        <v>1920</v>
      </c>
      <c r="O745" t="s">
        <v>8517</v>
      </c>
      <c r="P745" t="s">
        <v>1905</v>
      </c>
      <c r="Q745" t="s">
        <v>9880</v>
      </c>
      <c r="R745" t="s">
        <v>8499</v>
      </c>
      <c r="S745" t="s">
        <v>225</v>
      </c>
      <c r="T745" s="4" t="str">
        <f>VLOOKUP(N745,词典!$F:$G,2,FALSE)</f>
        <v>EC_WORD_THIS</v>
      </c>
      <c r="U745" s="4" t="str">
        <f>VLOOKUP(O745,词典!$F:$G,2,FALSE)</f>
        <v>EC_WORD_ALSO</v>
      </c>
      <c r="V745" s="4" t="str">
        <f>VLOOKUP(P745,词典!$F:$G,2,FALSE)</f>
        <v>EC_WORD_WAY</v>
      </c>
      <c r="W745" s="4" t="str">
        <f>VLOOKUP(Q745,词典!$F:$G,2,FALSE)</f>
        <v>EC_WORD_HARD</v>
      </c>
      <c r="X745" s="4" t="str">
        <f>VLOOKUP(R745,词典!$F:$G,2,FALSE)</f>
        <v>EC_WORD_IS</v>
      </c>
      <c r="Y745" s="4" t="str">
        <f>VLOOKUP(S745,词典!$F:$G,2,FALSE)</f>
        <v>EC_WORD_EXCL</v>
      </c>
      <c r="Z745" t="str">
        <f t="shared" si="7"/>
        <v>.speechLose = {EC_WORD_THIS, EC_WORD_ALSO, EC_WORD_WAY, EC_WORD_HARD, EC_WORD_IS, EC_WORD_EXCL},</v>
      </c>
      <c r="AA745" t="s">
        <v>15553</v>
      </c>
    </row>
    <row r="746" spans="1:27" x14ac:dyDescent="0.3">
      <c r="A746" t="s">
        <v>165</v>
      </c>
      <c r="B746" s="3" t="s">
        <v>3847</v>
      </c>
      <c r="C746" s="3" t="s">
        <v>7362</v>
      </c>
      <c r="D746" s="3" t="s">
        <v>168</v>
      </c>
      <c r="E746" s="3" t="s">
        <v>599</v>
      </c>
      <c r="F746" s="3" t="s">
        <v>521</v>
      </c>
      <c r="G746" s="4" t="str">
        <f>VLOOKUP(A746,词典!$C:$F,4,FALSE)</f>
        <v>你</v>
      </c>
      <c r="H746" s="4" t="str">
        <f>VLOOKUP(B746,词典!$C:$F,4,FALSE)</f>
        <v>不可以</v>
      </c>
      <c r="I746" s="4" t="str">
        <f>VLOOKUP(C746,词典!$C:$F,4,FALSE)</f>
        <v>神秘守护</v>
      </c>
      <c r="J746" s="4" t="str">
        <f>VLOOKUP(D746,词典!$C:$F,4,FALSE)</f>
        <v>你的</v>
      </c>
      <c r="K746" s="4" t="str">
        <f>VLOOKUP(E746,词典!$C:$F,4,FALSE)</f>
        <v>拥有</v>
      </c>
      <c r="L746" s="4" t="str">
        <f>VLOOKUP(F746,词典!$C:$F,4,FALSE)</f>
        <v>秘密</v>
      </c>
      <c r="M746" s="6" t="s">
        <v>9718</v>
      </c>
      <c r="N746" t="s">
        <v>1412</v>
      </c>
      <c r="O746" t="s">
        <v>9068</v>
      </c>
      <c r="P746" t="s">
        <v>9892</v>
      </c>
      <c r="Q746" t="s">
        <v>1413</v>
      </c>
      <c r="R746" t="s">
        <v>8526</v>
      </c>
      <c r="S746" t="s">
        <v>1549</v>
      </c>
      <c r="T746" s="4" t="str">
        <f>VLOOKUP(N746,词典!$F:$G,2,FALSE)</f>
        <v>EC_WORD_YOU</v>
      </c>
      <c r="U746" s="4" t="str">
        <f>VLOOKUP(O746,词典!$F:$G,2,FALSE)</f>
        <v>EC_WORD_IMPOSSIBLE</v>
      </c>
      <c r="V746" s="4" t="str">
        <f>VLOOKUP(P746,词典!$F:$G,2,FALSE)</f>
        <v>EC_MOVE2(PROTECT)</v>
      </c>
      <c r="W746" s="4" t="str">
        <f>VLOOKUP(Q746,词典!$F:$G,2,FALSE)</f>
        <v>EC_WORD_YOUR</v>
      </c>
      <c r="X746" s="4" t="str">
        <f>VLOOKUP(R746,词典!$F:$G,2,FALSE)</f>
        <v>EC_WORD_ALL_RIGHT</v>
      </c>
      <c r="Y746" s="4" t="str">
        <f>VLOOKUP(S746,词典!$F:$G,2,FALSE)</f>
        <v>EC_WORD_SECRET</v>
      </c>
      <c r="Z746" t="str">
        <f t="shared" si="7"/>
        <v>.speechLose = {EC_WORD_YOU, EC_WORD_IMPOSSIBLE, EC_MOVE2(PROTECT), EC_WORD_YOUR, EC_WORD_ALL_RIGHT, EC_WORD_SECRET},</v>
      </c>
      <c r="AA746" t="s">
        <v>15554</v>
      </c>
    </row>
    <row r="747" spans="1:27" x14ac:dyDescent="0.3">
      <c r="A747" t="s">
        <v>2928</v>
      </c>
      <c r="B747" s="3" t="s">
        <v>80</v>
      </c>
      <c r="C747" s="3" t="s">
        <v>200</v>
      </c>
      <c r="D747" s="3" t="s">
        <v>64</v>
      </c>
      <c r="E747" s="3" t="s">
        <v>109</v>
      </c>
      <c r="F747" s="3" t="s">
        <v>716</v>
      </c>
      <c r="G747" s="4" t="str">
        <f>VLOOKUP(A747,词典!$C:$F,4,FALSE)</f>
        <v>我之前</v>
      </c>
      <c r="H747" s="4" t="str">
        <f>VLOOKUP(B747,词典!$C:$F,4,FALSE)</f>
        <v>正常</v>
      </c>
      <c r="I747" s="4" t="str">
        <f>VLOOKUP(C747,词典!$C:$F,4,FALSE)</f>
        <v>我的</v>
      </c>
      <c r="J747" s="4" t="str">
        <f>VLOOKUP(D747,词典!$C:$F,4,FALSE)</f>
        <v>一般</v>
      </c>
      <c r="K747" s="4" t="str">
        <f>VLOOKUP(E747,词典!$C:$F,4,FALSE)</f>
        <v>力量</v>
      </c>
      <c r="L747" s="4" t="str">
        <f>VLOOKUP(F747,词典!$C:$F,4,FALSE)</f>
        <v>今天</v>
      </c>
      <c r="M747" s="6" t="s">
        <v>9719</v>
      </c>
      <c r="N747" t="s">
        <v>8447</v>
      </c>
      <c r="O747" t="s">
        <v>1873</v>
      </c>
      <c r="P747" t="s">
        <v>1955</v>
      </c>
      <c r="Q747" t="s">
        <v>9894</v>
      </c>
      <c r="R747" t="s">
        <v>9893</v>
      </c>
      <c r="S747" t="s">
        <v>9895</v>
      </c>
      <c r="T747" s="4" t="str">
        <f>VLOOKUP(N747,词典!$F:$G,2,FALSE)</f>
        <v>EC_WORD_TODAY</v>
      </c>
      <c r="U747" s="4" t="str">
        <f>VLOOKUP(O747,词典!$F:$G,2,FALSE)</f>
        <v>EC_WORD_ME</v>
      </c>
      <c r="V747" s="4" t="str">
        <f>VLOOKUP(P747,词典!$F:$G,2,FALSE)</f>
        <v>EC_WORD_HAVEN_T</v>
      </c>
      <c r="W747" s="4" t="str">
        <f>VLOOKUP(Q747,词典!$F:$G,2,FALSE)</f>
        <v>EC_WORD_MAGMA_ARMOR</v>
      </c>
      <c r="X747" s="4" t="str">
        <f>VLOOKUP(R747,词典!$F:$G,2,FALSE)</f>
        <v>EC_WORD_MINUS</v>
      </c>
      <c r="Y747" s="4" t="str">
        <f>VLOOKUP(S747,词典!$F:$G,2,FALSE)</f>
        <v>EC_WORD_PLUS</v>
      </c>
      <c r="Z747" t="str">
        <f t="shared" si="7"/>
        <v>.speechLose = {EC_WORD_TODAY, EC_WORD_ME, EC_WORD_HAVEN_T, EC_WORD_MAGMA_ARMOR, EC_WORD_MINUS, EC_WORD_PLUS},</v>
      </c>
      <c r="AA747" t="s">
        <v>15555</v>
      </c>
    </row>
    <row r="748" spans="1:27" x14ac:dyDescent="0.3">
      <c r="A748" t="s">
        <v>200</v>
      </c>
      <c r="B748" s="3" t="s">
        <v>661</v>
      </c>
      <c r="C748" s="3" t="s">
        <v>3835</v>
      </c>
      <c r="D748" s="3" t="s">
        <v>298</v>
      </c>
      <c r="E748" s="3" t="s">
        <v>284</v>
      </c>
      <c r="F748" s="3" t="s">
        <v>752</v>
      </c>
      <c r="G748" s="4" t="str">
        <f>VLOOKUP(A748,词典!$C:$F,4,FALSE)</f>
        <v>我的</v>
      </c>
      <c r="H748" s="4" t="str">
        <f>VLOOKUP(B748,词典!$C:$F,4,FALSE)</f>
        <v>相机</v>
      </c>
      <c r="I748" s="4" t="str">
        <f>VLOOKUP(C748,词典!$C:$F,4,FALSE)</f>
        <v>少</v>
      </c>
      <c r="J748" s="4" t="str">
        <f>VLOOKUP(D748,词典!$C:$F,4,FALSE)</f>
        <v>想</v>
      </c>
      <c r="K748" s="4" t="str">
        <f>VLOOKUP(E748,词典!$C:$F,4,FALSE)</f>
        <v>一个</v>
      </c>
      <c r="L748" s="4" t="str">
        <f>VLOOKUP(F748,词典!$C:$F,4,FALSE)</f>
        <v>东西</v>
      </c>
      <c r="M748" s="6" t="s">
        <v>9720</v>
      </c>
      <c r="N748" t="s">
        <v>1431</v>
      </c>
      <c r="O748" t="s">
        <v>2015</v>
      </c>
      <c r="P748" t="s">
        <v>8446</v>
      </c>
      <c r="Q748" t="s">
        <v>9897</v>
      </c>
      <c r="R748" t="s">
        <v>9898</v>
      </c>
      <c r="S748" t="s">
        <v>1650</v>
      </c>
      <c r="T748" s="4" t="str">
        <f>VLOOKUP(N748,词典!$F:$G,2,FALSE)</f>
        <v>EC_WORD_MY</v>
      </c>
      <c r="U748" s="4" t="str">
        <f>VLOOKUP(O748,词典!$F:$G,2,FALSE)</f>
        <v>EC_WORD_CAMERA</v>
      </c>
      <c r="V748" s="4" t="str">
        <f>VLOOKUP(P748,词典!$F:$G,2,FALSE)</f>
        <v>EC_WORD_WON_T</v>
      </c>
      <c r="W748" s="4" t="str">
        <f>VLOOKUP(Q748,词典!$F:$G,2,FALSE)</f>
        <v>EC_WORD_RIGHT</v>
      </c>
      <c r="X748" s="4" t="str">
        <f>VLOOKUP(R748,词典!$F:$G,2,FALSE)</f>
        <v>EC_WORD_ANY</v>
      </c>
      <c r="Y748" s="4" t="str">
        <f>VLOOKUP(S748,词典!$F:$G,2,FALSE)</f>
        <v>EC_WORD_THING</v>
      </c>
      <c r="Z748" t="str">
        <f t="shared" si="7"/>
        <v>.speechLose = {EC_WORD_MY, EC_WORD_CAMERA, EC_WORD_WON_T, EC_WORD_RIGHT, EC_WORD_ANY, EC_WORD_THING},</v>
      </c>
      <c r="AA748" t="s">
        <v>15556</v>
      </c>
    </row>
    <row r="749" spans="1:27" x14ac:dyDescent="0.3">
      <c r="A749" t="s">
        <v>2914</v>
      </c>
      <c r="B749" s="3" t="s">
        <v>164</v>
      </c>
      <c r="C749" s="3" t="s">
        <v>592</v>
      </c>
      <c r="D749" s="3" t="s">
        <v>2901</v>
      </c>
      <c r="E749" s="3" t="s">
        <v>284</v>
      </c>
      <c r="F749" s="3" t="s">
        <v>7037</v>
      </c>
      <c r="G749" s="4" t="str">
        <f>VLOOKUP(A749,词典!$C:$F,4,FALSE)</f>
        <v>如果我输了</v>
      </c>
      <c r="H749" s="4" t="str">
        <f>VLOOKUP(B749,词典!$C:$F,4,FALSE)</f>
        <v>是个</v>
      </c>
      <c r="I749" s="4" t="str">
        <f>VLOOKUP(C749,词典!$C:$F,4,FALSE)</f>
        <v>假装</v>
      </c>
      <c r="J749" s="4" t="str">
        <f>VLOOKUP(D749,词典!$C:$F,4,FALSE)</f>
        <v>我是</v>
      </c>
      <c r="K749" s="4" t="str">
        <f>VLOOKUP(E749,词典!$C:$F,4,FALSE)</f>
        <v>一个</v>
      </c>
      <c r="L749" s="4" t="str">
        <f>VLOOKUP(F749,词典!$C:$F,4,FALSE)</f>
        <v>大奶罐</v>
      </c>
      <c r="M749" s="6" t="s">
        <v>9721</v>
      </c>
      <c r="N749" t="s">
        <v>1393</v>
      </c>
      <c r="O749" t="s">
        <v>1678</v>
      </c>
      <c r="P749" t="s">
        <v>8513</v>
      </c>
      <c r="Q749" t="s">
        <v>9899</v>
      </c>
      <c r="R749" t="s">
        <v>1944</v>
      </c>
      <c r="S749" t="s">
        <v>6512</v>
      </c>
      <c r="T749" s="4" t="str">
        <f>VLOOKUP(N749,词典!$F:$G,2,FALSE)</f>
        <v>EC_WORD_IF_I_LOSE</v>
      </c>
      <c r="U749" s="4" t="str">
        <f>VLOOKUP(O749,词典!$F:$G,2,FALSE)</f>
        <v>EC_WORD_ME</v>
      </c>
      <c r="V749" s="4" t="str">
        <f>VLOOKUP(P749,词典!$F:$G,2,FALSE)</f>
        <v>EC_WORD_THIS_IS_IT_EXCL</v>
      </c>
      <c r="W749" s="4" t="str">
        <f>VLOOKUP(Q749,词典!$F:$G,2,FALSE)</f>
        <v>EC_WORD_PRETEND</v>
      </c>
      <c r="X749" s="4" t="str">
        <f>VLOOKUP(R749,词典!$F:$G,2,FALSE)</f>
        <v>EC_WORD_BE</v>
      </c>
      <c r="Y749" s="4" t="str">
        <f>VLOOKUP(S749,词典!$F:$G,2,FALSE)</f>
        <v>EC_POKEMON_NATIONAL(MILTANK)</v>
      </c>
      <c r="Z749" t="str">
        <f t="shared" si="7"/>
        <v>.speechLose = {EC_WORD_IF_I_LOSE, EC_WORD_ME, EC_WORD_THIS_IS_IT_EXCL, EC_WORD_PRETEND, EC_WORD_BE, EC_POKEMON_NATIONAL(MILTANK)},</v>
      </c>
      <c r="AA749" t="s">
        <v>15557</v>
      </c>
    </row>
    <row r="750" spans="1:27" x14ac:dyDescent="0.3">
      <c r="A750" t="s">
        <v>165</v>
      </c>
      <c r="B750" s="3" t="s">
        <v>363</v>
      </c>
      <c r="C750" s="3" t="s">
        <v>284</v>
      </c>
      <c r="D750" s="3" t="s">
        <v>322</v>
      </c>
      <c r="E750" s="3" t="s">
        <v>3906</v>
      </c>
      <c r="F750" s="3" t="s">
        <v>3834</v>
      </c>
      <c r="G750" s="4" t="str">
        <f>VLOOKUP(A750,词典!$C:$F,4,FALSE)</f>
        <v>你</v>
      </c>
      <c r="H750" s="4" t="str">
        <f>VLOOKUP(B750,词典!$C:$F,4,FALSE)</f>
        <v>有</v>
      </c>
      <c r="I750" s="4" t="str">
        <f>VLOOKUP(C750,词典!$C:$F,4,FALSE)</f>
        <v>一个</v>
      </c>
      <c r="J750" s="4" t="str">
        <f>VLOOKUP(D750,词典!$C:$F,4,FALSE)</f>
        <v>真的</v>
      </c>
      <c r="K750" s="4" t="str">
        <f>VLOOKUP(E750,词典!$C:$F,4,FALSE)</f>
        <v>可怕面孔</v>
      </c>
      <c r="L750" s="4" t="str">
        <f>VLOOKUP(F750,词典!$C:$F,4,FALSE)</f>
        <v>！</v>
      </c>
      <c r="M750" s="6" t="s">
        <v>9722</v>
      </c>
      <c r="N750" t="s">
        <v>1412</v>
      </c>
      <c r="O750" t="s">
        <v>1951</v>
      </c>
      <c r="P750" t="s">
        <v>1140</v>
      </c>
      <c r="Q750" t="s">
        <v>8541</v>
      </c>
      <c r="R750" t="s">
        <v>8449</v>
      </c>
      <c r="S750" t="s">
        <v>225</v>
      </c>
      <c r="T750" s="4" t="str">
        <f>VLOOKUP(N750,词典!$F:$G,2,FALSE)</f>
        <v>EC_WORD_YOU</v>
      </c>
      <c r="U750" s="4" t="str">
        <f>VLOOKUP(O750,词典!$F:$G,2,FALSE)</f>
        <v>EC_WORD_OF</v>
      </c>
      <c r="V750" s="4" t="str">
        <f>VLOOKUP(P750,词典!$F:$G,2,FALSE)</f>
        <v>EC_MOVE(SCARY_FACE)</v>
      </c>
      <c r="W750" s="4" t="str">
        <f>VLOOKUP(Q750,词典!$F:$G,2,FALSE)</f>
        <v>EC_WORD_HAS</v>
      </c>
      <c r="X750" s="4" t="str">
        <f>VLOOKUP(R750,词典!$F:$G,2,FALSE)</f>
        <v>EC_WORD_SCARY</v>
      </c>
      <c r="Y750" s="4" t="str">
        <f>VLOOKUP(S750,词典!$F:$G,2,FALSE)</f>
        <v>EC_WORD_EXCL</v>
      </c>
      <c r="Z750" t="str">
        <f t="shared" si="7"/>
        <v>.speechLose = {EC_WORD_YOU, EC_WORD_OF, EC_MOVE(SCARY_FACE), EC_WORD_HAS, EC_WORD_SCARY, EC_WORD_EXCL},</v>
      </c>
      <c r="AA750" t="s">
        <v>15558</v>
      </c>
    </row>
    <row r="751" spans="1:27" x14ac:dyDescent="0.3">
      <c r="A751" t="s">
        <v>164</v>
      </c>
      <c r="B751" s="3" t="s">
        <v>363</v>
      </c>
      <c r="C751" s="3" t="s">
        <v>378</v>
      </c>
      <c r="D751" s="3" t="s">
        <v>620</v>
      </c>
      <c r="E751" s="3" t="s">
        <v>730</v>
      </c>
      <c r="F751" s="3" t="s">
        <v>746</v>
      </c>
      <c r="G751" s="4" t="str">
        <f>VLOOKUP(A751,词典!$C:$F,4,FALSE)</f>
        <v>是个</v>
      </c>
      <c r="H751" s="4" t="str">
        <f>VLOOKUP(B751,词典!$C:$F,4,FALSE)</f>
        <v>有</v>
      </c>
      <c r="I751" s="4" t="str">
        <f>VLOOKUP(C751,词典!$C:$F,4,FALSE)</f>
        <v>到</v>
      </c>
      <c r="J751" s="4" t="str">
        <f>VLOOKUP(D751,词典!$C:$F,4,FALSE)</f>
        <v>造型</v>
      </c>
      <c r="K751" s="4" t="str">
        <f>VLOOKUP(E751,词典!$C:$F,4,FALSE)</f>
        <v>下一个</v>
      </c>
      <c r="L751" s="4" t="str">
        <f>VLOOKUP(F751,词典!$C:$F,4,FALSE)</f>
        <v>周</v>
      </c>
      <c r="M751" s="6" t="s">
        <v>9723</v>
      </c>
      <c r="N751" t="s">
        <v>1678</v>
      </c>
      <c r="O751" t="s">
        <v>9182</v>
      </c>
      <c r="P751" t="s">
        <v>9140</v>
      </c>
      <c r="Q751" t="s">
        <v>8513</v>
      </c>
      <c r="R751" t="s">
        <v>8580</v>
      </c>
      <c r="S751" t="s">
        <v>9556</v>
      </c>
      <c r="T751" s="4" t="str">
        <f>VLOOKUP(N751,词典!$F:$G,2,FALSE)</f>
        <v>EC_WORD_ME</v>
      </c>
      <c r="U751" s="4" t="str">
        <f>VLOOKUP(O751,词典!$F:$G,2,FALSE)</f>
        <v>EC_WORD_CHOICE</v>
      </c>
      <c r="V751" s="4" t="str">
        <f>VLOOKUP(P751,词典!$F:$G,2,FALSE)</f>
        <v>EC_WORD_WEEK</v>
      </c>
      <c r="W751" s="4" t="str">
        <f>VLOOKUP(Q751,词典!$F:$G,2,FALSE)</f>
        <v>EC_WORD_THIS_IS_IT_EXCL</v>
      </c>
      <c r="X751" s="4" t="str">
        <f>VLOOKUP(R751,词典!$F:$G,2,FALSE)</f>
        <v>EC_WORD_WEREN_T</v>
      </c>
      <c r="Y751" s="4" t="str">
        <f>VLOOKUP(S751,词典!$F:$G,2,FALSE)</f>
        <v>EC_WORD_WORKING</v>
      </c>
      <c r="Z751" t="str">
        <f t="shared" si="7"/>
        <v>.speechLose = {EC_WORD_ME, EC_WORD_CHOICE, EC_WORD_WEEK, EC_WORD_THIS_IS_IT_EXCL, EC_WORD_WEREN_T, EC_WORD_WORKING},</v>
      </c>
      <c r="AA751" t="s">
        <v>15559</v>
      </c>
    </row>
    <row r="752" spans="1:27" x14ac:dyDescent="0.3">
      <c r="A752" t="s">
        <v>2905</v>
      </c>
      <c r="B752" s="3" t="s">
        <v>755</v>
      </c>
      <c r="C752" s="3" t="s">
        <v>378</v>
      </c>
      <c r="D752" s="3" t="s">
        <v>613</v>
      </c>
      <c r="E752" s="3" t="s">
        <v>724</v>
      </c>
      <c r="F752" s="3" t="s">
        <v>3836</v>
      </c>
      <c r="G752" s="4" t="str">
        <f>VLOOKUP(A752,词典!$C:$F,4,FALSE)</f>
        <v>它是</v>
      </c>
      <c r="H752" s="4" t="str">
        <f>VLOOKUP(B752,词典!$C:$F,4,FALSE)</f>
        <v>出</v>
      </c>
      <c r="I752" s="4" t="str">
        <f>VLOOKUP(C752,词典!$C:$F,4,FALSE)</f>
        <v>到</v>
      </c>
      <c r="J752" s="4" t="str">
        <f>VLOOKUP(D752,词典!$C:$F,4,FALSE)</f>
        <v>学校</v>
      </c>
      <c r="K752" s="4" t="str">
        <f>VLOOKUP(E752,词典!$C:$F,4,FALSE)</f>
        <v>很快</v>
      </c>
      <c r="L752" s="4" t="str">
        <f>VLOOKUP(F752,词典!$C:$F,4,FALSE)</f>
        <v xml:space="preserve"> </v>
      </c>
      <c r="M752" s="6" t="s">
        <v>9724</v>
      </c>
      <c r="N752" t="s">
        <v>9900</v>
      </c>
      <c r="O752" t="s">
        <v>8513</v>
      </c>
      <c r="P752" t="s">
        <v>8580</v>
      </c>
      <c r="Q752" t="s">
        <v>9901</v>
      </c>
      <c r="R752" t="s">
        <v>8499</v>
      </c>
      <c r="S752" t="s">
        <v>10459</v>
      </c>
      <c r="T752" s="4" t="str">
        <f>VLOOKUP(N752,词典!$F:$G,2,FALSE)</f>
        <v>EC_WORD_SOON</v>
      </c>
      <c r="U752" s="4" t="str">
        <f>VLOOKUP(O752,词典!$F:$G,2,FALSE)</f>
        <v>EC_WORD_THIS_IS_IT_EXCL</v>
      </c>
      <c r="V752" s="4" t="str">
        <f>VLOOKUP(P752,词典!$F:$G,2,FALSE)</f>
        <v>EC_WORD_WEREN_T</v>
      </c>
      <c r="W752" s="4" t="str">
        <f>VLOOKUP(Q752,词典!$F:$G,2,FALSE)</f>
        <v>EC_WORD_HOME</v>
      </c>
      <c r="X752" s="4" t="str">
        <f>VLOOKUP(R752,词典!$F:$G,2,FALSE)</f>
        <v>EC_WORD_IS</v>
      </c>
      <c r="Y752" s="4" t="str">
        <f>VLOOKUP(S752,词典!$F:$G,2,FALSE)</f>
        <v>EC_EMPTY_WORD</v>
      </c>
      <c r="Z752" t="str">
        <f t="shared" si="7"/>
        <v>.speechLose = {EC_WORD_SOON, EC_WORD_THIS_IS_IT_EXCL, EC_WORD_WEREN_T, EC_WORD_HOME, EC_WORD_IS, EC_EMPTY_WORD},</v>
      </c>
      <c r="AA752" t="s">
        <v>15560</v>
      </c>
    </row>
    <row r="753" spans="1:27" x14ac:dyDescent="0.3">
      <c r="A753" t="s">
        <v>3898</v>
      </c>
      <c r="B753" s="3" t="s">
        <v>165</v>
      </c>
      <c r="C753" s="3" t="s">
        <v>452</v>
      </c>
      <c r="D753" s="3" t="s">
        <v>814</v>
      </c>
      <c r="E753" s="3" t="s">
        <v>3843</v>
      </c>
      <c r="F753" s="3" t="s">
        <v>3836</v>
      </c>
      <c r="G753" s="4" t="str">
        <f>VLOOKUP(A753,词典!$C:$F,4,FALSE)</f>
        <v>不是</v>
      </c>
      <c r="H753" s="4" t="str">
        <f>VLOOKUP(B753,词典!$C:$F,4,FALSE)</f>
        <v>你</v>
      </c>
      <c r="I753" s="4" t="str">
        <f>VLOOKUP(C753,词典!$C:$F,4,FALSE)</f>
        <v>满意</v>
      </c>
      <c r="J753" s="4" t="str">
        <f>VLOOKUP(D753,词典!$C:$F,4,FALSE)</f>
        <v>然而</v>
      </c>
      <c r="K753" s="4" t="str">
        <f>VLOOKUP(E753,词典!$C:$F,4,FALSE)</f>
        <v>？</v>
      </c>
      <c r="L753" s="4" t="str">
        <f>VLOOKUP(F753,词典!$C:$F,4,FALSE)</f>
        <v xml:space="preserve"> </v>
      </c>
      <c r="M753" s="6" t="s">
        <v>9725</v>
      </c>
      <c r="N753" t="s">
        <v>1412</v>
      </c>
      <c r="O753" t="s">
        <v>9077</v>
      </c>
      <c r="P753" t="s">
        <v>1955</v>
      </c>
      <c r="Q753" t="s">
        <v>9902</v>
      </c>
      <c r="R753" t="s">
        <v>8542</v>
      </c>
      <c r="S753" t="s">
        <v>8488</v>
      </c>
      <c r="T753" s="4" t="str">
        <f>VLOOKUP(N753,词典!$F:$G,2,FALSE)</f>
        <v>EC_WORD_YOU</v>
      </c>
      <c r="U753" s="4" t="str">
        <f>VLOOKUP(O753,词典!$F:$G,2,FALSE)</f>
        <v>EC_WORD_LIKELY_TO</v>
      </c>
      <c r="V753" s="4" t="str">
        <f>VLOOKUP(P753,词典!$F:$G,2,FALSE)</f>
        <v>EC_WORD_HAVEN_T</v>
      </c>
      <c r="W753" s="4" t="str">
        <f>VLOOKUP(Q753,词典!$F:$G,2,FALSE)</f>
        <v>EC_WORD_SATISFIED</v>
      </c>
      <c r="X753" s="4" t="str">
        <f>VLOOKUP(R753,词典!$F:$G,2,FALSE)</f>
        <v>EC_WORD_DID</v>
      </c>
      <c r="Y753" s="4" t="str">
        <f>VLOOKUP(S753,词典!$F:$G,2,FALSE)</f>
        <v>EC_WORD_QUES</v>
      </c>
      <c r="Z753" t="str">
        <f t="shared" si="7"/>
        <v>.speechLose = {EC_WORD_YOU, EC_WORD_LIKELY_TO, EC_WORD_HAVEN_T, EC_WORD_SATISFIED, EC_WORD_DID, EC_WORD_QUES},</v>
      </c>
      <c r="AA753" t="s">
        <v>15561</v>
      </c>
    </row>
    <row r="754" spans="1:27" x14ac:dyDescent="0.3">
      <c r="A754" t="s">
        <v>272</v>
      </c>
      <c r="B754" s="3" t="s">
        <v>3834</v>
      </c>
      <c r="C754" s="3" t="s">
        <v>3836</v>
      </c>
      <c r="D754" s="3" t="s">
        <v>153</v>
      </c>
      <c r="E754" s="3" t="s">
        <v>3860</v>
      </c>
      <c r="F754" s="3" t="s">
        <v>3836</v>
      </c>
      <c r="G754" s="4" t="str">
        <f>VLOOKUP(A754,词典!$C:$F,4,FALSE)</f>
        <v>啊啊</v>
      </c>
      <c r="H754" s="4" t="str">
        <f>VLOOKUP(B754,词典!$C:$F,4,FALSE)</f>
        <v>！</v>
      </c>
      <c r="I754" s="4" t="str">
        <f>VLOOKUP(C754,词典!$C:$F,4,FALSE)</f>
        <v xml:space="preserve"> </v>
      </c>
      <c r="J754" s="4" t="str">
        <f>VLOOKUP(D754,词典!$C:$F,4,FALSE)</f>
        <v>不</v>
      </c>
      <c r="K754" s="4" t="str">
        <f>VLOOKUP(E754,词典!$C:$F,4,FALSE)</f>
        <v>！！</v>
      </c>
      <c r="L754" s="4" t="str">
        <f>VLOOKUP(F754,词典!$C:$F,4,FALSE)</f>
        <v xml:space="preserve"> </v>
      </c>
      <c r="M754" s="6" t="s">
        <v>9726</v>
      </c>
      <c r="N754" t="s">
        <v>1909</v>
      </c>
      <c r="O754" t="s">
        <v>225</v>
      </c>
      <c r="P754" t="s">
        <v>10459</v>
      </c>
      <c r="Q754" t="s">
        <v>1403</v>
      </c>
      <c r="R754" t="s">
        <v>227</v>
      </c>
      <c r="S754" t="s">
        <v>10459</v>
      </c>
      <c r="T754" s="4" t="str">
        <f>VLOOKUP(N754,词典!$F:$G,2,FALSE)</f>
        <v>EC_WORD_ARRGH</v>
      </c>
      <c r="U754" s="4" t="str">
        <f>VLOOKUP(O754,词典!$F:$G,2,FALSE)</f>
        <v>EC_WORD_EXCL</v>
      </c>
      <c r="V754" s="4" t="str">
        <f>VLOOKUP(P754,词典!$F:$G,2,FALSE)</f>
        <v>EC_EMPTY_WORD</v>
      </c>
      <c r="W754" s="4" t="str">
        <f>VLOOKUP(Q754,词典!$F:$G,2,FALSE)</f>
        <v>EC_WORD_NO</v>
      </c>
      <c r="X754" s="4" t="str">
        <f>VLOOKUP(R754,词典!$F:$G,2,FALSE)</f>
        <v>EC_WORD_EXCL_EXCL</v>
      </c>
      <c r="Y754" s="4" t="str">
        <f>VLOOKUP(S754,词典!$F:$G,2,FALSE)</f>
        <v>EC_EMPTY_WORD</v>
      </c>
      <c r="Z754" t="str">
        <f t="shared" si="7"/>
        <v>.speechLose = {EC_WORD_ARRGH, EC_WORD_EXCL, EC_EMPTY_WORD, EC_WORD_NO, EC_WORD_EXCL_EXCL, EC_EMPTY_WORD},</v>
      </c>
      <c r="AA754" t="s">
        <v>15562</v>
      </c>
    </row>
    <row r="755" spans="1:27" x14ac:dyDescent="0.3">
      <c r="A755" t="s">
        <v>164</v>
      </c>
      <c r="B755" s="3" t="s">
        <v>462</v>
      </c>
      <c r="C755" s="3" t="s">
        <v>168</v>
      </c>
      <c r="D755" s="3" t="s">
        <v>691</v>
      </c>
      <c r="E755" s="3" t="s">
        <v>106</v>
      </c>
      <c r="F755" s="3" t="s">
        <v>324</v>
      </c>
      <c r="G755" s="4" t="str">
        <f>VLOOKUP(A755,词典!$C:$F,4,FALSE)</f>
        <v>是个</v>
      </c>
      <c r="H755" s="4" t="str">
        <f>VLOOKUP(B755,词典!$C:$F,4,FALSE)</f>
        <v>问题</v>
      </c>
      <c r="I755" s="4" t="str">
        <f>VLOOKUP(C755,词典!$C:$F,4,FALSE)</f>
        <v>你的</v>
      </c>
      <c r="J755" s="4" t="str">
        <f>VLOOKUP(D755,词典!$C:$F,4,FALSE)</f>
        <v>时尚</v>
      </c>
      <c r="K755" s="4" t="str">
        <f>VLOOKUP(E755,词典!$C:$F,4,FALSE)</f>
        <v>感觉</v>
      </c>
      <c r="L755" s="4" t="str">
        <f>VLOOKUP(F755,词典!$C:$F,4,FALSE)</f>
        <v>只有</v>
      </c>
      <c r="M755" s="6" t="s">
        <v>9727</v>
      </c>
      <c r="N755" t="s">
        <v>1678</v>
      </c>
      <c r="O755" t="s">
        <v>8569</v>
      </c>
      <c r="P755" t="s">
        <v>9903</v>
      </c>
      <c r="Q755" t="s">
        <v>1875</v>
      </c>
      <c r="R755" t="s">
        <v>1624</v>
      </c>
      <c r="S755" t="s">
        <v>9930</v>
      </c>
      <c r="T755" s="4" t="str">
        <f>VLOOKUP(N755,词典!$F:$G,2,FALSE)</f>
        <v>EC_WORD_ME</v>
      </c>
      <c r="U755" s="4" t="str">
        <f>VLOOKUP(O755,词典!$F:$G,2,FALSE)</f>
        <v>EC_WORD_REALLY</v>
      </c>
      <c r="V755" s="4" t="str">
        <f>VLOOKUP(P755,词典!$F:$G,2,FALSE)</f>
        <v>EC_WORD_LAY</v>
      </c>
      <c r="W755" s="4" t="str">
        <f>VLOOKUP(Q755,词典!$F:$G,2,FALSE)</f>
        <v>EC_WORD_YOUR</v>
      </c>
      <c r="X755" s="4" t="str">
        <f>VLOOKUP(R755,词典!$F:$G,2,FALSE)</f>
        <v>EC_WORD_FASHION</v>
      </c>
      <c r="Y755" s="4" t="str">
        <f>VLOOKUP(S755,词典!$F:$G,2,FALSE)</f>
        <v>EC_WORD_WILL_BE_HERE</v>
      </c>
      <c r="Z755" t="str">
        <f t="shared" si="7"/>
        <v>.speechLose = {EC_WORD_ME, EC_WORD_REALLY, EC_WORD_LAY, EC_WORD_YOUR, EC_WORD_FASHION, EC_WORD_WILL_BE_HERE},</v>
      </c>
      <c r="AA755" t="s">
        <v>15563</v>
      </c>
    </row>
    <row r="756" spans="1:27" x14ac:dyDescent="0.3">
      <c r="A756" t="s">
        <v>2901</v>
      </c>
      <c r="B756" s="3" t="s">
        <v>143</v>
      </c>
      <c r="C756" s="3" t="s">
        <v>3873</v>
      </c>
      <c r="D756" s="3" t="s">
        <v>2905</v>
      </c>
      <c r="E756" s="3" t="s">
        <v>200</v>
      </c>
      <c r="F756" s="3" t="s">
        <v>442</v>
      </c>
      <c r="G756" s="4" t="str">
        <f>VLOOKUP(A756,词典!$C:$F,4,FALSE)</f>
        <v>我是</v>
      </c>
      <c r="H756" s="4" t="str">
        <f>VLOOKUP(B756,词典!$C:$F,4,FALSE)</f>
        <v>实在</v>
      </c>
      <c r="I756" s="4" t="str">
        <f>VLOOKUP(C756,词典!$C:$F,4,FALSE)</f>
        <v>……</v>
      </c>
      <c r="J756" s="4" t="str">
        <f>VLOOKUP(D756,词典!$C:$F,4,FALSE)</f>
        <v>它是</v>
      </c>
      <c r="K756" s="4" t="str">
        <f>VLOOKUP(E756,词典!$C:$F,4,FALSE)</f>
        <v>我的</v>
      </c>
      <c r="L756" s="4" t="str">
        <f>VLOOKUP(F756,词典!$C:$F,4,FALSE)</f>
        <v>坏</v>
      </c>
      <c r="M756" s="6" t="s">
        <v>9728</v>
      </c>
      <c r="N756" t="s">
        <v>1356</v>
      </c>
      <c r="O756" t="s">
        <v>1687</v>
      </c>
      <c r="P756" t="s">
        <v>1944</v>
      </c>
      <c r="Q756" t="s">
        <v>1873</v>
      </c>
      <c r="R756" t="s">
        <v>1869</v>
      </c>
      <c r="S756" t="s">
        <v>8541</v>
      </c>
      <c r="T756" s="4" t="str">
        <f>VLOOKUP(N756,词典!$F:$G,2,FALSE)</f>
        <v>EC_WORD_PARDON</v>
      </c>
      <c r="U756" s="4" t="str">
        <f>VLOOKUP(O756,词典!$F:$G,2,FALSE)</f>
        <v>EC_WORD_ELLIPSIS</v>
      </c>
      <c r="V756" s="4" t="str">
        <f>VLOOKUP(P756,词典!$F:$G,2,FALSE)</f>
        <v>EC_WORD_BE</v>
      </c>
      <c r="W756" s="4" t="str">
        <f>VLOOKUP(Q756,词典!$F:$G,2,FALSE)</f>
        <v>EC_WORD_ME</v>
      </c>
      <c r="X756" s="4" t="str">
        <f>VLOOKUP(R756,词典!$F:$G,2,FALSE)</f>
        <v>EC_WORD_NO</v>
      </c>
      <c r="Y756" s="4" t="str">
        <f>VLOOKUP(S756,词典!$F:$G,2,FALSE)</f>
        <v>EC_WORD_HAS</v>
      </c>
      <c r="Z756" t="str">
        <f t="shared" si="7"/>
        <v>.speechLose = {EC_WORD_PARDON, EC_WORD_ELLIPSIS, EC_WORD_BE, EC_WORD_ME, EC_WORD_NO, EC_WORD_HAS},</v>
      </c>
      <c r="AA756" t="s">
        <v>15564</v>
      </c>
    </row>
    <row r="757" spans="1:27" x14ac:dyDescent="0.3">
      <c r="A757" t="s">
        <v>117</v>
      </c>
      <c r="B757" s="3" t="s">
        <v>2928</v>
      </c>
      <c r="C757" s="3" t="s">
        <v>216</v>
      </c>
      <c r="D757" s="3" t="s">
        <v>79</v>
      </c>
      <c r="E757" s="3" t="s">
        <v>375</v>
      </c>
      <c r="F757" s="3" t="s">
        <v>165</v>
      </c>
      <c r="G757" s="4" t="str">
        <f>VLOOKUP(A757,词典!$C:$F,4,FALSE)</f>
        <v>但是</v>
      </c>
      <c r="H757" s="4" t="str">
        <f>VLOOKUP(B757,词典!$C:$F,4,FALSE)</f>
        <v>我之前</v>
      </c>
      <c r="I757" s="4" t="str">
        <f>VLOOKUP(C757,词典!$C:$F,4,FALSE)</f>
        <v>在</v>
      </c>
      <c r="J757" s="4" t="str">
        <f>VLOOKUP(D757,词典!$C:$F,4,FALSE)</f>
        <v>状态</v>
      </c>
      <c r="K757" s="4" t="str">
        <f>VLOOKUP(E757,词典!$C:$F,4,FALSE)</f>
        <v>为了</v>
      </c>
      <c r="L757" s="4" t="str">
        <f>VLOOKUP(F757,词典!$C:$F,4,FALSE)</f>
        <v>你</v>
      </c>
      <c r="M757" s="6" t="s">
        <v>9729</v>
      </c>
      <c r="N757" t="s">
        <v>1470</v>
      </c>
      <c r="O757" t="s">
        <v>1873</v>
      </c>
      <c r="P757" t="s">
        <v>9516</v>
      </c>
      <c r="Q757" t="s">
        <v>1874</v>
      </c>
      <c r="R757" t="s">
        <v>8543</v>
      </c>
      <c r="S757" t="s">
        <v>9159</v>
      </c>
      <c r="T757" s="4" t="str">
        <f>VLOOKUP(N757,词典!$F:$G,2,FALSE)</f>
        <v>EC_WORD_BUT</v>
      </c>
      <c r="U757" s="4" t="str">
        <f>VLOOKUP(O757,词典!$F:$G,2,FALSE)</f>
        <v>EC_WORD_ME</v>
      </c>
      <c r="V757" s="4" t="str">
        <f>VLOOKUP(P757,词典!$F:$G,2,FALSE)</f>
        <v>EC_WORD_ALL</v>
      </c>
      <c r="W757" s="4" t="str">
        <f>VLOOKUP(Q757,词典!$F:$G,2,FALSE)</f>
        <v>EC_WORD_YOU</v>
      </c>
      <c r="X757" s="4" t="str">
        <f>VLOOKUP(R757,词典!$F:$G,2,FALSE)</f>
        <v>EC_WORD_FIGHTS</v>
      </c>
      <c r="Y757" s="4" t="str">
        <f>VLOOKUP(S757,词典!$F:$G,2,FALSE)</f>
        <v>EC_WORD_EXCITE</v>
      </c>
      <c r="Z757" t="str">
        <f t="shared" si="7"/>
        <v>.speechLose = {EC_WORD_BUT, EC_WORD_ME, EC_WORD_ALL, EC_WORD_YOU, EC_WORD_FIGHTS, EC_WORD_EXCITE},</v>
      </c>
      <c r="AA757" t="s">
        <v>15565</v>
      </c>
    </row>
    <row r="758" spans="1:27" x14ac:dyDescent="0.3">
      <c r="A758" t="s">
        <v>168</v>
      </c>
      <c r="B758" s="3" t="s">
        <v>3838</v>
      </c>
      <c r="C758" s="3" t="s">
        <v>702</v>
      </c>
      <c r="D758" s="3" t="s">
        <v>291</v>
      </c>
      <c r="E758" s="3" t="s">
        <v>40</v>
      </c>
      <c r="F758" s="3" t="s">
        <v>3836</v>
      </c>
      <c r="G758" s="4" t="str">
        <f>VLOOKUP(A758,词典!$C:$F,4,FALSE)</f>
        <v>你的</v>
      </c>
      <c r="H758" s="4" t="str">
        <f>VLOOKUP(B758,词典!$C:$F,4,FALSE)</f>
        <v>宝可梦</v>
      </c>
      <c r="I758" s="4" t="str">
        <f>VLOOKUP(C758,词典!$C:$F,4,FALSE)</f>
        <v>适合</v>
      </c>
      <c r="J758" s="4" t="str">
        <f>VLOOKUP(D758,词典!$C:$F,4,FALSE)</f>
        <v>相当</v>
      </c>
      <c r="K758" s="4" t="str">
        <f>VLOOKUP(E758,词典!$C:$F,4,FALSE)</f>
        <v>可爱</v>
      </c>
      <c r="L758" s="4" t="str">
        <f>VLOOKUP(F758,词典!$C:$F,4,FALSE)</f>
        <v xml:space="preserve"> </v>
      </c>
      <c r="M758" s="6" t="s">
        <v>9730</v>
      </c>
      <c r="N758" t="s">
        <v>1413</v>
      </c>
      <c r="O758" t="s">
        <v>1325</v>
      </c>
      <c r="P758" t="s">
        <v>8501</v>
      </c>
      <c r="Q758" t="s">
        <v>1939</v>
      </c>
      <c r="R758" t="s">
        <v>1372</v>
      </c>
      <c r="S758" t="s">
        <v>10459</v>
      </c>
      <c r="T758" s="4" t="str">
        <f>VLOOKUP(N758,词典!$F:$G,2,FALSE)</f>
        <v>EC_WORD_YOUR</v>
      </c>
      <c r="U758" s="4" t="str">
        <f>VLOOKUP(O758,词典!$F:$G,2,FALSE)</f>
        <v>EC_WORD_POKEMON</v>
      </c>
      <c r="V758" s="4" t="str">
        <f>VLOOKUP(P758,词典!$F:$G,2,FALSE)</f>
        <v>EC_WORD_SEEMS</v>
      </c>
      <c r="W758" s="4" t="str">
        <f>VLOOKUP(Q758,词典!$F:$G,2,FALSE)</f>
        <v>EC_WORD_AWFULLY</v>
      </c>
      <c r="X758" s="4" t="str">
        <f>VLOOKUP(R758,词典!$F:$G,2,FALSE)</f>
        <v>EC_WORD_CUTE</v>
      </c>
      <c r="Y758" s="4" t="str">
        <f>VLOOKUP(S758,词典!$F:$G,2,FALSE)</f>
        <v>EC_EMPTY_WORD</v>
      </c>
      <c r="Z758" t="str">
        <f t="shared" si="7"/>
        <v>.speechLose = {EC_WORD_YOUR, EC_WORD_POKEMON, EC_WORD_SEEMS, EC_WORD_AWFULLY, EC_WORD_CUTE, EC_EMPTY_WORD},</v>
      </c>
      <c r="AA758" t="s">
        <v>15566</v>
      </c>
    </row>
    <row r="759" spans="1:27" x14ac:dyDescent="0.3">
      <c r="A759" t="s">
        <v>164</v>
      </c>
      <c r="B759" s="3" t="s">
        <v>337</v>
      </c>
      <c r="C759" s="3" t="s">
        <v>341</v>
      </c>
      <c r="D759" s="3" t="s">
        <v>216</v>
      </c>
      <c r="E759" s="3" t="s">
        <v>200</v>
      </c>
      <c r="F759" s="3" t="s">
        <v>256</v>
      </c>
      <c r="G759" s="4" t="str">
        <f>VLOOKUP(A759,词典!$C:$F,4,FALSE)</f>
        <v>是个</v>
      </c>
      <c r="H759" s="4" t="str">
        <f>VLOOKUP(B759,词典!$C:$F,4,FALSE)</f>
        <v>将</v>
      </c>
      <c r="I759" s="4" t="str">
        <f>VLOOKUP(C759,词典!$C:$F,4,FALSE)</f>
        <v>是</v>
      </c>
      <c r="J759" s="4" t="str">
        <f>VLOOKUP(D759,词典!$C:$F,4,FALSE)</f>
        <v>在</v>
      </c>
      <c r="K759" s="4" t="str">
        <f>VLOOKUP(E759,词典!$C:$F,4,FALSE)</f>
        <v>我的</v>
      </c>
      <c r="L759" s="4" t="str">
        <f>VLOOKUP(F759,词典!$C:$F,4,FALSE)</f>
        <v>太</v>
      </c>
      <c r="M759" s="6" t="s">
        <v>9731</v>
      </c>
      <c r="N759" t="s">
        <v>1678</v>
      </c>
      <c r="O759" t="s">
        <v>1920</v>
      </c>
      <c r="P759" t="s">
        <v>8513</v>
      </c>
      <c r="Q759" t="s">
        <v>1736</v>
      </c>
      <c r="R759" t="s">
        <v>10459</v>
      </c>
      <c r="S759" t="s">
        <v>10459</v>
      </c>
      <c r="T759" s="4" t="str">
        <f>VLOOKUP(N759,词典!$F:$G,2,FALSE)</f>
        <v>EC_WORD_ME</v>
      </c>
      <c r="U759" s="4" t="str">
        <f>VLOOKUP(O759,词典!$F:$G,2,FALSE)</f>
        <v>EC_WORD_THIS</v>
      </c>
      <c r="V759" s="4" t="str">
        <f>VLOOKUP(P759,词典!$F:$G,2,FALSE)</f>
        <v>EC_WORD_THIS_IS_IT_EXCL</v>
      </c>
      <c r="W759" s="4" t="str">
        <f>VLOOKUP(Q759,词典!$F:$G,2,FALSE)</f>
        <v>EC_WORD_WENT</v>
      </c>
      <c r="X759" s="4" t="str">
        <f>VLOOKUP(R759,词典!$F:$G,2,FALSE)</f>
        <v>EC_EMPTY_WORD</v>
      </c>
      <c r="Y759" s="4" t="str">
        <f>VLOOKUP(S759,词典!$F:$G,2,FALSE)</f>
        <v>EC_EMPTY_WORD</v>
      </c>
      <c r="Z759" t="str">
        <f t="shared" si="7"/>
        <v>.speechLose = {EC_WORD_ME, EC_WORD_THIS, EC_WORD_THIS_IS_IT_EXCL, EC_WORD_WENT, EC_EMPTY_WORD, EC_EMPTY_WORD},</v>
      </c>
      <c r="AA759" t="s">
        <v>15567</v>
      </c>
    </row>
    <row r="760" spans="1:27" x14ac:dyDescent="0.3">
      <c r="A760" t="s">
        <v>365</v>
      </c>
      <c r="B760" s="3" t="s">
        <v>6006</v>
      </c>
      <c r="C760" s="3" t="s">
        <v>3869</v>
      </c>
      <c r="D760" s="3" t="s">
        <v>344</v>
      </c>
      <c r="E760" s="3" t="s">
        <v>341</v>
      </c>
      <c r="F760" s="3" t="s">
        <v>807</v>
      </c>
      <c r="G760" s="4" t="str">
        <f>VLOOKUP(A760,词典!$C:$F,4,FALSE)</f>
        <v>一样</v>
      </c>
      <c r="H760" s="4" t="str">
        <f>VLOOKUP(B760,词典!$C:$F,4,FALSE)</f>
        <v>前卫</v>
      </c>
      <c r="I760" s="4" t="str">
        <f>VLOOKUP(C760,词典!$C:$F,4,FALSE)</f>
        <v>图鉴</v>
      </c>
      <c r="J760" s="4" t="str">
        <f>VLOOKUP(D760,词典!$C:$F,4,FALSE)</f>
        <v>会</v>
      </c>
      <c r="K760" s="4" t="str">
        <f>VLOOKUP(E760,词典!$C:$F,4,FALSE)</f>
        <v>是</v>
      </c>
      <c r="L760" s="4" t="str">
        <f>VLOOKUP(F760,词典!$C:$F,4,FALSE)</f>
        <v>棒极了</v>
      </c>
      <c r="M760" s="6" t="s">
        <v>9732</v>
      </c>
      <c r="N760" t="s">
        <v>1928</v>
      </c>
      <c r="O760" t="s">
        <v>1669</v>
      </c>
      <c r="P760" t="s">
        <v>1705</v>
      </c>
      <c r="Q760" t="s">
        <v>8569</v>
      </c>
      <c r="R760" t="s">
        <v>1442</v>
      </c>
      <c r="S760" t="s">
        <v>1812</v>
      </c>
      <c r="T760" s="4" t="str">
        <f>VLOOKUP(N760,词典!$F:$G,2,FALSE)</f>
        <v>EC_WORD_A</v>
      </c>
      <c r="U760" s="4" t="str">
        <f>VLOOKUP(O760,词典!$F:$G,2,FALSE)</f>
        <v>EC_WORD_AVANT_GARDE</v>
      </c>
      <c r="V760" s="4" t="str">
        <f>VLOOKUP(P760,词典!$F:$G,2,FALSE)</f>
        <v>EC_WORD_POKEDEX</v>
      </c>
      <c r="W760" s="4" t="str">
        <f>VLOOKUP(Q760,词典!$F:$G,2,FALSE)</f>
        <v>EC_WORD_REALLY</v>
      </c>
      <c r="X760" s="4" t="str">
        <f>VLOOKUP(R760,词典!$F:$G,2,FALSE)</f>
        <v>EC_WORD_BE</v>
      </c>
      <c r="Y760" s="4" t="str">
        <f>VLOOKUP(S760,词典!$F:$G,2,FALSE)</f>
        <v>EC_WORD_AWESOME</v>
      </c>
      <c r="Z760" t="str">
        <f t="shared" si="7"/>
        <v>.speechLose = {EC_WORD_A, EC_WORD_AVANT_GARDE, EC_WORD_POKEDEX, EC_WORD_REALLY, EC_WORD_BE, EC_WORD_AWESOME},</v>
      </c>
      <c r="AA760" t="s">
        <v>15568</v>
      </c>
    </row>
    <row r="761" spans="1:27" x14ac:dyDescent="0.3">
      <c r="A761" t="s">
        <v>165</v>
      </c>
      <c r="B761" s="3" t="s">
        <v>3847</v>
      </c>
      <c r="C761" s="3" t="s">
        <v>848</v>
      </c>
      <c r="D761" s="3" t="s">
        <v>200</v>
      </c>
      <c r="E761" s="3" t="s">
        <v>404</v>
      </c>
      <c r="F761" s="3" t="s">
        <v>3834</v>
      </c>
      <c r="G761" s="4" t="str">
        <f>VLOOKUP(A761,词典!$C:$F,4,FALSE)</f>
        <v>你</v>
      </c>
      <c r="H761" s="4" t="str">
        <f>VLOOKUP(B761,词典!$C:$F,4,FALSE)</f>
        <v>不可以</v>
      </c>
      <c r="I761" s="4" t="str">
        <f>VLOOKUP(C761,词典!$C:$F,4,FALSE)</f>
        <v>扁平化</v>
      </c>
      <c r="J761" s="4" t="str">
        <f>VLOOKUP(D761,词典!$C:$F,4,FALSE)</f>
        <v>我的</v>
      </c>
      <c r="K761" s="4" t="str">
        <f>VLOOKUP(E761,词典!$C:$F,4,FALSE)</f>
        <v>高兴</v>
      </c>
      <c r="L761" s="4" t="str">
        <f>VLOOKUP(F761,词典!$C:$F,4,FALSE)</f>
        <v>！</v>
      </c>
      <c r="M761" s="6" t="s">
        <v>9733</v>
      </c>
      <c r="N761" t="s">
        <v>1412</v>
      </c>
      <c r="O761" t="s">
        <v>6024</v>
      </c>
      <c r="P761" t="s">
        <v>9904</v>
      </c>
      <c r="Q761" t="s">
        <v>9154</v>
      </c>
      <c r="R761" t="s">
        <v>1431</v>
      </c>
      <c r="S761" t="s">
        <v>1518</v>
      </c>
      <c r="T761" s="4" t="str">
        <f>VLOOKUP(N761,词典!$F:$G,2,FALSE)</f>
        <v>EC_WORD_YOU</v>
      </c>
      <c r="U761" s="4" t="str">
        <f>VLOOKUP(O761,词典!$F:$G,2,FALSE)</f>
        <v>EC_WORD_CAN_T</v>
      </c>
      <c r="V761" s="4" t="str">
        <f>VLOOKUP(P761,词典!$F:$G,2,FALSE)</f>
        <v>EC_WORD_TAKE</v>
      </c>
      <c r="W761" s="4" t="str">
        <f>VLOOKUP(Q761,词典!$F:$G,2,FALSE)</f>
        <v>EC_WORD_WALKING</v>
      </c>
      <c r="X761" s="4" t="str">
        <f>VLOOKUP(R761,词典!$F:$G,2,FALSE)</f>
        <v>EC_WORD_MY</v>
      </c>
      <c r="Y761" s="4" t="str">
        <f>VLOOKUP(S761,词典!$F:$G,2,FALSE)</f>
        <v>EC_WORD_HAPPILY</v>
      </c>
      <c r="Z761" t="str">
        <f t="shared" si="7"/>
        <v>.speechLose = {EC_WORD_YOU, EC_WORD_CAN_T, EC_WORD_TAKE, EC_WORD_WALKING, EC_WORD_MY, EC_WORD_HAPPILY},</v>
      </c>
      <c r="AA761" t="s">
        <v>15569</v>
      </c>
    </row>
    <row r="762" spans="1:27" x14ac:dyDescent="0.3">
      <c r="A762" t="s">
        <v>164</v>
      </c>
      <c r="B762" s="3" t="s">
        <v>709</v>
      </c>
      <c r="C762" s="3" t="s">
        <v>571</v>
      </c>
      <c r="D762" s="3" t="s">
        <v>200</v>
      </c>
      <c r="E762" s="3" t="s">
        <v>610</v>
      </c>
      <c r="F762" s="3" t="s">
        <v>769</v>
      </c>
      <c r="G762" s="4" t="str">
        <f>VLOOKUP(A762,词典!$C:$F,4,FALSE)</f>
        <v>是个</v>
      </c>
      <c r="H762" s="4" t="str">
        <f>VLOOKUP(B762,词典!$C:$F,4,FALSE)</f>
        <v>总是</v>
      </c>
      <c r="I762" s="4" t="str">
        <f>VLOOKUP(C762,词典!$C:$F,4,FALSE)</f>
        <v>觉得</v>
      </c>
      <c r="J762" s="4" t="str">
        <f>VLOOKUP(D762,词典!$C:$F,4,FALSE)</f>
        <v>我的</v>
      </c>
      <c r="K762" s="4" t="str">
        <f>VLOOKUP(E762,词典!$C:$F,4,FALSE)</f>
        <v>零用钱</v>
      </c>
      <c r="L762" s="4" t="str">
        <f>VLOOKUP(F762,词典!$C:$F,4,FALSE)</f>
        <v>上</v>
      </c>
      <c r="M762" s="6" t="s">
        <v>9734</v>
      </c>
      <c r="N762" t="s">
        <v>1883</v>
      </c>
      <c r="O762" t="s">
        <v>2008</v>
      </c>
      <c r="P762" t="s">
        <v>9172</v>
      </c>
      <c r="Q762" t="s">
        <v>1955</v>
      </c>
      <c r="R762" t="s">
        <v>8499</v>
      </c>
      <c r="S762" t="s">
        <v>10459</v>
      </c>
      <c r="T762" s="4" t="str">
        <f>VLOOKUP(N762,词典!$F:$G,2,FALSE)</f>
        <v>EC_WORD_MY</v>
      </c>
      <c r="U762" s="4" t="str">
        <f>VLOOKUP(O762,词典!$F:$G,2,FALSE)</f>
        <v>EC_WORD_ALLOWANCE</v>
      </c>
      <c r="V762" s="4" t="str">
        <f>VLOOKUP(P762,词典!$F:$G,2,FALSE)</f>
        <v>EC_WORD_SO</v>
      </c>
      <c r="W762" s="4" t="str">
        <f>VLOOKUP(Q762,词典!$F:$G,2,FALSE)</f>
        <v>EC_WORD_HAVEN_T</v>
      </c>
      <c r="X762" s="4" t="str">
        <f>VLOOKUP(R762,词典!$F:$G,2,FALSE)</f>
        <v>EC_WORD_IS</v>
      </c>
      <c r="Y762" s="4" t="str">
        <f>VLOOKUP(S762,词典!$F:$G,2,FALSE)</f>
        <v>EC_EMPTY_WORD</v>
      </c>
      <c r="Z762" t="str">
        <f t="shared" si="7"/>
        <v>.speechLose = {EC_WORD_MY, EC_WORD_ALLOWANCE, EC_WORD_SO, EC_WORD_HAVEN_T, EC_WORD_IS, EC_EMPTY_WORD},</v>
      </c>
      <c r="AA762" t="s">
        <v>15570</v>
      </c>
    </row>
    <row r="763" spans="1:27" x14ac:dyDescent="0.3">
      <c r="A763" t="s">
        <v>776</v>
      </c>
      <c r="B763" s="3" t="s">
        <v>345</v>
      </c>
      <c r="C763" s="3" t="s">
        <v>33</v>
      </c>
      <c r="D763" s="3" t="s">
        <v>378</v>
      </c>
      <c r="E763" s="3" t="s">
        <v>165</v>
      </c>
      <c r="F763" s="3" t="s">
        <v>3843</v>
      </c>
      <c r="G763" s="4" t="str">
        <f>VLOOKUP(A763,词典!$C:$F,4,FALSE)</f>
        <v>什么</v>
      </c>
      <c r="H763" s="4" t="str">
        <f>VLOOKUP(B763,词典!$C:$F,4,FALSE)</f>
        <v>了</v>
      </c>
      <c r="I763" s="4" t="str">
        <f>VLOOKUP(C763,词典!$C:$F,4,FALSE)</f>
        <v>美丽</v>
      </c>
      <c r="J763" s="4" t="str">
        <f>VLOOKUP(D763,词典!$C:$F,4,FALSE)</f>
        <v>到</v>
      </c>
      <c r="K763" s="4" t="str">
        <f>VLOOKUP(E763,词典!$C:$F,4,FALSE)</f>
        <v>你</v>
      </c>
      <c r="L763" s="4" t="str">
        <f>VLOOKUP(F763,词典!$C:$F,4,FALSE)</f>
        <v>？</v>
      </c>
      <c r="M763" s="6" t="s">
        <v>9735</v>
      </c>
      <c r="N763" t="s">
        <v>1874</v>
      </c>
      <c r="O763" t="s">
        <v>9905</v>
      </c>
      <c r="P763" t="s">
        <v>1717</v>
      </c>
      <c r="Q763" t="s">
        <v>1944</v>
      </c>
      <c r="R763" t="s">
        <v>8531</v>
      </c>
      <c r="S763" t="s">
        <v>8488</v>
      </c>
      <c r="T763" s="4" t="str">
        <f>VLOOKUP(N763,词典!$F:$G,2,FALSE)</f>
        <v>EC_WORD_YOU</v>
      </c>
      <c r="U763" s="4" t="str">
        <f>VLOOKUP(O763,词典!$F:$G,2,FALSE)</f>
        <v>EC_WORD_THINKS</v>
      </c>
      <c r="V763" s="4" t="str">
        <f>VLOOKUP(P763,词典!$F:$G,2,FALSE)</f>
        <v>EC_WORD_BEAUTY</v>
      </c>
      <c r="W763" s="4" t="str">
        <f>VLOOKUP(Q763,词典!$F:$G,2,FALSE)</f>
        <v>EC_WORD_BE</v>
      </c>
      <c r="X763" s="4" t="str">
        <f>VLOOKUP(R763,词典!$F:$G,2,FALSE)</f>
        <v>EC_WORD_WHAT</v>
      </c>
      <c r="Y763" s="4" t="str">
        <f>VLOOKUP(S763,词典!$F:$G,2,FALSE)</f>
        <v>EC_WORD_QUES</v>
      </c>
      <c r="Z763" t="str">
        <f t="shared" si="7"/>
        <v>.speechLose = {EC_WORD_YOU, EC_WORD_THINKS, EC_WORD_BEAUTY, EC_WORD_BE, EC_WORD_WHAT, EC_WORD_QUES},</v>
      </c>
      <c r="AA763" t="s">
        <v>15571</v>
      </c>
    </row>
    <row r="764" spans="1:27" x14ac:dyDescent="0.3">
      <c r="A764" t="s">
        <v>766</v>
      </c>
      <c r="B764" s="3" t="s">
        <v>122</v>
      </c>
      <c r="C764" s="3" t="s">
        <v>345</v>
      </c>
      <c r="D764" s="3" t="s">
        <v>443</v>
      </c>
      <c r="E764" s="3" t="s">
        <v>378</v>
      </c>
      <c r="F764" s="3" t="s">
        <v>3877</v>
      </c>
      <c r="G764" s="4" t="str">
        <f>VLOOKUP(A764,词典!$C:$F,4,FALSE)</f>
        <v>那</v>
      </c>
      <c r="H764" s="4" t="str">
        <f>VLOOKUP(B764,词典!$C:$F,4,FALSE)</f>
        <v>输</v>
      </c>
      <c r="I764" s="4" t="str">
        <f>VLOOKUP(C764,词典!$C:$F,4,FALSE)</f>
        <v>了</v>
      </c>
      <c r="J764" s="4" t="str">
        <f>VLOOKUP(D764,词典!$C:$F,4,FALSE)</f>
        <v>困难</v>
      </c>
      <c r="K764" s="4" t="str">
        <f>VLOOKUP(E764,词典!$C:$F,4,FALSE)</f>
        <v>到</v>
      </c>
      <c r="L764" s="4" t="str">
        <f>VLOOKUP(F764,词典!$C:$F,4,FALSE)</f>
        <v>吞下</v>
      </c>
      <c r="M764" s="6" t="s">
        <v>9736</v>
      </c>
      <c r="N764" t="s">
        <v>9550</v>
      </c>
      <c r="O764" t="s">
        <v>8496</v>
      </c>
      <c r="P764" t="s">
        <v>8527</v>
      </c>
      <c r="Q764" t="s">
        <v>1888</v>
      </c>
      <c r="R764" t="s">
        <v>9067</v>
      </c>
      <c r="S764" t="s">
        <v>1212</v>
      </c>
      <c r="T764" s="4" t="str">
        <f>VLOOKUP(N764,词典!$F:$G,2,FALSE)</f>
        <v>EC_WORD_LOSING</v>
      </c>
      <c r="U764" s="4" t="str">
        <f>VLOOKUP(O764,词典!$F:$G,2,FALSE)</f>
        <v>EC_WORD_YEAH</v>
      </c>
      <c r="V764" s="4" t="str">
        <f>VLOOKUP(P764,词典!$F:$G,2,FALSE)</f>
        <v>EC_WORD_LEARN</v>
      </c>
      <c r="W764" s="4" t="str">
        <f>VLOOKUP(Q764,词典!$F:$G,2,FALSE)</f>
        <v>EC_WORD_PERSON</v>
      </c>
      <c r="X764" s="4" t="str">
        <f>VLOOKUP(R764,词典!$F:$G,2,FALSE)</f>
        <v>EC_WORD_APPEAR</v>
      </c>
      <c r="Y764" s="4" t="str">
        <f>VLOOKUP(S764,词典!$F:$G,2,FALSE)</f>
        <v>EC_MOVE2(SWALLOW)</v>
      </c>
      <c r="Z764" t="str">
        <f t="shared" si="7"/>
        <v>.speechLose = {EC_WORD_LOSING, EC_WORD_YEAH, EC_WORD_LEARN, EC_WORD_PERSON, EC_WORD_APPEAR, EC_MOVE2(SWALLOW)},</v>
      </c>
      <c r="AA764" t="s">
        <v>15572</v>
      </c>
    </row>
    <row r="765" spans="1:27" x14ac:dyDescent="0.3">
      <c r="A765" t="s">
        <v>164</v>
      </c>
      <c r="B765" s="3" t="s">
        <v>2927</v>
      </c>
      <c r="C765" s="3" t="s">
        <v>450</v>
      </c>
      <c r="D765" s="3" t="s">
        <v>378</v>
      </c>
      <c r="E765" s="3" t="s">
        <v>640</v>
      </c>
      <c r="F765" s="3" t="s">
        <v>331</v>
      </c>
      <c r="G765" s="4" t="str">
        <f>VLOOKUP(A765,词典!$C:$F,4,FALSE)</f>
        <v>是个</v>
      </c>
      <c r="H765" s="4" t="str">
        <f>VLOOKUP(B765,词典!$C:$F,4,FALSE)</f>
        <v>不要</v>
      </c>
      <c r="I765" s="4" t="str">
        <f>VLOOKUP(C765,词典!$C:$F,4,FALSE)</f>
        <v>等不及</v>
      </c>
      <c r="J765" s="4" t="str">
        <f>VLOOKUP(D765,词典!$C:$F,4,FALSE)</f>
        <v>到</v>
      </c>
      <c r="K765" s="4" t="str">
        <f>VLOOKUP(E765,词典!$C:$F,4,FALSE)</f>
        <v>学习</v>
      </c>
      <c r="L765" s="4" t="str">
        <f>VLOOKUP(F765,词典!$C:$F,4,FALSE)</f>
        <v>更多</v>
      </c>
      <c r="M765" s="6" t="s">
        <v>9737</v>
      </c>
      <c r="N765" t="s">
        <v>1678</v>
      </c>
      <c r="O765" t="s">
        <v>1926</v>
      </c>
      <c r="P765" t="s">
        <v>1534</v>
      </c>
      <c r="Q765" t="s">
        <v>1868</v>
      </c>
      <c r="R765" t="s">
        <v>1559</v>
      </c>
      <c r="S765" t="s">
        <v>8499</v>
      </c>
      <c r="T765" s="4" t="str">
        <f>VLOOKUP(N765,词典!$F:$G,2,FALSE)</f>
        <v>EC_WORD_ME</v>
      </c>
      <c r="U765" s="4" t="str">
        <f>VLOOKUP(O765,词典!$F:$G,2,FALSE)</f>
        <v>EC_WORD_DON_T</v>
      </c>
      <c r="V765" s="4" t="str">
        <f>VLOOKUP(P765,词典!$F:$G,2,FALSE)</f>
        <v>EC_WORD_WANTS</v>
      </c>
      <c r="W765" s="4" t="str">
        <f>VLOOKUP(Q765,词典!$F:$G,2,FALSE)</f>
        <v>EC_WORD_GO_AHEAD</v>
      </c>
      <c r="X765" s="4" t="str">
        <f>VLOOKUP(R765,词典!$F:$G,2,FALSE)</f>
        <v>EC_WORD_STUDY</v>
      </c>
      <c r="Y765" s="4" t="str">
        <f>VLOOKUP(S765,词典!$F:$G,2,FALSE)</f>
        <v>EC_WORD_IS</v>
      </c>
      <c r="Z765" t="str">
        <f t="shared" si="7"/>
        <v>.speechLose = {EC_WORD_ME, EC_WORD_DON_T, EC_WORD_WANTS, EC_WORD_GO_AHEAD, EC_WORD_STUDY, EC_WORD_IS},</v>
      </c>
      <c r="AA765" t="s">
        <v>15573</v>
      </c>
    </row>
    <row r="766" spans="1:27" x14ac:dyDescent="0.3">
      <c r="A766" t="s">
        <v>117</v>
      </c>
      <c r="B766" s="3" t="s">
        <v>164</v>
      </c>
      <c r="C766" s="3" t="s">
        <v>363</v>
      </c>
      <c r="D766" s="3" t="s">
        <v>378</v>
      </c>
      <c r="E766" s="3" t="s">
        <v>640</v>
      </c>
      <c r="F766" s="3" t="s">
        <v>331</v>
      </c>
      <c r="G766" s="4" t="str">
        <f>VLOOKUP(A766,词典!$C:$F,4,FALSE)</f>
        <v>但是</v>
      </c>
      <c r="H766" s="4" t="str">
        <f>VLOOKUP(B766,词典!$C:$F,4,FALSE)</f>
        <v>是个</v>
      </c>
      <c r="I766" s="4" t="str">
        <f>VLOOKUP(C766,词典!$C:$F,4,FALSE)</f>
        <v>有</v>
      </c>
      <c r="J766" s="4" t="str">
        <f>VLOOKUP(D766,词典!$C:$F,4,FALSE)</f>
        <v>到</v>
      </c>
      <c r="K766" s="4" t="str">
        <f>VLOOKUP(E766,词典!$C:$F,4,FALSE)</f>
        <v>学习</v>
      </c>
      <c r="L766" s="4" t="str">
        <f>VLOOKUP(F766,词典!$C:$F,4,FALSE)</f>
        <v>更多</v>
      </c>
      <c r="M766" s="6" t="s">
        <v>9738</v>
      </c>
      <c r="N766" t="s">
        <v>1470</v>
      </c>
      <c r="O766" t="s">
        <v>1678</v>
      </c>
      <c r="P766" t="s">
        <v>8581</v>
      </c>
      <c r="Q766" t="s">
        <v>8580</v>
      </c>
      <c r="R766" t="s">
        <v>1868</v>
      </c>
      <c r="S766" t="s">
        <v>8491</v>
      </c>
      <c r="T766" s="4" t="str">
        <f>VLOOKUP(N766,词典!$F:$G,2,FALSE)</f>
        <v>EC_WORD_BUT</v>
      </c>
      <c r="U766" s="4" t="str">
        <f>VLOOKUP(O766,词典!$F:$G,2,FALSE)</f>
        <v>EC_WORD_ME</v>
      </c>
      <c r="V766" s="4" t="str">
        <f>VLOOKUP(P766,词典!$F:$G,2,FALSE)</f>
        <v>EC_WORD_EXISTS</v>
      </c>
      <c r="W766" s="4" t="str">
        <f>VLOOKUP(Q766,词典!$F:$G,2,FALSE)</f>
        <v>EC_WORD_WEREN_T</v>
      </c>
      <c r="X766" s="4" t="str">
        <f>VLOOKUP(R766,词典!$F:$G,2,FALSE)</f>
        <v>EC_WORD_GO_AHEAD</v>
      </c>
      <c r="Y766" s="4" t="str">
        <f>VLOOKUP(S766,词典!$F:$G,2,FALSE)</f>
        <v>EC_WORD_STUDY</v>
      </c>
      <c r="Z766" t="str">
        <f t="shared" si="7"/>
        <v>.speechLose = {EC_WORD_BUT, EC_WORD_ME, EC_WORD_EXISTS, EC_WORD_WEREN_T, EC_WORD_GO_AHEAD, EC_WORD_STUDY},</v>
      </c>
      <c r="AA766" t="s">
        <v>15574</v>
      </c>
    </row>
    <row r="767" spans="1:27" x14ac:dyDescent="0.3">
      <c r="A767" t="s">
        <v>200</v>
      </c>
      <c r="B767" s="3" t="s">
        <v>74</v>
      </c>
      <c r="C767" s="3" t="s">
        <v>337</v>
      </c>
      <c r="D767" s="3" t="s">
        <v>13</v>
      </c>
      <c r="E767" s="3" t="s">
        <v>442</v>
      </c>
      <c r="F767" s="3" t="s">
        <v>3873</v>
      </c>
      <c r="G767" s="4" t="str">
        <f>VLOOKUP(A767,词典!$C:$F,4,FALSE)</f>
        <v>我的</v>
      </c>
      <c r="H767" s="4" t="str">
        <f>VLOOKUP(B767,词典!$C:$F,4,FALSE)</f>
        <v>不眠</v>
      </c>
      <c r="I767" s="4" t="str">
        <f>VLOOKUP(C767,词典!$C:$F,4,FALSE)</f>
        <v>将</v>
      </c>
      <c r="J767" s="4" t="str">
        <f>VLOOKUP(D767,词典!$C:$F,4,FALSE)</f>
        <v>得到</v>
      </c>
      <c r="K767" s="4" t="str">
        <f>VLOOKUP(E767,词典!$C:$F,4,FALSE)</f>
        <v>坏</v>
      </c>
      <c r="L767" s="4" t="str">
        <f>VLOOKUP(F767,词典!$C:$F,4,FALSE)</f>
        <v>……</v>
      </c>
      <c r="M767" s="6" t="s">
        <v>9739</v>
      </c>
      <c r="N767" t="s">
        <v>1431</v>
      </c>
      <c r="O767" t="s">
        <v>885</v>
      </c>
      <c r="P767" t="s">
        <v>9181</v>
      </c>
      <c r="Q767" t="s">
        <v>9188</v>
      </c>
      <c r="R767" t="s">
        <v>8477</v>
      </c>
      <c r="S767" t="s">
        <v>8499</v>
      </c>
      <c r="T767" s="4" t="str">
        <f>VLOOKUP(N767,词典!$F:$G,2,FALSE)</f>
        <v>EC_WORD_MY</v>
      </c>
      <c r="U767" s="4" t="str">
        <f>VLOOKUP(O767,词典!$F:$G,2,FALSE)</f>
        <v>EC_WORD_INSOMNIA</v>
      </c>
      <c r="V767" s="4" t="str">
        <f>VLOOKUP(P767,词典!$F:$G,2,FALSE)</f>
        <v>EC_WORD_BECOMES</v>
      </c>
      <c r="W767" s="4" t="str">
        <f>VLOOKUP(Q767,词典!$F:$G,2,FALSE)</f>
        <v>EC_WORD_GOING</v>
      </c>
      <c r="X767" s="4" t="str">
        <f>VLOOKUP(R767,词典!$F:$G,2,FALSE)</f>
        <v>EC_WORD_AWFUL</v>
      </c>
      <c r="Y767" s="4" t="str">
        <f>VLOOKUP(S767,词典!$F:$G,2,FALSE)</f>
        <v>EC_WORD_IS</v>
      </c>
      <c r="Z767" t="str">
        <f t="shared" si="7"/>
        <v>.speechLose = {EC_WORD_MY, EC_WORD_INSOMNIA, EC_WORD_BECOMES, EC_WORD_GOING, EC_WORD_AWFUL, EC_WORD_IS},</v>
      </c>
      <c r="AA767" t="s">
        <v>15575</v>
      </c>
    </row>
    <row r="768" spans="1:27" x14ac:dyDescent="0.3">
      <c r="A768" t="s">
        <v>308</v>
      </c>
      <c r="B768" s="3" t="s">
        <v>305</v>
      </c>
      <c r="C768" s="3" t="s">
        <v>3863</v>
      </c>
      <c r="D768" s="3" t="s">
        <v>350</v>
      </c>
      <c r="E768" s="3" t="s">
        <v>470</v>
      </c>
      <c r="F768" s="3" t="s">
        <v>501</v>
      </c>
      <c r="G768" s="4" t="str">
        <f>VLOOKUP(A768,词典!$C:$F,4,FALSE)</f>
        <v>如果</v>
      </c>
      <c r="H768" s="4" t="str">
        <f>VLOOKUP(B768,词典!$C:$F,4,FALSE)</f>
        <v>只</v>
      </c>
      <c r="I768" s="4" t="str">
        <f>VLOOKUP(C768,词典!$C:$F,4,FALSE)</f>
        <v>芳香治疗</v>
      </c>
      <c r="J768" s="4" t="str">
        <f>VLOOKUP(D768,词典!$C:$F,4,FALSE)</f>
        <v>就是</v>
      </c>
      <c r="K768" s="4" t="str">
        <f>VLOOKUP(E768,词典!$C:$F,4,FALSE)</f>
        <v>更少</v>
      </c>
      <c r="L768" s="4" t="str">
        <f>VLOOKUP(F768,词典!$C:$F,4,FALSE)</f>
        <v>昂贵</v>
      </c>
      <c r="M768" s="6" t="s">
        <v>9740</v>
      </c>
      <c r="N768" t="s">
        <v>8580</v>
      </c>
      <c r="O768" t="s">
        <v>1944</v>
      </c>
      <c r="P768" t="s">
        <v>1268</v>
      </c>
      <c r="Q768" t="s">
        <v>1869</v>
      </c>
      <c r="R768" t="s">
        <v>1866</v>
      </c>
      <c r="S768" t="s">
        <v>1787</v>
      </c>
      <c r="T768" s="4" t="str">
        <f>VLOOKUP(N768,词典!$F:$G,2,FALSE)</f>
        <v>EC_WORD_WEREN_T</v>
      </c>
      <c r="U768" s="4" t="str">
        <f>VLOOKUP(O768,词典!$F:$G,2,FALSE)</f>
        <v>EC_WORD_BE</v>
      </c>
      <c r="V768" s="4" t="str">
        <f>VLOOKUP(P768,词典!$F:$G,2,FALSE)</f>
        <v>EC_MOVE(AROMATHERAPY)</v>
      </c>
      <c r="W768" s="4" t="str">
        <f>VLOOKUP(Q768,词典!$F:$G,2,FALSE)</f>
        <v>EC_WORD_NO</v>
      </c>
      <c r="X768" s="4" t="str">
        <f>VLOOKUP(R768,词典!$F:$G,2,FALSE)</f>
        <v>EC_WORD_WELL_THEN</v>
      </c>
      <c r="Y768" s="4" t="str">
        <f>VLOOKUP(S768,词典!$F:$G,2,FALSE)</f>
        <v>EC_WORD_EXPENSIVE</v>
      </c>
      <c r="Z768" t="str">
        <f t="shared" si="7"/>
        <v>.speechLose = {EC_WORD_WEREN_T, EC_WORD_BE, EC_MOVE(AROMATHERAPY), EC_WORD_NO, EC_WORD_WELL_THEN, EC_WORD_EXPENSIVE},</v>
      </c>
      <c r="AA768" t="s">
        <v>15576</v>
      </c>
    </row>
    <row r="769" spans="1:27" x14ac:dyDescent="0.3">
      <c r="A769" t="s">
        <v>164</v>
      </c>
      <c r="B769" s="3" t="s">
        <v>419</v>
      </c>
      <c r="C769" s="3" t="s">
        <v>334</v>
      </c>
      <c r="D769" s="3" t="s">
        <v>527</v>
      </c>
      <c r="E769" s="3" t="s">
        <v>383</v>
      </c>
      <c r="F769" s="3" t="s">
        <v>7428</v>
      </c>
      <c r="G769" s="4" t="str">
        <f>VLOOKUP(A769,词典!$C:$F,4,FALSE)</f>
        <v>是个</v>
      </c>
      <c r="H769" s="4" t="str">
        <f>VLOOKUP(B769,词典!$C:$F,4,FALSE)</f>
        <v>讨厌</v>
      </c>
      <c r="I769" s="4" t="str">
        <f>VLOOKUP(C769,词典!$C:$F,4,FALSE)</f>
        <v>任何</v>
      </c>
      <c r="J769" s="4" t="str">
        <f>VLOOKUP(D769,词典!$C:$F,4,FALSE)</f>
        <v>友善</v>
      </c>
      <c r="K769" s="4" t="str">
        <f>VLOOKUP(E769,词典!$C:$F,4,FALSE)</f>
        <v>的</v>
      </c>
      <c r="L769" s="4" t="str">
        <f>VLOOKUP(F769,词典!$C:$F,4,FALSE)</f>
        <v>玩泥巴</v>
      </c>
      <c r="M769" s="6" t="s">
        <v>9741</v>
      </c>
      <c r="N769" t="s">
        <v>1678</v>
      </c>
      <c r="O769" t="s">
        <v>1776</v>
      </c>
      <c r="P769" t="s">
        <v>1489</v>
      </c>
      <c r="Q769" t="s">
        <v>1256</v>
      </c>
      <c r="R769" t="s">
        <v>1950</v>
      </c>
      <c r="S769" t="s">
        <v>9547</v>
      </c>
      <c r="T769" s="4" t="str">
        <f>VLOOKUP(N769,词典!$F:$G,2,FALSE)</f>
        <v>EC_WORD_ME</v>
      </c>
      <c r="U769" s="4" t="str">
        <f>VLOOKUP(O769,词典!$F:$G,2,FALSE)</f>
        <v>EC_WORD_DISLIKE</v>
      </c>
      <c r="V769" s="4" t="str">
        <f>VLOOKUP(P769,词典!$F:$G,2,FALSE)</f>
        <v>EC_WORD_ANY</v>
      </c>
      <c r="W769" s="4" t="str">
        <f>VLOOKUP(Q769,词典!$F:$G,2,FALSE)</f>
        <v>EC_MOVE2(MUD_SPORT)</v>
      </c>
      <c r="X769" s="4" t="str">
        <f>VLOOKUP(R769,词典!$F:$G,2,FALSE)</f>
        <v>EC_WORD_OF</v>
      </c>
      <c r="Y769" s="4" t="str">
        <f>VLOOKUP(S769,词典!$F:$G,2,FALSE)</f>
        <v>EC_WORD_SPORTS</v>
      </c>
      <c r="Z769" t="str">
        <f t="shared" si="7"/>
        <v>.speechLose = {EC_WORD_ME, EC_WORD_DISLIKE, EC_WORD_ANY, EC_MOVE2(MUD_SPORT), EC_WORD_OF, EC_WORD_SPORTS},</v>
      </c>
      <c r="AA769" t="s">
        <v>15577</v>
      </c>
    </row>
    <row r="770" spans="1:27" x14ac:dyDescent="0.3">
      <c r="A770" t="s">
        <v>156</v>
      </c>
      <c r="B770" s="3" t="s">
        <v>776</v>
      </c>
      <c r="C770" s="3" t="s">
        <v>388</v>
      </c>
      <c r="D770" s="3" t="s">
        <v>164</v>
      </c>
      <c r="E770" s="3" t="s">
        <v>357</v>
      </c>
      <c r="F770" s="3" t="s">
        <v>3843</v>
      </c>
      <c r="G770" s="4" t="str">
        <f>VLOOKUP(A770,词典!$C:$F,4,FALSE)</f>
        <v>嘿</v>
      </c>
      <c r="H770" s="4" t="str">
        <f>VLOOKUP(B770,词典!$C:$F,4,FALSE)</f>
        <v>什么</v>
      </c>
      <c r="I770" s="4" t="str">
        <f>VLOOKUP(C770,词典!$C:$F,4,FALSE)</f>
        <v>吗</v>
      </c>
      <c r="J770" s="4" t="str">
        <f>VLOOKUP(D770,词典!$C:$F,4,FALSE)</f>
        <v>是个</v>
      </c>
      <c r="K770" s="4" t="str">
        <f>VLOOKUP(E770,词典!$C:$F,4,FALSE)</f>
        <v>把</v>
      </c>
      <c r="L770" s="4" t="str">
        <f>VLOOKUP(F770,词典!$C:$F,4,FALSE)</f>
        <v>？</v>
      </c>
      <c r="M770" s="6" t="s">
        <v>9742</v>
      </c>
      <c r="N770" t="s">
        <v>1406</v>
      </c>
      <c r="O770" t="s">
        <v>1873</v>
      </c>
      <c r="P770" t="s">
        <v>9514</v>
      </c>
      <c r="Q770" t="s">
        <v>8499</v>
      </c>
      <c r="R770" t="s">
        <v>8531</v>
      </c>
      <c r="S770" t="s">
        <v>230</v>
      </c>
      <c r="T770" s="4" t="str">
        <f>VLOOKUP(N770,词典!$F:$G,2,FALSE)</f>
        <v>EC_WORD_HEY</v>
      </c>
      <c r="U770" s="4" t="str">
        <f>VLOOKUP(O770,词典!$F:$G,2,FALSE)</f>
        <v>EC_WORD_ME</v>
      </c>
      <c r="V770" s="4" t="str">
        <f>VLOOKUP(P770,词典!$F:$G,2,FALSE)</f>
        <v>EC_WORD_DOES</v>
      </c>
      <c r="W770" s="4" t="str">
        <f>VLOOKUP(Q770,词典!$F:$G,2,FALSE)</f>
        <v>EC_WORD_IS</v>
      </c>
      <c r="X770" s="4" t="str">
        <f>VLOOKUP(R770,词典!$F:$G,2,FALSE)</f>
        <v>EC_WORD_WHAT</v>
      </c>
      <c r="Y770" s="4" t="str">
        <f>VLOOKUP(S770,词典!$F:$G,2,FALSE)</f>
        <v>EC_WORD_QUES</v>
      </c>
      <c r="Z770" t="str">
        <f t="shared" si="7"/>
        <v>.speechLose = {EC_WORD_HEY, EC_WORD_ME, EC_WORD_DOES, EC_WORD_IS, EC_WORD_WHAT, EC_WORD_QUES},</v>
      </c>
      <c r="AA770" t="s">
        <v>15578</v>
      </c>
    </row>
    <row r="771" spans="1:27" x14ac:dyDescent="0.3">
      <c r="A771" t="s">
        <v>164</v>
      </c>
      <c r="B771" s="3" t="s">
        <v>2927</v>
      </c>
      <c r="C771" s="3" t="s">
        <v>13</v>
      </c>
      <c r="D771" s="3" t="s">
        <v>299</v>
      </c>
      <c r="E771" s="3" t="s">
        <v>164</v>
      </c>
      <c r="F771" s="3" t="s">
        <v>123</v>
      </c>
      <c r="G771" s="4" t="str">
        <f>VLOOKUP(A771,词典!$C:$F,4,FALSE)</f>
        <v>是个</v>
      </c>
      <c r="H771" s="4" t="str">
        <f>VLOOKUP(B771,词典!$C:$F,4,FALSE)</f>
        <v>不要</v>
      </c>
      <c r="I771" s="4" t="str">
        <f>VLOOKUP(C771,词典!$C:$F,4,FALSE)</f>
        <v>得到</v>
      </c>
      <c r="J771" s="4" t="str">
        <f>VLOOKUP(D771,词典!$C:$F,4,FALSE)</f>
        <v>虽然</v>
      </c>
      <c r="K771" s="4" t="str">
        <f>VLOOKUP(E771,词典!$C:$F,4,FALSE)</f>
        <v>是个</v>
      </c>
      <c r="L771" s="4" t="str">
        <f>VLOOKUP(F771,词典!$C:$F,4,FALSE)</f>
        <v>输了</v>
      </c>
      <c r="M771" s="6" t="s">
        <v>9743</v>
      </c>
      <c r="N771" t="s">
        <v>1678</v>
      </c>
      <c r="O771" t="s">
        <v>1869</v>
      </c>
      <c r="P771" t="s">
        <v>9513</v>
      </c>
      <c r="Q771" t="s">
        <v>1873</v>
      </c>
      <c r="R771" t="s">
        <v>9571</v>
      </c>
      <c r="S771" t="s">
        <v>1842</v>
      </c>
      <c r="T771" s="4" t="str">
        <f>VLOOKUP(N771,词典!$F:$G,2,FALSE)</f>
        <v>EC_WORD_ME</v>
      </c>
      <c r="U771" s="4" t="str">
        <f>VLOOKUP(O771,词典!$F:$G,2,FALSE)</f>
        <v>EC_WORD_NO</v>
      </c>
      <c r="V771" s="4" t="str">
        <f>VLOOKUP(P771,词典!$F:$G,2,FALSE)</f>
        <v>EC_WORD_SLEPT</v>
      </c>
      <c r="W771" s="4" t="str">
        <f>VLOOKUP(Q771,词典!$F:$G,2,FALSE)</f>
        <v>EC_WORD_ME</v>
      </c>
      <c r="X771" s="4" t="str">
        <f>VLOOKUP(R771,词典!$F:$G,2,FALSE)</f>
        <v>EC_WORD_WHY</v>
      </c>
      <c r="Y771" s="4" t="str">
        <f>VLOOKUP(S771,词典!$F:$G,2,FALSE)</f>
        <v>EC_WORD_LOST</v>
      </c>
      <c r="Z771" t="str">
        <f t="shared" si="7"/>
        <v>.speechLose = {EC_WORD_ME, EC_WORD_NO, EC_WORD_SLEPT, EC_WORD_ME, EC_WORD_WHY, EC_WORD_LOST},</v>
      </c>
      <c r="AA771" t="s">
        <v>15579</v>
      </c>
    </row>
    <row r="772" spans="1:27" x14ac:dyDescent="0.3">
      <c r="A772" t="s">
        <v>600</v>
      </c>
      <c r="B772" s="3" t="s">
        <v>168</v>
      </c>
      <c r="C772" s="3" t="s">
        <v>7361</v>
      </c>
      <c r="D772" s="3" t="s">
        <v>223</v>
      </c>
      <c r="E772" s="3" t="s">
        <v>347</v>
      </c>
      <c r="F772" s="3" t="s">
        <v>189</v>
      </c>
      <c r="G772" s="4" t="str">
        <f>VLOOKUP(A772,词典!$C:$F,4,FALSE)</f>
        <v>拿</v>
      </c>
      <c r="H772" s="4" t="str">
        <f>VLOOKUP(B772,词典!$C:$F,4,FALSE)</f>
        <v>你的</v>
      </c>
      <c r="I772" s="4" t="str">
        <f>VLOOKUP(C772,词典!$C:$F,4,FALSE)</f>
        <v>迁怒</v>
      </c>
      <c r="J772" s="4" t="str">
        <f>VLOOKUP(D772,词典!$C:$F,4,FALSE)</f>
        <v>一些</v>
      </c>
      <c r="K772" s="4" t="str">
        <f>VLOOKUP(E772,词典!$C:$F,4,FALSE)</f>
        <v>别的</v>
      </c>
      <c r="L772" s="4" t="str">
        <f>VLOOKUP(F772,词典!$C:$F,4,FALSE)</f>
        <v>位置</v>
      </c>
      <c r="M772" s="6" t="s">
        <v>9744</v>
      </c>
      <c r="N772" t="s">
        <v>1736</v>
      </c>
      <c r="O772" t="s">
        <v>9906</v>
      </c>
      <c r="P772" t="s">
        <v>9133</v>
      </c>
      <c r="Q772" t="s">
        <v>1989</v>
      </c>
      <c r="R772" t="s">
        <v>8489</v>
      </c>
      <c r="S772" t="s">
        <v>10459</v>
      </c>
      <c r="T772" s="4" t="str">
        <f>VLOOKUP(N772,词典!$F:$G,2,FALSE)</f>
        <v>EC_WORD_WENT</v>
      </c>
      <c r="U772" s="4" t="str">
        <f>VLOOKUP(O772,词典!$F:$G,2,FALSE)</f>
        <v>EC_WORD_OTHER</v>
      </c>
      <c r="V772" s="4" t="str">
        <f>VLOOKUP(P772,词典!$F:$G,2,FALSE)</f>
        <v>EC_WORD_WITHOUT</v>
      </c>
      <c r="W772" s="4" t="str">
        <f>VLOOKUP(Q772,词典!$F:$G,2,FALSE)</f>
        <v>EC_WORD_DOWNCAST</v>
      </c>
      <c r="X772" s="4" t="str">
        <f>VLOOKUP(R772,词典!$F:$G,2,FALSE)</f>
        <v>EC_WORD_YUP</v>
      </c>
      <c r="Y772" s="4" t="str">
        <f>VLOOKUP(S772,词典!$F:$G,2,FALSE)</f>
        <v>EC_EMPTY_WORD</v>
      </c>
      <c r="Z772" t="str">
        <f t="shared" si="7"/>
        <v>.speechLose = {EC_WORD_WENT, EC_WORD_OTHER, EC_WORD_WITHOUT, EC_WORD_DOWNCAST, EC_WORD_YUP, EC_EMPTY_WORD},</v>
      </c>
      <c r="AA772" t="s">
        <v>15580</v>
      </c>
    </row>
    <row r="773" spans="1:27" x14ac:dyDescent="0.3">
      <c r="A773" t="s">
        <v>168</v>
      </c>
      <c r="B773" s="3" t="s">
        <v>89</v>
      </c>
      <c r="C773" s="3" t="s">
        <v>106</v>
      </c>
      <c r="D773" s="3" t="s">
        <v>345</v>
      </c>
      <c r="E773" s="3" t="s">
        <v>487</v>
      </c>
      <c r="F773" s="3" t="s">
        <v>3836</v>
      </c>
      <c r="G773" s="4" t="str">
        <f>VLOOKUP(A773,词典!$C:$F,4,FALSE)</f>
        <v>你的</v>
      </c>
      <c r="H773" s="4" t="str">
        <f>VLOOKUP(B773,词典!$C:$F,4,FALSE)</f>
        <v>战斗</v>
      </c>
      <c r="I773" s="4" t="str">
        <f>VLOOKUP(C773,词典!$C:$F,4,FALSE)</f>
        <v>感觉</v>
      </c>
      <c r="J773" s="4" t="str">
        <f>VLOOKUP(D773,词典!$C:$F,4,FALSE)</f>
        <v>了</v>
      </c>
      <c r="K773" s="4" t="str">
        <f>VLOOKUP(E773,词典!$C:$F,4,FALSE)</f>
        <v>夸张</v>
      </c>
      <c r="L773" s="4" t="str">
        <f>VLOOKUP(F773,词典!$C:$F,4,FALSE)</f>
        <v xml:space="preserve"> </v>
      </c>
      <c r="M773" s="6" t="s">
        <v>9745</v>
      </c>
      <c r="N773" t="s">
        <v>1413</v>
      </c>
      <c r="O773" t="s">
        <v>1336</v>
      </c>
      <c r="P773" t="s">
        <v>9931</v>
      </c>
      <c r="Q773" t="s">
        <v>8496</v>
      </c>
      <c r="R773" t="s">
        <v>1772</v>
      </c>
      <c r="S773" t="s">
        <v>10459</v>
      </c>
      <c r="T773" s="4" t="str">
        <f>VLOOKUP(N773,词典!$F:$G,2,FALSE)</f>
        <v>EC_WORD_YOUR</v>
      </c>
      <c r="U773" s="4" t="str">
        <f>VLOOKUP(O773,词典!$F:$G,2,FALSE)</f>
        <v>EC_WORD_BATTLE</v>
      </c>
      <c r="V773" s="4" t="str">
        <f>VLOOKUP(P773,词典!$F:$G,2,FALSE)</f>
        <v>EC_WORD_DISAPPOINTS</v>
      </c>
      <c r="W773" s="4" t="str">
        <f>VLOOKUP(Q773,词典!$F:$G,2,FALSE)</f>
        <v>EC_WORD_YEAH</v>
      </c>
      <c r="X773" s="4" t="str">
        <f>VLOOKUP(R773,词典!$F:$G,2,FALSE)</f>
        <v>EC_WORD_FUNNY</v>
      </c>
      <c r="Y773" s="4" t="str">
        <f>VLOOKUP(S773,词典!$F:$G,2,FALSE)</f>
        <v>EC_EMPTY_WORD</v>
      </c>
      <c r="Z773" t="str">
        <f t="shared" si="7"/>
        <v>.speechLose = {EC_WORD_YOUR, EC_WORD_BATTLE, EC_WORD_DISAPPOINTS, EC_WORD_YEAH, EC_WORD_FUNNY, EC_EMPTY_WORD},</v>
      </c>
      <c r="AA773" t="s">
        <v>15581</v>
      </c>
    </row>
    <row r="774" spans="1:27" x14ac:dyDescent="0.3">
      <c r="A774" t="s">
        <v>147</v>
      </c>
      <c r="B774" s="3" t="s">
        <v>3843</v>
      </c>
      <c r="C774" s="3" t="s">
        <v>2901</v>
      </c>
      <c r="D774" s="3" t="s">
        <v>312</v>
      </c>
      <c r="E774" s="3" t="s">
        <v>284</v>
      </c>
      <c r="F774" s="3" t="s">
        <v>195</v>
      </c>
      <c r="G774" s="4" t="str">
        <f>VLOOKUP(A774,词典!$C:$F,4,FALSE)</f>
        <v>你好</v>
      </c>
      <c r="H774" s="4" t="str">
        <f>VLOOKUP(B774,词典!$C:$F,4,FALSE)</f>
        <v>？</v>
      </c>
      <c r="I774" s="4" t="str">
        <f>VLOOKUP(C774,词典!$C:$F,4,FALSE)</f>
        <v>我是</v>
      </c>
      <c r="J774" s="4" t="str">
        <f>VLOOKUP(D774,词典!$C:$F,4,FALSE)</f>
        <v>只是</v>
      </c>
      <c r="K774" s="4" t="str">
        <f>VLOOKUP(E774,词典!$C:$F,4,FALSE)</f>
        <v>一个</v>
      </c>
      <c r="L774" s="4" t="str">
        <f>VLOOKUP(F774,词典!$C:$F,4,FALSE)</f>
        <v>家</v>
      </c>
      <c r="M774" s="6" t="s">
        <v>9746</v>
      </c>
      <c r="N774" t="s">
        <v>1398</v>
      </c>
      <c r="O774" t="s">
        <v>230</v>
      </c>
      <c r="P774" t="s">
        <v>1873</v>
      </c>
      <c r="Q774" t="s">
        <v>1481</v>
      </c>
      <c r="R774" t="s">
        <v>1928</v>
      </c>
      <c r="S774" t="s">
        <v>1749</v>
      </c>
      <c r="T774" s="4" t="str">
        <f>VLOOKUP(N774,词典!$F:$G,2,FALSE)</f>
        <v>EC_WORD_HELLO</v>
      </c>
      <c r="U774" s="4" t="str">
        <f>VLOOKUP(O774,词典!$F:$G,2,FALSE)</f>
        <v>EC_WORD_QUES</v>
      </c>
      <c r="V774" s="4" t="str">
        <f>VLOOKUP(P774,词典!$F:$G,2,FALSE)</f>
        <v>EC_WORD_ME</v>
      </c>
      <c r="W774" s="4" t="str">
        <f>VLOOKUP(Q774,词典!$F:$G,2,FALSE)</f>
        <v>EC_WORD_JUST</v>
      </c>
      <c r="X774" s="4" t="str">
        <f>VLOOKUP(R774,词典!$F:$G,2,FALSE)</f>
        <v>EC_WORD_A</v>
      </c>
      <c r="Y774" s="4" t="str">
        <f>VLOOKUP(S774,词典!$F:$G,2,FALSE)</f>
        <v>EC_WORD_CHILDREN</v>
      </c>
      <c r="Z774" t="str">
        <f t="shared" si="7"/>
        <v>.speechLose = {EC_WORD_HELLO, EC_WORD_QUES, EC_WORD_ME, EC_WORD_JUST, EC_WORD_A, EC_WORD_CHILDREN},</v>
      </c>
      <c r="AA774" t="s">
        <v>15582</v>
      </c>
    </row>
    <row r="775" spans="1:27" x14ac:dyDescent="0.3">
      <c r="A775" t="s">
        <v>164</v>
      </c>
      <c r="B775" s="3" t="s">
        <v>337</v>
      </c>
      <c r="C775" s="3" t="s">
        <v>571</v>
      </c>
      <c r="D775" s="3" t="s">
        <v>7268</v>
      </c>
      <c r="E775" s="3" t="s">
        <v>378</v>
      </c>
      <c r="F775" s="3" t="s">
        <v>115</v>
      </c>
      <c r="G775" s="4" t="str">
        <f>VLOOKUP(A775,词典!$C:$F,4,FALSE)</f>
        <v>是个</v>
      </c>
      <c r="H775" s="4" t="str">
        <f>VLOOKUP(B775,词典!$C:$F,4,FALSE)</f>
        <v>将</v>
      </c>
      <c r="I775" s="4" t="str">
        <f>VLOOKUP(C775,词典!$C:$F,4,FALSE)</f>
        <v>觉得</v>
      </c>
      <c r="J775" s="4" t="str">
        <f>VLOOKUP(D775,词典!$C:$F,4,FALSE)</f>
        <v>烟幕</v>
      </c>
      <c r="K775" s="4" t="str">
        <f>VLOOKUP(E775,词典!$C:$F,4,FALSE)</f>
        <v>到</v>
      </c>
      <c r="L775" s="4" t="str">
        <f>VLOOKUP(F775,词典!$C:$F,4,FALSE)</f>
        <v>逃走</v>
      </c>
      <c r="M775" s="6" t="s">
        <v>9747</v>
      </c>
      <c r="N775" t="s">
        <v>1678</v>
      </c>
      <c r="O775" t="s">
        <v>1490</v>
      </c>
      <c r="P775" t="s">
        <v>1571</v>
      </c>
      <c r="Q775" t="s">
        <v>1064</v>
      </c>
      <c r="R775" t="s">
        <v>1837</v>
      </c>
      <c r="S775" t="s">
        <v>10459</v>
      </c>
      <c r="T775" s="4" t="str">
        <f>VLOOKUP(N775,词典!$F:$G,2,FALSE)</f>
        <v>EC_WORD_ME</v>
      </c>
      <c r="U775" s="4" t="str">
        <f>VLOOKUP(O775,词典!$F:$G,2,FALSE)</f>
        <v>EC_WORD_WILL</v>
      </c>
      <c r="V775" s="4" t="str">
        <f>VLOOKUP(P775,词典!$F:$G,2,FALSE)</f>
        <v>EC_WORD_USES</v>
      </c>
      <c r="W775" s="4" t="str">
        <f>VLOOKUP(Q775,词典!$F:$G,2,FALSE)</f>
        <v>EC_MOVE(SMOKESCREEN)</v>
      </c>
      <c r="X775" s="4" t="str">
        <f>VLOOKUP(R775,词典!$F:$G,2,FALSE)</f>
        <v>EC_WORD_ESCAPE</v>
      </c>
      <c r="Y775" s="4" t="str">
        <f>VLOOKUP(S775,词典!$F:$G,2,FALSE)</f>
        <v>EC_EMPTY_WORD</v>
      </c>
      <c r="Z775" t="str">
        <f t="shared" si="7"/>
        <v>.speechLose = {EC_WORD_ME, EC_WORD_WILL, EC_WORD_USES, EC_MOVE(SMOKESCREEN), EC_WORD_ESCAPE, EC_EMPTY_WORD},</v>
      </c>
      <c r="AA775" t="s">
        <v>15583</v>
      </c>
    </row>
    <row r="776" spans="1:27" x14ac:dyDescent="0.3">
      <c r="A776" t="s">
        <v>548</v>
      </c>
      <c r="B776" s="3" t="s">
        <v>124</v>
      </c>
      <c r="C776" s="3" t="s">
        <v>766</v>
      </c>
      <c r="D776" s="3" t="s">
        <v>3906</v>
      </c>
      <c r="E776" s="3" t="s">
        <v>383</v>
      </c>
      <c r="F776" s="3" t="s">
        <v>166</v>
      </c>
      <c r="G776" s="4" t="str">
        <f>VLOOKUP(A776,词典!$C:$F,4,FALSE)</f>
        <v>请</v>
      </c>
      <c r="H776" s="4" t="str">
        <f>VLOOKUP(B776,词典!$C:$F,4,FALSE)</f>
        <v>输过</v>
      </c>
      <c r="I776" s="4" t="str">
        <f>VLOOKUP(C776,词典!$C:$F,4,FALSE)</f>
        <v>那</v>
      </c>
      <c r="J776" s="4" t="str">
        <f>VLOOKUP(D776,词典!$C:$F,4,FALSE)</f>
        <v>可怕面孔</v>
      </c>
      <c r="K776" s="4" t="str">
        <f>VLOOKUP(E776,词典!$C:$F,4,FALSE)</f>
        <v>的</v>
      </c>
      <c r="L776" s="4" t="str">
        <f>VLOOKUP(F776,词典!$C:$F,4,FALSE)</f>
        <v>你们</v>
      </c>
      <c r="M776" s="6" t="s">
        <v>9748</v>
      </c>
      <c r="N776" t="s">
        <v>9062</v>
      </c>
      <c r="O776" t="s">
        <v>8516</v>
      </c>
      <c r="P776" t="s">
        <v>1873</v>
      </c>
      <c r="Q776" t="s">
        <v>2047</v>
      </c>
      <c r="R776" t="s">
        <v>1875</v>
      </c>
      <c r="S776" t="s">
        <v>9907</v>
      </c>
      <c r="T776" s="4" t="str">
        <f>VLOOKUP(N776,词典!$F:$G,2,FALSE)</f>
        <v>EC_WORD_DON_T</v>
      </c>
      <c r="U776" s="4" t="str">
        <f>VLOOKUP(O776,词典!$F:$G,2,FALSE)</f>
        <v>EC_WORD_GIMME</v>
      </c>
      <c r="V776" s="4" t="str">
        <f>VLOOKUP(P776,词典!$F:$G,2,FALSE)</f>
        <v>EC_WORD_ME</v>
      </c>
      <c r="W776" s="4" t="str">
        <f>VLOOKUP(Q776,词典!$F:$G,2,FALSE)</f>
        <v>EC_WORD_LOOKS</v>
      </c>
      <c r="X776" s="4" t="str">
        <f>VLOOKUP(R776,词典!$F:$G,2,FALSE)</f>
        <v>EC_WORD_YOUR</v>
      </c>
      <c r="Y776" s="4" t="str">
        <f>VLOOKUP(S776,词典!$F:$G,2,FALSE)</f>
        <v>EC_MOVE(SCARY_FACE)</v>
      </c>
      <c r="Z776" t="str">
        <f t="shared" si="7"/>
        <v>.speechLose = {EC_WORD_DON_T, EC_WORD_GIMME, EC_WORD_ME, EC_WORD_LOOKS, EC_WORD_YOUR, EC_MOVE(SCARY_FACE)},</v>
      </c>
      <c r="AA776" t="s">
        <v>15584</v>
      </c>
    </row>
    <row r="777" spans="1:27" x14ac:dyDescent="0.3">
      <c r="A777" t="s">
        <v>2922</v>
      </c>
      <c r="B777" s="3" t="s">
        <v>200</v>
      </c>
      <c r="C777" s="3" t="s">
        <v>622</v>
      </c>
      <c r="D777" s="3" t="s">
        <v>5931</v>
      </c>
      <c r="E777" s="3" t="s">
        <v>3834</v>
      </c>
      <c r="F777" s="3" t="s">
        <v>3836</v>
      </c>
      <c r="G777" s="4" t="str">
        <f>VLOOKUP(A777,词典!$C:$F,4,FALSE)</f>
        <v>在这</v>
      </c>
      <c r="H777" s="4" t="str">
        <f>VLOOKUP(B777,词典!$C:$F,4,FALSE)</f>
        <v>我的</v>
      </c>
      <c r="I777" s="4" t="str">
        <f>VLOOKUP(C777,词典!$C:$F,4,FALSE)</f>
        <v>起床</v>
      </c>
      <c r="J777" s="4" t="str">
        <f>VLOOKUP(D777,词典!$C:$F,4,FALSE)</f>
        <v>不如</v>
      </c>
      <c r="K777" s="4" t="str">
        <f>VLOOKUP(E777,词典!$C:$F,4,FALSE)</f>
        <v>！</v>
      </c>
      <c r="L777" s="4" t="str">
        <f>VLOOKUP(F777,词典!$C:$F,4,FALSE)</f>
        <v xml:space="preserve"> </v>
      </c>
      <c r="M777" s="6" t="s">
        <v>9749</v>
      </c>
      <c r="N777" t="s">
        <v>1883</v>
      </c>
      <c r="O777" t="s">
        <v>9548</v>
      </c>
      <c r="P777" t="s">
        <v>1853</v>
      </c>
      <c r="Q777" t="s">
        <v>8485</v>
      </c>
      <c r="R777" t="s">
        <v>1399</v>
      </c>
      <c r="S777" t="s">
        <v>225</v>
      </c>
      <c r="T777" s="4" t="str">
        <f>VLOOKUP(N777,词典!$F:$G,2,FALSE)</f>
        <v>EC_WORD_MY</v>
      </c>
      <c r="U777" s="4" t="str">
        <f>VLOOKUP(O777,词典!$F:$G,2,FALSE)</f>
        <v>EC_WORD_FLAME_BODY</v>
      </c>
      <c r="V777" s="4" t="str">
        <f>VLOOKUP(P777,词典!$F:$G,2,FALSE)</f>
        <v>EC_WORD_HERE_GOES</v>
      </c>
      <c r="W777" s="4" t="str">
        <f>VLOOKUP(Q777,词典!$F:$G,2,FALSE)</f>
        <v>EC_WORD_EXCL</v>
      </c>
      <c r="X777" s="4" t="str">
        <f>VLOOKUP(R777,词典!$F:$G,2,FALSE)</f>
        <v>EC_WORD_SMELL_YA</v>
      </c>
      <c r="Y777" s="4" t="str">
        <f>VLOOKUP(S777,词典!$F:$G,2,FALSE)</f>
        <v>EC_WORD_EXCL</v>
      </c>
      <c r="Z777" t="str">
        <f t="shared" si="7"/>
        <v>.speechLose = {EC_WORD_MY, EC_WORD_FLAME_BODY, EC_WORD_HERE_GOES, EC_WORD_EXCL, EC_WORD_SMELL_YA, EC_WORD_EXCL},</v>
      </c>
      <c r="AA777" t="s">
        <v>15585</v>
      </c>
    </row>
    <row r="778" spans="1:27" x14ac:dyDescent="0.3">
      <c r="A778" t="s">
        <v>5919</v>
      </c>
      <c r="B778" s="3" t="s">
        <v>373</v>
      </c>
      <c r="C778" s="3" t="s">
        <v>7394</v>
      </c>
      <c r="D778" s="3" t="s">
        <v>386</v>
      </c>
      <c r="E778" s="3" t="s">
        <v>3843</v>
      </c>
      <c r="F778" s="3" t="s">
        <v>3836</v>
      </c>
      <c r="G778" s="4" t="str">
        <f>VLOOKUP(A778,词典!$C:$F,4,FALSE)</f>
        <v>多</v>
      </c>
      <c r="H778" s="4" t="str">
        <f>VLOOKUP(B778,词典!$C:$F,4,FALSE)</f>
        <v>它</v>
      </c>
      <c r="I778" s="4" t="str">
        <f>VLOOKUP(C778,词典!$C:$F,4,FALSE)</f>
        <v>冰雹</v>
      </c>
      <c r="J778" s="4" t="str">
        <f>VLOOKUP(D778,词典!$C:$F,4,FALSE)</f>
        <v>地</v>
      </c>
      <c r="K778" s="4" t="str">
        <f>VLOOKUP(E778,词典!$C:$F,4,FALSE)</f>
        <v>？</v>
      </c>
      <c r="L778" s="4" t="str">
        <f>VLOOKUP(F778,词典!$C:$F,4,FALSE)</f>
        <v xml:space="preserve"> </v>
      </c>
      <c r="M778" s="6" t="s">
        <v>9750</v>
      </c>
      <c r="N778" t="s">
        <v>1877</v>
      </c>
      <c r="O778" t="s">
        <v>8517</v>
      </c>
      <c r="P778" t="s">
        <v>9182</v>
      </c>
      <c r="Q778" t="s">
        <v>9908</v>
      </c>
      <c r="R778" t="s">
        <v>9524</v>
      </c>
      <c r="S778" t="s">
        <v>10459</v>
      </c>
      <c r="T778" s="4" t="str">
        <f>VLOOKUP(N778,词典!$F:$G,2,FALSE)</f>
        <v>EC_WORD_AREN_T</v>
      </c>
      <c r="U778" s="4" t="str">
        <f>VLOOKUP(O778,词典!$F:$G,2,FALSE)</f>
        <v>EC_WORD_ALSO</v>
      </c>
      <c r="V778" s="4" t="str">
        <f>VLOOKUP(P778,词典!$F:$G,2,FALSE)</f>
        <v>EC_WORD_CHOICE</v>
      </c>
      <c r="W778" s="4" t="str">
        <f>VLOOKUP(Q778,词典!$F:$G,2,FALSE)</f>
        <v>EC_MOVE(HAIL)</v>
      </c>
      <c r="X778" s="4" t="str">
        <f>VLOOKUP(R778,词典!$F:$G,2,FALSE)</f>
        <v>EC_WORD_SNORT</v>
      </c>
      <c r="Y778" s="4" t="str">
        <f>VLOOKUP(S778,词典!$F:$G,2,FALSE)</f>
        <v>EC_EMPTY_WORD</v>
      </c>
      <c r="Z778" t="str">
        <f t="shared" si="7"/>
        <v>.speechLose = {EC_WORD_AREN_T, EC_WORD_ALSO, EC_WORD_CHOICE, EC_MOVE(HAIL), EC_WORD_SNORT, EC_EMPTY_WORD},</v>
      </c>
      <c r="AA778" t="s">
        <v>15586</v>
      </c>
    </row>
    <row r="779" spans="1:27" x14ac:dyDescent="0.3">
      <c r="A779" t="s">
        <v>2903</v>
      </c>
      <c r="B779" s="3" t="s">
        <v>366</v>
      </c>
      <c r="C779" s="3" t="s">
        <v>496</v>
      </c>
      <c r="D779" s="3" t="s">
        <v>469</v>
      </c>
      <c r="E779" s="3" t="s">
        <v>332</v>
      </c>
      <c r="F779" s="3" t="s">
        <v>81</v>
      </c>
      <c r="G779" s="4" t="str">
        <f>VLOOKUP(A779,词典!$C:$F,4,FALSE)</f>
        <v>你是</v>
      </c>
      <c r="H779" s="4" t="str">
        <f>VLOOKUP(B779,词典!$C:$F,4,FALSE)</f>
        <v>一下</v>
      </c>
      <c r="I779" s="4" t="str">
        <f>VLOOKUP(C779,词典!$C:$F,4,FALSE)</f>
        <v>许多</v>
      </c>
      <c r="J779" s="4" t="str">
        <f>VLOOKUP(D779,词典!$C:$F,4,FALSE)</f>
        <v>好的</v>
      </c>
      <c r="K779" s="4" t="str">
        <f>VLOOKUP(E779,词典!$C:$F,4,FALSE)</f>
        <v>开</v>
      </c>
      <c r="L779" s="4" t="str">
        <f>VLOOKUP(F779,词典!$C:$F,4,FALSE)</f>
        <v>水</v>
      </c>
      <c r="M779" s="6" t="s">
        <v>9751</v>
      </c>
      <c r="N779" t="s">
        <v>1874</v>
      </c>
      <c r="O779" t="s">
        <v>9063</v>
      </c>
      <c r="P779" t="s">
        <v>1732</v>
      </c>
      <c r="Q779" t="s">
        <v>1869</v>
      </c>
      <c r="R779" t="s">
        <v>1905</v>
      </c>
      <c r="S779" t="s">
        <v>8552</v>
      </c>
      <c r="T779" s="4" t="str">
        <f>VLOOKUP(N779,词典!$F:$G,2,FALSE)</f>
        <v>EC_WORD_YOU</v>
      </c>
      <c r="U779" s="4" t="str">
        <f>VLOOKUP(O779,词典!$F:$G,2,FALSE)</f>
        <v>EC_WORD_FOE</v>
      </c>
      <c r="V779" s="4" t="str">
        <f>VLOOKUP(P779,词典!$F:$G,2,FALSE)</f>
        <v>EC_WORD_WATER</v>
      </c>
      <c r="W779" s="4" t="str">
        <f>VLOOKUP(Q779,词典!$F:$G,2,FALSE)</f>
        <v>EC_WORD_NO</v>
      </c>
      <c r="X779" s="4" t="str">
        <f>VLOOKUP(R779,词典!$F:$G,2,FALSE)</f>
        <v>EC_WORD_WAY</v>
      </c>
      <c r="Y779" s="4" t="str">
        <f>VLOOKUP(S779,词典!$F:$G,2,FALSE)</f>
        <v>EC_WORD_SKILLED</v>
      </c>
      <c r="Z779" t="str">
        <f t="shared" si="7"/>
        <v>.speechLose = {EC_WORD_YOU, EC_WORD_FOE, EC_WORD_WATER, EC_WORD_NO, EC_WORD_WAY, EC_WORD_SKILLED},</v>
      </c>
      <c r="AA779" t="s">
        <v>15587</v>
      </c>
    </row>
    <row r="780" spans="1:27" x14ac:dyDescent="0.3">
      <c r="A780" t="s">
        <v>438</v>
      </c>
      <c r="B780" s="3" t="s">
        <v>284</v>
      </c>
      <c r="C780" s="3" t="s">
        <v>480</v>
      </c>
      <c r="D780" s="3" t="s">
        <v>613</v>
      </c>
      <c r="E780" s="3" t="s">
        <v>676</v>
      </c>
      <c r="F780" s="3" t="s">
        <v>3843</v>
      </c>
      <c r="G780" s="4" t="str">
        <f>VLOOKUP(A780,词典!$C:$F,4,FALSE)</f>
        <v>享受</v>
      </c>
      <c r="H780" s="4" t="str">
        <f>VLOOKUP(B780,词典!$C:$F,4,FALSE)</f>
        <v>一个</v>
      </c>
      <c r="I780" s="4" t="str">
        <f>VLOOKUP(C780,词典!$C:$F,4,FALSE)</f>
        <v>美味</v>
      </c>
      <c r="J780" s="4" t="str">
        <f>VLOOKUP(D780,词典!$C:$F,4,FALSE)</f>
        <v>学校</v>
      </c>
      <c r="K780" s="4" t="str">
        <f>VLOOKUP(E780,词典!$C:$F,4,FALSE)</f>
        <v>饮食</v>
      </c>
      <c r="L780" s="4" t="str">
        <f>VLOOKUP(F780,词典!$C:$F,4,FALSE)</f>
        <v>？</v>
      </c>
      <c r="M780" s="6" t="s">
        <v>9752</v>
      </c>
      <c r="N780" t="s">
        <v>1530</v>
      </c>
      <c r="O780" t="s">
        <v>1784</v>
      </c>
      <c r="P780" t="s">
        <v>1951</v>
      </c>
      <c r="Q780" t="s">
        <v>1582</v>
      </c>
      <c r="R780" t="s">
        <v>1612</v>
      </c>
      <c r="S780" t="s">
        <v>230</v>
      </c>
      <c r="T780" s="4" t="str">
        <f>VLOOKUP(N780,词典!$F:$G,2,FALSE)</f>
        <v>EC_WORD_ENJOY</v>
      </c>
      <c r="U780" s="4" t="str">
        <f>VLOOKUP(O780,词典!$F:$G,2,FALSE)</f>
        <v>EC_WORD_TASTY</v>
      </c>
      <c r="V780" s="4" t="str">
        <f>VLOOKUP(P780,词典!$F:$G,2,FALSE)</f>
        <v>EC_WORD_OF</v>
      </c>
      <c r="W780" s="4" t="str">
        <f>VLOOKUP(Q780,词典!$F:$G,2,FALSE)</f>
        <v>EC_WORD_SCHOOL</v>
      </c>
      <c r="X780" s="4" t="str">
        <f>VLOOKUP(R780,词典!$F:$G,2,FALSE)</f>
        <v>EC_WORD_DIET</v>
      </c>
      <c r="Y780" s="4" t="str">
        <f>VLOOKUP(S780,词典!$F:$G,2,FALSE)</f>
        <v>EC_WORD_QUES</v>
      </c>
      <c r="Z780" t="str">
        <f t="shared" si="7"/>
        <v>.speechLose = {EC_WORD_ENJOY, EC_WORD_TASTY, EC_WORD_OF, EC_WORD_SCHOOL, EC_WORD_DIET, EC_WORD_QUES},</v>
      </c>
      <c r="AA780" t="s">
        <v>15588</v>
      </c>
    </row>
    <row r="781" spans="1:27" x14ac:dyDescent="0.3">
      <c r="A781" t="s">
        <v>2927</v>
      </c>
      <c r="B781" s="3" t="s">
        <v>165</v>
      </c>
      <c r="C781" s="3" t="s">
        <v>387</v>
      </c>
      <c r="D781" s="3" t="s">
        <v>82</v>
      </c>
      <c r="E781" s="3" t="s">
        <v>3838</v>
      </c>
      <c r="F781" s="3" t="s">
        <v>3843</v>
      </c>
      <c r="G781" s="4" t="str">
        <f>VLOOKUP(A781,词典!$C:$F,4,FALSE)</f>
        <v>不要</v>
      </c>
      <c r="H781" s="4" t="str">
        <f>VLOOKUP(B781,词典!$C:$F,4,FALSE)</f>
        <v>你</v>
      </c>
      <c r="I781" s="4" t="str">
        <f>VLOOKUP(C781,词典!$C:$F,4,FALSE)</f>
        <v>得</v>
      </c>
      <c r="J781" s="4" t="str">
        <f>VLOOKUP(D781,词典!$C:$F,4,FALSE)</f>
        <v>虫</v>
      </c>
      <c r="K781" s="4" t="str">
        <f>VLOOKUP(E781,词典!$C:$F,4,FALSE)</f>
        <v>宝可梦</v>
      </c>
      <c r="L781" s="4" t="str">
        <f>VLOOKUP(F781,词典!$C:$F,4,FALSE)</f>
        <v>？</v>
      </c>
      <c r="M781" s="6" t="s">
        <v>9753</v>
      </c>
      <c r="N781" t="s">
        <v>1874</v>
      </c>
      <c r="O781" t="s">
        <v>1869</v>
      </c>
      <c r="P781" t="s">
        <v>1511</v>
      </c>
      <c r="Q781" t="s">
        <v>1733</v>
      </c>
      <c r="R781" t="s">
        <v>1325</v>
      </c>
      <c r="S781" t="s">
        <v>230</v>
      </c>
      <c r="T781" s="4" t="str">
        <f>VLOOKUP(N781,词典!$F:$G,2,FALSE)</f>
        <v>EC_WORD_YOU</v>
      </c>
      <c r="U781" s="4" t="str">
        <f>VLOOKUP(O781,词典!$F:$G,2,FALSE)</f>
        <v>EC_WORD_NO</v>
      </c>
      <c r="V781" s="4" t="str">
        <f>VLOOKUP(P781,词典!$F:$G,2,FALSE)</f>
        <v>EC_WORD_LIKES</v>
      </c>
      <c r="W781" s="4" t="str">
        <f>VLOOKUP(Q781,词典!$F:$G,2,FALSE)</f>
        <v>EC_WORD_BUG</v>
      </c>
      <c r="X781" s="4" t="str">
        <f>VLOOKUP(R781,词典!$F:$G,2,FALSE)</f>
        <v>EC_WORD_POKEMON</v>
      </c>
      <c r="Y781" s="4" t="str">
        <f>VLOOKUP(S781,词典!$F:$G,2,FALSE)</f>
        <v>EC_WORD_QUES</v>
      </c>
      <c r="Z781" t="str">
        <f t="shared" si="7"/>
        <v>.speechLose = {EC_WORD_YOU, EC_WORD_NO, EC_WORD_LIKES, EC_WORD_BUG, EC_WORD_POKEMON, EC_WORD_QUES},</v>
      </c>
      <c r="AA781" t="s">
        <v>15589</v>
      </c>
    </row>
    <row r="782" spans="1:27" x14ac:dyDescent="0.3">
      <c r="A782" t="s">
        <v>453</v>
      </c>
      <c r="B782" s="3" t="s">
        <v>299</v>
      </c>
      <c r="C782" s="3" t="s">
        <v>516</v>
      </c>
      <c r="D782" s="3" t="s">
        <v>164</v>
      </c>
      <c r="E782" s="3" t="s">
        <v>5988</v>
      </c>
      <c r="F782" s="3" t="s">
        <v>3834</v>
      </c>
      <c r="G782" s="4" t="str">
        <f>VLOOKUP(A782,词典!$C:$F,4,FALSE)</f>
        <v>看看</v>
      </c>
      <c r="H782" s="4" t="str">
        <f>VLOOKUP(B782,词典!$C:$F,4,FALSE)</f>
        <v>虽然</v>
      </c>
      <c r="I782" s="4" t="str">
        <f>VLOOKUP(C782,词典!$C:$F,4,FALSE)</f>
        <v>快速</v>
      </c>
      <c r="J782" s="4" t="str">
        <f>VLOOKUP(D782,词典!$C:$F,4,FALSE)</f>
        <v>是个</v>
      </c>
      <c r="K782" s="4" t="str">
        <f>VLOOKUP(E782,词典!$C:$F,4,FALSE)</f>
        <v>逃跑</v>
      </c>
      <c r="L782" s="4" t="str">
        <f>VLOOKUP(F782,词典!$C:$F,4,FALSE)</f>
        <v>！</v>
      </c>
      <c r="M782" s="6" t="s">
        <v>9754</v>
      </c>
      <c r="N782" t="s">
        <v>8550</v>
      </c>
      <c r="O782" t="s">
        <v>1873</v>
      </c>
      <c r="P782" t="s">
        <v>922</v>
      </c>
      <c r="Q782" t="s">
        <v>8521</v>
      </c>
      <c r="R782" t="s">
        <v>8564</v>
      </c>
      <c r="S782" t="s">
        <v>9078</v>
      </c>
      <c r="T782" s="4" t="str">
        <f>VLOOKUP(N782,词典!$F:$G,2,FALSE)</f>
        <v>EC_WORD_SEE</v>
      </c>
      <c r="U782" s="4" t="str">
        <f>VLOOKUP(O782,词典!$F:$G,2,FALSE)</f>
        <v>EC_WORD_ME</v>
      </c>
      <c r="V782" s="4" t="str">
        <f>VLOOKUP(P782,词典!$F:$G,2,FALSE)</f>
        <v>EC_WORD_RUN_AWAY</v>
      </c>
      <c r="W782" s="4" t="str">
        <f>VLOOKUP(Q782,词典!$F:$G,2,FALSE)</f>
        <v>EC_WORD_LIKE</v>
      </c>
      <c r="X782" s="4" t="str">
        <f>VLOOKUP(R782,词典!$F:$G,2,FALSE)</f>
        <v>EC_WORD_DIDN_T</v>
      </c>
      <c r="Y782" s="4" t="str">
        <f>VLOOKUP(S782,词典!$F:$G,2,FALSE)</f>
        <v>EC_WORD_LUKEWARM</v>
      </c>
      <c r="Z782" t="str">
        <f t="shared" si="7"/>
        <v>.speechLose = {EC_WORD_SEE, EC_WORD_ME, EC_WORD_RUN_AWAY, EC_WORD_LIKE, EC_WORD_DIDN_T, EC_WORD_LUKEWARM},</v>
      </c>
      <c r="AA782" t="s">
        <v>15590</v>
      </c>
    </row>
    <row r="783" spans="1:27" x14ac:dyDescent="0.3">
      <c r="A783" t="s">
        <v>164</v>
      </c>
      <c r="B783" s="3" t="s">
        <v>450</v>
      </c>
      <c r="C783" s="3" t="s">
        <v>378</v>
      </c>
      <c r="D783" s="3" t="s">
        <v>90</v>
      </c>
      <c r="E783" s="3" t="s">
        <v>755</v>
      </c>
      <c r="F783" s="3" t="s">
        <v>3873</v>
      </c>
      <c r="G783" s="4" t="str">
        <f>VLOOKUP(A783,词典!$C:$F,4,FALSE)</f>
        <v>是个</v>
      </c>
      <c r="H783" s="4" t="str">
        <f>VLOOKUP(B783,词典!$C:$F,4,FALSE)</f>
        <v>等不及</v>
      </c>
      <c r="I783" s="4" t="str">
        <f>VLOOKUP(C783,词典!$C:$F,4,FALSE)</f>
        <v>到</v>
      </c>
      <c r="J783" s="4" t="str">
        <f>VLOOKUP(D783,词典!$C:$F,4,FALSE)</f>
        <v>一场</v>
      </c>
      <c r="K783" s="4" t="str">
        <f>VLOOKUP(E783,词典!$C:$F,4,FALSE)</f>
        <v>出</v>
      </c>
      <c r="L783" s="4" t="str">
        <f>VLOOKUP(F783,词典!$C:$F,4,FALSE)</f>
        <v>……</v>
      </c>
      <c r="M783" s="6" t="s">
        <v>9755</v>
      </c>
      <c r="N783" t="s">
        <v>1678</v>
      </c>
      <c r="O783" t="s">
        <v>1534</v>
      </c>
      <c r="P783" t="s">
        <v>10458</v>
      </c>
      <c r="Q783" t="s">
        <v>1736</v>
      </c>
      <c r="R783" t="s">
        <v>8499</v>
      </c>
      <c r="S783" t="s">
        <v>2111</v>
      </c>
      <c r="T783" s="4" t="str">
        <f>VLOOKUP(N783,词典!$F:$G,2,FALSE)</f>
        <v>EC_WORD_ME</v>
      </c>
      <c r="U783" s="4" t="str">
        <f>VLOOKUP(O783,词典!$F:$G,2,FALSE)</f>
        <v>EC_WORD_WANTS</v>
      </c>
      <c r="V783" s="4" t="str">
        <f>VLOOKUP(P783,词典!$F:$G,2,FALSE)</f>
        <v>EC_WORD_OLDEN</v>
      </c>
      <c r="W783" s="4" t="str">
        <f>VLOOKUP(Q783,词典!$F:$G,2,FALSE)</f>
        <v>EC_WORD_WENT</v>
      </c>
      <c r="X783" s="4" t="str">
        <f>VLOOKUP(R783,词典!$F:$G,2,FALSE)</f>
        <v>EC_WORD_IS</v>
      </c>
      <c r="Y783" s="4" t="str">
        <f>VLOOKUP(S783,词典!$F:$G,2,FALSE)</f>
        <v>EC_WORD_ELLIPSIS</v>
      </c>
      <c r="Z783" t="str">
        <f t="shared" si="7"/>
        <v>.speechLose = {EC_WORD_ME, EC_WORD_WANTS, EC_WORD_OLDEN, EC_WORD_WENT, EC_WORD_IS, EC_WORD_ELLIPSIS},</v>
      </c>
      <c r="AA783" t="s">
        <v>15591</v>
      </c>
    </row>
    <row r="784" spans="1:27" x14ac:dyDescent="0.3">
      <c r="A784" t="s">
        <v>349</v>
      </c>
      <c r="B784" s="3" t="s">
        <v>373</v>
      </c>
      <c r="C784" s="3" t="s">
        <v>284</v>
      </c>
      <c r="D784" s="3" t="s">
        <v>526</v>
      </c>
      <c r="E784" s="3" t="s">
        <v>3843</v>
      </c>
      <c r="F784" s="3" t="s">
        <v>3836</v>
      </c>
      <c r="G784" s="4" t="str">
        <f>VLOOKUP(A784,词典!$C:$F,4,FALSE)</f>
        <v>吗？</v>
      </c>
      <c r="H784" s="4" t="str">
        <f>VLOOKUP(B784,词典!$C:$F,4,FALSE)</f>
        <v>它</v>
      </c>
      <c r="I784" s="4" t="str">
        <f>VLOOKUP(C784,词典!$C:$F,4,FALSE)</f>
        <v>一个</v>
      </c>
      <c r="J784" s="4" t="str">
        <f>VLOOKUP(D784,词典!$C:$F,4,FALSE)</f>
        <v>错误</v>
      </c>
      <c r="K784" s="4" t="str">
        <f>VLOOKUP(E784,词典!$C:$F,4,FALSE)</f>
        <v>？</v>
      </c>
      <c r="L784" s="4" t="str">
        <f>VLOOKUP(F784,词典!$C:$F,4,FALSE)</f>
        <v xml:space="preserve"> </v>
      </c>
      <c r="M784" s="6" t="s">
        <v>9756</v>
      </c>
      <c r="N784" t="s">
        <v>1944</v>
      </c>
      <c r="O784" t="s">
        <v>1877</v>
      </c>
      <c r="P784" t="s">
        <v>1915</v>
      </c>
      <c r="Q784" t="s">
        <v>9063</v>
      </c>
      <c r="R784" t="s">
        <v>230</v>
      </c>
      <c r="S784" t="s">
        <v>10459</v>
      </c>
      <c r="T784" s="4" t="str">
        <f>VLOOKUP(N784,词典!$F:$G,2,FALSE)</f>
        <v>EC_WORD_BE</v>
      </c>
      <c r="U784" s="4" t="str">
        <f>VLOOKUP(O784,词典!$F:$G,2,FALSE)</f>
        <v>EC_WORD_AREN_T</v>
      </c>
      <c r="V784" s="4" t="str">
        <f>VLOOKUP(P784,词典!$F:$G,2,FALSE)</f>
        <v>EC_WORD_NOT_VERY</v>
      </c>
      <c r="W784" s="4" t="str">
        <f>VLOOKUP(Q784,词典!$F:$G,2,FALSE)</f>
        <v>EC_WORD_FOE</v>
      </c>
      <c r="X784" s="4" t="str">
        <f>VLOOKUP(R784,词典!$F:$G,2,FALSE)</f>
        <v>EC_WORD_QUES</v>
      </c>
      <c r="Y784" s="4" t="str">
        <f>VLOOKUP(S784,词典!$F:$G,2,FALSE)</f>
        <v>EC_EMPTY_WORD</v>
      </c>
      <c r="Z784" t="str">
        <f t="shared" si="7"/>
        <v>.speechLose = {EC_WORD_BE, EC_WORD_AREN_T, EC_WORD_NOT_VERY, EC_WORD_FOE, EC_WORD_QUES, EC_EMPTY_WORD},</v>
      </c>
      <c r="AA784" t="s">
        <v>15592</v>
      </c>
    </row>
    <row r="785" spans="1:27" x14ac:dyDescent="0.3">
      <c r="A785" t="s">
        <v>2903</v>
      </c>
      <c r="B785" s="3" t="s">
        <v>331</v>
      </c>
      <c r="C785" s="3" t="s">
        <v>491</v>
      </c>
      <c r="D785" s="3" t="s">
        <v>395</v>
      </c>
      <c r="E785" s="3" t="s">
        <v>2901</v>
      </c>
      <c r="F785" s="3" t="s">
        <v>3873</v>
      </c>
      <c r="G785" s="4" t="str">
        <f>VLOOKUP(A785,词典!$C:$F,4,FALSE)</f>
        <v>你是</v>
      </c>
      <c r="H785" s="4" t="str">
        <f>VLOOKUP(B785,词典!$C:$F,4,FALSE)</f>
        <v>更多</v>
      </c>
      <c r="I785" s="4" t="str">
        <f>VLOOKUP(C785,词典!$C:$F,4,FALSE)</f>
        <v>健康</v>
      </c>
      <c r="J785" s="4" t="str">
        <f>VLOOKUP(D785,词典!$C:$F,4,FALSE)</f>
        <v>比</v>
      </c>
      <c r="K785" s="4" t="str">
        <f>VLOOKUP(E785,词典!$C:$F,4,FALSE)</f>
        <v>我是</v>
      </c>
      <c r="L785" s="4" t="str">
        <f>VLOOKUP(F785,词典!$C:$F,4,FALSE)</f>
        <v>……</v>
      </c>
      <c r="M785" s="6" t="s">
        <v>9757</v>
      </c>
      <c r="N785" t="s">
        <v>1874</v>
      </c>
      <c r="O785" t="s">
        <v>9059</v>
      </c>
      <c r="P785" t="s">
        <v>1873</v>
      </c>
      <c r="Q785" t="s">
        <v>9077</v>
      </c>
      <c r="R785" t="s">
        <v>9551</v>
      </c>
      <c r="S785" t="s">
        <v>1687</v>
      </c>
      <c r="T785" s="4" t="str">
        <f>VLOOKUP(N785,词典!$F:$G,2,FALSE)</f>
        <v>EC_WORD_YOU</v>
      </c>
      <c r="U785" s="4" t="str">
        <f>VLOOKUP(O785,词典!$F:$G,2,FALSE)</f>
        <v>EC_WORD_THAN</v>
      </c>
      <c r="V785" s="4" t="str">
        <f>VLOOKUP(P785,词典!$F:$G,2,FALSE)</f>
        <v>EC_WORD_ME</v>
      </c>
      <c r="W785" s="4" t="str">
        <f>VLOOKUP(Q785,词典!$F:$G,2,FALSE)</f>
        <v>EC_WORD_LIKELY_TO</v>
      </c>
      <c r="X785" s="4" t="str">
        <f>VLOOKUP(R785,词典!$F:$G,2,FALSE)</f>
        <v>EC_WORD_HEALTHY</v>
      </c>
      <c r="Y785" s="4" t="str">
        <f>VLOOKUP(S785,词典!$F:$G,2,FALSE)</f>
        <v>EC_WORD_ELLIPSIS</v>
      </c>
      <c r="Z785" t="str">
        <f t="shared" si="7"/>
        <v>.speechLose = {EC_WORD_YOU, EC_WORD_THAN, EC_WORD_ME, EC_WORD_LIKELY_TO, EC_WORD_HEALTHY, EC_WORD_ELLIPSIS},</v>
      </c>
      <c r="AA785" t="s">
        <v>15593</v>
      </c>
    </row>
    <row r="786" spans="1:27" x14ac:dyDescent="0.3">
      <c r="A786" t="s">
        <v>280</v>
      </c>
      <c r="B786" s="3" t="s">
        <v>3834</v>
      </c>
      <c r="C786" s="3" t="s">
        <v>3836</v>
      </c>
      <c r="D786" s="3" t="s">
        <v>153</v>
      </c>
      <c r="E786" s="3" t="s">
        <v>153</v>
      </c>
      <c r="F786" s="3" t="s">
        <v>3860</v>
      </c>
      <c r="G786" s="4" t="str">
        <f>VLOOKUP(A786,词典!$C:$F,4,FALSE)</f>
        <v>哇耶</v>
      </c>
      <c r="H786" s="4" t="str">
        <f>VLOOKUP(B786,词典!$C:$F,4,FALSE)</f>
        <v>！</v>
      </c>
      <c r="I786" s="4" t="str">
        <f>VLOOKUP(C786,词典!$C:$F,4,FALSE)</f>
        <v xml:space="preserve"> </v>
      </c>
      <c r="J786" s="4" t="str">
        <f>VLOOKUP(D786,词典!$C:$F,4,FALSE)</f>
        <v>不</v>
      </c>
      <c r="K786" s="4" t="str">
        <f>VLOOKUP(E786,词典!$C:$F,4,FALSE)</f>
        <v>不</v>
      </c>
      <c r="L786" s="4" t="str">
        <f>VLOOKUP(F786,词典!$C:$F,4,FALSE)</f>
        <v>！！</v>
      </c>
      <c r="M786" s="6" t="s">
        <v>9758</v>
      </c>
      <c r="N786" t="s">
        <v>1914</v>
      </c>
      <c r="O786" t="s">
        <v>225</v>
      </c>
      <c r="P786" t="s">
        <v>10459</v>
      </c>
      <c r="Q786" t="s">
        <v>1403</v>
      </c>
      <c r="R786" t="s">
        <v>1403</v>
      </c>
      <c r="S786" t="s">
        <v>227</v>
      </c>
      <c r="T786" s="4" t="str">
        <f>VLOOKUP(N786,词典!$F:$G,2,FALSE)</f>
        <v>EC_WORD_WOWEE</v>
      </c>
      <c r="U786" s="4" t="str">
        <f>VLOOKUP(O786,词典!$F:$G,2,FALSE)</f>
        <v>EC_WORD_EXCL</v>
      </c>
      <c r="V786" s="4" t="str">
        <f>VLOOKUP(P786,词典!$F:$G,2,FALSE)</f>
        <v>EC_EMPTY_WORD</v>
      </c>
      <c r="W786" s="4" t="str">
        <f>VLOOKUP(Q786,词典!$F:$G,2,FALSE)</f>
        <v>EC_WORD_NO</v>
      </c>
      <c r="X786" s="4" t="str">
        <f>VLOOKUP(R786,词典!$F:$G,2,FALSE)</f>
        <v>EC_WORD_NO</v>
      </c>
      <c r="Y786" s="4" t="str">
        <f>VLOOKUP(S786,词典!$F:$G,2,FALSE)</f>
        <v>EC_WORD_EXCL_EXCL</v>
      </c>
      <c r="Z786" t="str">
        <f t="shared" si="7"/>
        <v>.speechLose = {EC_WORD_WOWEE, EC_WORD_EXCL, EC_EMPTY_WORD, EC_WORD_NO, EC_WORD_NO, EC_WORD_EXCL_EXCL},</v>
      </c>
      <c r="AA786" t="s">
        <v>15594</v>
      </c>
    </row>
    <row r="787" spans="1:27" x14ac:dyDescent="0.3">
      <c r="A787" t="s">
        <v>257</v>
      </c>
      <c r="B787" s="3" t="s">
        <v>3873</v>
      </c>
      <c r="C787" s="3" t="s">
        <v>3836</v>
      </c>
      <c r="D787" s="3" t="s">
        <v>2901</v>
      </c>
      <c r="E787" s="3" t="s">
        <v>3894</v>
      </c>
      <c r="F787" s="3" t="s">
        <v>3873</v>
      </c>
      <c r="G787" s="4" t="str">
        <f>VLOOKUP(A787,词典!$C:$F,4,FALSE)</f>
        <v>啧</v>
      </c>
      <c r="H787" s="4" t="str">
        <f>VLOOKUP(B787,词典!$C:$F,4,FALSE)</f>
        <v>……</v>
      </c>
      <c r="I787" s="4" t="str">
        <f>VLOOKUP(C787,词典!$C:$F,4,FALSE)</f>
        <v xml:space="preserve"> </v>
      </c>
      <c r="J787" s="4" t="str">
        <f>VLOOKUP(D787,词典!$C:$F,4,FALSE)</f>
        <v>我是</v>
      </c>
      <c r="K787" s="4" t="str">
        <f>VLOOKUP(E787,词典!$C:$F,4,FALSE)</f>
        <v>太弱了</v>
      </c>
      <c r="L787" s="4" t="str">
        <f>VLOOKUP(F787,词典!$C:$F,4,FALSE)</f>
        <v>……</v>
      </c>
      <c r="M787" s="6" t="s">
        <v>9759</v>
      </c>
      <c r="N787" t="s">
        <v>1694</v>
      </c>
      <c r="O787" t="s">
        <v>1687</v>
      </c>
      <c r="P787" t="s">
        <v>10459</v>
      </c>
      <c r="Q787" t="s">
        <v>1873</v>
      </c>
      <c r="R787" t="s">
        <v>1849</v>
      </c>
      <c r="S787" t="s">
        <v>1687</v>
      </c>
      <c r="T787" s="4" t="str">
        <f>VLOOKUP(N787,词典!$F:$G,2,FALSE)</f>
        <v>EC_WORD_TCH</v>
      </c>
      <c r="U787" s="4" t="str">
        <f>VLOOKUP(O787,词典!$F:$G,2,FALSE)</f>
        <v>EC_WORD_ELLIPSIS</v>
      </c>
      <c r="V787" s="4" t="str">
        <f>VLOOKUP(P787,词典!$F:$G,2,FALSE)</f>
        <v>EC_EMPTY_WORD</v>
      </c>
      <c r="W787" s="4" t="str">
        <f>VLOOKUP(Q787,词典!$F:$G,2,FALSE)</f>
        <v>EC_WORD_ME</v>
      </c>
      <c r="X787" s="4" t="str">
        <f>VLOOKUP(R787,词典!$F:$G,2,FALSE)</f>
        <v>EC_WORD_TOO_WEAK</v>
      </c>
      <c r="Y787" s="4" t="str">
        <f>VLOOKUP(S787,词典!$F:$G,2,FALSE)</f>
        <v>EC_WORD_ELLIPSIS</v>
      </c>
      <c r="Z787" t="str">
        <f t="shared" si="7"/>
        <v>.speechLose = {EC_WORD_TCH, EC_WORD_ELLIPSIS, EC_EMPTY_WORD, EC_WORD_ME, EC_WORD_TOO_WEAK, EC_WORD_ELLIPSIS},</v>
      </c>
      <c r="AA787" t="s">
        <v>15595</v>
      </c>
    </row>
    <row r="788" spans="1:27" x14ac:dyDescent="0.3">
      <c r="A788" t="s">
        <v>164</v>
      </c>
      <c r="B788" s="3" t="s">
        <v>450</v>
      </c>
      <c r="C788" s="3" t="s">
        <v>200</v>
      </c>
      <c r="D788" s="3" t="s">
        <v>171</v>
      </c>
      <c r="E788" s="3" t="s">
        <v>3834</v>
      </c>
      <c r="F788" s="3" t="s">
        <v>3836</v>
      </c>
      <c r="G788" s="4" t="str">
        <f>VLOOKUP(A788,词典!$C:$F,4,FALSE)</f>
        <v>是个</v>
      </c>
      <c r="H788" s="4" t="str">
        <f>VLOOKUP(B788,词典!$C:$F,4,FALSE)</f>
        <v>等不及</v>
      </c>
      <c r="I788" s="4" t="str">
        <f>VLOOKUP(C788,词典!$C:$F,4,FALSE)</f>
        <v>我的</v>
      </c>
      <c r="J788" s="4" t="str">
        <f>VLOOKUP(D788,词典!$C:$F,4,FALSE)</f>
        <v>妈妈</v>
      </c>
      <c r="K788" s="4" t="str">
        <f>VLOOKUP(E788,词典!$C:$F,4,FALSE)</f>
        <v>！</v>
      </c>
      <c r="L788" s="4" t="str">
        <f>VLOOKUP(F788,词典!$C:$F,4,FALSE)</f>
        <v xml:space="preserve"> </v>
      </c>
      <c r="M788" s="6" t="s">
        <v>9760</v>
      </c>
      <c r="N788" t="s">
        <v>1678</v>
      </c>
      <c r="O788" t="s">
        <v>8580</v>
      </c>
      <c r="P788" t="s">
        <v>9545</v>
      </c>
      <c r="Q788" t="s">
        <v>8485</v>
      </c>
      <c r="R788" t="s">
        <v>10459</v>
      </c>
      <c r="S788" t="s">
        <v>10459</v>
      </c>
      <c r="T788" s="4" t="str">
        <f>VLOOKUP(N788,词典!$F:$G,2,FALSE)</f>
        <v>EC_WORD_ME</v>
      </c>
      <c r="U788" s="4" t="str">
        <f>VLOOKUP(O788,词典!$F:$G,2,FALSE)</f>
        <v>EC_WORD_WEREN_T</v>
      </c>
      <c r="V788" s="4" t="str">
        <f>VLOOKUP(P788,词典!$F:$G,2,FALSE)</f>
        <v>EC_WORD_MOTHER</v>
      </c>
      <c r="W788" s="4" t="str">
        <f>VLOOKUP(Q788,词典!$F:$G,2,FALSE)</f>
        <v>EC_WORD_EXCL</v>
      </c>
      <c r="X788" s="4" t="str">
        <f>VLOOKUP(R788,词典!$F:$G,2,FALSE)</f>
        <v>EC_EMPTY_WORD</v>
      </c>
      <c r="Y788" s="4" t="str">
        <f>VLOOKUP(S788,词典!$F:$G,2,FALSE)</f>
        <v>EC_EMPTY_WORD</v>
      </c>
      <c r="Z788" t="str">
        <f t="shared" si="7"/>
        <v>.speechLose = {EC_WORD_ME, EC_WORD_WEREN_T, EC_WORD_MOTHER, EC_WORD_EXCL, EC_EMPTY_WORD, EC_EMPTY_WORD},</v>
      </c>
      <c r="AA788" t="s">
        <v>15596</v>
      </c>
    </row>
    <row r="789" spans="1:27" x14ac:dyDescent="0.3">
      <c r="A789" t="s">
        <v>2906</v>
      </c>
      <c r="B789" s="3" t="s">
        <v>639</v>
      </c>
      <c r="C789" s="3" t="s">
        <v>326</v>
      </c>
      <c r="D789" s="3" t="s">
        <v>297</v>
      </c>
      <c r="E789" s="3" t="s">
        <v>7375</v>
      </c>
      <c r="F789" s="3" t="s">
        <v>3834</v>
      </c>
      <c r="G789" s="4" t="str">
        <f>VLOOKUP(A789,词典!$C:$F,4,FALSE)</f>
        <v>让我们</v>
      </c>
      <c r="H789" s="4" t="str">
        <f>VLOOKUP(B789,词典!$C:$F,4,FALSE)</f>
        <v>派对</v>
      </c>
      <c r="I789" s="4" t="str">
        <f>VLOOKUP(C789,词典!$C:$F,4,FALSE)</f>
        <v>直到</v>
      </c>
      <c r="J789" s="4" t="str">
        <f>VLOOKUP(D789,词典!$C:$F,4,FALSE)</f>
        <v>所以</v>
      </c>
      <c r="K789" s="4" t="str">
        <f>VLOOKUP(E789,词典!$C:$F,4,FALSE)</f>
        <v>晨光</v>
      </c>
      <c r="L789" s="4" t="str">
        <f>VLOOKUP(F789,词典!$C:$F,4,FALSE)</f>
        <v>！</v>
      </c>
      <c r="M789" s="6" t="s">
        <v>9761</v>
      </c>
      <c r="N789" t="s">
        <v>1494</v>
      </c>
      <c r="O789" t="s">
        <v>2020</v>
      </c>
      <c r="P789" t="s">
        <v>1947</v>
      </c>
      <c r="Q789" t="s">
        <v>9909</v>
      </c>
      <c r="R789" t="s">
        <v>8485</v>
      </c>
      <c r="S789" t="s">
        <v>10459</v>
      </c>
      <c r="T789" s="4" t="str">
        <f>VLOOKUP(N789,词典!$F:$G,2,FALSE)</f>
        <v>EC_WORD_LET_S</v>
      </c>
      <c r="U789" s="4" t="str">
        <f>VLOOKUP(O789,词典!$F:$G,2,FALSE)</f>
        <v>EC_WORD_PARTY</v>
      </c>
      <c r="V789" s="4" t="str">
        <f>VLOOKUP(P789,词典!$F:$G,2,FALSE)</f>
        <v>EC_WORD_TO</v>
      </c>
      <c r="W789" s="4" t="str">
        <f>VLOOKUP(Q789,词典!$F:$G,2,FALSE)</f>
        <v>EC_WORD_DAYTIME</v>
      </c>
      <c r="X789" s="4" t="str">
        <f>VLOOKUP(R789,词典!$F:$G,2,FALSE)</f>
        <v>EC_WORD_EXCL</v>
      </c>
      <c r="Y789" s="4" t="str">
        <f>VLOOKUP(S789,词典!$F:$G,2,FALSE)</f>
        <v>EC_EMPTY_WORD</v>
      </c>
      <c r="Z789" t="str">
        <f t="shared" si="7"/>
        <v>.speechLose = {EC_WORD_LET_S, EC_WORD_PARTY, EC_WORD_TO, EC_WORD_DAYTIME, EC_WORD_EXCL, EC_EMPTY_WORD},</v>
      </c>
      <c r="AA789" t="s">
        <v>15597</v>
      </c>
    </row>
    <row r="790" spans="1:27" x14ac:dyDescent="0.3">
      <c r="A790" t="s">
        <v>2901</v>
      </c>
      <c r="B790" s="3" t="s">
        <v>709</v>
      </c>
      <c r="C790" s="3" t="s">
        <v>700</v>
      </c>
      <c r="D790" s="3" t="s">
        <v>5930</v>
      </c>
      <c r="E790" s="3" t="s">
        <v>309</v>
      </c>
      <c r="F790" s="3" t="s">
        <v>496</v>
      </c>
      <c r="G790" s="4" t="str">
        <f>VLOOKUP(A790,词典!$C:$F,4,FALSE)</f>
        <v>我是</v>
      </c>
      <c r="H790" s="4" t="str">
        <f>VLOOKUP(B790,词典!$C:$F,4,FALSE)</f>
        <v>总是</v>
      </c>
      <c r="I790" s="4" t="str">
        <f>VLOOKUP(C790,词典!$C:$F,4,FALSE)</f>
        <v>潮流</v>
      </c>
      <c r="J790" s="4" t="str">
        <f>VLOOKUP(D790,词典!$C:$F,4,FALSE)</f>
        <v>谢谢你</v>
      </c>
      <c r="K790" s="4" t="str">
        <f>VLOOKUP(E790,词典!$C:$F,4,FALSE)</f>
        <v>很</v>
      </c>
      <c r="L790" s="4" t="str">
        <f>VLOOKUP(F790,词典!$C:$F,4,FALSE)</f>
        <v>许多</v>
      </c>
      <c r="M790" s="6" t="s">
        <v>9762</v>
      </c>
      <c r="N790" t="s">
        <v>1873</v>
      </c>
      <c r="O790" t="s">
        <v>1634</v>
      </c>
      <c r="P790" t="s">
        <v>8492</v>
      </c>
      <c r="Q790" t="s">
        <v>9148</v>
      </c>
      <c r="R790" t="s">
        <v>8496</v>
      </c>
      <c r="S790" t="s">
        <v>1863</v>
      </c>
      <c r="T790" s="4" t="str">
        <f>VLOOKUP(N790,词典!$F:$G,2,FALSE)</f>
        <v>EC_WORD_ME</v>
      </c>
      <c r="U790" s="4" t="str">
        <f>VLOOKUP(O790,词典!$F:$G,2,FALSE)</f>
        <v>EC_WORD_ALWAYS</v>
      </c>
      <c r="V790" s="4" t="str">
        <f>VLOOKUP(P790,词典!$F:$G,2,FALSE)</f>
        <v>EC_WORD_VERY</v>
      </c>
      <c r="W790" s="4" t="str">
        <f>VLOOKUP(Q790,词典!$F:$G,2,FALSE)</f>
        <v>EC_WORD_TRENDY</v>
      </c>
      <c r="X790" s="4" t="str">
        <f>VLOOKUP(R790,词典!$F:$G,2,FALSE)</f>
        <v>EC_WORD_YEAH</v>
      </c>
      <c r="Y790" s="4" t="str">
        <f>VLOOKUP(S790,词典!$F:$G,2,FALSE)</f>
        <v>EC_WORD_THANK_YOU</v>
      </c>
      <c r="Z790" t="str">
        <f t="shared" si="7"/>
        <v>.speechLose = {EC_WORD_ME, EC_WORD_ALWAYS, EC_WORD_VERY, EC_WORD_TRENDY, EC_WORD_YEAH, EC_WORD_THANK_YOU},</v>
      </c>
      <c r="AA790" t="s">
        <v>15598</v>
      </c>
    </row>
    <row r="791" spans="1:27" x14ac:dyDescent="0.3">
      <c r="A791" t="s">
        <v>2914</v>
      </c>
      <c r="B791" s="3" t="s">
        <v>164</v>
      </c>
      <c r="C791" s="3" t="s">
        <v>312</v>
      </c>
      <c r="D791" s="3" t="s">
        <v>7194</v>
      </c>
      <c r="E791" s="3" t="s">
        <v>772</v>
      </c>
      <c r="F791" s="3" t="s">
        <v>3836</v>
      </c>
      <c r="G791" s="4" t="str">
        <f>VLOOKUP(A791,词典!$C:$F,4,FALSE)</f>
        <v>如果我输了</v>
      </c>
      <c r="H791" s="4" t="str">
        <f>VLOOKUP(B791,词典!$C:$F,4,FALSE)</f>
        <v>是个</v>
      </c>
      <c r="I791" s="4" t="str">
        <f>VLOOKUP(C791,词典!$C:$F,4,FALSE)</f>
        <v>只是</v>
      </c>
      <c r="J791" s="4" t="str">
        <f>VLOOKUP(D791,词典!$C:$F,4,FALSE)</f>
        <v>飞翔</v>
      </c>
      <c r="K791" s="4" t="str">
        <f>VLOOKUP(E791,词典!$C:$F,4,FALSE)</f>
        <v>防止</v>
      </c>
      <c r="L791" s="4" t="str">
        <f>VLOOKUP(F791,词典!$C:$F,4,FALSE)</f>
        <v xml:space="preserve"> </v>
      </c>
      <c r="M791" s="6" t="s">
        <v>9763</v>
      </c>
      <c r="N791" t="s">
        <v>1393</v>
      </c>
      <c r="O791" t="s">
        <v>1678</v>
      </c>
      <c r="P791" t="s">
        <v>8513</v>
      </c>
      <c r="Q791" t="s">
        <v>974</v>
      </c>
      <c r="R791" t="s">
        <v>9910</v>
      </c>
      <c r="S791" t="s">
        <v>10459</v>
      </c>
      <c r="T791" s="4" t="str">
        <f>VLOOKUP(N791,词典!$F:$G,2,FALSE)</f>
        <v>EC_WORD_IF_I_LOSE</v>
      </c>
      <c r="U791" s="4" t="str">
        <f>VLOOKUP(O791,词典!$F:$G,2,FALSE)</f>
        <v>EC_WORD_ME</v>
      </c>
      <c r="V791" s="4" t="str">
        <f>VLOOKUP(P791,词典!$F:$G,2,FALSE)</f>
        <v>EC_WORD_THIS_IS_IT_EXCL</v>
      </c>
      <c r="W791" s="4" t="str">
        <f>VLOOKUP(Q791,词典!$F:$G,2,FALSE)</f>
        <v>EC_MOVE(FLY)</v>
      </c>
      <c r="X791" s="4" t="str">
        <f>VLOOKUP(R791,词典!$F:$G,2,FALSE)</f>
        <v>EC_WORD_UNDERSTANDS</v>
      </c>
      <c r="Y791" s="4" t="str">
        <f>VLOOKUP(S791,词典!$F:$G,2,FALSE)</f>
        <v>EC_EMPTY_WORD</v>
      </c>
      <c r="Z791" t="str">
        <f t="shared" si="7"/>
        <v>.speechLose = {EC_WORD_IF_I_LOSE, EC_WORD_ME, EC_WORD_THIS_IS_IT_EXCL, EC_MOVE(FLY), EC_WORD_UNDERSTANDS, EC_EMPTY_WORD},</v>
      </c>
      <c r="AA791" t="s">
        <v>15599</v>
      </c>
    </row>
    <row r="792" spans="1:27" x14ac:dyDescent="0.3">
      <c r="A792" t="s">
        <v>200</v>
      </c>
      <c r="B792" s="3" t="s">
        <v>430</v>
      </c>
      <c r="C792" s="3" t="s">
        <v>645</v>
      </c>
      <c r="D792" s="3" t="s">
        <v>349</v>
      </c>
      <c r="E792" s="3" t="s">
        <v>369</v>
      </c>
      <c r="F792" s="3" t="s">
        <v>473</v>
      </c>
      <c r="G792" s="4" t="str">
        <f>VLOOKUP(A792,词典!$C:$F,4,FALSE)</f>
        <v>我的</v>
      </c>
      <c r="H792" s="4" t="str">
        <f>VLOOKUP(B792,词典!$C:$F,4,FALSE)</f>
        <v>不可思议</v>
      </c>
      <c r="I792" s="4" t="str">
        <f>VLOOKUP(C792,词典!$C:$F,4,FALSE)</f>
        <v>梦想</v>
      </c>
      <c r="J792" s="4" t="str">
        <f>VLOOKUP(D792,词典!$C:$F,4,FALSE)</f>
        <v>吗？</v>
      </c>
      <c r="K792" s="4" t="str">
        <f>VLOOKUP(E792,词典!$C:$F,4,FALSE)</f>
        <v>又</v>
      </c>
      <c r="L792" s="4" t="str">
        <f>VLOOKUP(F792,词典!$C:$F,4,FALSE)</f>
        <v>奇怪</v>
      </c>
      <c r="M792" s="6" t="s">
        <v>9764</v>
      </c>
      <c r="N792" t="s">
        <v>1873</v>
      </c>
      <c r="O792" t="s">
        <v>1525</v>
      </c>
      <c r="P792" t="s">
        <v>1951</v>
      </c>
      <c r="Q792" t="s">
        <v>8530</v>
      </c>
      <c r="R792" t="s">
        <v>8496</v>
      </c>
      <c r="S792" t="s">
        <v>1813</v>
      </c>
      <c r="T792" s="4" t="str">
        <f>VLOOKUP(N792,词典!$F:$G,2,FALSE)</f>
        <v>EC_WORD_ME</v>
      </c>
      <c r="U792" s="4" t="str">
        <f>VLOOKUP(O792,词典!$F:$G,2,FALSE)</f>
        <v>EC_WORD_INCREDIBLE</v>
      </c>
      <c r="V792" s="4" t="str">
        <f>VLOOKUP(P792,词典!$F:$G,2,FALSE)</f>
        <v>EC_WORD_OF</v>
      </c>
      <c r="W792" s="4" t="str">
        <f>VLOOKUP(Q792,词典!$F:$G,2,FALSE)</f>
        <v>EC_WORD_LIFE</v>
      </c>
      <c r="X792" s="4" t="str">
        <f>VLOOKUP(R792,词典!$F:$G,2,FALSE)</f>
        <v>EC_WORD_YEAH</v>
      </c>
      <c r="Y792" s="4" t="str">
        <f>VLOOKUP(S792,词典!$F:$G,2,FALSE)</f>
        <v>EC_WORD_WEIRD</v>
      </c>
      <c r="Z792" t="str">
        <f t="shared" si="7"/>
        <v>.speechLose = {EC_WORD_ME, EC_WORD_INCREDIBLE, EC_WORD_OF, EC_WORD_LIFE, EC_WORD_YEAH, EC_WORD_WEIRD},</v>
      </c>
      <c r="AA792" t="s">
        <v>15600</v>
      </c>
    </row>
    <row r="793" spans="1:27" x14ac:dyDescent="0.3">
      <c r="A793" t="s">
        <v>165</v>
      </c>
      <c r="B793" s="3" t="s">
        <v>2927</v>
      </c>
      <c r="C793" s="3" t="s">
        <v>150</v>
      </c>
      <c r="D793" s="3" t="s">
        <v>299</v>
      </c>
      <c r="E793" s="3" t="s">
        <v>164</v>
      </c>
      <c r="F793" s="3" t="s">
        <v>679</v>
      </c>
      <c r="G793" s="4" t="str">
        <f>VLOOKUP(A793,词典!$C:$F,4,FALSE)</f>
        <v>你</v>
      </c>
      <c r="H793" s="4" t="str">
        <f>VLOOKUP(B793,词典!$C:$F,4,FALSE)</f>
        <v>不要</v>
      </c>
      <c r="I793" s="4" t="str">
        <f>VLOOKUP(C793,词典!$C:$F,4,FALSE)</f>
        <v>欣赏</v>
      </c>
      <c r="J793" s="4" t="str">
        <f>VLOOKUP(D793,词典!$C:$F,4,FALSE)</f>
        <v>虽然</v>
      </c>
      <c r="K793" s="4" t="str">
        <f>VLOOKUP(E793,词典!$C:$F,4,FALSE)</f>
        <v>是个</v>
      </c>
      <c r="L793" s="4" t="str">
        <f>VLOOKUP(F793,词典!$C:$F,4,FALSE)</f>
        <v>舞蹈</v>
      </c>
      <c r="M793" s="6" t="s">
        <v>9765</v>
      </c>
      <c r="N793" t="s">
        <v>1412</v>
      </c>
      <c r="O793" t="s">
        <v>8446</v>
      </c>
      <c r="P793" t="s">
        <v>1402</v>
      </c>
      <c r="Q793" t="s">
        <v>1883</v>
      </c>
      <c r="R793" t="s">
        <v>2021</v>
      </c>
      <c r="S793" t="s">
        <v>10459</v>
      </c>
      <c r="T793" s="4" t="str">
        <f>VLOOKUP(N793,词典!$F:$G,2,FALSE)</f>
        <v>EC_WORD_YOU</v>
      </c>
      <c r="U793" s="4" t="str">
        <f>VLOOKUP(O793,词典!$F:$G,2,FALSE)</f>
        <v>EC_WORD_WON_T</v>
      </c>
      <c r="V793" s="4" t="str">
        <f>VLOOKUP(P793,词典!$F:$G,2,FALSE)</f>
        <v>EC_WORD_APPRECIATE</v>
      </c>
      <c r="W793" s="4" t="str">
        <f>VLOOKUP(Q793,词典!$F:$G,2,FALSE)</f>
        <v>EC_WORD_MY</v>
      </c>
      <c r="X793" s="4" t="str">
        <f>VLOOKUP(R793,词典!$F:$G,2,FALSE)</f>
        <v>EC_WORD_DANCE</v>
      </c>
      <c r="Y793" s="4" t="str">
        <f>VLOOKUP(S793,词典!$F:$G,2,FALSE)</f>
        <v>EC_EMPTY_WORD</v>
      </c>
      <c r="Z793" t="str">
        <f t="shared" si="7"/>
        <v>.speechLose = {EC_WORD_YOU, EC_WORD_WON_T, EC_WORD_APPRECIATE, EC_WORD_MY, EC_WORD_DANCE, EC_EMPTY_WORD},</v>
      </c>
      <c r="AA793" t="s">
        <v>15601</v>
      </c>
    </row>
    <row r="794" spans="1:27" x14ac:dyDescent="0.3">
      <c r="A794" t="s">
        <v>284</v>
      </c>
      <c r="B794" s="3" t="s">
        <v>677</v>
      </c>
      <c r="C794" s="3" t="s">
        <v>3839</v>
      </c>
      <c r="D794" s="3" t="s">
        <v>709</v>
      </c>
      <c r="E794" s="3" t="s">
        <v>371</v>
      </c>
      <c r="F794" s="3" t="s">
        <v>609</v>
      </c>
      <c r="G794" s="4" t="str">
        <f>VLOOKUP(A794,词典!$C:$F,4,FALSE)</f>
        <v>一个</v>
      </c>
      <c r="H794" s="4" t="str">
        <f>VLOOKUP(B794,词典!$C:$F,4,FALSE)</f>
        <v>宝藏</v>
      </c>
      <c r="I794" s="4" t="str">
        <f>VLOOKUP(C794,词典!$C:$F,4,FALSE)</f>
        <v>不想</v>
      </c>
      <c r="J794" s="4" t="str">
        <f>VLOOKUP(D794,词典!$C:$F,4,FALSE)</f>
        <v>总是</v>
      </c>
      <c r="K794" s="4" t="str">
        <f>VLOOKUP(E794,词典!$C:$F,4,FALSE)</f>
        <v>关于</v>
      </c>
      <c r="L794" s="4" t="str">
        <f>VLOOKUP(F794,词典!$C:$F,4,FALSE)</f>
        <v>金钱</v>
      </c>
      <c r="M794" s="6" t="s">
        <v>9766</v>
      </c>
      <c r="N794" t="s">
        <v>1613</v>
      </c>
      <c r="O794" t="s">
        <v>1501</v>
      </c>
      <c r="P794" t="s">
        <v>1940</v>
      </c>
      <c r="Q794" t="s">
        <v>9913</v>
      </c>
      <c r="R794" t="s">
        <v>9889</v>
      </c>
      <c r="S794" t="s">
        <v>1951</v>
      </c>
      <c r="T794" s="4" t="str">
        <f>VLOOKUP(N794,词典!$F:$G,2,FALSE)</f>
        <v>EC_WORD_TREASURE</v>
      </c>
      <c r="U794" s="4" t="str">
        <f>VLOOKUP(O794,词典!$F:$G,2,FALSE)</f>
        <v>EC_WORD_AREN_T</v>
      </c>
      <c r="V794" s="4" t="str">
        <f>VLOOKUP(P794,词典!$F:$G,2,FALSE)</f>
        <v>EC_WORD_JUST</v>
      </c>
      <c r="W794" s="4" t="str">
        <f>VLOOKUP(Q794,词典!$F:$G,2,FALSE)</f>
        <v>EC_WORD_ABOUT</v>
      </c>
      <c r="X794" s="4" t="str">
        <f>VLOOKUP(R794,词典!$F:$G,2,FALSE)</f>
        <v>EC_WORD_MONEY</v>
      </c>
      <c r="Y794" s="4" t="str">
        <f>VLOOKUP(S794,词典!$F:$G,2,FALSE)</f>
        <v>EC_WORD_OF</v>
      </c>
      <c r="Z794" t="str">
        <f t="shared" ref="Z794:Z857" si="8">_xlfn.CONCAT(".speechLose = {",T794,", ",U794,", ",V794,", ",W794,", ",X794,", ",Y794,"},")</f>
        <v>.speechLose = {EC_WORD_TREASURE, EC_WORD_AREN_T, EC_WORD_JUST, EC_WORD_ABOUT, EC_WORD_MONEY, EC_WORD_OF},</v>
      </c>
      <c r="AA794" t="s">
        <v>15602</v>
      </c>
    </row>
    <row r="795" spans="1:27" x14ac:dyDescent="0.3">
      <c r="A795" t="s">
        <v>299</v>
      </c>
      <c r="B795" s="3" t="s">
        <v>388</v>
      </c>
      <c r="C795" s="3" t="s">
        <v>165</v>
      </c>
      <c r="D795" s="3" t="s">
        <v>7390</v>
      </c>
      <c r="E795" s="3" t="s">
        <v>183</v>
      </c>
      <c r="F795" s="3" t="s">
        <v>3843</v>
      </c>
      <c r="G795" s="4" t="str">
        <f>VLOOKUP(A795,词典!$C:$F,4,FALSE)</f>
        <v>虽然</v>
      </c>
      <c r="H795" s="4" t="str">
        <f>VLOOKUP(B795,词典!$C:$F,4,FALSE)</f>
        <v>吗</v>
      </c>
      <c r="I795" s="4" t="str">
        <f>VLOOKUP(C795,词典!$C:$F,4,FALSE)</f>
        <v>你</v>
      </c>
      <c r="J795" s="4" t="str">
        <f>VLOOKUP(D795,词典!$C:$F,4,FALSE)</f>
        <v>击掌奇袭</v>
      </c>
      <c r="K795" s="4" t="str">
        <f>VLOOKUP(E795,词典!$C:$F,4,FALSE)</f>
        <v>我</v>
      </c>
      <c r="L795" s="4" t="str">
        <f>VLOOKUP(F795,词典!$C:$F,4,FALSE)</f>
        <v>？</v>
      </c>
      <c r="M795" s="6" t="s">
        <v>9767</v>
      </c>
      <c r="N795" t="s">
        <v>1874</v>
      </c>
      <c r="O795" t="s">
        <v>1857</v>
      </c>
      <c r="P795" t="s">
        <v>9066</v>
      </c>
      <c r="Q795" t="s">
        <v>1947</v>
      </c>
      <c r="R795" t="s">
        <v>1883</v>
      </c>
      <c r="S795" t="s">
        <v>230</v>
      </c>
      <c r="T795" s="4" t="str">
        <f>VLOOKUP(N795,词典!$F:$G,2,FALSE)</f>
        <v>EC_WORD_YOU</v>
      </c>
      <c r="U795" s="4" t="str">
        <f>VLOOKUP(O795,词典!$F:$G,2,FALSE)</f>
        <v>EC_WORD_HOW_DO</v>
      </c>
      <c r="V795" s="4" t="str">
        <f>VLOOKUP(P795,词典!$F:$G,2,FALSE)</f>
        <v>EC_WORD_ANGER</v>
      </c>
      <c r="W795" s="4" t="str">
        <f>VLOOKUP(Q795,词典!$F:$G,2,FALSE)</f>
        <v>EC_WORD_TO</v>
      </c>
      <c r="X795" s="4" t="str">
        <f>VLOOKUP(R795,词典!$F:$G,2,FALSE)</f>
        <v>EC_WORD_MY</v>
      </c>
      <c r="Y795" s="4" t="str">
        <f>VLOOKUP(S795,词典!$F:$G,2,FALSE)</f>
        <v>EC_WORD_QUES</v>
      </c>
      <c r="Z795" t="str">
        <f t="shared" si="8"/>
        <v>.speechLose = {EC_WORD_YOU, EC_WORD_HOW_DO, EC_WORD_ANGER, EC_WORD_TO, EC_WORD_MY, EC_WORD_QUES},</v>
      </c>
      <c r="AA795" t="s">
        <v>15603</v>
      </c>
    </row>
    <row r="796" spans="1:27" x14ac:dyDescent="0.3">
      <c r="A796" t="s">
        <v>165</v>
      </c>
      <c r="B796" s="3" t="s">
        <v>3847</v>
      </c>
      <c r="C796" s="3" t="s">
        <v>560</v>
      </c>
      <c r="D796" s="3" t="s">
        <v>183</v>
      </c>
      <c r="E796" s="3" t="s">
        <v>98</v>
      </c>
      <c r="F796" s="3" t="s">
        <v>814</v>
      </c>
      <c r="G796" s="4" t="str">
        <f>VLOOKUP(A796,词典!$C:$F,4,FALSE)</f>
        <v>你</v>
      </c>
      <c r="H796" s="4" t="str">
        <f>VLOOKUP(B796,词典!$C:$F,4,FALSE)</f>
        <v>不可以</v>
      </c>
      <c r="I796" s="4" t="str">
        <f>VLOOKUP(C796,词典!$C:$F,4,FALSE)</f>
        <v>制作</v>
      </c>
      <c r="J796" s="4" t="str">
        <f>VLOOKUP(D796,词典!$C:$F,4,FALSE)</f>
        <v>我</v>
      </c>
      <c r="K796" s="4" t="str">
        <f>VLOOKUP(E796,词典!$C:$F,4,FALSE)</f>
        <v>投降</v>
      </c>
      <c r="L796" s="4" t="str">
        <f>VLOOKUP(F796,词典!$C:$F,4,FALSE)</f>
        <v>然而</v>
      </c>
      <c r="M796" s="6" t="s">
        <v>9768</v>
      </c>
      <c r="N796" t="s">
        <v>1412</v>
      </c>
      <c r="O796" t="s">
        <v>9067</v>
      </c>
      <c r="P796" t="s">
        <v>8527</v>
      </c>
      <c r="Q796" t="s">
        <v>1678</v>
      </c>
      <c r="R796" t="s">
        <v>1388</v>
      </c>
      <c r="S796" t="s">
        <v>10459</v>
      </c>
      <c r="T796" s="4" t="str">
        <f>VLOOKUP(N796,词典!$F:$G,2,FALSE)</f>
        <v>EC_WORD_YOU</v>
      </c>
      <c r="U796" s="4" t="str">
        <f>VLOOKUP(O796,词典!$F:$G,2,FALSE)</f>
        <v>EC_WORD_APPEAR</v>
      </c>
      <c r="V796" s="4" t="str">
        <f>VLOOKUP(P796,词典!$F:$G,2,FALSE)</f>
        <v>EC_WORD_LEARN</v>
      </c>
      <c r="W796" s="4" t="str">
        <f>VLOOKUP(Q796,词典!$F:$G,2,FALSE)</f>
        <v>EC_WORD_ME</v>
      </c>
      <c r="X796" s="4" t="str">
        <f>VLOOKUP(R796,词典!$F:$G,2,FALSE)</f>
        <v>EC_WORD_SURRENDER</v>
      </c>
      <c r="Y796" s="4" t="str">
        <f>VLOOKUP(S796,词典!$F:$G,2,FALSE)</f>
        <v>EC_EMPTY_WORD</v>
      </c>
      <c r="Z796" t="str">
        <f t="shared" si="8"/>
        <v>.speechLose = {EC_WORD_YOU, EC_WORD_APPEAR, EC_WORD_LEARN, EC_WORD_ME, EC_WORD_SURRENDER, EC_EMPTY_WORD},</v>
      </c>
      <c r="AA796" t="s">
        <v>15604</v>
      </c>
    </row>
    <row r="797" spans="1:27" x14ac:dyDescent="0.3">
      <c r="A797" t="s">
        <v>165</v>
      </c>
      <c r="B797" s="3" t="s">
        <v>5919</v>
      </c>
      <c r="C797" s="3" t="s">
        <v>296</v>
      </c>
      <c r="D797" s="3" t="s">
        <v>375</v>
      </c>
      <c r="E797" s="3" t="s">
        <v>200</v>
      </c>
      <c r="F797" s="3" t="s">
        <v>3868</v>
      </c>
      <c r="G797" s="4" t="str">
        <f>VLOOKUP(A797,词典!$C:$F,4,FALSE)</f>
        <v>你</v>
      </c>
      <c r="H797" s="4" t="str">
        <f>VLOOKUP(B797,词典!$C:$F,4,FALSE)</f>
        <v>多</v>
      </c>
      <c r="I797" s="4" t="str">
        <f>VLOOKUP(C797,词典!$C:$F,4,FALSE)</f>
        <v>秋天</v>
      </c>
      <c r="J797" s="4" t="str">
        <f>VLOOKUP(D797,词典!$C:$F,4,FALSE)</f>
        <v>为了</v>
      </c>
      <c r="K797" s="4" t="str">
        <f>VLOOKUP(E797,词典!$C:$F,4,FALSE)</f>
        <v>我的</v>
      </c>
      <c r="L797" s="4" t="str">
        <f>VLOOKUP(F797,词典!$C:$F,4,FALSE)</f>
        <v>戏法</v>
      </c>
      <c r="M797" s="6" t="s">
        <v>9769</v>
      </c>
      <c r="N797" t="s">
        <v>1412</v>
      </c>
      <c r="O797" t="s">
        <v>1512</v>
      </c>
      <c r="P797" t="s">
        <v>1952</v>
      </c>
      <c r="Q797" t="s">
        <v>1431</v>
      </c>
      <c r="R797" t="s">
        <v>1227</v>
      </c>
      <c r="S797" t="s">
        <v>10459</v>
      </c>
      <c r="T797" s="4" t="str">
        <f>VLOOKUP(N797,词典!$F:$G,2,FALSE)</f>
        <v>EC_WORD_YOU</v>
      </c>
      <c r="U797" s="4" t="str">
        <f>VLOOKUP(O797,词典!$F:$G,2,FALSE)</f>
        <v>EC_WORD_HAVEN_T</v>
      </c>
      <c r="V797" s="4" t="str">
        <f>VLOOKUP(P797,词典!$F:$G,2,FALSE)</f>
        <v>EC_WORD_UM</v>
      </c>
      <c r="W797" s="4" t="str">
        <f>VLOOKUP(Q797,词典!$F:$G,2,FALSE)</f>
        <v>EC_WORD_MY</v>
      </c>
      <c r="X797" s="4" t="str">
        <f>VLOOKUP(R797,词典!$F:$G,2,FALSE)</f>
        <v>EC_MOVE2(TRICK)</v>
      </c>
      <c r="Y797" s="4" t="str">
        <f>VLOOKUP(S797,词典!$F:$G,2,FALSE)</f>
        <v>EC_EMPTY_WORD</v>
      </c>
      <c r="Z797" t="str">
        <f t="shared" si="8"/>
        <v>.speechLose = {EC_WORD_YOU, EC_WORD_HAVEN_T, EC_WORD_UM, EC_WORD_MY, EC_MOVE2(TRICK), EC_EMPTY_WORD},</v>
      </c>
      <c r="AA797" t="s">
        <v>15605</v>
      </c>
    </row>
    <row r="798" spans="1:27" x14ac:dyDescent="0.3">
      <c r="A798" t="s">
        <v>776</v>
      </c>
      <c r="B798" s="3" t="s">
        <v>284</v>
      </c>
      <c r="C798" s="3" t="s">
        <v>437</v>
      </c>
      <c r="D798" s="3" t="s">
        <v>5944</v>
      </c>
      <c r="E798" s="3" t="s">
        <v>3834</v>
      </c>
      <c r="F798" s="3" t="s">
        <v>3836</v>
      </c>
      <c r="G798" s="4" t="str">
        <f>VLOOKUP(A798,词典!$C:$F,4,FALSE)</f>
        <v>什么</v>
      </c>
      <c r="H798" s="4" t="str">
        <f>VLOOKUP(B798,词典!$C:$F,4,FALSE)</f>
        <v>一个</v>
      </c>
      <c r="I798" s="4" t="str">
        <f>VLOOKUP(C798,词典!$C:$F,4,FALSE)</f>
        <v>灾难</v>
      </c>
      <c r="J798" s="4" t="str">
        <f>VLOOKUP(D798,词典!$C:$F,4,FALSE)</f>
        <v>那是</v>
      </c>
      <c r="K798" s="4" t="str">
        <f>VLOOKUP(E798,词典!$C:$F,4,FALSE)</f>
        <v>！</v>
      </c>
      <c r="L798" s="4" t="str">
        <f>VLOOKUP(F798,词典!$C:$F,4,FALSE)</f>
        <v xml:space="preserve"> </v>
      </c>
      <c r="M798" s="6" t="s">
        <v>9770</v>
      </c>
      <c r="N798" t="s">
        <v>8496</v>
      </c>
      <c r="O798" t="s">
        <v>9169</v>
      </c>
      <c r="P798" t="s">
        <v>1777</v>
      </c>
      <c r="Q798" t="s">
        <v>8485</v>
      </c>
      <c r="R798" t="s">
        <v>10459</v>
      </c>
      <c r="S798" t="s">
        <v>10459</v>
      </c>
      <c r="T798" s="4" t="str">
        <f>VLOOKUP(N798,词典!$F:$G,2,FALSE)</f>
        <v>EC_WORD_YEAH</v>
      </c>
      <c r="U798" s="4" t="str">
        <f>VLOOKUP(O798,词典!$F:$G,2,FALSE)</f>
        <v>EC_WORD_GO</v>
      </c>
      <c r="V798" s="4" t="str">
        <f>VLOOKUP(P798,词典!$F:$G,2,FALSE)</f>
        <v>EC_WORD_DISASTER</v>
      </c>
      <c r="W798" s="4" t="str">
        <f>VLOOKUP(Q798,词典!$F:$G,2,FALSE)</f>
        <v>EC_WORD_EXCL</v>
      </c>
      <c r="X798" s="4" t="str">
        <f>VLOOKUP(R798,词典!$F:$G,2,FALSE)</f>
        <v>EC_EMPTY_WORD</v>
      </c>
      <c r="Y798" s="4" t="str">
        <f>VLOOKUP(S798,词典!$F:$G,2,FALSE)</f>
        <v>EC_EMPTY_WORD</v>
      </c>
      <c r="Z798" t="str">
        <f t="shared" si="8"/>
        <v>.speechLose = {EC_WORD_YEAH, EC_WORD_GO, EC_WORD_DISASTER, EC_WORD_EXCL, EC_EMPTY_WORD, EC_EMPTY_WORD},</v>
      </c>
      <c r="AA798" t="s">
        <v>15606</v>
      </c>
    </row>
    <row r="799" spans="1:27" x14ac:dyDescent="0.3">
      <c r="A799" t="s">
        <v>2908</v>
      </c>
      <c r="B799" s="3" t="s">
        <v>408</v>
      </c>
      <c r="C799" s="3" t="s">
        <v>378</v>
      </c>
      <c r="D799" s="3" t="s">
        <v>13</v>
      </c>
      <c r="E799" s="3" t="s">
        <v>472</v>
      </c>
      <c r="F799" s="3" t="s">
        <v>3836</v>
      </c>
      <c r="G799" s="4" t="str">
        <f>VLOOKUP(A799,词典!$C:$F,4,FALSE)</f>
        <v>我已经</v>
      </c>
      <c r="H799" s="4" t="str">
        <f>VLOOKUP(B799,词典!$C:$F,4,FALSE)</f>
        <v>轻松</v>
      </c>
      <c r="I799" s="4" t="str">
        <f>VLOOKUP(C799,词典!$C:$F,4,FALSE)</f>
        <v>到</v>
      </c>
      <c r="J799" s="4" t="str">
        <f>VLOOKUP(D799,词典!$C:$F,4,FALSE)</f>
        <v>得到</v>
      </c>
      <c r="K799" s="4" t="str">
        <f>VLOOKUP(E799,词典!$C:$F,4,FALSE)</f>
        <v>更</v>
      </c>
      <c r="L799" s="4" t="str">
        <f>VLOOKUP(F799,词典!$C:$F,4,FALSE)</f>
        <v xml:space="preserve"> </v>
      </c>
      <c r="M799" s="6" t="s">
        <v>9771</v>
      </c>
      <c r="N799" t="s">
        <v>1873</v>
      </c>
      <c r="O799" t="s">
        <v>8521</v>
      </c>
      <c r="P799" t="s">
        <v>9154</v>
      </c>
      <c r="Q799" t="s">
        <v>8499</v>
      </c>
      <c r="R799" t="s">
        <v>10459</v>
      </c>
      <c r="S799" t="s">
        <v>10459</v>
      </c>
      <c r="T799" s="4" t="str">
        <f>VLOOKUP(N799,词典!$F:$G,2,FALSE)</f>
        <v>EC_WORD_ME</v>
      </c>
      <c r="U799" s="4" t="str">
        <f>VLOOKUP(O799,词典!$F:$G,2,FALSE)</f>
        <v>EC_WORD_LIKE</v>
      </c>
      <c r="V799" s="4" t="str">
        <f>VLOOKUP(P799,词典!$F:$G,2,FALSE)</f>
        <v>EC_WORD_WALKING</v>
      </c>
      <c r="W799" s="4" t="str">
        <f>VLOOKUP(Q799,词典!$F:$G,2,FALSE)</f>
        <v>EC_WORD_IS</v>
      </c>
      <c r="X799" s="4" t="str">
        <f>VLOOKUP(R799,词典!$F:$G,2,FALSE)</f>
        <v>EC_EMPTY_WORD</v>
      </c>
      <c r="Y799" s="4" t="str">
        <f>VLOOKUP(S799,词典!$F:$G,2,FALSE)</f>
        <v>EC_EMPTY_WORD</v>
      </c>
      <c r="Z799" t="str">
        <f t="shared" si="8"/>
        <v>.speechLose = {EC_WORD_ME, EC_WORD_LIKE, EC_WORD_WALKING, EC_WORD_IS, EC_EMPTY_WORD, EC_EMPTY_WORD},</v>
      </c>
      <c r="AA799" t="s">
        <v>15607</v>
      </c>
    </row>
    <row r="800" spans="1:27" x14ac:dyDescent="0.3">
      <c r="A800" t="s">
        <v>250</v>
      </c>
      <c r="B800" s="3" t="s">
        <v>2905</v>
      </c>
      <c r="C800" s="3" t="s">
        <v>284</v>
      </c>
      <c r="D800" s="3" t="s">
        <v>665</v>
      </c>
      <c r="E800" s="3" t="s">
        <v>3857</v>
      </c>
      <c r="F800" s="3" t="s">
        <v>3836</v>
      </c>
      <c r="G800" s="4" t="str">
        <f>VLOOKUP(A800,词典!$C:$F,4,FALSE)</f>
        <v>哦</v>
      </c>
      <c r="H800" s="4" t="str">
        <f>VLOOKUP(B800,词典!$C:$F,4,FALSE)</f>
        <v>它是</v>
      </c>
      <c r="I800" s="4" t="str">
        <f>VLOOKUP(C800,词典!$C:$F,4,FALSE)</f>
        <v>一个</v>
      </c>
      <c r="J800" s="4" t="str">
        <f>VLOOKUP(D800,词典!$C:$F,4,FALSE)</f>
        <v>游戏</v>
      </c>
      <c r="K800" s="4" t="str">
        <f>VLOOKUP(E800,词典!$C:$F,4,FALSE)</f>
        <v>是吗？</v>
      </c>
      <c r="L800" s="4" t="str">
        <f>VLOOKUP(F800,词典!$C:$F,4,FALSE)</f>
        <v xml:space="preserve"> </v>
      </c>
      <c r="M800" s="6" t="s">
        <v>9772</v>
      </c>
      <c r="N800" t="s">
        <v>1455</v>
      </c>
      <c r="O800" t="s">
        <v>1920</v>
      </c>
      <c r="P800" t="s">
        <v>1940</v>
      </c>
      <c r="Q800" t="s">
        <v>1928</v>
      </c>
      <c r="R800" t="s">
        <v>1554</v>
      </c>
      <c r="S800" t="s">
        <v>1945</v>
      </c>
      <c r="T800" s="4" t="str">
        <f>VLOOKUP(N800,词典!$F:$G,2,FALSE)</f>
        <v>EC_WORD_OH</v>
      </c>
      <c r="U800" s="4" t="str">
        <f>VLOOKUP(O800,词典!$F:$G,2,FALSE)</f>
        <v>EC_WORD_THIS</v>
      </c>
      <c r="V800" s="4" t="str">
        <f>VLOOKUP(P800,词典!$F:$G,2,FALSE)</f>
        <v>EC_WORD_JUST</v>
      </c>
      <c r="W800" s="4" t="str">
        <f>VLOOKUP(Q800,词典!$F:$G,2,FALSE)</f>
        <v>EC_WORD_A</v>
      </c>
      <c r="X800" s="4" t="str">
        <f>VLOOKUP(R800,词典!$F:$G,2,FALSE)</f>
        <v>EC_WORD_GAME</v>
      </c>
      <c r="Y800" s="4" t="str">
        <f>VLOOKUP(S800,词典!$F:$G,2,FALSE)</f>
        <v>EC_WORD_ISN_T_IT_QUES</v>
      </c>
      <c r="Z800" t="str">
        <f t="shared" si="8"/>
        <v>.speechLose = {EC_WORD_OH, EC_WORD_THIS, EC_WORD_JUST, EC_WORD_A, EC_WORD_GAME, EC_WORD_ISN_T_IT_QUES},</v>
      </c>
      <c r="AA800" t="s">
        <v>15608</v>
      </c>
    </row>
    <row r="801" spans="1:27" x14ac:dyDescent="0.3">
      <c r="A801" t="s">
        <v>548</v>
      </c>
      <c r="B801" s="3" t="s">
        <v>164</v>
      </c>
      <c r="C801" s="3" t="s">
        <v>479</v>
      </c>
      <c r="D801" s="3" t="s">
        <v>284</v>
      </c>
      <c r="E801" s="3" t="s">
        <v>3899</v>
      </c>
      <c r="F801" s="3" t="s">
        <v>3834</v>
      </c>
      <c r="G801" s="4" t="str">
        <f>VLOOKUP(A801,词典!$C:$F,4,FALSE)</f>
        <v>请</v>
      </c>
      <c r="H801" s="4" t="str">
        <f>VLOOKUP(B801,词典!$C:$F,4,FALSE)</f>
        <v>是个</v>
      </c>
      <c r="I801" s="4" t="str">
        <f>VLOOKUP(C801,词典!$C:$F,4,FALSE)</f>
        <v>需要</v>
      </c>
      <c r="J801" s="4" t="str">
        <f>VLOOKUP(D801,词典!$C:$F,4,FALSE)</f>
        <v>一个</v>
      </c>
      <c r="K801" s="4" t="str">
        <f>VLOOKUP(E801,词典!$C:$F,4,FALSE)</f>
        <v>坚硬</v>
      </c>
      <c r="L801" s="4" t="str">
        <f>VLOOKUP(F801,词典!$C:$F,4,FALSE)</f>
        <v>！</v>
      </c>
      <c r="M801" s="6" t="s">
        <v>9773</v>
      </c>
      <c r="N801" t="s">
        <v>9911</v>
      </c>
      <c r="O801" t="s">
        <v>8485</v>
      </c>
      <c r="P801" t="s">
        <v>1678</v>
      </c>
      <c r="Q801" t="s">
        <v>1534</v>
      </c>
      <c r="R801" t="s">
        <v>9882</v>
      </c>
      <c r="S801" t="s">
        <v>9108</v>
      </c>
      <c r="T801" s="4" t="str">
        <f>VLOOKUP(N801,词典!$F:$G,2,FALSE)</f>
        <v>EC_WORD_AGREE</v>
      </c>
      <c r="U801" s="4" t="str">
        <f>VLOOKUP(O801,词典!$F:$G,2,FALSE)</f>
        <v>EC_WORD_EXCL</v>
      </c>
      <c r="V801" s="4" t="str">
        <f>VLOOKUP(P801,词典!$F:$G,2,FALSE)</f>
        <v>EC_WORD_ME</v>
      </c>
      <c r="W801" s="4" t="str">
        <f>VLOOKUP(Q801,词典!$F:$G,2,FALSE)</f>
        <v>EC_WORD_WANTS</v>
      </c>
      <c r="X801" s="4" t="str">
        <f>VLOOKUP(R801,词典!$F:$G,2,FALSE)</f>
        <v>EC_WORD_SHELL_ARMOR</v>
      </c>
      <c r="Y801" s="4" t="str">
        <f>VLOOKUP(S801,词典!$F:$G,2,FALSE)</f>
        <v>EC_WORD_BATTLE_ARMOR</v>
      </c>
      <c r="Z801" t="str">
        <f t="shared" si="8"/>
        <v>.speechLose = {EC_WORD_AGREE, EC_WORD_EXCL, EC_WORD_ME, EC_WORD_WANTS, EC_WORD_SHELL_ARMOR, EC_WORD_BATTLE_ARMOR},</v>
      </c>
      <c r="AA801" t="s">
        <v>15609</v>
      </c>
    </row>
    <row r="802" spans="1:27" x14ac:dyDescent="0.3">
      <c r="A802" t="s">
        <v>153</v>
      </c>
      <c r="B802" s="3" t="s">
        <v>137</v>
      </c>
      <c r="C802" s="3" t="s">
        <v>2901</v>
      </c>
      <c r="D802" s="3" t="s">
        <v>472</v>
      </c>
      <c r="E802" s="3" t="s">
        <v>378</v>
      </c>
      <c r="F802" s="3" t="s">
        <v>581</v>
      </c>
      <c r="G802" s="4" t="str">
        <f>VLOOKUP(A802,词典!$C:$F,4,FALSE)</f>
        <v>不</v>
      </c>
      <c r="H802" s="4" t="str">
        <f>VLOOKUP(B802,词典!$C:$F,4,FALSE)</f>
        <v>谢谢</v>
      </c>
      <c r="I802" s="4" t="str">
        <f>VLOOKUP(C802,词典!$C:$F,4,FALSE)</f>
        <v>我是</v>
      </c>
      <c r="J802" s="4" t="str">
        <f>VLOOKUP(D802,词典!$C:$F,4,FALSE)</f>
        <v>更</v>
      </c>
      <c r="K802" s="4" t="str">
        <f>VLOOKUP(E802,词典!$C:$F,4,FALSE)</f>
        <v>到</v>
      </c>
      <c r="L802" s="4" t="str">
        <f>VLOOKUP(F802,词典!$C:$F,4,FALSE)</f>
        <v>理解</v>
      </c>
      <c r="M802" s="6" t="s">
        <v>9774</v>
      </c>
      <c r="N802" t="s">
        <v>1403</v>
      </c>
      <c r="O802" t="s">
        <v>1458</v>
      </c>
      <c r="P802" t="s">
        <v>1873</v>
      </c>
      <c r="Q802" t="s">
        <v>8580</v>
      </c>
      <c r="R802" t="s">
        <v>1112</v>
      </c>
      <c r="S802" t="s">
        <v>8499</v>
      </c>
      <c r="T802" s="4" t="str">
        <f>VLOOKUP(N802,词典!$F:$G,2,FALSE)</f>
        <v>EC_WORD_NO</v>
      </c>
      <c r="U802" s="4" t="str">
        <f>VLOOKUP(O802,词典!$F:$G,2,FALSE)</f>
        <v>EC_WORD_THANKS</v>
      </c>
      <c r="V802" s="4" t="str">
        <f>VLOOKUP(P802,词典!$F:$G,2,FALSE)</f>
        <v>EC_WORD_ME</v>
      </c>
      <c r="W802" s="4" t="str">
        <f>VLOOKUP(Q802,词典!$F:$G,2,FALSE)</f>
        <v>EC_WORD_WEREN_T</v>
      </c>
      <c r="X802" s="4" t="str">
        <f>VLOOKUP(R802,词典!$F:$G,2,FALSE)</f>
        <v>EC_MOVE2(REST)</v>
      </c>
      <c r="Y802" s="4" t="str">
        <f>VLOOKUP(S802,词典!$F:$G,2,FALSE)</f>
        <v>EC_WORD_IS</v>
      </c>
      <c r="Z802" t="str">
        <f t="shared" si="8"/>
        <v>.speechLose = {EC_WORD_NO, EC_WORD_THANKS, EC_WORD_ME, EC_WORD_WEREN_T, EC_MOVE2(REST), EC_WORD_IS},</v>
      </c>
      <c r="AA802" t="s">
        <v>15610</v>
      </c>
    </row>
    <row r="803" spans="1:27" x14ac:dyDescent="0.3">
      <c r="A803" t="s">
        <v>299</v>
      </c>
      <c r="B803" s="3" t="s">
        <v>371</v>
      </c>
      <c r="C803" s="3" t="s">
        <v>284</v>
      </c>
      <c r="D803" s="3" t="s">
        <v>7311</v>
      </c>
      <c r="E803" s="3" t="s">
        <v>595</v>
      </c>
      <c r="F803" s="3" t="s">
        <v>3843</v>
      </c>
      <c r="G803" s="4" t="str">
        <f>VLOOKUP(A803,词典!$C:$F,4,FALSE)</f>
        <v>虽然</v>
      </c>
      <c r="H803" s="4" t="str">
        <f>VLOOKUP(B803,词典!$C:$F,4,FALSE)</f>
        <v>关于</v>
      </c>
      <c r="I803" s="4" t="str">
        <f>VLOOKUP(C803,词典!$C:$F,4,FALSE)</f>
        <v>一个</v>
      </c>
      <c r="J803" s="4" t="str">
        <f>VLOOKUP(D803,词典!$C:$F,4,FALSE)</f>
        <v>岩崩</v>
      </c>
      <c r="K803" s="4" t="str">
        <f>VLOOKUP(E803,词典!$C:$F,4,FALSE)</f>
        <v>展示</v>
      </c>
      <c r="L803" s="4" t="str">
        <f>VLOOKUP(F803,词典!$C:$F,4,FALSE)</f>
        <v>？</v>
      </c>
      <c r="M803" s="6" t="s">
        <v>9775</v>
      </c>
      <c r="N803" t="s">
        <v>9169</v>
      </c>
      <c r="O803" t="s">
        <v>9912</v>
      </c>
      <c r="P803" t="s">
        <v>9144</v>
      </c>
      <c r="Q803" t="s">
        <v>9117</v>
      </c>
      <c r="R803" t="s">
        <v>8488</v>
      </c>
      <c r="S803" t="s">
        <v>10459</v>
      </c>
      <c r="T803" s="4" t="str">
        <f>VLOOKUP(N803,词典!$F:$G,2,FALSE)</f>
        <v>EC_WORD_GO</v>
      </c>
      <c r="U803" s="4" t="str">
        <f>VLOOKUP(O803,词典!$F:$G,2,FALSE)</f>
        <v>EC_MOVE(ROCK_SLIDE)</v>
      </c>
      <c r="V803" s="4" t="str">
        <f>VLOOKUP(P803,词典!$F:$G,2,FALSE)</f>
        <v>EC_WORD_OVERDO</v>
      </c>
      <c r="W803" s="4" t="str">
        <f>VLOOKUP(Q803,词典!$F:$G,2,FALSE)</f>
        <v>EC_WORD_FORGIVE</v>
      </c>
      <c r="X803" s="4" t="str">
        <f>VLOOKUP(R803,词典!$F:$G,2,FALSE)</f>
        <v>EC_WORD_QUES</v>
      </c>
      <c r="Y803" s="4" t="str">
        <f>VLOOKUP(S803,词典!$F:$G,2,FALSE)</f>
        <v>EC_EMPTY_WORD</v>
      </c>
      <c r="Z803" t="str">
        <f t="shared" si="8"/>
        <v>.speechLose = {EC_WORD_GO, EC_MOVE(ROCK_SLIDE), EC_WORD_OVERDO, EC_WORD_FORGIVE, EC_WORD_QUES, EC_EMPTY_WORD},</v>
      </c>
      <c r="AA803" t="s">
        <v>15611</v>
      </c>
    </row>
    <row r="804" spans="1:27" x14ac:dyDescent="0.3">
      <c r="A804" t="s">
        <v>2903</v>
      </c>
      <c r="B804" s="3" t="s">
        <v>325</v>
      </c>
      <c r="C804" s="3" t="s">
        <v>441</v>
      </c>
      <c r="D804" s="3" t="s">
        <v>332</v>
      </c>
      <c r="E804" s="3" t="s">
        <v>691</v>
      </c>
      <c r="F804" s="3" t="s">
        <v>106</v>
      </c>
      <c r="G804" s="4" t="str">
        <f>VLOOKUP(A804,词典!$C:$F,4,FALSE)</f>
        <v>你是</v>
      </c>
      <c r="H804" s="4" t="str">
        <f>VLOOKUP(B804,词典!$C:$F,4,FALSE)</f>
        <v>完全</v>
      </c>
      <c r="I804" s="4" t="str">
        <f>VLOOKUP(C804,词典!$C:$F,4,FALSE)</f>
        <v>缺乏</v>
      </c>
      <c r="J804" s="4" t="str">
        <f>VLOOKUP(D804,词典!$C:$F,4,FALSE)</f>
        <v>开</v>
      </c>
      <c r="K804" s="4" t="str">
        <f>VLOOKUP(E804,词典!$C:$F,4,FALSE)</f>
        <v>时尚</v>
      </c>
      <c r="L804" s="4" t="str">
        <f>VLOOKUP(F804,词典!$C:$F,4,FALSE)</f>
        <v>感觉</v>
      </c>
      <c r="M804" s="6" t="s">
        <v>9776</v>
      </c>
      <c r="N804" t="s">
        <v>1414</v>
      </c>
      <c r="O804" t="s">
        <v>8496</v>
      </c>
      <c r="P804" t="s">
        <v>1532</v>
      </c>
      <c r="Q804" t="s">
        <v>1624</v>
      </c>
      <c r="R804" t="s">
        <v>9930</v>
      </c>
      <c r="S804" t="s">
        <v>10459</v>
      </c>
      <c r="T804" s="4" t="str">
        <f>VLOOKUP(N804,词典!$F:$G,2,FALSE)</f>
        <v>EC_WORD_YOU_RE</v>
      </c>
      <c r="U804" s="4" t="str">
        <f>VLOOKUP(O804,词典!$F:$G,2,FALSE)</f>
        <v>EC_WORD_YEAH</v>
      </c>
      <c r="V804" s="4" t="str">
        <f>VLOOKUP(P804,词典!$F:$G,2,FALSE)</f>
        <v>EC_WORD_LACKING</v>
      </c>
      <c r="W804" s="4" t="str">
        <f>VLOOKUP(Q804,词典!$F:$G,2,FALSE)</f>
        <v>EC_WORD_FASHION</v>
      </c>
      <c r="X804" s="4" t="str">
        <f>VLOOKUP(R804,词典!$F:$G,2,FALSE)</f>
        <v>EC_WORD_WILL_BE_HERE</v>
      </c>
      <c r="Y804" s="4" t="str">
        <f>VLOOKUP(S804,词典!$F:$G,2,FALSE)</f>
        <v>EC_EMPTY_WORD</v>
      </c>
      <c r="Z804" t="str">
        <f t="shared" si="8"/>
        <v>.speechLose = {EC_WORD_YOU_RE, EC_WORD_YEAH, EC_WORD_LACKING, EC_WORD_FASHION, EC_WORD_WILL_BE_HERE, EC_EMPTY_WORD},</v>
      </c>
      <c r="AA804" t="s">
        <v>15612</v>
      </c>
    </row>
    <row r="805" spans="1:27" x14ac:dyDescent="0.3">
      <c r="A805" t="s">
        <v>367</v>
      </c>
      <c r="B805" s="3" t="s">
        <v>3898</v>
      </c>
      <c r="C805" s="3" t="s">
        <v>302</v>
      </c>
      <c r="D805" s="3" t="s">
        <v>43</v>
      </c>
      <c r="E805" s="3" t="s">
        <v>54</v>
      </c>
      <c r="F805" s="3" t="s">
        <v>3838</v>
      </c>
      <c r="G805" s="4" t="str">
        <f>VLOOKUP(A805,词典!$C:$F,4,FALSE)</f>
        <v>那里</v>
      </c>
      <c r="H805" s="4" t="str">
        <f>VLOOKUP(B805,词典!$C:$F,4,FALSE)</f>
        <v>不是</v>
      </c>
      <c r="I805" s="4" t="str">
        <f>VLOOKUP(C805,词典!$C:$F,4,FALSE)</f>
        <v>足够</v>
      </c>
      <c r="J805" s="4" t="str">
        <f>VLOOKUP(D805,词典!$C:$F,4,FALSE)</f>
        <v>草</v>
      </c>
      <c r="K805" s="4" t="str">
        <f>VLOOKUP(E805,词典!$C:$F,4,FALSE)</f>
        <v>属性</v>
      </c>
      <c r="L805" s="4" t="str">
        <f>VLOOKUP(F805,词典!$C:$F,4,FALSE)</f>
        <v>宝可梦</v>
      </c>
      <c r="M805" s="6" t="s">
        <v>9777</v>
      </c>
      <c r="N805" t="s">
        <v>1723</v>
      </c>
      <c r="O805" t="s">
        <v>1330</v>
      </c>
      <c r="P805" t="s">
        <v>1325</v>
      </c>
      <c r="Q805" t="s">
        <v>1905</v>
      </c>
      <c r="R805" t="s">
        <v>8565</v>
      </c>
      <c r="S805" t="s">
        <v>8499</v>
      </c>
      <c r="T805" s="4" t="str">
        <f>VLOOKUP(N805,词典!$F:$G,2,FALSE)</f>
        <v>EC_WORD_GRASS</v>
      </c>
      <c r="U805" s="4" t="str">
        <f>VLOOKUP(O805,词典!$F:$G,2,FALSE)</f>
        <v>EC_WORD_TYPE</v>
      </c>
      <c r="V805" s="4" t="str">
        <f>VLOOKUP(P805,词典!$F:$G,2,FALSE)</f>
        <v>EC_WORD_POKEMON</v>
      </c>
      <c r="W805" s="4" t="str">
        <f>VLOOKUP(Q805,词典!$F:$G,2,FALSE)</f>
        <v>EC_WORD_WAY</v>
      </c>
      <c r="X805" s="4" t="str">
        <f>VLOOKUP(R805,词典!$F:$G,2,FALSE)</f>
        <v>EC_WORD_DOESN_T</v>
      </c>
      <c r="Y805" s="4" t="str">
        <f>VLOOKUP(S805,词典!$F:$G,2,FALSE)</f>
        <v>EC_WORD_IS</v>
      </c>
      <c r="Z805" t="str">
        <f t="shared" si="8"/>
        <v>.speechLose = {EC_WORD_GRASS, EC_WORD_TYPE, EC_WORD_POKEMON, EC_WORD_WAY, EC_WORD_DOESN_T, EC_WORD_IS},</v>
      </c>
      <c r="AA805" t="s">
        <v>15613</v>
      </c>
    </row>
    <row r="806" spans="1:27" x14ac:dyDescent="0.3">
      <c r="A806" t="s">
        <v>165</v>
      </c>
      <c r="B806" s="3" t="s">
        <v>3896</v>
      </c>
      <c r="C806" s="3" t="s">
        <v>183</v>
      </c>
      <c r="D806" s="3" t="s">
        <v>764</v>
      </c>
      <c r="E806" s="3" t="s">
        <v>3873</v>
      </c>
      <c r="F806" s="3" t="s">
        <v>3836</v>
      </c>
      <c r="G806" s="4" t="str">
        <f>VLOOKUP(A806,词典!$C:$F,4,FALSE)</f>
        <v>你</v>
      </c>
      <c r="H806" s="4" t="str">
        <f>VLOOKUP(B806,词典!$C:$F,4,FALSE)</f>
        <v>居合劈</v>
      </c>
      <c r="I806" s="4" t="str">
        <f>VLOOKUP(C806,词典!$C:$F,4,FALSE)</f>
        <v>我</v>
      </c>
      <c r="J806" s="4" t="str">
        <f>VLOOKUP(D806,词典!$C:$F,4,FALSE)</f>
        <v>这是</v>
      </c>
      <c r="K806" s="4" t="str">
        <f>VLOOKUP(E806,词典!$C:$F,4,FALSE)</f>
        <v>……</v>
      </c>
      <c r="L806" s="4" t="str">
        <f>VLOOKUP(F806,词典!$C:$F,4,FALSE)</f>
        <v xml:space="preserve"> </v>
      </c>
      <c r="M806" s="6" t="s">
        <v>9778</v>
      </c>
      <c r="N806" t="s">
        <v>1412</v>
      </c>
      <c r="O806" t="s">
        <v>9080</v>
      </c>
      <c r="P806" t="s">
        <v>1678</v>
      </c>
      <c r="Q806" t="s">
        <v>9914</v>
      </c>
      <c r="R806" t="s">
        <v>8499</v>
      </c>
      <c r="S806" t="s">
        <v>2111</v>
      </c>
      <c r="T806" s="4" t="str">
        <f>VLOOKUP(N806,词典!$F:$G,2,FALSE)</f>
        <v>EC_WORD_YOU</v>
      </c>
      <c r="U806" s="4" t="str">
        <f>VLOOKUP(O806,词典!$F:$G,2,FALSE)</f>
        <v>EC_WORD_DO</v>
      </c>
      <c r="V806" s="4" t="str">
        <f>VLOOKUP(P806,词典!$F:$G,2,FALSE)</f>
        <v>EC_WORD_ME</v>
      </c>
      <c r="W806" s="4" t="str">
        <f>VLOOKUP(Q806,词典!$F:$G,2,FALSE)</f>
        <v>EC_MOVE(SLASH)</v>
      </c>
      <c r="X806" s="4" t="str">
        <f>VLOOKUP(R806,词典!$F:$G,2,FALSE)</f>
        <v>EC_WORD_IS</v>
      </c>
      <c r="Y806" s="4" t="str">
        <f>VLOOKUP(S806,词典!$F:$G,2,FALSE)</f>
        <v>EC_WORD_ELLIPSIS</v>
      </c>
      <c r="Z806" t="str">
        <f t="shared" si="8"/>
        <v>.speechLose = {EC_WORD_YOU, EC_WORD_DO, EC_WORD_ME, EC_MOVE(SLASH), EC_WORD_IS, EC_WORD_ELLIPSIS},</v>
      </c>
      <c r="AA806" t="s">
        <v>15614</v>
      </c>
    </row>
    <row r="807" spans="1:27" x14ac:dyDescent="0.3">
      <c r="A807" t="s">
        <v>548</v>
      </c>
      <c r="B807" s="3" t="s">
        <v>727</v>
      </c>
      <c r="C807" s="3" t="s">
        <v>164</v>
      </c>
      <c r="D807" s="3" t="s">
        <v>2927</v>
      </c>
      <c r="E807" s="3" t="s">
        <v>438</v>
      </c>
      <c r="F807" s="3" t="s">
        <v>761</v>
      </c>
      <c r="G807" s="4" t="str">
        <f>VLOOKUP(A807,词典!$C:$F,4,FALSE)</f>
        <v>请</v>
      </c>
      <c r="H807" s="4" t="str">
        <f>VLOOKUP(B807,词典!$C:$F,4,FALSE)</f>
        <v>停止</v>
      </c>
      <c r="I807" s="4" t="str">
        <f>VLOOKUP(C807,词典!$C:$F,4,FALSE)</f>
        <v>是个</v>
      </c>
      <c r="J807" s="4" t="str">
        <f>VLOOKUP(D807,词典!$C:$F,4,FALSE)</f>
        <v>不要</v>
      </c>
      <c r="K807" s="4" t="str">
        <f>VLOOKUP(E807,词典!$C:$F,4,FALSE)</f>
        <v>享受</v>
      </c>
      <c r="L807" s="4" t="str">
        <f>VLOOKUP(F807,词典!$C:$F,4,FALSE)</f>
        <v>这</v>
      </c>
      <c r="M807" s="6" t="s">
        <v>9779</v>
      </c>
      <c r="N807" t="s">
        <v>9911</v>
      </c>
      <c r="O807" t="s">
        <v>1642</v>
      </c>
      <c r="P807" t="s">
        <v>1678</v>
      </c>
      <c r="Q807" t="s">
        <v>1869</v>
      </c>
      <c r="R807" t="s">
        <v>1953</v>
      </c>
      <c r="S807" t="s">
        <v>8563</v>
      </c>
      <c r="T807" s="4" t="str">
        <f>VLOOKUP(N807,词典!$F:$G,2,FALSE)</f>
        <v>EC_WORD_AGREE</v>
      </c>
      <c r="U807" s="4" t="str">
        <f>VLOOKUP(O807,词典!$F:$G,2,FALSE)</f>
        <v>EC_WORD_STOP</v>
      </c>
      <c r="V807" s="4" t="str">
        <f>VLOOKUP(P807,词典!$F:$G,2,FALSE)</f>
        <v>EC_WORD_ME</v>
      </c>
      <c r="W807" s="4" t="str">
        <f>VLOOKUP(Q807,词典!$F:$G,2,FALSE)</f>
        <v>EC_WORD_NO</v>
      </c>
      <c r="X807" s="4" t="str">
        <f>VLOOKUP(R807,词典!$F:$G,2,FALSE)</f>
        <v>EC_WORD_LIKES</v>
      </c>
      <c r="Y807" s="4" t="str">
        <f>VLOOKUP(S807,词典!$F:$G,2,FALSE)</f>
        <v>EC_WORD_EVERY</v>
      </c>
      <c r="Z807" t="str">
        <f t="shared" si="8"/>
        <v>.speechLose = {EC_WORD_AGREE, EC_WORD_STOP, EC_WORD_ME, EC_WORD_NO, EC_WORD_LIKES, EC_WORD_EVERY},</v>
      </c>
      <c r="AA807" t="s">
        <v>15615</v>
      </c>
    </row>
    <row r="808" spans="1:27" x14ac:dyDescent="0.3">
      <c r="A808" t="s">
        <v>297</v>
      </c>
      <c r="B808" s="3" t="s">
        <v>58</v>
      </c>
      <c r="C808" s="3" t="s">
        <v>542</v>
      </c>
      <c r="D808" s="3" t="s">
        <v>373</v>
      </c>
      <c r="E808" s="3" t="s">
        <v>337</v>
      </c>
      <c r="F808" s="3" t="s">
        <v>7394</v>
      </c>
      <c r="G808" s="4" t="str">
        <f>VLOOKUP(A808,词典!$C:$F,4,FALSE)</f>
        <v>所以</v>
      </c>
      <c r="H808" s="4" t="str">
        <f>VLOOKUP(B808,词典!$C:$F,4,FALSE)</f>
        <v>天气预报</v>
      </c>
      <c r="I808" s="4" t="str">
        <f>VLOOKUP(C808,词典!$C:$F,4,FALSE)</f>
        <v>行</v>
      </c>
      <c r="J808" s="4" t="str">
        <f>VLOOKUP(D808,词典!$C:$F,4,FALSE)</f>
        <v>它</v>
      </c>
      <c r="K808" s="4" t="str">
        <f>VLOOKUP(E808,词典!$C:$F,4,FALSE)</f>
        <v>将</v>
      </c>
      <c r="L808" s="4" t="str">
        <f>VLOOKUP(F808,词典!$C:$F,4,FALSE)</f>
        <v>冰雹</v>
      </c>
      <c r="M808" s="6" t="s">
        <v>9780</v>
      </c>
      <c r="N808" t="s">
        <v>9915</v>
      </c>
      <c r="O808" t="s">
        <v>8540</v>
      </c>
      <c r="P808" t="s">
        <v>8444</v>
      </c>
      <c r="Q808" t="s">
        <v>9182</v>
      </c>
      <c r="R808" t="s">
        <v>1214</v>
      </c>
      <c r="S808" t="s">
        <v>10459</v>
      </c>
      <c r="T808" s="4" t="str">
        <f>VLOOKUP(N808,词典!$F:$G,2,FALSE)</f>
        <v>EC_WORD_FORECAST</v>
      </c>
      <c r="U808" s="4" t="str">
        <f>VLOOKUP(O808,词典!$F:$G,2,FALSE)</f>
        <v>EC_WORD_SAID</v>
      </c>
      <c r="V808" s="4" t="str">
        <f>VLOOKUP(P808,词典!$F:$G,2,FALSE)</f>
        <v>EC_WORD_WOULD</v>
      </c>
      <c r="W808" s="4" t="str">
        <f>VLOOKUP(Q808,词典!$F:$G,2,FALSE)</f>
        <v>EC_WORD_CHOICE</v>
      </c>
      <c r="X808" s="4" t="str">
        <f>VLOOKUP(R808,词典!$F:$G,2,FALSE)</f>
        <v>EC_MOVE(HAIL)</v>
      </c>
      <c r="Y808" s="4" t="str">
        <f>VLOOKUP(S808,词典!$F:$G,2,FALSE)</f>
        <v>EC_EMPTY_WORD</v>
      </c>
      <c r="Z808" t="str">
        <f t="shared" si="8"/>
        <v>.speechLose = {EC_WORD_FORECAST, EC_WORD_SAID, EC_WORD_WOULD, EC_WORD_CHOICE, EC_MOVE(HAIL), EC_EMPTY_WORD},</v>
      </c>
      <c r="AA808" t="s">
        <v>15616</v>
      </c>
    </row>
    <row r="809" spans="1:27" x14ac:dyDescent="0.3">
      <c r="A809" t="s">
        <v>6015</v>
      </c>
      <c r="B809" s="3" t="s">
        <v>3834</v>
      </c>
      <c r="C809" s="3" t="s">
        <v>3836</v>
      </c>
      <c r="D809" s="3" t="s">
        <v>284</v>
      </c>
      <c r="E809" s="3" t="s">
        <v>7389</v>
      </c>
      <c r="F809" s="3" t="s">
        <v>3834</v>
      </c>
      <c r="G809" s="4" t="str">
        <f>VLOOKUP(A809,词典!$C:$F,4,FALSE)</f>
        <v>啊哦</v>
      </c>
      <c r="H809" s="4" t="str">
        <f>VLOOKUP(B809,词典!$C:$F,4,FALSE)</f>
        <v>！</v>
      </c>
      <c r="I809" s="4" t="str">
        <f>VLOOKUP(C809,词典!$C:$F,4,FALSE)</f>
        <v xml:space="preserve"> </v>
      </c>
      <c r="J809" s="4" t="str">
        <f>VLOOKUP(D809,词典!$C:$F,4,FALSE)</f>
        <v>一个</v>
      </c>
      <c r="K809" s="4" t="str">
        <f>VLOOKUP(E809,词典!$C:$F,4,FALSE)</f>
        <v>潮旋</v>
      </c>
      <c r="L809" s="4" t="str">
        <f>VLOOKUP(F809,词典!$C:$F,4,FALSE)</f>
        <v>！</v>
      </c>
      <c r="M809" s="6" t="s">
        <v>9781</v>
      </c>
      <c r="N809" t="s">
        <v>1688</v>
      </c>
      <c r="O809" t="s">
        <v>225</v>
      </c>
      <c r="P809" t="s">
        <v>10459</v>
      </c>
      <c r="Q809" t="s">
        <v>1954</v>
      </c>
      <c r="R809" t="s">
        <v>1206</v>
      </c>
      <c r="S809" t="s">
        <v>225</v>
      </c>
      <c r="T809" s="4" t="str">
        <f>VLOOKUP(N809,词典!$F:$G,2,FALSE)</f>
        <v>EC_WORD_UH_OH</v>
      </c>
      <c r="U809" s="4" t="str">
        <f>VLOOKUP(O809,词典!$F:$G,2,FALSE)</f>
        <v>EC_WORD_EXCL</v>
      </c>
      <c r="V809" s="4" t="str">
        <f>VLOOKUP(P809,词典!$F:$G,2,FALSE)</f>
        <v>EC_EMPTY_WORD</v>
      </c>
      <c r="W809" s="4" t="str">
        <f>VLOOKUP(Q809,词典!$F:$G,2,FALSE)</f>
        <v>EC_WORD_HAVE</v>
      </c>
      <c r="X809" s="4" t="str">
        <f>VLOOKUP(R809,词典!$F:$G,2,FALSE)</f>
        <v>EC_MOVE(WHIRLPOOL)</v>
      </c>
      <c r="Y809" s="4" t="str">
        <f>VLOOKUP(S809,词典!$F:$G,2,FALSE)</f>
        <v>EC_WORD_EXCL</v>
      </c>
      <c r="Z809" t="str">
        <f t="shared" si="8"/>
        <v>.speechLose = {EC_WORD_UH_OH, EC_WORD_EXCL, EC_EMPTY_WORD, EC_WORD_HAVE, EC_MOVE(WHIRLPOOL), EC_WORD_EXCL},</v>
      </c>
      <c r="AA809" t="s">
        <v>15617</v>
      </c>
    </row>
    <row r="810" spans="1:27" x14ac:dyDescent="0.3">
      <c r="A810" t="s">
        <v>164</v>
      </c>
      <c r="B810" s="3" t="s">
        <v>5919</v>
      </c>
      <c r="C810" s="3" t="s">
        <v>415</v>
      </c>
      <c r="D810" s="3" t="s">
        <v>165</v>
      </c>
      <c r="E810" s="3" t="s">
        <v>344</v>
      </c>
      <c r="F810" s="3" t="s">
        <v>7237</v>
      </c>
      <c r="G810" s="4" t="str">
        <f>VLOOKUP(A810,词典!$C:$F,4,FALSE)</f>
        <v>是个</v>
      </c>
      <c r="H810" s="4" t="str">
        <f>VLOOKUP(B810,词典!$C:$F,4,FALSE)</f>
        <v>多</v>
      </c>
      <c r="I810" s="4" t="str">
        <f>VLOOKUP(C810,词典!$C:$F,4,FALSE)</f>
        <v>试试</v>
      </c>
      <c r="J810" s="4" t="str">
        <f>VLOOKUP(D810,词典!$C:$F,4,FALSE)</f>
        <v>你</v>
      </c>
      <c r="K810" s="4" t="str">
        <f>VLOOKUP(E810,词典!$C:$F,4,FALSE)</f>
        <v>会</v>
      </c>
      <c r="L810" s="4" t="str">
        <f>VLOOKUP(F810,词典!$C:$F,4,FALSE)</f>
        <v>双倍奉还</v>
      </c>
      <c r="M810" s="6" t="s">
        <v>9782</v>
      </c>
      <c r="N810" t="s">
        <v>1955</v>
      </c>
      <c r="O810" t="s">
        <v>1921</v>
      </c>
      <c r="P810" t="s">
        <v>1947</v>
      </c>
      <c r="Q810" t="s">
        <v>1874</v>
      </c>
      <c r="R810" t="s">
        <v>8444</v>
      </c>
      <c r="S810" t="s">
        <v>1023</v>
      </c>
      <c r="T810" s="4" t="str">
        <f>VLOOKUP(N810,词典!$F:$G,2,FALSE)</f>
        <v>EC_WORD_HAVEN_T</v>
      </c>
      <c r="U810" s="4" t="str">
        <f>VLOOKUP(O810,词典!$F:$G,2,FALSE)</f>
        <v>EC_WORD_MISS</v>
      </c>
      <c r="V810" s="4" t="str">
        <f>VLOOKUP(P810,词典!$F:$G,2,FALSE)</f>
        <v>EC_WORD_TO</v>
      </c>
      <c r="W810" s="4" t="str">
        <f>VLOOKUP(Q810,词典!$F:$G,2,FALSE)</f>
        <v>EC_WORD_YOU</v>
      </c>
      <c r="X810" s="4" t="str">
        <f>VLOOKUP(R810,词典!$F:$G,2,FALSE)</f>
        <v>EC_WORD_WOULD</v>
      </c>
      <c r="Y810" s="4" t="str">
        <f>VLOOKUP(S810,词典!$F:$G,2,FALSE)</f>
        <v>EC_MOVE(COUNTER)</v>
      </c>
      <c r="Z810" t="str">
        <f t="shared" si="8"/>
        <v>.speechLose = {EC_WORD_HAVEN_T, EC_WORD_MISS, EC_WORD_TO, EC_WORD_YOU, EC_WORD_WOULD, EC_MOVE(COUNTER)},</v>
      </c>
      <c r="AA810" t="s">
        <v>15618</v>
      </c>
    </row>
    <row r="811" spans="1:27" x14ac:dyDescent="0.3">
      <c r="A811" t="s">
        <v>164</v>
      </c>
      <c r="B811" s="3" t="s">
        <v>562</v>
      </c>
      <c r="C811" s="3" t="s">
        <v>2901</v>
      </c>
      <c r="D811" s="3" t="s">
        <v>366</v>
      </c>
      <c r="E811" s="3" t="s">
        <v>284</v>
      </c>
      <c r="F811" s="3" t="s">
        <v>690</v>
      </c>
      <c r="G811" s="4" t="str">
        <f>VLOOKUP(A811,词典!$C:$F,4,FALSE)</f>
        <v>是个</v>
      </c>
      <c r="H811" s="4" t="str">
        <f>VLOOKUP(B811,词典!$C:$F,4,FALSE)</f>
        <v>前进</v>
      </c>
      <c r="I811" s="4" t="str">
        <f>VLOOKUP(C811,词典!$C:$F,4,FALSE)</f>
        <v>我是</v>
      </c>
      <c r="J811" s="4" t="str">
        <f>VLOOKUP(D811,词典!$C:$F,4,FALSE)</f>
        <v>一下</v>
      </c>
      <c r="K811" s="4" t="str">
        <f>VLOOKUP(E811,词典!$C:$F,4,FALSE)</f>
        <v>一个</v>
      </c>
      <c r="L811" s="4" t="str">
        <f>VLOOKUP(F811,词典!$C:$F,4,FALSE)</f>
        <v>女主角</v>
      </c>
      <c r="M811" s="6" t="s">
        <v>9783</v>
      </c>
      <c r="N811" t="s">
        <v>1678</v>
      </c>
      <c r="O811" t="s">
        <v>1566</v>
      </c>
      <c r="P811" t="s">
        <v>1873</v>
      </c>
      <c r="Q811" t="s">
        <v>1877</v>
      </c>
      <c r="R811" t="s">
        <v>1623</v>
      </c>
      <c r="S811" t="s">
        <v>10459</v>
      </c>
      <c r="T811" s="4" t="str">
        <f>VLOOKUP(N811,词典!$F:$G,2,FALSE)</f>
        <v>EC_WORD_ME</v>
      </c>
      <c r="U811" s="4" t="str">
        <f>VLOOKUP(O811,词典!$F:$G,2,FALSE)</f>
        <v>EC_WORD_KNOWS</v>
      </c>
      <c r="V811" s="4" t="str">
        <f>VLOOKUP(P811,词典!$F:$G,2,FALSE)</f>
        <v>EC_WORD_ME</v>
      </c>
      <c r="W811" s="4" t="str">
        <f>VLOOKUP(Q811,词典!$F:$G,2,FALSE)</f>
        <v>EC_WORD_AREN_T</v>
      </c>
      <c r="X811" s="4" t="str">
        <f>VLOOKUP(R811,词典!$F:$G,2,FALSE)</f>
        <v>EC_WORD_HEROINE</v>
      </c>
      <c r="Y811" s="4" t="str">
        <f>VLOOKUP(S811,词典!$F:$G,2,FALSE)</f>
        <v>EC_EMPTY_WORD</v>
      </c>
      <c r="Z811" t="str">
        <f t="shared" si="8"/>
        <v>.speechLose = {EC_WORD_ME, EC_WORD_KNOWS, EC_WORD_ME, EC_WORD_AREN_T, EC_WORD_HEROINE, EC_EMPTY_WORD},</v>
      </c>
      <c r="AA811" t="s">
        <v>15619</v>
      </c>
    </row>
    <row r="812" spans="1:27" x14ac:dyDescent="0.3">
      <c r="A812" t="s">
        <v>277</v>
      </c>
      <c r="B812" s="3" t="s">
        <v>3873</v>
      </c>
      <c r="C812" s="3" t="s">
        <v>3836</v>
      </c>
      <c r="D812" s="3" t="s">
        <v>2911</v>
      </c>
      <c r="E812" s="3" t="s">
        <v>3836</v>
      </c>
      <c r="F812" s="3" t="s">
        <v>3836</v>
      </c>
      <c r="G812" s="4" t="str">
        <f>VLOOKUP(A812,词典!$C:$F,4,FALSE)</f>
        <v>啦啦啦</v>
      </c>
      <c r="H812" s="4" t="str">
        <f>VLOOKUP(B812,词典!$C:$F,4,FALSE)</f>
        <v>……</v>
      </c>
      <c r="I812" s="4" t="str">
        <f>VLOOKUP(C812,词典!$C:$F,4,FALSE)</f>
        <v xml:space="preserve"> </v>
      </c>
      <c r="J812" s="4" t="str">
        <f>VLOOKUP(D812,词典!$C:$F,4,FALSE)</f>
        <v>嗯？</v>
      </c>
      <c r="K812" s="4" t="str">
        <f>VLOOKUP(E812,词典!$C:$F,4,FALSE)</f>
        <v xml:space="preserve"> </v>
      </c>
      <c r="L812" s="4" t="str">
        <f>VLOOKUP(F812,词典!$C:$F,4,FALSE)</f>
        <v xml:space="preserve"> </v>
      </c>
      <c r="M812" s="6" t="s">
        <v>9784</v>
      </c>
      <c r="N812" t="s">
        <v>1463</v>
      </c>
      <c r="O812" t="s">
        <v>1687</v>
      </c>
      <c r="P812" t="s">
        <v>10459</v>
      </c>
      <c r="Q812" t="s">
        <v>1454</v>
      </c>
      <c r="R812" t="s">
        <v>10459</v>
      </c>
      <c r="S812" t="s">
        <v>10459</v>
      </c>
      <c r="T812" s="4" t="str">
        <f>VLOOKUP(N812,词典!$F:$G,2,FALSE)</f>
        <v>EC_WORD_LALALA</v>
      </c>
      <c r="U812" s="4" t="str">
        <f>VLOOKUP(O812,词典!$F:$G,2,FALSE)</f>
        <v>EC_WORD_ELLIPSIS</v>
      </c>
      <c r="V812" s="4" t="str">
        <f>VLOOKUP(P812,词典!$F:$G,2,FALSE)</f>
        <v>EC_EMPTY_WORD</v>
      </c>
      <c r="W812" s="4" t="str">
        <f>VLOOKUP(Q812,词典!$F:$G,2,FALSE)</f>
        <v>EC_WORD_HUH_QUES</v>
      </c>
      <c r="X812" s="4" t="str">
        <f>VLOOKUP(R812,词典!$F:$G,2,FALSE)</f>
        <v>EC_EMPTY_WORD</v>
      </c>
      <c r="Y812" s="4" t="str">
        <f>VLOOKUP(S812,词典!$F:$G,2,FALSE)</f>
        <v>EC_EMPTY_WORD</v>
      </c>
      <c r="Z812" t="str">
        <f t="shared" si="8"/>
        <v>.speechLose = {EC_WORD_LALALA, EC_WORD_ELLIPSIS, EC_EMPTY_WORD, EC_WORD_HUH_QUES, EC_EMPTY_WORD, EC_EMPTY_WORD},</v>
      </c>
      <c r="AA812" t="s">
        <v>15620</v>
      </c>
    </row>
    <row r="813" spans="1:27" x14ac:dyDescent="0.3">
      <c r="A813" t="s">
        <v>165</v>
      </c>
      <c r="B813" s="3" t="s">
        <v>7275</v>
      </c>
      <c r="C813" s="3" t="s">
        <v>200</v>
      </c>
      <c r="D813" s="3" t="s">
        <v>109</v>
      </c>
      <c r="E813" s="3" t="s">
        <v>755</v>
      </c>
      <c r="F813" s="3" t="s">
        <v>3843</v>
      </c>
      <c r="G813" s="4" t="str">
        <f>VLOOKUP(A813,词典!$C:$F,4,FALSE)</f>
        <v>你</v>
      </c>
      <c r="H813" s="4" t="str">
        <f>VLOOKUP(B813,词典!$C:$F,4,FALSE)</f>
        <v>反射壁</v>
      </c>
      <c r="I813" s="4" t="str">
        <f>VLOOKUP(C813,词典!$C:$F,4,FALSE)</f>
        <v>我的</v>
      </c>
      <c r="J813" s="4" t="str">
        <f>VLOOKUP(D813,词典!$C:$F,4,FALSE)</f>
        <v>力量</v>
      </c>
      <c r="K813" s="4" t="str">
        <f>VLOOKUP(E813,词典!$C:$F,4,FALSE)</f>
        <v>出</v>
      </c>
      <c r="L813" s="4" t="str">
        <f>VLOOKUP(F813,词典!$C:$F,4,FALSE)</f>
        <v>？</v>
      </c>
      <c r="M813" s="6" t="s">
        <v>9785</v>
      </c>
      <c r="N813" t="s">
        <v>1412</v>
      </c>
      <c r="O813" t="s">
        <v>9080</v>
      </c>
      <c r="P813" t="s">
        <v>1431</v>
      </c>
      <c r="Q813" t="s">
        <v>1337</v>
      </c>
      <c r="R813" t="s">
        <v>1023</v>
      </c>
      <c r="S813" t="s">
        <v>9524</v>
      </c>
      <c r="T813" s="4" t="str">
        <f>VLOOKUP(N813,词典!$F:$G,2,FALSE)</f>
        <v>EC_WORD_YOU</v>
      </c>
      <c r="U813" s="4" t="str">
        <f>VLOOKUP(O813,词典!$F:$G,2,FALSE)</f>
        <v>EC_WORD_DO</v>
      </c>
      <c r="V813" s="4" t="str">
        <f>VLOOKUP(P813,词典!$F:$G,2,FALSE)</f>
        <v>EC_WORD_MY</v>
      </c>
      <c r="W813" s="4" t="str">
        <f>VLOOKUP(Q813,词典!$F:$G,2,FALSE)</f>
        <v>EC_WORD_POWER</v>
      </c>
      <c r="X813" s="4" t="str">
        <f>VLOOKUP(R813,词典!$F:$G,2,FALSE)</f>
        <v>EC_MOVE(COUNTER)</v>
      </c>
      <c r="Y813" s="4" t="str">
        <f>VLOOKUP(S813,词典!$F:$G,2,FALSE)</f>
        <v>EC_WORD_SNORT</v>
      </c>
      <c r="Z813" t="str">
        <f t="shared" si="8"/>
        <v>.speechLose = {EC_WORD_YOU, EC_WORD_DO, EC_WORD_MY, EC_WORD_POWER, EC_MOVE(COUNTER), EC_WORD_SNORT},</v>
      </c>
      <c r="AA813" t="s">
        <v>15621</v>
      </c>
    </row>
    <row r="814" spans="1:27" x14ac:dyDescent="0.3">
      <c r="A814" t="s">
        <v>200</v>
      </c>
      <c r="B814" s="3" t="s">
        <v>526</v>
      </c>
      <c r="C814" s="3" t="s">
        <v>349</v>
      </c>
      <c r="D814" s="3" t="s">
        <v>386</v>
      </c>
      <c r="E814" s="3" t="s">
        <v>501</v>
      </c>
      <c r="F814" s="3" t="s">
        <v>3873</v>
      </c>
      <c r="G814" s="4" t="str">
        <f>VLOOKUP(A814,词典!$C:$F,4,FALSE)</f>
        <v>我的</v>
      </c>
      <c r="H814" s="4" t="str">
        <f>VLOOKUP(B814,词典!$C:$F,4,FALSE)</f>
        <v>错误</v>
      </c>
      <c r="I814" s="4" t="str">
        <f>VLOOKUP(C814,词典!$C:$F,4,FALSE)</f>
        <v>吗？</v>
      </c>
      <c r="J814" s="4" t="str">
        <f>VLOOKUP(D814,词典!$C:$F,4,FALSE)</f>
        <v>地</v>
      </c>
      <c r="K814" s="4" t="str">
        <f>VLOOKUP(E814,词典!$C:$F,4,FALSE)</f>
        <v>昂贵</v>
      </c>
      <c r="L814" s="4" t="str">
        <f>VLOOKUP(F814,词典!$C:$F,4,FALSE)</f>
        <v>……</v>
      </c>
      <c r="M814" s="6" t="s">
        <v>9786</v>
      </c>
      <c r="N814" t="s">
        <v>1431</v>
      </c>
      <c r="O814" t="s">
        <v>1550</v>
      </c>
      <c r="P814" t="s">
        <v>1767</v>
      </c>
      <c r="Q814" t="s">
        <v>9916</v>
      </c>
      <c r="R814" t="s">
        <v>8499</v>
      </c>
      <c r="S814" t="s">
        <v>1687</v>
      </c>
      <c r="T814" s="4" t="str">
        <f>VLOOKUP(N814,词典!$F:$G,2,FALSE)</f>
        <v>EC_WORD_MY</v>
      </c>
      <c r="U814" s="4" t="str">
        <f>VLOOKUP(O814,词典!$F:$G,2,FALSE)</f>
        <v>EC_WORD_MISTAKE</v>
      </c>
      <c r="V814" s="4" t="str">
        <f>VLOOKUP(P814,词典!$F:$G,2,FALSE)</f>
        <v>EC_WORD_WAY</v>
      </c>
      <c r="W814" s="4" t="str">
        <f>VLOOKUP(Q814,词典!$F:$G,2,FALSE)</f>
        <v>EC_WORD_BADLY</v>
      </c>
      <c r="X814" s="4" t="str">
        <f>VLOOKUP(R814,词典!$F:$G,2,FALSE)</f>
        <v>EC_WORD_IS</v>
      </c>
      <c r="Y814" s="4" t="str">
        <f>VLOOKUP(S814,词典!$F:$G,2,FALSE)</f>
        <v>EC_WORD_ELLIPSIS</v>
      </c>
      <c r="Z814" t="str">
        <f t="shared" si="8"/>
        <v>.speechLose = {EC_WORD_MY, EC_WORD_MISTAKE, EC_WORD_WAY, EC_WORD_BADLY, EC_WORD_IS, EC_WORD_ELLIPSIS},</v>
      </c>
      <c r="AA814" t="s">
        <v>15622</v>
      </c>
    </row>
    <row r="815" spans="1:27" x14ac:dyDescent="0.3">
      <c r="A815" t="s">
        <v>257</v>
      </c>
      <c r="B815" s="3" t="s">
        <v>168</v>
      </c>
      <c r="C815" s="3" t="s">
        <v>3838</v>
      </c>
      <c r="D815" s="3" t="s">
        <v>3898</v>
      </c>
      <c r="E815" s="3" t="s">
        <v>309</v>
      </c>
      <c r="F815" s="3" t="s">
        <v>446</v>
      </c>
      <c r="G815" s="4" t="str">
        <f>VLOOKUP(A815,词典!$C:$F,4,FALSE)</f>
        <v>啧</v>
      </c>
      <c r="H815" s="4" t="str">
        <f>VLOOKUP(B815,词典!$C:$F,4,FALSE)</f>
        <v>你的</v>
      </c>
      <c r="I815" s="4" t="str">
        <f>VLOOKUP(C815,词典!$C:$F,4,FALSE)</f>
        <v>宝可梦</v>
      </c>
      <c r="J815" s="4" t="str">
        <f>VLOOKUP(D815,词典!$C:$F,4,FALSE)</f>
        <v>不是</v>
      </c>
      <c r="K815" s="4" t="str">
        <f>VLOOKUP(E815,词典!$C:$F,4,FALSE)</f>
        <v>很</v>
      </c>
      <c r="L815" s="4" t="str">
        <f>VLOOKUP(F815,词典!$C:$F,4,FALSE)</f>
        <v>不错</v>
      </c>
      <c r="M815" s="6" t="s">
        <v>9787</v>
      </c>
      <c r="N815" t="s">
        <v>1694</v>
      </c>
      <c r="O815" t="s">
        <v>1413</v>
      </c>
      <c r="P815" t="s">
        <v>1325</v>
      </c>
      <c r="Q815" t="s">
        <v>8517</v>
      </c>
      <c r="R815" t="s">
        <v>1877</v>
      </c>
      <c r="S815" t="s">
        <v>8525</v>
      </c>
      <c r="T815" s="4" t="str">
        <f>VLOOKUP(N815,词典!$F:$G,2,FALSE)</f>
        <v>EC_WORD_TCH</v>
      </c>
      <c r="U815" s="4" t="str">
        <f>VLOOKUP(O815,词典!$F:$G,2,FALSE)</f>
        <v>EC_WORD_YOUR</v>
      </c>
      <c r="V815" s="4" t="str">
        <f>VLOOKUP(P815,词典!$F:$G,2,FALSE)</f>
        <v>EC_WORD_POKEMON</v>
      </c>
      <c r="W815" s="4" t="str">
        <f>VLOOKUP(Q815,词典!$F:$G,2,FALSE)</f>
        <v>EC_WORD_ALSO</v>
      </c>
      <c r="X815" s="4" t="str">
        <f>VLOOKUP(R815,词典!$F:$G,2,FALSE)</f>
        <v>EC_WORD_AREN_T</v>
      </c>
      <c r="Y815" s="4" t="str">
        <f>VLOOKUP(S815,词典!$F:$G,2,FALSE)</f>
        <v>EC_WORD_WELL</v>
      </c>
      <c r="Z815" t="str">
        <f t="shared" si="8"/>
        <v>.speechLose = {EC_WORD_TCH, EC_WORD_YOUR, EC_WORD_POKEMON, EC_WORD_ALSO, EC_WORD_AREN_T, EC_WORD_WELL},</v>
      </c>
      <c r="AA815" t="s">
        <v>15623</v>
      </c>
    </row>
    <row r="816" spans="1:27" x14ac:dyDescent="0.3">
      <c r="A816" t="s">
        <v>643</v>
      </c>
      <c r="B816" s="3" t="s">
        <v>659</v>
      </c>
      <c r="C816" s="3" t="s">
        <v>560</v>
      </c>
      <c r="D816" s="3" t="s">
        <v>284</v>
      </c>
      <c r="E816" s="3" t="s">
        <v>132</v>
      </c>
      <c r="F816" s="3" t="s">
        <v>3862</v>
      </c>
      <c r="G816" s="4" t="str">
        <f>VLOOKUP(A816,词典!$C:$F,4,FALSE)</f>
        <v>保证</v>
      </c>
      <c r="H816" s="4" t="str">
        <f>VLOOKUP(B816,词典!$C:$F,4,FALSE)</f>
        <v>卡片</v>
      </c>
      <c r="I816" s="4" t="str">
        <f>VLOOKUP(C816,词典!$C:$F,4,FALSE)</f>
        <v>制作</v>
      </c>
      <c r="J816" s="4" t="str">
        <f>VLOOKUP(D816,词典!$C:$F,4,FALSE)</f>
        <v>一个</v>
      </c>
      <c r="K816" s="4" t="str">
        <f>VLOOKUP(E816,词典!$C:$F,4,FALSE)</f>
        <v>弱</v>
      </c>
      <c r="L816" s="4" t="str">
        <f>VLOOKUP(F816,词典!$C:$F,4,FALSE)</f>
        <v>礼物</v>
      </c>
      <c r="M816" s="6" t="s">
        <v>9788</v>
      </c>
      <c r="N816" t="s">
        <v>1587</v>
      </c>
      <c r="O816" t="s">
        <v>2018</v>
      </c>
      <c r="P816" t="s">
        <v>1877</v>
      </c>
      <c r="Q816" t="s">
        <v>1928</v>
      </c>
      <c r="R816" t="s">
        <v>9179</v>
      </c>
      <c r="S816" t="s">
        <v>1173</v>
      </c>
      <c r="T816" s="4" t="str">
        <f>VLOOKUP(N816,词典!$F:$G,2,FALSE)</f>
        <v>EC_WORD_INFORMATION</v>
      </c>
      <c r="U816" s="4" t="str">
        <f>VLOOKUP(O816,词典!$F:$G,2,FALSE)</f>
        <v>EC_WORD_CARDS</v>
      </c>
      <c r="V816" s="4" t="str">
        <f>VLOOKUP(P816,词典!$F:$G,2,FALSE)</f>
        <v>EC_WORD_AREN_T</v>
      </c>
      <c r="W816" s="4" t="str">
        <f>VLOOKUP(Q816,词典!$F:$G,2,FALSE)</f>
        <v>EC_WORD_A</v>
      </c>
      <c r="X816" s="4" t="str">
        <f>VLOOKUP(R816,词典!$F:$G,2,FALSE)</f>
        <v>EC_WORD_GOOD</v>
      </c>
      <c r="Y816" s="4" t="str">
        <f>VLOOKUP(S816,词典!$F:$G,2,FALSE)</f>
        <v>EC_MOVE2(PRESENT)</v>
      </c>
      <c r="Z816" t="str">
        <f t="shared" si="8"/>
        <v>.speechLose = {EC_WORD_INFORMATION, EC_WORD_CARDS, EC_WORD_AREN_T, EC_WORD_A, EC_WORD_GOOD, EC_MOVE2(PRESENT)},</v>
      </c>
      <c r="AA816" t="s">
        <v>15624</v>
      </c>
    </row>
    <row r="817" spans="1:27" x14ac:dyDescent="0.3">
      <c r="A817" t="s">
        <v>366</v>
      </c>
      <c r="B817" s="3" t="s">
        <v>407</v>
      </c>
      <c r="C817" s="3" t="s">
        <v>3873</v>
      </c>
      <c r="D817" s="3" t="s">
        <v>2903</v>
      </c>
      <c r="E817" s="3" t="s">
        <v>5909</v>
      </c>
      <c r="F817" s="3" t="s">
        <v>3836</v>
      </c>
      <c r="G817" s="4" t="str">
        <f>VLOOKUP(A817,词典!$C:$F,4,FALSE)</f>
        <v>一下</v>
      </c>
      <c r="H817" s="4" t="str">
        <f>VLOOKUP(B817,词典!$C:$F,4,FALSE)</f>
        <v>有趣</v>
      </c>
      <c r="I817" s="4" t="str">
        <f>VLOOKUP(C817,词典!$C:$F,4,FALSE)</f>
        <v>……</v>
      </c>
      <c r="J817" s="4" t="str">
        <f>VLOOKUP(D817,词典!$C:$F,4,FALSE)</f>
        <v>你是</v>
      </c>
      <c r="K817" s="4" t="str">
        <f>VLOOKUP(E817,词典!$C:$F,4,FALSE)</f>
        <v>太强了</v>
      </c>
      <c r="L817" s="4" t="str">
        <f>VLOOKUP(F817,词典!$C:$F,4,FALSE)</f>
        <v xml:space="preserve"> </v>
      </c>
      <c r="M817" s="6" t="s">
        <v>9789</v>
      </c>
      <c r="N817" t="s">
        <v>1920</v>
      </c>
      <c r="O817" t="s">
        <v>1403</v>
      </c>
      <c r="P817" t="s">
        <v>1772</v>
      </c>
      <c r="Q817" t="s">
        <v>1687</v>
      </c>
      <c r="R817" t="s">
        <v>1874</v>
      </c>
      <c r="S817" t="s">
        <v>1391</v>
      </c>
      <c r="T817" s="4" t="str">
        <f>VLOOKUP(N817,词典!$F:$G,2,FALSE)</f>
        <v>EC_WORD_THIS</v>
      </c>
      <c r="U817" s="4" t="str">
        <f>VLOOKUP(O817,词典!$F:$G,2,FALSE)</f>
        <v>EC_WORD_NO</v>
      </c>
      <c r="V817" s="4" t="str">
        <f>VLOOKUP(P817,词典!$F:$G,2,FALSE)</f>
        <v>EC_WORD_FUNNY</v>
      </c>
      <c r="W817" s="4" t="str">
        <f>VLOOKUP(Q817,词典!$F:$G,2,FALSE)</f>
        <v>EC_WORD_ELLIPSIS</v>
      </c>
      <c r="X817" s="4" t="str">
        <f>VLOOKUP(R817,词典!$F:$G,2,FALSE)</f>
        <v>EC_WORD_YOU</v>
      </c>
      <c r="Y817" s="4" t="str">
        <f>VLOOKUP(S817,词典!$F:$G,2,FALSE)</f>
        <v>EC_WORD_TOO_STRONG</v>
      </c>
      <c r="Z817" t="str">
        <f t="shared" si="8"/>
        <v>.speechLose = {EC_WORD_THIS, EC_WORD_NO, EC_WORD_FUNNY, EC_WORD_ELLIPSIS, EC_WORD_YOU, EC_WORD_TOO_STRONG},</v>
      </c>
      <c r="AA817" t="s">
        <v>15625</v>
      </c>
    </row>
    <row r="818" spans="1:27" x14ac:dyDescent="0.3">
      <c r="A818" t="s">
        <v>7350</v>
      </c>
      <c r="B818" s="3" t="s">
        <v>345</v>
      </c>
      <c r="C818" s="3" t="s">
        <v>374</v>
      </c>
      <c r="D818" s="3" t="s">
        <v>164</v>
      </c>
      <c r="E818" s="3" t="s">
        <v>355</v>
      </c>
      <c r="F818" s="3" t="s">
        <v>357</v>
      </c>
      <c r="G818" s="4" t="str">
        <f>VLOOKUP(A818,词典!$C:$F,4,FALSE)</f>
        <v>挺住</v>
      </c>
      <c r="H818" s="4" t="str">
        <f>VLOOKUP(B818,词典!$C:$F,4,FALSE)</f>
        <v>了</v>
      </c>
      <c r="I818" s="4" t="str">
        <f>VLOOKUP(C818,词典!$C:$F,4,FALSE)</f>
        <v>为</v>
      </c>
      <c r="J818" s="4" t="str">
        <f>VLOOKUP(D818,词典!$C:$F,4,FALSE)</f>
        <v>是个</v>
      </c>
      <c r="K818" s="4" t="str">
        <f>VLOOKUP(E818,词典!$C:$F,4,FALSE)</f>
        <v>可以</v>
      </c>
      <c r="L818" s="4" t="str">
        <f>VLOOKUP(F818,词典!$C:$F,4,FALSE)</f>
        <v>把</v>
      </c>
      <c r="M818" s="6" t="s">
        <v>9790</v>
      </c>
      <c r="N818" t="s">
        <v>1678</v>
      </c>
      <c r="O818" t="s">
        <v>1937</v>
      </c>
      <c r="P818" t="s">
        <v>9170</v>
      </c>
      <c r="Q818" t="s">
        <v>9549</v>
      </c>
      <c r="R818" t="s">
        <v>10459</v>
      </c>
      <c r="S818" t="s">
        <v>10459</v>
      </c>
      <c r="T818" s="4" t="str">
        <f>VLOOKUP(N818,词典!$F:$G,2,FALSE)</f>
        <v>EC_WORD_ME</v>
      </c>
      <c r="U818" s="4" t="str">
        <f>VLOOKUP(O818,词典!$F:$G,2,FALSE)</f>
        <v>EC_WORD_ONLY</v>
      </c>
      <c r="V818" s="4" t="str">
        <f>VLOOKUP(P818,词典!$F:$G,2,FALSE)</f>
        <v>EC_WORD_USING</v>
      </c>
      <c r="W818" s="4" t="str">
        <f>VLOOKUP(Q818,词典!$F:$G,2,FALSE)</f>
        <v>EC_MOVE(BIDE)</v>
      </c>
      <c r="X818" s="4" t="str">
        <f>VLOOKUP(R818,词典!$F:$G,2,FALSE)</f>
        <v>EC_EMPTY_WORD</v>
      </c>
      <c r="Y818" s="4" t="str">
        <f>VLOOKUP(S818,词典!$F:$G,2,FALSE)</f>
        <v>EC_EMPTY_WORD</v>
      </c>
      <c r="Z818" t="str">
        <f t="shared" si="8"/>
        <v>.speechLose = {EC_WORD_ME, EC_WORD_ONLY, EC_WORD_USING, EC_MOVE(BIDE), EC_EMPTY_WORD, EC_EMPTY_WORD},</v>
      </c>
      <c r="AA818" t="s">
        <v>15626</v>
      </c>
    </row>
    <row r="819" spans="1:27" x14ac:dyDescent="0.3">
      <c r="A819" t="s">
        <v>38</v>
      </c>
      <c r="B819" s="3" t="s">
        <v>3834</v>
      </c>
      <c r="C819" s="3" t="s">
        <v>284</v>
      </c>
      <c r="D819" s="3" t="s">
        <v>113</v>
      </c>
      <c r="E819" s="3" t="s">
        <v>1</v>
      </c>
      <c r="F819" s="3" t="s">
        <v>3834</v>
      </c>
      <c r="G819" s="4" t="str">
        <f>VLOOKUP(A819,词典!$C:$F,4,FALSE)</f>
        <v>帅气</v>
      </c>
      <c r="H819" s="4" t="str">
        <f>VLOOKUP(B819,词典!$C:$F,4,FALSE)</f>
        <v>！</v>
      </c>
      <c r="I819" s="4" t="str">
        <f>VLOOKUP(C819,词典!$C:$F,4,FALSE)</f>
        <v>一个</v>
      </c>
      <c r="J819" s="4" t="str">
        <f>VLOOKUP(D819,词典!$C:$F,4,FALSE)</f>
        <v>天才</v>
      </c>
      <c r="K819" s="4" t="str">
        <f>VLOOKUP(E819,词典!$C:$F,4,FALSE)</f>
        <v>训练家</v>
      </c>
      <c r="L819" s="4" t="str">
        <f>VLOOKUP(F819,词典!$C:$F,4,FALSE)</f>
        <v>！</v>
      </c>
      <c r="M819" s="6" t="s">
        <v>9791</v>
      </c>
      <c r="N819" t="s">
        <v>1720</v>
      </c>
      <c r="O819" t="s">
        <v>225</v>
      </c>
      <c r="P819" t="s">
        <v>1928</v>
      </c>
      <c r="Q819" t="s">
        <v>1341</v>
      </c>
      <c r="R819" t="s">
        <v>1323</v>
      </c>
      <c r="S819" t="s">
        <v>225</v>
      </c>
      <c r="T819" s="4" t="str">
        <f>VLOOKUP(N819,词典!$F:$G,2,FALSE)</f>
        <v>EC_WORD_COOL</v>
      </c>
      <c r="U819" s="4" t="str">
        <f>VLOOKUP(O819,词典!$F:$G,2,FALSE)</f>
        <v>EC_WORD_EXCL</v>
      </c>
      <c r="V819" s="4" t="str">
        <f>VLOOKUP(P819,词典!$F:$G,2,FALSE)</f>
        <v>EC_WORD_A</v>
      </c>
      <c r="W819" s="4" t="str">
        <f>VLOOKUP(Q819,词典!$F:$G,2,FALSE)</f>
        <v>EC_WORD_GENIUS</v>
      </c>
      <c r="X819" s="4" t="str">
        <f>VLOOKUP(R819,词典!$F:$G,2,FALSE)</f>
        <v>EC_WORD_TRAINER</v>
      </c>
      <c r="Y819" s="4" t="str">
        <f>VLOOKUP(S819,词典!$F:$G,2,FALSE)</f>
        <v>EC_WORD_EXCL</v>
      </c>
      <c r="Z819" t="str">
        <f t="shared" si="8"/>
        <v>.speechLose = {EC_WORD_COOL, EC_WORD_EXCL, EC_WORD_A, EC_WORD_GENIUS, EC_WORD_TRAINER, EC_WORD_EXCL},</v>
      </c>
      <c r="AA819" t="s">
        <v>15627</v>
      </c>
    </row>
    <row r="820" spans="1:27" x14ac:dyDescent="0.3">
      <c r="A820" t="s">
        <v>5952</v>
      </c>
      <c r="B820" s="3" t="s">
        <v>480</v>
      </c>
      <c r="C820" s="3" t="s">
        <v>3834</v>
      </c>
      <c r="D820" s="3" t="s">
        <v>494</v>
      </c>
      <c r="E820" s="3" t="s">
        <v>386</v>
      </c>
      <c r="F820" s="3" t="s">
        <v>3834</v>
      </c>
      <c r="G820" s="4" t="str">
        <f>VLOOKUP(A820,词典!$C:$F,4,FALSE)</f>
        <v>他们是</v>
      </c>
      <c r="H820" s="4" t="str">
        <f>VLOOKUP(B820,词典!$C:$F,4,FALSE)</f>
        <v>美味</v>
      </c>
      <c r="I820" s="4" t="str">
        <f>VLOOKUP(C820,词典!$C:$F,4,FALSE)</f>
        <v>！</v>
      </c>
      <c r="J820" s="4" t="str">
        <f>VLOOKUP(D820,词典!$C:$F,4,FALSE)</f>
        <v>清爽</v>
      </c>
      <c r="K820" s="4" t="str">
        <f>VLOOKUP(E820,词典!$C:$F,4,FALSE)</f>
        <v>地</v>
      </c>
      <c r="L820" s="4" t="str">
        <f>VLOOKUP(F820,词典!$C:$F,4,FALSE)</f>
        <v>！</v>
      </c>
      <c r="M820" s="6" t="s">
        <v>9792</v>
      </c>
      <c r="N820" t="s">
        <v>8496</v>
      </c>
      <c r="O820" t="s">
        <v>1784</v>
      </c>
      <c r="P820" t="s">
        <v>225</v>
      </c>
      <c r="Q820" t="s">
        <v>8505</v>
      </c>
      <c r="R820" t="s">
        <v>9197</v>
      </c>
      <c r="S820" t="s">
        <v>225</v>
      </c>
      <c r="T820" s="4" t="str">
        <f>VLOOKUP(N820,词典!$F:$G,2,FALSE)</f>
        <v>EC_WORD_YEAH</v>
      </c>
      <c r="U820" s="4" t="str">
        <f>VLOOKUP(O820,词典!$F:$G,2,FALSE)</f>
        <v>EC_WORD_TASTY</v>
      </c>
      <c r="V820" s="4" t="str">
        <f>VLOOKUP(P820,词典!$F:$G,2,FALSE)</f>
        <v>EC_WORD_EXCL</v>
      </c>
      <c r="W820" s="4" t="str">
        <f>VLOOKUP(Q820,词典!$F:$G,2,FALSE)</f>
        <v>EC_WORD_HOWEVER</v>
      </c>
      <c r="X820" s="4" t="str">
        <f>VLOOKUP(R820,词典!$F:$G,2,FALSE)</f>
        <v>EC_WORD_REFRESHING</v>
      </c>
      <c r="Y820" s="4" t="str">
        <f>VLOOKUP(S820,词典!$F:$G,2,FALSE)</f>
        <v>EC_WORD_EXCL</v>
      </c>
      <c r="Z820" t="str">
        <f t="shared" si="8"/>
        <v>.speechLose = {EC_WORD_YEAH, EC_WORD_TASTY, EC_WORD_EXCL, EC_WORD_HOWEVER, EC_WORD_REFRESHING, EC_WORD_EXCL},</v>
      </c>
      <c r="AA820" t="s">
        <v>15628</v>
      </c>
    </row>
    <row r="821" spans="1:27" x14ac:dyDescent="0.3">
      <c r="A821" t="s">
        <v>755</v>
      </c>
      <c r="B821" s="3" t="s">
        <v>608</v>
      </c>
      <c r="C821" s="3" t="s">
        <v>164</v>
      </c>
      <c r="D821" s="3" t="s">
        <v>337</v>
      </c>
      <c r="E821" s="3" t="s">
        <v>90</v>
      </c>
      <c r="F821" s="3" t="s">
        <v>3873</v>
      </c>
      <c r="G821" s="4" t="str">
        <f>VLOOKUP(A821,词典!$C:$F,4,FALSE)</f>
        <v>出</v>
      </c>
      <c r="H821" s="4" t="str">
        <f>VLOOKUP(B821,词典!$C:$F,4,FALSE)</f>
        <v>开学</v>
      </c>
      <c r="I821" s="4" t="str">
        <f>VLOOKUP(C821,词典!$C:$F,4,FALSE)</f>
        <v>是个</v>
      </c>
      <c r="J821" s="4" t="str">
        <f>VLOOKUP(D821,词典!$C:$F,4,FALSE)</f>
        <v>将</v>
      </c>
      <c r="K821" s="4" t="str">
        <f>VLOOKUP(E821,词典!$C:$F,4,FALSE)</f>
        <v>一场</v>
      </c>
      <c r="L821" s="4" t="str">
        <f>VLOOKUP(F821,词典!$C:$F,4,FALSE)</f>
        <v>……</v>
      </c>
      <c r="M821" s="6" t="s">
        <v>9793</v>
      </c>
      <c r="N821" t="s">
        <v>1873</v>
      </c>
      <c r="O821" t="s">
        <v>8580</v>
      </c>
      <c r="P821" t="s">
        <v>9876</v>
      </c>
      <c r="Q821" t="s">
        <v>1687</v>
      </c>
      <c r="R821" t="s">
        <v>10459</v>
      </c>
      <c r="S821" t="s">
        <v>10459</v>
      </c>
      <c r="T821" s="4" t="str">
        <f>VLOOKUP(N821,词典!$F:$G,2,FALSE)</f>
        <v>EC_WORD_ME</v>
      </c>
      <c r="U821" s="4" t="str">
        <f>VLOOKUP(O821,词典!$F:$G,2,FALSE)</f>
        <v>EC_WORD_WEREN_T</v>
      </c>
      <c r="V821" s="4" t="str">
        <f>VLOOKUP(P821,词典!$F:$G,2,FALSE)</f>
        <v>EC_WORD_GO_HOME</v>
      </c>
      <c r="W821" s="4" t="str">
        <f>VLOOKUP(Q821,词典!$F:$G,2,FALSE)</f>
        <v>EC_WORD_ELLIPSIS</v>
      </c>
      <c r="X821" s="4" t="str">
        <f>VLOOKUP(R821,词典!$F:$G,2,FALSE)</f>
        <v>EC_EMPTY_WORD</v>
      </c>
      <c r="Y821" s="4" t="str">
        <f>VLOOKUP(S821,词典!$F:$G,2,FALSE)</f>
        <v>EC_EMPTY_WORD</v>
      </c>
      <c r="Z821" t="str">
        <f t="shared" si="8"/>
        <v>.speechLose = {EC_WORD_ME, EC_WORD_WEREN_T, EC_WORD_GO_HOME, EC_WORD_ELLIPSIS, EC_EMPTY_WORD, EC_EMPTY_WORD},</v>
      </c>
      <c r="AA821" t="s">
        <v>15629</v>
      </c>
    </row>
    <row r="822" spans="1:27" x14ac:dyDescent="0.3">
      <c r="A822" t="s">
        <v>164</v>
      </c>
      <c r="B822" s="3" t="s">
        <v>2927</v>
      </c>
      <c r="C822" s="3" t="s">
        <v>568</v>
      </c>
      <c r="D822" s="3" t="s">
        <v>761</v>
      </c>
      <c r="E822" s="3" t="s">
        <v>3873</v>
      </c>
      <c r="F822" s="3" t="s">
        <v>3836</v>
      </c>
      <c r="G822" s="4" t="str">
        <f>VLOOKUP(A822,词典!$C:$F,4,FALSE)</f>
        <v>是个</v>
      </c>
      <c r="H822" s="4" t="str">
        <f>VLOOKUP(B822,词典!$C:$F,4,FALSE)</f>
        <v>不要</v>
      </c>
      <c r="I822" s="4" t="str">
        <f>VLOOKUP(C822,词典!$C:$F,4,FALSE)</f>
        <v>相信</v>
      </c>
      <c r="J822" s="4" t="str">
        <f>VLOOKUP(D822,词典!$C:$F,4,FALSE)</f>
        <v>这</v>
      </c>
      <c r="K822" s="4" t="str">
        <f>VLOOKUP(E822,词典!$C:$F,4,FALSE)</f>
        <v>……</v>
      </c>
      <c r="L822" s="4" t="str">
        <f>VLOOKUP(F822,词典!$C:$F,4,FALSE)</f>
        <v xml:space="preserve"> </v>
      </c>
      <c r="M822" s="6" t="s">
        <v>9794</v>
      </c>
      <c r="N822" t="s">
        <v>1678</v>
      </c>
      <c r="O822" t="s">
        <v>1869</v>
      </c>
      <c r="P822" t="s">
        <v>1570</v>
      </c>
      <c r="Q822" t="s">
        <v>1687</v>
      </c>
      <c r="R822" t="s">
        <v>10459</v>
      </c>
      <c r="S822" t="s">
        <v>10459</v>
      </c>
      <c r="T822" s="4" t="str">
        <f>VLOOKUP(N822,词典!$F:$G,2,FALSE)</f>
        <v>EC_WORD_ME</v>
      </c>
      <c r="U822" s="4" t="str">
        <f>VLOOKUP(O822,词典!$F:$G,2,FALSE)</f>
        <v>EC_WORD_NO</v>
      </c>
      <c r="V822" s="4" t="str">
        <f>VLOOKUP(P822,词典!$F:$G,2,FALSE)</f>
        <v>EC_WORD_BELIEVE</v>
      </c>
      <c r="W822" s="4" t="str">
        <f>VLOOKUP(Q822,词典!$F:$G,2,FALSE)</f>
        <v>EC_WORD_ELLIPSIS</v>
      </c>
      <c r="X822" s="4" t="str">
        <f>VLOOKUP(R822,词典!$F:$G,2,FALSE)</f>
        <v>EC_EMPTY_WORD</v>
      </c>
      <c r="Y822" s="4" t="str">
        <f>VLOOKUP(S822,词典!$F:$G,2,FALSE)</f>
        <v>EC_EMPTY_WORD</v>
      </c>
      <c r="Z822" t="str">
        <f t="shared" si="8"/>
        <v>.speechLose = {EC_WORD_ME, EC_WORD_NO, EC_WORD_BELIEVE, EC_WORD_ELLIPSIS, EC_EMPTY_WORD, EC_EMPTY_WORD},</v>
      </c>
      <c r="AA822" t="s">
        <v>15630</v>
      </c>
    </row>
    <row r="823" spans="1:27" x14ac:dyDescent="0.3">
      <c r="A823" t="s">
        <v>164</v>
      </c>
      <c r="B823" s="3" t="s">
        <v>337</v>
      </c>
      <c r="C823" s="3" t="s">
        <v>820</v>
      </c>
      <c r="D823" s="3" t="s">
        <v>761</v>
      </c>
      <c r="E823" s="3" t="s">
        <v>3922</v>
      </c>
      <c r="F823" s="3" t="s">
        <v>3834</v>
      </c>
      <c r="G823" s="4" t="str">
        <f>VLOOKUP(A823,词典!$C:$F,4,FALSE)</f>
        <v>是个</v>
      </c>
      <c r="H823" s="4" t="str">
        <f>VLOOKUP(B823,词典!$C:$F,4,FALSE)</f>
        <v>将</v>
      </c>
      <c r="I823" s="4" t="str">
        <f>VLOOKUP(C823,词典!$C:$F,4,FALSE)</f>
        <v>吸引力</v>
      </c>
      <c r="J823" s="4" t="str">
        <f>VLOOKUP(D823,词典!$C:$F,4,FALSE)</f>
        <v>这</v>
      </c>
      <c r="K823" s="4" t="str">
        <f>VLOOKUP(E823,词典!$C:$F,4,FALSE)</f>
        <v>逆鳞</v>
      </c>
      <c r="L823" s="4" t="str">
        <f>VLOOKUP(F823,词典!$C:$F,4,FALSE)</f>
        <v>！</v>
      </c>
      <c r="M823" s="6" t="s">
        <v>9795</v>
      </c>
      <c r="N823" t="s">
        <v>1678</v>
      </c>
      <c r="O823" t="s">
        <v>1869</v>
      </c>
      <c r="P823" t="s">
        <v>1846</v>
      </c>
      <c r="Q823" t="s">
        <v>1919</v>
      </c>
      <c r="R823" t="s">
        <v>9199</v>
      </c>
      <c r="S823" t="s">
        <v>225</v>
      </c>
      <c r="T823" s="4" t="str">
        <f>VLOOKUP(N823,词典!$F:$G,2,FALSE)</f>
        <v>EC_WORD_ME</v>
      </c>
      <c r="U823" s="4" t="str">
        <f>VLOOKUP(O823,词典!$F:$G,2,FALSE)</f>
        <v>EC_WORD_NO</v>
      </c>
      <c r="V823" s="4" t="str">
        <f>VLOOKUP(P823,词典!$F:$G,2,FALSE)</f>
        <v>EC_WORD_ACCEPT</v>
      </c>
      <c r="W823" s="4" t="str">
        <f>VLOOKUP(Q823,词典!$F:$G,2,FALSE)</f>
        <v>EC_WORD_THIS</v>
      </c>
      <c r="X823" s="4" t="str">
        <f>VLOOKUP(R823,词典!$F:$G,2,FALSE)</f>
        <v>EC_MOVE(RAGE)</v>
      </c>
      <c r="Y823" s="4" t="str">
        <f>VLOOKUP(S823,词典!$F:$G,2,FALSE)</f>
        <v>EC_WORD_EXCL</v>
      </c>
      <c r="Z823" t="str">
        <f t="shared" si="8"/>
        <v>.speechLose = {EC_WORD_ME, EC_WORD_NO, EC_WORD_ACCEPT, EC_WORD_THIS, EC_MOVE(RAGE), EC_WORD_EXCL},</v>
      </c>
      <c r="AA823" t="s">
        <v>15631</v>
      </c>
    </row>
    <row r="824" spans="1:27" x14ac:dyDescent="0.3">
      <c r="A824" t="s">
        <v>164</v>
      </c>
      <c r="B824" s="3" t="s">
        <v>312</v>
      </c>
      <c r="C824" s="3" t="s">
        <v>2927</v>
      </c>
      <c r="D824" s="3" t="s">
        <v>13</v>
      </c>
      <c r="E824" s="3" t="s">
        <v>373</v>
      </c>
      <c r="F824" s="3" t="s">
        <v>3873</v>
      </c>
      <c r="G824" s="4" t="str">
        <f>VLOOKUP(A824,词典!$C:$F,4,FALSE)</f>
        <v>是个</v>
      </c>
      <c r="H824" s="4" t="str">
        <f>VLOOKUP(B824,词典!$C:$F,4,FALSE)</f>
        <v>只是</v>
      </c>
      <c r="I824" s="4" t="str">
        <f>VLOOKUP(C824,词典!$C:$F,4,FALSE)</f>
        <v>不要</v>
      </c>
      <c r="J824" s="4" t="str">
        <f>VLOOKUP(D824,词典!$C:$F,4,FALSE)</f>
        <v>得到</v>
      </c>
      <c r="K824" s="4" t="str">
        <f>VLOOKUP(E824,词典!$C:$F,4,FALSE)</f>
        <v>它</v>
      </c>
      <c r="L824" s="4" t="str">
        <f>VLOOKUP(F824,词典!$C:$F,4,FALSE)</f>
        <v>……</v>
      </c>
      <c r="M824" s="6" t="s">
        <v>9796</v>
      </c>
      <c r="N824" t="s">
        <v>1678</v>
      </c>
      <c r="O824" t="s">
        <v>8569</v>
      </c>
      <c r="P824" t="s">
        <v>1869</v>
      </c>
      <c r="Q824" t="s">
        <v>9513</v>
      </c>
      <c r="R824" t="s">
        <v>1687</v>
      </c>
      <c r="S824" t="s">
        <v>10459</v>
      </c>
      <c r="T824" s="4" t="str">
        <f>VLOOKUP(N824,词典!$F:$G,2,FALSE)</f>
        <v>EC_WORD_ME</v>
      </c>
      <c r="U824" s="4" t="str">
        <f>VLOOKUP(O824,词典!$F:$G,2,FALSE)</f>
        <v>EC_WORD_REALLY</v>
      </c>
      <c r="V824" s="4" t="str">
        <f>VLOOKUP(P824,词典!$F:$G,2,FALSE)</f>
        <v>EC_WORD_NO</v>
      </c>
      <c r="W824" s="4" t="str">
        <f>VLOOKUP(Q824,词典!$F:$G,2,FALSE)</f>
        <v>EC_WORD_SLEPT</v>
      </c>
      <c r="X824" s="4" t="str">
        <f>VLOOKUP(R824,词典!$F:$G,2,FALSE)</f>
        <v>EC_WORD_ELLIPSIS</v>
      </c>
      <c r="Y824" s="4" t="str">
        <f>VLOOKUP(S824,词典!$F:$G,2,FALSE)</f>
        <v>EC_EMPTY_WORD</v>
      </c>
      <c r="Z824" t="str">
        <f t="shared" si="8"/>
        <v>.speechLose = {EC_WORD_ME, EC_WORD_REALLY, EC_WORD_NO, EC_WORD_SLEPT, EC_WORD_ELLIPSIS, EC_EMPTY_WORD},</v>
      </c>
      <c r="AA824" t="s">
        <v>15632</v>
      </c>
    </row>
    <row r="825" spans="1:27" x14ac:dyDescent="0.3">
      <c r="A825" t="s">
        <v>779</v>
      </c>
      <c r="B825" s="3" t="s">
        <v>348</v>
      </c>
      <c r="C825" s="3" t="s">
        <v>165</v>
      </c>
      <c r="D825" s="3" t="s">
        <v>369</v>
      </c>
      <c r="E825" s="3" t="s">
        <v>444</v>
      </c>
      <c r="F825" s="3" t="s">
        <v>3843</v>
      </c>
      <c r="G825" s="4" t="str">
        <f>VLOOKUP(A825,词典!$C:$F,4,FALSE)</f>
        <v>为什么</v>
      </c>
      <c r="H825" s="4" t="str">
        <f>VLOOKUP(B825,词典!$C:$F,4,FALSE)</f>
        <v>可是</v>
      </c>
      <c r="I825" s="4" t="str">
        <f>VLOOKUP(C825,词典!$C:$F,4,FALSE)</f>
        <v>你</v>
      </c>
      <c r="J825" s="4" t="str">
        <f>VLOOKUP(D825,词典!$C:$F,4,FALSE)</f>
        <v>又</v>
      </c>
      <c r="K825" s="4" t="str">
        <f>VLOOKUP(E825,词典!$C:$F,4,FALSE)</f>
        <v>该</v>
      </c>
      <c r="L825" s="4" t="str">
        <f>VLOOKUP(F825,词典!$C:$F,4,FALSE)</f>
        <v>？</v>
      </c>
      <c r="M825" s="6" t="s">
        <v>9797</v>
      </c>
      <c r="N825" t="s">
        <v>1412</v>
      </c>
      <c r="O825" t="s">
        <v>9571</v>
      </c>
      <c r="P825" t="s">
        <v>8562</v>
      </c>
      <c r="Q825" t="s">
        <v>8449</v>
      </c>
      <c r="R825" t="s">
        <v>230</v>
      </c>
      <c r="S825" t="s">
        <v>10459</v>
      </c>
      <c r="T825" s="4" t="str">
        <f>VLOOKUP(N825,词典!$F:$G,2,FALSE)</f>
        <v>EC_WORD_YOU</v>
      </c>
      <c r="U825" s="4" t="str">
        <f>VLOOKUP(O825,词典!$F:$G,2,FALSE)</f>
        <v>EC_WORD_WHY</v>
      </c>
      <c r="V825" s="4" t="str">
        <f>VLOOKUP(P825,词典!$F:$G,2,FALSE)</f>
        <v>EC_WORD_WHEN</v>
      </c>
      <c r="W825" s="4" t="str">
        <f>VLOOKUP(Q825,词典!$F:$G,2,FALSE)</f>
        <v>EC_WORD_SCARY</v>
      </c>
      <c r="X825" s="4" t="str">
        <f>VLOOKUP(R825,词典!$F:$G,2,FALSE)</f>
        <v>EC_WORD_QUES</v>
      </c>
      <c r="Y825" s="4" t="str">
        <f>VLOOKUP(S825,词典!$F:$G,2,FALSE)</f>
        <v>EC_EMPTY_WORD</v>
      </c>
      <c r="Z825" t="str">
        <f t="shared" si="8"/>
        <v>.speechLose = {EC_WORD_YOU, EC_WORD_WHY, EC_WORD_WHEN, EC_WORD_SCARY, EC_WORD_QUES, EC_EMPTY_WORD},</v>
      </c>
      <c r="AA825" t="s">
        <v>15633</v>
      </c>
    </row>
    <row r="826" spans="1:27" x14ac:dyDescent="0.3">
      <c r="A826" t="s">
        <v>262</v>
      </c>
      <c r="B826" s="3" t="s">
        <v>3834</v>
      </c>
      <c r="C826" s="3" t="s">
        <v>165</v>
      </c>
      <c r="D826" s="3" t="s">
        <v>322</v>
      </c>
      <c r="E826" s="3" t="s">
        <v>348</v>
      </c>
      <c r="F826" s="3" t="s">
        <v>422</v>
      </c>
      <c r="G826" s="4" t="str">
        <f>VLOOKUP(A826,词典!$C:$F,4,FALSE)</f>
        <v>哎耶</v>
      </c>
      <c r="H826" s="4" t="str">
        <f>VLOOKUP(B826,词典!$C:$F,4,FALSE)</f>
        <v>！</v>
      </c>
      <c r="I826" s="4" t="str">
        <f>VLOOKUP(C826,词典!$C:$F,4,FALSE)</f>
        <v>你</v>
      </c>
      <c r="J826" s="4" t="str">
        <f>VLOOKUP(D826,词典!$C:$F,4,FALSE)</f>
        <v>真的</v>
      </c>
      <c r="K826" s="4" t="str">
        <f>VLOOKUP(E826,词典!$C:$F,4,FALSE)</f>
        <v>可是</v>
      </c>
      <c r="L826" s="4" t="str">
        <f>VLOOKUP(F826,词典!$C:$F,4,FALSE)</f>
        <v>可怕</v>
      </c>
      <c r="M826" s="6" t="s">
        <v>9798</v>
      </c>
      <c r="N826" t="s">
        <v>1906</v>
      </c>
      <c r="O826" t="s">
        <v>225</v>
      </c>
      <c r="P826" t="s">
        <v>1412</v>
      </c>
      <c r="Q826" t="s">
        <v>1485</v>
      </c>
      <c r="R826" t="s">
        <v>8541</v>
      </c>
      <c r="S826" t="s">
        <v>1790</v>
      </c>
      <c r="T826" s="4" t="str">
        <f>VLOOKUP(N826,词典!$F:$G,2,FALSE)</f>
        <v>EC_WORD_AIYEEH</v>
      </c>
      <c r="U826" s="4" t="str">
        <f>VLOOKUP(O826,词典!$F:$G,2,FALSE)</f>
        <v>EC_WORD_EXCL</v>
      </c>
      <c r="V826" s="4" t="str">
        <f>VLOOKUP(P826,词典!$F:$G,2,FALSE)</f>
        <v>EC_WORD_YOU</v>
      </c>
      <c r="W826" s="4" t="str">
        <f>VLOOKUP(Q826,词典!$F:$G,2,FALSE)</f>
        <v>EC_WORD_REALLY</v>
      </c>
      <c r="X826" s="4" t="str">
        <f>VLOOKUP(R826,词典!$F:$G,2,FALSE)</f>
        <v>EC_WORD_HAS</v>
      </c>
      <c r="Y826" s="4" t="str">
        <f>VLOOKUP(S826,词典!$F:$G,2,FALSE)</f>
        <v>EC_WORD_SCARY</v>
      </c>
      <c r="Z826" t="str">
        <f t="shared" si="8"/>
        <v>.speechLose = {EC_WORD_AIYEEH, EC_WORD_EXCL, EC_WORD_YOU, EC_WORD_REALLY, EC_WORD_HAS, EC_WORD_SCARY},</v>
      </c>
      <c r="AA826" t="s">
        <v>15634</v>
      </c>
    </row>
    <row r="827" spans="1:27" x14ac:dyDescent="0.3">
      <c r="A827" t="s">
        <v>250</v>
      </c>
      <c r="B827" s="3" t="s">
        <v>153</v>
      </c>
      <c r="C827" s="3" t="s">
        <v>3873</v>
      </c>
      <c r="D827" s="3" t="s">
        <v>7279</v>
      </c>
      <c r="E827" s="3" t="s">
        <v>330</v>
      </c>
      <c r="F827" s="3" t="s">
        <v>3834</v>
      </c>
      <c r="G827" s="4" t="str">
        <f>VLOOKUP(A827,词典!$C:$F,4,FALSE)</f>
        <v>哦</v>
      </c>
      <c r="H827" s="4" t="str">
        <f>VLOOKUP(B827,词典!$C:$F,4,FALSE)</f>
        <v>不</v>
      </c>
      <c r="I827" s="4" t="str">
        <f>VLOOKUP(C827,词典!$C:$F,4,FALSE)</f>
        <v>……</v>
      </c>
      <c r="J827" s="4" t="str">
        <f>VLOOKUP(D827,词典!$C:$F,4,FALSE)</f>
        <v>玉石俱碎</v>
      </c>
      <c r="K827" s="4" t="str">
        <f>VLOOKUP(E827,词典!$C:$F,4,FALSE)</f>
        <v>模式</v>
      </c>
      <c r="L827" s="4" t="str">
        <f>VLOOKUP(F827,词典!$C:$F,4,FALSE)</f>
        <v>！</v>
      </c>
      <c r="M827" s="6" t="s">
        <v>9799</v>
      </c>
      <c r="N827" t="s">
        <v>1455</v>
      </c>
      <c r="O827" t="s">
        <v>1403</v>
      </c>
      <c r="P827" t="s">
        <v>1687</v>
      </c>
      <c r="Q827" t="s">
        <v>9917</v>
      </c>
      <c r="R827" t="s">
        <v>1381</v>
      </c>
      <c r="S827" t="s">
        <v>225</v>
      </c>
      <c r="T827" s="4" t="str">
        <f>VLOOKUP(N827,词典!$F:$G,2,FALSE)</f>
        <v>EC_WORD_OH</v>
      </c>
      <c r="U827" s="4" t="str">
        <f>VLOOKUP(O827,词典!$F:$G,2,FALSE)</f>
        <v>EC_WORD_NO</v>
      </c>
      <c r="V827" s="4" t="str">
        <f>VLOOKUP(P827,词典!$F:$G,2,FALSE)</f>
        <v>EC_WORD_ELLIPSIS</v>
      </c>
      <c r="W827" s="4" t="str">
        <f>VLOOKUP(Q827,词典!$F:$G,2,FALSE)</f>
        <v>EC_MOVE2(EXPLOSION)</v>
      </c>
      <c r="X827" s="4" t="str">
        <f>VLOOKUP(R827,词典!$F:$G,2,FALSE)</f>
        <v>EC_WORD_MODE</v>
      </c>
      <c r="Y827" s="4" t="str">
        <f>VLOOKUP(S827,词典!$F:$G,2,FALSE)</f>
        <v>EC_WORD_EXCL</v>
      </c>
      <c r="Z827" t="str">
        <f t="shared" si="8"/>
        <v>.speechLose = {EC_WORD_OH, EC_WORD_NO, EC_WORD_ELLIPSIS, EC_MOVE2(EXPLOSION), EC_WORD_MODE, EC_WORD_EXCL},</v>
      </c>
      <c r="AA827" t="s">
        <v>15635</v>
      </c>
    </row>
    <row r="828" spans="1:27" x14ac:dyDescent="0.3">
      <c r="A828" t="s">
        <v>5944</v>
      </c>
      <c r="B828" s="3" t="s">
        <v>2909</v>
      </c>
      <c r="C828" s="3" t="s">
        <v>386</v>
      </c>
      <c r="D828" s="3" t="s">
        <v>496</v>
      </c>
      <c r="E828" s="3" t="s">
        <v>378</v>
      </c>
      <c r="F828" s="3" t="s">
        <v>600</v>
      </c>
      <c r="G828" s="4" t="str">
        <f>VLOOKUP(A828,词典!$C:$F,4,FALSE)</f>
        <v>那是</v>
      </c>
      <c r="H828" s="4" t="str">
        <f>VLOOKUP(B828,词典!$C:$F,4,FALSE)</f>
        <v>一点</v>
      </c>
      <c r="I828" s="4" t="str">
        <f>VLOOKUP(C828,词典!$C:$F,4,FALSE)</f>
        <v>地</v>
      </c>
      <c r="J828" s="4" t="str">
        <f>VLOOKUP(D828,词典!$C:$F,4,FALSE)</f>
        <v>许多</v>
      </c>
      <c r="K828" s="4" t="str">
        <f>VLOOKUP(E828,词典!$C:$F,4,FALSE)</f>
        <v>到</v>
      </c>
      <c r="L828" s="4" t="str">
        <f>VLOOKUP(F828,词典!$C:$F,4,FALSE)</f>
        <v>拿</v>
      </c>
      <c r="M828" s="6" t="s">
        <v>9800</v>
      </c>
      <c r="N828" t="s">
        <v>1920</v>
      </c>
      <c r="O828" t="s">
        <v>8496</v>
      </c>
      <c r="P828" t="s">
        <v>9549</v>
      </c>
      <c r="Q828" t="s">
        <v>1869</v>
      </c>
      <c r="R828" t="s">
        <v>8499</v>
      </c>
      <c r="S828" t="s">
        <v>10459</v>
      </c>
      <c r="T828" s="4" t="str">
        <f>VLOOKUP(N828,词典!$F:$G,2,FALSE)</f>
        <v>EC_WORD_THIS</v>
      </c>
      <c r="U828" s="4" t="str">
        <f>VLOOKUP(O828,词典!$F:$G,2,FALSE)</f>
        <v>EC_WORD_YEAH</v>
      </c>
      <c r="V828" s="4" t="str">
        <f>VLOOKUP(P828,词典!$F:$G,2,FALSE)</f>
        <v>EC_MOVE(BIDE)</v>
      </c>
      <c r="W828" s="4" t="str">
        <f>VLOOKUP(Q828,词典!$F:$G,2,FALSE)</f>
        <v>EC_WORD_NO</v>
      </c>
      <c r="X828" s="4" t="str">
        <f>VLOOKUP(R828,词典!$F:$G,2,FALSE)</f>
        <v>EC_WORD_IS</v>
      </c>
      <c r="Y828" s="4" t="str">
        <f>VLOOKUP(S828,词典!$F:$G,2,FALSE)</f>
        <v>EC_EMPTY_WORD</v>
      </c>
      <c r="Z828" t="str">
        <f t="shared" si="8"/>
        <v>.speechLose = {EC_WORD_THIS, EC_WORD_YEAH, EC_MOVE(BIDE), EC_WORD_NO, EC_WORD_IS, EC_EMPTY_WORD},</v>
      </c>
      <c r="AA828" t="s">
        <v>15636</v>
      </c>
    </row>
    <row r="829" spans="1:27" x14ac:dyDescent="0.3">
      <c r="A829" t="s">
        <v>162</v>
      </c>
      <c r="B829" s="3" t="s">
        <v>3834</v>
      </c>
      <c r="C829" s="3" t="s">
        <v>3836</v>
      </c>
      <c r="D829" s="3" t="s">
        <v>164</v>
      </c>
      <c r="E829" s="3" t="s">
        <v>123</v>
      </c>
      <c r="F829" s="3" t="s">
        <v>162</v>
      </c>
      <c r="G829" s="4" t="str">
        <f>VLOOKUP(A829,词典!$C:$F,4,FALSE)</f>
        <v>哟</v>
      </c>
      <c r="H829" s="4" t="str">
        <f>VLOOKUP(B829,词典!$C:$F,4,FALSE)</f>
        <v>！</v>
      </c>
      <c r="I829" s="4" t="str">
        <f>VLOOKUP(C829,词典!$C:$F,4,FALSE)</f>
        <v xml:space="preserve"> </v>
      </c>
      <c r="J829" s="4" t="str">
        <f>VLOOKUP(D829,词典!$C:$F,4,FALSE)</f>
        <v>是个</v>
      </c>
      <c r="K829" s="4" t="str">
        <f>VLOOKUP(E829,词典!$C:$F,4,FALSE)</f>
        <v>输了</v>
      </c>
      <c r="L829" s="4" t="str">
        <f>VLOOKUP(F829,词典!$C:$F,4,FALSE)</f>
        <v>哟</v>
      </c>
      <c r="M829" s="6" t="s">
        <v>9801</v>
      </c>
      <c r="N829" t="s">
        <v>1409</v>
      </c>
      <c r="O829" t="s">
        <v>225</v>
      </c>
      <c r="P829" t="s">
        <v>10459</v>
      </c>
      <c r="Q829" t="s">
        <v>1678</v>
      </c>
      <c r="R829" t="s">
        <v>1842</v>
      </c>
      <c r="S829" t="s">
        <v>1409</v>
      </c>
      <c r="T829" s="4" t="str">
        <f>VLOOKUP(N829,词典!$F:$G,2,FALSE)</f>
        <v>EC_WORD_YO</v>
      </c>
      <c r="U829" s="4" t="str">
        <f>VLOOKUP(O829,词典!$F:$G,2,FALSE)</f>
        <v>EC_WORD_EXCL</v>
      </c>
      <c r="V829" s="4" t="str">
        <f>VLOOKUP(P829,词典!$F:$G,2,FALSE)</f>
        <v>EC_EMPTY_WORD</v>
      </c>
      <c r="W829" s="4" t="str">
        <f>VLOOKUP(Q829,词典!$F:$G,2,FALSE)</f>
        <v>EC_WORD_ME</v>
      </c>
      <c r="X829" s="4" t="str">
        <f>VLOOKUP(R829,词典!$F:$G,2,FALSE)</f>
        <v>EC_WORD_LOST</v>
      </c>
      <c r="Y829" s="4" t="str">
        <f>VLOOKUP(S829,词典!$F:$G,2,FALSE)</f>
        <v>EC_WORD_YO</v>
      </c>
      <c r="Z829" t="str">
        <f t="shared" si="8"/>
        <v>.speechLose = {EC_WORD_YO, EC_WORD_EXCL, EC_EMPTY_WORD, EC_WORD_ME, EC_WORD_LOST, EC_WORD_YO},</v>
      </c>
      <c r="AA829" t="s">
        <v>15637</v>
      </c>
    </row>
    <row r="830" spans="1:27" x14ac:dyDescent="0.3">
      <c r="A830" t="s">
        <v>139</v>
      </c>
      <c r="B830" s="3" t="s">
        <v>7209</v>
      </c>
      <c r="C830" s="3" t="s">
        <v>212</v>
      </c>
      <c r="D830" s="3" t="s">
        <v>109</v>
      </c>
      <c r="E830" s="3" t="s">
        <v>3884</v>
      </c>
      <c r="F830" s="3" t="s">
        <v>548</v>
      </c>
      <c r="G830" s="4" t="str">
        <f>VLOOKUP(A830,词典!$C:$F,4,FALSE)</f>
        <v>真是</v>
      </c>
      <c r="H830" s="4" t="str">
        <f>VLOOKUP(B830,词典!$C:$F,4,FALSE)</f>
        <v>猛撞</v>
      </c>
      <c r="I830" s="4" t="str">
        <f>VLOOKUP(C830,词典!$C:$F,4,FALSE)</f>
        <v>他们的</v>
      </c>
      <c r="J830" s="4" t="str">
        <f>VLOOKUP(D830,词典!$C:$F,4,FALSE)</f>
        <v>力量</v>
      </c>
      <c r="K830" s="4" t="str">
        <f>VLOOKUP(E830,词典!$C:$F,4,FALSE)</f>
        <v>一种</v>
      </c>
      <c r="L830" s="4" t="str">
        <f>VLOOKUP(F830,词典!$C:$F,4,FALSE)</f>
        <v>请</v>
      </c>
      <c r="M830" s="6" t="s">
        <v>9802</v>
      </c>
      <c r="N830" t="s">
        <v>1852</v>
      </c>
      <c r="O830" t="s">
        <v>9554</v>
      </c>
      <c r="P830" t="s">
        <v>9062</v>
      </c>
      <c r="Q830" t="s">
        <v>9918</v>
      </c>
      <c r="R830" t="s">
        <v>8495</v>
      </c>
      <c r="S830" t="s">
        <v>10459</v>
      </c>
      <c r="T830" s="4" t="str">
        <f>VLOOKUP(N830,词典!$F:$G,2,FALSE)</f>
        <v>EC_WORD_YES</v>
      </c>
      <c r="U830" s="4" t="str">
        <f>VLOOKUP(O830,词典!$F:$G,2,FALSE)</f>
        <v>EC_WORD_PLEASE</v>
      </c>
      <c r="V830" s="4" t="str">
        <f>VLOOKUP(P830,词典!$F:$G,2,FALSE)</f>
        <v>EC_WORD_DON_T</v>
      </c>
      <c r="W830" s="4" t="str">
        <f>VLOOKUP(Q830,词典!$F:$G,2,FALSE)</f>
        <v>EC_WORD_USES</v>
      </c>
      <c r="X830" s="4" t="str">
        <f>VLOOKUP(R830,词典!$F:$G,2,FALSE)</f>
        <v>EC_WORD_RATHER</v>
      </c>
      <c r="Y830" s="4" t="str">
        <f>VLOOKUP(S830,词典!$F:$G,2,FALSE)</f>
        <v>EC_EMPTY_WORD</v>
      </c>
      <c r="Z830" t="str">
        <f t="shared" si="8"/>
        <v>.speechLose = {EC_WORD_YES, EC_WORD_PLEASE, EC_WORD_DON_T, EC_WORD_USES, EC_WORD_RATHER, EC_EMPTY_WORD},</v>
      </c>
      <c r="AA830" t="s">
        <v>15638</v>
      </c>
    </row>
    <row r="831" spans="1:27" x14ac:dyDescent="0.3">
      <c r="A831" t="s">
        <v>373</v>
      </c>
      <c r="B831" s="3" t="s">
        <v>5919</v>
      </c>
      <c r="C831" s="3" t="s">
        <v>5904</v>
      </c>
      <c r="D831" s="3" t="s">
        <v>528</v>
      </c>
      <c r="E831" s="3" t="s">
        <v>164</v>
      </c>
      <c r="F831" s="3" t="s">
        <v>415</v>
      </c>
      <c r="G831" s="4" t="str">
        <f>VLOOKUP(A831,词典!$C:$F,4,FALSE)</f>
        <v>它</v>
      </c>
      <c r="H831" s="4" t="str">
        <f>VLOOKUP(B831,词典!$C:$F,4,FALSE)</f>
        <v>多</v>
      </c>
      <c r="I831" s="4" t="str">
        <f>VLOOKUP(C831,词典!$C:$F,4,FALSE)</f>
        <v>匹配</v>
      </c>
      <c r="J831" s="4" t="str">
        <f>VLOOKUP(D831,词典!$C:$F,4,FALSE)</f>
        <v>很好</v>
      </c>
      <c r="K831" s="4" t="str">
        <f>VLOOKUP(E831,词典!$C:$F,4,FALSE)</f>
        <v>是个</v>
      </c>
      <c r="L831" s="4" t="str">
        <f>VLOOKUP(F831,词典!$C:$F,4,FALSE)</f>
        <v>试试</v>
      </c>
      <c r="M831" s="6" t="s">
        <v>9803</v>
      </c>
      <c r="N831" t="s">
        <v>1873</v>
      </c>
      <c r="O831" t="s">
        <v>8579</v>
      </c>
      <c r="P831" t="s">
        <v>1795</v>
      </c>
      <c r="Q831" t="s">
        <v>8521</v>
      </c>
      <c r="R831" t="s">
        <v>1915</v>
      </c>
      <c r="S831" t="s">
        <v>8541</v>
      </c>
      <c r="T831" s="4" t="str">
        <f>VLOOKUP(N831,词典!$F:$G,2,FALSE)</f>
        <v>EC_WORD_ME</v>
      </c>
      <c r="U831" s="4" t="str">
        <f>VLOOKUP(O831,词典!$F:$G,2,FALSE)</f>
        <v>EC_WORD_USE</v>
      </c>
      <c r="V831" s="4" t="str">
        <f>VLOOKUP(P831,词典!$F:$G,2,FALSE)</f>
        <v>EC_WORD_MATCH_UP</v>
      </c>
      <c r="W831" s="4" t="str">
        <f>VLOOKUP(Q831,词典!$F:$G,2,FALSE)</f>
        <v>EC_WORD_LIKE</v>
      </c>
      <c r="X831" s="4" t="str">
        <f>VLOOKUP(R831,词典!$F:$G,2,FALSE)</f>
        <v>EC_WORD_NOT_VERY</v>
      </c>
      <c r="Y831" s="4" t="str">
        <f>VLOOKUP(S831,词典!$F:$G,2,FALSE)</f>
        <v>EC_WORD_HAS</v>
      </c>
      <c r="Z831" t="str">
        <f t="shared" si="8"/>
        <v>.speechLose = {EC_WORD_ME, EC_WORD_USE, EC_WORD_MATCH_UP, EC_WORD_LIKE, EC_WORD_NOT_VERY, EC_WORD_HAS},</v>
      </c>
      <c r="AA831" t="s">
        <v>15639</v>
      </c>
    </row>
    <row r="832" spans="1:27" x14ac:dyDescent="0.3">
      <c r="A832" t="s">
        <v>2903</v>
      </c>
      <c r="B832" s="3" t="s">
        <v>369</v>
      </c>
      <c r="C832" s="3" t="s">
        <v>285</v>
      </c>
      <c r="D832" s="3" t="s">
        <v>378</v>
      </c>
      <c r="E832" s="3" t="s">
        <v>40</v>
      </c>
      <c r="F832" s="3" t="s">
        <v>3838</v>
      </c>
      <c r="G832" s="4" t="str">
        <f>VLOOKUP(A832,词典!$C:$F,4,FALSE)</f>
        <v>你是</v>
      </c>
      <c r="H832" s="4" t="str">
        <f>VLOOKUP(B832,词典!$C:$F,4,FALSE)</f>
        <v>又</v>
      </c>
      <c r="I832" s="4" t="str">
        <f>VLOOKUP(C832,词典!$C:$F,4,FALSE)</f>
        <v>意思</v>
      </c>
      <c r="J832" s="4" t="str">
        <f>VLOOKUP(D832,词典!$C:$F,4,FALSE)</f>
        <v>到</v>
      </c>
      <c r="K832" s="4" t="str">
        <f>VLOOKUP(E832,词典!$C:$F,4,FALSE)</f>
        <v>可爱</v>
      </c>
      <c r="L832" s="4" t="str">
        <f>VLOOKUP(F832,词典!$C:$F,4,FALSE)</f>
        <v>宝可梦</v>
      </c>
      <c r="M832" s="6" t="s">
        <v>9804</v>
      </c>
      <c r="N832" t="s">
        <v>1874</v>
      </c>
      <c r="O832" t="s">
        <v>9063</v>
      </c>
      <c r="P832" t="s">
        <v>1372</v>
      </c>
      <c r="Q832" t="s">
        <v>1325</v>
      </c>
      <c r="R832" t="s">
        <v>8541</v>
      </c>
      <c r="S832" t="s">
        <v>10416</v>
      </c>
      <c r="T832" s="4" t="str">
        <f>VLOOKUP(N832,词典!$F:$G,2,FALSE)</f>
        <v>EC_WORD_YOU</v>
      </c>
      <c r="U832" s="4" t="str">
        <f>VLOOKUP(O832,词典!$F:$G,2,FALSE)</f>
        <v>EC_WORD_FOE</v>
      </c>
      <c r="V832" s="4" t="str">
        <f>VLOOKUP(P832,词典!$F:$G,2,FALSE)</f>
        <v>EC_WORD_CUTE</v>
      </c>
      <c r="W832" s="4" t="str">
        <f>VLOOKUP(Q832,词典!$F:$G,2,FALSE)</f>
        <v>EC_WORD_POKEMON</v>
      </c>
      <c r="X832" s="4" t="str">
        <f>VLOOKUP(R832,词典!$F:$G,2,FALSE)</f>
        <v>EC_WORD_HAS</v>
      </c>
      <c r="Y832" s="4" t="str">
        <f>VLOOKUP(S832,词典!$F:$G,2,FALSE)</f>
        <v>EC_WORD_SPIRALING</v>
      </c>
      <c r="Z832" t="str">
        <f t="shared" si="8"/>
        <v>.speechLose = {EC_WORD_YOU, EC_WORD_FOE, EC_WORD_CUTE, EC_WORD_POKEMON, EC_WORD_HAS, EC_WORD_SPIRALING},</v>
      </c>
      <c r="AA832" t="s">
        <v>15640</v>
      </c>
    </row>
    <row r="833" spans="1:27" x14ac:dyDescent="0.3">
      <c r="A833" t="s">
        <v>168</v>
      </c>
      <c r="B833" s="3" t="s">
        <v>3838</v>
      </c>
      <c r="C833" s="3" t="s">
        <v>348</v>
      </c>
      <c r="D833" s="3" t="s">
        <v>317</v>
      </c>
      <c r="E833" s="3" t="s">
        <v>500</v>
      </c>
      <c r="F833" s="3" t="s">
        <v>3909</v>
      </c>
      <c r="G833" s="4" t="str">
        <f>VLOOKUP(A833,词典!$C:$F,4,FALSE)</f>
        <v>你的</v>
      </c>
      <c r="H833" s="4" t="str">
        <f>VLOOKUP(B833,词典!$C:$F,4,FALSE)</f>
        <v>宝可梦</v>
      </c>
      <c r="I833" s="4" t="str">
        <f>VLOOKUP(C833,词典!$C:$F,4,FALSE)</f>
        <v>可是</v>
      </c>
      <c r="J833" s="4" t="str">
        <f>VLOOKUP(D833,词典!$C:$F,4,FALSE)</f>
        <v>某物</v>
      </c>
      <c r="K833" s="4" t="str">
        <f>VLOOKUP(E833,词典!$C:$F,4,FALSE)</f>
        <v>其他</v>
      </c>
      <c r="L833" s="4" t="str">
        <f>VLOOKUP(F833,词典!$C:$F,4,FALSE)</f>
        <v>所有</v>
      </c>
      <c r="M833" s="6" t="s">
        <v>9805</v>
      </c>
      <c r="N833" t="s">
        <v>1413</v>
      </c>
      <c r="O833" t="s">
        <v>1325</v>
      </c>
      <c r="P833" t="s">
        <v>8569</v>
      </c>
      <c r="Q833" t="s">
        <v>1869</v>
      </c>
      <c r="R833" t="s">
        <v>9081</v>
      </c>
      <c r="S833" t="s">
        <v>10459</v>
      </c>
      <c r="T833" s="4" t="str">
        <f>VLOOKUP(N833,词典!$F:$G,2,FALSE)</f>
        <v>EC_WORD_YOUR</v>
      </c>
      <c r="U833" s="4" t="str">
        <f>VLOOKUP(O833,词典!$F:$G,2,FALSE)</f>
        <v>EC_WORD_POKEMON</v>
      </c>
      <c r="V833" s="4" t="str">
        <f>VLOOKUP(P833,词典!$F:$G,2,FALSE)</f>
        <v>EC_WORD_REALLY</v>
      </c>
      <c r="W833" s="4" t="str">
        <f>VLOOKUP(Q833,词典!$F:$G,2,FALSE)</f>
        <v>EC_WORD_NO</v>
      </c>
      <c r="X833" s="4" t="str">
        <f>VLOOKUP(R833,词典!$F:$G,2,FALSE)</f>
        <v>EC_WORD_AN</v>
      </c>
      <c r="Y833" s="4" t="str">
        <f>VLOOKUP(S833,词典!$F:$G,2,FALSE)</f>
        <v>EC_EMPTY_WORD</v>
      </c>
      <c r="Z833" t="str">
        <f t="shared" si="8"/>
        <v>.speechLose = {EC_WORD_YOUR, EC_WORD_POKEMON, EC_WORD_REALLY, EC_WORD_NO, EC_WORD_AN, EC_EMPTY_WORD},</v>
      </c>
      <c r="AA833" t="s">
        <v>15641</v>
      </c>
    </row>
    <row r="834" spans="1:27" x14ac:dyDescent="0.3">
      <c r="A834" t="s">
        <v>761</v>
      </c>
      <c r="B834" s="3" t="s">
        <v>3839</v>
      </c>
      <c r="C834" s="3" t="s">
        <v>587</v>
      </c>
      <c r="D834" s="3" t="s">
        <v>385</v>
      </c>
      <c r="E834" s="3" t="s">
        <v>384</v>
      </c>
      <c r="F834" s="3" t="s">
        <v>374</v>
      </c>
      <c r="G834" s="4" t="str">
        <f>VLOOKUP(A834,词典!$C:$F,4,FALSE)</f>
        <v>这</v>
      </c>
      <c r="H834" s="4" t="str">
        <f>VLOOKUP(B834,词典!$C:$F,4,FALSE)</f>
        <v>不想</v>
      </c>
      <c r="I834" s="4" t="str">
        <f>VLOOKUP(C834,词典!$C:$F,4,FALSE)</f>
        <v>工作</v>
      </c>
      <c r="J834" s="4" t="str">
        <f>VLOOKUP(D834,词典!$C:$F,4,FALSE)</f>
        <v>哪</v>
      </c>
      <c r="K834" s="4" t="str">
        <f>VLOOKUP(E834,词典!$C:$F,4,FALSE)</f>
        <v>着</v>
      </c>
      <c r="L834" s="4" t="str">
        <f>VLOOKUP(F834,词典!$C:$F,4,FALSE)</f>
        <v>为</v>
      </c>
      <c r="M834" s="6" t="s">
        <v>9806</v>
      </c>
      <c r="N834" t="s">
        <v>1919</v>
      </c>
      <c r="O834" t="s">
        <v>8448</v>
      </c>
      <c r="P834" t="s">
        <v>1869</v>
      </c>
      <c r="Q834" t="s">
        <v>9171</v>
      </c>
      <c r="R834" t="s">
        <v>10459</v>
      </c>
      <c r="S834" t="s">
        <v>10459</v>
      </c>
      <c r="T834" s="4" t="str">
        <f>VLOOKUP(N834,词典!$F:$G,2,FALSE)</f>
        <v>EC_WORD_THIS</v>
      </c>
      <c r="U834" s="4" t="str">
        <f>VLOOKUP(O834,词典!$F:$G,2,FALSE)</f>
        <v>EC_WORD_TOTALLY</v>
      </c>
      <c r="V834" s="4" t="str">
        <f>VLOOKUP(P834,词典!$F:$G,2,FALSE)</f>
        <v>EC_WORD_NO</v>
      </c>
      <c r="W834" s="4" t="str">
        <f>VLOOKUP(Q834,词典!$F:$G,2,FALSE)</f>
        <v>EC_WORD_SAYS</v>
      </c>
      <c r="X834" s="4" t="str">
        <f>VLOOKUP(R834,词典!$F:$G,2,FALSE)</f>
        <v>EC_EMPTY_WORD</v>
      </c>
      <c r="Y834" s="4" t="str">
        <f>VLOOKUP(S834,词典!$F:$G,2,FALSE)</f>
        <v>EC_EMPTY_WORD</v>
      </c>
      <c r="Z834" t="str">
        <f t="shared" si="8"/>
        <v>.speechLose = {EC_WORD_THIS, EC_WORD_TOTALLY, EC_WORD_NO, EC_WORD_SAYS, EC_EMPTY_WORD, EC_EMPTY_WORD},</v>
      </c>
      <c r="AA834" t="s">
        <v>15642</v>
      </c>
    </row>
    <row r="835" spans="1:27" x14ac:dyDescent="0.3">
      <c r="A835" t="s">
        <v>60</v>
      </c>
      <c r="B835" s="3" t="s">
        <v>3838</v>
      </c>
      <c r="C835" s="3" t="s">
        <v>445</v>
      </c>
      <c r="D835" s="3" t="s">
        <v>366</v>
      </c>
      <c r="E835" s="3" t="s">
        <v>124</v>
      </c>
      <c r="F835" s="3" t="s">
        <v>3834</v>
      </c>
      <c r="G835" s="4" t="str">
        <f>VLOOKUP(A835,词典!$C:$F,4,FALSE)</f>
        <v>龙</v>
      </c>
      <c r="H835" s="4" t="str">
        <f>VLOOKUP(B835,词典!$C:$F,4,FALSE)</f>
        <v>宝可梦</v>
      </c>
      <c r="I835" s="4" t="str">
        <f>VLOOKUP(C835,词典!$C:$F,4,FALSE)</f>
        <v>应该</v>
      </c>
      <c r="J835" s="4" t="str">
        <f>VLOOKUP(D835,词典!$C:$F,4,FALSE)</f>
        <v>一下</v>
      </c>
      <c r="K835" s="4" t="str">
        <f>VLOOKUP(E835,词典!$C:$F,4,FALSE)</f>
        <v>输过</v>
      </c>
      <c r="L835" s="4" t="str">
        <f>VLOOKUP(F835,词典!$C:$F,4,FALSE)</f>
        <v>！</v>
      </c>
      <c r="M835" s="6" t="s">
        <v>9807</v>
      </c>
      <c r="N835" t="s">
        <v>1376</v>
      </c>
      <c r="O835" t="s">
        <v>1325</v>
      </c>
      <c r="P835" t="s">
        <v>1403</v>
      </c>
      <c r="Q835" t="s">
        <v>9875</v>
      </c>
      <c r="R835" t="s">
        <v>1743</v>
      </c>
      <c r="S835" t="s">
        <v>225</v>
      </c>
      <c r="T835" s="4" t="str">
        <f>VLOOKUP(N835,词典!$F:$G,2,FALSE)</f>
        <v>EC_WORD_DRAGON</v>
      </c>
      <c r="U835" s="4" t="str">
        <f>VLOOKUP(O835,词典!$F:$G,2,FALSE)</f>
        <v>EC_WORD_POKEMON</v>
      </c>
      <c r="V835" s="4" t="str">
        <f>VLOOKUP(P835,词典!$F:$G,2,FALSE)</f>
        <v>EC_WORD_NO</v>
      </c>
      <c r="W835" s="4" t="str">
        <f>VLOOKUP(Q835,词典!$F:$G,2,FALSE)</f>
        <v>EC_WORD_SHOULD</v>
      </c>
      <c r="X835" s="4" t="str">
        <f>VLOOKUP(R835,词典!$F:$G,2,FALSE)</f>
        <v>EC_WORD_LOSS</v>
      </c>
      <c r="Y835" s="4" t="str">
        <f>VLOOKUP(S835,词典!$F:$G,2,FALSE)</f>
        <v>EC_WORD_EXCL</v>
      </c>
      <c r="Z835" t="str">
        <f t="shared" si="8"/>
        <v>.speechLose = {EC_WORD_DRAGON, EC_WORD_POKEMON, EC_WORD_NO, EC_WORD_SHOULD, EC_WORD_LOSS, EC_WORD_EXCL},</v>
      </c>
      <c r="AA835" t="s">
        <v>15643</v>
      </c>
    </row>
    <row r="836" spans="1:27" x14ac:dyDescent="0.3">
      <c r="A836" t="s">
        <v>2920</v>
      </c>
      <c r="B836" s="3" t="s">
        <v>3836</v>
      </c>
      <c r="C836" s="3" t="s">
        <v>3836</v>
      </c>
      <c r="D836" s="3" t="s">
        <v>779</v>
      </c>
      <c r="E836" s="3" t="s">
        <v>3912</v>
      </c>
      <c r="F836" s="3" t="s">
        <v>3836</v>
      </c>
      <c r="G836" s="4" t="str">
        <f>VLOOKUP(A836,词典!$C:$F,4,FALSE)</f>
        <v>吼嗷嗷</v>
      </c>
      <c r="H836" s="4" t="str">
        <f>VLOOKUP(B836,词典!$C:$F,4,FALSE)</f>
        <v xml:space="preserve"> </v>
      </c>
      <c r="I836" s="4" t="str">
        <f>VLOOKUP(C836,词典!$C:$F,4,FALSE)</f>
        <v xml:space="preserve"> </v>
      </c>
      <c r="J836" s="4" t="str">
        <f>VLOOKUP(D836,词典!$C:$F,4,FALSE)</f>
        <v>为什么</v>
      </c>
      <c r="K836" s="4" t="str">
        <f>VLOOKUP(E836,词典!$C:$F,4,FALSE)</f>
        <v>？！</v>
      </c>
      <c r="L836" s="4" t="str">
        <f>VLOOKUP(F836,词典!$C:$F,4,FALSE)</f>
        <v xml:space="preserve"> </v>
      </c>
      <c r="M836" s="6" t="s">
        <v>9808</v>
      </c>
      <c r="N836" t="s">
        <v>1899</v>
      </c>
      <c r="O836" t="s">
        <v>10459</v>
      </c>
      <c r="P836" t="s">
        <v>10459</v>
      </c>
      <c r="Q836" t="s">
        <v>2056</v>
      </c>
      <c r="R836" t="s">
        <v>1686</v>
      </c>
      <c r="S836" t="s">
        <v>10459</v>
      </c>
      <c r="T836" s="4" t="str">
        <f>VLOOKUP(N836,词典!$F:$G,2,FALSE)</f>
        <v>EC_WORD_WROOOAAR_EXCL</v>
      </c>
      <c r="U836" s="4" t="str">
        <f>VLOOKUP(O836,词典!$F:$G,2,FALSE)</f>
        <v>EC_EMPTY_WORD</v>
      </c>
      <c r="V836" s="4" t="str">
        <f>VLOOKUP(P836,词典!$F:$G,2,FALSE)</f>
        <v>EC_EMPTY_WORD</v>
      </c>
      <c r="W836" s="4" t="str">
        <f>VLOOKUP(Q836,词典!$F:$G,2,FALSE)</f>
        <v>EC_WORD_WHY</v>
      </c>
      <c r="X836" s="4" t="str">
        <f>VLOOKUP(R836,词典!$F:$G,2,FALSE)</f>
        <v>EC_WORD_QUES_EXCL</v>
      </c>
      <c r="Y836" s="4" t="str">
        <f>VLOOKUP(S836,词典!$F:$G,2,FALSE)</f>
        <v>EC_EMPTY_WORD</v>
      </c>
      <c r="Z836" t="str">
        <f t="shared" si="8"/>
        <v>.speechLose = {EC_WORD_WROOOAAR_EXCL, EC_EMPTY_WORD, EC_EMPTY_WORD, EC_WORD_WHY, EC_WORD_QUES_EXCL, EC_EMPTY_WORD},</v>
      </c>
      <c r="AA836" t="s">
        <v>15644</v>
      </c>
    </row>
    <row r="837" spans="1:27" x14ac:dyDescent="0.3">
      <c r="A837" t="s">
        <v>2921</v>
      </c>
      <c r="B837" s="3" t="s">
        <v>815</v>
      </c>
      <c r="C837" s="3" t="s">
        <v>297</v>
      </c>
      <c r="D837" s="3" t="s">
        <v>256</v>
      </c>
      <c r="E837" s="3" t="s">
        <v>2901</v>
      </c>
      <c r="F837" s="3" t="s">
        <v>626</v>
      </c>
      <c r="G837" s="4" t="str">
        <f>VLOOKUP(A837,词典!$C:$F,4,FALSE)</f>
        <v>你已经</v>
      </c>
      <c r="H837" s="4" t="str">
        <f>VLOOKUP(B837,词典!$C:$F,4,FALSE)</f>
        <v>被摧毁</v>
      </c>
      <c r="I837" s="4" t="str">
        <f>VLOOKUP(C837,词典!$C:$F,4,FALSE)</f>
        <v>所以</v>
      </c>
      <c r="J837" s="4" t="str">
        <f>VLOOKUP(D837,词典!$C:$F,4,FALSE)</f>
        <v>太</v>
      </c>
      <c r="K837" s="4" t="str">
        <f>VLOOKUP(E837,词典!$C:$F,4,FALSE)</f>
        <v>我是</v>
      </c>
      <c r="L837" s="4" t="str">
        <f>VLOOKUP(F837,词典!$C:$F,4,FALSE)</f>
        <v>生活</v>
      </c>
      <c r="M837" s="6" t="s">
        <v>9809</v>
      </c>
      <c r="N837" t="s">
        <v>1873</v>
      </c>
      <c r="O837" t="s">
        <v>1951</v>
      </c>
      <c r="P837" t="s">
        <v>9173</v>
      </c>
      <c r="Q837" t="s">
        <v>9542</v>
      </c>
      <c r="R837" t="s">
        <v>8469</v>
      </c>
      <c r="S837" t="s">
        <v>8499</v>
      </c>
      <c r="T837" s="4" t="str">
        <f>VLOOKUP(N837,词典!$F:$G,2,FALSE)</f>
        <v>EC_WORD_ME</v>
      </c>
      <c r="U837" s="4" t="str">
        <f>VLOOKUP(O837,词典!$F:$G,2,FALSE)</f>
        <v>EC_WORD_OF</v>
      </c>
      <c r="V837" s="4" t="str">
        <f>VLOOKUP(P837,词典!$F:$G,2,FALSE)</f>
        <v>EC_WORD_LIVING</v>
      </c>
      <c r="W837" s="4" t="str">
        <f>VLOOKUP(Q837,词典!$F:$G,2,FALSE)</f>
        <v>EC_WORD_GOOD_BYE</v>
      </c>
      <c r="X837" s="4" t="str">
        <f>VLOOKUP(R837,词典!$F:$G,2,FALSE)</f>
        <v>EC_WORD_DESTROYED</v>
      </c>
      <c r="Y837" s="4" t="str">
        <f>VLOOKUP(S837,词典!$F:$G,2,FALSE)</f>
        <v>EC_WORD_IS</v>
      </c>
      <c r="Z837" t="str">
        <f t="shared" si="8"/>
        <v>.speechLose = {EC_WORD_ME, EC_WORD_OF, EC_WORD_LIVING, EC_WORD_GOOD_BYE, EC_WORD_DESTROYED, EC_WORD_IS},</v>
      </c>
      <c r="AA837" t="s">
        <v>15645</v>
      </c>
    </row>
    <row r="838" spans="1:27" x14ac:dyDescent="0.3">
      <c r="A838" t="s">
        <v>164</v>
      </c>
      <c r="B838" s="3" t="s">
        <v>3847</v>
      </c>
      <c r="C838" s="3" t="s">
        <v>124</v>
      </c>
      <c r="D838" s="3" t="s">
        <v>369</v>
      </c>
      <c r="E838" s="3" t="s">
        <v>724</v>
      </c>
      <c r="F838" s="3" t="s">
        <v>3834</v>
      </c>
      <c r="G838" s="4" t="str">
        <f>VLOOKUP(A838,词典!$C:$F,4,FALSE)</f>
        <v>是个</v>
      </c>
      <c r="H838" s="4" t="str">
        <f>VLOOKUP(B838,词典!$C:$F,4,FALSE)</f>
        <v>不可以</v>
      </c>
      <c r="I838" s="4" t="str">
        <f>VLOOKUP(C838,词典!$C:$F,4,FALSE)</f>
        <v>输过</v>
      </c>
      <c r="J838" s="4" t="str">
        <f>VLOOKUP(D838,词典!$C:$F,4,FALSE)</f>
        <v>又</v>
      </c>
      <c r="K838" s="4" t="str">
        <f>VLOOKUP(E838,词典!$C:$F,4,FALSE)</f>
        <v>很快</v>
      </c>
      <c r="L838" s="4" t="str">
        <f>VLOOKUP(F838,词典!$C:$F,4,FALSE)</f>
        <v>！</v>
      </c>
      <c r="M838" s="6" t="s">
        <v>9810</v>
      </c>
      <c r="N838" t="s">
        <v>1678</v>
      </c>
      <c r="O838" t="s">
        <v>9152</v>
      </c>
      <c r="P838" t="s">
        <v>8562</v>
      </c>
      <c r="Q838" t="s">
        <v>9078</v>
      </c>
      <c r="R838" t="s">
        <v>1841</v>
      </c>
      <c r="S838" t="s">
        <v>225</v>
      </c>
      <c r="T838" s="4" t="str">
        <f>VLOOKUP(N838,词典!$F:$G,2,FALSE)</f>
        <v>EC_WORD_ME</v>
      </c>
      <c r="U838" s="4" t="str">
        <f>VLOOKUP(O838,词典!$F:$G,2,FALSE)</f>
        <v>EC_WORD_COULDN_T</v>
      </c>
      <c r="V838" s="4" t="str">
        <f>VLOOKUP(P838,词典!$F:$G,2,FALSE)</f>
        <v>EC_WORD_WHEN</v>
      </c>
      <c r="W838" s="4" t="str">
        <f>VLOOKUP(Q838,词典!$F:$G,2,FALSE)</f>
        <v>EC_WORD_LUKEWARM</v>
      </c>
      <c r="X838" s="4" t="str">
        <f>VLOOKUP(R838,词典!$F:$G,2,FALSE)</f>
        <v>EC_WORD_LOSS</v>
      </c>
      <c r="Y838" s="4" t="str">
        <f>VLOOKUP(S838,词典!$F:$G,2,FALSE)</f>
        <v>EC_WORD_EXCL</v>
      </c>
      <c r="Z838" t="str">
        <f t="shared" si="8"/>
        <v>.speechLose = {EC_WORD_ME, EC_WORD_COULDN_T, EC_WORD_WHEN, EC_WORD_LUKEWARM, EC_WORD_LOSS, EC_WORD_EXCL},</v>
      </c>
      <c r="AA838" t="s">
        <v>15646</v>
      </c>
    </row>
    <row r="839" spans="1:27" x14ac:dyDescent="0.3">
      <c r="A839" t="s">
        <v>164</v>
      </c>
      <c r="B839" s="3" t="s">
        <v>320</v>
      </c>
      <c r="C839" s="3" t="s">
        <v>363</v>
      </c>
      <c r="D839" s="3" t="s">
        <v>284</v>
      </c>
      <c r="E839" s="3" t="s">
        <v>5938</v>
      </c>
      <c r="F839" s="3" t="s">
        <v>667</v>
      </c>
      <c r="G839" s="4" t="str">
        <f>VLOOKUP(A839,词典!$C:$F,4,FALSE)</f>
        <v>是个</v>
      </c>
      <c r="H839" s="4" t="str">
        <f>VLOOKUP(B839,词典!$C:$F,4,FALSE)</f>
        <v>也</v>
      </c>
      <c r="I839" s="4" t="str">
        <f>VLOOKUP(C839,词典!$C:$F,4,FALSE)</f>
        <v>有</v>
      </c>
      <c r="J839" s="4" t="str">
        <f>VLOOKUP(D839,词典!$C:$F,4,FALSE)</f>
        <v>一个</v>
      </c>
      <c r="K839" s="4" t="str">
        <f>VLOOKUP(E839,词典!$C:$F,4,FALSE)</f>
        <v>毛绒娃娃</v>
      </c>
      <c r="L839" s="4" t="str">
        <f>VLOOKUP(F839,词典!$C:$F,4,FALSE)</f>
        <v>收藏</v>
      </c>
      <c r="M839" s="6" t="s">
        <v>9811</v>
      </c>
      <c r="N839" t="s">
        <v>1678</v>
      </c>
      <c r="O839" t="s">
        <v>8517</v>
      </c>
      <c r="P839" t="s">
        <v>1502</v>
      </c>
      <c r="Q839" t="s">
        <v>2039</v>
      </c>
      <c r="R839" t="s">
        <v>1620</v>
      </c>
      <c r="S839" t="s">
        <v>10459</v>
      </c>
      <c r="T839" s="4" t="str">
        <f>VLOOKUP(N839,词典!$F:$G,2,FALSE)</f>
        <v>EC_WORD_ME</v>
      </c>
      <c r="U839" s="4" t="str">
        <f>VLOOKUP(O839,词典!$F:$G,2,FALSE)</f>
        <v>EC_WORD_ALSO</v>
      </c>
      <c r="V839" s="4" t="str">
        <f>VLOOKUP(P839,词典!$F:$G,2,FALSE)</f>
        <v>EC_WORD_HAVE</v>
      </c>
      <c r="W839" s="4" t="str">
        <f>VLOOKUP(Q839,词典!$F:$G,2,FALSE)</f>
        <v>EC_WORD_COLLECTION</v>
      </c>
      <c r="X839" s="4" t="str">
        <f>VLOOKUP(R839,词典!$F:$G,2,FALSE)</f>
        <v>EC_WORD_PLUSH_DOLL</v>
      </c>
      <c r="Y839" s="4" t="str">
        <f>VLOOKUP(S839,词典!$F:$G,2,FALSE)</f>
        <v>EC_EMPTY_WORD</v>
      </c>
      <c r="Z839" t="str">
        <f t="shared" si="8"/>
        <v>.speechLose = {EC_WORD_ME, EC_WORD_ALSO, EC_WORD_HAVE, EC_WORD_COLLECTION, EC_WORD_PLUSH_DOLL, EC_EMPTY_WORD},</v>
      </c>
      <c r="AA839" t="s">
        <v>15647</v>
      </c>
    </row>
    <row r="840" spans="1:27" x14ac:dyDescent="0.3">
      <c r="A840" t="s">
        <v>367</v>
      </c>
      <c r="B840" s="3" t="s">
        <v>345</v>
      </c>
      <c r="C840" s="3" t="s">
        <v>512</v>
      </c>
      <c r="D840" s="3" t="s">
        <v>132</v>
      </c>
      <c r="E840" s="3" t="s">
        <v>371</v>
      </c>
      <c r="F840" s="3" t="s">
        <v>165</v>
      </c>
      <c r="G840" s="4" t="str">
        <f>VLOOKUP(A840,词典!$C:$F,4,FALSE)</f>
        <v>那里</v>
      </c>
      <c r="H840" s="4" t="str">
        <f>VLOOKUP(B840,词典!$C:$F,4,FALSE)</f>
        <v>了</v>
      </c>
      <c r="I840" s="4" t="str">
        <f>VLOOKUP(C840,词典!$C:$F,4,FALSE)</f>
        <v>实现</v>
      </c>
      <c r="J840" s="4" t="str">
        <f>VLOOKUP(D840,词典!$C:$F,4,FALSE)</f>
        <v>弱</v>
      </c>
      <c r="K840" s="4" t="str">
        <f>VLOOKUP(E840,词典!$C:$F,4,FALSE)</f>
        <v>关于</v>
      </c>
      <c r="L840" s="4" t="str">
        <f>VLOOKUP(F840,词典!$C:$F,4,FALSE)</f>
        <v>你</v>
      </c>
      <c r="M840" s="6" t="s">
        <v>9812</v>
      </c>
      <c r="N840" t="s">
        <v>1874</v>
      </c>
      <c r="O840" t="s">
        <v>1934</v>
      </c>
      <c r="P840" t="s">
        <v>8517</v>
      </c>
      <c r="Q840" t="s">
        <v>1869</v>
      </c>
      <c r="R840" t="s">
        <v>9919</v>
      </c>
      <c r="S840" t="s">
        <v>10459</v>
      </c>
      <c r="T840" s="4" t="str">
        <f>VLOOKUP(N840,词典!$F:$G,2,FALSE)</f>
        <v>EC_WORD_YOU</v>
      </c>
      <c r="U840" s="4" t="str">
        <f>VLOOKUP(O840,词典!$F:$G,2,FALSE)</f>
        <v>EC_WORD_A_LITTLE</v>
      </c>
      <c r="V840" s="4" t="str">
        <f>VLOOKUP(P840,词典!$F:$G,2,FALSE)</f>
        <v>EC_WORD_ALSO</v>
      </c>
      <c r="W840" s="4" t="str">
        <f>VLOOKUP(Q840,词典!$F:$G,2,FALSE)</f>
        <v>EC_WORD_NO</v>
      </c>
      <c r="X840" s="4" t="str">
        <f>VLOOKUP(R840,词典!$F:$G,2,FALSE)</f>
        <v>EC_WORD_WEAK</v>
      </c>
      <c r="Y840" s="4" t="str">
        <f>VLOOKUP(S840,词典!$F:$G,2,FALSE)</f>
        <v>EC_EMPTY_WORD</v>
      </c>
      <c r="Z840" t="str">
        <f t="shared" si="8"/>
        <v>.speechLose = {EC_WORD_YOU, EC_WORD_A_LITTLE, EC_WORD_ALSO, EC_WORD_NO, EC_WORD_WEAK, EC_EMPTY_WORD},</v>
      </c>
      <c r="AA840" t="s">
        <v>15648</v>
      </c>
    </row>
    <row r="841" spans="1:27" x14ac:dyDescent="0.3">
      <c r="A841" t="s">
        <v>469</v>
      </c>
      <c r="B841" s="3" t="s">
        <v>2905</v>
      </c>
      <c r="C841" s="3" t="s">
        <v>372</v>
      </c>
      <c r="D841" s="3" t="s">
        <v>384</v>
      </c>
      <c r="E841" s="3" t="s">
        <v>706</v>
      </c>
      <c r="F841" s="3" t="s">
        <v>3873</v>
      </c>
      <c r="G841" s="4" t="str">
        <f>VLOOKUP(A841,词典!$C:$F,4,FALSE)</f>
        <v>好的</v>
      </c>
      <c r="H841" s="4" t="str">
        <f>VLOOKUP(B841,词典!$C:$F,4,FALSE)</f>
        <v>它是</v>
      </c>
      <c r="I841" s="4" t="str">
        <f>VLOOKUP(C841,词典!$C:$F,4,FALSE)</f>
        <v>结果</v>
      </c>
      <c r="J841" s="4" t="str">
        <f>VLOOKUP(D841,词典!$C:$F,4,FALSE)</f>
        <v>着</v>
      </c>
      <c r="K841" s="4" t="str">
        <f>VLOOKUP(E841,词典!$C:$F,4,FALSE)</f>
        <v>最后</v>
      </c>
      <c r="L841" s="4" t="str">
        <f>VLOOKUP(F841,词典!$C:$F,4,FALSE)</f>
        <v>……</v>
      </c>
      <c r="M841" s="6" t="s">
        <v>9813</v>
      </c>
      <c r="N841" t="s">
        <v>8541</v>
      </c>
      <c r="O841" t="s">
        <v>9073</v>
      </c>
      <c r="P841" t="s">
        <v>9921</v>
      </c>
      <c r="Q841" t="s">
        <v>1636</v>
      </c>
      <c r="R841" t="s">
        <v>8499</v>
      </c>
      <c r="S841" t="s">
        <v>1687</v>
      </c>
      <c r="T841" s="4" t="str">
        <f>VLOOKUP(N841,词典!$F:$G,2,FALSE)</f>
        <v>EC_WORD_HAS</v>
      </c>
      <c r="U841" s="4" t="str">
        <f>VLOOKUP(O841,词典!$F:$G,2,FALSE)</f>
        <v>EC_WORD_ON</v>
      </c>
      <c r="V841" s="4" t="str">
        <f>VLOOKUP(P841,词典!$F:$G,2,FALSE)</f>
        <v>EC_WORD_FINALLY</v>
      </c>
      <c r="W841" s="4" t="str">
        <f>VLOOKUP(Q841,词典!$F:$G,2,FALSE)</f>
        <v>EC_WORD_FINISH</v>
      </c>
      <c r="X841" s="4" t="str">
        <f>VLOOKUP(R841,词典!$F:$G,2,FALSE)</f>
        <v>EC_WORD_IS</v>
      </c>
      <c r="Y841" s="4" t="str">
        <f>VLOOKUP(S841,词典!$F:$G,2,FALSE)</f>
        <v>EC_WORD_ELLIPSIS</v>
      </c>
      <c r="Z841" t="str">
        <f t="shared" si="8"/>
        <v>.speechLose = {EC_WORD_HAS, EC_WORD_ON, EC_WORD_FINALLY, EC_WORD_FINISH, EC_WORD_IS, EC_WORD_ELLIPSIS},</v>
      </c>
      <c r="AA841" t="s">
        <v>15649</v>
      </c>
    </row>
    <row r="842" spans="1:27" x14ac:dyDescent="0.3">
      <c r="A842" t="s">
        <v>165</v>
      </c>
      <c r="B842" s="3" t="s">
        <v>419</v>
      </c>
      <c r="C842" s="3" t="s">
        <v>284</v>
      </c>
      <c r="D842" s="3" t="s">
        <v>89</v>
      </c>
      <c r="E842" s="3" t="s">
        <v>184</v>
      </c>
      <c r="F842" s="3" t="s">
        <v>3843</v>
      </c>
      <c r="G842" s="4" t="str">
        <f>VLOOKUP(A842,词典!$C:$F,4,FALSE)</f>
        <v>你</v>
      </c>
      <c r="H842" s="4" t="str">
        <f>VLOOKUP(B842,词典!$C:$F,4,FALSE)</f>
        <v>讨厌</v>
      </c>
      <c r="I842" s="4" t="str">
        <f>VLOOKUP(C842,词典!$C:$F,4,FALSE)</f>
        <v>一个</v>
      </c>
      <c r="J842" s="4" t="str">
        <f>VLOOKUP(D842,词典!$C:$F,4,FALSE)</f>
        <v>战斗</v>
      </c>
      <c r="K842" s="4" t="str">
        <f>VLOOKUP(E842,词典!$C:$F,4,FALSE)</f>
        <v>女孩</v>
      </c>
      <c r="L842" s="4" t="str">
        <f>VLOOKUP(F842,词典!$C:$F,4,FALSE)</f>
        <v>？</v>
      </c>
      <c r="M842" s="6" t="s">
        <v>9814</v>
      </c>
      <c r="N842" t="s">
        <v>1412</v>
      </c>
      <c r="O842" t="s">
        <v>9927</v>
      </c>
      <c r="P842" t="s">
        <v>1928</v>
      </c>
      <c r="Q842" t="s">
        <v>1336</v>
      </c>
      <c r="R842" t="s">
        <v>1421</v>
      </c>
      <c r="S842" t="s">
        <v>230</v>
      </c>
      <c r="T842" s="4" t="str">
        <f>VLOOKUP(N842,词典!$F:$G,2,FALSE)</f>
        <v>EC_WORD_YOU</v>
      </c>
      <c r="U842" s="4" t="str">
        <f>VLOOKUP(O842,词典!$F:$G,2,FALSE)</f>
        <v>EC_WORD_DISLIKES</v>
      </c>
      <c r="V842" s="4" t="str">
        <f>VLOOKUP(P842,词典!$F:$G,2,FALSE)</f>
        <v>EC_WORD_A</v>
      </c>
      <c r="W842" s="4" t="str">
        <f>VLOOKUP(Q842,词典!$F:$G,2,FALSE)</f>
        <v>EC_WORD_BATTLE</v>
      </c>
      <c r="X842" s="4" t="str">
        <f>VLOOKUP(R842,词典!$F:$G,2,FALSE)</f>
        <v>EC_WORD_GIRL</v>
      </c>
      <c r="Y842" s="4" t="str">
        <f>VLOOKUP(S842,词典!$F:$G,2,FALSE)</f>
        <v>EC_WORD_QUES</v>
      </c>
      <c r="Z842" t="str">
        <f t="shared" si="8"/>
        <v>.speechLose = {EC_WORD_YOU, EC_WORD_DISLIKES, EC_WORD_A, EC_WORD_BATTLE, EC_WORD_GIRL, EC_WORD_QUES},</v>
      </c>
      <c r="AA842" t="s">
        <v>15650</v>
      </c>
    </row>
    <row r="843" spans="1:27" x14ac:dyDescent="0.3">
      <c r="A843" t="s">
        <v>369</v>
      </c>
      <c r="B843" s="3" t="s">
        <v>496</v>
      </c>
      <c r="C843" s="3" t="s">
        <v>375</v>
      </c>
      <c r="D843" s="3" t="s">
        <v>200</v>
      </c>
      <c r="E843" s="3" t="s">
        <v>129</v>
      </c>
      <c r="F843" s="3" t="s">
        <v>97</v>
      </c>
      <c r="G843" s="4" t="str">
        <f>VLOOKUP(A843,词典!$C:$F,4,FALSE)</f>
        <v>又</v>
      </c>
      <c r="H843" s="4" t="str">
        <f>VLOOKUP(B843,词典!$C:$F,4,FALSE)</f>
        <v>许多</v>
      </c>
      <c r="I843" s="4" t="str">
        <f>VLOOKUP(C843,词典!$C:$F,4,FALSE)</f>
        <v>为了</v>
      </c>
      <c r="J843" s="4" t="str">
        <f>VLOOKUP(D843,词典!$C:$F,4,FALSE)</f>
        <v>我的</v>
      </c>
      <c r="K843" s="4" t="str">
        <f>VLOOKUP(E843,词典!$C:$F,4,FALSE)</f>
        <v>无敌</v>
      </c>
      <c r="L843" s="4" t="str">
        <f>VLOOKUP(F843,词典!$C:$F,4,FALSE)</f>
        <v>攻击</v>
      </c>
      <c r="M843" s="6" t="s">
        <v>9815</v>
      </c>
      <c r="N843" t="s">
        <v>1349</v>
      </c>
      <c r="O843" t="s">
        <v>1335</v>
      </c>
      <c r="P843" t="s">
        <v>8513</v>
      </c>
      <c r="Q843" t="s">
        <v>8563</v>
      </c>
      <c r="R843" t="s">
        <v>9097</v>
      </c>
      <c r="S843" t="s">
        <v>8499</v>
      </c>
      <c r="T843" s="4" t="str">
        <f>VLOOKUP(N843,词典!$F:$G,2,FALSE)</f>
        <v>EC_WORD_INVINCIBLE</v>
      </c>
      <c r="U843" s="4" t="str">
        <f>VLOOKUP(O843,词典!$F:$G,2,FALSE)</f>
        <v>EC_WORD_ATTACK</v>
      </c>
      <c r="V843" s="4" t="str">
        <f>VLOOKUP(P843,词典!$F:$G,2,FALSE)</f>
        <v>EC_WORD_THIS_IS_IT_EXCL</v>
      </c>
      <c r="W843" s="4" t="str">
        <f>VLOOKUP(Q843,词典!$F:$G,2,FALSE)</f>
        <v>EC_WORD_EVERY</v>
      </c>
      <c r="X843" s="4" t="str">
        <f>VLOOKUP(R843,词典!$F:$G,2,FALSE)</f>
        <v>EC_WORD_STOP</v>
      </c>
      <c r="Y843" s="4" t="str">
        <f>VLOOKUP(S843,词典!$F:$G,2,FALSE)</f>
        <v>EC_WORD_IS</v>
      </c>
      <c r="Z843" t="str">
        <f t="shared" si="8"/>
        <v>.speechLose = {EC_WORD_INVINCIBLE, EC_WORD_ATTACK, EC_WORD_THIS_IS_IT_EXCL, EC_WORD_EVERY, EC_WORD_STOP, EC_WORD_IS},</v>
      </c>
      <c r="AA843" t="s">
        <v>15651</v>
      </c>
    </row>
    <row r="844" spans="1:27" x14ac:dyDescent="0.3">
      <c r="A844" t="s">
        <v>165</v>
      </c>
      <c r="B844" s="3" t="s">
        <v>348</v>
      </c>
      <c r="C844" s="3" t="s">
        <v>284</v>
      </c>
      <c r="D844" s="3" t="s">
        <v>111</v>
      </c>
      <c r="E844" s="3" t="s">
        <v>1</v>
      </c>
      <c r="F844" s="3" t="s">
        <v>195</v>
      </c>
      <c r="G844" s="4" t="str">
        <f>VLOOKUP(A844,词典!$C:$F,4,FALSE)</f>
        <v>你</v>
      </c>
      <c r="H844" s="4" t="str">
        <f>VLOOKUP(B844,词典!$C:$F,4,FALSE)</f>
        <v>可是</v>
      </c>
      <c r="I844" s="4" t="str">
        <f>VLOOKUP(C844,词典!$C:$F,4,FALSE)</f>
        <v>一个</v>
      </c>
      <c r="J844" s="4" t="str">
        <f>VLOOKUP(D844,词典!$C:$F,4,FALSE)</f>
        <v>强大</v>
      </c>
      <c r="K844" s="4" t="str">
        <f>VLOOKUP(E844,词典!$C:$F,4,FALSE)</f>
        <v>训练家</v>
      </c>
      <c r="L844" s="4" t="str">
        <f>VLOOKUP(F844,词典!$C:$F,4,FALSE)</f>
        <v>家</v>
      </c>
      <c r="M844" s="6" t="s">
        <v>9816</v>
      </c>
      <c r="N844" t="s">
        <v>1412</v>
      </c>
      <c r="O844" t="s">
        <v>1442</v>
      </c>
      <c r="P844" t="s">
        <v>1928</v>
      </c>
      <c r="Q844" t="s">
        <v>1339</v>
      </c>
      <c r="R844" t="s">
        <v>1323</v>
      </c>
      <c r="S844" t="s">
        <v>1749</v>
      </c>
      <c r="T844" s="4" t="str">
        <f>VLOOKUP(N844,词典!$F:$G,2,FALSE)</f>
        <v>EC_WORD_YOU</v>
      </c>
      <c r="U844" s="4" t="str">
        <f>VLOOKUP(O844,词典!$F:$G,2,FALSE)</f>
        <v>EC_WORD_BE</v>
      </c>
      <c r="V844" s="4" t="str">
        <f>VLOOKUP(P844,词典!$F:$G,2,FALSE)</f>
        <v>EC_WORD_A</v>
      </c>
      <c r="W844" s="4" t="str">
        <f>VLOOKUP(Q844,词典!$F:$G,2,FALSE)</f>
        <v>EC_WORD_STRONG</v>
      </c>
      <c r="X844" s="4" t="str">
        <f>VLOOKUP(R844,词典!$F:$G,2,FALSE)</f>
        <v>EC_WORD_TRAINER</v>
      </c>
      <c r="Y844" s="4" t="str">
        <f>VLOOKUP(S844,词典!$F:$G,2,FALSE)</f>
        <v>EC_WORD_CHILDREN</v>
      </c>
      <c r="Z844" t="str">
        <f t="shared" si="8"/>
        <v>.speechLose = {EC_WORD_YOU, EC_WORD_BE, EC_WORD_A, EC_WORD_STRONG, EC_WORD_TRAINER, EC_WORD_CHILDREN},</v>
      </c>
      <c r="AA844" t="s">
        <v>15652</v>
      </c>
    </row>
    <row r="845" spans="1:27" x14ac:dyDescent="0.3">
      <c r="A845" t="s">
        <v>528</v>
      </c>
      <c r="B845" s="3" t="s">
        <v>528</v>
      </c>
      <c r="C845" s="3" t="s">
        <v>3873</v>
      </c>
      <c r="D845" s="3" t="s">
        <v>164</v>
      </c>
      <c r="E845" s="3" t="s">
        <v>98</v>
      </c>
      <c r="F845" s="3" t="s">
        <v>3873</v>
      </c>
      <c r="G845" s="4" t="str">
        <f>VLOOKUP(A845,词典!$C:$F,4,FALSE)</f>
        <v>很好</v>
      </c>
      <c r="H845" s="4" t="str">
        <f>VLOOKUP(B845,词典!$C:$F,4,FALSE)</f>
        <v>很好</v>
      </c>
      <c r="I845" s="4" t="str">
        <f>VLOOKUP(C845,词典!$C:$F,4,FALSE)</f>
        <v>……</v>
      </c>
      <c r="J845" s="4" t="str">
        <f>VLOOKUP(D845,词典!$C:$F,4,FALSE)</f>
        <v>是个</v>
      </c>
      <c r="K845" s="4" t="str">
        <f>VLOOKUP(E845,词典!$C:$F,4,FALSE)</f>
        <v>投降</v>
      </c>
      <c r="L845" s="4" t="str">
        <f>VLOOKUP(F845,词典!$C:$F,4,FALSE)</f>
        <v>……</v>
      </c>
      <c r="M845" s="6" t="s">
        <v>9817</v>
      </c>
      <c r="N845" t="s">
        <v>9920</v>
      </c>
      <c r="O845" t="s">
        <v>9920</v>
      </c>
      <c r="P845" t="s">
        <v>1687</v>
      </c>
      <c r="Q845" t="s">
        <v>1678</v>
      </c>
      <c r="R845" t="s">
        <v>1388</v>
      </c>
      <c r="S845" t="s">
        <v>1687</v>
      </c>
      <c r="T845" s="4" t="str">
        <f>VLOOKUP(N845,词典!$F:$G,2,FALSE)</f>
        <v>EC_WORD_OKAY</v>
      </c>
      <c r="U845" s="4" t="str">
        <f>VLOOKUP(O845,词典!$F:$G,2,FALSE)</f>
        <v>EC_WORD_OKAY</v>
      </c>
      <c r="V845" s="4" t="str">
        <f>VLOOKUP(P845,词典!$F:$G,2,FALSE)</f>
        <v>EC_WORD_ELLIPSIS</v>
      </c>
      <c r="W845" s="4" t="str">
        <f>VLOOKUP(Q845,词典!$F:$G,2,FALSE)</f>
        <v>EC_WORD_ME</v>
      </c>
      <c r="X845" s="4" t="str">
        <f>VLOOKUP(R845,词典!$F:$G,2,FALSE)</f>
        <v>EC_WORD_SURRENDER</v>
      </c>
      <c r="Y845" s="4" t="str">
        <f>VLOOKUP(S845,词典!$F:$G,2,FALSE)</f>
        <v>EC_WORD_ELLIPSIS</v>
      </c>
      <c r="Z845" t="str">
        <f t="shared" si="8"/>
        <v>.speechLose = {EC_WORD_OKAY, EC_WORD_OKAY, EC_WORD_ELLIPSIS, EC_WORD_ME, EC_WORD_SURRENDER, EC_WORD_ELLIPSIS},</v>
      </c>
      <c r="AA845" t="s">
        <v>15653</v>
      </c>
    </row>
    <row r="846" spans="1:27" x14ac:dyDescent="0.3">
      <c r="A846" t="s">
        <v>2901</v>
      </c>
      <c r="B846" s="3" t="s">
        <v>252</v>
      </c>
      <c r="C846" s="3" t="s">
        <v>3834</v>
      </c>
      <c r="D846" s="3" t="s">
        <v>764</v>
      </c>
      <c r="E846" s="3" t="s">
        <v>164</v>
      </c>
      <c r="F846" s="3" t="s">
        <v>90</v>
      </c>
      <c r="G846" s="4" t="str">
        <f>VLOOKUP(A846,词典!$C:$F,4,FALSE)</f>
        <v>我是</v>
      </c>
      <c r="H846" s="4" t="str">
        <f>VLOOKUP(B846,词典!$C:$F,4,FALSE)</f>
        <v>震惊</v>
      </c>
      <c r="I846" s="4" t="str">
        <f>VLOOKUP(C846,词典!$C:$F,4,FALSE)</f>
        <v>！</v>
      </c>
      <c r="J846" s="4" t="str">
        <f>VLOOKUP(D846,词典!$C:$F,4,FALSE)</f>
        <v>这是</v>
      </c>
      <c r="K846" s="4" t="str">
        <f>VLOOKUP(E846,词典!$C:$F,4,FALSE)</f>
        <v>是个</v>
      </c>
      <c r="L846" s="4" t="str">
        <f>VLOOKUP(F846,词典!$C:$F,4,FALSE)</f>
        <v>一场</v>
      </c>
      <c r="M846" s="6" t="s">
        <v>9818</v>
      </c>
      <c r="N846" t="s">
        <v>1873</v>
      </c>
      <c r="O846" t="s">
        <v>1693</v>
      </c>
      <c r="P846" t="s">
        <v>8499</v>
      </c>
      <c r="Q846" t="s">
        <v>9127</v>
      </c>
      <c r="R846" t="s">
        <v>9874</v>
      </c>
      <c r="S846" t="s">
        <v>8499</v>
      </c>
      <c r="T846" s="4" t="str">
        <f>VLOOKUP(N846,词典!$F:$G,2,FALSE)</f>
        <v>EC_WORD_ME</v>
      </c>
      <c r="U846" s="4" t="str">
        <f>VLOOKUP(O846,词典!$F:$G,2,FALSE)</f>
        <v>EC_WORD_SHOCKED</v>
      </c>
      <c r="V846" s="4" t="str">
        <f>VLOOKUP(P846,词典!$F:$G,2,FALSE)</f>
        <v>EC_WORD_IS</v>
      </c>
      <c r="W846" s="4" t="str">
        <f>VLOOKUP(Q846,词典!$F:$G,2,FALSE)</f>
        <v>EC_WORD_CAME</v>
      </c>
      <c r="X846" s="4" t="str">
        <f>VLOOKUP(R846,词典!$F:$G,2,FALSE)</f>
        <v>EC_WORD_KNOCKOUT</v>
      </c>
      <c r="Y846" s="4" t="str">
        <f>VLOOKUP(S846,词典!$F:$G,2,FALSE)</f>
        <v>EC_WORD_IS</v>
      </c>
      <c r="Z846" t="str">
        <f t="shared" si="8"/>
        <v>.speechLose = {EC_WORD_ME, EC_WORD_SHOCKED, EC_WORD_IS, EC_WORD_CAME, EC_WORD_KNOCKOUT, EC_WORD_IS},</v>
      </c>
      <c r="AA846" t="s">
        <v>15654</v>
      </c>
    </row>
    <row r="847" spans="1:27" x14ac:dyDescent="0.3">
      <c r="A847" t="s">
        <v>2901</v>
      </c>
      <c r="B847" s="3" t="s">
        <v>3864</v>
      </c>
      <c r="C847" s="3" t="s">
        <v>304</v>
      </c>
      <c r="D847" s="3" t="s">
        <v>429</v>
      </c>
      <c r="E847" s="3" t="s">
        <v>3873</v>
      </c>
      <c r="F847" s="3" t="s">
        <v>3836</v>
      </c>
      <c r="G847" s="4" t="str">
        <f>VLOOKUP(A847,词典!$C:$F,4,FALSE)</f>
        <v>我是</v>
      </c>
      <c r="H847" s="4" t="str">
        <f>VLOOKUP(B847,词典!$C:$F,4,FALSE)</f>
        <v>围攻</v>
      </c>
      <c r="I847" s="4" t="str">
        <f>VLOOKUP(C847,词典!$C:$F,4,FALSE)</f>
        <v>和</v>
      </c>
      <c r="J847" s="4" t="str">
        <f>VLOOKUP(D847,词典!$C:$F,4,FALSE)</f>
        <v>沮丧</v>
      </c>
      <c r="K847" s="4" t="str">
        <f>VLOOKUP(E847,词典!$C:$F,4,FALSE)</f>
        <v>……</v>
      </c>
      <c r="L847" s="4" t="str">
        <f>VLOOKUP(F847,词典!$C:$F,4,FALSE)</f>
        <v xml:space="preserve"> </v>
      </c>
      <c r="M847" s="6" t="s">
        <v>9819</v>
      </c>
      <c r="N847" t="s">
        <v>1873</v>
      </c>
      <c r="O847" t="s">
        <v>1843</v>
      </c>
      <c r="P847" t="s">
        <v>1873</v>
      </c>
      <c r="Q847" t="s">
        <v>8541</v>
      </c>
      <c r="R847" t="s">
        <v>1988</v>
      </c>
      <c r="S847" t="s">
        <v>1687</v>
      </c>
      <c r="T847" s="4" t="str">
        <f>VLOOKUP(N847,词典!$F:$G,2,FALSE)</f>
        <v>EC_WORD_ME</v>
      </c>
      <c r="U847" s="4" t="str">
        <f>VLOOKUP(O847,词典!$F:$G,2,FALSE)</f>
        <v>EC_WORD_LOST</v>
      </c>
      <c r="V847" s="4" t="str">
        <f>VLOOKUP(P847,词典!$F:$G,2,FALSE)</f>
        <v>EC_WORD_ME</v>
      </c>
      <c r="W847" s="4" t="str">
        <f>VLOOKUP(Q847,词典!$F:$G,2,FALSE)</f>
        <v>EC_WORD_HAS</v>
      </c>
      <c r="X847" s="4" t="str">
        <f>VLOOKUP(R847,词典!$F:$G,2,FALSE)</f>
        <v>EC_WORD_DOWNCAST</v>
      </c>
      <c r="Y847" s="4" t="str">
        <f>VLOOKUP(S847,词典!$F:$G,2,FALSE)</f>
        <v>EC_WORD_ELLIPSIS</v>
      </c>
      <c r="Z847" t="str">
        <f t="shared" si="8"/>
        <v>.speechLose = {EC_WORD_ME, EC_WORD_LOST, EC_WORD_ME, EC_WORD_HAS, EC_WORD_DOWNCAST, EC_WORD_ELLIPSIS},</v>
      </c>
      <c r="AA847" t="s">
        <v>15655</v>
      </c>
    </row>
    <row r="848" spans="1:27" x14ac:dyDescent="0.3">
      <c r="A848" t="s">
        <v>528</v>
      </c>
      <c r="B848" s="3" t="s">
        <v>164</v>
      </c>
      <c r="C848" s="3" t="s">
        <v>453</v>
      </c>
      <c r="D848" s="3" t="s">
        <v>766</v>
      </c>
      <c r="E848" s="3" t="s">
        <v>2901</v>
      </c>
      <c r="F848" s="3" t="s">
        <v>3894</v>
      </c>
      <c r="G848" s="4" t="str">
        <f>VLOOKUP(A848,词典!$C:$F,4,FALSE)</f>
        <v>很好</v>
      </c>
      <c r="H848" s="4" t="str">
        <f>VLOOKUP(B848,词典!$C:$F,4,FALSE)</f>
        <v>是个</v>
      </c>
      <c r="I848" s="4" t="str">
        <f>VLOOKUP(C848,词典!$C:$F,4,FALSE)</f>
        <v>看看</v>
      </c>
      <c r="J848" s="4" t="str">
        <f>VLOOKUP(D848,词典!$C:$F,4,FALSE)</f>
        <v>那</v>
      </c>
      <c r="K848" s="4" t="str">
        <f>VLOOKUP(E848,词典!$C:$F,4,FALSE)</f>
        <v>我是</v>
      </c>
      <c r="L848" s="4" t="str">
        <f>VLOOKUP(F848,词典!$C:$F,4,FALSE)</f>
        <v>太弱了</v>
      </c>
      <c r="M848" s="6" t="s">
        <v>9820</v>
      </c>
      <c r="N848" t="s">
        <v>9920</v>
      </c>
      <c r="O848" t="s">
        <v>1678</v>
      </c>
      <c r="P848" t="s">
        <v>9513</v>
      </c>
      <c r="Q848" t="s">
        <v>1873</v>
      </c>
      <c r="R848" t="s">
        <v>1849</v>
      </c>
      <c r="S848" t="s">
        <v>10459</v>
      </c>
      <c r="T848" s="4" t="str">
        <f>VLOOKUP(N848,词典!$F:$G,2,FALSE)</f>
        <v>EC_WORD_OKAY</v>
      </c>
      <c r="U848" s="4" t="str">
        <f>VLOOKUP(O848,词典!$F:$G,2,FALSE)</f>
        <v>EC_WORD_ME</v>
      </c>
      <c r="V848" s="4" t="str">
        <f>VLOOKUP(P848,词典!$F:$G,2,FALSE)</f>
        <v>EC_WORD_SLEPT</v>
      </c>
      <c r="W848" s="4" t="str">
        <f>VLOOKUP(Q848,词典!$F:$G,2,FALSE)</f>
        <v>EC_WORD_ME</v>
      </c>
      <c r="X848" s="4" t="str">
        <f>VLOOKUP(R848,词典!$F:$G,2,FALSE)</f>
        <v>EC_WORD_TOO_WEAK</v>
      </c>
      <c r="Y848" s="4" t="str">
        <f>VLOOKUP(S848,词典!$F:$G,2,FALSE)</f>
        <v>EC_EMPTY_WORD</v>
      </c>
      <c r="Z848" t="str">
        <f t="shared" si="8"/>
        <v>.speechLose = {EC_WORD_OKAY, EC_WORD_ME, EC_WORD_SLEPT, EC_WORD_ME, EC_WORD_TOO_WEAK, EC_EMPTY_WORD},</v>
      </c>
      <c r="AA848" t="s">
        <v>15656</v>
      </c>
    </row>
    <row r="849" spans="1:27" x14ac:dyDescent="0.3">
      <c r="A849" t="s">
        <v>776</v>
      </c>
      <c r="B849" s="3" t="s">
        <v>2908</v>
      </c>
      <c r="C849" s="3" t="s">
        <v>215</v>
      </c>
      <c r="D849" s="3" t="s">
        <v>555</v>
      </c>
      <c r="E849" s="3" t="s">
        <v>345</v>
      </c>
      <c r="F849" s="3" t="s">
        <v>783</v>
      </c>
      <c r="G849" s="4" t="str">
        <f>VLOOKUP(A849,词典!$C:$F,4,FALSE)</f>
        <v>什么</v>
      </c>
      <c r="H849" s="4" t="str">
        <f>VLOOKUP(B849,词典!$C:$F,4,FALSE)</f>
        <v>我已经</v>
      </c>
      <c r="I849" s="4" t="str">
        <f>VLOOKUP(C849,词典!$C:$F,4,FALSE)</f>
        <v>已经</v>
      </c>
      <c r="J849" s="4" t="str">
        <f>VLOOKUP(D849,词典!$C:$F,4,FALSE)</f>
        <v>听说</v>
      </c>
      <c r="K849" s="4" t="str">
        <f>VLOOKUP(E849,词典!$C:$F,4,FALSE)</f>
        <v>了</v>
      </c>
      <c r="L849" s="4" t="str">
        <f>VLOOKUP(F849,词典!$C:$F,4,FALSE)</f>
        <v>错过</v>
      </c>
      <c r="M849" s="6" t="s">
        <v>9821</v>
      </c>
      <c r="N849" t="s">
        <v>1873</v>
      </c>
      <c r="O849" t="s">
        <v>9177</v>
      </c>
      <c r="P849" t="s">
        <v>1951</v>
      </c>
      <c r="Q849" t="s">
        <v>1944</v>
      </c>
      <c r="R849" t="s">
        <v>9063</v>
      </c>
      <c r="S849" t="s">
        <v>1951</v>
      </c>
      <c r="T849" s="4" t="str">
        <f>VLOOKUP(N849,词典!$F:$G,2,FALSE)</f>
        <v>EC_WORD_ME</v>
      </c>
      <c r="U849" s="4" t="str">
        <f>VLOOKUP(O849,词典!$F:$G,2,FALSE)</f>
        <v>EC_WORD_HEARING</v>
      </c>
      <c r="V849" s="4" t="str">
        <f>VLOOKUP(P849,词典!$F:$G,2,FALSE)</f>
        <v>EC_WORD_OF</v>
      </c>
      <c r="W849" s="4" t="str">
        <f>VLOOKUP(Q849,词典!$F:$G,2,FALSE)</f>
        <v>EC_WORD_BE</v>
      </c>
      <c r="X849" s="4" t="str">
        <f>VLOOKUP(R849,词典!$F:$G,2,FALSE)</f>
        <v>EC_WORD_FOE</v>
      </c>
      <c r="Y849" s="4" t="str">
        <f>VLOOKUP(S849,词典!$F:$G,2,FALSE)</f>
        <v>EC_WORD_OF</v>
      </c>
      <c r="Z849" t="str">
        <f t="shared" si="8"/>
        <v>.speechLose = {EC_WORD_ME, EC_WORD_HEARING, EC_WORD_OF, EC_WORD_BE, EC_WORD_FOE, EC_WORD_OF},</v>
      </c>
      <c r="AA849" t="s">
        <v>15657</v>
      </c>
    </row>
    <row r="850" spans="1:27" x14ac:dyDescent="0.3">
      <c r="A850" t="s">
        <v>165</v>
      </c>
      <c r="B850" s="3" t="s">
        <v>445</v>
      </c>
      <c r="C850" s="3" t="s">
        <v>366</v>
      </c>
      <c r="D850" s="3" t="s">
        <v>459</v>
      </c>
      <c r="E850" s="3" t="s">
        <v>284</v>
      </c>
      <c r="F850" s="3" t="s">
        <v>688</v>
      </c>
      <c r="G850" s="4" t="str">
        <f>VLOOKUP(A850,词典!$C:$F,4,FALSE)</f>
        <v>你</v>
      </c>
      <c r="H850" s="4" t="str">
        <f>VLOOKUP(B850,词典!$C:$F,4,FALSE)</f>
        <v>应该</v>
      </c>
      <c r="I850" s="4" t="str">
        <f>VLOOKUP(C850,词典!$C:$F,4,FALSE)</f>
        <v>一下</v>
      </c>
      <c r="J850" s="4" t="str">
        <f>VLOOKUP(D850,词典!$C:$F,4,FALSE)</f>
        <v>击败</v>
      </c>
      <c r="K850" s="4" t="str">
        <f>VLOOKUP(E850,词典!$C:$F,4,FALSE)</f>
        <v>一个</v>
      </c>
      <c r="L850" s="4" t="str">
        <f>VLOOKUP(F850,词典!$C:$F,4,FALSE)</f>
        <v>英雄</v>
      </c>
      <c r="M850" s="6" t="s">
        <v>9822</v>
      </c>
      <c r="N850" t="s">
        <v>1412</v>
      </c>
      <c r="O850" t="s">
        <v>1403</v>
      </c>
      <c r="P850" t="s">
        <v>9875</v>
      </c>
      <c r="Q850" t="s">
        <v>1538</v>
      </c>
      <c r="R850" t="s">
        <v>1928</v>
      </c>
      <c r="S850" t="s">
        <v>1621</v>
      </c>
      <c r="T850" s="4" t="str">
        <f>VLOOKUP(N850,词典!$F:$G,2,FALSE)</f>
        <v>EC_WORD_YOU</v>
      </c>
      <c r="U850" s="4" t="str">
        <f>VLOOKUP(O850,词典!$F:$G,2,FALSE)</f>
        <v>EC_WORD_NO</v>
      </c>
      <c r="V850" s="4" t="str">
        <f>VLOOKUP(P850,词典!$F:$G,2,FALSE)</f>
        <v>EC_WORD_SHOULD</v>
      </c>
      <c r="W850" s="4" t="str">
        <f>VLOOKUP(Q850,词典!$F:$G,2,FALSE)</f>
        <v>EC_WORD_BEAT</v>
      </c>
      <c r="X850" s="4" t="str">
        <f>VLOOKUP(R850,词典!$F:$G,2,FALSE)</f>
        <v>EC_WORD_A</v>
      </c>
      <c r="Y850" s="4" t="str">
        <f>VLOOKUP(S850,词典!$F:$G,2,FALSE)</f>
        <v>EC_WORD_HERO</v>
      </c>
      <c r="Z850" t="str">
        <f t="shared" si="8"/>
        <v>.speechLose = {EC_WORD_YOU, EC_WORD_NO, EC_WORD_SHOULD, EC_WORD_BEAT, EC_WORD_A, EC_WORD_HERO},</v>
      </c>
      <c r="AA850" t="s">
        <v>15658</v>
      </c>
    </row>
    <row r="851" spans="1:27" x14ac:dyDescent="0.3">
      <c r="A851" t="s">
        <v>348</v>
      </c>
      <c r="B851" s="3" t="s">
        <v>165</v>
      </c>
      <c r="C851" s="3" t="s">
        <v>403</v>
      </c>
      <c r="D851" s="3" t="s">
        <v>728</v>
      </c>
      <c r="E851" s="3" t="s">
        <v>3843</v>
      </c>
      <c r="F851" s="3" t="s">
        <v>3836</v>
      </c>
      <c r="G851" s="4" t="str">
        <f>VLOOKUP(A851,词典!$C:$F,4,FALSE)</f>
        <v>可是</v>
      </c>
      <c r="H851" s="4" t="str">
        <f>VLOOKUP(B851,词典!$C:$F,4,FALSE)</f>
        <v>你</v>
      </c>
      <c r="I851" s="4" t="str">
        <f>VLOOKUP(C851,词典!$C:$F,4,FALSE)</f>
        <v>开心</v>
      </c>
      <c r="J851" s="4" t="str">
        <f>VLOOKUP(D851,词典!$C:$F,4,FALSE)</f>
        <v>现在</v>
      </c>
      <c r="K851" s="4" t="str">
        <f>VLOOKUP(E851,词典!$C:$F,4,FALSE)</f>
        <v>？</v>
      </c>
      <c r="L851" s="4" t="str">
        <f>VLOOKUP(F851,词典!$C:$F,4,FALSE)</f>
        <v xml:space="preserve"> </v>
      </c>
      <c r="M851" s="6" t="s">
        <v>9823</v>
      </c>
      <c r="N851" t="s">
        <v>1412</v>
      </c>
      <c r="O851" t="s">
        <v>8570</v>
      </c>
      <c r="P851" t="s">
        <v>1958</v>
      </c>
      <c r="Q851" t="s">
        <v>8499</v>
      </c>
      <c r="R851" t="s">
        <v>230</v>
      </c>
      <c r="S851" t="s">
        <v>10459</v>
      </c>
      <c r="T851" s="4" t="str">
        <f>VLOOKUP(N851,词典!$F:$G,2,FALSE)</f>
        <v>EC_WORD_YOU</v>
      </c>
      <c r="U851" s="4" t="str">
        <f>VLOOKUP(O851,词典!$F:$G,2,FALSE)</f>
        <v>EC_WORD_NOW</v>
      </c>
      <c r="V851" s="4" t="str">
        <f>VLOOKUP(P851,词典!$F:$G,2,FALSE)</f>
        <v>EC_WORD_HAPPY</v>
      </c>
      <c r="W851" s="4" t="str">
        <f>VLOOKUP(Q851,词典!$F:$G,2,FALSE)</f>
        <v>EC_WORD_IS</v>
      </c>
      <c r="X851" s="4" t="str">
        <f>VLOOKUP(R851,词典!$F:$G,2,FALSE)</f>
        <v>EC_WORD_QUES</v>
      </c>
      <c r="Y851" s="4" t="str">
        <f>VLOOKUP(S851,词典!$F:$G,2,FALSE)</f>
        <v>EC_EMPTY_WORD</v>
      </c>
      <c r="Z851" t="str">
        <f t="shared" si="8"/>
        <v>.speechLose = {EC_WORD_YOU, EC_WORD_NOW, EC_WORD_HAPPY, EC_WORD_IS, EC_WORD_QUES, EC_EMPTY_WORD},</v>
      </c>
      <c r="AA851" t="s">
        <v>15659</v>
      </c>
    </row>
    <row r="852" spans="1:27" x14ac:dyDescent="0.3">
      <c r="A852" t="s">
        <v>164</v>
      </c>
      <c r="B852" s="3" t="s">
        <v>5919</v>
      </c>
      <c r="C852" s="3" t="s">
        <v>453</v>
      </c>
      <c r="D852" s="3" t="s">
        <v>761</v>
      </c>
      <c r="E852" s="3" t="s">
        <v>7331</v>
      </c>
      <c r="F852" s="3" t="s">
        <v>3873</v>
      </c>
      <c r="G852" s="4" t="str">
        <f>VLOOKUP(A852,词典!$C:$F,4,FALSE)</f>
        <v>是个</v>
      </c>
      <c r="H852" s="4" t="str">
        <f>VLOOKUP(B852,词典!$C:$F,4,FALSE)</f>
        <v>多</v>
      </c>
      <c r="I852" s="4" t="str">
        <f>VLOOKUP(C852,词典!$C:$F,4,FALSE)</f>
        <v>看看</v>
      </c>
      <c r="J852" s="4" t="str">
        <f>VLOOKUP(D852,词典!$C:$F,4,FALSE)</f>
        <v>这</v>
      </c>
      <c r="K852" s="4" t="str">
        <f>VLOOKUP(E852,词典!$C:$F,4,FALSE)</f>
        <v>绝处逢生</v>
      </c>
      <c r="L852" s="4" t="str">
        <f>VLOOKUP(F852,词典!$C:$F,4,FALSE)</f>
        <v>……</v>
      </c>
      <c r="M852" s="6" t="s">
        <v>9824</v>
      </c>
      <c r="N852" t="s">
        <v>1678</v>
      </c>
      <c r="O852" t="s">
        <v>1512</v>
      </c>
      <c r="P852" t="s">
        <v>1779</v>
      </c>
      <c r="Q852" t="s">
        <v>1919</v>
      </c>
      <c r="R852" t="s">
        <v>1135</v>
      </c>
      <c r="S852" t="s">
        <v>1687</v>
      </c>
      <c r="T852" s="4" t="str">
        <f>VLOOKUP(N852,词典!$F:$G,2,FALSE)</f>
        <v>EC_WORD_ME</v>
      </c>
      <c r="U852" s="4" t="str">
        <f>VLOOKUP(O852,词典!$F:$G,2,FALSE)</f>
        <v>EC_WORD_HAVEN_T</v>
      </c>
      <c r="V852" s="4" t="str">
        <f>VLOOKUP(P852,词典!$F:$G,2,FALSE)</f>
        <v>EC_WORD_SEES</v>
      </c>
      <c r="W852" s="4" t="str">
        <f>VLOOKUP(Q852,词典!$F:$G,2,FALSE)</f>
        <v>EC_WORD_THIS</v>
      </c>
      <c r="X852" s="4" t="str">
        <f>VLOOKUP(R852,词典!$F:$G,2,FALSE)</f>
        <v>EC_MOVE(REVERSAL)</v>
      </c>
      <c r="Y852" s="4" t="str">
        <f>VLOOKUP(S852,词典!$F:$G,2,FALSE)</f>
        <v>EC_WORD_ELLIPSIS</v>
      </c>
      <c r="Z852" t="str">
        <f t="shared" si="8"/>
        <v>.speechLose = {EC_WORD_ME, EC_WORD_HAVEN_T, EC_WORD_SEES, EC_WORD_THIS, EC_MOVE(REVERSAL), EC_WORD_ELLIPSIS},</v>
      </c>
      <c r="AA852" t="s">
        <v>15660</v>
      </c>
    </row>
    <row r="853" spans="1:27" x14ac:dyDescent="0.3">
      <c r="A853" t="s">
        <v>766</v>
      </c>
      <c r="B853" s="3" t="s">
        <v>317</v>
      </c>
      <c r="C853" s="3" t="s">
        <v>469</v>
      </c>
      <c r="D853" s="3" t="s">
        <v>543</v>
      </c>
      <c r="E853" s="3" t="s">
        <v>378</v>
      </c>
      <c r="F853" s="3" t="s">
        <v>165</v>
      </c>
      <c r="G853" s="4" t="str">
        <f>VLOOKUP(A853,词典!$C:$F,4,FALSE)</f>
        <v>那</v>
      </c>
      <c r="H853" s="4" t="str">
        <f>VLOOKUP(B853,词典!$C:$F,4,FALSE)</f>
        <v>某物</v>
      </c>
      <c r="I853" s="4" t="str">
        <f>VLOOKUP(C853,词典!$C:$F,4,FALSE)</f>
        <v>好的</v>
      </c>
      <c r="J853" s="4" t="str">
        <f>VLOOKUP(D853,词典!$C:$F,4,FALSE)</f>
        <v>去</v>
      </c>
      <c r="K853" s="4" t="str">
        <f>VLOOKUP(E853,词典!$C:$F,4,FALSE)</f>
        <v>到</v>
      </c>
      <c r="L853" s="4" t="str">
        <f>VLOOKUP(F853,词典!$C:$F,4,FALSE)</f>
        <v>你</v>
      </c>
      <c r="M853" s="6" t="s">
        <v>9825</v>
      </c>
      <c r="N853" t="s">
        <v>9179</v>
      </c>
      <c r="O853" t="s">
        <v>9131</v>
      </c>
      <c r="P853" t="s">
        <v>1947</v>
      </c>
      <c r="Q853" t="s">
        <v>1874</v>
      </c>
      <c r="R853" t="s">
        <v>9519</v>
      </c>
      <c r="S853" t="s">
        <v>8499</v>
      </c>
      <c r="T853" s="4" t="str">
        <f>VLOOKUP(N853,词典!$F:$G,2,FALSE)</f>
        <v>EC_WORD_GOOD</v>
      </c>
      <c r="U853" s="4" t="str">
        <f>VLOOKUP(O853,词典!$F:$G,2,FALSE)</f>
        <v>EC_WORD_OVER</v>
      </c>
      <c r="V853" s="4" t="str">
        <f>VLOOKUP(P853,词典!$F:$G,2,FALSE)</f>
        <v>EC_WORD_TO</v>
      </c>
      <c r="W853" s="4" t="str">
        <f>VLOOKUP(Q853,词典!$F:$G,2,FALSE)</f>
        <v>EC_WORD_YOU</v>
      </c>
      <c r="X853" s="4" t="str">
        <f>VLOOKUP(R853,词典!$F:$G,2,FALSE)</f>
        <v>EC_WORD_THERE</v>
      </c>
      <c r="Y853" s="4" t="str">
        <f>VLOOKUP(S853,词典!$F:$G,2,FALSE)</f>
        <v>EC_WORD_IS</v>
      </c>
      <c r="Z853" t="str">
        <f t="shared" si="8"/>
        <v>.speechLose = {EC_WORD_GOOD, EC_WORD_OVER, EC_WORD_TO, EC_WORD_YOU, EC_WORD_THERE, EC_WORD_IS},</v>
      </c>
      <c r="AA853" t="s">
        <v>15661</v>
      </c>
    </row>
    <row r="854" spans="1:27" x14ac:dyDescent="0.3">
      <c r="A854" t="s">
        <v>164</v>
      </c>
      <c r="B854" s="3" t="s">
        <v>580</v>
      </c>
      <c r="C854" s="3" t="s">
        <v>304</v>
      </c>
      <c r="D854" s="3" t="s">
        <v>369</v>
      </c>
      <c r="E854" s="3" t="s">
        <v>164</v>
      </c>
      <c r="F854" s="3" t="s">
        <v>123</v>
      </c>
      <c r="G854" s="4" t="str">
        <f>VLOOKUP(A854,词典!$C:$F,4,FALSE)</f>
        <v>是个</v>
      </c>
      <c r="H854" s="4" t="str">
        <f>VLOOKUP(B854,词典!$C:$F,4,FALSE)</f>
        <v>明白</v>
      </c>
      <c r="I854" s="4" t="str">
        <f>VLOOKUP(C854,词典!$C:$F,4,FALSE)</f>
        <v>和</v>
      </c>
      <c r="J854" s="4" t="str">
        <f>VLOOKUP(D854,词典!$C:$F,4,FALSE)</f>
        <v>又</v>
      </c>
      <c r="K854" s="4" t="str">
        <f>VLOOKUP(E854,词典!$C:$F,4,FALSE)</f>
        <v>是个</v>
      </c>
      <c r="L854" s="4" t="str">
        <f>VLOOKUP(F854,词典!$C:$F,4,FALSE)</f>
        <v>输了</v>
      </c>
      <c r="M854" s="6" t="s">
        <v>9826</v>
      </c>
      <c r="N854" t="s">
        <v>1678</v>
      </c>
      <c r="O854" t="s">
        <v>1112</v>
      </c>
      <c r="P854" t="s">
        <v>8499</v>
      </c>
      <c r="Q854" t="s">
        <v>8511</v>
      </c>
      <c r="R854" t="s">
        <v>1678</v>
      </c>
      <c r="S854" t="s">
        <v>1842</v>
      </c>
      <c r="T854" s="4" t="str">
        <f>VLOOKUP(N854,词典!$F:$G,2,FALSE)</f>
        <v>EC_WORD_ME</v>
      </c>
      <c r="U854" s="4" t="str">
        <f>VLOOKUP(O854,词典!$F:$G,2,FALSE)</f>
        <v>EC_MOVE2(REST)</v>
      </c>
      <c r="V854" s="4" t="str">
        <f>VLOOKUP(P854,词典!$F:$G,2,FALSE)</f>
        <v>EC_WORD_IS</v>
      </c>
      <c r="W854" s="4" t="str">
        <f>VLOOKUP(Q854,词典!$F:$G,2,FALSE)</f>
        <v>EC_WORD_THE</v>
      </c>
      <c r="X854" s="4" t="str">
        <f>VLOOKUP(R854,词典!$F:$G,2,FALSE)</f>
        <v>EC_WORD_ME</v>
      </c>
      <c r="Y854" s="4" t="str">
        <f>VLOOKUP(S854,词典!$F:$G,2,FALSE)</f>
        <v>EC_WORD_LOST</v>
      </c>
      <c r="Z854" t="str">
        <f t="shared" si="8"/>
        <v>.speechLose = {EC_WORD_ME, EC_MOVE2(REST), EC_WORD_IS, EC_WORD_THE, EC_WORD_ME, EC_WORD_LOST},</v>
      </c>
      <c r="AA854" t="s">
        <v>15365</v>
      </c>
    </row>
    <row r="855" spans="1:27" x14ac:dyDescent="0.3">
      <c r="A855" t="s">
        <v>164</v>
      </c>
      <c r="B855" s="3" t="s">
        <v>123</v>
      </c>
      <c r="C855" s="3" t="s">
        <v>561</v>
      </c>
      <c r="D855" s="3" t="s">
        <v>2903</v>
      </c>
      <c r="E855" s="3" t="s">
        <v>285</v>
      </c>
      <c r="F855" s="3" t="s">
        <v>3873</v>
      </c>
      <c r="G855" s="4" t="str">
        <f>VLOOKUP(A855,词典!$C:$F,4,FALSE)</f>
        <v>是个</v>
      </c>
      <c r="H855" s="4" t="str">
        <f>VLOOKUP(B855,词典!$C:$F,4,FALSE)</f>
        <v>输了</v>
      </c>
      <c r="I855" s="4" t="str">
        <f>VLOOKUP(C855,词典!$C:$F,4,FALSE)</f>
        <v>引起</v>
      </c>
      <c r="J855" s="4" t="str">
        <f>VLOOKUP(D855,词典!$C:$F,4,FALSE)</f>
        <v>你是</v>
      </c>
      <c r="K855" s="4" t="str">
        <f>VLOOKUP(E855,词典!$C:$F,4,FALSE)</f>
        <v>意思</v>
      </c>
      <c r="L855" s="4" t="str">
        <f>VLOOKUP(F855,词典!$C:$F,4,FALSE)</f>
        <v>……</v>
      </c>
      <c r="M855" s="6" t="s">
        <v>9827</v>
      </c>
      <c r="N855" t="s">
        <v>1678</v>
      </c>
      <c r="O855" t="s">
        <v>1842</v>
      </c>
      <c r="P855" t="s">
        <v>8510</v>
      </c>
      <c r="Q855" t="s">
        <v>1874</v>
      </c>
      <c r="R855" t="s">
        <v>8541</v>
      </c>
      <c r="S855" t="s">
        <v>8483</v>
      </c>
      <c r="T855" s="4" t="str">
        <f>VLOOKUP(N855,词典!$F:$G,2,FALSE)</f>
        <v>EC_WORD_ME</v>
      </c>
      <c r="U855" s="4" t="str">
        <f>VLOOKUP(O855,词典!$F:$G,2,FALSE)</f>
        <v>EC_WORD_LOST</v>
      </c>
      <c r="V855" s="4" t="str">
        <f>VLOOKUP(P855,词典!$F:$G,2,FALSE)</f>
        <v>EC_WORD_CASE</v>
      </c>
      <c r="W855" s="4" t="str">
        <f>VLOOKUP(Q855,词典!$F:$G,2,FALSE)</f>
        <v>EC_WORD_YOU</v>
      </c>
      <c r="X855" s="4" t="str">
        <f>VLOOKUP(R855,词典!$F:$G,2,FALSE)</f>
        <v>EC_WORD_HAS</v>
      </c>
      <c r="Y855" s="4" t="str">
        <f>VLOOKUP(S855,词典!$F:$G,2,FALSE)</f>
        <v>EC_WORD_BAD</v>
      </c>
      <c r="Z855" t="str">
        <f t="shared" si="8"/>
        <v>.speechLose = {EC_WORD_ME, EC_WORD_LOST, EC_WORD_CASE, EC_WORD_YOU, EC_WORD_HAS, EC_WORD_BAD},</v>
      </c>
      <c r="AA855" t="s">
        <v>15366</v>
      </c>
    </row>
    <row r="856" spans="1:27" x14ac:dyDescent="0.3">
      <c r="A856" t="s">
        <v>164</v>
      </c>
      <c r="B856" s="3" t="s">
        <v>363</v>
      </c>
      <c r="C856" s="3" t="s">
        <v>284</v>
      </c>
      <c r="D856" s="3" t="s">
        <v>3911</v>
      </c>
      <c r="E856" s="3" t="s">
        <v>379</v>
      </c>
      <c r="F856" s="3" t="s">
        <v>165</v>
      </c>
      <c r="G856" s="4" t="str">
        <f>VLOOKUP(A856,词典!$C:$F,4,FALSE)</f>
        <v>是个</v>
      </c>
      <c r="H856" s="4" t="str">
        <f>VLOOKUP(B856,词典!$C:$F,4,FALSE)</f>
        <v>有</v>
      </c>
      <c r="I856" s="4" t="str">
        <f>VLOOKUP(C856,词典!$C:$F,4,FALSE)</f>
        <v>一个</v>
      </c>
      <c r="J856" s="4" t="str">
        <f>VLOOKUP(D856,词典!$C:$F,4,FALSE)</f>
        <v>怨念</v>
      </c>
      <c r="K856" s="4" t="str">
        <f>VLOOKUP(E856,词典!$C:$F,4,FALSE)</f>
        <v>与</v>
      </c>
      <c r="L856" s="4" t="str">
        <f>VLOOKUP(F856,词典!$C:$F,4,FALSE)</f>
        <v>你</v>
      </c>
      <c r="M856" s="6" t="s">
        <v>9828</v>
      </c>
      <c r="N856" t="s">
        <v>1678</v>
      </c>
      <c r="O856" t="s">
        <v>9063</v>
      </c>
      <c r="P856" t="s">
        <v>1874</v>
      </c>
      <c r="Q856" t="s">
        <v>1954</v>
      </c>
      <c r="R856" t="s">
        <v>9180</v>
      </c>
      <c r="S856" t="s">
        <v>10459</v>
      </c>
      <c r="T856" s="4" t="str">
        <f>VLOOKUP(N856,词典!$F:$G,2,FALSE)</f>
        <v>EC_WORD_ME</v>
      </c>
      <c r="U856" s="4" t="str">
        <f>VLOOKUP(O856,词典!$F:$G,2,FALSE)</f>
        <v>EC_WORD_FOE</v>
      </c>
      <c r="V856" s="4" t="str">
        <f>VLOOKUP(P856,词典!$F:$G,2,FALSE)</f>
        <v>EC_WORD_YOU</v>
      </c>
      <c r="W856" s="4" t="str">
        <f>VLOOKUP(Q856,词典!$F:$G,2,FALSE)</f>
        <v>EC_WORD_HAVE</v>
      </c>
      <c r="X856" s="4" t="str">
        <f>VLOOKUP(R856,词典!$F:$G,2,FALSE)</f>
        <v>EC_MOVE(GRUDGE)</v>
      </c>
      <c r="Y856" s="4" t="str">
        <f>VLOOKUP(S856,词典!$F:$G,2,FALSE)</f>
        <v>EC_EMPTY_WORD</v>
      </c>
      <c r="Z856" t="str">
        <f t="shared" si="8"/>
        <v>.speechLose = {EC_WORD_ME, EC_WORD_FOE, EC_WORD_YOU, EC_WORD_HAVE, EC_MOVE(GRUDGE), EC_EMPTY_WORD},</v>
      </c>
      <c r="AA856" t="s">
        <v>15367</v>
      </c>
    </row>
    <row r="857" spans="1:27" x14ac:dyDescent="0.3">
      <c r="A857" t="s">
        <v>164</v>
      </c>
      <c r="B857" s="3" t="s">
        <v>419</v>
      </c>
      <c r="C857" s="3" t="s">
        <v>165</v>
      </c>
      <c r="D857" s="3" t="s">
        <v>304</v>
      </c>
      <c r="E857" s="3" t="s">
        <v>168</v>
      </c>
      <c r="F857" s="3" t="s">
        <v>3838</v>
      </c>
      <c r="G857" s="4" t="str">
        <f>VLOOKUP(A857,词典!$C:$F,4,FALSE)</f>
        <v>是个</v>
      </c>
      <c r="H857" s="4" t="str">
        <f>VLOOKUP(B857,词典!$C:$F,4,FALSE)</f>
        <v>讨厌</v>
      </c>
      <c r="I857" s="4" t="str">
        <f>VLOOKUP(C857,词典!$C:$F,4,FALSE)</f>
        <v>你</v>
      </c>
      <c r="J857" s="4" t="str">
        <f>VLOOKUP(D857,词典!$C:$F,4,FALSE)</f>
        <v>和</v>
      </c>
      <c r="K857" s="4" t="str">
        <f>VLOOKUP(E857,词典!$C:$F,4,FALSE)</f>
        <v>你的</v>
      </c>
      <c r="L857" s="4" t="str">
        <f>VLOOKUP(F857,词典!$C:$F,4,FALSE)</f>
        <v>宝可梦</v>
      </c>
      <c r="M857" s="6" t="s">
        <v>9829</v>
      </c>
      <c r="N857" t="s">
        <v>1678</v>
      </c>
      <c r="O857" t="s">
        <v>1776</v>
      </c>
      <c r="P857" t="s">
        <v>1412</v>
      </c>
      <c r="Q857" t="s">
        <v>1475</v>
      </c>
      <c r="R857" t="s">
        <v>1413</v>
      </c>
      <c r="S857" t="s">
        <v>1325</v>
      </c>
      <c r="T857" s="4" t="str">
        <f>VLOOKUP(N857,词典!$F:$G,2,FALSE)</f>
        <v>EC_WORD_ME</v>
      </c>
      <c r="U857" s="4" t="str">
        <f>VLOOKUP(O857,词典!$F:$G,2,FALSE)</f>
        <v>EC_WORD_DISLIKE</v>
      </c>
      <c r="V857" s="4" t="str">
        <f>VLOOKUP(P857,词典!$F:$G,2,FALSE)</f>
        <v>EC_WORD_YOU</v>
      </c>
      <c r="W857" s="4" t="str">
        <f>VLOOKUP(Q857,词典!$F:$G,2,FALSE)</f>
        <v>EC_WORD_AND</v>
      </c>
      <c r="X857" s="4" t="str">
        <f>VLOOKUP(R857,词典!$F:$G,2,FALSE)</f>
        <v>EC_WORD_YOUR</v>
      </c>
      <c r="Y857" s="4" t="str">
        <f>VLOOKUP(S857,词典!$F:$G,2,FALSE)</f>
        <v>EC_WORD_POKEMON</v>
      </c>
      <c r="Z857" t="str">
        <f t="shared" si="8"/>
        <v>.speechLose = {EC_WORD_ME, EC_WORD_DISLIKE, EC_WORD_YOU, EC_WORD_AND, EC_WORD_YOUR, EC_WORD_POKEMON},</v>
      </c>
      <c r="AA857" t="s">
        <v>15368</v>
      </c>
    </row>
    <row r="858" spans="1:27" x14ac:dyDescent="0.3">
      <c r="A858" t="s">
        <v>2903</v>
      </c>
      <c r="B858" s="3" t="s">
        <v>331</v>
      </c>
      <c r="C858" s="3" t="s">
        <v>422</v>
      </c>
      <c r="D858" s="3" t="s">
        <v>395</v>
      </c>
      <c r="E858" s="3" t="s">
        <v>200</v>
      </c>
      <c r="F858" s="3" t="s">
        <v>3838</v>
      </c>
      <c r="G858" s="4" t="str">
        <f>VLOOKUP(A858,词典!$C:$F,4,FALSE)</f>
        <v>你是</v>
      </c>
      <c r="H858" s="4" t="str">
        <f>VLOOKUP(B858,词典!$C:$F,4,FALSE)</f>
        <v>更多</v>
      </c>
      <c r="I858" s="4" t="str">
        <f>VLOOKUP(C858,词典!$C:$F,4,FALSE)</f>
        <v>可怕</v>
      </c>
      <c r="J858" s="4" t="str">
        <f>VLOOKUP(D858,词典!$C:$F,4,FALSE)</f>
        <v>比</v>
      </c>
      <c r="K858" s="4" t="str">
        <f>VLOOKUP(E858,词典!$C:$F,4,FALSE)</f>
        <v>我的</v>
      </c>
      <c r="L858" s="4" t="str">
        <f>VLOOKUP(F858,词典!$C:$F,4,FALSE)</f>
        <v>宝可梦</v>
      </c>
      <c r="M858" s="6" t="s">
        <v>9830</v>
      </c>
      <c r="N858" t="s">
        <v>1874</v>
      </c>
      <c r="O858" t="s">
        <v>1768</v>
      </c>
      <c r="P858" t="s">
        <v>1431</v>
      </c>
      <c r="Q858" t="s">
        <v>1325</v>
      </c>
      <c r="R858" t="s">
        <v>9077</v>
      </c>
      <c r="S858" t="s">
        <v>8449</v>
      </c>
      <c r="T858" s="4" t="str">
        <f>VLOOKUP(N858,词典!$F:$G,2,FALSE)</f>
        <v>EC_WORD_YOU</v>
      </c>
      <c r="U858" s="4" t="str">
        <f>VLOOKUP(O858,词典!$F:$G,2,FALSE)</f>
        <v>EC_WORD_THAN</v>
      </c>
      <c r="V858" s="4" t="str">
        <f>VLOOKUP(P858,词典!$F:$G,2,FALSE)</f>
        <v>EC_WORD_MY</v>
      </c>
      <c r="W858" s="4" t="str">
        <f>VLOOKUP(Q858,词典!$F:$G,2,FALSE)</f>
        <v>EC_WORD_POKEMON</v>
      </c>
      <c r="X858" s="4" t="str">
        <f>VLOOKUP(R858,词典!$F:$G,2,FALSE)</f>
        <v>EC_WORD_LIKELY_TO</v>
      </c>
      <c r="Y858" s="4" t="str">
        <f>VLOOKUP(S858,词典!$F:$G,2,FALSE)</f>
        <v>EC_WORD_SCARY</v>
      </c>
      <c r="Z858" t="str">
        <f t="shared" ref="Z858:Z900" si="9">_xlfn.CONCAT(".speechLose = {",T858,", ",U858,", ",V858,", ",W858,", ",X858,", ",Y858,"},")</f>
        <v>.speechLose = {EC_WORD_YOU, EC_WORD_THAN, EC_WORD_MY, EC_WORD_POKEMON, EC_WORD_LIKELY_TO, EC_WORD_SCARY},</v>
      </c>
      <c r="AA858" t="s">
        <v>15369</v>
      </c>
    </row>
    <row r="859" spans="1:27" x14ac:dyDescent="0.3">
      <c r="A859" t="s">
        <v>200</v>
      </c>
      <c r="B859" s="3" t="s">
        <v>634</v>
      </c>
      <c r="C859" s="3" t="s">
        <v>3839</v>
      </c>
      <c r="D859" s="3" t="s">
        <v>587</v>
      </c>
      <c r="E859" s="3" t="s">
        <v>3873</v>
      </c>
      <c r="F859" s="3" t="s">
        <v>3836</v>
      </c>
      <c r="G859" s="4" t="str">
        <f>VLOOKUP(A859,词典!$C:$F,4,FALSE)</f>
        <v>我的</v>
      </c>
      <c r="H859" s="4" t="str">
        <f>VLOOKUP(B859,词典!$C:$F,4,FALSE)</f>
        <v>电话</v>
      </c>
      <c r="I859" s="4" t="str">
        <f>VLOOKUP(C859,词典!$C:$F,4,FALSE)</f>
        <v>不想</v>
      </c>
      <c r="J859" s="4" t="str">
        <f>VLOOKUP(D859,词典!$C:$F,4,FALSE)</f>
        <v>工作</v>
      </c>
      <c r="K859" s="4" t="str">
        <f>VLOOKUP(E859,词典!$C:$F,4,FALSE)</f>
        <v>……</v>
      </c>
      <c r="L859" s="4" t="str">
        <f>VLOOKUP(F859,词典!$C:$F,4,FALSE)</f>
        <v xml:space="preserve"> </v>
      </c>
      <c r="M859" s="6" t="s">
        <v>9831</v>
      </c>
      <c r="N859" t="s">
        <v>1431</v>
      </c>
      <c r="O859" t="s">
        <v>1594</v>
      </c>
      <c r="P859" t="s">
        <v>8483</v>
      </c>
      <c r="Q859" t="s">
        <v>8499</v>
      </c>
      <c r="R859" t="s">
        <v>2111</v>
      </c>
      <c r="S859" t="s">
        <v>10459</v>
      </c>
      <c r="T859" s="4" t="str">
        <f>VLOOKUP(N859,词典!$F:$G,2,FALSE)</f>
        <v>EC_WORD_MY</v>
      </c>
      <c r="U859" s="4" t="str">
        <f>VLOOKUP(O859,词典!$F:$G,2,FALSE)</f>
        <v>EC_WORD_PHONE</v>
      </c>
      <c r="V859" s="4" t="str">
        <f>VLOOKUP(P859,词典!$F:$G,2,FALSE)</f>
        <v>EC_WORD_BAD</v>
      </c>
      <c r="W859" s="4" t="str">
        <f>VLOOKUP(Q859,词典!$F:$G,2,FALSE)</f>
        <v>EC_WORD_IS</v>
      </c>
      <c r="X859" s="4" t="str">
        <f>VLOOKUP(R859,词典!$F:$G,2,FALSE)</f>
        <v>EC_WORD_ELLIPSIS</v>
      </c>
      <c r="Y859" s="4" t="str">
        <f>VLOOKUP(S859,词典!$F:$G,2,FALSE)</f>
        <v>EC_EMPTY_WORD</v>
      </c>
      <c r="Z859" t="str">
        <f t="shared" si="9"/>
        <v>.speechLose = {EC_WORD_MY, EC_WORD_PHONE, EC_WORD_BAD, EC_WORD_IS, EC_WORD_ELLIPSIS, EC_EMPTY_WORD},</v>
      </c>
      <c r="AA859" t="s">
        <v>15370</v>
      </c>
    </row>
    <row r="860" spans="1:27" x14ac:dyDescent="0.3">
      <c r="A860" t="s">
        <v>90</v>
      </c>
      <c r="B860" s="3" t="s">
        <v>216</v>
      </c>
      <c r="C860" s="3" t="s">
        <v>3913</v>
      </c>
      <c r="D860" s="3" t="s">
        <v>374</v>
      </c>
      <c r="E860" s="3" t="s">
        <v>165</v>
      </c>
      <c r="F860" s="3" t="s">
        <v>450</v>
      </c>
      <c r="G860" s="4" t="str">
        <f>VLOOKUP(A860,词典!$C:$F,4,FALSE)</f>
        <v>一场</v>
      </c>
      <c r="H860" s="4" t="str">
        <f>VLOOKUP(B860,词典!$C:$F,4,FALSE)</f>
        <v>在</v>
      </c>
      <c r="I860" s="4" t="str">
        <f>VLOOKUP(C860,词典!$C:$F,4,FALSE)</f>
        <v>虚张声势</v>
      </c>
      <c r="J860" s="4" t="str">
        <f>VLOOKUP(D860,词典!$C:$F,4,FALSE)</f>
        <v>为</v>
      </c>
      <c r="K860" s="4" t="str">
        <f>VLOOKUP(E860,词典!$C:$F,4,FALSE)</f>
        <v>你</v>
      </c>
      <c r="L860" s="4" t="str">
        <f>VLOOKUP(F860,词典!$C:$F,4,FALSE)</f>
        <v>等不及</v>
      </c>
      <c r="M860" s="6" t="s">
        <v>9832</v>
      </c>
      <c r="N860" t="s">
        <v>1874</v>
      </c>
      <c r="O860" t="s">
        <v>1921</v>
      </c>
      <c r="P860" t="s">
        <v>9922</v>
      </c>
      <c r="Q860" t="s">
        <v>8513</v>
      </c>
      <c r="R860" t="s">
        <v>9922</v>
      </c>
      <c r="S860" t="s">
        <v>8489</v>
      </c>
      <c r="T860" s="4" t="str">
        <f>VLOOKUP(N860,词典!$F:$G,2,FALSE)</f>
        <v>EC_WORD_YOU</v>
      </c>
      <c r="U860" s="4" t="str">
        <f>VLOOKUP(O860,词典!$F:$G,2,FALSE)</f>
        <v>EC_WORD_MISS</v>
      </c>
      <c r="V860" s="4" t="str">
        <f>VLOOKUP(P860,词典!$F:$G,2,FALSE)</f>
        <v>EC_WORD_HUGE_POWER</v>
      </c>
      <c r="W860" s="4" t="str">
        <f>VLOOKUP(Q860,词典!$F:$G,2,FALSE)</f>
        <v>EC_WORD_THIS_IS_IT_EXCL</v>
      </c>
      <c r="X860" s="4" t="str">
        <f>VLOOKUP(R860,词典!$F:$G,2,FALSE)</f>
        <v>EC_WORD_HUGE_POWER</v>
      </c>
      <c r="Y860" s="4" t="str">
        <f>VLOOKUP(S860,词典!$F:$G,2,FALSE)</f>
        <v>EC_WORD_YUP</v>
      </c>
      <c r="Z860" t="str">
        <f t="shared" si="9"/>
        <v>.speechLose = {EC_WORD_YOU, EC_WORD_MISS, EC_WORD_HUGE_POWER, EC_WORD_THIS_IS_IT_EXCL, EC_WORD_HUGE_POWER, EC_WORD_YUP},</v>
      </c>
      <c r="AA860" t="s">
        <v>15371</v>
      </c>
    </row>
    <row r="861" spans="1:27" x14ac:dyDescent="0.3">
      <c r="A861" t="s">
        <v>2903</v>
      </c>
      <c r="B861" s="3" t="s">
        <v>38</v>
      </c>
      <c r="C861" s="3" t="s">
        <v>3834</v>
      </c>
      <c r="D861" s="3" t="s">
        <v>153</v>
      </c>
      <c r="E861" s="3" t="s">
        <v>322</v>
      </c>
      <c r="F861" s="3" t="s">
        <v>3834</v>
      </c>
      <c r="G861" s="4" t="str">
        <f>VLOOKUP(A861,词典!$C:$F,4,FALSE)</f>
        <v>你是</v>
      </c>
      <c r="H861" s="4" t="str">
        <f>VLOOKUP(B861,词典!$C:$F,4,FALSE)</f>
        <v>帅气</v>
      </c>
      <c r="I861" s="4" t="str">
        <f>VLOOKUP(C861,词典!$C:$F,4,FALSE)</f>
        <v>！</v>
      </c>
      <c r="J861" s="4" t="str">
        <f>VLOOKUP(D861,词典!$C:$F,4,FALSE)</f>
        <v>不</v>
      </c>
      <c r="K861" s="4" t="str">
        <f>VLOOKUP(E861,词典!$C:$F,4,FALSE)</f>
        <v>真的</v>
      </c>
      <c r="L861" s="4" t="str">
        <f>VLOOKUP(F861,词典!$C:$F,4,FALSE)</f>
        <v>！</v>
      </c>
      <c r="M861" s="6" t="s">
        <v>9833</v>
      </c>
      <c r="N861" t="s">
        <v>1861</v>
      </c>
      <c r="O861" t="s">
        <v>1720</v>
      </c>
      <c r="P861" t="s">
        <v>225</v>
      </c>
      <c r="Q861" t="s">
        <v>1869</v>
      </c>
      <c r="R861" t="s">
        <v>1485</v>
      </c>
      <c r="S861" t="s">
        <v>225</v>
      </c>
      <c r="T861" s="4" t="str">
        <f>VLOOKUP(N861,词典!$F:$G,2,FALSE)</f>
        <v>EC_WORD_HELLO</v>
      </c>
      <c r="U861" s="4" t="str">
        <f>VLOOKUP(O861,词典!$F:$G,2,FALSE)</f>
        <v>EC_WORD_COOL</v>
      </c>
      <c r="V861" s="4" t="str">
        <f>VLOOKUP(P861,词典!$F:$G,2,FALSE)</f>
        <v>EC_WORD_EXCL</v>
      </c>
      <c r="W861" s="4" t="str">
        <f>VLOOKUP(Q861,词典!$F:$G,2,FALSE)</f>
        <v>EC_WORD_NO</v>
      </c>
      <c r="X861" s="4" t="str">
        <f>VLOOKUP(R861,词典!$F:$G,2,FALSE)</f>
        <v>EC_WORD_REALLY</v>
      </c>
      <c r="Y861" s="4" t="str">
        <f>VLOOKUP(S861,词典!$F:$G,2,FALSE)</f>
        <v>EC_WORD_EXCL</v>
      </c>
      <c r="Z861" t="str">
        <f t="shared" si="9"/>
        <v>.speechLose = {EC_WORD_HELLO, EC_WORD_COOL, EC_WORD_EXCL, EC_WORD_NO, EC_WORD_REALLY, EC_WORD_EXCL},</v>
      </c>
      <c r="AA861" t="s">
        <v>15372</v>
      </c>
    </row>
    <row r="862" spans="1:27" x14ac:dyDescent="0.3">
      <c r="A862" t="s">
        <v>2903</v>
      </c>
      <c r="B862" s="3" t="s">
        <v>386</v>
      </c>
      <c r="C862" s="3" t="s">
        <v>756</v>
      </c>
      <c r="D862" s="3" t="s">
        <v>332</v>
      </c>
      <c r="E862" s="3" t="s">
        <v>16</v>
      </c>
      <c r="F862" s="3" t="s">
        <v>3873</v>
      </c>
      <c r="G862" s="4" t="str">
        <f>VLOOKUP(A862,词典!$C:$F,4,FALSE)</f>
        <v>你是</v>
      </c>
      <c r="H862" s="4" t="str">
        <f>VLOOKUP(B862,词典!$C:$F,4,FALSE)</f>
        <v>地</v>
      </c>
      <c r="I862" s="4" t="str">
        <f>VLOOKUP(C862,词典!$C:$F,4,FALSE)</f>
        <v>高</v>
      </c>
      <c r="J862" s="4" t="str">
        <f>VLOOKUP(D862,词典!$C:$F,4,FALSE)</f>
        <v>开</v>
      </c>
      <c r="K862" s="4" t="str">
        <f>VLOOKUP(E862,词典!$C:$F,4,FALSE)</f>
        <v>等级</v>
      </c>
      <c r="L862" s="4" t="str">
        <f>VLOOKUP(F862,词典!$C:$F,4,FALSE)</f>
        <v>……</v>
      </c>
      <c r="M862" s="6" t="s">
        <v>9834</v>
      </c>
      <c r="N862" t="s">
        <v>1875</v>
      </c>
      <c r="O862" t="s">
        <v>9923</v>
      </c>
      <c r="P862" t="s">
        <v>1905</v>
      </c>
      <c r="Q862" t="s">
        <v>9190</v>
      </c>
      <c r="R862" t="s">
        <v>8499</v>
      </c>
      <c r="S862" t="s">
        <v>1687</v>
      </c>
      <c r="T862" s="4" t="str">
        <f>VLOOKUP(N862,词典!$F:$G,2,FALSE)</f>
        <v>EC_WORD_YOUR</v>
      </c>
      <c r="U862" s="4" t="str">
        <f>VLOOKUP(O862,词典!$F:$G,2,FALSE)</f>
        <v>EC_WORD_LEVEL</v>
      </c>
      <c r="V862" s="4" t="str">
        <f>VLOOKUP(P862,词典!$F:$G,2,FALSE)</f>
        <v>EC_WORD_WAY</v>
      </c>
      <c r="W862" s="4" t="str">
        <f>VLOOKUP(Q862,词典!$F:$G,2,FALSE)</f>
        <v>EC_WORD_HIGH</v>
      </c>
      <c r="X862" s="4" t="str">
        <f>VLOOKUP(R862,词典!$F:$G,2,FALSE)</f>
        <v>EC_WORD_IS</v>
      </c>
      <c r="Y862" s="4" t="str">
        <f>VLOOKUP(S862,词典!$F:$G,2,FALSE)</f>
        <v>EC_WORD_ELLIPSIS</v>
      </c>
      <c r="Z862" t="str">
        <f t="shared" si="9"/>
        <v>.speechLose = {EC_WORD_YOUR, EC_WORD_LEVEL, EC_WORD_WAY, EC_WORD_HIGH, EC_WORD_IS, EC_WORD_ELLIPSIS},</v>
      </c>
      <c r="AA862" t="s">
        <v>15373</v>
      </c>
    </row>
    <row r="863" spans="1:27" x14ac:dyDescent="0.3">
      <c r="A863" t="s">
        <v>548</v>
      </c>
      <c r="B863" s="3" t="s">
        <v>2901</v>
      </c>
      <c r="C863" s="3" t="s">
        <v>322</v>
      </c>
      <c r="D863" s="3" t="s">
        <v>366</v>
      </c>
      <c r="E863" s="3" t="s">
        <v>766</v>
      </c>
      <c r="F863" s="3" t="s">
        <v>865</v>
      </c>
      <c r="G863" s="4" t="str">
        <f>VLOOKUP(A863,词典!$C:$F,4,FALSE)</f>
        <v>请</v>
      </c>
      <c r="H863" s="4" t="str">
        <f>VLOOKUP(B863,词典!$C:$F,4,FALSE)</f>
        <v>我是</v>
      </c>
      <c r="I863" s="4" t="str">
        <f>VLOOKUP(C863,词典!$C:$F,4,FALSE)</f>
        <v>真的</v>
      </c>
      <c r="J863" s="4" t="str">
        <f>VLOOKUP(D863,词典!$C:$F,4,FALSE)</f>
        <v>一下</v>
      </c>
      <c r="K863" s="4" t="str">
        <f>VLOOKUP(E863,词典!$C:$F,4,FALSE)</f>
        <v>那</v>
      </c>
      <c r="L863" s="4" t="str">
        <f>VLOOKUP(F863,词典!$C:$F,4,FALSE)</f>
        <v>老</v>
      </c>
      <c r="M863" s="6" t="s">
        <v>9835</v>
      </c>
      <c r="N863" t="s">
        <v>9911</v>
      </c>
      <c r="O863" t="s">
        <v>1873</v>
      </c>
      <c r="P863" t="s">
        <v>1485</v>
      </c>
      <c r="Q863" t="s">
        <v>1955</v>
      </c>
      <c r="R863" t="s">
        <v>1866</v>
      </c>
      <c r="S863" t="s">
        <v>2085</v>
      </c>
      <c r="T863" s="4" t="str">
        <f>VLOOKUP(N863,词典!$F:$G,2,FALSE)</f>
        <v>EC_WORD_AGREE</v>
      </c>
      <c r="U863" s="4" t="str">
        <f>VLOOKUP(O863,词典!$F:$G,2,FALSE)</f>
        <v>EC_WORD_ME</v>
      </c>
      <c r="V863" s="4" t="str">
        <f>VLOOKUP(P863,词典!$F:$G,2,FALSE)</f>
        <v>EC_WORD_REALLY</v>
      </c>
      <c r="W863" s="4" t="str">
        <f>VLOOKUP(Q863,词典!$F:$G,2,FALSE)</f>
        <v>EC_WORD_HAVEN_T</v>
      </c>
      <c r="X863" s="4" t="str">
        <f>VLOOKUP(R863,词典!$F:$G,2,FALSE)</f>
        <v>EC_WORD_WELL_THEN</v>
      </c>
      <c r="Y863" s="4" t="str">
        <f>VLOOKUP(S863,词典!$F:$G,2,FALSE)</f>
        <v>EC_WORD_OLD</v>
      </c>
      <c r="Z863" t="str">
        <f t="shared" si="9"/>
        <v>.speechLose = {EC_WORD_AGREE, EC_WORD_ME, EC_WORD_REALLY, EC_WORD_HAVEN_T, EC_WORD_WELL_THEN, EC_WORD_OLD},</v>
      </c>
      <c r="AA863" t="s">
        <v>15374</v>
      </c>
    </row>
    <row r="864" spans="1:27" x14ac:dyDescent="0.3">
      <c r="A864" t="s">
        <v>335</v>
      </c>
      <c r="B864" s="3" t="s">
        <v>383</v>
      </c>
      <c r="C864" s="3" t="s">
        <v>633</v>
      </c>
      <c r="D864" s="3" t="s">
        <v>13</v>
      </c>
      <c r="E864" s="3" t="s">
        <v>284</v>
      </c>
      <c r="F864" s="3" t="s">
        <v>695</v>
      </c>
      <c r="G864" s="4" t="str">
        <f>VLOOKUP(A864,词典!$C:$F,4,FALSE)</f>
        <v>反而</v>
      </c>
      <c r="H864" s="4" t="str">
        <f>VLOOKUP(B864,词典!$C:$F,4,FALSE)</f>
        <v>的</v>
      </c>
      <c r="I864" s="4" t="str">
        <f>VLOOKUP(C864,词典!$C:$F,4,FALSE)</f>
        <v>电视</v>
      </c>
      <c r="J864" s="4" t="str">
        <f>VLOOKUP(D864,词典!$C:$F,4,FALSE)</f>
        <v>得到</v>
      </c>
      <c r="K864" s="4" t="str">
        <f>VLOOKUP(E864,词典!$C:$F,4,FALSE)</f>
        <v>一个</v>
      </c>
      <c r="L864" s="4" t="str">
        <f>VLOOKUP(F864,词典!$C:$F,4,FALSE)</f>
        <v>书</v>
      </c>
      <c r="M864" s="6" t="s">
        <v>9836</v>
      </c>
      <c r="N864" t="s">
        <v>1830</v>
      </c>
      <c r="O864" t="s">
        <v>2047</v>
      </c>
      <c r="P864" t="s">
        <v>1593</v>
      </c>
      <c r="Q864" t="s">
        <v>9924</v>
      </c>
      <c r="R864" t="s">
        <v>2047</v>
      </c>
      <c r="S864" t="s">
        <v>1627</v>
      </c>
      <c r="T864" s="4" t="str">
        <f>VLOOKUP(N864,词典!$F:$G,2,FALSE)</f>
        <v>EC_WORD_SENSE</v>
      </c>
      <c r="U864" s="4" t="str">
        <f>VLOOKUP(O864,词典!$F:$G,2,FALSE)</f>
        <v>EC_WORD_LOOKS</v>
      </c>
      <c r="V864" s="4" t="str">
        <f>VLOOKUP(P864,词典!$F:$G,2,FALSE)</f>
        <v>EC_WORD_TELEVISION</v>
      </c>
      <c r="W864" s="4" t="str">
        <f>VLOOKUP(Q864,词典!$F:$G,2,FALSE)</f>
        <v>EC_WORD_SEE_YA</v>
      </c>
      <c r="X864" s="4" t="str">
        <f>VLOOKUP(R864,词典!$F:$G,2,FALSE)</f>
        <v>EC_WORD_LOOKS</v>
      </c>
      <c r="Y864" s="4" t="str">
        <f>VLOOKUP(S864,词典!$F:$G,2,FALSE)</f>
        <v>EC_WORD_BOOK</v>
      </c>
      <c r="Z864" t="str">
        <f t="shared" si="9"/>
        <v>.speechLose = {EC_WORD_SENSE, EC_WORD_LOOKS, EC_WORD_TELEVISION, EC_WORD_SEE_YA, EC_WORD_LOOKS, EC_WORD_BOOK},</v>
      </c>
      <c r="AA864" t="s">
        <v>15375</v>
      </c>
    </row>
    <row r="865" spans="1:27" x14ac:dyDescent="0.3">
      <c r="A865" t="s">
        <v>2901</v>
      </c>
      <c r="B865" s="3" t="s">
        <v>409</v>
      </c>
      <c r="C865" s="3" t="s">
        <v>3873</v>
      </c>
      <c r="D865" s="3" t="s">
        <v>3836</v>
      </c>
      <c r="E865" s="3" t="s">
        <v>3836</v>
      </c>
      <c r="F865" s="3" t="s">
        <v>3836</v>
      </c>
      <c r="G865" s="4" t="str">
        <f>VLOOKUP(A865,词典!$C:$F,4,FALSE)</f>
        <v>我是</v>
      </c>
      <c r="H865" s="4" t="str">
        <f>VLOOKUP(B865,词典!$C:$F,4,FALSE)</f>
        <v>失望</v>
      </c>
      <c r="I865" s="4" t="str">
        <f>VLOOKUP(C865,词典!$C:$F,4,FALSE)</f>
        <v>……</v>
      </c>
      <c r="J865" s="4" t="str">
        <f>VLOOKUP(D865,词典!$C:$F,4,FALSE)</f>
        <v xml:space="preserve"> </v>
      </c>
      <c r="K865" s="4" t="str">
        <f>VLOOKUP(E865,词典!$C:$F,4,FALSE)</f>
        <v xml:space="preserve"> </v>
      </c>
      <c r="L865" s="4" t="str">
        <f>VLOOKUP(F865,词典!$C:$F,4,FALSE)</f>
        <v xml:space="preserve"> </v>
      </c>
      <c r="M865" s="6" t="s">
        <v>9837</v>
      </c>
      <c r="N865" t="s">
        <v>1873</v>
      </c>
      <c r="O865" t="s">
        <v>8541</v>
      </c>
      <c r="P865" t="s">
        <v>8482</v>
      </c>
      <c r="Q865" t="s">
        <v>2111</v>
      </c>
      <c r="R865" t="s">
        <v>10459</v>
      </c>
      <c r="S865" t="s">
        <v>10459</v>
      </c>
      <c r="T865" s="4" t="str">
        <f>VLOOKUP(N865,词典!$F:$G,2,FALSE)</f>
        <v>EC_WORD_ME</v>
      </c>
      <c r="U865" s="4" t="str">
        <f>VLOOKUP(O865,词典!$F:$G,2,FALSE)</f>
        <v>EC_WORD_HAS</v>
      </c>
      <c r="V865" s="4" t="str">
        <f>VLOOKUP(P865,词典!$F:$G,2,FALSE)</f>
        <v>EC_WORD_DISAPPOINTED</v>
      </c>
      <c r="W865" s="4" t="str">
        <f>VLOOKUP(Q865,词典!$F:$G,2,FALSE)</f>
        <v>EC_WORD_ELLIPSIS</v>
      </c>
      <c r="X865" s="4" t="str">
        <f>VLOOKUP(R865,词典!$F:$G,2,FALSE)</f>
        <v>EC_EMPTY_WORD</v>
      </c>
      <c r="Y865" s="4" t="str">
        <f>VLOOKUP(S865,词典!$F:$G,2,FALSE)</f>
        <v>EC_EMPTY_WORD</v>
      </c>
      <c r="Z865" t="str">
        <f t="shared" si="9"/>
        <v>.speechLose = {EC_WORD_ME, EC_WORD_HAS, EC_WORD_DISAPPOINTED, EC_WORD_ELLIPSIS, EC_EMPTY_WORD, EC_EMPTY_WORD},</v>
      </c>
      <c r="AA865" t="s">
        <v>15376</v>
      </c>
    </row>
    <row r="866" spans="1:27" x14ac:dyDescent="0.3">
      <c r="A866" t="s">
        <v>164</v>
      </c>
      <c r="B866" s="3" t="s">
        <v>355</v>
      </c>
      <c r="C866" s="3" t="s">
        <v>459</v>
      </c>
      <c r="D866" s="3" t="s">
        <v>165</v>
      </c>
      <c r="E866" s="3" t="s">
        <v>384</v>
      </c>
      <c r="F866" s="3" t="s">
        <v>37</v>
      </c>
      <c r="G866" s="4" t="str">
        <f>VLOOKUP(A866,词典!$C:$F,4,FALSE)</f>
        <v>是个</v>
      </c>
      <c r="H866" s="4" t="str">
        <f>VLOOKUP(B866,词典!$C:$F,4,FALSE)</f>
        <v>可以</v>
      </c>
      <c r="I866" s="4" t="str">
        <f>VLOOKUP(C866,词典!$C:$F,4,FALSE)</f>
        <v>击败</v>
      </c>
      <c r="J866" s="4" t="str">
        <f>VLOOKUP(D866,词典!$C:$F,4,FALSE)</f>
        <v>你</v>
      </c>
      <c r="K866" s="4" t="str">
        <f>VLOOKUP(E866,词典!$C:$F,4,FALSE)</f>
        <v>着</v>
      </c>
      <c r="L866" s="4" t="str">
        <f>VLOOKUP(F866,词典!$C:$F,4,FALSE)</f>
        <v>冷静</v>
      </c>
      <c r="M866" s="6" t="s">
        <v>9838</v>
      </c>
      <c r="N866" t="s">
        <v>1678</v>
      </c>
      <c r="O866" t="s">
        <v>1801</v>
      </c>
      <c r="P866" t="s">
        <v>9073</v>
      </c>
      <c r="Q866" t="s">
        <v>1719</v>
      </c>
      <c r="R866" t="s">
        <v>9113</v>
      </c>
      <c r="S866" t="s">
        <v>1829</v>
      </c>
      <c r="T866" s="4" t="str">
        <f>VLOOKUP(N866,词典!$F:$G,2,FALSE)</f>
        <v>EC_WORD_ME</v>
      </c>
      <c r="U866" s="4" t="str">
        <f>VLOOKUP(O866,词典!$F:$G,2,FALSE)</f>
        <v>EC_WORD_CAN</v>
      </c>
      <c r="V866" s="4" t="str">
        <f>VLOOKUP(P866,词典!$F:$G,2,FALSE)</f>
        <v>EC_WORD_ON</v>
      </c>
      <c r="W866" s="4" t="str">
        <f>VLOOKUP(Q866,词典!$F:$G,2,FALSE)</f>
        <v>EC_WORD_SMART</v>
      </c>
      <c r="X866" s="4" t="str">
        <f>VLOOKUP(R866,词典!$F:$G,2,FALSE)</f>
        <v>EC_WORD_UP</v>
      </c>
      <c r="Y866" s="4" t="str">
        <f>VLOOKUP(S866,词典!$F:$G,2,FALSE)</f>
        <v>EC_WORD_VICTORY</v>
      </c>
      <c r="Z866" t="str">
        <f t="shared" si="9"/>
        <v>.speechLose = {EC_WORD_ME, EC_WORD_CAN, EC_WORD_ON, EC_WORD_SMART, EC_WORD_UP, EC_WORD_VICTORY},</v>
      </c>
      <c r="AA866" t="s">
        <v>15377</v>
      </c>
    </row>
    <row r="867" spans="1:27" x14ac:dyDescent="0.3">
      <c r="A867" t="s">
        <v>5930</v>
      </c>
      <c r="B867" s="3" t="s">
        <v>3834</v>
      </c>
      <c r="C867" s="3" t="s">
        <v>766</v>
      </c>
      <c r="D867" s="3" t="s">
        <v>122</v>
      </c>
      <c r="E867" s="3" t="s">
        <v>349</v>
      </c>
      <c r="F867" s="3" t="s">
        <v>494</v>
      </c>
      <c r="G867" s="4" t="str">
        <f>VLOOKUP(A867,词典!$C:$F,4,FALSE)</f>
        <v>谢谢你</v>
      </c>
      <c r="H867" s="4" t="str">
        <f>VLOOKUP(B867,词典!$C:$F,4,FALSE)</f>
        <v>！</v>
      </c>
      <c r="I867" s="4" t="str">
        <f>VLOOKUP(C867,词典!$C:$F,4,FALSE)</f>
        <v>那</v>
      </c>
      <c r="J867" s="4" t="str">
        <f>VLOOKUP(D867,词典!$C:$F,4,FALSE)</f>
        <v>输</v>
      </c>
      <c r="K867" s="4" t="str">
        <f>VLOOKUP(E867,词典!$C:$F,4,FALSE)</f>
        <v>吗？</v>
      </c>
      <c r="L867" s="4" t="str">
        <f>VLOOKUP(F867,词典!$C:$F,4,FALSE)</f>
        <v>清爽</v>
      </c>
      <c r="M867" s="6" t="s">
        <v>9839</v>
      </c>
      <c r="N867" t="s">
        <v>1863</v>
      </c>
      <c r="O867" t="s">
        <v>225</v>
      </c>
      <c r="P867" t="s">
        <v>8496</v>
      </c>
      <c r="Q867" t="s">
        <v>1971</v>
      </c>
      <c r="R867" t="s">
        <v>1951</v>
      </c>
      <c r="S867" t="s">
        <v>9550</v>
      </c>
      <c r="T867" s="4" t="str">
        <f>VLOOKUP(N867,词典!$F:$G,2,FALSE)</f>
        <v>EC_WORD_THANK_YOU</v>
      </c>
      <c r="U867" s="4" t="str">
        <f>VLOOKUP(O867,词典!$F:$G,2,FALSE)</f>
        <v>EC_WORD_EXCL</v>
      </c>
      <c r="V867" s="4" t="str">
        <f>VLOOKUP(P867,词典!$F:$G,2,FALSE)</f>
        <v>EC_WORD_YEAH</v>
      </c>
      <c r="W867" s="4" t="str">
        <f>VLOOKUP(Q867,词典!$F:$G,2,FALSE)</f>
        <v>EC_WORD_REFRESHING</v>
      </c>
      <c r="X867" s="4" t="str">
        <f>VLOOKUP(R867,词典!$F:$G,2,FALSE)</f>
        <v>EC_WORD_OF</v>
      </c>
      <c r="Y867" s="4" t="str">
        <f>VLOOKUP(S867,词典!$F:$G,2,FALSE)</f>
        <v>EC_WORD_LOSING</v>
      </c>
      <c r="Z867" t="str">
        <f t="shared" si="9"/>
        <v>.speechLose = {EC_WORD_THANK_YOU, EC_WORD_EXCL, EC_WORD_YEAH, EC_WORD_REFRESHING, EC_WORD_OF, EC_WORD_LOSING},</v>
      </c>
      <c r="AA867" t="s">
        <v>15378</v>
      </c>
    </row>
    <row r="868" spans="1:27" x14ac:dyDescent="0.3">
      <c r="A868" t="s">
        <v>250</v>
      </c>
      <c r="B868" s="3" t="s">
        <v>165</v>
      </c>
      <c r="C868" s="3" t="s">
        <v>3834</v>
      </c>
      <c r="D868" s="3" t="s">
        <v>3836</v>
      </c>
      <c r="E868" s="3" t="s">
        <v>3836</v>
      </c>
      <c r="F868" s="3" t="s">
        <v>3836</v>
      </c>
      <c r="G868" s="4" t="str">
        <f>VLOOKUP(A868,词典!$C:$F,4,FALSE)</f>
        <v>哦</v>
      </c>
      <c r="H868" s="4" t="str">
        <f>VLOOKUP(B868,词典!$C:$F,4,FALSE)</f>
        <v>你</v>
      </c>
      <c r="I868" s="4" t="str">
        <f>VLOOKUP(C868,词典!$C:$F,4,FALSE)</f>
        <v>！</v>
      </c>
      <c r="J868" s="4" t="str">
        <f>VLOOKUP(D868,词典!$C:$F,4,FALSE)</f>
        <v xml:space="preserve"> </v>
      </c>
      <c r="K868" s="4" t="str">
        <f>VLOOKUP(E868,词典!$C:$F,4,FALSE)</f>
        <v xml:space="preserve"> </v>
      </c>
      <c r="L868" s="4" t="str">
        <f>VLOOKUP(F868,词典!$C:$F,4,FALSE)</f>
        <v xml:space="preserve"> </v>
      </c>
      <c r="M868" s="6" t="s">
        <v>9840</v>
      </c>
      <c r="N868" t="s">
        <v>1455</v>
      </c>
      <c r="O868" t="s">
        <v>1412</v>
      </c>
      <c r="P868" t="s">
        <v>225</v>
      </c>
      <c r="Q868" t="s">
        <v>10459</v>
      </c>
      <c r="R868" t="s">
        <v>10459</v>
      </c>
      <c r="S868" t="s">
        <v>10459</v>
      </c>
      <c r="T868" s="4" t="str">
        <f>VLOOKUP(N868,词典!$F:$G,2,FALSE)</f>
        <v>EC_WORD_OH</v>
      </c>
      <c r="U868" s="4" t="str">
        <f>VLOOKUP(O868,词典!$F:$G,2,FALSE)</f>
        <v>EC_WORD_YOU</v>
      </c>
      <c r="V868" s="4" t="str">
        <f>VLOOKUP(P868,词典!$F:$G,2,FALSE)</f>
        <v>EC_WORD_EXCL</v>
      </c>
      <c r="W868" s="4" t="str">
        <f>VLOOKUP(Q868,词典!$F:$G,2,FALSE)</f>
        <v>EC_EMPTY_WORD</v>
      </c>
      <c r="X868" s="4" t="str">
        <f>VLOOKUP(R868,词典!$F:$G,2,FALSE)</f>
        <v>EC_EMPTY_WORD</v>
      </c>
      <c r="Y868" s="4" t="str">
        <f>VLOOKUP(S868,词典!$F:$G,2,FALSE)</f>
        <v>EC_EMPTY_WORD</v>
      </c>
      <c r="Z868" t="str">
        <f t="shared" si="9"/>
        <v>.speechLose = {EC_WORD_OH, EC_WORD_YOU, EC_WORD_EXCL, EC_EMPTY_WORD, EC_EMPTY_WORD, EC_EMPTY_WORD},</v>
      </c>
      <c r="AA868" t="s">
        <v>15379</v>
      </c>
    </row>
    <row r="869" spans="1:27" x14ac:dyDescent="0.3">
      <c r="A869" t="s">
        <v>164</v>
      </c>
      <c r="B869" s="3" t="s">
        <v>333</v>
      </c>
      <c r="C869" s="3" t="s">
        <v>13</v>
      </c>
      <c r="D869" s="3" t="s">
        <v>378</v>
      </c>
      <c r="E869" s="3" t="s">
        <v>3919</v>
      </c>
      <c r="F869" s="3" t="s">
        <v>2909</v>
      </c>
      <c r="G869" s="4" t="str">
        <f>VLOOKUP(A869,词典!$C:$F,4,FALSE)</f>
        <v>是个</v>
      </c>
      <c r="H869" s="4" t="str">
        <f>VLOOKUP(B869,词典!$C:$F,4,FALSE)</f>
        <v>终于</v>
      </c>
      <c r="I869" s="4" t="str">
        <f>VLOOKUP(C869,词典!$C:$F,4,FALSE)</f>
        <v>得到</v>
      </c>
      <c r="J869" s="4" t="str">
        <f>VLOOKUP(D869,词典!$C:$F,4,FALSE)</f>
        <v>到</v>
      </c>
      <c r="K869" s="4" t="str">
        <f>VLOOKUP(E869,词典!$C:$F,4,FALSE)</f>
        <v>睡觉</v>
      </c>
      <c r="L869" s="4" t="str">
        <f>VLOOKUP(F869,词典!$C:$F,4,FALSE)</f>
        <v>一点</v>
      </c>
      <c r="M869" s="6" t="s">
        <v>9841</v>
      </c>
      <c r="N869" t="s">
        <v>1678</v>
      </c>
      <c r="O869" t="s">
        <v>1808</v>
      </c>
      <c r="P869" t="s">
        <v>6023</v>
      </c>
      <c r="Q869" t="s">
        <v>9925</v>
      </c>
      <c r="R869" t="s">
        <v>8499</v>
      </c>
      <c r="S869" t="s">
        <v>10459</v>
      </c>
      <c r="T869" s="4" t="str">
        <f>VLOOKUP(N869,词典!$F:$G,2,FALSE)</f>
        <v>EC_WORD_ME</v>
      </c>
      <c r="U869" s="4" t="str">
        <f>VLOOKUP(O869,词典!$F:$G,2,FALSE)</f>
        <v>EC_WORD_FINALLY</v>
      </c>
      <c r="V869" s="4" t="str">
        <f>VLOOKUP(P869,词典!$F:$G,2,FALSE)</f>
        <v>EC_WORD_CAN</v>
      </c>
      <c r="W869" s="4" t="str">
        <f>VLOOKUP(Q869,词典!$F:$G,2,FALSE)</f>
        <v>EC_WORD_BESIDE</v>
      </c>
      <c r="X869" s="4" t="str">
        <f>VLOOKUP(R869,词典!$F:$G,2,FALSE)</f>
        <v>EC_WORD_IS</v>
      </c>
      <c r="Y869" s="4" t="str">
        <f>VLOOKUP(S869,词典!$F:$G,2,FALSE)</f>
        <v>EC_EMPTY_WORD</v>
      </c>
      <c r="Z869" t="str">
        <f t="shared" si="9"/>
        <v>.speechLose = {EC_WORD_ME, EC_WORD_FINALLY, EC_WORD_CAN, EC_WORD_BESIDE, EC_WORD_IS, EC_EMPTY_WORD},</v>
      </c>
      <c r="AA869" t="s">
        <v>15380</v>
      </c>
    </row>
    <row r="870" spans="1:27" x14ac:dyDescent="0.3">
      <c r="A870" t="s">
        <v>2901</v>
      </c>
      <c r="B870" s="3" t="s">
        <v>472</v>
      </c>
      <c r="C870" s="3" t="s">
        <v>378</v>
      </c>
      <c r="D870" s="3" t="s">
        <v>590</v>
      </c>
      <c r="E870" s="3" t="s">
        <v>3873</v>
      </c>
      <c r="F870" s="3" t="s">
        <v>3836</v>
      </c>
      <c r="G870" s="4" t="str">
        <f>VLOOKUP(A870,词典!$C:$F,4,FALSE)</f>
        <v>我是</v>
      </c>
      <c r="H870" s="4" t="str">
        <f>VLOOKUP(B870,词典!$C:$F,4,FALSE)</f>
        <v>更</v>
      </c>
      <c r="I870" s="4" t="str">
        <f>VLOOKUP(C870,词典!$C:$F,4,FALSE)</f>
        <v>到</v>
      </c>
      <c r="J870" s="4" t="str">
        <f>VLOOKUP(D870,词典!$C:$F,4,FALSE)</f>
        <v>沉没</v>
      </c>
      <c r="K870" s="4" t="str">
        <f>VLOOKUP(E870,词典!$C:$F,4,FALSE)</f>
        <v>……</v>
      </c>
      <c r="L870" s="4" t="str">
        <f>VLOOKUP(F870,词典!$C:$F,4,FALSE)</f>
        <v xml:space="preserve"> </v>
      </c>
      <c r="M870" s="6" t="s">
        <v>9842</v>
      </c>
      <c r="N870" t="s">
        <v>1873</v>
      </c>
      <c r="O870" t="s">
        <v>8580</v>
      </c>
      <c r="P870" t="s">
        <v>2001</v>
      </c>
      <c r="Q870" t="s">
        <v>8499</v>
      </c>
      <c r="R870" t="s">
        <v>1687</v>
      </c>
      <c r="S870" t="s">
        <v>10459</v>
      </c>
      <c r="T870" s="4" t="str">
        <f>VLOOKUP(N870,词典!$F:$G,2,FALSE)</f>
        <v>EC_WORD_ME</v>
      </c>
      <c r="U870" s="4" t="str">
        <f>VLOOKUP(O870,词典!$F:$G,2,FALSE)</f>
        <v>EC_WORD_WEREN_T</v>
      </c>
      <c r="V870" s="4" t="str">
        <f>VLOOKUP(P870,词典!$F:$G,2,FALSE)</f>
        <v>EC_WORD_SINK</v>
      </c>
      <c r="W870" s="4" t="str">
        <f>VLOOKUP(Q870,词典!$F:$G,2,FALSE)</f>
        <v>EC_WORD_IS</v>
      </c>
      <c r="X870" s="4" t="str">
        <f>VLOOKUP(R870,词典!$F:$G,2,FALSE)</f>
        <v>EC_WORD_ELLIPSIS</v>
      </c>
      <c r="Y870" s="4" t="str">
        <f>VLOOKUP(S870,词典!$F:$G,2,FALSE)</f>
        <v>EC_EMPTY_WORD</v>
      </c>
      <c r="Z870" t="str">
        <f t="shared" si="9"/>
        <v>.speechLose = {EC_WORD_ME, EC_WORD_WEREN_T, EC_WORD_SINK, EC_WORD_IS, EC_WORD_ELLIPSIS, EC_EMPTY_WORD},</v>
      </c>
      <c r="AA870" t="s">
        <v>15381</v>
      </c>
    </row>
    <row r="871" spans="1:27" x14ac:dyDescent="0.3">
      <c r="A871" t="s">
        <v>478</v>
      </c>
      <c r="B871" s="3" t="s">
        <v>50</v>
      </c>
      <c r="C871" s="3" t="s">
        <v>5919</v>
      </c>
      <c r="D871" s="3" t="s">
        <v>620</v>
      </c>
      <c r="E871" s="3" t="s">
        <v>375</v>
      </c>
      <c r="F871" s="3" t="s">
        <v>183</v>
      </c>
      <c r="G871" s="4" t="str">
        <f>VLOOKUP(A871,词典!$C:$F,4,FALSE)</f>
        <v>存在</v>
      </c>
      <c r="H871" s="4" t="str">
        <f>VLOOKUP(B871,词典!$C:$F,4,FALSE)</f>
        <v>黑暗</v>
      </c>
      <c r="I871" s="4" t="str">
        <f>VLOOKUP(C871,词典!$C:$F,4,FALSE)</f>
        <v>多</v>
      </c>
      <c r="J871" s="4" t="str">
        <f>VLOOKUP(D871,词典!$C:$F,4,FALSE)</f>
        <v>造型</v>
      </c>
      <c r="K871" s="4" t="str">
        <f>VLOOKUP(E871,词典!$C:$F,4,FALSE)</f>
        <v>为了</v>
      </c>
      <c r="L871" s="4" t="str">
        <f>VLOOKUP(F871,词典!$C:$F,4,FALSE)</f>
        <v>我</v>
      </c>
      <c r="M871" s="6" t="s">
        <v>9843</v>
      </c>
      <c r="N871" t="s">
        <v>9183</v>
      </c>
      <c r="O871" t="s">
        <v>9063</v>
      </c>
      <c r="P871" t="s">
        <v>1873</v>
      </c>
      <c r="Q871" t="s">
        <v>1955</v>
      </c>
      <c r="R871" t="s">
        <v>8583</v>
      </c>
      <c r="S871" t="s">
        <v>10459</v>
      </c>
      <c r="T871" s="4" t="str">
        <f>VLOOKUP(N871,词典!$F:$G,2,FALSE)</f>
        <v>EC_MOVE2(BULK_UP)</v>
      </c>
      <c r="U871" s="4" t="str">
        <f>VLOOKUP(O871,词典!$F:$G,2,FALSE)</f>
        <v>EC_WORD_FOE</v>
      </c>
      <c r="V871" s="4" t="str">
        <f>VLOOKUP(P871,词典!$F:$G,2,FALSE)</f>
        <v>EC_WORD_ME</v>
      </c>
      <c r="W871" s="4" t="str">
        <f>VLOOKUP(Q871,词典!$F:$G,2,FALSE)</f>
        <v>EC_WORD_HAVEN_T</v>
      </c>
      <c r="X871" s="4" t="str">
        <f>VLOOKUP(R871,词典!$F:$G,2,FALSE)</f>
        <v>EC_WORD_EATS</v>
      </c>
      <c r="Y871" s="4" t="str">
        <f>VLOOKUP(S871,词典!$F:$G,2,FALSE)</f>
        <v>EC_EMPTY_WORD</v>
      </c>
      <c r="Z871" t="str">
        <f t="shared" si="9"/>
        <v>.speechLose = {EC_MOVE2(BULK_UP), EC_WORD_FOE, EC_WORD_ME, EC_WORD_HAVEN_T, EC_WORD_EATS, EC_EMPTY_WORD},</v>
      </c>
      <c r="AA871" t="s">
        <v>15382</v>
      </c>
    </row>
    <row r="872" spans="1:27" x14ac:dyDescent="0.3">
      <c r="A872" t="s">
        <v>164</v>
      </c>
      <c r="B872" s="3" t="s">
        <v>2927</v>
      </c>
      <c r="C872" s="3" t="s">
        <v>13</v>
      </c>
      <c r="D872" s="3" t="s">
        <v>299</v>
      </c>
      <c r="E872" s="3" t="s">
        <v>3915</v>
      </c>
      <c r="F872" s="3" t="s">
        <v>620</v>
      </c>
      <c r="G872" s="4" t="str">
        <f>VLOOKUP(A872,词典!$C:$F,4,FALSE)</f>
        <v>是个</v>
      </c>
      <c r="H872" s="4" t="str">
        <f>VLOOKUP(B872,词典!$C:$F,4,FALSE)</f>
        <v>不要</v>
      </c>
      <c r="I872" s="4" t="str">
        <f>VLOOKUP(C872,词典!$C:$F,4,FALSE)</f>
        <v>得到</v>
      </c>
      <c r="J872" s="4" t="str">
        <f>VLOOKUP(D872,词典!$C:$F,4,FALSE)</f>
        <v>虽然</v>
      </c>
      <c r="K872" s="4" t="str">
        <f>VLOOKUP(E872,词典!$C:$F,4,FALSE)</f>
        <v>吸盘</v>
      </c>
      <c r="L872" s="4" t="str">
        <f>VLOOKUP(F872,词典!$C:$F,4,FALSE)</f>
        <v>造型</v>
      </c>
      <c r="M872" s="6" t="s">
        <v>9844</v>
      </c>
      <c r="N872" t="s">
        <v>1678</v>
      </c>
      <c r="O872" t="s">
        <v>1869</v>
      </c>
      <c r="P872" t="s">
        <v>9513</v>
      </c>
      <c r="Q872" t="s">
        <v>1856</v>
      </c>
      <c r="R872" t="s">
        <v>891</v>
      </c>
      <c r="S872" t="s">
        <v>1574</v>
      </c>
      <c r="T872" s="4" t="str">
        <f>VLOOKUP(N872,词典!$F:$G,2,FALSE)</f>
        <v>EC_WORD_ME</v>
      </c>
      <c r="U872" s="4" t="str">
        <f>VLOOKUP(O872,词典!$F:$G,2,FALSE)</f>
        <v>EC_WORD_NO</v>
      </c>
      <c r="V872" s="4" t="str">
        <f>VLOOKUP(P872,词典!$F:$G,2,FALSE)</f>
        <v>EC_WORD_SLEPT</v>
      </c>
      <c r="W872" s="4" t="str">
        <f>VLOOKUP(Q872,词典!$F:$G,2,FALSE)</f>
        <v>EC_WORD_HOW_DO</v>
      </c>
      <c r="X872" s="4" t="str">
        <f>VLOOKUP(R872,词典!$F:$G,2,FALSE)</f>
        <v>EC_WORD_SUCTION_CUPS</v>
      </c>
      <c r="Y872" s="4" t="str">
        <f>VLOOKUP(S872,词典!$F:$G,2,FALSE)</f>
        <v>EC_WORD_WORKING</v>
      </c>
      <c r="Z872" t="str">
        <f t="shared" si="9"/>
        <v>.speechLose = {EC_WORD_ME, EC_WORD_NO, EC_WORD_SLEPT, EC_WORD_HOW_DO, EC_WORD_SUCTION_CUPS, EC_WORD_WORKING},</v>
      </c>
      <c r="AA872" t="s">
        <v>15383</v>
      </c>
    </row>
    <row r="873" spans="1:27" x14ac:dyDescent="0.3">
      <c r="A873" t="s">
        <v>2901</v>
      </c>
      <c r="B873" s="3" t="s">
        <v>472</v>
      </c>
      <c r="C873" s="3" t="s">
        <v>379</v>
      </c>
      <c r="D873" s="3" t="s">
        <v>284</v>
      </c>
      <c r="E873" s="3" t="s">
        <v>7219</v>
      </c>
      <c r="F873" s="3" t="s">
        <v>3874</v>
      </c>
      <c r="G873" s="4" t="str">
        <f>VLOOKUP(A873,词典!$C:$F,4,FALSE)</f>
        <v>我是</v>
      </c>
      <c r="H873" s="4" t="str">
        <f>VLOOKUP(B873,词典!$C:$F,4,FALSE)</f>
        <v>更</v>
      </c>
      <c r="I873" s="4" t="str">
        <f>VLOOKUP(C873,词典!$C:$F,4,FALSE)</f>
        <v>与</v>
      </c>
      <c r="J873" s="4" t="str">
        <f>VLOOKUP(D873,词典!$C:$F,4,FALSE)</f>
        <v>一个</v>
      </c>
      <c r="K873" s="4" t="str">
        <f>VLOOKUP(E873,词典!$C:$F,4,FALSE)</f>
        <v>超音波</v>
      </c>
      <c r="L873" s="4" t="str">
        <f>VLOOKUP(F873,词典!$C:$F,4,FALSE)</f>
        <v>加速</v>
      </c>
      <c r="M873" s="6" t="s">
        <v>9845</v>
      </c>
      <c r="N873" t="s">
        <v>1873</v>
      </c>
      <c r="O873" t="s">
        <v>8580</v>
      </c>
      <c r="P873" t="s">
        <v>1003</v>
      </c>
      <c r="Q873" t="s">
        <v>871</v>
      </c>
      <c r="R873" t="s">
        <v>9154</v>
      </c>
      <c r="S873" t="s">
        <v>8499</v>
      </c>
      <c r="T873" s="4" t="str">
        <f>VLOOKUP(N873,词典!$F:$G,2,FALSE)</f>
        <v>EC_WORD_ME</v>
      </c>
      <c r="U873" s="4" t="str">
        <f>VLOOKUP(O873,词典!$F:$G,2,FALSE)</f>
        <v>EC_WORD_WEREN_T</v>
      </c>
      <c r="V873" s="4" t="str">
        <f>VLOOKUP(P873,词典!$F:$G,2,FALSE)</f>
        <v>EC_MOVE2(SUPERSONIC)</v>
      </c>
      <c r="W873" s="4" t="str">
        <f>VLOOKUP(Q873,词典!$F:$G,2,FALSE)</f>
        <v>EC_WORD_SPEED_BOOST</v>
      </c>
      <c r="X873" s="4" t="str">
        <f>VLOOKUP(R873,词典!$F:$G,2,FALSE)</f>
        <v>EC_WORD_WALKING</v>
      </c>
      <c r="Y873" s="4" t="str">
        <f>VLOOKUP(S873,词典!$F:$G,2,FALSE)</f>
        <v>EC_WORD_IS</v>
      </c>
      <c r="Z873" t="str">
        <f t="shared" si="9"/>
        <v>.speechLose = {EC_WORD_ME, EC_WORD_WEREN_T, EC_MOVE2(SUPERSONIC), EC_WORD_SPEED_BOOST, EC_WORD_WALKING, EC_WORD_IS},</v>
      </c>
      <c r="AA873" t="s">
        <v>15384</v>
      </c>
    </row>
    <row r="874" spans="1:27" x14ac:dyDescent="0.3">
      <c r="A874" t="s">
        <v>776</v>
      </c>
      <c r="B874" s="3" t="s">
        <v>164</v>
      </c>
      <c r="C874" s="3" t="s">
        <v>645</v>
      </c>
      <c r="D874" s="3" t="s">
        <v>3839</v>
      </c>
      <c r="E874" s="3" t="s">
        <v>852</v>
      </c>
      <c r="F874" s="3" t="s">
        <v>3873</v>
      </c>
      <c r="G874" s="4" t="str">
        <f>VLOOKUP(A874,词典!$C:$F,4,FALSE)</f>
        <v>什么</v>
      </c>
      <c r="H874" s="4" t="str">
        <f>VLOOKUP(B874,词典!$C:$F,4,FALSE)</f>
        <v>是个</v>
      </c>
      <c r="I874" s="4" t="str">
        <f>VLOOKUP(C874,词典!$C:$F,4,FALSE)</f>
        <v>梦想</v>
      </c>
      <c r="J874" s="4" t="str">
        <f>VLOOKUP(D874,词典!$C:$F,4,FALSE)</f>
        <v>不想</v>
      </c>
      <c r="K874" s="4" t="str">
        <f>VLOOKUP(E874,词典!$C:$F,4,FALSE)</f>
        <v>发生</v>
      </c>
      <c r="L874" s="4" t="str">
        <f>VLOOKUP(F874,词典!$C:$F,4,FALSE)</f>
        <v>……</v>
      </c>
      <c r="M874" s="6" t="s">
        <v>9846</v>
      </c>
      <c r="N874" t="s">
        <v>1873</v>
      </c>
      <c r="O874" t="s">
        <v>1951</v>
      </c>
      <c r="P874" t="s">
        <v>2034</v>
      </c>
      <c r="Q874" t="s">
        <v>1955</v>
      </c>
      <c r="R874" t="s">
        <v>9926</v>
      </c>
      <c r="S874" t="s">
        <v>1687</v>
      </c>
      <c r="T874" s="4" t="str">
        <f>VLOOKUP(N874,词典!$F:$G,2,FALSE)</f>
        <v>EC_WORD_ME</v>
      </c>
      <c r="U874" s="4" t="str">
        <f>VLOOKUP(O874,词典!$F:$G,2,FALSE)</f>
        <v>EC_WORD_OF</v>
      </c>
      <c r="V874" s="4" t="str">
        <f>VLOOKUP(P874,词典!$F:$G,2,FALSE)</f>
        <v>EC_WORD_DREAM</v>
      </c>
      <c r="W874" s="4" t="str">
        <f>VLOOKUP(Q874,词典!$F:$G,2,FALSE)</f>
        <v>EC_WORD_HAVEN_T</v>
      </c>
      <c r="X874" s="4" t="str">
        <f>VLOOKUP(R874,词典!$F:$G,2,FALSE)</f>
        <v>EC_WORD_NOTHING</v>
      </c>
      <c r="Y874" s="4" t="str">
        <f>VLOOKUP(S874,词典!$F:$G,2,FALSE)</f>
        <v>EC_WORD_ELLIPSIS</v>
      </c>
      <c r="Z874" t="str">
        <f t="shared" si="9"/>
        <v>.speechLose = {EC_WORD_ME, EC_WORD_OF, EC_WORD_DREAM, EC_WORD_HAVEN_T, EC_WORD_NOTHING, EC_WORD_ELLIPSIS},</v>
      </c>
      <c r="AA874" t="s">
        <v>15385</v>
      </c>
    </row>
    <row r="875" spans="1:27" x14ac:dyDescent="0.3">
      <c r="A875" t="s">
        <v>200</v>
      </c>
      <c r="B875" s="3" t="s">
        <v>3853</v>
      </c>
      <c r="C875" s="3" t="s">
        <v>3835</v>
      </c>
      <c r="D875" s="3" t="s">
        <v>3876</v>
      </c>
      <c r="E875" s="3" t="s">
        <v>165</v>
      </c>
      <c r="F875" s="3" t="s">
        <v>3843</v>
      </c>
      <c r="G875" s="4" t="str">
        <f>VLOOKUP(A875,词典!$C:$F,4,FALSE)</f>
        <v>我的</v>
      </c>
      <c r="H875" s="4" t="str">
        <f>VLOOKUP(B875,词典!$C:$F,4,FALSE)</f>
        <v>迷人之躯</v>
      </c>
      <c r="I875" s="4" t="str">
        <f>VLOOKUP(C875,词典!$C:$F,4,FALSE)</f>
        <v>少</v>
      </c>
      <c r="J875" s="4" t="str">
        <f>VLOOKUP(D875,词典!$C:$F,4,FALSE)</f>
        <v>迷人</v>
      </c>
      <c r="K875" s="4" t="str">
        <f>VLOOKUP(E875,词典!$C:$F,4,FALSE)</f>
        <v>你</v>
      </c>
      <c r="L875" s="4" t="str">
        <f>VLOOKUP(F875,词典!$C:$F,4,FALSE)</f>
        <v>？</v>
      </c>
      <c r="M875" s="6" t="s">
        <v>9847</v>
      </c>
      <c r="N875" t="s">
        <v>1431</v>
      </c>
      <c r="O875" t="s">
        <v>8533</v>
      </c>
      <c r="P875" t="s">
        <v>1512</v>
      </c>
      <c r="Q875" t="s">
        <v>9098</v>
      </c>
      <c r="R875" t="s">
        <v>1412</v>
      </c>
      <c r="S875" t="s">
        <v>230</v>
      </c>
      <c r="T875" s="4" t="str">
        <f>VLOOKUP(N875,词典!$F:$G,2,FALSE)</f>
        <v>EC_WORD_MY</v>
      </c>
      <c r="U875" s="4" t="str">
        <f>VLOOKUP(O875,词典!$F:$G,2,FALSE)</f>
        <v>EC_WORD_BEAUTIFUL</v>
      </c>
      <c r="V875" s="4" t="str">
        <f>VLOOKUP(P875,词典!$F:$G,2,FALSE)</f>
        <v>EC_WORD_HAVEN_T</v>
      </c>
      <c r="W875" s="4" t="str">
        <f>VLOOKUP(Q875,词典!$F:$G,2,FALSE)</f>
        <v>EC_WORD_MEET</v>
      </c>
      <c r="X875" s="4" t="str">
        <f>VLOOKUP(R875,词典!$F:$G,2,FALSE)</f>
        <v>EC_WORD_YOU</v>
      </c>
      <c r="Y875" s="4" t="str">
        <f>VLOOKUP(S875,词典!$F:$G,2,FALSE)</f>
        <v>EC_WORD_QUES</v>
      </c>
      <c r="Z875" t="str">
        <f t="shared" si="9"/>
        <v>.speechLose = {EC_WORD_MY, EC_WORD_BEAUTIFUL, EC_WORD_HAVEN_T, EC_WORD_MEET, EC_WORD_YOU, EC_WORD_QUES},</v>
      </c>
      <c r="AA875" t="s">
        <v>15386</v>
      </c>
    </row>
    <row r="876" spans="1:27" x14ac:dyDescent="0.3">
      <c r="A876" t="s">
        <v>161</v>
      </c>
      <c r="B876" s="3" t="s">
        <v>3834</v>
      </c>
      <c r="C876" s="3" t="s">
        <v>2901</v>
      </c>
      <c r="D876" s="3" t="s">
        <v>403</v>
      </c>
      <c r="E876" s="3" t="s">
        <v>375</v>
      </c>
      <c r="F876" s="3" t="s">
        <v>165</v>
      </c>
      <c r="G876" s="4" t="str">
        <f>VLOOKUP(A876,词典!$C:$F,4,FALSE)</f>
        <v>呀吼</v>
      </c>
      <c r="H876" s="4" t="str">
        <f>VLOOKUP(B876,词典!$C:$F,4,FALSE)</f>
        <v>！</v>
      </c>
      <c r="I876" s="4" t="str">
        <f>VLOOKUP(C876,词典!$C:$F,4,FALSE)</f>
        <v>我是</v>
      </c>
      <c r="J876" s="4" t="str">
        <f>VLOOKUP(D876,词典!$C:$F,4,FALSE)</f>
        <v>开心</v>
      </c>
      <c r="K876" s="4" t="str">
        <f>VLOOKUP(E876,词典!$C:$F,4,FALSE)</f>
        <v>为了</v>
      </c>
      <c r="L876" s="4" t="str">
        <f>VLOOKUP(F876,词典!$C:$F,4,FALSE)</f>
        <v>你</v>
      </c>
      <c r="M876" s="6" t="s">
        <v>9848</v>
      </c>
      <c r="N876" t="s">
        <v>1872</v>
      </c>
      <c r="O876" t="s">
        <v>225</v>
      </c>
      <c r="P876" t="s">
        <v>1873</v>
      </c>
      <c r="Q876" t="s">
        <v>9516</v>
      </c>
      <c r="R876" t="s">
        <v>1874</v>
      </c>
      <c r="S876" t="s">
        <v>9174</v>
      </c>
      <c r="T876" s="4" t="str">
        <f>VLOOKUP(N876,词典!$F:$G,2,FALSE)</f>
        <v>EC_WORD_YAHOO</v>
      </c>
      <c r="U876" s="4" t="str">
        <f>VLOOKUP(O876,词典!$F:$G,2,FALSE)</f>
        <v>EC_WORD_EXCL</v>
      </c>
      <c r="V876" s="4" t="str">
        <f>VLOOKUP(P876,词典!$F:$G,2,FALSE)</f>
        <v>EC_WORD_ME</v>
      </c>
      <c r="W876" s="4" t="str">
        <f>VLOOKUP(Q876,词典!$F:$G,2,FALSE)</f>
        <v>EC_WORD_ALL</v>
      </c>
      <c r="X876" s="4" t="str">
        <f>VLOOKUP(R876,词典!$F:$G,2,FALSE)</f>
        <v>EC_WORD_YOU</v>
      </c>
      <c r="Y876" s="4" t="str">
        <f>VLOOKUP(S876,词典!$F:$G,2,FALSE)</f>
        <v>EC_WORD_HAPPINESS</v>
      </c>
      <c r="Z876" t="str">
        <f t="shared" si="9"/>
        <v>.speechLose = {EC_WORD_YAHOO, EC_WORD_EXCL, EC_WORD_ME, EC_WORD_ALL, EC_WORD_YOU, EC_WORD_HAPPINESS},</v>
      </c>
      <c r="AA876" t="s">
        <v>15387</v>
      </c>
    </row>
    <row r="877" spans="1:27" x14ac:dyDescent="0.3">
      <c r="A877" t="s">
        <v>200</v>
      </c>
      <c r="B877" s="3" t="s">
        <v>82</v>
      </c>
      <c r="C877" s="3" t="s">
        <v>3838</v>
      </c>
      <c r="D877" s="3" t="s">
        <v>348</v>
      </c>
      <c r="E877" s="3" t="s">
        <v>374</v>
      </c>
      <c r="F877" s="3" t="s">
        <v>5911</v>
      </c>
      <c r="G877" s="4" t="str">
        <f>VLOOKUP(A877,词典!$C:$F,4,FALSE)</f>
        <v>我的</v>
      </c>
      <c r="H877" s="4" t="str">
        <f>VLOOKUP(B877,词典!$C:$F,4,FALSE)</f>
        <v>虫</v>
      </c>
      <c r="I877" s="4" t="str">
        <f>VLOOKUP(C877,词典!$C:$F,4,FALSE)</f>
        <v>宝可梦</v>
      </c>
      <c r="J877" s="4" t="str">
        <f>VLOOKUP(D877,词典!$C:$F,4,FALSE)</f>
        <v>可是</v>
      </c>
      <c r="K877" s="4" t="str">
        <f>VLOOKUP(E877,词典!$C:$F,4,FALSE)</f>
        <v>为</v>
      </c>
      <c r="L877" s="4" t="str">
        <f>VLOOKUP(F877,词典!$C:$F,4,FALSE)</f>
        <v>颠倒</v>
      </c>
      <c r="M877" s="6" t="s">
        <v>9849</v>
      </c>
      <c r="N877" t="s">
        <v>1431</v>
      </c>
      <c r="O877" t="s">
        <v>1733</v>
      </c>
      <c r="P877" t="s">
        <v>1325</v>
      </c>
      <c r="Q877" t="s">
        <v>8497</v>
      </c>
      <c r="R877" t="s">
        <v>1312</v>
      </c>
      <c r="S877" t="s">
        <v>8499</v>
      </c>
      <c r="T877" s="4" t="str">
        <f>VLOOKUP(N877,词典!$F:$G,2,FALSE)</f>
        <v>EC_WORD_MY</v>
      </c>
      <c r="U877" s="4" t="str">
        <f>VLOOKUP(O877,词典!$F:$G,2,FALSE)</f>
        <v>EC_WORD_BUG</v>
      </c>
      <c r="V877" s="4" t="str">
        <f>VLOOKUP(P877,词典!$F:$G,2,FALSE)</f>
        <v>EC_WORD_POKEMON</v>
      </c>
      <c r="W877" s="4" t="str">
        <f>VLOOKUP(Q877,词典!$F:$G,2,FALSE)</f>
        <v>EC_WORD_PERFECT</v>
      </c>
      <c r="X877" s="4" t="str">
        <f>VLOOKUP(R877,词典!$F:$G,2,FALSE)</f>
        <v>EC_WORD_UPSIDE_DOWN</v>
      </c>
      <c r="Y877" s="4" t="str">
        <f>VLOOKUP(S877,词典!$F:$G,2,FALSE)</f>
        <v>EC_WORD_IS</v>
      </c>
      <c r="Z877" t="str">
        <f t="shared" si="9"/>
        <v>.speechLose = {EC_WORD_MY, EC_WORD_BUG, EC_WORD_POKEMON, EC_WORD_PERFECT, EC_WORD_UPSIDE_DOWN, EC_WORD_IS},</v>
      </c>
      <c r="AA877" t="s">
        <v>15388</v>
      </c>
    </row>
    <row r="878" spans="1:27" x14ac:dyDescent="0.3">
      <c r="A878" t="s">
        <v>165</v>
      </c>
      <c r="B878" s="3" t="s">
        <v>562</v>
      </c>
      <c r="C878" s="3" t="s">
        <v>776</v>
      </c>
      <c r="D878" s="3" t="s">
        <v>214</v>
      </c>
      <c r="E878" s="3" t="s">
        <v>419</v>
      </c>
      <c r="F878" s="3" t="s">
        <v>5934</v>
      </c>
      <c r="G878" s="4" t="str">
        <f>VLOOKUP(A878,词典!$C:$F,4,FALSE)</f>
        <v>你</v>
      </c>
      <c r="H878" s="4" t="str">
        <f>VLOOKUP(B878,词典!$C:$F,4,FALSE)</f>
        <v>前进</v>
      </c>
      <c r="I878" s="4" t="str">
        <f>VLOOKUP(C878,词典!$C:$F,4,FALSE)</f>
        <v>什么</v>
      </c>
      <c r="J878" s="4" t="str">
        <f>VLOOKUP(D878,词典!$C:$F,4,FALSE)</f>
        <v>我们</v>
      </c>
      <c r="K878" s="4" t="str">
        <f>VLOOKUP(E878,词典!$C:$F,4,FALSE)</f>
        <v>讨厌</v>
      </c>
      <c r="L878" s="4" t="str">
        <f>VLOOKUP(F878,词典!$C:$F,4,FALSE)</f>
        <v>喂？</v>
      </c>
      <c r="M878" s="6" t="s">
        <v>9850</v>
      </c>
      <c r="N878" t="s">
        <v>1412</v>
      </c>
      <c r="O878" t="s">
        <v>1566</v>
      </c>
      <c r="P878" t="s">
        <v>1441</v>
      </c>
      <c r="Q878" t="s">
        <v>9928</v>
      </c>
      <c r="R878" t="s">
        <v>8531</v>
      </c>
      <c r="S878" t="s">
        <v>1945</v>
      </c>
      <c r="T878" s="4" t="str">
        <f>VLOOKUP(N878,词典!$F:$G,2,FALSE)</f>
        <v>EC_WORD_YOU</v>
      </c>
      <c r="U878" s="4" t="str">
        <f>VLOOKUP(O878,词典!$F:$G,2,FALSE)</f>
        <v>EC_WORD_KNOWS</v>
      </c>
      <c r="V878" s="4" t="str">
        <f>VLOOKUP(P878,词典!$F:$G,2,FALSE)</f>
        <v>EC_WORD_WE</v>
      </c>
      <c r="W878" s="4" t="str">
        <f>VLOOKUP(Q878,词典!$F:$G,2,FALSE)</f>
        <v>EC_WORD_DISLIKE</v>
      </c>
      <c r="X878" s="4" t="str">
        <f>VLOOKUP(R878,词典!$F:$G,2,FALSE)</f>
        <v>EC_WORD_WHAT</v>
      </c>
      <c r="Y878" s="4" t="str">
        <f>VLOOKUP(S878,词典!$F:$G,2,FALSE)</f>
        <v>EC_WORD_ISN_T_IT_QUES</v>
      </c>
      <c r="Z878" t="str">
        <f t="shared" si="9"/>
        <v>.speechLose = {EC_WORD_YOU, EC_WORD_KNOWS, EC_WORD_WE, EC_WORD_DISLIKE, EC_WORD_WHAT, EC_WORD_ISN_T_IT_QUES},</v>
      </c>
      <c r="AA878" t="s">
        <v>15389</v>
      </c>
    </row>
    <row r="879" spans="1:27" x14ac:dyDescent="0.3">
      <c r="A879" t="s">
        <v>2927</v>
      </c>
      <c r="B879" s="3" t="s">
        <v>5937</v>
      </c>
      <c r="C879" s="3" t="s">
        <v>766</v>
      </c>
      <c r="D879" s="3" t="s">
        <v>852</v>
      </c>
      <c r="E879" s="3" t="s">
        <v>721</v>
      </c>
      <c r="F879" s="3" t="s">
        <v>703</v>
      </c>
      <c r="G879" s="4" t="str">
        <f>VLOOKUP(A879,词典!$C:$F,4,FALSE)</f>
        <v>不要</v>
      </c>
      <c r="H879" s="4" t="str">
        <f>VLOOKUP(B879,词典!$C:$F,4,FALSE)</f>
        <v>指望</v>
      </c>
      <c r="I879" s="4" t="str">
        <f>VLOOKUP(C879,词典!$C:$F,4,FALSE)</f>
        <v>那</v>
      </c>
      <c r="J879" s="4" t="str">
        <f>VLOOKUP(D879,词典!$C:$F,4,FALSE)</f>
        <v>发生</v>
      </c>
      <c r="K879" s="4" t="str">
        <f>VLOOKUP(E879,词典!$C:$F,4,FALSE)</f>
        <v>每天</v>
      </c>
      <c r="L879" s="4" t="str">
        <f>VLOOKUP(F879,词典!$C:$F,4,FALSE)</f>
        <v>时间</v>
      </c>
      <c r="M879" s="6" t="s">
        <v>9851</v>
      </c>
      <c r="N879" t="s">
        <v>1926</v>
      </c>
      <c r="O879" t="s">
        <v>1411</v>
      </c>
      <c r="P879" t="s">
        <v>1920</v>
      </c>
      <c r="Q879" t="s">
        <v>8444</v>
      </c>
      <c r="R879" t="s">
        <v>9929</v>
      </c>
      <c r="S879" t="s">
        <v>8499</v>
      </c>
      <c r="T879" s="4" t="str">
        <f>VLOOKUP(N879,词典!$F:$G,2,FALSE)</f>
        <v>EC_WORD_DON_T</v>
      </c>
      <c r="U879" s="4" t="str">
        <f>VLOOKUP(O879,词典!$F:$G,2,FALSE)</f>
        <v>EC_WORD_COUNT_ON</v>
      </c>
      <c r="V879" s="4" t="str">
        <f>VLOOKUP(P879,词典!$F:$G,2,FALSE)</f>
        <v>EC_WORD_THIS</v>
      </c>
      <c r="W879" s="4" t="str">
        <f>VLOOKUP(Q879,词典!$F:$G,2,FALSE)</f>
        <v>EC_WORD_WOULD</v>
      </c>
      <c r="X879" s="4" t="str">
        <f>VLOOKUP(R879,词典!$F:$G,2,FALSE)</f>
        <v>EC_MOVE(ENCORE)</v>
      </c>
      <c r="Y879" s="4" t="str">
        <f>VLOOKUP(S879,词典!$F:$G,2,FALSE)</f>
        <v>EC_WORD_IS</v>
      </c>
      <c r="Z879" t="str">
        <f t="shared" si="9"/>
        <v>.speechLose = {EC_WORD_DON_T, EC_WORD_COUNT_ON, EC_WORD_THIS, EC_WORD_WOULD, EC_MOVE(ENCORE), EC_WORD_IS},</v>
      </c>
      <c r="AA879" t="s">
        <v>15390</v>
      </c>
    </row>
    <row r="880" spans="1:27" x14ac:dyDescent="0.3">
      <c r="A880" t="s">
        <v>2901</v>
      </c>
      <c r="B880" s="3" t="s">
        <v>365</v>
      </c>
      <c r="C880" s="3" t="s">
        <v>176</v>
      </c>
      <c r="D880" s="3" t="s">
        <v>164</v>
      </c>
      <c r="E880" s="3" t="s">
        <v>3877</v>
      </c>
      <c r="F880" s="3" t="s">
        <v>7361</v>
      </c>
      <c r="G880" s="4" t="str">
        <f>VLOOKUP(A880,词典!$C:$F,4,FALSE)</f>
        <v>我是</v>
      </c>
      <c r="H880" s="4" t="str">
        <f>VLOOKUP(B880,词典!$C:$F,4,FALSE)</f>
        <v>一样</v>
      </c>
      <c r="I880" s="4" t="str">
        <f>VLOOKUP(C880,词典!$C:$F,4,FALSE)</f>
        <v>大人</v>
      </c>
      <c r="J880" s="4" t="str">
        <f>VLOOKUP(D880,词典!$C:$F,4,FALSE)</f>
        <v>是个</v>
      </c>
      <c r="K880" s="4" t="str">
        <f>VLOOKUP(E880,词典!$C:$F,4,FALSE)</f>
        <v>吞下</v>
      </c>
      <c r="L880" s="4" t="str">
        <f>VLOOKUP(F880,词典!$C:$F,4,FALSE)</f>
        <v>迁怒</v>
      </c>
      <c r="M880" s="6" t="s">
        <v>9852</v>
      </c>
      <c r="N880" t="s">
        <v>1430</v>
      </c>
      <c r="O880" t="s">
        <v>1928</v>
      </c>
      <c r="P880" t="s">
        <v>8515</v>
      </c>
      <c r="Q880" t="s">
        <v>1678</v>
      </c>
      <c r="R880" t="s">
        <v>1212</v>
      </c>
      <c r="S880" t="s">
        <v>1989</v>
      </c>
      <c r="T880" s="4" t="str">
        <f>VLOOKUP(N880,词典!$F:$G,2,FALSE)</f>
        <v>EC_WORD_I_AM</v>
      </c>
      <c r="U880" s="4" t="str">
        <f>VLOOKUP(O880,词典!$F:$G,2,FALSE)</f>
        <v>EC_WORD_A</v>
      </c>
      <c r="V880" s="4" t="str">
        <f>VLOOKUP(P880,词典!$F:$G,2,FALSE)</f>
        <v>EC_WORD_ADULT</v>
      </c>
      <c r="W880" s="4" t="str">
        <f>VLOOKUP(Q880,词典!$F:$G,2,FALSE)</f>
        <v>EC_WORD_ME</v>
      </c>
      <c r="X880" s="4" t="str">
        <f>VLOOKUP(R880,词典!$F:$G,2,FALSE)</f>
        <v>EC_MOVE2(SWALLOW)</v>
      </c>
      <c r="Y880" s="4" t="str">
        <f>VLOOKUP(S880,词典!$F:$G,2,FALSE)</f>
        <v>EC_WORD_DOWNCAST</v>
      </c>
      <c r="Z880" t="str">
        <f t="shared" si="9"/>
        <v>.speechLose = {EC_WORD_I_AM, EC_WORD_A, EC_WORD_ADULT, EC_WORD_ME, EC_MOVE2(SWALLOW), EC_WORD_DOWNCAST},</v>
      </c>
      <c r="AA880" t="s">
        <v>15391</v>
      </c>
    </row>
    <row r="881" spans="1:27" x14ac:dyDescent="0.3">
      <c r="A881" t="s">
        <v>164</v>
      </c>
      <c r="B881" s="3" t="s">
        <v>388</v>
      </c>
      <c r="C881" s="3" t="s">
        <v>412</v>
      </c>
      <c r="D881" s="3" t="s">
        <v>5919</v>
      </c>
      <c r="E881" s="3" t="s">
        <v>164</v>
      </c>
      <c r="F881" s="3" t="s">
        <v>3843</v>
      </c>
      <c r="G881" s="4" t="str">
        <f>VLOOKUP(A881,词典!$C:$F,4,FALSE)</f>
        <v>是个</v>
      </c>
      <c r="H881" s="4" t="str">
        <f>VLOOKUP(B881,词典!$C:$F,4,FALSE)</f>
        <v>吗</v>
      </c>
      <c r="I881" s="4" t="str">
        <f>VLOOKUP(C881,词典!$C:$F,4,FALSE)</f>
        <v>尝试</v>
      </c>
      <c r="J881" s="4" t="str">
        <f>VLOOKUP(D881,词典!$C:$F,4,FALSE)</f>
        <v>多</v>
      </c>
      <c r="K881" s="4" t="str">
        <f>VLOOKUP(E881,词典!$C:$F,4,FALSE)</f>
        <v>是个</v>
      </c>
      <c r="L881" s="4" t="str">
        <f>VLOOKUP(F881,词典!$C:$F,4,FALSE)</f>
        <v>？</v>
      </c>
      <c r="M881" s="6" t="s">
        <v>9853</v>
      </c>
      <c r="N881" t="s">
        <v>1678</v>
      </c>
      <c r="O881" t="s">
        <v>9186</v>
      </c>
      <c r="P881" t="s">
        <v>9162</v>
      </c>
      <c r="Q881" t="s">
        <v>8499</v>
      </c>
      <c r="R881" t="s">
        <v>1945</v>
      </c>
      <c r="S881" t="s">
        <v>10459</v>
      </c>
      <c r="T881" s="4" t="str">
        <f>VLOOKUP(N881,词典!$F:$G,2,FALSE)</f>
        <v>EC_WORD_ME</v>
      </c>
      <c r="U881" s="4" t="str">
        <f>VLOOKUP(O881,词典!$F:$G,2,FALSE)</f>
        <v>EC_WORD_TRY</v>
      </c>
      <c r="V881" s="4" t="str">
        <f>VLOOKUP(P881,词典!$F:$G,2,FALSE)</f>
        <v>EC_WORD_EASY</v>
      </c>
      <c r="W881" s="4" t="str">
        <f>VLOOKUP(Q881,词典!$F:$G,2,FALSE)</f>
        <v>EC_WORD_IS</v>
      </c>
      <c r="X881" s="4" t="str">
        <f>VLOOKUP(R881,词典!$F:$G,2,FALSE)</f>
        <v>EC_WORD_ISN_T_IT_QUES</v>
      </c>
      <c r="Y881" s="4" t="str">
        <f>VLOOKUP(S881,词典!$F:$G,2,FALSE)</f>
        <v>EC_EMPTY_WORD</v>
      </c>
      <c r="Z881" t="str">
        <f t="shared" si="9"/>
        <v>.speechLose = {EC_WORD_ME, EC_WORD_TRY, EC_WORD_EASY, EC_WORD_IS, EC_WORD_ISN_T_IT_QUES, EC_EMPTY_WORD},</v>
      </c>
      <c r="AA881" t="s">
        <v>15392</v>
      </c>
    </row>
    <row r="882" spans="1:27" x14ac:dyDescent="0.3">
      <c r="A882" t="s">
        <v>3844</v>
      </c>
      <c r="B882" s="3" t="s">
        <v>373</v>
      </c>
      <c r="C882" s="3" t="s">
        <v>3873</v>
      </c>
      <c r="D882" s="3" t="s">
        <v>164</v>
      </c>
      <c r="E882" s="3" t="s">
        <v>479</v>
      </c>
      <c r="F882" s="3" t="s">
        <v>581</v>
      </c>
      <c r="G882" s="4" t="str">
        <f>VLOOKUP(A882,词典!$C:$F,4,FALSE)</f>
        <v>毕竟</v>
      </c>
      <c r="H882" s="4" t="str">
        <f>VLOOKUP(B882,词典!$C:$F,4,FALSE)</f>
        <v>它</v>
      </c>
      <c r="I882" s="4" t="str">
        <f>VLOOKUP(C882,词典!$C:$F,4,FALSE)</f>
        <v>……</v>
      </c>
      <c r="J882" s="4" t="str">
        <f>VLOOKUP(D882,词典!$C:$F,4,FALSE)</f>
        <v>是个</v>
      </c>
      <c r="K882" s="4" t="str">
        <f>VLOOKUP(E882,词典!$C:$F,4,FALSE)</f>
        <v>需要</v>
      </c>
      <c r="L882" s="4" t="str">
        <f>VLOOKUP(F882,词典!$C:$F,4,FALSE)</f>
        <v>理解</v>
      </c>
      <c r="M882" s="6" t="s">
        <v>9854</v>
      </c>
      <c r="N882" t="s">
        <v>8513</v>
      </c>
      <c r="O882" t="s">
        <v>8563</v>
      </c>
      <c r="P882" t="s">
        <v>1687</v>
      </c>
      <c r="Q882" t="s">
        <v>1678</v>
      </c>
      <c r="R882" t="s">
        <v>1542</v>
      </c>
      <c r="S882" t="s">
        <v>1112</v>
      </c>
      <c r="T882" s="4" t="str">
        <f>VLOOKUP(N882,词典!$F:$G,2,FALSE)</f>
        <v>EC_WORD_THIS_IS_IT_EXCL</v>
      </c>
      <c r="U882" s="4" t="str">
        <f>VLOOKUP(O882,词典!$F:$G,2,FALSE)</f>
        <v>EC_WORD_EVERY</v>
      </c>
      <c r="V882" s="4" t="str">
        <f>VLOOKUP(P882,词典!$F:$G,2,FALSE)</f>
        <v>EC_WORD_ELLIPSIS</v>
      </c>
      <c r="W882" s="4" t="str">
        <f>VLOOKUP(Q882,词典!$F:$G,2,FALSE)</f>
        <v>EC_WORD_ME</v>
      </c>
      <c r="X882" s="4" t="str">
        <f>VLOOKUP(R882,词典!$F:$G,2,FALSE)</f>
        <v>EC_WORD_NEED</v>
      </c>
      <c r="Y882" s="4" t="str">
        <f>VLOOKUP(S882,词典!$F:$G,2,FALSE)</f>
        <v>EC_MOVE2(REST)</v>
      </c>
      <c r="Z882" t="str">
        <f t="shared" si="9"/>
        <v>.speechLose = {EC_WORD_THIS_IS_IT_EXCL, EC_WORD_EVERY, EC_WORD_ELLIPSIS, EC_WORD_ME, EC_WORD_NEED, EC_MOVE2(REST)},</v>
      </c>
      <c r="AA882" t="s">
        <v>15393</v>
      </c>
    </row>
    <row r="883" spans="1:27" x14ac:dyDescent="0.3">
      <c r="A883" t="s">
        <v>702</v>
      </c>
      <c r="B883" s="3" t="s">
        <v>384</v>
      </c>
      <c r="C883" s="3" t="s">
        <v>200</v>
      </c>
      <c r="D883" s="3" t="s">
        <v>499</v>
      </c>
      <c r="E883" s="3" t="s">
        <v>691</v>
      </c>
      <c r="F883" s="3" t="s">
        <v>106</v>
      </c>
      <c r="G883" s="4" t="str">
        <f>VLOOKUP(A883,词典!$C:$F,4,FALSE)</f>
        <v>适合</v>
      </c>
      <c r="H883" s="4" t="str">
        <f>VLOOKUP(B883,词典!$C:$F,4,FALSE)</f>
        <v>着</v>
      </c>
      <c r="I883" s="4" t="str">
        <f>VLOOKUP(C883,词典!$C:$F,4,FALSE)</f>
        <v>我的</v>
      </c>
      <c r="J883" s="4" t="str">
        <f>VLOOKUP(D883,词典!$C:$F,4,FALSE)</f>
        <v>绝妙</v>
      </c>
      <c r="K883" s="4" t="str">
        <f>VLOOKUP(E883,词典!$C:$F,4,FALSE)</f>
        <v>时尚</v>
      </c>
      <c r="L883" s="4" t="str">
        <f>VLOOKUP(F883,词典!$C:$F,4,FALSE)</f>
        <v>感觉</v>
      </c>
      <c r="M883" s="6" t="s">
        <v>9855</v>
      </c>
      <c r="N883" t="s">
        <v>8550</v>
      </c>
      <c r="O883" t="s">
        <v>1873</v>
      </c>
      <c r="P883" t="s">
        <v>2094</v>
      </c>
      <c r="Q883" t="s">
        <v>1951</v>
      </c>
      <c r="R883" t="s">
        <v>1624</v>
      </c>
      <c r="S883" t="s">
        <v>9930</v>
      </c>
      <c r="T883" s="4" t="str">
        <f>VLOOKUP(N883,词典!$F:$G,2,FALSE)</f>
        <v>EC_WORD_SEE</v>
      </c>
      <c r="U883" s="4" t="str">
        <f>VLOOKUP(O883,词典!$F:$G,2,FALSE)</f>
        <v>EC_WORD_ME</v>
      </c>
      <c r="V883" s="4" t="str">
        <f>VLOOKUP(P883,词典!$F:$G,2,FALSE)</f>
        <v>EC_WORD_AWESOME</v>
      </c>
      <c r="W883" s="4" t="str">
        <f>VLOOKUP(Q883,词典!$F:$G,2,FALSE)</f>
        <v>EC_WORD_OF</v>
      </c>
      <c r="X883" s="4" t="str">
        <f>VLOOKUP(R883,词典!$F:$G,2,FALSE)</f>
        <v>EC_WORD_FASHION</v>
      </c>
      <c r="Y883" s="4" t="str">
        <f>VLOOKUP(S883,词典!$F:$G,2,FALSE)</f>
        <v>EC_WORD_WILL_BE_HERE</v>
      </c>
      <c r="Z883" t="str">
        <f t="shared" si="9"/>
        <v>.speechLose = {EC_WORD_SEE, EC_WORD_ME, EC_WORD_AWESOME, EC_WORD_OF, EC_WORD_FASHION, EC_WORD_WILL_BE_HERE},</v>
      </c>
      <c r="AA883" t="s">
        <v>15394</v>
      </c>
    </row>
    <row r="884" spans="1:27" x14ac:dyDescent="0.3">
      <c r="A884" t="s">
        <v>453</v>
      </c>
      <c r="B884" s="3" t="s">
        <v>3843</v>
      </c>
      <c r="C884" s="3" t="s">
        <v>3836</v>
      </c>
      <c r="D884" s="3" t="s">
        <v>164</v>
      </c>
      <c r="E884" s="3" t="s">
        <v>709</v>
      </c>
      <c r="F884" s="3" t="s">
        <v>124</v>
      </c>
      <c r="G884" s="4" t="str">
        <f>VLOOKUP(A884,词典!$C:$F,4,FALSE)</f>
        <v>看看</v>
      </c>
      <c r="H884" s="4" t="str">
        <f>VLOOKUP(B884,词典!$C:$F,4,FALSE)</f>
        <v>？</v>
      </c>
      <c r="I884" s="4" t="str">
        <f>VLOOKUP(C884,词典!$C:$F,4,FALSE)</f>
        <v xml:space="preserve"> </v>
      </c>
      <c r="J884" s="4" t="str">
        <f>VLOOKUP(D884,词典!$C:$F,4,FALSE)</f>
        <v>是个</v>
      </c>
      <c r="K884" s="4" t="str">
        <f>VLOOKUP(E884,词典!$C:$F,4,FALSE)</f>
        <v>总是</v>
      </c>
      <c r="L884" s="4" t="str">
        <f>VLOOKUP(F884,词典!$C:$F,4,FALSE)</f>
        <v>输过</v>
      </c>
      <c r="M884" s="6" t="s">
        <v>9856</v>
      </c>
      <c r="N884" t="s">
        <v>2047</v>
      </c>
      <c r="O884" t="s">
        <v>230</v>
      </c>
      <c r="P884" t="s">
        <v>10459</v>
      </c>
      <c r="Q884" t="s">
        <v>1678</v>
      </c>
      <c r="R884" t="s">
        <v>1634</v>
      </c>
      <c r="S884" t="s">
        <v>1743</v>
      </c>
      <c r="T884" s="4" t="str">
        <f>VLOOKUP(N884,词典!$F:$G,2,FALSE)</f>
        <v>EC_WORD_LOOKS</v>
      </c>
      <c r="U884" s="4" t="str">
        <f>VLOOKUP(O884,词典!$F:$G,2,FALSE)</f>
        <v>EC_WORD_QUES</v>
      </c>
      <c r="V884" s="4" t="str">
        <f>VLOOKUP(P884,词典!$F:$G,2,FALSE)</f>
        <v>EC_EMPTY_WORD</v>
      </c>
      <c r="W884" s="4" t="str">
        <f>VLOOKUP(Q884,词典!$F:$G,2,FALSE)</f>
        <v>EC_WORD_ME</v>
      </c>
      <c r="X884" s="4" t="str">
        <f>VLOOKUP(R884,词典!$F:$G,2,FALSE)</f>
        <v>EC_WORD_ALWAYS</v>
      </c>
      <c r="Y884" s="4" t="str">
        <f>VLOOKUP(S884,词典!$F:$G,2,FALSE)</f>
        <v>EC_WORD_LOSS</v>
      </c>
      <c r="Z884" t="str">
        <f t="shared" si="9"/>
        <v>.speechLose = {EC_WORD_LOOKS, EC_WORD_QUES, EC_EMPTY_WORD, EC_WORD_ME, EC_WORD_ALWAYS, EC_WORD_LOSS},</v>
      </c>
      <c r="AA884" t="s">
        <v>15395</v>
      </c>
    </row>
    <row r="885" spans="1:27" x14ac:dyDescent="0.3">
      <c r="A885" t="s">
        <v>2901</v>
      </c>
      <c r="B885" s="3" t="s">
        <v>472</v>
      </c>
      <c r="C885" s="3" t="s">
        <v>764</v>
      </c>
      <c r="D885" s="3" t="s">
        <v>764</v>
      </c>
      <c r="E885" s="3" t="s">
        <v>764</v>
      </c>
      <c r="F885" s="3" t="s">
        <v>3834</v>
      </c>
      <c r="G885" s="4" t="str">
        <f>VLOOKUP(A885,词典!$C:$F,4,FALSE)</f>
        <v>我是</v>
      </c>
      <c r="H885" s="4" t="str">
        <f>VLOOKUP(B885,词典!$C:$F,4,FALSE)</f>
        <v>更</v>
      </c>
      <c r="I885" s="4" t="str">
        <f>VLOOKUP(C885,词典!$C:$F,4,FALSE)</f>
        <v>这是</v>
      </c>
      <c r="J885" s="4" t="str">
        <f>VLOOKUP(D885,词典!$C:$F,4,FALSE)</f>
        <v>这是</v>
      </c>
      <c r="K885" s="4" t="str">
        <f>VLOOKUP(E885,词典!$C:$F,4,FALSE)</f>
        <v>这是</v>
      </c>
      <c r="L885" s="4" t="str">
        <f>VLOOKUP(F885,词典!$C:$F,4,FALSE)</f>
        <v>！</v>
      </c>
      <c r="M885" s="6" t="s">
        <v>9857</v>
      </c>
      <c r="N885" t="s">
        <v>1873</v>
      </c>
      <c r="O885" t="s">
        <v>9073</v>
      </c>
      <c r="P885" t="s">
        <v>9572</v>
      </c>
      <c r="Q885" t="s">
        <v>9932</v>
      </c>
      <c r="R885" t="s">
        <v>8485</v>
      </c>
      <c r="S885" t="s">
        <v>10459</v>
      </c>
      <c r="T885" s="4" t="str">
        <f>VLOOKUP(N885,词典!$F:$G,2,FALSE)</f>
        <v>EC_WORD_ME</v>
      </c>
      <c r="U885" s="4" t="str">
        <f>VLOOKUP(O885,词典!$F:$G,2,FALSE)</f>
        <v>EC_WORD_ON</v>
      </c>
      <c r="V885" s="4" t="str">
        <f>VLOOKUP(P885,词典!$F:$G,2,FALSE)</f>
        <v>EC_WORD_NON_STOP</v>
      </c>
      <c r="W885" s="4" t="str">
        <f>VLOOKUP(Q885,词典!$F:$G,2,FALSE)</f>
        <v>EC_WORD_DROUGHT</v>
      </c>
      <c r="X885" s="4" t="str">
        <f>VLOOKUP(R885,词典!$F:$G,2,FALSE)</f>
        <v>EC_WORD_EXCL</v>
      </c>
      <c r="Y885" s="4" t="str">
        <f>VLOOKUP(S885,词典!$F:$G,2,FALSE)</f>
        <v>EC_EMPTY_WORD</v>
      </c>
      <c r="Z885" t="str">
        <f t="shared" si="9"/>
        <v>.speechLose = {EC_WORD_ME, EC_WORD_ON, EC_WORD_NON_STOP, EC_WORD_DROUGHT, EC_WORD_EXCL, EC_EMPTY_WORD},</v>
      </c>
      <c r="AA885" t="s">
        <v>15396</v>
      </c>
    </row>
    <row r="886" spans="1:27" x14ac:dyDescent="0.3">
      <c r="A886" t="s">
        <v>452</v>
      </c>
      <c r="B886" s="3" t="s">
        <v>345</v>
      </c>
      <c r="C886" s="3" t="s">
        <v>776</v>
      </c>
      <c r="D886" s="3" t="s">
        <v>164</v>
      </c>
      <c r="E886" s="3" t="s">
        <v>3847</v>
      </c>
      <c r="F886" s="3" t="s">
        <v>341</v>
      </c>
      <c r="G886" s="4" t="str">
        <f>VLOOKUP(A886,词典!$C:$F,4,FALSE)</f>
        <v>满意</v>
      </c>
      <c r="H886" s="4" t="str">
        <f>VLOOKUP(B886,词典!$C:$F,4,FALSE)</f>
        <v>了</v>
      </c>
      <c r="I886" s="4" t="str">
        <f>VLOOKUP(C886,词典!$C:$F,4,FALSE)</f>
        <v>什么</v>
      </c>
      <c r="J886" s="4" t="str">
        <f>VLOOKUP(D886,词典!$C:$F,4,FALSE)</f>
        <v>是个</v>
      </c>
      <c r="K886" s="4" t="str">
        <f>VLOOKUP(E886,词典!$C:$F,4,FALSE)</f>
        <v>不可以</v>
      </c>
      <c r="L886" s="4" t="str">
        <f>VLOOKUP(F886,词典!$C:$F,4,FALSE)</f>
        <v>是</v>
      </c>
      <c r="M886" s="6" t="s">
        <v>9858</v>
      </c>
      <c r="N886" t="s">
        <v>1873</v>
      </c>
      <c r="O886" t="s">
        <v>8448</v>
      </c>
      <c r="P886" t="s">
        <v>9152</v>
      </c>
      <c r="Q886" t="s">
        <v>9902</v>
      </c>
      <c r="R886" t="s">
        <v>10459</v>
      </c>
      <c r="S886" t="s">
        <v>10459</v>
      </c>
      <c r="T886" s="4" t="str">
        <f>VLOOKUP(N886,词典!$F:$G,2,FALSE)</f>
        <v>EC_WORD_ME</v>
      </c>
      <c r="U886" s="4" t="str">
        <f>VLOOKUP(O886,词典!$F:$G,2,FALSE)</f>
        <v>EC_WORD_TOTALLY</v>
      </c>
      <c r="V886" s="4" t="str">
        <f>VLOOKUP(P886,词典!$F:$G,2,FALSE)</f>
        <v>EC_WORD_COULDN_T</v>
      </c>
      <c r="W886" s="4" t="str">
        <f>VLOOKUP(Q886,词典!$F:$G,2,FALSE)</f>
        <v>EC_WORD_SATISFIED</v>
      </c>
      <c r="X886" s="4" t="str">
        <f>VLOOKUP(R886,词典!$F:$G,2,FALSE)</f>
        <v>EC_EMPTY_WORD</v>
      </c>
      <c r="Y886" s="4" t="str">
        <f>VLOOKUP(S886,词典!$F:$G,2,FALSE)</f>
        <v>EC_EMPTY_WORD</v>
      </c>
      <c r="Z886" t="str">
        <f t="shared" si="9"/>
        <v>.speechLose = {EC_WORD_ME, EC_WORD_TOTALLY, EC_WORD_COULDN_T, EC_WORD_SATISFIED, EC_EMPTY_WORD, EC_EMPTY_WORD},</v>
      </c>
      <c r="AA886" t="s">
        <v>15397</v>
      </c>
    </row>
    <row r="887" spans="1:27" x14ac:dyDescent="0.3">
      <c r="A887" t="s">
        <v>3898</v>
      </c>
      <c r="B887" s="3" t="s">
        <v>367</v>
      </c>
      <c r="C887" s="3" t="s">
        <v>331</v>
      </c>
      <c r="D887" s="3" t="s">
        <v>70</v>
      </c>
      <c r="E887" s="3" t="s">
        <v>3838</v>
      </c>
      <c r="F887" s="3" t="s">
        <v>3843</v>
      </c>
      <c r="G887" s="4" t="str">
        <f>VLOOKUP(A887,词典!$C:$F,4,FALSE)</f>
        <v>不是</v>
      </c>
      <c r="H887" s="4" t="str">
        <f>VLOOKUP(B887,词典!$C:$F,4,FALSE)</f>
        <v>那里</v>
      </c>
      <c r="I887" s="4" t="str">
        <f>VLOOKUP(C887,词典!$C:$F,4,FALSE)</f>
        <v>更多</v>
      </c>
      <c r="J887" s="4" t="str">
        <f>VLOOKUP(D887,词典!$C:$F,4,FALSE)</f>
        <v>飞行</v>
      </c>
      <c r="K887" s="4" t="str">
        <f>VLOOKUP(E887,词典!$C:$F,4,FALSE)</f>
        <v>宝可梦</v>
      </c>
      <c r="L887" s="4" t="str">
        <f>VLOOKUP(F887,词典!$C:$F,4,FALSE)</f>
        <v>？</v>
      </c>
      <c r="M887" s="6" t="s">
        <v>9859</v>
      </c>
      <c r="N887" t="s">
        <v>1501</v>
      </c>
      <c r="O887" t="s">
        <v>1954</v>
      </c>
      <c r="P887" t="s">
        <v>1487</v>
      </c>
      <c r="Q887" t="s">
        <v>1379</v>
      </c>
      <c r="R887" t="s">
        <v>1325</v>
      </c>
      <c r="S887" t="s">
        <v>9934</v>
      </c>
      <c r="T887" s="4" t="str">
        <f>VLOOKUP(N887,词典!$F:$G,2,FALSE)</f>
        <v>EC_WORD_AREN_T</v>
      </c>
      <c r="U887" s="4" t="str">
        <f>VLOOKUP(O887,词典!$F:$G,2,FALSE)</f>
        <v>EC_WORD_HAVE</v>
      </c>
      <c r="V887" s="4" t="str">
        <f>VLOOKUP(P887,词典!$F:$G,2,FALSE)</f>
        <v>EC_WORD_MORE</v>
      </c>
      <c r="W887" s="4" t="str">
        <f>VLOOKUP(Q887,词典!$F:$G,2,FALSE)</f>
        <v>EC_WORD_FLYING</v>
      </c>
      <c r="X887" s="4" t="str">
        <f>VLOOKUP(R887,词典!$F:$G,2,FALSE)</f>
        <v>EC_WORD_POKEMON</v>
      </c>
      <c r="Y887" s="4" t="str">
        <f>VLOOKUP(S887,词典!$F:$G,2,FALSE)</f>
        <v>EC_WORD_WAS</v>
      </c>
      <c r="Z887" t="str">
        <f t="shared" si="9"/>
        <v>.speechLose = {EC_WORD_AREN_T, EC_WORD_HAVE, EC_WORD_MORE, EC_WORD_FLYING, EC_WORD_POKEMON, EC_WORD_WAS},</v>
      </c>
      <c r="AA887" t="s">
        <v>15398</v>
      </c>
    </row>
    <row r="888" spans="1:27" x14ac:dyDescent="0.3">
      <c r="A888" t="s">
        <v>369</v>
      </c>
      <c r="B888" s="3" t="s">
        <v>165</v>
      </c>
      <c r="C888" s="3" t="s">
        <v>419</v>
      </c>
      <c r="D888" s="3" t="s">
        <v>200</v>
      </c>
      <c r="E888" s="3" t="s">
        <v>3838</v>
      </c>
      <c r="F888" s="3" t="s">
        <v>3843</v>
      </c>
      <c r="G888" s="4" t="str">
        <f>VLOOKUP(A888,词典!$C:$F,4,FALSE)</f>
        <v>又</v>
      </c>
      <c r="H888" s="4" t="str">
        <f>VLOOKUP(B888,词典!$C:$F,4,FALSE)</f>
        <v>你</v>
      </c>
      <c r="I888" s="4" t="str">
        <f>VLOOKUP(C888,词典!$C:$F,4,FALSE)</f>
        <v>讨厌</v>
      </c>
      <c r="J888" s="4" t="str">
        <f>VLOOKUP(D888,词典!$C:$F,4,FALSE)</f>
        <v>我的</v>
      </c>
      <c r="K888" s="4" t="str">
        <f>VLOOKUP(E888,词典!$C:$F,4,FALSE)</f>
        <v>宝可梦</v>
      </c>
      <c r="L888" s="4" t="str">
        <f>VLOOKUP(F888,词典!$C:$F,4,FALSE)</f>
        <v>？</v>
      </c>
      <c r="M888" s="6" t="s">
        <v>9860</v>
      </c>
      <c r="N888" t="s">
        <v>8511</v>
      </c>
      <c r="O888" t="s">
        <v>1412</v>
      </c>
      <c r="P888" t="s">
        <v>9927</v>
      </c>
      <c r="Q888" t="s">
        <v>1431</v>
      </c>
      <c r="R888" t="s">
        <v>1325</v>
      </c>
      <c r="S888" t="s">
        <v>230</v>
      </c>
      <c r="T888" s="4" t="str">
        <f>VLOOKUP(N888,词典!$F:$G,2,FALSE)</f>
        <v>EC_WORD_THE</v>
      </c>
      <c r="U888" s="4" t="str">
        <f>VLOOKUP(O888,词典!$F:$G,2,FALSE)</f>
        <v>EC_WORD_YOU</v>
      </c>
      <c r="V888" s="4" t="str">
        <f>VLOOKUP(P888,词典!$F:$G,2,FALSE)</f>
        <v>EC_WORD_DISLIKES</v>
      </c>
      <c r="W888" s="4" t="str">
        <f>VLOOKUP(Q888,词典!$F:$G,2,FALSE)</f>
        <v>EC_WORD_MY</v>
      </c>
      <c r="X888" s="4" t="str">
        <f>VLOOKUP(R888,词典!$F:$G,2,FALSE)</f>
        <v>EC_WORD_POKEMON</v>
      </c>
      <c r="Y888" s="4" t="str">
        <f>VLOOKUP(S888,词典!$F:$G,2,FALSE)</f>
        <v>EC_WORD_QUES</v>
      </c>
      <c r="Z888" t="str">
        <f t="shared" si="9"/>
        <v>.speechLose = {EC_WORD_THE, EC_WORD_YOU, EC_WORD_DISLIKES, EC_WORD_MY, EC_WORD_POKEMON, EC_WORD_QUES},</v>
      </c>
      <c r="AA888" t="s">
        <v>15399</v>
      </c>
    </row>
    <row r="889" spans="1:27" x14ac:dyDescent="0.3">
      <c r="A889" t="s">
        <v>168</v>
      </c>
      <c r="B889" s="3" t="s">
        <v>3862</v>
      </c>
      <c r="C889" s="3" t="s">
        <v>3843</v>
      </c>
      <c r="D889" s="3" t="s">
        <v>776</v>
      </c>
      <c r="E889" s="3" t="s">
        <v>375</v>
      </c>
      <c r="F889" s="3" t="s">
        <v>3912</v>
      </c>
      <c r="G889" s="4" t="str">
        <f>VLOOKUP(A889,词典!$C:$F,4,FALSE)</f>
        <v>你的</v>
      </c>
      <c r="H889" s="4" t="str">
        <f>VLOOKUP(B889,词典!$C:$F,4,FALSE)</f>
        <v>礼物</v>
      </c>
      <c r="I889" s="4" t="str">
        <f>VLOOKUP(C889,词典!$C:$F,4,FALSE)</f>
        <v>？</v>
      </c>
      <c r="J889" s="4" t="str">
        <f>VLOOKUP(D889,词典!$C:$F,4,FALSE)</f>
        <v>什么</v>
      </c>
      <c r="K889" s="4" t="str">
        <f>VLOOKUP(E889,词典!$C:$F,4,FALSE)</f>
        <v>为了</v>
      </c>
      <c r="L889" s="4" t="str">
        <f>VLOOKUP(F889,词典!$C:$F,4,FALSE)</f>
        <v>？！</v>
      </c>
      <c r="M889" s="6" t="s">
        <v>9861</v>
      </c>
      <c r="N889" t="s">
        <v>1413</v>
      </c>
      <c r="O889" t="s">
        <v>1173</v>
      </c>
      <c r="P889" t="s">
        <v>230</v>
      </c>
      <c r="Q889" t="s">
        <v>1931</v>
      </c>
      <c r="R889" t="s">
        <v>8531</v>
      </c>
      <c r="S889" t="s">
        <v>1686</v>
      </c>
      <c r="T889" s="4" t="str">
        <f>VLOOKUP(N889,词典!$F:$G,2,FALSE)</f>
        <v>EC_WORD_YOUR</v>
      </c>
      <c r="U889" s="4" t="str">
        <f>VLOOKUP(O889,词典!$F:$G,2,FALSE)</f>
        <v>EC_MOVE2(PRESENT)</v>
      </c>
      <c r="V889" s="4" t="str">
        <f>VLOOKUP(P889,词典!$F:$G,2,FALSE)</f>
        <v>EC_WORD_QUES</v>
      </c>
      <c r="W889" s="4" t="str">
        <f>VLOOKUP(Q889,词典!$F:$G,2,FALSE)</f>
        <v>EC_WORD_FOR</v>
      </c>
      <c r="X889" s="4" t="str">
        <f>VLOOKUP(R889,词典!$F:$G,2,FALSE)</f>
        <v>EC_WORD_WHAT</v>
      </c>
      <c r="Y889" s="4" t="str">
        <f>VLOOKUP(S889,词典!$F:$G,2,FALSE)</f>
        <v>EC_WORD_QUES_EXCL</v>
      </c>
      <c r="Z889" t="str">
        <f t="shared" si="9"/>
        <v>.speechLose = {EC_WORD_YOUR, EC_MOVE2(PRESENT), EC_WORD_QUES, EC_WORD_FOR, EC_WORD_WHAT, EC_WORD_QUES_EXCL},</v>
      </c>
      <c r="AA889" t="s">
        <v>15400</v>
      </c>
    </row>
    <row r="890" spans="1:27" x14ac:dyDescent="0.3">
      <c r="A890" t="s">
        <v>2901</v>
      </c>
      <c r="B890" s="3" t="s">
        <v>409</v>
      </c>
      <c r="C890" s="3" t="s">
        <v>165</v>
      </c>
      <c r="D890" s="3" t="s">
        <v>3841</v>
      </c>
      <c r="E890" s="3" t="s">
        <v>283</v>
      </c>
      <c r="F890" s="3" t="s">
        <v>3850</v>
      </c>
      <c r="G890" s="4" t="str">
        <f>VLOOKUP(A890,词典!$C:$F,4,FALSE)</f>
        <v>我是</v>
      </c>
      <c r="H890" s="4" t="str">
        <f>VLOOKUP(B890,词典!$C:$F,4,FALSE)</f>
        <v>失望</v>
      </c>
      <c r="I890" s="4" t="str">
        <f>VLOOKUP(C890,词典!$C:$F,4,FALSE)</f>
        <v>你</v>
      </c>
      <c r="J890" s="4" t="str">
        <f>VLOOKUP(D890,词典!$C:$F,4,FALSE)</f>
        <v>不会</v>
      </c>
      <c r="K890" s="4" t="str">
        <f>VLOOKUP(E890,词典!$C:$F,4,FALSE)</f>
        <v>点</v>
      </c>
      <c r="L890" s="4" t="str">
        <f>VLOOKUP(F890,词典!$C:$F,4,FALSE)</f>
        <v>对我</v>
      </c>
      <c r="M890" s="6" t="s">
        <v>9862</v>
      </c>
      <c r="N890" t="s">
        <v>1874</v>
      </c>
      <c r="O890" t="s">
        <v>1869</v>
      </c>
      <c r="P890" t="s">
        <v>1871</v>
      </c>
      <c r="Q890" t="s">
        <v>1883</v>
      </c>
      <c r="R890" t="s">
        <v>8541</v>
      </c>
      <c r="S890" t="s">
        <v>8482</v>
      </c>
      <c r="T890" s="4" t="str">
        <f>VLOOKUP(N890,词典!$F:$G,2,FALSE)</f>
        <v>EC_WORD_YOU</v>
      </c>
      <c r="U890" s="4" t="str">
        <f>VLOOKUP(O890,词典!$F:$G,2,FALSE)</f>
        <v>EC_WORD_NO</v>
      </c>
      <c r="V890" s="4" t="str">
        <f>VLOOKUP(P890,词典!$F:$G,2,FALSE)</f>
        <v>EC_WORD_LISTENING</v>
      </c>
      <c r="W890" s="4" t="str">
        <f>VLOOKUP(Q890,词典!$F:$G,2,FALSE)</f>
        <v>EC_WORD_MY</v>
      </c>
      <c r="X890" s="4" t="str">
        <f>VLOOKUP(R890,词典!$F:$G,2,FALSE)</f>
        <v>EC_WORD_HAS</v>
      </c>
      <c r="Y890" s="4" t="str">
        <f>VLOOKUP(S890,词典!$F:$G,2,FALSE)</f>
        <v>EC_WORD_DISAPPOINTED</v>
      </c>
      <c r="Z890" t="str">
        <f t="shared" si="9"/>
        <v>.speechLose = {EC_WORD_YOU, EC_WORD_NO, EC_WORD_LISTENING, EC_WORD_MY, EC_WORD_HAS, EC_WORD_DISAPPOINTED},</v>
      </c>
      <c r="AA890" t="s">
        <v>15401</v>
      </c>
    </row>
    <row r="891" spans="1:27" x14ac:dyDescent="0.3">
      <c r="A891" t="s">
        <v>164</v>
      </c>
      <c r="B891" s="3" t="s">
        <v>479</v>
      </c>
      <c r="C891" s="3" t="s">
        <v>378</v>
      </c>
      <c r="D891" s="3" t="s">
        <v>689</v>
      </c>
      <c r="E891" s="3" t="s">
        <v>392</v>
      </c>
      <c r="F891" s="3" t="s">
        <v>766</v>
      </c>
      <c r="G891" s="4" t="str">
        <f>VLOOKUP(A891,词典!$C:$F,4,FALSE)</f>
        <v>是个</v>
      </c>
      <c r="H891" s="4" t="str">
        <f>VLOOKUP(B891,词典!$C:$F,4,FALSE)</f>
        <v>需要</v>
      </c>
      <c r="I891" s="4" t="str">
        <f>VLOOKUP(C891,词典!$C:$F,4,FALSE)</f>
        <v>到</v>
      </c>
      <c r="J891" s="4" t="str">
        <f>VLOOKUP(D891,词典!$C:$F,4,FALSE)</f>
        <v>小睡</v>
      </c>
      <c r="K891" s="4" t="str">
        <f>VLOOKUP(E891,词典!$C:$F,4,FALSE)</f>
        <v>之后</v>
      </c>
      <c r="L891" s="4" t="str">
        <f>VLOOKUP(F891,词典!$C:$F,4,FALSE)</f>
        <v>那</v>
      </c>
      <c r="M891" s="6" t="s">
        <v>9863</v>
      </c>
      <c r="N891" t="s">
        <v>1956</v>
      </c>
      <c r="O891" t="s">
        <v>1542</v>
      </c>
      <c r="P891" t="s">
        <v>1678</v>
      </c>
      <c r="Q891" t="s">
        <v>1542</v>
      </c>
      <c r="R891" t="s">
        <v>1622</v>
      </c>
      <c r="S891" t="s">
        <v>12595</v>
      </c>
      <c r="T891" s="4" t="str">
        <f>VLOOKUP(N891,词典!$F:$G,2,FALSE)</f>
        <v>EC_WORD_AFTER</v>
      </c>
      <c r="U891" s="4" t="str">
        <f>VLOOKUP(O891,词典!$F:$G,2,FALSE)</f>
        <v>EC_WORD_NEED</v>
      </c>
      <c r="V891" s="4" t="str">
        <f>VLOOKUP(P891,词典!$F:$G,2,FALSE)</f>
        <v>EC_WORD_ME</v>
      </c>
      <c r="W891" s="4" t="str">
        <f>VLOOKUP(Q891,词典!$F:$G,2,FALSE)</f>
        <v>EC_WORD_NEED</v>
      </c>
      <c r="X891" s="4" t="str">
        <f>VLOOKUP(R891,词典!$F:$G,2,FALSE)</f>
        <v>EC_WORD_NAP</v>
      </c>
      <c r="Y891" s="4" t="str">
        <f>VLOOKUP(S891,词典!$F:$G,2,FALSE)</f>
        <v>EC_WORD_NOT</v>
      </c>
      <c r="Z891" t="str">
        <f t="shared" si="9"/>
        <v>.speechLose = {EC_WORD_AFTER, EC_WORD_NEED, EC_WORD_ME, EC_WORD_NEED, EC_WORD_NAP, EC_WORD_NOT},</v>
      </c>
      <c r="AA891" t="s">
        <v>15402</v>
      </c>
    </row>
    <row r="892" spans="1:27" x14ac:dyDescent="0.3">
      <c r="A892" t="s">
        <v>200</v>
      </c>
      <c r="B892" s="3" t="s">
        <v>7361</v>
      </c>
      <c r="C892" s="3" t="s">
        <v>345</v>
      </c>
      <c r="D892" s="3" t="s">
        <v>485</v>
      </c>
      <c r="E892" s="3" t="s">
        <v>378</v>
      </c>
      <c r="F892" s="3" t="s">
        <v>7415</v>
      </c>
      <c r="G892" s="4" t="str">
        <f>VLOOKUP(A892,词典!$C:$F,4,FALSE)</f>
        <v>我的</v>
      </c>
      <c r="H892" s="4" t="str">
        <f>VLOOKUP(B892,词典!$C:$F,4,FALSE)</f>
        <v>迁怒</v>
      </c>
      <c r="I892" s="4" t="str">
        <f>VLOOKUP(C892,词典!$C:$F,4,FALSE)</f>
        <v>了</v>
      </c>
      <c r="J892" s="4" t="str">
        <f>VLOOKUP(D892,词典!$C:$F,4,FALSE)</f>
        <v>关闭</v>
      </c>
      <c r="K892" s="4" t="str">
        <f>VLOOKUP(E892,词典!$C:$F,4,FALSE)</f>
        <v>到</v>
      </c>
      <c r="L892" s="4" t="str">
        <f>VLOOKUP(F892,词典!$C:$F,4,FALSE)</f>
        <v>喷火</v>
      </c>
      <c r="M892" s="6" t="s">
        <v>9864</v>
      </c>
      <c r="N892" t="s">
        <v>1431</v>
      </c>
      <c r="O892" t="s">
        <v>1989</v>
      </c>
      <c r="P892" t="s">
        <v>9078</v>
      </c>
      <c r="Q892" t="s">
        <v>8580</v>
      </c>
      <c r="R892" t="s">
        <v>1109</v>
      </c>
      <c r="S892" t="s">
        <v>8499</v>
      </c>
      <c r="T892" s="4" t="str">
        <f>VLOOKUP(N892,词典!$F:$G,2,FALSE)</f>
        <v>EC_WORD_MY</v>
      </c>
      <c r="U892" s="4" t="str">
        <f>VLOOKUP(O892,词典!$F:$G,2,FALSE)</f>
        <v>EC_WORD_DOWNCAST</v>
      </c>
      <c r="V892" s="4" t="str">
        <f>VLOOKUP(P892,词典!$F:$G,2,FALSE)</f>
        <v>EC_WORD_LUKEWARM</v>
      </c>
      <c r="W892" s="4" t="str">
        <f>VLOOKUP(Q892,词典!$F:$G,2,FALSE)</f>
        <v>EC_WORD_WEREN_T</v>
      </c>
      <c r="X892" s="4" t="str">
        <f>VLOOKUP(R892,词典!$F:$G,2,FALSE)</f>
        <v>EC_MOVE2(EXPLOSION)</v>
      </c>
      <c r="Y892" s="4" t="str">
        <f>VLOOKUP(S892,词典!$F:$G,2,FALSE)</f>
        <v>EC_WORD_IS</v>
      </c>
      <c r="Z892" t="str">
        <f t="shared" si="9"/>
        <v>.speechLose = {EC_WORD_MY, EC_WORD_DOWNCAST, EC_WORD_LUKEWARM, EC_WORD_WEREN_T, EC_MOVE2(EXPLOSION), EC_WORD_IS},</v>
      </c>
      <c r="AA892" t="s">
        <v>15403</v>
      </c>
    </row>
    <row r="893" spans="1:27" x14ac:dyDescent="0.3">
      <c r="A893" t="s">
        <v>165</v>
      </c>
      <c r="B893" s="3" t="s">
        <v>450</v>
      </c>
      <c r="C893" s="3" t="s">
        <v>365</v>
      </c>
      <c r="D893" s="3" t="s">
        <v>7308</v>
      </c>
      <c r="E893" s="3" t="s">
        <v>757</v>
      </c>
      <c r="F893" s="3" t="s">
        <v>3843</v>
      </c>
      <c r="G893" s="4" t="str">
        <f>VLOOKUP(A893,词典!$C:$F,4,FALSE)</f>
        <v>你</v>
      </c>
      <c r="H893" s="4" t="str">
        <f>VLOOKUP(B893,词典!$C:$F,4,FALSE)</f>
        <v>等不及</v>
      </c>
      <c r="I893" s="4" t="str">
        <f>VLOOKUP(C893,词典!$C:$F,4,FALSE)</f>
        <v>一样</v>
      </c>
      <c r="J893" s="4" t="str">
        <f>VLOOKUP(D893,词典!$C:$F,4,FALSE)</f>
        <v>大爆炸</v>
      </c>
      <c r="K893" s="4" t="str">
        <f>VLOOKUP(E893,词典!$C:$F,4,FALSE)</f>
        <v>这里</v>
      </c>
      <c r="L893" s="4" t="str">
        <f>VLOOKUP(F893,词典!$C:$F,4,FALSE)</f>
        <v>？</v>
      </c>
      <c r="M893" s="6" t="s">
        <v>9865</v>
      </c>
      <c r="N893" t="s">
        <v>1412</v>
      </c>
      <c r="O893" t="s">
        <v>9073</v>
      </c>
      <c r="P893" t="s">
        <v>8544</v>
      </c>
      <c r="Q893" t="s">
        <v>1109</v>
      </c>
      <c r="R893" t="s">
        <v>8542</v>
      </c>
      <c r="S893" t="s">
        <v>230</v>
      </c>
      <c r="T893" s="4" t="str">
        <f>VLOOKUP(N893,词典!$F:$G,2,FALSE)</f>
        <v>EC_WORD_YOU</v>
      </c>
      <c r="U893" s="4" t="str">
        <f>VLOOKUP(O893,词典!$F:$G,2,FALSE)</f>
        <v>EC_WORD_ON</v>
      </c>
      <c r="V893" s="4" t="str">
        <f>VLOOKUP(P893,词典!$F:$G,2,FALSE)</f>
        <v>EC_WORD_HERE</v>
      </c>
      <c r="W893" s="4" t="str">
        <f>VLOOKUP(Q893,词典!$F:$G,2,FALSE)</f>
        <v>EC_MOVE2(EXPLOSION)</v>
      </c>
      <c r="X893" s="4" t="str">
        <f>VLOOKUP(R893,词典!$F:$G,2,FALSE)</f>
        <v>EC_WORD_DID</v>
      </c>
      <c r="Y893" s="4" t="str">
        <f>VLOOKUP(S893,词典!$F:$G,2,FALSE)</f>
        <v>EC_WORD_QUES</v>
      </c>
      <c r="Z893" t="str">
        <f t="shared" si="9"/>
        <v>.speechLose = {EC_WORD_YOU, EC_WORD_ON, EC_WORD_HERE, EC_MOVE2(EXPLOSION), EC_WORD_DID, EC_WORD_QUES},</v>
      </c>
      <c r="AA893" t="s">
        <v>15404</v>
      </c>
    </row>
    <row r="894" spans="1:27" x14ac:dyDescent="0.3">
      <c r="A894" t="s">
        <v>2901</v>
      </c>
      <c r="B894" s="3" t="s">
        <v>366</v>
      </c>
      <c r="C894" s="3" t="s">
        <v>3859</v>
      </c>
      <c r="D894" s="3" t="s">
        <v>334</v>
      </c>
      <c r="E894" s="3" t="s">
        <v>331</v>
      </c>
      <c r="F894" s="3" t="s">
        <v>3873</v>
      </c>
      <c r="G894" s="4" t="str">
        <f>VLOOKUP(A894,词典!$C:$F,4,FALSE)</f>
        <v>我是</v>
      </c>
      <c r="H894" s="4" t="str">
        <f>VLOOKUP(B894,词典!$C:$F,4,FALSE)</f>
        <v>一下</v>
      </c>
      <c r="I894" s="4" t="str">
        <f>VLOOKUP(C894,词典!$C:$F,4,FALSE)</f>
        <v>第一</v>
      </c>
      <c r="J894" s="4" t="str">
        <f>VLOOKUP(D894,词典!$C:$F,4,FALSE)</f>
        <v>任何</v>
      </c>
      <c r="K894" s="4" t="str">
        <f>VLOOKUP(E894,词典!$C:$F,4,FALSE)</f>
        <v>更多</v>
      </c>
      <c r="L894" s="4" t="str">
        <f>VLOOKUP(F894,词典!$C:$F,4,FALSE)</f>
        <v>……</v>
      </c>
      <c r="M894" s="6" t="s">
        <v>9866</v>
      </c>
      <c r="N894" t="s">
        <v>1873</v>
      </c>
      <c r="O894" t="s">
        <v>1891</v>
      </c>
      <c r="P894" t="s">
        <v>1877</v>
      </c>
      <c r="Q894" t="s">
        <v>1738</v>
      </c>
      <c r="R894" t="s">
        <v>8499</v>
      </c>
      <c r="S894" t="s">
        <v>1687</v>
      </c>
      <c r="T894" s="4" t="str">
        <f>VLOOKUP(N894,词典!$F:$G,2,FALSE)</f>
        <v>EC_WORD_ME</v>
      </c>
      <c r="U894" s="4" t="str">
        <f>VLOOKUP(O894,词典!$F:$G,2,FALSE)</f>
        <v>EC_WORD_BEEN</v>
      </c>
      <c r="V894" s="4" t="str">
        <f>VLOOKUP(P894,词典!$F:$G,2,FALSE)</f>
        <v>EC_WORD_AREN_T</v>
      </c>
      <c r="W894" s="4" t="str">
        <f>VLOOKUP(Q894,词典!$F:$G,2,FALSE)</f>
        <v>EC_WORD_NO_1</v>
      </c>
      <c r="X894" s="4" t="str">
        <f>VLOOKUP(R894,词典!$F:$G,2,FALSE)</f>
        <v>EC_WORD_IS</v>
      </c>
      <c r="Y894" s="4" t="str">
        <f>VLOOKUP(S894,词典!$F:$G,2,FALSE)</f>
        <v>EC_WORD_ELLIPSIS</v>
      </c>
      <c r="Z894" t="str">
        <f t="shared" si="9"/>
        <v>.speechLose = {EC_WORD_ME, EC_WORD_BEEN, EC_WORD_AREN_T, EC_WORD_NO_1, EC_WORD_IS, EC_WORD_ELLIPSIS},</v>
      </c>
      <c r="AA894" t="s">
        <v>15405</v>
      </c>
    </row>
    <row r="895" spans="1:27" x14ac:dyDescent="0.3">
      <c r="A895" t="s">
        <v>164</v>
      </c>
      <c r="B895" s="3" t="s">
        <v>337</v>
      </c>
      <c r="C895" s="3" t="s">
        <v>402</v>
      </c>
      <c r="D895" s="3" t="s">
        <v>769</v>
      </c>
      <c r="E895" s="3" t="s">
        <v>304</v>
      </c>
      <c r="F895" s="3" t="s">
        <v>772</v>
      </c>
      <c r="G895" s="4" t="str">
        <f>VLOOKUP(A895,词典!$C:$F,4,FALSE)</f>
        <v>是个</v>
      </c>
      <c r="H895" s="4" t="str">
        <f>VLOOKUP(B895,词典!$C:$F,4,FALSE)</f>
        <v>将</v>
      </c>
      <c r="I895" s="4" t="str">
        <f>VLOOKUP(C895,词典!$C:$F,4,FALSE)</f>
        <v>头晕</v>
      </c>
      <c r="J895" s="4" t="str">
        <f>VLOOKUP(D895,词典!$C:$F,4,FALSE)</f>
        <v>上</v>
      </c>
      <c r="K895" s="4" t="str">
        <f>VLOOKUP(E895,词典!$C:$F,4,FALSE)</f>
        <v>和</v>
      </c>
      <c r="L895" s="4" t="str">
        <f>VLOOKUP(F895,词典!$C:$F,4,FALSE)</f>
        <v>防止</v>
      </c>
      <c r="M895" s="6" t="s">
        <v>9867</v>
      </c>
      <c r="N895" t="s">
        <v>1678</v>
      </c>
      <c r="O895" t="s">
        <v>8444</v>
      </c>
      <c r="P895" t="s">
        <v>9937</v>
      </c>
      <c r="Q895" t="s">
        <v>8572</v>
      </c>
      <c r="R895" t="s">
        <v>9910</v>
      </c>
      <c r="S895" t="s">
        <v>2111</v>
      </c>
      <c r="T895" s="4" t="str">
        <f>VLOOKUP(N895,词典!$F:$G,2,FALSE)</f>
        <v>EC_WORD_ME</v>
      </c>
      <c r="U895" s="4" t="str">
        <f>VLOOKUP(O895,词典!$F:$G,2,FALSE)</f>
        <v>EC_WORD_WOULD</v>
      </c>
      <c r="V895" s="4" t="str">
        <f>VLOOKUP(P895,词典!$F:$G,2,FALSE)</f>
        <v>EC_MOVE(FLY)</v>
      </c>
      <c r="W895" s="4" t="str">
        <f>VLOOKUP(Q895,词典!$F:$G,2,FALSE)</f>
        <v>EC_WORD_FAINT</v>
      </c>
      <c r="X895" s="4" t="str">
        <f>VLOOKUP(R895,词典!$F:$G,2,FALSE)</f>
        <v>EC_WORD_UNDERSTANDS</v>
      </c>
      <c r="Y895" s="4" t="str">
        <f>VLOOKUP(S895,词典!$F:$G,2,FALSE)</f>
        <v>EC_WORD_ELLIPSIS</v>
      </c>
      <c r="Z895" t="str">
        <f t="shared" si="9"/>
        <v>.speechLose = {EC_WORD_ME, EC_WORD_WOULD, EC_MOVE(FLY), EC_WORD_FAINT, EC_WORD_UNDERSTANDS, EC_WORD_ELLIPSIS},</v>
      </c>
      <c r="AA895" t="s">
        <v>15406</v>
      </c>
    </row>
    <row r="896" spans="1:27" x14ac:dyDescent="0.3">
      <c r="A896" t="s">
        <v>5943</v>
      </c>
      <c r="B896" s="3" t="s">
        <v>3836</v>
      </c>
      <c r="C896" s="3" t="s">
        <v>3836</v>
      </c>
      <c r="D896" s="3" t="s">
        <v>357</v>
      </c>
      <c r="E896" s="3" t="s">
        <v>90</v>
      </c>
      <c r="F896" s="3" t="s">
        <v>216</v>
      </c>
      <c r="G896" s="4" t="str">
        <f>VLOOKUP(A896,词典!$C:$F,4,FALSE)</f>
        <v>就是这样！</v>
      </c>
      <c r="H896" s="4" t="str">
        <f>VLOOKUP(B896,词典!$C:$F,4,FALSE)</f>
        <v xml:space="preserve"> </v>
      </c>
      <c r="I896" s="4" t="str">
        <f>VLOOKUP(C896,词典!$C:$F,4,FALSE)</f>
        <v xml:space="preserve"> </v>
      </c>
      <c r="J896" s="4" t="str">
        <f>VLOOKUP(D896,词典!$C:$F,4,FALSE)</f>
        <v>把</v>
      </c>
      <c r="K896" s="4" t="str">
        <f>VLOOKUP(E896,词典!$C:$F,4,FALSE)</f>
        <v>一场</v>
      </c>
      <c r="L896" s="4" t="str">
        <f>VLOOKUP(F896,词典!$C:$F,4,FALSE)</f>
        <v>在</v>
      </c>
      <c r="M896" s="6" t="s">
        <v>9868</v>
      </c>
      <c r="N896" t="s">
        <v>8507</v>
      </c>
      <c r="O896" t="s">
        <v>8563</v>
      </c>
      <c r="P896" t="s">
        <v>8485</v>
      </c>
      <c r="Q896" t="s">
        <v>1868</v>
      </c>
      <c r="R896" t="s">
        <v>8489</v>
      </c>
      <c r="S896" t="s">
        <v>8485</v>
      </c>
      <c r="T896" s="4" t="str">
        <f>VLOOKUP(N896,词典!$F:$G,2,FALSE)</f>
        <v>EC_WORD_WERE</v>
      </c>
      <c r="U896" s="4" t="str">
        <f>VLOOKUP(O896,词典!$F:$G,2,FALSE)</f>
        <v>EC_WORD_EVERY</v>
      </c>
      <c r="V896" s="4" t="str">
        <f>VLOOKUP(P896,词典!$F:$G,2,FALSE)</f>
        <v>EC_WORD_EXCL</v>
      </c>
      <c r="W896" s="4" t="str">
        <f>VLOOKUP(Q896,词典!$F:$G,2,FALSE)</f>
        <v>EC_WORD_GO_AHEAD</v>
      </c>
      <c r="X896" s="4" t="str">
        <f>VLOOKUP(R896,词典!$F:$G,2,FALSE)</f>
        <v>EC_WORD_YUP</v>
      </c>
      <c r="Y896" s="4" t="str">
        <f>VLOOKUP(S896,词典!$F:$G,2,FALSE)</f>
        <v>EC_WORD_EXCL</v>
      </c>
      <c r="Z896" t="str">
        <f t="shared" si="9"/>
        <v>.speechLose = {EC_WORD_WERE, EC_WORD_EVERY, EC_WORD_EXCL, EC_WORD_GO_AHEAD, EC_WORD_YUP, EC_WORD_EXCL},</v>
      </c>
      <c r="AA896" t="s">
        <v>15407</v>
      </c>
    </row>
    <row r="897" spans="1:27" x14ac:dyDescent="0.3">
      <c r="A897" t="s">
        <v>490</v>
      </c>
      <c r="B897" s="3" t="s">
        <v>343</v>
      </c>
      <c r="C897" s="3" t="s">
        <v>341</v>
      </c>
      <c r="D897" s="3" t="s">
        <v>469</v>
      </c>
      <c r="E897" s="3" t="s">
        <v>3836</v>
      </c>
      <c r="F897" s="3" t="s">
        <v>3836</v>
      </c>
      <c r="G897" s="4" t="str">
        <f>VLOOKUP(A897,词典!$C:$F,4,FALSE)</f>
        <v>漂亮</v>
      </c>
      <c r="H897" s="4" t="str">
        <f>VLOOKUP(B897,词典!$C:$F,4,FALSE)</f>
        <v>可能</v>
      </c>
      <c r="I897" s="4" t="str">
        <f>VLOOKUP(C897,词典!$C:$F,4,FALSE)</f>
        <v>是</v>
      </c>
      <c r="J897" s="4" t="str">
        <f>VLOOKUP(D897,词典!$C:$F,4,FALSE)</f>
        <v>好的</v>
      </c>
      <c r="K897" s="4" t="str">
        <f>VLOOKUP(E897,词典!$C:$F,4,FALSE)</f>
        <v xml:space="preserve"> </v>
      </c>
      <c r="L897" s="4" t="str">
        <f>VLOOKUP(F897,词典!$C:$F,4,FALSE)</f>
        <v xml:space="preserve"> </v>
      </c>
      <c r="M897" s="6" t="s">
        <v>9869</v>
      </c>
      <c r="N897" t="s">
        <v>1714</v>
      </c>
      <c r="O897" t="s">
        <v>8568</v>
      </c>
      <c r="P897" t="s">
        <v>8492</v>
      </c>
      <c r="Q897" t="s">
        <v>1353</v>
      </c>
      <c r="R897" t="s">
        <v>10459</v>
      </c>
      <c r="S897" t="s">
        <v>10459</v>
      </c>
      <c r="T897" s="4" t="str">
        <f>VLOOKUP(N897,词典!$F:$G,2,FALSE)</f>
        <v>EC_WORD_PRETTY</v>
      </c>
      <c r="U897" s="4" t="str">
        <f>VLOOKUP(O897,词典!$F:$G,2,FALSE)</f>
        <v>EC_WORD_ARE</v>
      </c>
      <c r="V897" s="4" t="str">
        <f>VLOOKUP(P897,词典!$F:$G,2,FALSE)</f>
        <v>EC_WORD_VERY</v>
      </c>
      <c r="W897" s="4" t="str">
        <f>VLOOKUP(Q897,词典!$F:$G,2,FALSE)</f>
        <v>EC_WORD_GOOD</v>
      </c>
      <c r="X897" s="4" t="str">
        <f>VLOOKUP(R897,词典!$F:$G,2,FALSE)</f>
        <v>EC_EMPTY_WORD</v>
      </c>
      <c r="Y897" s="4" t="str">
        <f>VLOOKUP(S897,词典!$F:$G,2,FALSE)</f>
        <v>EC_EMPTY_WORD</v>
      </c>
      <c r="Z897" t="str">
        <f t="shared" si="9"/>
        <v>.speechLose = {EC_WORD_PRETTY, EC_WORD_ARE, EC_WORD_VERY, EC_WORD_GOOD, EC_EMPTY_WORD, EC_EMPTY_WORD},</v>
      </c>
      <c r="AA897" t="s">
        <v>15408</v>
      </c>
    </row>
    <row r="898" spans="1:27" x14ac:dyDescent="0.3">
      <c r="A898" t="s">
        <v>165</v>
      </c>
      <c r="B898" s="3" t="s">
        <v>94</v>
      </c>
      <c r="C898" s="3" t="s">
        <v>3834</v>
      </c>
      <c r="D898" s="3" t="s">
        <v>136</v>
      </c>
      <c r="E898" s="3" t="s">
        <v>216</v>
      </c>
      <c r="F898" s="3" t="s">
        <v>3834</v>
      </c>
      <c r="G898" s="4" t="str">
        <f>VLOOKUP(A898,词典!$C:$F,4,FALSE)</f>
        <v>你</v>
      </c>
      <c r="H898" s="4" t="str">
        <f>VLOOKUP(B898,词典!$C:$F,4,FALSE)</f>
        <v>赢了</v>
      </c>
      <c r="I898" s="4" t="str">
        <f>VLOOKUP(C898,词典!$C:$F,4,FALSE)</f>
        <v>！</v>
      </c>
      <c r="J898" s="4" t="str">
        <f>VLOOKUP(D898,词典!$C:$F,4,FALSE)</f>
        <v>招式</v>
      </c>
      <c r="K898" s="4" t="str">
        <f>VLOOKUP(E898,词典!$C:$F,4,FALSE)</f>
        <v>在</v>
      </c>
      <c r="L898" s="4" t="str">
        <f>VLOOKUP(F898,词典!$C:$F,4,FALSE)</f>
        <v>！</v>
      </c>
      <c r="M898" s="6" t="s">
        <v>9870</v>
      </c>
      <c r="N898" t="s">
        <v>1412</v>
      </c>
      <c r="O898" t="s">
        <v>1384</v>
      </c>
      <c r="P898" t="s">
        <v>225</v>
      </c>
      <c r="Q898" t="s">
        <v>1868</v>
      </c>
      <c r="R898" t="s">
        <v>9506</v>
      </c>
      <c r="S898" t="s">
        <v>225</v>
      </c>
      <c r="T898" s="4" t="str">
        <f>VLOOKUP(N898,词典!$F:$G,2,FALSE)</f>
        <v>EC_WORD_YOU</v>
      </c>
      <c r="U898" s="4" t="str">
        <f>VLOOKUP(O898,词典!$F:$G,2,FALSE)</f>
        <v>EC_WORD_WON</v>
      </c>
      <c r="V898" s="4" t="str">
        <f>VLOOKUP(P898,词典!$F:$G,2,FALSE)</f>
        <v>EC_WORD_EXCL</v>
      </c>
      <c r="W898" s="4" t="str">
        <f>VLOOKUP(Q898,词典!$F:$G,2,FALSE)</f>
        <v>EC_WORD_GO_AHEAD</v>
      </c>
      <c r="X898" s="4" t="str">
        <f>VLOOKUP(R898,词典!$F:$G,2,FALSE)</f>
        <v>EC_WORD_KNOW</v>
      </c>
      <c r="Y898" s="4" t="str">
        <f>VLOOKUP(S898,词典!$F:$G,2,FALSE)</f>
        <v>EC_WORD_EXCL</v>
      </c>
      <c r="Z898" t="str">
        <f t="shared" si="9"/>
        <v>.speechLose = {EC_WORD_YOU, EC_WORD_WON, EC_WORD_EXCL, EC_WORD_GO_AHEAD, EC_WORD_KNOW, EC_WORD_EXCL},</v>
      </c>
      <c r="AA898" t="s">
        <v>15409</v>
      </c>
    </row>
    <row r="899" spans="1:27" x14ac:dyDescent="0.3">
      <c r="A899" t="s">
        <v>776</v>
      </c>
      <c r="B899" s="3" t="s">
        <v>365</v>
      </c>
      <c r="C899" s="3" t="s">
        <v>518</v>
      </c>
      <c r="D899" s="3" t="s">
        <v>27</v>
      </c>
      <c r="E899" s="3" t="s">
        <v>3834</v>
      </c>
      <c r="F899" s="3" t="s">
        <v>3836</v>
      </c>
      <c r="G899" s="4" t="str">
        <f>VLOOKUP(A899,词典!$C:$F,4,FALSE)</f>
        <v>什么</v>
      </c>
      <c r="H899" s="4" t="str">
        <f>VLOOKUP(B899,词典!$C:$F,4,FALSE)</f>
        <v>一样</v>
      </c>
      <c r="I899" s="4" t="str">
        <f>VLOOKUP(C899,词典!$C:$F,4,FALSE)</f>
        <v>糟糕</v>
      </c>
      <c r="J899" s="4" t="str">
        <f>VLOOKUP(D899,词典!$C:$F,4,FALSE)</f>
        <v>臭味</v>
      </c>
      <c r="K899" s="4" t="str">
        <f>VLOOKUP(E899,词典!$C:$F,4,FALSE)</f>
        <v>！</v>
      </c>
      <c r="L899" s="4" t="str">
        <f>VLOOKUP(F899,词典!$C:$F,4,FALSE)</f>
        <v xml:space="preserve"> </v>
      </c>
      <c r="M899" s="6" t="s">
        <v>9871</v>
      </c>
      <c r="N899" t="s">
        <v>8496</v>
      </c>
      <c r="O899" t="s">
        <v>1762</v>
      </c>
      <c r="P899" t="s">
        <v>1951</v>
      </c>
      <c r="Q899" t="s">
        <v>10418</v>
      </c>
      <c r="R899" t="s">
        <v>225</v>
      </c>
      <c r="S899" t="s">
        <v>10459</v>
      </c>
      <c r="T899" s="4" t="str">
        <f>VLOOKUP(N899,词典!$F:$G,2,FALSE)</f>
        <v>EC_WORD_YEAH</v>
      </c>
      <c r="U899" s="4" t="str">
        <f>VLOOKUP(O899,词典!$F:$G,2,FALSE)</f>
        <v>EC_WORD_AWFUL</v>
      </c>
      <c r="V899" s="4" t="str">
        <f>VLOOKUP(P899,词典!$F:$G,2,FALSE)</f>
        <v>EC_WORD_OF</v>
      </c>
      <c r="W899" s="4" t="str">
        <f>VLOOKUP(Q899,词典!$F:$G,2,FALSE)</f>
        <v>EC_WORD_STENCH</v>
      </c>
      <c r="X899" s="4" t="str">
        <f>VLOOKUP(R899,词典!$F:$G,2,FALSE)</f>
        <v>EC_WORD_EXCL</v>
      </c>
      <c r="Y899" s="4" t="str">
        <f>VLOOKUP(S899,词典!$F:$G,2,FALSE)</f>
        <v>EC_EMPTY_WORD</v>
      </c>
      <c r="Z899" t="str">
        <f t="shared" si="9"/>
        <v>.speechLose = {EC_WORD_YEAH, EC_WORD_AWFUL, EC_WORD_OF, EC_WORD_STENCH, EC_WORD_EXCL, EC_EMPTY_WORD},</v>
      </c>
      <c r="AA899" t="s">
        <v>15410</v>
      </c>
    </row>
    <row r="900" spans="1:27" x14ac:dyDescent="0.3">
      <c r="A900" t="s">
        <v>2905</v>
      </c>
      <c r="B900" s="3" t="s">
        <v>443</v>
      </c>
      <c r="C900" s="3" t="s">
        <v>378</v>
      </c>
      <c r="D900" s="3" t="s">
        <v>568</v>
      </c>
      <c r="E900" s="3" t="s">
        <v>117</v>
      </c>
      <c r="F900" s="3" t="s">
        <v>142</v>
      </c>
      <c r="G900" s="4" t="str">
        <f>VLOOKUP(A900,词典!$C:$F,4,FALSE)</f>
        <v>它是</v>
      </c>
      <c r="H900" s="4" t="str">
        <f>VLOOKUP(B900,词典!$C:$F,4,FALSE)</f>
        <v>困难</v>
      </c>
      <c r="I900" s="4" t="str">
        <f>VLOOKUP(C900,词典!$C:$F,4,FALSE)</f>
        <v>到</v>
      </c>
      <c r="J900" s="4" t="str">
        <f>VLOOKUP(D900,词典!$C:$F,4,FALSE)</f>
        <v>相信</v>
      </c>
      <c r="K900" s="4" t="str">
        <f>VLOOKUP(E900,词典!$C:$F,4,FALSE)</f>
        <v>但是</v>
      </c>
      <c r="L900" s="4" t="str">
        <f>VLOOKUP(F900,词典!$C:$F,4,FALSE)</f>
        <v>恭喜</v>
      </c>
      <c r="M900" s="6" t="s">
        <v>9872</v>
      </c>
      <c r="N900" t="s">
        <v>9067</v>
      </c>
      <c r="O900" t="s">
        <v>9938</v>
      </c>
      <c r="P900" t="s">
        <v>10459</v>
      </c>
      <c r="Q900" t="s">
        <v>1918</v>
      </c>
      <c r="R900" t="s">
        <v>1396</v>
      </c>
      <c r="S900" t="s">
        <v>8499</v>
      </c>
      <c r="T900" s="4" t="str">
        <f>VLOOKUP(N900,词典!$F:$G,2,FALSE)</f>
        <v>EC_WORD_APPEAR</v>
      </c>
      <c r="U900" s="4" t="str">
        <f>VLOOKUP(O900,词典!$F:$G,2,FALSE)</f>
        <v>EC_WORD_BELIEVE</v>
      </c>
      <c r="V900" s="4" t="str">
        <f>VLOOKUP(P900,词典!$F:$G,2,FALSE)</f>
        <v>EC_EMPTY_WORD</v>
      </c>
      <c r="W900" s="4" t="str">
        <f>VLOOKUP(Q900,词典!$F:$G,2,FALSE)</f>
        <v>EC_WORD_BUT</v>
      </c>
      <c r="X900" s="4" t="str">
        <f>VLOOKUP(R900,词典!$F:$G,2,FALSE)</f>
        <v>EC_WORD_CONGRATS</v>
      </c>
      <c r="Y900" s="4" t="str">
        <f>VLOOKUP(S900,词典!$F:$G,2,FALSE)</f>
        <v>EC_WORD_IS</v>
      </c>
      <c r="Z900" t="str">
        <f t="shared" si="9"/>
        <v>.speechLose = {EC_WORD_APPEAR, EC_WORD_BELIEVE, EC_EMPTY_WORD, EC_WORD_BUT, EC_WORD_CONGRATS, EC_WORD_IS},</v>
      </c>
      <c r="AA900" t="s">
        <v>15411</v>
      </c>
    </row>
  </sheetData>
  <phoneticPr fontId="1" type="noConversion"/>
  <conditionalFormatting sqref="T1:Y300 T901:Y1048576">
    <cfRule type="expression" dxfId="6" priority="3">
      <formula>ISNA(T1)</formula>
    </cfRule>
  </conditionalFormatting>
  <conditionalFormatting sqref="T301:Y600">
    <cfRule type="expression" dxfId="5" priority="2">
      <formula>ISNA(T301)</formula>
    </cfRule>
  </conditionalFormatting>
  <conditionalFormatting sqref="T601:Y900">
    <cfRule type="expression" dxfId="4" priority="1">
      <formula>ISNA(T601)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F8F9A-F249-4195-BD6B-9434CF2B5CCC}">
  <dimension ref="A1:AA270"/>
  <sheetViews>
    <sheetView topLeftCell="A48" workbookViewId="0">
      <selection activeCell="AA48" sqref="AA1:AA1048576"/>
    </sheetView>
  </sheetViews>
  <sheetFormatPr defaultRowHeight="14" x14ac:dyDescent="0.3"/>
  <cols>
    <col min="1" max="6" width="8.6640625" style="3"/>
    <col min="7" max="12" width="8.6640625" hidden="1" customWidth="1"/>
    <col min="13" max="13" width="33.33203125" style="6" customWidth="1"/>
    <col min="20" max="25" width="8.6640625" style="4"/>
  </cols>
  <sheetData>
    <row r="1" spans="1:27" x14ac:dyDescent="0.3">
      <c r="A1" s="3" t="s">
        <v>776</v>
      </c>
      <c r="B1" s="3" t="s">
        <v>337</v>
      </c>
      <c r="C1" s="3" t="s">
        <v>164</v>
      </c>
      <c r="D1" s="3" t="s">
        <v>341</v>
      </c>
      <c r="E1" s="3" t="s">
        <v>705</v>
      </c>
      <c r="F1" s="3" t="s">
        <v>229</v>
      </c>
      <c r="G1" s="4"/>
      <c r="H1" s="4"/>
      <c r="I1" s="4"/>
      <c r="J1" s="4"/>
      <c r="K1" s="4" t="str">
        <f>VLOOKUP(E1,词典!$C:$F,4,FALSE)</f>
        <v>明天</v>
      </c>
      <c r="L1" s="4" t="str">
        <f>VLOOKUP(F1,词典!$C:$F,4,FALSE)</f>
        <v>一个</v>
      </c>
      <c r="M1" s="6" t="s">
        <v>9951</v>
      </c>
      <c r="N1" t="s">
        <v>1631</v>
      </c>
      <c r="O1" t="s">
        <v>1944</v>
      </c>
      <c r="P1" t="s">
        <v>14772</v>
      </c>
      <c r="Q1" t="s">
        <v>2049</v>
      </c>
      <c r="R1" t="s">
        <v>8488</v>
      </c>
      <c r="S1" t="s">
        <v>9940</v>
      </c>
      <c r="T1" s="4" t="str">
        <f>VLOOKUP(N1,词典!$F:$G,2,FALSE)</f>
        <v>EC_WORD_TOMORROW</v>
      </c>
      <c r="U1" s="4" t="str">
        <f>VLOOKUP(O1,词典!$F:$G,2,FALSE)</f>
        <v>EC_WORD_BE</v>
      </c>
      <c r="V1" s="4" t="str">
        <f>VLOOKUP(P1,词典!$F:$G,2,FALSE)</f>
        <v>EC_WORD_OUT</v>
      </c>
      <c r="W1" s="4" t="str">
        <f>VLOOKUP(Q1,词典!$F:$G,2,FALSE)</f>
        <v>EC_WORD_DAYS</v>
      </c>
      <c r="X1" s="4" t="str">
        <f>VLOOKUP(R1,词典!$F:$G,2,FALSE)</f>
        <v>EC_WORD_QUES</v>
      </c>
      <c r="Y1" s="4" t="str">
        <f>VLOOKUP(S1,词典!$F:$G,2,FALSE)</f>
        <v>-1</v>
      </c>
      <c r="Z1" t="str">
        <f>_xlfn.CONCAT(".speechBefore = {",T1,", ",U1,", ",V1,", ",W1,", ",X1,", ",Y1,"},")</f>
        <v>.speechBefore = {EC_WORD_TOMORROW, EC_WORD_BE, EC_WORD_OUT, EC_WORD_DAYS, EC_WORD_QUES, -1},</v>
      </c>
      <c r="AA1" t="s">
        <v>15662</v>
      </c>
    </row>
    <row r="2" spans="1:27" x14ac:dyDescent="0.3">
      <c r="A2" s="3" t="s">
        <v>442</v>
      </c>
      <c r="B2" s="3" t="s">
        <v>637</v>
      </c>
      <c r="C2" s="3" t="s">
        <v>224</v>
      </c>
      <c r="D2" s="3" t="s">
        <v>205</v>
      </c>
      <c r="E2" s="3" t="s">
        <v>284</v>
      </c>
      <c r="F2" s="3" t="s">
        <v>7454</v>
      </c>
      <c r="G2" s="4"/>
      <c r="H2" s="4"/>
      <c r="I2" s="4"/>
      <c r="J2" s="4"/>
      <c r="K2" s="4" t="str">
        <f>VLOOKUP(E2,词典!$C:$F,4,FALSE)</f>
        <v>一个</v>
      </c>
      <c r="L2" s="4" t="str">
        <f>VLOOKUP(F2,词典!$C:$F,4,FALSE)</f>
        <v>流沙深渊</v>
      </c>
      <c r="M2" s="6" t="s">
        <v>9952</v>
      </c>
      <c r="N2" t="s">
        <v>1778</v>
      </c>
      <c r="O2" t="s">
        <v>10306</v>
      </c>
      <c r="P2" t="s">
        <v>225</v>
      </c>
      <c r="Q2" t="s">
        <v>1944</v>
      </c>
      <c r="R2" t="s">
        <v>1284</v>
      </c>
      <c r="S2" t="s">
        <v>8485</v>
      </c>
      <c r="T2" s="4" t="str">
        <f>VLOOKUP(N2,词典!$F:$G,2,FALSE)</f>
        <v>EC_WORD_BAD</v>
      </c>
      <c r="U2" s="4" t="str">
        <f>VLOOKUP(O2,词典!$F:$G,2,FALSE)</f>
        <v>EC_WORD_TRIES</v>
      </c>
      <c r="V2" s="4" t="str">
        <f>VLOOKUP(P2,词典!$F:$G,2,FALSE)</f>
        <v>EC_WORD_EXCL</v>
      </c>
      <c r="W2" s="4" t="str">
        <f>VLOOKUP(Q2,词典!$F:$G,2,FALSE)</f>
        <v>EC_WORD_BE</v>
      </c>
      <c r="X2" s="4" t="str">
        <f>VLOOKUP(R2,词典!$F:$G,2,FALSE)</f>
        <v>EC_MOVE(SAND_TOMB)</v>
      </c>
      <c r="Y2" s="4" t="str">
        <f>VLOOKUP(S2,词典!$F:$G,2,FALSE)</f>
        <v>EC_WORD_EXCL</v>
      </c>
      <c r="Z2" t="str">
        <f>_xlfn.CONCAT(".speechBefore = {",T2,", ",U2,", ",V2,", ",W2,", ",X2,", ",Y2,"},")</f>
        <v>.speechBefore = {EC_WORD_BAD, EC_WORD_TRIES, EC_WORD_EXCL, EC_WORD_BE, EC_MOVE(SAND_TOMB), EC_WORD_EXCL},</v>
      </c>
      <c r="AA2" t="s">
        <v>15663</v>
      </c>
    </row>
    <row r="3" spans="1:27" x14ac:dyDescent="0.3">
      <c r="A3" s="3" t="s">
        <v>90</v>
      </c>
      <c r="B3" s="3" t="s">
        <v>226</v>
      </c>
      <c r="C3" s="3" t="s">
        <v>200</v>
      </c>
      <c r="D3" s="3" t="s">
        <v>611</v>
      </c>
      <c r="E3" s="3" t="s">
        <v>0</v>
      </c>
      <c r="F3" s="3" t="s">
        <v>226</v>
      </c>
      <c r="G3" s="4"/>
      <c r="H3" s="4"/>
      <c r="I3" s="4"/>
      <c r="J3" s="4"/>
      <c r="K3" s="4" t="e">
        <f>VLOOKUP(E3,词典!$C:$F,4,FALSE)</f>
        <v>#N/A</v>
      </c>
      <c r="L3" s="4" t="e">
        <f>VLOOKUP(F3,词典!$C:$F,4,FALSE)</f>
        <v>#N/A</v>
      </c>
      <c r="M3" s="6" t="s">
        <v>9953</v>
      </c>
      <c r="N3" t="s">
        <v>1736</v>
      </c>
      <c r="O3" t="s">
        <v>8489</v>
      </c>
      <c r="P3" t="s">
        <v>1431</v>
      </c>
      <c r="Q3" t="s">
        <v>1815</v>
      </c>
      <c r="R3" t="s">
        <v>1325</v>
      </c>
      <c r="S3" t="s">
        <v>227</v>
      </c>
      <c r="T3" s="4" t="str">
        <f>VLOOKUP(N3,词典!$F:$G,2,FALSE)</f>
        <v>EC_WORD_WENT</v>
      </c>
      <c r="U3" s="4" t="str">
        <f>VLOOKUP(O3,词典!$F:$G,2,FALSE)</f>
        <v>EC_WORD_YUP</v>
      </c>
      <c r="V3" s="4" t="str">
        <f>VLOOKUP(P3,词典!$F:$G,2,FALSE)</f>
        <v>EC_WORD_MY</v>
      </c>
      <c r="W3" s="4" t="str">
        <f>VLOOKUP(Q3,词典!$F:$G,2,FALSE)</f>
        <v>EC_WORD_BATH</v>
      </c>
      <c r="X3" s="4" t="str">
        <f>VLOOKUP(R3,词典!$F:$G,2,FALSE)</f>
        <v>EC_WORD_POKEMON</v>
      </c>
      <c r="Y3" s="4" t="str">
        <f>VLOOKUP(S3,词典!$F:$G,2,FALSE)</f>
        <v>EC_WORD_EXCL_EXCL</v>
      </c>
      <c r="Z3" t="str">
        <f t="shared" ref="Z3:Z66" si="0">_xlfn.CONCAT(".speechBefore = {",T3,", ",U3,", ",V3,", ",W3,", ",X3,", ",Y3,"},")</f>
        <v>.speechBefore = {EC_WORD_WENT, EC_WORD_YUP, EC_WORD_MY, EC_WORD_BATH, EC_WORD_POKEMON, EC_WORD_EXCL_EXCL},</v>
      </c>
      <c r="AA3" t="s">
        <v>15664</v>
      </c>
    </row>
    <row r="4" spans="1:27" x14ac:dyDescent="0.3">
      <c r="A4" s="3" t="s">
        <v>139</v>
      </c>
      <c r="C4" s="3" t="s">
        <v>139</v>
      </c>
      <c r="D4" s="3" t="s">
        <v>226</v>
      </c>
      <c r="E4" s="3" t="s">
        <v>9939</v>
      </c>
      <c r="F4" s="3" t="s">
        <v>460</v>
      </c>
      <c r="G4" s="4" t="s">
        <v>7389</v>
      </c>
      <c r="H4" s="4" t="s">
        <v>352</v>
      </c>
      <c r="I4" s="4" t="s">
        <v>10339</v>
      </c>
      <c r="J4" s="4"/>
      <c r="K4" s="4" t="e">
        <f>VLOOKUP(E4,词典!$C:$F,4,FALSE)</f>
        <v>#N/A</v>
      </c>
      <c r="L4" s="4" t="str">
        <f>VLOOKUP(F4,词典!$C:$F,4,FALSE)</f>
        <v>很棒</v>
      </c>
      <c r="M4" s="6" t="s">
        <v>9954</v>
      </c>
      <c r="N4" t="s">
        <v>1404</v>
      </c>
      <c r="O4" t="s">
        <v>227</v>
      </c>
      <c r="P4" t="s">
        <v>9939</v>
      </c>
      <c r="Q4" t="s">
        <v>1206</v>
      </c>
      <c r="R4" t="s">
        <v>9084</v>
      </c>
      <c r="S4" t="s">
        <v>1493</v>
      </c>
      <c r="T4" s="4" t="str">
        <f>VLOOKUP(N4,词典!$F:$G,2,FALSE)</f>
        <v>EC_WORD_YEAH_YEAH</v>
      </c>
      <c r="U4" s="4" t="str">
        <f>VLOOKUP(O4,词典!$F:$G,2,FALSE)</f>
        <v>EC_WORD_EXCL_EXCL</v>
      </c>
      <c r="V4" s="4" t="str">
        <f>VLOOKUP(P4,词典!$F:$G,2,FALSE)</f>
        <v>-1</v>
      </c>
      <c r="W4" s="4" t="str">
        <f>VLOOKUP(Q4,词典!$F:$G,2,FALSE)</f>
        <v>EC_MOVE(WHIRLPOOL)</v>
      </c>
      <c r="X4" s="4" t="str">
        <f>VLOOKUP(R4,词典!$F:$G,2,FALSE)</f>
        <v>EC_WORD_GREAT</v>
      </c>
      <c r="Y4" s="4" t="str">
        <f>VLOOKUP(S4,词典!$F:$G,2,FALSE)</f>
        <v>EC_WORD_ISN_T_IT_QUES</v>
      </c>
      <c r="Z4" t="str">
        <f t="shared" si="0"/>
        <v>.speechBefore = {EC_WORD_YEAH_YEAH, EC_WORD_EXCL_EXCL, -1, EC_MOVE(WHIRLPOOL), EC_WORD_GREAT, EC_WORD_ISN_T_IT_QUES},</v>
      </c>
      <c r="AA4" t="s">
        <v>15665</v>
      </c>
    </row>
    <row r="5" spans="1:27" x14ac:dyDescent="0.3">
      <c r="A5" s="3" t="s">
        <v>612</v>
      </c>
      <c r="B5" s="3" t="s">
        <v>355</v>
      </c>
      <c r="C5" s="3" t="s">
        <v>451</v>
      </c>
      <c r="D5" s="3" t="s">
        <v>326</v>
      </c>
      <c r="E5" s="3" t="s">
        <v>164</v>
      </c>
      <c r="F5" s="3" t="s">
        <v>93</v>
      </c>
      <c r="G5" s="4"/>
      <c r="H5" s="4"/>
      <c r="I5" s="4"/>
      <c r="J5" s="4"/>
      <c r="K5" s="4" t="str">
        <f>VLOOKUP(E5,词典!$C:$F,4,FALSE)</f>
        <v>是个</v>
      </c>
      <c r="L5" s="4" t="str">
        <f>VLOOKUP(F5,词典!$C:$F,4,FALSE)</f>
        <v>获胜</v>
      </c>
      <c r="M5" s="6" t="s">
        <v>9955</v>
      </c>
      <c r="N5" t="s">
        <v>1873</v>
      </c>
      <c r="O5" t="s">
        <v>1818</v>
      </c>
      <c r="P5" t="s">
        <v>1956</v>
      </c>
      <c r="Q5" t="s">
        <v>10307</v>
      </c>
      <c r="R5" t="s">
        <v>8540</v>
      </c>
      <c r="S5" t="s">
        <v>9939</v>
      </c>
      <c r="T5" s="4" t="str">
        <f>VLOOKUP(N5,词典!$F:$G,2,FALSE)</f>
        <v>EC_WORD_ME</v>
      </c>
      <c r="U5" s="4" t="str">
        <f>VLOOKUP(O5,词典!$F:$G,2,FALSE)</f>
        <v>EC_WORD_WIN</v>
      </c>
      <c r="V5" s="4" t="str">
        <f>VLOOKUP(P5,词典!$F:$G,2,FALSE)</f>
        <v>EC_WORD_AFTER</v>
      </c>
      <c r="W5" s="4" t="str">
        <f>VLOOKUP(Q5,词典!$F:$G,2,FALSE)</f>
        <v>EC_WORD_DAILY</v>
      </c>
      <c r="X5" s="4" t="str">
        <f>VLOOKUP(R5,词典!$F:$G,2,FALSE)</f>
        <v>EC_WORD_SAID</v>
      </c>
      <c r="Y5" s="4" t="str">
        <f>VLOOKUP(S5,词典!$F:$G,2,FALSE)</f>
        <v>-1</v>
      </c>
      <c r="Z5" t="str">
        <f t="shared" si="0"/>
        <v>.speechBefore = {EC_WORD_ME, EC_WORD_WIN, EC_WORD_AFTER, EC_WORD_DAILY, EC_WORD_SAID, -1},</v>
      </c>
      <c r="AA5" t="s">
        <v>15666</v>
      </c>
    </row>
    <row r="6" spans="1:27" x14ac:dyDescent="0.3">
      <c r="A6" s="3" t="s">
        <v>358</v>
      </c>
      <c r="B6" s="3" t="s">
        <v>200</v>
      </c>
      <c r="C6" s="3" t="s">
        <v>33</v>
      </c>
      <c r="D6" s="3" t="s">
        <v>29</v>
      </c>
      <c r="E6" s="3" t="s">
        <v>165</v>
      </c>
      <c r="F6" s="3" t="s">
        <v>229</v>
      </c>
      <c r="G6" s="4"/>
      <c r="H6" s="4"/>
      <c r="I6" s="4"/>
      <c r="J6" s="4"/>
      <c r="K6" s="4" t="str">
        <f>VLOOKUP(E6,词典!$C:$F,4,FALSE)</f>
        <v>你</v>
      </c>
      <c r="L6" s="4" t="str">
        <f>VLOOKUP(F6,词典!$C:$F,4,FALSE)</f>
        <v>一个</v>
      </c>
      <c r="M6" s="6" t="s">
        <v>9956</v>
      </c>
      <c r="N6" t="s">
        <v>1883</v>
      </c>
      <c r="O6" t="s">
        <v>1717</v>
      </c>
      <c r="P6" t="s">
        <v>9128</v>
      </c>
      <c r="Q6" t="s">
        <v>1947</v>
      </c>
      <c r="R6" t="s">
        <v>1412</v>
      </c>
      <c r="S6" t="s">
        <v>9524</v>
      </c>
      <c r="T6" s="4" t="str">
        <f>VLOOKUP(N6,词典!$F:$G,2,FALSE)</f>
        <v>EC_WORD_MY</v>
      </c>
      <c r="U6" s="4" t="str">
        <f>VLOOKUP(O6,词典!$F:$G,2,FALSE)</f>
        <v>EC_WORD_BEAUTY</v>
      </c>
      <c r="V6" s="4" t="str">
        <f>VLOOKUP(P6,词典!$F:$G,2,FALSE)</f>
        <v>EC_MOVE(ASTONISH)</v>
      </c>
      <c r="W6" s="4" t="str">
        <f>VLOOKUP(Q6,词典!$F:$G,2,FALSE)</f>
        <v>EC_WORD_TO</v>
      </c>
      <c r="X6" s="4" t="str">
        <f>VLOOKUP(R6,词典!$F:$G,2,FALSE)</f>
        <v>EC_WORD_YOU</v>
      </c>
      <c r="Y6" s="4" t="str">
        <f>VLOOKUP(S6,词典!$F:$G,2,FALSE)</f>
        <v>EC_WORD_SNORT</v>
      </c>
      <c r="Z6" t="str">
        <f t="shared" si="0"/>
        <v>.speechBefore = {EC_WORD_MY, EC_WORD_BEAUTY, EC_MOVE(ASTONISH), EC_WORD_TO, EC_WORD_YOU, EC_WORD_SNORT},</v>
      </c>
      <c r="AA6" t="s">
        <v>15667</v>
      </c>
    </row>
    <row r="7" spans="1:27" x14ac:dyDescent="0.3">
      <c r="A7" s="3" t="s">
        <v>90</v>
      </c>
      <c r="B7" s="3" t="s">
        <v>13</v>
      </c>
      <c r="C7" s="3" t="s">
        <v>284</v>
      </c>
      <c r="D7" s="3" t="s">
        <v>7134</v>
      </c>
      <c r="E7" s="3" t="s">
        <v>375</v>
      </c>
      <c r="F7" s="3" t="s">
        <v>183</v>
      </c>
      <c r="G7" s="4"/>
      <c r="H7" s="4"/>
      <c r="I7" s="4"/>
      <c r="J7" s="4"/>
      <c r="K7" s="4" t="str">
        <f>VLOOKUP(E7,词典!$C:$F,4,FALSE)</f>
        <v>为了</v>
      </c>
      <c r="L7" s="4" t="str">
        <f>VLOOKUP(F7,词典!$C:$F,4,FALSE)</f>
        <v>我</v>
      </c>
      <c r="M7" s="6" t="s">
        <v>9957</v>
      </c>
      <c r="N7" t="s">
        <v>9516</v>
      </c>
      <c r="O7" t="s">
        <v>1873</v>
      </c>
      <c r="P7" t="s">
        <v>10308</v>
      </c>
      <c r="Q7" t="s">
        <v>9935</v>
      </c>
      <c r="R7" t="s">
        <v>10309</v>
      </c>
      <c r="S7" t="s">
        <v>9939</v>
      </c>
      <c r="T7" s="4" t="str">
        <f>VLOOKUP(N7,词典!$F:$G,2,FALSE)</f>
        <v>EC_WORD_ALL</v>
      </c>
      <c r="U7" s="4" t="str">
        <f>VLOOKUP(O7,词典!$F:$G,2,FALSE)</f>
        <v>EC_WORD_ME</v>
      </c>
      <c r="V7" s="4" t="str">
        <f>VLOOKUP(P7,词典!$F:$G,2,FALSE)</f>
        <v>EC_WORD_GOTCHA</v>
      </c>
      <c r="W7" s="4" t="str">
        <f>VLOOKUP(Q7,词典!$F:$G,2,FALSE)</f>
        <v>EC_WORD_OFF</v>
      </c>
      <c r="X7" s="4" t="str">
        <f>VLOOKUP(R7,词典!$F:$G,2,FALSE)</f>
        <v>EC_POKEMON(WHISCASH)</v>
      </c>
      <c r="Y7" s="4" t="str">
        <f>VLOOKUP(S7,词典!$F:$G,2,FALSE)</f>
        <v>-1</v>
      </c>
      <c r="Z7" t="str">
        <f t="shared" si="0"/>
        <v>.speechBefore = {EC_WORD_ALL, EC_WORD_ME, EC_WORD_GOTCHA, EC_WORD_OFF, EC_POKEMON(WHISCASH), -1},</v>
      </c>
      <c r="AA7" t="s">
        <v>15668</v>
      </c>
    </row>
    <row r="8" spans="1:27" x14ac:dyDescent="0.3">
      <c r="A8" s="3" t="s">
        <v>254</v>
      </c>
      <c r="B8" s="3" t="s">
        <v>254</v>
      </c>
      <c r="C8" s="3" t="s">
        <v>226</v>
      </c>
      <c r="D8" s="3" t="s">
        <v>254</v>
      </c>
      <c r="E8" s="3" t="s">
        <v>254</v>
      </c>
      <c r="F8" s="3" t="s">
        <v>226</v>
      </c>
      <c r="G8" s="4"/>
      <c r="H8" s="4"/>
      <c r="I8" s="4"/>
      <c r="J8" s="4"/>
      <c r="K8" s="4" t="str">
        <f>VLOOKUP(E8,词典!$C:$F,4,FALSE)</f>
        <v>样子</v>
      </c>
      <c r="L8" s="4" t="e">
        <f>VLOOKUP(F8,词典!$C:$F,4,FALSE)</f>
        <v>#N/A</v>
      </c>
      <c r="M8" s="6" t="s">
        <v>9958</v>
      </c>
      <c r="N8" t="s">
        <v>1904</v>
      </c>
      <c r="O8" t="s">
        <v>1904</v>
      </c>
      <c r="P8" t="s">
        <v>227</v>
      </c>
      <c r="Q8" t="s">
        <v>1904</v>
      </c>
      <c r="R8" t="s">
        <v>1904</v>
      </c>
      <c r="S8" t="s">
        <v>227</v>
      </c>
      <c r="T8" s="4" t="str">
        <f>VLOOKUP(N8,词典!$F:$G,2,FALSE)</f>
        <v>EC_WORD_GWAH</v>
      </c>
      <c r="U8" s="4" t="str">
        <f>VLOOKUP(O8,词典!$F:$G,2,FALSE)</f>
        <v>EC_WORD_GWAH</v>
      </c>
      <c r="V8" s="4" t="str">
        <f>VLOOKUP(P8,词典!$F:$G,2,FALSE)</f>
        <v>EC_WORD_EXCL_EXCL</v>
      </c>
      <c r="W8" s="4" t="str">
        <f>VLOOKUP(Q8,词典!$F:$G,2,FALSE)</f>
        <v>EC_WORD_GWAH</v>
      </c>
      <c r="X8" s="4" t="str">
        <f>VLOOKUP(R8,词典!$F:$G,2,FALSE)</f>
        <v>EC_WORD_GWAH</v>
      </c>
      <c r="Y8" s="4" t="str">
        <f>VLOOKUP(S8,词典!$F:$G,2,FALSE)</f>
        <v>EC_WORD_EXCL_EXCL</v>
      </c>
      <c r="Z8" t="str">
        <f t="shared" si="0"/>
        <v>.speechBefore = {EC_WORD_GWAH, EC_WORD_GWAH, EC_WORD_EXCL_EXCL, EC_WORD_GWAH, EC_WORD_GWAH, EC_WORD_EXCL_EXCL},</v>
      </c>
      <c r="AA8" t="s">
        <v>15669</v>
      </c>
    </row>
    <row r="9" spans="1:27" x14ac:dyDescent="0.3">
      <c r="A9" s="3" t="s">
        <v>284</v>
      </c>
      <c r="B9" s="3" t="s">
        <v>10340</v>
      </c>
      <c r="C9" s="3" t="s">
        <v>7248</v>
      </c>
      <c r="D9" s="3" t="s">
        <v>378</v>
      </c>
      <c r="E9" s="3" t="s">
        <v>548</v>
      </c>
      <c r="F9" s="3" t="s">
        <v>165</v>
      </c>
      <c r="G9" s="4" t="s">
        <v>224</v>
      </c>
      <c r="H9" s="4"/>
      <c r="I9" s="4"/>
      <c r="J9" s="4"/>
      <c r="K9" s="4" t="str">
        <f>VLOOKUP(E9,词典!$C:$F,4,FALSE)</f>
        <v>请</v>
      </c>
      <c r="L9" s="4" t="str">
        <f>VLOOKUP(F9,词典!$C:$F,4,FALSE)</f>
        <v>你</v>
      </c>
      <c r="M9" s="6" t="s">
        <v>9959</v>
      </c>
      <c r="N9" t="s">
        <v>8583</v>
      </c>
      <c r="O9" t="s">
        <v>1934</v>
      </c>
      <c r="P9" t="s">
        <v>1035</v>
      </c>
      <c r="Q9" t="s">
        <v>8527</v>
      </c>
      <c r="R9" t="s">
        <v>1412</v>
      </c>
      <c r="S9" t="s">
        <v>9076</v>
      </c>
      <c r="T9" s="4" t="str">
        <f>VLOOKUP(N9,词典!$F:$G,2,FALSE)</f>
        <v>EC_WORD_EATS</v>
      </c>
      <c r="U9" s="4" t="str">
        <f>VLOOKUP(O9,词典!$F:$G,2,FALSE)</f>
        <v>EC_WORD_A_LITTLE</v>
      </c>
      <c r="V9" s="4" t="str">
        <f>VLOOKUP(P9,词典!$F:$G,2,FALSE)</f>
        <v>EC_MOVE2(PETAL_DANCE)</v>
      </c>
      <c r="W9" s="4" t="str">
        <f>VLOOKUP(Q9,词典!$F:$G,2,FALSE)</f>
        <v>EC_WORD_LEARN</v>
      </c>
      <c r="X9" s="4" t="str">
        <f>VLOOKUP(R9,词典!$F:$G,2,FALSE)</f>
        <v>EC_WORD_YOU</v>
      </c>
      <c r="Y9" s="4" t="str">
        <f>VLOOKUP(S9,词典!$F:$G,2,FALSE)</f>
        <v>EC_WORD_HAPPY</v>
      </c>
      <c r="Z9" t="str">
        <f t="shared" si="0"/>
        <v>.speechBefore = {EC_WORD_EATS, EC_WORD_A_LITTLE, EC_MOVE2(PETAL_DANCE), EC_WORD_LEARN, EC_WORD_YOU, EC_WORD_HAPPY},</v>
      </c>
      <c r="AA9" t="s">
        <v>15670</v>
      </c>
    </row>
    <row r="10" spans="1:27" x14ac:dyDescent="0.3">
      <c r="A10" s="3" t="s">
        <v>164</v>
      </c>
      <c r="B10" s="3" t="s">
        <v>450</v>
      </c>
      <c r="C10" s="3" t="s">
        <v>378</v>
      </c>
      <c r="D10" s="3" t="s">
        <v>90</v>
      </c>
      <c r="E10" s="3" t="s">
        <v>585</v>
      </c>
      <c r="F10" s="3" t="s">
        <v>306</v>
      </c>
      <c r="G10" s="4"/>
      <c r="H10" s="4"/>
      <c r="I10" s="4"/>
      <c r="J10" s="4"/>
      <c r="K10" s="4" t="str">
        <f>VLOOKUP(E10,词典!$C:$F,4,FALSE)</f>
        <v>冲刺</v>
      </c>
      <c r="L10" s="4" t="str">
        <f>VLOOKUP(F10,词典!$C:$F,4,FALSE)</f>
        <v>周围</v>
      </c>
      <c r="M10" s="6" t="s">
        <v>9960</v>
      </c>
      <c r="N10" t="s">
        <v>1873</v>
      </c>
      <c r="O10" t="s">
        <v>8566</v>
      </c>
      <c r="P10" t="s">
        <v>9073</v>
      </c>
      <c r="Q10" t="s">
        <v>1476</v>
      </c>
      <c r="R10" t="s">
        <v>9087</v>
      </c>
      <c r="S10" t="s">
        <v>9087</v>
      </c>
      <c r="T10" s="4" t="str">
        <f>VLOOKUP(N10,词典!$F:$G,2,FALSE)</f>
        <v>EC_WORD_ME</v>
      </c>
      <c r="U10" s="4" t="str">
        <f>VLOOKUP(O10,词典!$F:$G,2,FALSE)</f>
        <v>EC_WORD_WANTS</v>
      </c>
      <c r="V10" s="4" t="str">
        <f>VLOOKUP(P10,词典!$F:$G,2,FALSE)</f>
        <v>EC_WORD_ON</v>
      </c>
      <c r="W10" s="4" t="str">
        <f>VLOOKUP(Q10,词典!$F:$G,2,FALSE)</f>
        <v>EC_WORD_AROUND</v>
      </c>
      <c r="X10" s="4" t="str">
        <f>VLOOKUP(R10,词典!$F:$G,2,FALSE)</f>
        <v>EC_WORD_RUNS</v>
      </c>
      <c r="Y10" s="4" t="str">
        <f>VLOOKUP(S10,词典!$F:$G,2,FALSE)</f>
        <v>EC_WORD_RUNS</v>
      </c>
      <c r="Z10" t="str">
        <f t="shared" si="0"/>
        <v>.speechBefore = {EC_WORD_ME, EC_WORD_WANTS, EC_WORD_ON, EC_WORD_AROUND, EC_WORD_RUNS, EC_WORD_RUNS},</v>
      </c>
      <c r="AA10" t="s">
        <v>15671</v>
      </c>
    </row>
    <row r="11" spans="1:27" x14ac:dyDescent="0.3">
      <c r="A11" s="3" t="s">
        <v>363</v>
      </c>
      <c r="B11" s="3" t="s">
        <v>284</v>
      </c>
      <c r="C11" s="3" t="s">
        <v>702</v>
      </c>
      <c r="D11" s="3" t="s">
        <v>384</v>
      </c>
      <c r="E11" s="3" t="s">
        <v>200</v>
      </c>
      <c r="F11" s="3" t="s">
        <v>7269</v>
      </c>
      <c r="G11" s="4"/>
      <c r="H11" s="4"/>
      <c r="I11" s="4"/>
      <c r="J11" s="4"/>
      <c r="K11" s="4" t="str">
        <f>VLOOKUP(E11,词典!$C:$F,4,FALSE)</f>
        <v>我的</v>
      </c>
      <c r="L11" s="4" t="str">
        <f>VLOOKUP(F11,词典!$C:$F,4,FALSE)</f>
        <v>奇异之光</v>
      </c>
      <c r="M11" s="6" t="s">
        <v>9961</v>
      </c>
      <c r="N11" t="s">
        <v>8550</v>
      </c>
      <c r="O11" t="s">
        <v>1431</v>
      </c>
      <c r="P11" t="s">
        <v>1065</v>
      </c>
      <c r="Q11" t="s">
        <v>9939</v>
      </c>
      <c r="R11" t="s">
        <v>9939</v>
      </c>
      <c r="S11" t="s">
        <v>9939</v>
      </c>
      <c r="T11" s="4" t="str">
        <f>VLOOKUP(N11,词典!$F:$G,2,FALSE)</f>
        <v>EC_WORD_SEE</v>
      </c>
      <c r="U11" s="4" t="str">
        <f>VLOOKUP(O11,词典!$F:$G,2,FALSE)</f>
        <v>EC_WORD_MY</v>
      </c>
      <c r="V11" s="4" t="str">
        <f>VLOOKUP(P11,词典!$F:$G,2,FALSE)</f>
        <v>EC_MOVE(CONFUSE_RAY)</v>
      </c>
      <c r="W11" s="4" t="str">
        <f>VLOOKUP(Q11,词典!$F:$G,2,FALSE)</f>
        <v>-1</v>
      </c>
      <c r="X11" s="4" t="str">
        <f>VLOOKUP(R11,词典!$F:$G,2,FALSE)</f>
        <v>-1</v>
      </c>
      <c r="Y11" s="4" t="str">
        <f>VLOOKUP(S11,词典!$F:$G,2,FALSE)</f>
        <v>-1</v>
      </c>
      <c r="Z11" t="str">
        <f t="shared" si="0"/>
        <v>.speechBefore = {EC_WORD_SEE, EC_WORD_MY, EC_MOVE(CONFUSE_RAY), -1, -1, -1},</v>
      </c>
      <c r="AA11" t="s">
        <v>15672</v>
      </c>
    </row>
    <row r="12" spans="1:27" x14ac:dyDescent="0.3">
      <c r="A12" s="3" t="s">
        <v>283</v>
      </c>
      <c r="B12" s="3" t="s">
        <v>2106</v>
      </c>
      <c r="C12" s="3" t="s">
        <v>165</v>
      </c>
      <c r="D12" s="3" t="s">
        <v>193</v>
      </c>
      <c r="E12" s="3" t="s">
        <v>309</v>
      </c>
      <c r="F12" s="3" t="s">
        <v>469</v>
      </c>
      <c r="G12" s="4"/>
      <c r="H12" s="4"/>
      <c r="I12" s="4"/>
      <c r="J12" s="4"/>
      <c r="K12" s="4" t="str">
        <f>VLOOKUP(E12,词典!$C:$F,4,FALSE)</f>
        <v>很</v>
      </c>
      <c r="L12" s="4" t="str">
        <f>VLOOKUP(F12,词典!$C:$F,4,FALSE)</f>
        <v>好的</v>
      </c>
      <c r="M12" s="6" t="s">
        <v>9962</v>
      </c>
      <c r="N12" t="s">
        <v>1871</v>
      </c>
      <c r="O12" t="s">
        <v>9075</v>
      </c>
      <c r="P12" t="s">
        <v>2111</v>
      </c>
      <c r="Q12" t="s">
        <v>1874</v>
      </c>
      <c r="R12" t="s">
        <v>1915</v>
      </c>
      <c r="S12" t="s">
        <v>1833</v>
      </c>
      <c r="T12" s="4" t="str">
        <f>VLOOKUP(N12,词典!$F:$G,2,FALSE)</f>
        <v>EC_WORD_LISTENING</v>
      </c>
      <c r="U12" s="4" t="str">
        <f>VLOOKUP(O12,词典!$F:$G,2,FALSE)</f>
        <v>EC_WORD_AT</v>
      </c>
      <c r="V12" s="4" t="str">
        <f>VLOOKUP(P12,词典!$F:$G,2,FALSE)</f>
        <v>EC_WORD_ELLIPSIS</v>
      </c>
      <c r="W12" s="4" t="str">
        <f>VLOOKUP(Q12,词典!$F:$G,2,FALSE)</f>
        <v>EC_WORD_YOU</v>
      </c>
      <c r="X12" s="4" t="str">
        <f>VLOOKUP(R12,词典!$F:$G,2,FALSE)</f>
        <v>EC_WORD_NOT_VERY</v>
      </c>
      <c r="Y12" s="4" t="str">
        <f>VLOOKUP(S12,词典!$F:$G,2,FALSE)</f>
        <v>EC_WORD_STRONG</v>
      </c>
      <c r="Z12" t="str">
        <f t="shared" si="0"/>
        <v>.speechBefore = {EC_WORD_LISTENING, EC_WORD_AT, EC_WORD_ELLIPSIS, EC_WORD_YOU, EC_WORD_NOT_VERY, EC_WORD_STRONG},</v>
      </c>
      <c r="AA12" t="s">
        <v>15673</v>
      </c>
    </row>
    <row r="13" spans="1:27" x14ac:dyDescent="0.3">
      <c r="A13" s="3" t="s">
        <v>2108</v>
      </c>
      <c r="B13" s="3" t="s">
        <v>2108</v>
      </c>
      <c r="C13" s="3" t="s">
        <v>2108</v>
      </c>
      <c r="D13" s="3" t="s">
        <v>2108</v>
      </c>
      <c r="E13" s="3" t="s">
        <v>2108</v>
      </c>
      <c r="F13" s="3" t="s">
        <v>229</v>
      </c>
      <c r="G13" s="4"/>
      <c r="H13" s="4"/>
      <c r="I13" s="4"/>
      <c r="J13" s="4"/>
      <c r="K13" s="4" t="e">
        <f>VLOOKUP(E13,词典!$C:$F,4,FALSE)</f>
        <v>#N/A</v>
      </c>
      <c r="L13" s="4" t="str">
        <f>VLOOKUP(F13,词典!$C:$F,4,FALSE)</f>
        <v>一个</v>
      </c>
      <c r="M13" s="6" t="s">
        <v>9963</v>
      </c>
      <c r="N13" t="s">
        <v>2108</v>
      </c>
      <c r="O13" t="s">
        <v>2108</v>
      </c>
      <c r="P13" t="s">
        <v>2108</v>
      </c>
      <c r="Q13" t="s">
        <v>2108</v>
      </c>
      <c r="R13" t="s">
        <v>2108</v>
      </c>
      <c r="S13" t="s">
        <v>230</v>
      </c>
      <c r="T13" s="4" t="str">
        <f>VLOOKUP(N13,词典!$F:$G,2,FALSE)</f>
        <v>EC_WORD_ELLIPSIS_ELLIPSIS_ELLIPSIS</v>
      </c>
      <c r="U13" s="4" t="str">
        <f>VLOOKUP(O13,词典!$F:$G,2,FALSE)</f>
        <v>EC_WORD_ELLIPSIS_ELLIPSIS_ELLIPSIS</v>
      </c>
      <c r="V13" s="4" t="str">
        <f>VLOOKUP(P13,词典!$F:$G,2,FALSE)</f>
        <v>EC_WORD_ELLIPSIS_ELLIPSIS_ELLIPSIS</v>
      </c>
      <c r="W13" s="4" t="str">
        <f>VLOOKUP(Q13,词典!$F:$G,2,FALSE)</f>
        <v>EC_WORD_ELLIPSIS_ELLIPSIS_ELLIPSIS</v>
      </c>
      <c r="X13" s="4" t="str">
        <f>VLOOKUP(R13,词典!$F:$G,2,FALSE)</f>
        <v>EC_WORD_ELLIPSIS_ELLIPSIS_ELLIPSIS</v>
      </c>
      <c r="Y13" s="4" t="str">
        <f>VLOOKUP(S13,词典!$F:$G,2,FALSE)</f>
        <v>EC_WORD_QUES</v>
      </c>
      <c r="Z13" t="str">
        <f t="shared" si="0"/>
        <v>.speechBefore = {EC_WORD_ELLIPSIS_ELLIPSIS_ELLIPSIS, EC_WORD_ELLIPSIS_ELLIPSIS_ELLIPSIS, EC_WORD_ELLIPSIS_ELLIPSIS_ELLIPSIS, EC_WORD_ELLIPSIS_ELLIPSIS_ELLIPSIS, EC_WORD_ELLIPSIS_ELLIPSIS_ELLIPSIS, EC_WORD_QUES},</v>
      </c>
      <c r="AA13" t="s">
        <v>15674</v>
      </c>
    </row>
    <row r="14" spans="1:27" x14ac:dyDescent="0.3">
      <c r="A14" s="3" t="s">
        <v>6833</v>
      </c>
      <c r="B14" s="3" t="s">
        <v>6986</v>
      </c>
      <c r="C14" s="3" t="s">
        <v>6948</v>
      </c>
      <c r="D14" s="3" t="s">
        <v>2106</v>
      </c>
      <c r="E14" s="3" t="s">
        <v>749</v>
      </c>
      <c r="F14" s="3" t="s">
        <v>2106</v>
      </c>
      <c r="G14" s="4"/>
      <c r="H14" s="4"/>
      <c r="I14" s="4"/>
      <c r="J14" s="4"/>
      <c r="K14" s="4" t="str">
        <f>VLOOKUP(E14,词典!$C:$F,4,FALSE)</f>
        <v>中</v>
      </c>
      <c r="L14" s="4" t="e">
        <f>VLOOKUP(F14,词典!$C:$F,4,FALSE)</f>
        <v>#N/A</v>
      </c>
      <c r="M14" s="6" t="s">
        <v>12512</v>
      </c>
      <c r="N14" t="s">
        <v>6103</v>
      </c>
      <c r="O14" t="s">
        <v>6410</v>
      </c>
      <c r="P14" t="s">
        <v>6332</v>
      </c>
      <c r="Q14" t="s">
        <v>1687</v>
      </c>
      <c r="R14" t="s">
        <v>10311</v>
      </c>
      <c r="S14" t="s">
        <v>1687</v>
      </c>
      <c r="T14" s="4" t="str">
        <f>VLOOKUP(N14,词典!$F:$G,2,FALSE)</f>
        <v>EC_POKEMON(VULPIX)</v>
      </c>
      <c r="U14" s="4" t="str">
        <f>VLOOKUP(O14,词典!$F:$G,2,FALSE)</f>
        <v>EC_POKEMON(XATU)</v>
      </c>
      <c r="V14" s="4" t="str">
        <f>VLOOKUP(P14,词典!$F:$G,2,FALSE)</f>
        <v>EC_POKEMON_NATIONAL(UMBREON)</v>
      </c>
      <c r="W14" s="4" t="str">
        <f>VLOOKUP(Q14,词典!$F:$G,2,FALSE)</f>
        <v>EC_WORD_ELLIPSIS</v>
      </c>
      <c r="X14" s="4" t="str">
        <f>VLOOKUP(R14,词典!$F:$G,2,FALSE)</f>
        <v>EC_WORD_HMM</v>
      </c>
      <c r="Y14" s="4" t="str">
        <f>VLOOKUP(S14,词典!$F:$G,2,FALSE)</f>
        <v>EC_WORD_ELLIPSIS</v>
      </c>
      <c r="Z14" t="str">
        <f t="shared" si="0"/>
        <v>.speechBefore = {EC_POKEMON(VULPIX), EC_POKEMON(XATU), EC_POKEMON_NATIONAL(UMBREON), EC_WORD_ELLIPSIS, EC_WORD_HMM, EC_WORD_ELLIPSIS},</v>
      </c>
      <c r="AA14" t="s">
        <v>15675</v>
      </c>
    </row>
    <row r="15" spans="1:27" x14ac:dyDescent="0.3">
      <c r="A15" s="3" t="s">
        <v>164</v>
      </c>
      <c r="B15" s="3" t="s">
        <v>767</v>
      </c>
      <c r="C15" s="3" t="s">
        <v>472</v>
      </c>
      <c r="D15" s="3" t="s">
        <v>378</v>
      </c>
      <c r="E15" s="3" t="s">
        <v>438</v>
      </c>
      <c r="F15" s="3" t="s">
        <v>365</v>
      </c>
      <c r="G15" s="4" t="s">
        <v>9</v>
      </c>
      <c r="H15" s="4"/>
      <c r="I15" s="4"/>
      <c r="J15" s="4"/>
      <c r="K15" s="4" t="str">
        <f>VLOOKUP(E15,词典!$C:$F,4,FALSE)</f>
        <v>享受</v>
      </c>
      <c r="L15" s="4" t="str">
        <f>VLOOKUP(F15,词典!$C:$F,4,FALSE)</f>
        <v>一样</v>
      </c>
      <c r="M15" s="6" t="s">
        <v>9964</v>
      </c>
      <c r="N15" t="s">
        <v>1873</v>
      </c>
      <c r="O15" t="s">
        <v>8580</v>
      </c>
      <c r="P15" t="s">
        <v>1736</v>
      </c>
      <c r="Q15" t="s">
        <v>9119</v>
      </c>
      <c r="R15" t="s">
        <v>8529</v>
      </c>
      <c r="S15" t="s">
        <v>1322</v>
      </c>
      <c r="T15" s="4" t="str">
        <f>VLOOKUP(N15,词典!$F:$G,2,FALSE)</f>
        <v>EC_WORD_ME</v>
      </c>
      <c r="U15" s="4" t="str">
        <f>VLOOKUP(O15,词典!$F:$G,2,FALSE)</f>
        <v>EC_WORD_WEREN_T</v>
      </c>
      <c r="V15" s="4" t="str">
        <f>VLOOKUP(P15,词典!$F:$G,2,FALSE)</f>
        <v>EC_WORD_WENT</v>
      </c>
      <c r="W15" s="4" t="str">
        <f>VLOOKUP(Q15,词典!$F:$G,2,FALSE)</f>
        <v>EC_WORD_EAT</v>
      </c>
      <c r="X15" s="4" t="str">
        <f>VLOOKUP(R15,词典!$F:$G,2,FALSE)</f>
        <v>EC_WORD_A</v>
      </c>
      <c r="Y15" s="4" t="str">
        <f>VLOOKUP(S15,词典!$F:$G,2,FALSE)</f>
        <v>EC_WORD_EGG</v>
      </c>
      <c r="Z15" t="str">
        <f t="shared" si="0"/>
        <v>.speechBefore = {EC_WORD_ME, EC_WORD_WEREN_T, EC_WORD_WENT, EC_WORD_EAT, EC_WORD_A, EC_WORD_EGG},</v>
      </c>
      <c r="AA15" t="s">
        <v>15676</v>
      </c>
    </row>
    <row r="16" spans="1:27" x14ac:dyDescent="0.3">
      <c r="A16" s="3" t="s">
        <v>766</v>
      </c>
      <c r="B16" s="3" t="s">
        <v>9</v>
      </c>
      <c r="C16" s="3" t="s">
        <v>338</v>
      </c>
      <c r="D16" s="3" t="s">
        <v>284</v>
      </c>
      <c r="E16" s="3" t="s">
        <v>480</v>
      </c>
      <c r="F16" s="3" t="s">
        <v>68</v>
      </c>
      <c r="G16" s="4"/>
      <c r="H16" s="4"/>
      <c r="I16" s="4"/>
      <c r="J16" s="4"/>
      <c r="K16" s="4" t="str">
        <f>VLOOKUP(E16,词典!$C:$F,4,FALSE)</f>
        <v>美味</v>
      </c>
      <c r="L16" s="4" t="str">
        <f>VLOOKUP(F16,词典!$C:$F,4,FALSE)</f>
        <v>超能</v>
      </c>
      <c r="M16" s="6" t="s">
        <v>9965</v>
      </c>
      <c r="N16" t="s">
        <v>1756</v>
      </c>
      <c r="O16" t="s">
        <v>1322</v>
      </c>
      <c r="P16" t="s">
        <v>9073</v>
      </c>
      <c r="Q16" t="s">
        <v>9533</v>
      </c>
      <c r="R16" t="s">
        <v>9939</v>
      </c>
      <c r="S16" t="s">
        <v>9939</v>
      </c>
      <c r="T16" s="4" t="str">
        <f>VLOOKUP(N16,词典!$F:$G,2,FALSE)</f>
        <v>EC_WORD_THAT</v>
      </c>
      <c r="U16" s="4" t="str">
        <f>VLOOKUP(O16,词典!$F:$G,2,FALSE)</f>
        <v>EC_WORD_EGG</v>
      </c>
      <c r="V16" s="4" t="str">
        <f>VLOOKUP(P16,词典!$F:$G,2,FALSE)</f>
        <v>EC_WORD_ON</v>
      </c>
      <c r="W16" s="4" t="str">
        <f>VLOOKUP(Q16,词典!$F:$G,2,FALSE)</f>
        <v>EC_MOVE2(FLASH)</v>
      </c>
      <c r="X16" s="4" t="str">
        <f>VLOOKUP(R16,词典!$F:$G,2,FALSE)</f>
        <v>-1</v>
      </c>
      <c r="Y16" s="4" t="str">
        <f>VLOOKUP(S16,词典!$F:$G,2,FALSE)</f>
        <v>-1</v>
      </c>
      <c r="Z16" t="str">
        <f t="shared" si="0"/>
        <v>.speechBefore = {EC_WORD_THAT, EC_WORD_EGG, EC_WORD_ON, EC_MOVE2(FLASH), -1, -1},</v>
      </c>
      <c r="AA16" t="s">
        <v>15677</v>
      </c>
    </row>
    <row r="17" spans="1:27" x14ac:dyDescent="0.3">
      <c r="A17" s="3" t="s">
        <v>0</v>
      </c>
      <c r="B17" s="3" t="s">
        <v>300</v>
      </c>
      <c r="C17" s="3" t="s">
        <v>393</v>
      </c>
      <c r="D17" s="3" t="s">
        <v>609</v>
      </c>
      <c r="E17" s="3" t="s">
        <v>22</v>
      </c>
      <c r="F17" s="3" t="s">
        <v>186</v>
      </c>
      <c r="G17" s="4"/>
      <c r="H17" s="4"/>
      <c r="I17" s="4"/>
      <c r="J17" s="4"/>
      <c r="K17" s="4" t="str">
        <f>VLOOKUP(E17,词典!$C:$F,4,FALSE)</f>
        <v>或</v>
      </c>
      <c r="L17" s="4" t="str">
        <f>VLOOKUP(F17,词典!$C:$F,4,FALSE)</f>
        <v>家庭</v>
      </c>
      <c r="M17" s="6" t="s">
        <v>9966</v>
      </c>
      <c r="N17" t="s">
        <v>1325</v>
      </c>
      <c r="O17" t="s">
        <v>9059</v>
      </c>
      <c r="P17" t="s">
        <v>9943</v>
      </c>
      <c r="Q17" t="s">
        <v>1936</v>
      </c>
      <c r="R17" t="s">
        <v>1423</v>
      </c>
      <c r="S17" t="s">
        <v>10312</v>
      </c>
      <c r="T17" s="4" t="str">
        <f>VLOOKUP(N17,词典!$F:$G,2,FALSE)</f>
        <v>EC_WORD_POKEMON</v>
      </c>
      <c r="U17" s="4" t="str">
        <f>VLOOKUP(O17,词典!$F:$G,2,FALSE)</f>
        <v>EC_WORD_THAN</v>
      </c>
      <c r="V17" s="4" t="str">
        <f>VLOOKUP(P17,词典!$F:$G,2,FALSE)</f>
        <v>EC_WORD_MONEY</v>
      </c>
      <c r="W17" s="4" t="str">
        <f>VLOOKUP(Q17,词典!$F:$G,2,FALSE)</f>
        <v>EC_WORD_AND</v>
      </c>
      <c r="X17" s="4" t="str">
        <f>VLOOKUP(R17,词典!$F:$G,2,FALSE)</f>
        <v>EC_WORD_FAMILY</v>
      </c>
      <c r="Y17" s="4" t="str">
        <f>VLOOKUP(S17,词典!$F:$G,2,FALSE)</f>
        <v>EC_WORD_IMPORTANT</v>
      </c>
      <c r="Z17" t="str">
        <f t="shared" si="0"/>
        <v>.speechBefore = {EC_WORD_POKEMON, EC_WORD_THAN, EC_WORD_MONEY, EC_WORD_AND, EC_WORD_FAMILY, EC_WORD_IMPORTANT},</v>
      </c>
      <c r="AA17" t="s">
        <v>15678</v>
      </c>
    </row>
    <row r="18" spans="1:27" x14ac:dyDescent="0.3">
      <c r="A18" s="3" t="s">
        <v>164</v>
      </c>
      <c r="B18" s="3" t="s">
        <v>312</v>
      </c>
      <c r="C18" s="3" t="s">
        <v>436</v>
      </c>
      <c r="D18" s="3" t="s">
        <v>168</v>
      </c>
      <c r="E18" s="3" t="s">
        <v>55</v>
      </c>
      <c r="F18" s="3" t="s">
        <v>702</v>
      </c>
      <c r="G18" s="4"/>
      <c r="H18" s="4"/>
      <c r="I18" s="4"/>
      <c r="J18" s="4"/>
      <c r="K18" s="4" t="str">
        <f>VLOOKUP(E18,词典!$C:$F,4,FALSE)</f>
        <v>强壮</v>
      </c>
      <c r="L18" s="4" t="str">
        <f>VLOOKUP(F18,词典!$C:$F,4,FALSE)</f>
        <v>适合</v>
      </c>
      <c r="M18" s="6" t="s">
        <v>9967</v>
      </c>
      <c r="N18" t="s">
        <v>1873</v>
      </c>
      <c r="O18" t="s">
        <v>8507</v>
      </c>
      <c r="P18" t="s">
        <v>1953</v>
      </c>
      <c r="Q18" t="s">
        <v>1413</v>
      </c>
      <c r="R18" t="s">
        <v>1833</v>
      </c>
      <c r="S18" t="s">
        <v>9065</v>
      </c>
      <c r="T18" s="4" t="str">
        <f>VLOOKUP(N18,词典!$F:$G,2,FALSE)</f>
        <v>EC_WORD_ME</v>
      </c>
      <c r="U18" s="4" t="str">
        <f>VLOOKUP(O18,词典!$F:$G,2,FALSE)</f>
        <v>EC_WORD_WERE</v>
      </c>
      <c r="V18" s="4" t="str">
        <f>VLOOKUP(P18,词典!$F:$G,2,FALSE)</f>
        <v>EC_WORD_LIKES</v>
      </c>
      <c r="W18" s="4" t="str">
        <f>VLOOKUP(Q18,词典!$F:$G,2,FALSE)</f>
        <v>EC_WORD_YOUR</v>
      </c>
      <c r="X18" s="4" t="str">
        <f>VLOOKUP(R18,词典!$F:$G,2,FALSE)</f>
        <v>EC_WORD_STRONG</v>
      </c>
      <c r="Y18" s="4" t="str">
        <f>VLOOKUP(S18,词典!$F:$G,2,FALSE)</f>
        <v>EC_WORD_SUPER</v>
      </c>
      <c r="Z18" t="str">
        <f t="shared" si="0"/>
        <v>.speechBefore = {EC_WORD_ME, EC_WORD_WERE, EC_WORD_LIKES, EC_WORD_YOUR, EC_WORD_STRONG, EC_WORD_SUPER},</v>
      </c>
      <c r="AA18" t="s">
        <v>15679</v>
      </c>
    </row>
    <row r="19" spans="1:27" x14ac:dyDescent="0.3">
      <c r="A19" s="3" t="s">
        <v>200</v>
      </c>
      <c r="B19" s="3" t="s">
        <v>7327</v>
      </c>
      <c r="C19" s="3" t="s">
        <v>337</v>
      </c>
      <c r="D19" s="3" t="s">
        <v>804</v>
      </c>
      <c r="E19" s="3" t="s">
        <v>168</v>
      </c>
      <c r="F19" s="3" t="s">
        <v>95</v>
      </c>
      <c r="G19" s="4"/>
      <c r="H19" s="4"/>
      <c r="I19" s="4"/>
      <c r="J19" s="4"/>
      <c r="K19" s="4" t="str">
        <f>VLOOKUP(E19,词典!$C:$F,4,FALSE)</f>
        <v>你的</v>
      </c>
      <c r="L19" s="4" t="str">
        <f>VLOOKUP(F19,词典!$C:$F,4,FALSE)</f>
        <v>精神</v>
      </c>
      <c r="M19" s="6" t="s">
        <v>9968</v>
      </c>
      <c r="N19" t="s">
        <v>1431</v>
      </c>
      <c r="O19" t="s">
        <v>1130</v>
      </c>
      <c r="P19" t="s">
        <v>1490</v>
      </c>
      <c r="Q19" t="s">
        <v>2092</v>
      </c>
      <c r="R19" t="s">
        <v>1413</v>
      </c>
      <c r="S19" t="s">
        <v>1386</v>
      </c>
      <c r="T19" s="4" t="str">
        <f>VLOOKUP(N19,词典!$F:$G,2,FALSE)</f>
        <v>EC_WORD_MY</v>
      </c>
      <c r="U19" s="4" t="str">
        <f>VLOOKUP(O19,词典!$F:$G,2,FALSE)</f>
        <v>EC_MOVE2(CURSE)</v>
      </c>
      <c r="V19" s="4" t="str">
        <f>VLOOKUP(P19,词典!$F:$G,2,FALSE)</f>
        <v>EC_WORD_WILL</v>
      </c>
      <c r="W19" s="4" t="str">
        <f>VLOOKUP(Q19,词典!$F:$G,2,FALSE)</f>
        <v>EC_WORD_BREAK</v>
      </c>
      <c r="X19" s="4" t="str">
        <f>VLOOKUP(R19,词典!$F:$G,2,FALSE)</f>
        <v>EC_WORD_YOUR</v>
      </c>
      <c r="Y19" s="4" t="str">
        <f>VLOOKUP(S19,词典!$F:$G,2,FALSE)</f>
        <v>EC_WORD_SPIRIT</v>
      </c>
      <c r="Z19" t="str">
        <f t="shared" si="0"/>
        <v>.speechBefore = {EC_WORD_MY, EC_MOVE2(CURSE), EC_WORD_WILL, EC_WORD_BREAK, EC_WORD_YOUR, EC_WORD_SPIRIT},</v>
      </c>
      <c r="AA19" t="s">
        <v>15680</v>
      </c>
    </row>
    <row r="20" spans="1:27" x14ac:dyDescent="0.3">
      <c r="A20" s="3" t="s">
        <v>152</v>
      </c>
      <c r="B20" s="3" t="s">
        <v>284</v>
      </c>
      <c r="C20" s="3" t="s">
        <v>89</v>
      </c>
      <c r="D20" s="3" t="s">
        <v>165</v>
      </c>
      <c r="E20" s="3" t="s">
        <v>544</v>
      </c>
      <c r="F20" s="3" t="s">
        <v>229</v>
      </c>
      <c r="G20" s="4"/>
      <c r="H20" s="4"/>
      <c r="I20" s="4"/>
      <c r="J20" s="4"/>
      <c r="K20" s="4" t="str">
        <f>VLOOKUP(E20,词典!$C:$F,4,FALSE)</f>
        <v>说</v>
      </c>
      <c r="L20" s="4" t="str">
        <f>VLOOKUP(F20,词典!$C:$F,4,FALSE)</f>
        <v>一个</v>
      </c>
      <c r="M20" s="6" t="s">
        <v>9969</v>
      </c>
      <c r="N20" t="s">
        <v>1454</v>
      </c>
      <c r="O20" t="s">
        <v>1412</v>
      </c>
      <c r="P20" t="s">
        <v>1556</v>
      </c>
      <c r="Q20" t="s">
        <v>1831</v>
      </c>
      <c r="R20" t="s">
        <v>8488</v>
      </c>
      <c r="S20" t="s">
        <v>9939</v>
      </c>
      <c r="T20" s="4" t="str">
        <f>VLOOKUP(N20,词典!$F:$G,2,FALSE)</f>
        <v>EC_WORD_HUH_QUES</v>
      </c>
      <c r="U20" s="4" t="str">
        <f>VLOOKUP(O20,词典!$F:$G,2,FALSE)</f>
        <v>EC_WORD_YOU</v>
      </c>
      <c r="V20" s="4" t="str">
        <f>VLOOKUP(P20,词典!$F:$G,2,FALSE)</f>
        <v>EC_WORD_SAID</v>
      </c>
      <c r="W20" s="4" t="str">
        <f>VLOOKUP(Q20,词典!$F:$G,2,FALSE)</f>
        <v>EC_WORD_BATTLE</v>
      </c>
      <c r="X20" s="4" t="str">
        <f>VLOOKUP(R20,词典!$F:$G,2,FALSE)</f>
        <v>EC_WORD_QUES</v>
      </c>
      <c r="Y20" s="4" t="str">
        <f>VLOOKUP(S20,词典!$F:$G,2,FALSE)</f>
        <v>-1</v>
      </c>
      <c r="Z20" t="str">
        <f t="shared" si="0"/>
        <v>.speechBefore = {EC_WORD_HUH_QUES, EC_WORD_YOU, EC_WORD_SAID, EC_WORD_BATTLE, EC_WORD_QUES, -1},</v>
      </c>
      <c r="AA20" t="s">
        <v>15681</v>
      </c>
    </row>
    <row r="21" spans="1:27" x14ac:dyDescent="0.3">
      <c r="A21" s="3" t="s">
        <v>143</v>
      </c>
      <c r="B21" s="3" t="s">
        <v>169</v>
      </c>
      <c r="C21" s="3" t="s">
        <v>472</v>
      </c>
      <c r="D21" s="3" t="s">
        <v>378</v>
      </c>
      <c r="E21" s="3" t="s">
        <v>13</v>
      </c>
      <c r="F21" s="3" t="s">
        <v>3864</v>
      </c>
      <c r="G21" s="4"/>
      <c r="H21" s="4"/>
      <c r="I21" s="4"/>
      <c r="J21" s="4"/>
      <c r="K21" s="4" t="str">
        <f>VLOOKUP(E21,词典!$C:$F,4,FALSE)</f>
        <v>得到</v>
      </c>
      <c r="L21" s="4" t="str">
        <f>VLOOKUP(F21,词典!$C:$F,4,FALSE)</f>
        <v>围攻</v>
      </c>
      <c r="M21" s="6" t="s">
        <v>9970</v>
      </c>
      <c r="N21" t="s">
        <v>8545</v>
      </c>
      <c r="O21" t="s">
        <v>1859</v>
      </c>
      <c r="P21" t="s">
        <v>1874</v>
      </c>
      <c r="Q21" t="s">
        <v>8444</v>
      </c>
      <c r="R21" t="s">
        <v>9127</v>
      </c>
      <c r="S21" t="s">
        <v>9874</v>
      </c>
      <c r="T21" s="4" t="str">
        <f>VLOOKUP(N21,词典!$F:$G,2,FALSE)</f>
        <v>EC_WORD_SORRY</v>
      </c>
      <c r="U21" s="4" t="str">
        <f>VLOOKUP(O21,词典!$F:$G,2,FALSE)</f>
        <v>EC_WORD_PARDON</v>
      </c>
      <c r="V21" s="4" t="str">
        <f>VLOOKUP(P21,词典!$F:$G,2,FALSE)</f>
        <v>EC_WORD_YOU</v>
      </c>
      <c r="W21" s="4" t="str">
        <f>VLOOKUP(Q21,词典!$F:$G,2,FALSE)</f>
        <v>EC_WORD_WOULD</v>
      </c>
      <c r="X21" s="4" t="str">
        <f>VLOOKUP(R21,词典!$F:$G,2,FALSE)</f>
        <v>EC_WORD_CAME</v>
      </c>
      <c r="Y21" s="4" t="str">
        <f>VLOOKUP(S21,词典!$F:$G,2,FALSE)</f>
        <v>EC_WORD_KNOCKOUT</v>
      </c>
      <c r="Z21" t="str">
        <f t="shared" si="0"/>
        <v>.speechBefore = {EC_WORD_SORRY, EC_WORD_PARDON, EC_WORD_YOU, EC_WORD_WOULD, EC_WORD_CAME, EC_WORD_KNOCKOUT},</v>
      </c>
      <c r="AA21" t="s">
        <v>15682</v>
      </c>
    </row>
    <row r="22" spans="1:27" x14ac:dyDescent="0.3">
      <c r="A22" s="3" t="s">
        <v>164</v>
      </c>
      <c r="B22" s="3" t="s">
        <v>305</v>
      </c>
      <c r="C22" s="3" t="s">
        <v>450</v>
      </c>
      <c r="D22" s="3" t="s">
        <v>40</v>
      </c>
      <c r="E22" s="3" t="s">
        <v>0</v>
      </c>
      <c r="F22" s="3" t="s">
        <v>9939</v>
      </c>
      <c r="G22" s="4"/>
      <c r="H22" s="4"/>
      <c r="I22" s="4"/>
      <c r="J22" s="4"/>
      <c r="K22" s="4" t="e">
        <f>VLOOKUP(E22,词典!$C:$F,4,FALSE)</f>
        <v>#N/A</v>
      </c>
      <c r="L22" s="4" t="e">
        <f>VLOOKUP(F22,词典!$C:$F,4,FALSE)</f>
        <v>#N/A</v>
      </c>
      <c r="M22" s="6" t="s">
        <v>9971</v>
      </c>
      <c r="N22" t="s">
        <v>1873</v>
      </c>
      <c r="O22" t="s">
        <v>1805</v>
      </c>
      <c r="P22" t="s">
        <v>8566</v>
      </c>
      <c r="Q22" t="s">
        <v>1372</v>
      </c>
      <c r="R22" t="s">
        <v>1325</v>
      </c>
      <c r="S22" t="s">
        <v>9939</v>
      </c>
      <c r="T22" s="4" t="str">
        <f>VLOOKUP(N22,词典!$F:$G,2,FALSE)</f>
        <v>EC_WORD_ME</v>
      </c>
      <c r="U22" s="4" t="str">
        <f>VLOOKUP(O22,词典!$F:$G,2,FALSE)</f>
        <v>EC_WORD_ONLY</v>
      </c>
      <c r="V22" s="4" t="str">
        <f>VLOOKUP(P22,词典!$F:$G,2,FALSE)</f>
        <v>EC_WORD_WANTS</v>
      </c>
      <c r="W22" s="4" t="str">
        <f>VLOOKUP(Q22,词典!$F:$G,2,FALSE)</f>
        <v>EC_WORD_CUTE</v>
      </c>
      <c r="X22" s="4" t="str">
        <f>VLOOKUP(R22,词典!$F:$G,2,FALSE)</f>
        <v>EC_WORD_POKEMON</v>
      </c>
      <c r="Y22" s="4" t="str">
        <f>VLOOKUP(S22,词典!$F:$G,2,FALSE)</f>
        <v>-1</v>
      </c>
      <c r="Z22" t="str">
        <f t="shared" si="0"/>
        <v>.speechBefore = {EC_WORD_ME, EC_WORD_ONLY, EC_WORD_WANTS, EC_WORD_CUTE, EC_WORD_POKEMON, -1},</v>
      </c>
      <c r="AA22" t="s">
        <v>15683</v>
      </c>
    </row>
    <row r="23" spans="1:27" x14ac:dyDescent="0.3">
      <c r="A23" s="3" t="s">
        <v>657</v>
      </c>
      <c r="B23" s="3" t="s">
        <v>224</v>
      </c>
      <c r="C23" s="3" t="s">
        <v>164</v>
      </c>
      <c r="D23" s="3" t="s">
        <v>479</v>
      </c>
      <c r="E23" s="3" t="s">
        <v>331</v>
      </c>
      <c r="F23" s="3" t="s">
        <v>657</v>
      </c>
      <c r="G23" s="4"/>
      <c r="H23" s="4"/>
      <c r="I23" s="4"/>
      <c r="J23" s="4"/>
      <c r="K23" s="4" t="str">
        <f>VLOOKUP(E23,词典!$C:$F,4,FALSE)</f>
        <v>更多</v>
      </c>
      <c r="L23" s="4" t="str">
        <f>VLOOKUP(F23,词典!$C:$F,4,FALSE)</f>
        <v>玩具</v>
      </c>
      <c r="M23" s="6" t="s">
        <v>9972</v>
      </c>
      <c r="N23" t="s">
        <v>1606</v>
      </c>
      <c r="O23" t="s">
        <v>225</v>
      </c>
      <c r="P23" t="s">
        <v>1873</v>
      </c>
      <c r="Q23" t="s">
        <v>1542</v>
      </c>
      <c r="R23" t="s">
        <v>1487</v>
      </c>
      <c r="S23" t="s">
        <v>1606</v>
      </c>
      <c r="T23" s="4" t="str">
        <f>VLOOKUP(N23,词典!$F:$G,2,FALSE)</f>
        <v>EC_WORD_TOYS</v>
      </c>
      <c r="U23" s="4" t="str">
        <f>VLOOKUP(O23,词典!$F:$G,2,FALSE)</f>
        <v>EC_WORD_EXCL</v>
      </c>
      <c r="V23" s="4" t="str">
        <f>VLOOKUP(P23,词典!$F:$G,2,FALSE)</f>
        <v>EC_WORD_ME</v>
      </c>
      <c r="W23" s="4" t="str">
        <f>VLOOKUP(Q23,词典!$F:$G,2,FALSE)</f>
        <v>EC_WORD_NEED</v>
      </c>
      <c r="X23" s="4" t="str">
        <f>VLOOKUP(R23,词典!$F:$G,2,FALSE)</f>
        <v>EC_WORD_MORE</v>
      </c>
      <c r="Y23" s="4" t="str">
        <f>VLOOKUP(S23,词典!$F:$G,2,FALSE)</f>
        <v>EC_WORD_TOYS</v>
      </c>
      <c r="Z23" t="str">
        <f t="shared" si="0"/>
        <v>.speechBefore = {EC_WORD_TOYS, EC_WORD_EXCL, EC_WORD_ME, EC_WORD_NEED, EC_WORD_MORE, EC_WORD_TOYS},</v>
      </c>
      <c r="AA23" t="s">
        <v>15684</v>
      </c>
    </row>
    <row r="24" spans="1:27" x14ac:dyDescent="0.3">
      <c r="A24" s="3" t="s">
        <v>274</v>
      </c>
      <c r="B24" s="3" t="s">
        <v>480</v>
      </c>
      <c r="C24" s="3" t="s">
        <v>2106</v>
      </c>
      <c r="D24" s="3" t="s">
        <v>340</v>
      </c>
      <c r="E24" s="3" t="s">
        <v>776</v>
      </c>
      <c r="F24" s="3" t="s">
        <v>229</v>
      </c>
      <c r="G24" s="4"/>
      <c r="H24" s="4"/>
      <c r="I24" s="4"/>
      <c r="J24" s="4"/>
      <c r="K24" s="4" t="str">
        <f>VLOOKUP(E24,词典!$C:$F,4,FALSE)</f>
        <v>什么</v>
      </c>
      <c r="L24" s="4" t="str">
        <f>VLOOKUP(F24,词典!$C:$F,4,FALSE)</f>
        <v>一个</v>
      </c>
      <c r="M24" s="6" t="s">
        <v>9973</v>
      </c>
      <c r="N24" t="s">
        <v>1910</v>
      </c>
      <c r="O24" t="s">
        <v>1784</v>
      </c>
      <c r="P24" t="s">
        <v>1687</v>
      </c>
      <c r="Q24" t="s">
        <v>1943</v>
      </c>
      <c r="R24" t="s">
        <v>9934</v>
      </c>
      <c r="S24" t="s">
        <v>9939</v>
      </c>
      <c r="T24" s="4" t="str">
        <f>VLOOKUP(N24,词典!$F:$G,2,FALSE)</f>
        <v>EC_WORD_MMM</v>
      </c>
      <c r="U24" s="4" t="str">
        <f>VLOOKUP(O24,词典!$F:$G,2,FALSE)</f>
        <v>EC_WORD_TASTY</v>
      </c>
      <c r="V24" s="4" t="str">
        <f>VLOOKUP(P24,词典!$F:$G,2,FALSE)</f>
        <v>EC_WORD_ELLIPSIS</v>
      </c>
      <c r="W24" s="4" t="str">
        <f>VLOOKUP(Q24,词典!$F:$G,2,FALSE)</f>
        <v>EC_WORD_WONDER</v>
      </c>
      <c r="X24" s="4" t="str">
        <f>VLOOKUP(R24,词典!$F:$G,2,FALSE)</f>
        <v>EC_WORD_WAS</v>
      </c>
      <c r="Y24" s="4" t="str">
        <f>VLOOKUP(S24,词典!$F:$G,2,FALSE)</f>
        <v>-1</v>
      </c>
      <c r="Z24" t="str">
        <f t="shared" si="0"/>
        <v>.speechBefore = {EC_WORD_MMM, EC_WORD_TASTY, EC_WORD_ELLIPSIS, EC_WORD_WONDER, EC_WORD_WAS, -1},</v>
      </c>
      <c r="AA24" t="s">
        <v>15685</v>
      </c>
    </row>
    <row r="25" spans="1:27" x14ac:dyDescent="0.3">
      <c r="A25" s="3" t="s">
        <v>164</v>
      </c>
      <c r="B25" s="3" t="s">
        <v>419</v>
      </c>
      <c r="C25" s="3" t="s">
        <v>504</v>
      </c>
      <c r="D25" s="3" t="s">
        <v>589</v>
      </c>
      <c r="E25" s="3" t="s">
        <v>346</v>
      </c>
      <c r="F25" s="3" t="s">
        <v>90</v>
      </c>
      <c r="G25" s="4"/>
      <c r="H25" s="4"/>
      <c r="I25" s="4"/>
      <c r="J25" s="4"/>
      <c r="K25" s="4" t="e">
        <f>VLOOKUP(E25,词典!$C:$F,4,FALSE)</f>
        <v>#N/A</v>
      </c>
      <c r="L25" s="4" t="str">
        <f>VLOOKUP(F25,词典!$C:$F,4,FALSE)</f>
        <v>一场</v>
      </c>
      <c r="M25" s="6" t="s">
        <v>9974</v>
      </c>
      <c r="N25" t="s">
        <v>1873</v>
      </c>
      <c r="O25" t="s">
        <v>1776</v>
      </c>
      <c r="P25" t="s">
        <v>10313</v>
      </c>
      <c r="Q25" t="s">
        <v>1494</v>
      </c>
      <c r="R25" t="s">
        <v>10310</v>
      </c>
      <c r="S25" t="s">
        <v>9939</v>
      </c>
      <c r="T25" s="4" t="str">
        <f>VLOOKUP(N25,词典!$F:$G,2,FALSE)</f>
        <v>EC_WORD_ME</v>
      </c>
      <c r="U25" s="4" t="str">
        <f>VLOOKUP(O25,词典!$F:$G,2,FALSE)</f>
        <v>EC_WORD_DISLIKE</v>
      </c>
      <c r="V25" s="4" t="str">
        <f>VLOOKUP(P25,词典!$F:$G,2,FALSE)</f>
        <v>EC_WORD_CHAT</v>
      </c>
      <c r="W25" s="4" t="str">
        <f>VLOOKUP(Q25,词典!$F:$G,2,FALSE)</f>
        <v>EC_WORD_LET_S</v>
      </c>
      <c r="X25" s="4" t="str">
        <f>VLOOKUP(R25,词典!$F:$G,2,FALSE)</f>
        <v>EC_WORD_COME_ON</v>
      </c>
      <c r="Y25" s="4" t="str">
        <f>VLOOKUP(S25,词典!$F:$G,2,FALSE)</f>
        <v>-1</v>
      </c>
      <c r="Z25" t="str">
        <f t="shared" si="0"/>
        <v>.speechBefore = {EC_WORD_ME, EC_WORD_DISLIKE, EC_WORD_CHAT, EC_WORD_LET_S, EC_WORD_COME_ON, -1},</v>
      </c>
      <c r="AA25" t="s">
        <v>15686</v>
      </c>
    </row>
    <row r="26" spans="1:27" x14ac:dyDescent="0.3">
      <c r="A26" s="3" t="s">
        <v>197</v>
      </c>
      <c r="B26" s="3" t="s">
        <v>825</v>
      </c>
      <c r="C26" s="3" t="s">
        <v>165</v>
      </c>
      <c r="D26" s="3" t="s">
        <v>363</v>
      </c>
      <c r="E26" s="3" t="s">
        <v>217</v>
      </c>
      <c r="F26" s="3" t="s">
        <v>552</v>
      </c>
      <c r="G26" s="4"/>
      <c r="H26" s="4"/>
      <c r="I26" s="4"/>
      <c r="J26" s="4"/>
      <c r="K26" s="4" t="str">
        <f>VLOOKUP(E26,词典!$C:$F,4,FALSE)</f>
        <v>我们的</v>
      </c>
      <c r="L26" s="4" t="str">
        <f>VLOOKUP(F26,词典!$C:$F,4,FALSE)</f>
        <v>信任</v>
      </c>
      <c r="M26" s="6" t="s">
        <v>9975</v>
      </c>
      <c r="N26" t="s">
        <v>2063</v>
      </c>
      <c r="O26" t="s">
        <v>10314</v>
      </c>
      <c r="P26" t="s">
        <v>1892</v>
      </c>
      <c r="Q26" t="s">
        <v>1562</v>
      </c>
      <c r="R26" t="s">
        <v>1874</v>
      </c>
      <c r="S26" t="s">
        <v>9939</v>
      </c>
      <c r="T26" s="4" t="str">
        <f>VLOOKUP(N26,词典!$F:$G,2,FALSE)</f>
        <v>EC_WORD_JUDGE</v>
      </c>
      <c r="U26" s="4" t="str">
        <f>VLOOKUP(O26,词典!$F:$G,2,FALSE)</f>
        <v>EC_WORD_MR</v>
      </c>
      <c r="V26" s="4" t="str">
        <f>VLOOKUP(P26,词典!$F:$G,2,FALSE)</f>
        <v>EC_WORD_WE</v>
      </c>
      <c r="W26" s="4" t="str">
        <f>VLOOKUP(Q26,词典!$F:$G,2,FALSE)</f>
        <v>EC_WORD_TRUST</v>
      </c>
      <c r="X26" s="4" t="str">
        <f>VLOOKUP(R26,词典!$F:$G,2,FALSE)</f>
        <v>EC_WORD_YOU</v>
      </c>
      <c r="Y26" s="4" t="str">
        <f>VLOOKUP(S26,词典!$F:$G,2,FALSE)</f>
        <v>-1</v>
      </c>
      <c r="Z26" t="str">
        <f t="shared" si="0"/>
        <v>.speechBefore = {EC_WORD_JUDGE, EC_WORD_MR, EC_WORD_WE, EC_WORD_TRUST, EC_WORD_YOU, -1},</v>
      </c>
      <c r="AA26" t="s">
        <v>15687</v>
      </c>
    </row>
    <row r="27" spans="1:27" x14ac:dyDescent="0.3">
      <c r="A27" s="3" t="s">
        <v>300</v>
      </c>
      <c r="B27" s="3" t="s">
        <v>372</v>
      </c>
      <c r="C27" s="3" t="s">
        <v>378</v>
      </c>
      <c r="D27" s="3" t="s">
        <v>200</v>
      </c>
      <c r="E27" s="3" t="s">
        <v>189</v>
      </c>
      <c r="F27" s="3" t="s">
        <v>368</v>
      </c>
      <c r="G27" s="4" t="s">
        <v>9939</v>
      </c>
      <c r="H27" s="4"/>
      <c r="I27" s="4"/>
      <c r="J27" s="4"/>
      <c r="K27" s="4" t="str">
        <f>VLOOKUP(E27,词典!$C:$F,4,FALSE)</f>
        <v>位置</v>
      </c>
      <c r="L27" s="4" t="e">
        <f>VLOOKUP(F27,词典!$C:$F,4,FALSE)</f>
        <v>#N/A</v>
      </c>
      <c r="M27" s="6" t="s">
        <v>9976</v>
      </c>
      <c r="N27" t="s">
        <v>8555</v>
      </c>
      <c r="O27" t="s">
        <v>1883</v>
      </c>
      <c r="P27" t="s">
        <v>9153</v>
      </c>
      <c r="Q27" t="s">
        <v>1929</v>
      </c>
      <c r="R27" t="s">
        <v>9939</v>
      </c>
      <c r="S27" t="s">
        <v>9939</v>
      </c>
      <c r="T27" s="4" t="str">
        <f>VLOOKUP(N27,词典!$F:$G,2,FALSE)</f>
        <v>EC_WORD_COME</v>
      </c>
      <c r="U27" s="4" t="str">
        <f>VLOOKUP(O27,词典!$F:$G,2,FALSE)</f>
        <v>EC_WORD_MY</v>
      </c>
      <c r="V27" s="4" t="str">
        <f>VLOOKUP(P27,词典!$F:$G,2,FALSE)</f>
        <v>EC_WORD_KID</v>
      </c>
      <c r="W27" s="4" t="str">
        <f>VLOOKUP(Q27,词典!$F:$G,2,FALSE)</f>
        <v>EC_WORD_OK_QUES</v>
      </c>
      <c r="X27" s="4" t="str">
        <f>VLOOKUP(R27,词典!$F:$G,2,FALSE)</f>
        <v>-1</v>
      </c>
      <c r="Y27" s="4" t="str">
        <f>VLOOKUP(S27,词典!$F:$G,2,FALSE)</f>
        <v>-1</v>
      </c>
      <c r="Z27" t="str">
        <f t="shared" si="0"/>
        <v>.speechBefore = {EC_WORD_COME, EC_WORD_MY, EC_WORD_KID, EC_WORD_OK_QUES, -1, -1},</v>
      </c>
      <c r="AA27" t="s">
        <v>15688</v>
      </c>
    </row>
    <row r="28" spans="1:27" x14ac:dyDescent="0.3">
      <c r="A28" s="3" t="s">
        <v>164</v>
      </c>
      <c r="B28" s="3" t="s">
        <v>356</v>
      </c>
      <c r="C28" s="3" t="s">
        <v>434</v>
      </c>
      <c r="D28" s="3" t="s">
        <v>299</v>
      </c>
      <c r="E28" s="3" t="s">
        <v>214</v>
      </c>
      <c r="F28" s="3" t="s">
        <v>101</v>
      </c>
      <c r="G28" s="4" t="s">
        <v>769</v>
      </c>
      <c r="H28" s="4"/>
      <c r="I28" s="4"/>
      <c r="J28" s="4"/>
      <c r="K28" s="4" t="str">
        <f>VLOOKUP(E28,词典!$C:$F,4,FALSE)</f>
        <v>我们</v>
      </c>
      <c r="L28" s="4" t="str">
        <f>VLOOKUP(F28,词典!$C:$F,4,FALSE)</f>
        <v>比试</v>
      </c>
      <c r="M28" s="6" t="s">
        <v>9977</v>
      </c>
      <c r="N28" t="s">
        <v>1873</v>
      </c>
      <c r="O28" t="s">
        <v>1869</v>
      </c>
      <c r="P28" t="s">
        <v>1527</v>
      </c>
      <c r="Q28" t="s">
        <v>1892</v>
      </c>
      <c r="R28" t="s">
        <v>1857</v>
      </c>
      <c r="S28" t="s">
        <v>1828</v>
      </c>
      <c r="T28" s="4" t="str">
        <f>VLOOKUP(N28,词典!$F:$G,2,FALSE)</f>
        <v>EC_WORD_ME</v>
      </c>
      <c r="U28" s="4" t="str">
        <f>VLOOKUP(O28,词典!$F:$G,2,FALSE)</f>
        <v>EC_WORD_NO</v>
      </c>
      <c r="V28" s="4" t="str">
        <f>VLOOKUP(P28,词典!$F:$G,2,FALSE)</f>
        <v>EC_WORD_CARE</v>
      </c>
      <c r="W28" s="4" t="str">
        <f>VLOOKUP(Q28,词典!$F:$G,2,FALSE)</f>
        <v>EC_WORD_WE</v>
      </c>
      <c r="X28" s="4" t="str">
        <f>VLOOKUP(R28,词典!$F:$G,2,FALSE)</f>
        <v>EC_WORD_HOW_DO</v>
      </c>
      <c r="Y28" s="4" t="str">
        <f>VLOOKUP(S28,词典!$F:$G,2,FALSE)</f>
        <v>EC_WORD_MATCH</v>
      </c>
      <c r="Z28" t="str">
        <f t="shared" si="0"/>
        <v>.speechBefore = {EC_WORD_ME, EC_WORD_NO, EC_WORD_CARE, EC_WORD_WE, EC_WORD_HOW_DO, EC_WORD_MATCH},</v>
      </c>
      <c r="AA28" t="s">
        <v>15689</v>
      </c>
    </row>
    <row r="29" spans="1:27" x14ac:dyDescent="0.3">
      <c r="A29" s="3" t="s">
        <v>250</v>
      </c>
      <c r="B29" s="3" t="s">
        <v>164</v>
      </c>
      <c r="C29" s="3" t="s">
        <v>767</v>
      </c>
      <c r="D29" s="3" t="s">
        <v>293</v>
      </c>
      <c r="E29" s="3" t="s">
        <v>802</v>
      </c>
      <c r="F29" s="3" t="s">
        <v>374</v>
      </c>
      <c r="G29" s="4" t="s">
        <v>372</v>
      </c>
      <c r="H29" s="4"/>
      <c r="I29" s="4"/>
      <c r="J29" s="4"/>
      <c r="K29" s="4" t="str">
        <f>VLOOKUP(E29,词典!$C:$F,4,FALSE)</f>
        <v>黏糊糊</v>
      </c>
      <c r="L29" s="4" t="str">
        <f>VLOOKUP(F29,词典!$C:$F,4,FALSE)</f>
        <v>为</v>
      </c>
      <c r="M29" s="6" t="s">
        <v>9978</v>
      </c>
      <c r="N29" t="s">
        <v>1455</v>
      </c>
      <c r="O29" t="s">
        <v>1873</v>
      </c>
      <c r="P29" t="s">
        <v>1830</v>
      </c>
      <c r="Q29" t="s">
        <v>9944</v>
      </c>
      <c r="R29" t="s">
        <v>1951</v>
      </c>
      <c r="S29" t="s">
        <v>9939</v>
      </c>
      <c r="T29" s="4" t="str">
        <f>VLOOKUP(N29,词典!$F:$G,2,FALSE)</f>
        <v>EC_WORD_OH</v>
      </c>
      <c r="U29" s="4" t="str">
        <f>VLOOKUP(O29,词典!$F:$G,2,FALSE)</f>
        <v>EC_WORD_ME</v>
      </c>
      <c r="V29" s="4" t="str">
        <f>VLOOKUP(P29,词典!$F:$G,2,FALSE)</f>
        <v>EC_WORD_SENSE</v>
      </c>
      <c r="W29" s="4" t="str">
        <f>VLOOKUP(Q29,词典!$F:$G,2,FALSE)</f>
        <v>EC_WORD_SLIMY</v>
      </c>
      <c r="X29" s="4" t="str">
        <f>VLOOKUP(R29,词典!$F:$G,2,FALSE)</f>
        <v>EC_WORD_OF</v>
      </c>
      <c r="Y29" s="4" t="str">
        <f>VLOOKUP(S29,词典!$F:$G,2,FALSE)</f>
        <v>-1</v>
      </c>
      <c r="Z29" t="str">
        <f t="shared" si="0"/>
        <v>.speechBefore = {EC_WORD_OH, EC_WORD_ME, EC_WORD_SENSE, EC_WORD_SLIMY, EC_WORD_OF, -1},</v>
      </c>
      <c r="AA29" t="s">
        <v>15690</v>
      </c>
    </row>
    <row r="30" spans="1:27" x14ac:dyDescent="0.3">
      <c r="A30" s="3" t="s">
        <v>164</v>
      </c>
      <c r="B30" s="3" t="s">
        <v>767</v>
      </c>
      <c r="C30" s="3" t="s">
        <v>420</v>
      </c>
      <c r="D30" s="3" t="s">
        <v>379</v>
      </c>
      <c r="E30" s="3" t="s">
        <v>200</v>
      </c>
      <c r="F30" s="3" t="s">
        <v>174</v>
      </c>
      <c r="G30" s="4" t="s">
        <v>2106</v>
      </c>
      <c r="H30" s="4"/>
      <c r="I30" s="4"/>
      <c r="J30" s="4"/>
      <c r="K30" s="4" t="str">
        <f>VLOOKUP(E30,词典!$C:$F,4,FALSE)</f>
        <v>我的</v>
      </c>
      <c r="L30" s="4" t="str">
        <f>VLOOKUP(F30,词典!$C:$F,4,FALSE)</f>
        <v>爸爸</v>
      </c>
      <c r="M30" s="6" t="s">
        <v>9979</v>
      </c>
      <c r="N30" t="s">
        <v>1873</v>
      </c>
      <c r="O30" t="s">
        <v>9063</v>
      </c>
      <c r="P30" t="s">
        <v>1873</v>
      </c>
      <c r="Q30" t="s">
        <v>1680</v>
      </c>
      <c r="R30" t="s">
        <v>8492</v>
      </c>
      <c r="S30" t="s">
        <v>9563</v>
      </c>
      <c r="T30" s="4" t="str">
        <f>VLOOKUP(N30,词典!$F:$G,2,FALSE)</f>
        <v>EC_WORD_ME</v>
      </c>
      <c r="U30" s="4" t="str">
        <f>VLOOKUP(O30,词典!$F:$G,2,FALSE)</f>
        <v>EC_WORD_FOE</v>
      </c>
      <c r="V30" s="4" t="str">
        <f>VLOOKUP(P30,词典!$F:$G,2,FALSE)</f>
        <v>EC_WORD_ME</v>
      </c>
      <c r="W30" s="4" t="str">
        <f>VLOOKUP(Q30,词典!$F:$G,2,FALSE)</f>
        <v>EC_WORD_FATHER</v>
      </c>
      <c r="X30" s="4" t="str">
        <f>VLOOKUP(R30,词典!$F:$G,2,FALSE)</f>
        <v>EC_WORD_VERY</v>
      </c>
      <c r="Y30" s="4" t="str">
        <f>VLOOKUP(S30,词典!$F:$G,2,FALSE)</f>
        <v>EC_WORD_ANGRY</v>
      </c>
      <c r="Z30" t="str">
        <f t="shared" si="0"/>
        <v>.speechBefore = {EC_WORD_ME, EC_WORD_FOE, EC_WORD_ME, EC_WORD_FATHER, EC_WORD_VERY, EC_WORD_ANGRY},</v>
      </c>
      <c r="AA30" t="s">
        <v>15691</v>
      </c>
    </row>
    <row r="31" spans="1:27" x14ac:dyDescent="0.3">
      <c r="A31" s="3" t="s">
        <v>153</v>
      </c>
      <c r="B31" s="3" t="s">
        <v>712</v>
      </c>
      <c r="C31" s="3" t="s">
        <v>90</v>
      </c>
      <c r="D31" s="3" t="s">
        <v>391</v>
      </c>
      <c r="E31" s="3" t="s">
        <v>200</v>
      </c>
      <c r="F31" s="3" t="s">
        <v>7439</v>
      </c>
      <c r="G31" s="4"/>
      <c r="H31" s="4"/>
      <c r="I31" s="4"/>
      <c r="J31" s="4"/>
      <c r="K31" s="4" t="str">
        <f>VLOOKUP(E31,词典!$C:$F,4,FALSE)</f>
        <v>我的</v>
      </c>
      <c r="L31" s="4" t="str">
        <f>VLOOKUP(F31,词典!$C:$F,4,FALSE)</f>
        <v>假哭</v>
      </c>
      <c r="M31" s="6" t="s">
        <v>9980</v>
      </c>
      <c r="N31" t="s">
        <v>1955</v>
      </c>
      <c r="O31" t="s">
        <v>9085</v>
      </c>
      <c r="P31" t="s">
        <v>1873</v>
      </c>
      <c r="Q31" t="s">
        <v>1869</v>
      </c>
      <c r="R31" t="s">
        <v>1269</v>
      </c>
      <c r="S31" t="s">
        <v>9939</v>
      </c>
      <c r="T31" s="4" t="str">
        <f>VLOOKUP(N31,词典!$F:$G,2,FALSE)</f>
        <v>EC_WORD_HAVEN_T</v>
      </c>
      <c r="U31" s="4" t="str">
        <f>VLOOKUP(O31,词典!$F:$G,2,FALSE)</f>
        <v>EC_WORD_END</v>
      </c>
      <c r="V31" s="4" t="str">
        <f>VLOOKUP(P31,词典!$F:$G,2,FALSE)</f>
        <v>EC_WORD_ME</v>
      </c>
      <c r="W31" s="4" t="str">
        <f>VLOOKUP(Q31,词典!$F:$G,2,FALSE)</f>
        <v>EC_WORD_NO</v>
      </c>
      <c r="X31" s="4" t="str">
        <f>VLOOKUP(R31,词典!$F:$G,2,FALSE)</f>
        <v>EC_MOVE(FAKE_TEARS)</v>
      </c>
      <c r="Y31" s="4" t="str">
        <f>VLOOKUP(S31,词典!$F:$G,2,FALSE)</f>
        <v>-1</v>
      </c>
      <c r="Z31" t="str">
        <f t="shared" si="0"/>
        <v>.speechBefore = {EC_WORD_HAVEN_T, EC_WORD_END, EC_WORD_ME, EC_WORD_NO, EC_MOVE(FAKE_TEARS), -1},</v>
      </c>
      <c r="AA31" t="s">
        <v>15692</v>
      </c>
    </row>
    <row r="32" spans="1:27" x14ac:dyDescent="0.3">
      <c r="A32" s="3" t="s">
        <v>165</v>
      </c>
      <c r="B32" s="3" t="s">
        <v>356</v>
      </c>
      <c r="C32" s="3" t="s">
        <v>562</v>
      </c>
      <c r="D32" s="3" t="s">
        <v>299</v>
      </c>
      <c r="E32" s="3" t="s">
        <v>520</v>
      </c>
      <c r="F32" s="3" t="s">
        <v>164</v>
      </c>
      <c r="G32" s="4" t="s">
        <v>767</v>
      </c>
      <c r="H32" s="4"/>
      <c r="I32" s="4"/>
      <c r="J32" s="4"/>
      <c r="K32" s="4" t="str">
        <f>VLOOKUP(E32,词典!$C:$F,4,FALSE)</f>
        <v>持续</v>
      </c>
      <c r="L32" s="4" t="str">
        <f>VLOOKUP(F32,词典!$C:$F,4,FALSE)</f>
        <v>是个</v>
      </c>
      <c r="M32" s="6" t="s">
        <v>9981</v>
      </c>
      <c r="N32" t="s">
        <v>1412</v>
      </c>
      <c r="O32" t="s">
        <v>1869</v>
      </c>
      <c r="P32" t="s">
        <v>8490</v>
      </c>
      <c r="Q32" t="s">
        <v>1873</v>
      </c>
      <c r="R32" t="s">
        <v>8564</v>
      </c>
      <c r="S32" t="s">
        <v>1992</v>
      </c>
      <c r="T32" s="4" t="str">
        <f>VLOOKUP(N32,词典!$F:$G,2,FALSE)</f>
        <v>EC_WORD_YOU</v>
      </c>
      <c r="U32" s="4" t="str">
        <f>VLOOKUP(O32,词典!$F:$G,2,FALSE)</f>
        <v>EC_WORD_NO</v>
      </c>
      <c r="V32" s="4" t="str">
        <f>VLOOKUP(P32,词典!$F:$G,2,FALSE)</f>
        <v>EC_WORD_KNOWS</v>
      </c>
      <c r="W32" s="4" t="str">
        <f>VLOOKUP(Q32,词典!$F:$G,2,FALSE)</f>
        <v>EC_WORD_ME</v>
      </c>
      <c r="X32" s="4" t="str">
        <f>VLOOKUP(R32,词典!$F:$G,2,FALSE)</f>
        <v>EC_WORD_DIDN_T</v>
      </c>
      <c r="Y32" s="4" t="str">
        <f>VLOOKUP(S32,词典!$F:$G,2,FALSE)</f>
        <v>EC_WORD_BORING</v>
      </c>
      <c r="Z32" t="str">
        <f t="shared" si="0"/>
        <v>.speechBefore = {EC_WORD_YOU, EC_WORD_NO, EC_WORD_KNOWS, EC_WORD_ME, EC_WORD_DIDN_T, EC_WORD_BORING},</v>
      </c>
      <c r="AA32" t="s">
        <v>15693</v>
      </c>
    </row>
    <row r="33" spans="1:27" x14ac:dyDescent="0.3">
      <c r="A33" s="3" t="s">
        <v>164</v>
      </c>
      <c r="B33" s="3" t="s">
        <v>767</v>
      </c>
      <c r="C33" s="3" t="s">
        <v>472</v>
      </c>
      <c r="D33" s="3" t="s">
        <v>216</v>
      </c>
      <c r="E33" s="3" t="s">
        <v>284</v>
      </c>
      <c r="F33" s="3" t="s">
        <v>701</v>
      </c>
      <c r="G33" s="4" t="s">
        <v>724</v>
      </c>
      <c r="H33" s="4"/>
      <c r="I33" s="4"/>
      <c r="J33" s="4"/>
      <c r="K33" s="4" t="str">
        <f>VLOOKUP(E33,词典!$C:$F,4,FALSE)</f>
        <v>一个</v>
      </c>
      <c r="L33" s="4" t="str">
        <f>VLOOKUP(F33,词典!$C:$F,4,FALSE)</f>
        <v>昆虫</v>
      </c>
      <c r="M33" s="6" t="s">
        <v>9982</v>
      </c>
      <c r="N33" t="s">
        <v>1873</v>
      </c>
      <c r="O33" t="s">
        <v>9900</v>
      </c>
      <c r="P33" t="s">
        <v>8580</v>
      </c>
      <c r="Q33" t="s">
        <v>1736</v>
      </c>
      <c r="R33" t="s">
        <v>10315</v>
      </c>
      <c r="S33" t="s">
        <v>8499</v>
      </c>
      <c r="T33" s="4" t="str">
        <f>VLOOKUP(N33,词典!$F:$G,2,FALSE)</f>
        <v>EC_WORD_ME</v>
      </c>
      <c r="U33" s="4" t="str">
        <f>VLOOKUP(O33,词典!$F:$G,2,FALSE)</f>
        <v>EC_WORD_SOON</v>
      </c>
      <c r="V33" s="4" t="str">
        <f>VLOOKUP(P33,词典!$F:$G,2,FALSE)</f>
        <v>EC_WORD_WEREN_T</v>
      </c>
      <c r="W33" s="4" t="str">
        <f>VLOOKUP(Q33,词典!$F:$G,2,FALSE)</f>
        <v>EC_WORD_WENT</v>
      </c>
      <c r="X33" s="4" t="str">
        <f>VLOOKUP(R33,词典!$F:$G,2,FALSE)</f>
        <v>EC_WORD_PLANS</v>
      </c>
      <c r="Y33" s="4" t="str">
        <f>VLOOKUP(S33,词典!$F:$G,2,FALSE)</f>
        <v>EC_WORD_IS</v>
      </c>
      <c r="Z33" t="str">
        <f t="shared" si="0"/>
        <v>.speechBefore = {EC_WORD_ME, EC_WORD_SOON, EC_WORD_WEREN_T, EC_WORD_WENT, EC_WORD_PLANS, EC_WORD_IS},</v>
      </c>
      <c r="AA33" t="s">
        <v>15694</v>
      </c>
    </row>
    <row r="34" spans="1:27" x14ac:dyDescent="0.3">
      <c r="A34" s="3" t="s">
        <v>164</v>
      </c>
      <c r="B34" s="3" t="s">
        <v>767</v>
      </c>
      <c r="C34" s="3" t="s">
        <v>36</v>
      </c>
      <c r="D34" s="3" t="s">
        <v>224</v>
      </c>
      <c r="E34" s="3" t="s">
        <v>308</v>
      </c>
      <c r="F34" s="3" t="s">
        <v>164</v>
      </c>
      <c r="G34" s="4" t="s">
        <v>124</v>
      </c>
      <c r="H34" s="4" t="s">
        <v>164</v>
      </c>
      <c r="I34" s="4" t="s">
        <v>7279</v>
      </c>
      <c r="J34" s="4"/>
      <c r="K34" s="4" t="str">
        <f>VLOOKUP(E34,词典!$C:$F,4,FALSE)</f>
        <v>如果</v>
      </c>
      <c r="L34" s="4" t="str">
        <f>VLOOKUP(F34,词典!$C:$F,4,FALSE)</f>
        <v>是个</v>
      </c>
      <c r="M34" s="6" t="s">
        <v>9983</v>
      </c>
      <c r="N34" t="s">
        <v>1873</v>
      </c>
      <c r="O34" t="s">
        <v>8492</v>
      </c>
      <c r="P34" t="s">
        <v>1719</v>
      </c>
      <c r="Q34" t="s">
        <v>1393</v>
      </c>
      <c r="R34" t="s">
        <v>8513</v>
      </c>
      <c r="S34" t="s">
        <v>1076</v>
      </c>
      <c r="T34" s="4" t="str">
        <f>VLOOKUP(N34,词典!$F:$G,2,FALSE)</f>
        <v>EC_WORD_ME</v>
      </c>
      <c r="U34" s="4" t="str">
        <f>VLOOKUP(O34,词典!$F:$G,2,FALSE)</f>
        <v>EC_WORD_VERY</v>
      </c>
      <c r="V34" s="4" t="str">
        <f>VLOOKUP(P34,词典!$F:$G,2,FALSE)</f>
        <v>EC_WORD_SMART</v>
      </c>
      <c r="W34" s="4" t="str">
        <f>VLOOKUP(Q34,词典!$F:$G,2,FALSE)</f>
        <v>EC_WORD_IF_I_LOSE</v>
      </c>
      <c r="X34" s="4" t="str">
        <f>VLOOKUP(R34,词典!$F:$G,2,FALSE)</f>
        <v>EC_WORD_THIS_IS_IT_EXCL</v>
      </c>
      <c r="Y34" s="4" t="str">
        <f>VLOOKUP(S34,词典!$F:$G,2,FALSE)</f>
        <v>EC_MOVE(SELF_DESTRUCT)</v>
      </c>
      <c r="Z34" t="str">
        <f t="shared" si="0"/>
        <v>.speechBefore = {EC_WORD_ME, EC_WORD_VERY, EC_WORD_SMART, EC_WORD_IF_I_LOSE, EC_WORD_THIS_IS_IT_EXCL, EC_MOVE(SELF_DESTRUCT)},</v>
      </c>
      <c r="AA34" t="s">
        <v>15695</v>
      </c>
    </row>
    <row r="35" spans="1:27" x14ac:dyDescent="0.3">
      <c r="A35" s="3" t="s">
        <v>164</v>
      </c>
      <c r="B35" s="3" t="s">
        <v>767</v>
      </c>
      <c r="C35" s="3" t="s">
        <v>520</v>
      </c>
      <c r="D35" s="3" t="s">
        <v>383</v>
      </c>
      <c r="E35" s="3" t="s">
        <v>478</v>
      </c>
      <c r="F35" s="3" t="s">
        <v>365</v>
      </c>
      <c r="G35" s="4" t="s">
        <v>651</v>
      </c>
      <c r="H35" s="4"/>
      <c r="I35" s="4"/>
      <c r="J35" s="4"/>
      <c r="K35" s="4" t="str">
        <f>VLOOKUP(E35,词典!$C:$F,4,FALSE)</f>
        <v>存在</v>
      </c>
      <c r="L35" s="4" t="str">
        <f>VLOOKUP(F35,词典!$C:$F,4,FALSE)</f>
        <v>一样</v>
      </c>
      <c r="M35" s="6" t="s">
        <v>9984</v>
      </c>
      <c r="N35" t="s">
        <v>1873</v>
      </c>
      <c r="O35" t="s">
        <v>9063</v>
      </c>
      <c r="P35" t="s">
        <v>9090</v>
      </c>
      <c r="Q35" t="s">
        <v>1600</v>
      </c>
      <c r="R35" t="s">
        <v>1992</v>
      </c>
      <c r="S35" t="s">
        <v>8499</v>
      </c>
      <c r="T35" s="4" t="str">
        <f>VLOOKUP(N35,词典!$F:$G,2,FALSE)</f>
        <v>EC_WORD_ME</v>
      </c>
      <c r="U35" s="4" t="str">
        <f>VLOOKUP(O35,词典!$F:$G,2,FALSE)</f>
        <v>EC_WORD_FOE</v>
      </c>
      <c r="V35" s="4" t="str">
        <f>VLOOKUP(P35,词典!$F:$G,2,FALSE)</f>
        <v>EC_WORD_WHILE</v>
      </c>
      <c r="W35" s="4" t="str">
        <f>VLOOKUP(Q35,词典!$F:$G,2,FALSE)</f>
        <v>EC_WORD_IDOL</v>
      </c>
      <c r="X35" s="4" t="str">
        <f>VLOOKUP(R35,词典!$F:$G,2,FALSE)</f>
        <v>EC_WORD_BORING</v>
      </c>
      <c r="Y35" s="4" t="str">
        <f>VLOOKUP(S35,词典!$F:$G,2,FALSE)</f>
        <v>EC_WORD_IS</v>
      </c>
      <c r="Z35" t="str">
        <f t="shared" si="0"/>
        <v>.speechBefore = {EC_WORD_ME, EC_WORD_FOE, EC_WORD_WHILE, EC_WORD_IDOL, EC_WORD_BORING, EC_WORD_IS},</v>
      </c>
      <c r="AA35" t="s">
        <v>15696</v>
      </c>
    </row>
    <row r="36" spans="1:27" x14ac:dyDescent="0.3">
      <c r="A36" s="3" t="s">
        <v>390</v>
      </c>
      <c r="B36" s="3" t="s">
        <v>200</v>
      </c>
      <c r="C36" s="3" t="s">
        <v>33</v>
      </c>
      <c r="D36" s="3" t="s">
        <v>7437</v>
      </c>
      <c r="E36" s="3" t="s">
        <v>165</v>
      </c>
      <c r="F36" s="3" t="s">
        <v>229</v>
      </c>
      <c r="G36" s="4"/>
      <c r="H36" s="4"/>
      <c r="I36" s="4"/>
      <c r="J36" s="4"/>
      <c r="K36" s="4" t="str">
        <f>VLOOKUP(E36,词典!$C:$F,4,FALSE)</f>
        <v>你</v>
      </c>
      <c r="L36" s="4" t="str">
        <f>VLOOKUP(F36,词典!$C:$F,4,FALSE)</f>
        <v>一个</v>
      </c>
      <c r="M36" s="6" t="s">
        <v>9985</v>
      </c>
      <c r="N36" t="s">
        <v>1883</v>
      </c>
      <c r="O36" t="s">
        <v>1716</v>
      </c>
      <c r="P36" t="s">
        <v>1955</v>
      </c>
      <c r="Q36" t="s">
        <v>9128</v>
      </c>
      <c r="R36" t="s">
        <v>1874</v>
      </c>
      <c r="S36" t="s">
        <v>9934</v>
      </c>
      <c r="T36" s="4" t="str">
        <f>VLOOKUP(N36,词典!$F:$G,2,FALSE)</f>
        <v>EC_WORD_MY</v>
      </c>
      <c r="U36" s="4" t="str">
        <f>VLOOKUP(O36,词典!$F:$G,2,FALSE)</f>
        <v>EC_WORD_BEAUTY</v>
      </c>
      <c r="V36" s="4" t="str">
        <f>VLOOKUP(P36,词典!$F:$G,2,FALSE)</f>
        <v>EC_WORD_HAVEN_T</v>
      </c>
      <c r="W36" s="4" t="str">
        <f>VLOOKUP(Q36,词典!$F:$G,2,FALSE)</f>
        <v>EC_MOVE(ASTONISH)</v>
      </c>
      <c r="X36" s="4" t="str">
        <f>VLOOKUP(R36,词典!$F:$G,2,FALSE)</f>
        <v>EC_WORD_YOU</v>
      </c>
      <c r="Y36" s="4" t="str">
        <f>VLOOKUP(S36,词典!$F:$G,2,FALSE)</f>
        <v>EC_WORD_WAS</v>
      </c>
      <c r="Z36" t="str">
        <f t="shared" si="0"/>
        <v>.speechBefore = {EC_WORD_MY, EC_WORD_BEAUTY, EC_WORD_HAVEN_T, EC_MOVE(ASTONISH), EC_WORD_YOU, EC_WORD_WAS},</v>
      </c>
      <c r="AA36" t="s">
        <v>15697</v>
      </c>
    </row>
    <row r="37" spans="1:27" x14ac:dyDescent="0.3">
      <c r="A37" s="3" t="s">
        <v>300</v>
      </c>
      <c r="B37" s="3" t="s">
        <v>216</v>
      </c>
      <c r="C37" s="3" t="s">
        <v>164</v>
      </c>
      <c r="D37" s="3" t="s">
        <v>337</v>
      </c>
      <c r="E37" s="3" t="s">
        <v>89</v>
      </c>
      <c r="F37" s="3" t="s">
        <v>324</v>
      </c>
      <c r="G37" s="4" t="s">
        <v>9939</v>
      </c>
      <c r="H37" s="4"/>
      <c r="I37" s="4"/>
      <c r="J37" s="4"/>
      <c r="K37" s="4" t="str">
        <f>VLOOKUP(E37,词典!$C:$F,4,FALSE)</f>
        <v>战斗</v>
      </c>
      <c r="L37" s="4" t="str">
        <f>VLOOKUP(F37,词典!$C:$F,4,FALSE)</f>
        <v>只有</v>
      </c>
      <c r="M37" s="6" t="s">
        <v>9986</v>
      </c>
      <c r="N37" t="s">
        <v>1387</v>
      </c>
      <c r="O37" t="s">
        <v>1873</v>
      </c>
      <c r="P37" t="s">
        <v>8580</v>
      </c>
      <c r="Q37" t="s">
        <v>1839</v>
      </c>
      <c r="R37" t="s">
        <v>1831</v>
      </c>
      <c r="S37" t="s">
        <v>8499</v>
      </c>
      <c r="T37" s="4" t="str">
        <f>VLOOKUP(N37,词典!$F:$G,2,FALSE)</f>
        <v>EC_WORD_COME_ON</v>
      </c>
      <c r="U37" s="4" t="str">
        <f>VLOOKUP(O37,词典!$F:$G,2,FALSE)</f>
        <v>EC_WORD_ME</v>
      </c>
      <c r="V37" s="4" t="str">
        <f>VLOOKUP(P37,词典!$F:$G,2,FALSE)</f>
        <v>EC_WORD_WEREN_T</v>
      </c>
      <c r="W37" s="4" t="str">
        <f>VLOOKUP(Q37,词典!$F:$G,2,FALSE)</f>
        <v>EC_WORD_SERIOUS</v>
      </c>
      <c r="X37" s="4" t="str">
        <f>VLOOKUP(R37,词典!$F:$G,2,FALSE)</f>
        <v>EC_WORD_BATTLE</v>
      </c>
      <c r="Y37" s="4" t="str">
        <f>VLOOKUP(S37,词典!$F:$G,2,FALSE)</f>
        <v>EC_WORD_IS</v>
      </c>
      <c r="Z37" t="str">
        <f t="shared" si="0"/>
        <v>.speechBefore = {EC_WORD_COME_ON, EC_WORD_ME, EC_WORD_WEREN_T, EC_WORD_SERIOUS, EC_WORD_BATTLE, EC_WORD_IS},</v>
      </c>
      <c r="AA37" t="s">
        <v>15698</v>
      </c>
    </row>
    <row r="38" spans="1:27" x14ac:dyDescent="0.3">
      <c r="A38" s="3" t="s">
        <v>250</v>
      </c>
      <c r="C38" s="3" t="s">
        <v>139</v>
      </c>
      <c r="D38" s="3" t="s">
        <v>721</v>
      </c>
      <c r="E38" s="3" t="s">
        <v>799</v>
      </c>
      <c r="F38" s="3" t="s">
        <v>89</v>
      </c>
      <c r="G38" s="4" t="s">
        <v>224</v>
      </c>
      <c r="H38" s="4" t="s">
        <v>9939</v>
      </c>
      <c r="I38" s="4"/>
      <c r="J38" s="4"/>
      <c r="K38" s="4" t="str">
        <f>VLOOKUP(E38,词典!$C:$F,4,FALSE)</f>
        <v>令人兴奋</v>
      </c>
      <c r="L38" s="4" t="str">
        <f>VLOOKUP(F38,词典!$C:$F,4,FALSE)</f>
        <v>战斗</v>
      </c>
      <c r="M38" s="6" t="s">
        <v>9987</v>
      </c>
      <c r="N38" t="s">
        <v>1903</v>
      </c>
      <c r="O38" t="s">
        <v>9172</v>
      </c>
      <c r="P38" t="s">
        <v>9169</v>
      </c>
      <c r="Q38" t="s">
        <v>8451</v>
      </c>
      <c r="R38" t="s">
        <v>1951</v>
      </c>
      <c r="S38" t="s">
        <v>1831</v>
      </c>
      <c r="T38" s="4" t="str">
        <f>VLOOKUP(N38,词典!$F:$G,2,FALSE)</f>
        <v>EC_WORD_OH_YEAH</v>
      </c>
      <c r="U38" s="4" t="str">
        <f>VLOOKUP(O38,词典!$F:$G,2,FALSE)</f>
        <v>EC_WORD_SO</v>
      </c>
      <c r="V38" s="4" t="str">
        <f>VLOOKUP(P38,词典!$F:$G,2,FALSE)</f>
        <v>EC_WORD_GO</v>
      </c>
      <c r="W38" s="4" t="str">
        <f>VLOOKUP(Q38,词典!$F:$G,2,FALSE)</f>
        <v>EC_WORD_EXCITING</v>
      </c>
      <c r="X38" s="4" t="str">
        <f>VLOOKUP(R38,词典!$F:$G,2,FALSE)</f>
        <v>EC_WORD_OF</v>
      </c>
      <c r="Y38" s="4" t="str">
        <f>VLOOKUP(S38,词典!$F:$G,2,FALSE)</f>
        <v>EC_WORD_BATTLE</v>
      </c>
      <c r="Z38" t="str">
        <f t="shared" si="0"/>
        <v>.speechBefore = {EC_WORD_OH_YEAH, EC_WORD_SO, EC_WORD_GO, EC_WORD_EXCITING, EC_WORD_OF, EC_WORD_BATTLE},</v>
      </c>
      <c r="AA38" t="s">
        <v>15699</v>
      </c>
    </row>
    <row r="39" spans="1:27" x14ac:dyDescent="0.3">
      <c r="A39" s="3" t="s">
        <v>702</v>
      </c>
      <c r="B39" s="3" t="s">
        <v>384</v>
      </c>
      <c r="C39" s="3" t="s">
        <v>200</v>
      </c>
      <c r="D39" s="3" t="s">
        <v>69</v>
      </c>
      <c r="E39" s="3" t="s">
        <v>7426</v>
      </c>
      <c r="F39" s="3" t="s">
        <v>224</v>
      </c>
      <c r="G39" s="4"/>
      <c r="H39" s="4"/>
      <c r="I39" s="4"/>
      <c r="J39" s="4"/>
      <c r="K39" s="4" t="str">
        <f>VLOOKUP(E39,词典!$C:$F,4,FALSE)</f>
        <v>摇晃舞</v>
      </c>
      <c r="L39" s="4" t="e">
        <f>VLOOKUP(F39,词典!$C:$F,4,FALSE)</f>
        <v>#N/A</v>
      </c>
      <c r="M39" s="6" t="s">
        <v>9988</v>
      </c>
      <c r="N39" t="s">
        <v>8550</v>
      </c>
      <c r="O39" t="s">
        <v>1883</v>
      </c>
      <c r="P39" t="s">
        <v>9178</v>
      </c>
      <c r="Q39" t="s">
        <v>1254</v>
      </c>
      <c r="R39" t="s">
        <v>8485</v>
      </c>
      <c r="S39" t="s">
        <v>9939</v>
      </c>
      <c r="T39" s="4" t="str">
        <f>VLOOKUP(N39,词典!$F:$G,2,FALSE)</f>
        <v>EC_WORD_SEE</v>
      </c>
      <c r="U39" s="4" t="str">
        <f>VLOOKUP(O39,词典!$F:$G,2,FALSE)</f>
        <v>EC_WORD_MY</v>
      </c>
      <c r="V39" s="4" t="str">
        <f>VLOOKUP(P39,词典!$F:$G,2,FALSE)</f>
        <v>EC_WORD_HYPER</v>
      </c>
      <c r="W39" s="4" t="str">
        <f>VLOOKUP(Q39,词典!$F:$G,2,FALSE)</f>
        <v>EC_MOVE2(TEETER_DANCE)</v>
      </c>
      <c r="X39" s="4" t="str">
        <f>VLOOKUP(R39,词典!$F:$G,2,FALSE)</f>
        <v>EC_WORD_EXCL</v>
      </c>
      <c r="Y39" s="4" t="str">
        <f>VLOOKUP(S39,词典!$F:$G,2,FALSE)</f>
        <v>-1</v>
      </c>
      <c r="Z39" t="str">
        <f t="shared" si="0"/>
        <v>.speechBefore = {EC_WORD_SEE, EC_WORD_MY, EC_WORD_HYPER, EC_MOVE2(TEETER_DANCE), EC_WORD_EXCL, -1},</v>
      </c>
      <c r="AA39" t="s">
        <v>15700</v>
      </c>
    </row>
    <row r="40" spans="1:27" x14ac:dyDescent="0.3">
      <c r="A40" s="3" t="s">
        <v>205</v>
      </c>
      <c r="B40" s="3" t="s">
        <v>423</v>
      </c>
      <c r="C40" s="3" t="s">
        <v>117</v>
      </c>
      <c r="D40" s="3" t="s">
        <v>164</v>
      </c>
      <c r="E40" s="3" t="s">
        <v>701</v>
      </c>
      <c r="F40" s="3" t="s">
        <v>519</v>
      </c>
      <c r="G40" s="4"/>
      <c r="H40" s="4"/>
      <c r="I40" s="4"/>
      <c r="J40" s="4"/>
      <c r="K40" s="4" t="str">
        <f>VLOOKUP(E40,词典!$C:$F,4,FALSE)</f>
        <v>昆虫</v>
      </c>
      <c r="L40" s="4" t="str">
        <f>VLOOKUP(F40,词典!$C:$F,4,FALSE)</f>
        <v>独自</v>
      </c>
      <c r="M40" s="6" t="s">
        <v>9989</v>
      </c>
      <c r="N40" t="s">
        <v>1873</v>
      </c>
      <c r="O40" t="s">
        <v>1985</v>
      </c>
      <c r="P40" t="s">
        <v>1470</v>
      </c>
      <c r="Q40" t="s">
        <v>8529</v>
      </c>
      <c r="R40" t="s">
        <v>1888</v>
      </c>
      <c r="S40" t="s">
        <v>10315</v>
      </c>
      <c r="T40" s="4" t="str">
        <f>VLOOKUP(N40,词典!$F:$G,2,FALSE)</f>
        <v>EC_WORD_ME</v>
      </c>
      <c r="U40" s="4" t="str">
        <f>VLOOKUP(O40,词典!$F:$G,2,FALSE)</f>
        <v>EC_WORD_LONESOME</v>
      </c>
      <c r="V40" s="4" t="str">
        <f>VLOOKUP(P40,词典!$F:$G,2,FALSE)</f>
        <v>EC_WORD_BUT</v>
      </c>
      <c r="W40" s="4" t="str">
        <f>VLOOKUP(Q40,词典!$F:$G,2,FALSE)</f>
        <v>EC_WORD_A</v>
      </c>
      <c r="X40" s="4" t="str">
        <f>VLOOKUP(R40,词典!$F:$G,2,FALSE)</f>
        <v>EC_WORD_PERSON</v>
      </c>
      <c r="Y40" s="4" t="str">
        <f>VLOOKUP(S40,词典!$F:$G,2,FALSE)</f>
        <v>EC_WORD_PLANS</v>
      </c>
      <c r="Z40" t="str">
        <f t="shared" si="0"/>
        <v>.speechBefore = {EC_WORD_ME, EC_WORD_LONESOME, EC_WORD_BUT, EC_WORD_A, EC_WORD_PERSON, EC_WORD_PLANS},</v>
      </c>
      <c r="AA40" t="s">
        <v>15701</v>
      </c>
    </row>
    <row r="41" spans="1:27" x14ac:dyDescent="0.3">
      <c r="A41" s="3" t="s">
        <v>348</v>
      </c>
      <c r="B41" s="3" t="s">
        <v>165</v>
      </c>
      <c r="C41" s="3" t="s">
        <v>322</v>
      </c>
      <c r="D41" s="3" t="s">
        <v>111</v>
      </c>
      <c r="E41" s="3" t="s">
        <v>229</v>
      </c>
      <c r="F41" s="3" t="s">
        <v>9939</v>
      </c>
      <c r="G41" s="4"/>
      <c r="H41" s="4"/>
      <c r="I41" s="4"/>
      <c r="J41" s="4"/>
      <c r="K41" s="4" t="str">
        <f>VLOOKUP(E41,词典!$C:$F,4,FALSE)</f>
        <v>一个</v>
      </c>
      <c r="L41" s="4" t="e">
        <f>VLOOKUP(F41,词典!$C:$F,4,FALSE)</f>
        <v>#N/A</v>
      </c>
      <c r="M41" s="6" t="s">
        <v>9990</v>
      </c>
      <c r="N41" t="s">
        <v>1412</v>
      </c>
      <c r="O41" t="s">
        <v>1485</v>
      </c>
      <c r="P41" t="s">
        <v>1339</v>
      </c>
      <c r="Q41" t="s">
        <v>9934</v>
      </c>
      <c r="R41" t="s">
        <v>9939</v>
      </c>
      <c r="S41" t="s">
        <v>9939</v>
      </c>
      <c r="T41" s="4" t="str">
        <f>VLOOKUP(N41,词典!$F:$G,2,FALSE)</f>
        <v>EC_WORD_YOU</v>
      </c>
      <c r="U41" s="4" t="str">
        <f>VLOOKUP(O41,词典!$F:$G,2,FALSE)</f>
        <v>EC_WORD_REALLY</v>
      </c>
      <c r="V41" s="4" t="str">
        <f>VLOOKUP(P41,词典!$F:$G,2,FALSE)</f>
        <v>EC_WORD_STRONG</v>
      </c>
      <c r="W41" s="4" t="str">
        <f>VLOOKUP(Q41,词典!$F:$G,2,FALSE)</f>
        <v>EC_WORD_WAS</v>
      </c>
      <c r="X41" s="4" t="str">
        <f>VLOOKUP(R41,词典!$F:$G,2,FALSE)</f>
        <v>-1</v>
      </c>
      <c r="Y41" s="4" t="str">
        <f>VLOOKUP(S41,词典!$F:$G,2,FALSE)</f>
        <v>-1</v>
      </c>
      <c r="Z41" t="str">
        <f t="shared" si="0"/>
        <v>.speechBefore = {EC_WORD_YOU, EC_WORD_REALLY, EC_WORD_STRONG, EC_WORD_WAS, -1, -1},</v>
      </c>
      <c r="AA41" t="s">
        <v>15702</v>
      </c>
    </row>
    <row r="42" spans="1:27" x14ac:dyDescent="0.3">
      <c r="A42" s="3" t="s">
        <v>761</v>
      </c>
      <c r="B42" s="3" t="s">
        <v>345</v>
      </c>
      <c r="C42" s="3" t="s">
        <v>284</v>
      </c>
      <c r="D42" s="3" t="s">
        <v>7324</v>
      </c>
      <c r="E42" s="3" t="s">
        <v>375</v>
      </c>
      <c r="F42" s="3" t="s">
        <v>165</v>
      </c>
      <c r="G42" s="4"/>
      <c r="H42" s="4"/>
      <c r="I42" s="4"/>
      <c r="J42" s="4"/>
      <c r="K42" s="4" t="str">
        <f>VLOOKUP(E42,词典!$C:$F,4,FALSE)</f>
        <v>为了</v>
      </c>
      <c r="L42" s="4" t="str">
        <f>VLOOKUP(F42,词典!$C:$F,4,FALSE)</f>
        <v>你</v>
      </c>
      <c r="M42" s="6" t="s">
        <v>9991</v>
      </c>
      <c r="N42" t="s">
        <v>8558</v>
      </c>
      <c r="O42" t="s">
        <v>1875</v>
      </c>
      <c r="P42" t="s">
        <v>9169</v>
      </c>
      <c r="Q42" t="s">
        <v>1127</v>
      </c>
      <c r="R42" t="s">
        <v>9939</v>
      </c>
      <c r="S42" t="s">
        <v>9939</v>
      </c>
      <c r="T42" s="4" t="str">
        <f>VLOOKUP(N42,词典!$F:$G,2,FALSE)</f>
        <v>EC_WORD_DOWN</v>
      </c>
      <c r="U42" s="4" t="str">
        <f>VLOOKUP(O42,词典!$F:$G,2,FALSE)</f>
        <v>EC_WORD_YOUR</v>
      </c>
      <c r="V42" s="4" t="str">
        <f>VLOOKUP(P42,词典!$F:$G,2,FALSE)</f>
        <v>EC_WORD_GO</v>
      </c>
      <c r="W42" s="4" t="str">
        <f>VLOOKUP(Q42,词典!$F:$G,2,FALSE)</f>
        <v>EC_MOVE(NIGHTMARE)</v>
      </c>
      <c r="X42" s="4" t="str">
        <f>VLOOKUP(R42,词典!$F:$G,2,FALSE)</f>
        <v>-1</v>
      </c>
      <c r="Y42" s="4" t="str">
        <f>VLOOKUP(S42,词典!$F:$G,2,FALSE)</f>
        <v>-1</v>
      </c>
      <c r="Z42" t="str">
        <f t="shared" si="0"/>
        <v>.speechBefore = {EC_WORD_DOWN, EC_WORD_YOUR, EC_WORD_GO, EC_MOVE(NIGHTMARE), -1, -1},</v>
      </c>
      <c r="AA42" t="s">
        <v>15703</v>
      </c>
    </row>
    <row r="43" spans="1:27" x14ac:dyDescent="0.3">
      <c r="A43" s="3" t="s">
        <v>761</v>
      </c>
      <c r="B43" s="3" t="s">
        <v>639</v>
      </c>
      <c r="C43" s="3" t="s">
        <v>401</v>
      </c>
      <c r="D43" s="3" t="s">
        <v>216</v>
      </c>
      <c r="E43" s="3" t="s">
        <v>711</v>
      </c>
      <c r="F43" s="3" t="s">
        <v>224</v>
      </c>
      <c r="G43" s="4"/>
      <c r="H43" s="4"/>
      <c r="I43" s="4"/>
      <c r="J43" s="4"/>
      <c r="K43" s="4" t="str">
        <f>VLOOKUP(E43,词典!$C:$F,4,FALSE)</f>
        <v>永远</v>
      </c>
      <c r="L43" s="4" t="e">
        <f>VLOOKUP(F43,词典!$C:$F,4,FALSE)</f>
        <v>#N/A</v>
      </c>
      <c r="M43" s="6" t="s">
        <v>9992</v>
      </c>
      <c r="N43" t="s">
        <v>1919</v>
      </c>
      <c r="O43" t="s">
        <v>2020</v>
      </c>
      <c r="P43" t="s">
        <v>9508</v>
      </c>
      <c r="Q43" t="s">
        <v>1508</v>
      </c>
      <c r="R43" t="s">
        <v>9146</v>
      </c>
      <c r="S43" t="s">
        <v>225</v>
      </c>
      <c r="T43" s="4" t="str">
        <f>VLOOKUP(N43,词典!$F:$G,2,FALSE)</f>
        <v>EC_WORD_THIS</v>
      </c>
      <c r="U43" s="4" t="str">
        <f>VLOOKUP(O43,词典!$F:$G,2,FALSE)</f>
        <v>EC_WORD_PARTY</v>
      </c>
      <c r="V43" s="4" t="str">
        <f>VLOOKUP(P43,词典!$F:$G,2,FALSE)</f>
        <v>EC_WORD_WILL</v>
      </c>
      <c r="W43" s="4" t="str">
        <f>VLOOKUP(Q43,词典!$F:$G,2,FALSE)</f>
        <v>EC_WORD_FOREVER</v>
      </c>
      <c r="X43" s="4" t="str">
        <f>VLOOKUP(R43,词典!$F:$G,2,FALSE)</f>
        <v>EC_WORD_BORED</v>
      </c>
      <c r="Y43" s="4" t="str">
        <f>VLOOKUP(S43,词典!$F:$G,2,FALSE)</f>
        <v>EC_WORD_EXCL</v>
      </c>
      <c r="Z43" t="str">
        <f t="shared" si="0"/>
        <v>.speechBefore = {EC_WORD_THIS, EC_WORD_PARTY, EC_WORD_WILL, EC_WORD_FOREVER, EC_WORD_BORED, EC_WORD_EXCL},</v>
      </c>
      <c r="AA43" t="s">
        <v>15704</v>
      </c>
    </row>
    <row r="44" spans="1:27" x14ac:dyDescent="0.3">
      <c r="A44" s="3" t="s">
        <v>164</v>
      </c>
      <c r="B44" s="3" t="s">
        <v>450</v>
      </c>
      <c r="C44" s="3" t="s">
        <v>297</v>
      </c>
      <c r="D44" s="3" t="s">
        <v>650</v>
      </c>
      <c r="E44" s="3" t="s">
        <v>654</v>
      </c>
      <c r="F44" s="3" t="s">
        <v>667</v>
      </c>
      <c r="G44" s="4"/>
      <c r="H44" s="4"/>
      <c r="I44" s="4"/>
      <c r="J44" s="4"/>
      <c r="K44" s="4" t="str">
        <f>VLOOKUP(E44,词典!$C:$F,4,FALSE)</f>
        <v>电影</v>
      </c>
      <c r="L44" s="4" t="str">
        <f>VLOOKUP(F44,词典!$C:$F,4,FALSE)</f>
        <v>收藏</v>
      </c>
      <c r="M44" s="6" t="s">
        <v>9993</v>
      </c>
      <c r="N44" t="s">
        <v>1873</v>
      </c>
      <c r="O44" t="s">
        <v>8566</v>
      </c>
      <c r="P44" t="s">
        <v>1599</v>
      </c>
      <c r="Q44" t="s">
        <v>1602</v>
      </c>
      <c r="R44" t="s">
        <v>2039</v>
      </c>
      <c r="S44" t="s">
        <v>9939</v>
      </c>
      <c r="T44" s="4" t="str">
        <f>VLOOKUP(N44,词典!$F:$G,2,FALSE)</f>
        <v>EC_WORD_ME</v>
      </c>
      <c r="U44" s="4" t="str">
        <f>VLOOKUP(O44,词典!$F:$G,2,FALSE)</f>
        <v>EC_WORD_WANTS</v>
      </c>
      <c r="V44" s="4" t="str">
        <f>VLOOKUP(P44,词典!$F:$G,2,FALSE)</f>
        <v>EC_WORD_WORLD</v>
      </c>
      <c r="W44" s="4" t="str">
        <f>VLOOKUP(Q44,词典!$F:$G,2,FALSE)</f>
        <v>EC_WORD_MOVIE</v>
      </c>
      <c r="X44" s="4" t="str">
        <f>VLOOKUP(R44,词典!$F:$G,2,FALSE)</f>
        <v>EC_WORD_COLLECTION</v>
      </c>
      <c r="Y44" s="4" t="str">
        <f>VLOOKUP(S44,词典!$F:$G,2,FALSE)</f>
        <v>-1</v>
      </c>
      <c r="Z44" t="str">
        <f t="shared" si="0"/>
        <v>.speechBefore = {EC_WORD_ME, EC_WORD_WANTS, EC_WORD_WORLD, EC_WORD_MOVIE, EC_WORD_COLLECTION, -1},</v>
      </c>
      <c r="AA44" t="s">
        <v>15705</v>
      </c>
    </row>
    <row r="45" spans="1:27" x14ac:dyDescent="0.3">
      <c r="A45" s="3" t="s">
        <v>164</v>
      </c>
      <c r="B45" s="3" t="s">
        <v>337</v>
      </c>
      <c r="C45" s="3" t="s">
        <v>90</v>
      </c>
      <c r="D45" s="3" t="s">
        <v>131</v>
      </c>
      <c r="E45" s="3" t="s">
        <v>216</v>
      </c>
      <c r="F45" s="3" t="s">
        <v>165</v>
      </c>
      <c r="G45" s="4" t="s">
        <v>9939</v>
      </c>
      <c r="H45" s="4"/>
      <c r="I45" s="4"/>
      <c r="J45" s="4"/>
      <c r="K45" s="4" t="str">
        <f>VLOOKUP(E45,词典!$C:$F,4,FALSE)</f>
        <v>在</v>
      </c>
      <c r="L45" s="4" t="str">
        <f>VLOOKUP(F45,词典!$C:$F,4,FALSE)</f>
        <v>你</v>
      </c>
      <c r="M45" s="6" t="s">
        <v>9994</v>
      </c>
      <c r="N45" t="s">
        <v>1873</v>
      </c>
      <c r="O45" t="s">
        <v>8444</v>
      </c>
      <c r="P45" t="s">
        <v>9063</v>
      </c>
      <c r="Q45" t="s">
        <v>1874</v>
      </c>
      <c r="R45" t="s">
        <v>10316</v>
      </c>
      <c r="S45" t="s">
        <v>9939</v>
      </c>
      <c r="T45" s="4" t="str">
        <f>VLOOKUP(N45,词典!$F:$G,2,FALSE)</f>
        <v>EC_WORD_ME</v>
      </c>
      <c r="U45" s="4" t="str">
        <f>VLOOKUP(O45,词典!$F:$G,2,FALSE)</f>
        <v>EC_WORD_WOULD</v>
      </c>
      <c r="V45" s="4" t="str">
        <f>VLOOKUP(P45,词典!$F:$G,2,FALSE)</f>
        <v>EC_WORD_FOE</v>
      </c>
      <c r="W45" s="4" t="str">
        <f>VLOOKUP(Q45,词典!$F:$G,2,FALSE)</f>
        <v>EC_WORD_YOU</v>
      </c>
      <c r="X45" s="4" t="str">
        <f>VLOOKUP(R45,词典!$F:$G,2,FALSE)</f>
        <v>EC_MOVE2(FALSE_SWIPE)</v>
      </c>
      <c r="Y45" s="4" t="str">
        <f>VLOOKUP(S45,词典!$F:$G,2,FALSE)</f>
        <v>-1</v>
      </c>
      <c r="Z45" t="str">
        <f t="shared" si="0"/>
        <v>.speechBefore = {EC_WORD_ME, EC_WORD_WOULD, EC_WORD_FOE, EC_WORD_YOU, EC_MOVE2(FALSE_SWIPE), -1},</v>
      </c>
      <c r="AA45" t="s">
        <v>15706</v>
      </c>
    </row>
    <row r="46" spans="1:27" x14ac:dyDescent="0.3">
      <c r="A46" s="3" t="s">
        <v>164</v>
      </c>
      <c r="B46" s="3" t="s">
        <v>702</v>
      </c>
      <c r="C46" s="3" t="s">
        <v>55</v>
      </c>
      <c r="D46" s="3" t="s">
        <v>357</v>
      </c>
      <c r="E46" s="3" t="s">
        <v>164</v>
      </c>
      <c r="F46" s="3" t="s">
        <v>229</v>
      </c>
      <c r="G46" s="4"/>
      <c r="H46" s="4"/>
      <c r="I46" s="4"/>
      <c r="J46" s="4"/>
      <c r="K46" s="4" t="str">
        <f>VLOOKUP(E46,词典!$C:$F,4,FALSE)</f>
        <v>是个</v>
      </c>
      <c r="L46" s="4" t="str">
        <f>VLOOKUP(F46,词典!$C:$F,4,FALSE)</f>
        <v>一个</v>
      </c>
      <c r="M46" s="6" t="s">
        <v>9995</v>
      </c>
      <c r="N46" t="s">
        <v>1873</v>
      </c>
      <c r="O46" t="s">
        <v>8501</v>
      </c>
      <c r="P46" t="s">
        <v>1833</v>
      </c>
      <c r="Q46" t="s">
        <v>1945</v>
      </c>
      <c r="R46" t="s">
        <v>9939</v>
      </c>
      <c r="S46" t="s">
        <v>9939</v>
      </c>
      <c r="T46" s="4" t="str">
        <f>VLOOKUP(N46,词典!$F:$G,2,FALSE)</f>
        <v>EC_WORD_ME</v>
      </c>
      <c r="U46" s="4" t="str">
        <f>VLOOKUP(O46,词典!$F:$G,2,FALSE)</f>
        <v>EC_WORD_SEEMS</v>
      </c>
      <c r="V46" s="4" t="str">
        <f>VLOOKUP(P46,词典!$F:$G,2,FALSE)</f>
        <v>EC_WORD_STRONG</v>
      </c>
      <c r="W46" s="4" t="str">
        <f>VLOOKUP(Q46,词典!$F:$G,2,FALSE)</f>
        <v>EC_WORD_ISN_T_IT_QUES</v>
      </c>
      <c r="X46" s="4" t="str">
        <f>VLOOKUP(R46,词典!$F:$G,2,FALSE)</f>
        <v>-1</v>
      </c>
      <c r="Y46" s="4" t="str">
        <f>VLOOKUP(S46,词典!$F:$G,2,FALSE)</f>
        <v>-1</v>
      </c>
      <c r="Z46" t="str">
        <f t="shared" si="0"/>
        <v>.speechBefore = {EC_WORD_ME, EC_WORD_SEEMS, EC_WORD_STRONG, EC_WORD_ISN_T_IT_QUES, -1, -1},</v>
      </c>
      <c r="AA46" t="s">
        <v>15707</v>
      </c>
    </row>
    <row r="47" spans="1:27" x14ac:dyDescent="0.3">
      <c r="A47" s="3" t="s">
        <v>138</v>
      </c>
      <c r="B47" s="3" t="s">
        <v>224</v>
      </c>
      <c r="C47" s="3" t="s">
        <v>9939</v>
      </c>
      <c r="D47" s="3" t="s">
        <v>200</v>
      </c>
      <c r="E47" s="3" t="s">
        <v>0</v>
      </c>
      <c r="F47" s="3" t="s">
        <v>224</v>
      </c>
      <c r="G47" s="4"/>
      <c r="H47" s="4"/>
      <c r="I47" s="4"/>
      <c r="J47" s="4"/>
      <c r="K47" s="4" t="e">
        <f>VLOOKUP(E47,词典!$C:$F,4,FALSE)</f>
        <v>#N/A</v>
      </c>
      <c r="L47" s="4" t="e">
        <f>VLOOKUP(F47,词典!$C:$F,4,FALSE)</f>
        <v>#N/A</v>
      </c>
      <c r="M47" s="6" t="s">
        <v>9996</v>
      </c>
      <c r="N47" t="s">
        <v>1394</v>
      </c>
      <c r="O47" t="s">
        <v>225</v>
      </c>
      <c r="P47" t="s">
        <v>9939</v>
      </c>
      <c r="Q47" t="s">
        <v>1431</v>
      </c>
      <c r="R47" t="s">
        <v>1325</v>
      </c>
      <c r="S47" t="s">
        <v>225</v>
      </c>
      <c r="T47" s="4" t="str">
        <f>VLOOKUP(N47,词典!$F:$G,2,FALSE)</f>
        <v>EC_WORD_YES</v>
      </c>
      <c r="U47" s="4" t="str">
        <f>VLOOKUP(O47,词典!$F:$G,2,FALSE)</f>
        <v>EC_WORD_EXCL</v>
      </c>
      <c r="V47" s="4" t="str">
        <f>VLOOKUP(P47,词典!$F:$G,2,FALSE)</f>
        <v>-1</v>
      </c>
      <c r="W47" s="4" t="str">
        <f>VLOOKUP(Q47,词典!$F:$G,2,FALSE)</f>
        <v>EC_WORD_MY</v>
      </c>
      <c r="X47" s="4" t="str">
        <f>VLOOKUP(R47,词典!$F:$G,2,FALSE)</f>
        <v>EC_WORD_POKEMON</v>
      </c>
      <c r="Y47" s="4" t="str">
        <f>VLOOKUP(S47,词典!$F:$G,2,FALSE)</f>
        <v>EC_WORD_EXCL</v>
      </c>
      <c r="Z47" t="str">
        <f t="shared" si="0"/>
        <v>.speechBefore = {EC_WORD_YES, EC_WORD_EXCL, -1, EC_WORD_MY, EC_WORD_POKEMON, EC_WORD_EXCL},</v>
      </c>
      <c r="AA47" t="s">
        <v>15708</v>
      </c>
    </row>
    <row r="48" spans="1:27" x14ac:dyDescent="0.3">
      <c r="A48" s="3" t="s">
        <v>138</v>
      </c>
      <c r="B48" s="3" t="s">
        <v>224</v>
      </c>
      <c r="C48" s="3" t="s">
        <v>9939</v>
      </c>
      <c r="D48" s="3" t="s">
        <v>300</v>
      </c>
      <c r="E48" s="3" t="s">
        <v>216</v>
      </c>
      <c r="F48" s="3" t="s">
        <v>164</v>
      </c>
      <c r="G48" s="4" t="s">
        <v>767</v>
      </c>
      <c r="H48" s="4" t="s">
        <v>316</v>
      </c>
      <c r="I48" s="4"/>
      <c r="J48" s="4"/>
      <c r="K48" s="4" t="str">
        <f>VLOOKUP(E48,词典!$C:$F,4,FALSE)</f>
        <v>在</v>
      </c>
      <c r="L48" s="4" t="str">
        <f>VLOOKUP(F48,词典!$C:$F,4,FALSE)</f>
        <v>是个</v>
      </c>
      <c r="M48" s="6" t="s">
        <v>9997</v>
      </c>
      <c r="N48" t="s">
        <v>1394</v>
      </c>
      <c r="O48" t="s">
        <v>225</v>
      </c>
      <c r="P48" t="s">
        <v>1387</v>
      </c>
      <c r="Q48" t="s">
        <v>1873</v>
      </c>
      <c r="R48" t="s">
        <v>1758</v>
      </c>
      <c r="S48" t="s">
        <v>8499</v>
      </c>
      <c r="T48" s="4" t="str">
        <f>VLOOKUP(N48,词典!$F:$G,2,FALSE)</f>
        <v>EC_WORD_YES</v>
      </c>
      <c r="U48" s="4" t="str">
        <f>VLOOKUP(O48,词典!$F:$G,2,FALSE)</f>
        <v>EC_WORD_EXCL</v>
      </c>
      <c r="V48" s="4" t="str">
        <f>VLOOKUP(P48,词典!$F:$G,2,FALSE)</f>
        <v>EC_WORD_COME_ON</v>
      </c>
      <c r="W48" s="4" t="str">
        <f>VLOOKUP(Q48,词典!$F:$G,2,FALSE)</f>
        <v>EC_WORD_ME</v>
      </c>
      <c r="X48" s="4" t="str">
        <f>VLOOKUP(R48,词典!$F:$G,2,FALSE)</f>
        <v>EC_WORD_READY</v>
      </c>
      <c r="Y48" s="4" t="str">
        <f>VLOOKUP(S48,词典!$F:$G,2,FALSE)</f>
        <v>EC_WORD_IS</v>
      </c>
      <c r="Z48" t="str">
        <f t="shared" si="0"/>
        <v>.speechBefore = {EC_WORD_YES, EC_WORD_EXCL, EC_WORD_COME_ON, EC_WORD_ME, EC_WORD_READY, EC_WORD_IS},</v>
      </c>
      <c r="AA48" t="s">
        <v>15709</v>
      </c>
    </row>
    <row r="49" spans="1:27" x14ac:dyDescent="0.3">
      <c r="A49" s="3" t="s">
        <v>169</v>
      </c>
      <c r="B49" s="3" t="s">
        <v>472</v>
      </c>
      <c r="C49" s="3" t="s">
        <v>378</v>
      </c>
      <c r="D49" s="3" t="s">
        <v>77</v>
      </c>
      <c r="E49" s="3" t="s">
        <v>183</v>
      </c>
      <c r="F49" s="3" t="s">
        <v>229</v>
      </c>
      <c r="G49" s="4"/>
      <c r="H49" s="4"/>
      <c r="I49" s="4"/>
      <c r="J49" s="4"/>
      <c r="K49" s="4" t="str">
        <f>VLOOKUP(E49,词典!$C:$F,4,FALSE)</f>
        <v>我</v>
      </c>
      <c r="L49" s="4" t="str">
        <f>VLOOKUP(F49,词典!$C:$F,4,FALSE)</f>
        <v>一个</v>
      </c>
      <c r="M49" s="6" t="s">
        <v>9998</v>
      </c>
      <c r="N49" t="s">
        <v>1414</v>
      </c>
      <c r="O49" t="s">
        <v>8566</v>
      </c>
      <c r="P49" t="s">
        <v>8516</v>
      </c>
      <c r="Q49" t="s">
        <v>1873</v>
      </c>
      <c r="R49" t="s">
        <v>919</v>
      </c>
      <c r="S49" t="s">
        <v>230</v>
      </c>
      <c r="T49" s="4" t="str">
        <f>VLOOKUP(N49,词典!$F:$G,2,FALSE)</f>
        <v>EC_WORD_YOU_RE</v>
      </c>
      <c r="U49" s="4" t="str">
        <f>VLOOKUP(O49,词典!$F:$G,2,FALSE)</f>
        <v>EC_WORD_WANTS</v>
      </c>
      <c r="V49" s="4" t="str">
        <f>VLOOKUP(P49,词典!$F:$G,2,FALSE)</f>
        <v>EC_WORD_GIMME</v>
      </c>
      <c r="W49" s="4" t="str">
        <f>VLOOKUP(Q49,词典!$F:$G,2,FALSE)</f>
        <v>EC_WORD_ME</v>
      </c>
      <c r="X49" s="4" t="str">
        <f>VLOOKUP(R49,词典!$F:$G,2,FALSE)</f>
        <v>EC_WORD_PRESSURE</v>
      </c>
      <c r="Y49" s="4" t="str">
        <f>VLOOKUP(S49,词典!$F:$G,2,FALSE)</f>
        <v>EC_WORD_QUES</v>
      </c>
      <c r="Z49" t="str">
        <f t="shared" si="0"/>
        <v>.speechBefore = {EC_WORD_YOU_RE, EC_WORD_WANTS, EC_WORD_GIMME, EC_WORD_ME, EC_WORD_PRESSURE, EC_WORD_QUES},</v>
      </c>
      <c r="AA49" t="s">
        <v>15710</v>
      </c>
    </row>
    <row r="50" spans="1:27" x14ac:dyDescent="0.3">
      <c r="A50" s="3" t="s">
        <v>284</v>
      </c>
      <c r="B50" s="3" t="s">
        <v>3918</v>
      </c>
      <c r="C50" s="3" t="s">
        <v>352</v>
      </c>
      <c r="D50" s="3" t="s">
        <v>309</v>
      </c>
      <c r="E50" s="3" t="s">
        <v>38</v>
      </c>
      <c r="F50" s="3" t="s">
        <v>9939</v>
      </c>
      <c r="G50" s="4"/>
      <c r="H50" s="4"/>
      <c r="I50" s="4"/>
      <c r="J50" s="4"/>
      <c r="K50" s="4" t="str">
        <f>VLOOKUP(E50,词典!$C:$F,4,FALSE)</f>
        <v>帅气</v>
      </c>
      <c r="L50" s="4" t="e">
        <f>VLOOKUP(F50,词典!$C:$F,4,FALSE)</f>
        <v>#N/A</v>
      </c>
      <c r="M50" s="6" t="s">
        <v>9999</v>
      </c>
      <c r="N50" t="s">
        <v>1121</v>
      </c>
      <c r="O50" t="s">
        <v>1869</v>
      </c>
      <c r="P50" t="s">
        <v>1857</v>
      </c>
      <c r="Q50" t="s">
        <v>1720</v>
      </c>
      <c r="R50" t="s">
        <v>9939</v>
      </c>
      <c r="S50" t="s">
        <v>9939</v>
      </c>
      <c r="T50" s="4" t="str">
        <f>VLOOKUP(N50,词典!$F:$G,2,FALSE)</f>
        <v>EC_MOVE2(STRUGGLE)</v>
      </c>
      <c r="U50" s="4" t="str">
        <f>VLOOKUP(O50,词典!$F:$G,2,FALSE)</f>
        <v>EC_WORD_NO</v>
      </c>
      <c r="V50" s="4" t="str">
        <f>VLOOKUP(P50,词典!$F:$G,2,FALSE)</f>
        <v>EC_WORD_HOW_DO</v>
      </c>
      <c r="W50" s="4" t="str">
        <f>VLOOKUP(Q50,词典!$F:$G,2,FALSE)</f>
        <v>EC_WORD_COOL</v>
      </c>
      <c r="X50" s="4" t="str">
        <f>VLOOKUP(R50,词典!$F:$G,2,FALSE)</f>
        <v>-1</v>
      </c>
      <c r="Y50" s="4" t="str">
        <f>VLOOKUP(S50,词典!$F:$G,2,FALSE)</f>
        <v>-1</v>
      </c>
      <c r="Z50" t="str">
        <f t="shared" si="0"/>
        <v>.speechBefore = {EC_MOVE2(STRUGGLE), EC_WORD_NO, EC_WORD_HOW_DO, EC_WORD_COOL, -1, -1},</v>
      </c>
      <c r="AA50" t="s">
        <v>15711</v>
      </c>
    </row>
    <row r="51" spans="1:27" x14ac:dyDescent="0.3">
      <c r="A51" s="3" t="s">
        <v>457</v>
      </c>
      <c r="B51" s="3" t="s">
        <v>224</v>
      </c>
      <c r="C51" s="3" t="s">
        <v>9939</v>
      </c>
      <c r="D51" s="3" t="s">
        <v>164</v>
      </c>
      <c r="E51" s="3" t="s">
        <v>106</v>
      </c>
      <c r="F51" s="3" t="s">
        <v>457</v>
      </c>
      <c r="G51" s="4"/>
      <c r="H51" s="4"/>
      <c r="I51" s="4"/>
      <c r="J51" s="4"/>
      <c r="K51" s="4" t="str">
        <f>VLOOKUP(E51,词典!$C:$F,4,FALSE)</f>
        <v>感觉</v>
      </c>
      <c r="L51" s="4" t="str">
        <f>VLOOKUP(F51,词典!$C:$F,4,FALSE)</f>
        <v>危险</v>
      </c>
      <c r="M51" s="6" t="s">
        <v>10000</v>
      </c>
      <c r="N51" t="s">
        <v>1537</v>
      </c>
      <c r="O51" t="s">
        <v>225</v>
      </c>
      <c r="P51" t="s">
        <v>9939</v>
      </c>
      <c r="Q51" t="s">
        <v>1873</v>
      </c>
      <c r="R51" t="s">
        <v>8543</v>
      </c>
      <c r="S51" t="s">
        <v>1537</v>
      </c>
      <c r="T51" s="4" t="str">
        <f>VLOOKUP(N51,词典!$F:$G,2,FALSE)</f>
        <v>EC_WORD_DANGER</v>
      </c>
      <c r="U51" s="4" t="str">
        <f>VLOOKUP(O51,词典!$F:$G,2,FALSE)</f>
        <v>EC_WORD_EXCL</v>
      </c>
      <c r="V51" s="4" t="str">
        <f>VLOOKUP(P51,词典!$F:$G,2,FALSE)</f>
        <v>-1</v>
      </c>
      <c r="W51" s="4" t="str">
        <f>VLOOKUP(Q51,词典!$F:$G,2,FALSE)</f>
        <v>EC_WORD_ME</v>
      </c>
      <c r="X51" s="4" t="str">
        <f>VLOOKUP(R51,词典!$F:$G,2,FALSE)</f>
        <v>EC_WORD_FIGHTS</v>
      </c>
      <c r="Y51" s="4" t="str">
        <f>VLOOKUP(S51,词典!$F:$G,2,FALSE)</f>
        <v>EC_WORD_DANGER</v>
      </c>
      <c r="Z51" t="str">
        <f t="shared" si="0"/>
        <v>.speechBefore = {EC_WORD_DANGER, EC_WORD_EXCL, -1, EC_WORD_ME, EC_WORD_FIGHTS, EC_WORD_DANGER},</v>
      </c>
      <c r="AA51" t="s">
        <v>15712</v>
      </c>
    </row>
    <row r="52" spans="1:27" x14ac:dyDescent="0.3">
      <c r="A52" s="3" t="s">
        <v>7272</v>
      </c>
      <c r="B52" s="3" t="s">
        <v>226</v>
      </c>
      <c r="C52" s="3" t="s">
        <v>9939</v>
      </c>
      <c r="D52" s="3" t="s">
        <v>728</v>
      </c>
      <c r="E52" s="3" t="s">
        <v>300</v>
      </c>
      <c r="F52" s="3" t="s">
        <v>216</v>
      </c>
      <c r="G52" s="4" t="s">
        <v>224</v>
      </c>
      <c r="H52" s="4"/>
      <c r="I52" s="4"/>
      <c r="J52" s="4"/>
      <c r="K52" s="4" t="str">
        <f>VLOOKUP(E52,词典!$C:$F,4,FALSE)</f>
        <v>来</v>
      </c>
      <c r="L52" s="4" t="str">
        <f>VLOOKUP(F52,词典!$C:$F,4,FALSE)</f>
        <v>在</v>
      </c>
      <c r="M52" s="6" t="s">
        <v>10001</v>
      </c>
      <c r="N52" t="s">
        <v>1068</v>
      </c>
      <c r="O52" t="s">
        <v>227</v>
      </c>
      <c r="P52" t="s">
        <v>9939</v>
      </c>
      <c r="Q52" t="s">
        <v>1757</v>
      </c>
      <c r="R52" t="s">
        <v>1387</v>
      </c>
      <c r="S52" t="s">
        <v>225</v>
      </c>
      <c r="T52" s="4" t="str">
        <f>VLOOKUP(N52,词典!$F:$G,2,FALSE)</f>
        <v>EC_MOVE2(BARRIER)</v>
      </c>
      <c r="U52" s="4" t="str">
        <f>VLOOKUP(O52,词典!$F:$G,2,FALSE)</f>
        <v>EC_WORD_EXCL_EXCL</v>
      </c>
      <c r="V52" s="4" t="str">
        <f>VLOOKUP(P52,词典!$F:$G,2,FALSE)</f>
        <v>-1</v>
      </c>
      <c r="W52" s="4" t="str">
        <f>VLOOKUP(Q52,词典!$F:$G,2,FALSE)</f>
        <v>EC_WORD_NOW</v>
      </c>
      <c r="X52" s="4" t="str">
        <f>VLOOKUP(R52,词典!$F:$G,2,FALSE)</f>
        <v>EC_WORD_COME_ON</v>
      </c>
      <c r="Y52" s="4" t="str">
        <f>VLOOKUP(S52,词典!$F:$G,2,FALSE)</f>
        <v>EC_WORD_EXCL</v>
      </c>
      <c r="Z52" t="str">
        <f t="shared" si="0"/>
        <v>.speechBefore = {EC_MOVE2(BARRIER), EC_WORD_EXCL_EXCL, -1, EC_WORD_NOW, EC_WORD_COME_ON, EC_WORD_EXCL},</v>
      </c>
      <c r="AA52" t="s">
        <v>15713</v>
      </c>
    </row>
    <row r="53" spans="1:27" x14ac:dyDescent="0.3">
      <c r="A53" s="3" t="s">
        <v>164</v>
      </c>
      <c r="B53" s="3" t="s">
        <v>644</v>
      </c>
      <c r="C53" s="3" t="s">
        <v>378</v>
      </c>
      <c r="D53" s="3" t="s">
        <v>7194</v>
      </c>
      <c r="E53" s="3" t="s">
        <v>308</v>
      </c>
      <c r="F53" s="3" t="s">
        <v>164</v>
      </c>
      <c r="G53" s="4" t="s">
        <v>124</v>
      </c>
      <c r="H53" s="4" t="s">
        <v>9939</v>
      </c>
      <c r="I53" s="4"/>
      <c r="J53" s="4"/>
      <c r="K53" s="4" t="str">
        <f>VLOOKUP(E53,词典!$C:$F,4,FALSE)</f>
        <v>如果</v>
      </c>
      <c r="L53" s="4" t="str">
        <f>VLOOKUP(F53,词典!$C:$F,4,FALSE)</f>
        <v>是个</v>
      </c>
      <c r="M53" s="6" t="s">
        <v>10002</v>
      </c>
      <c r="N53" t="s">
        <v>1873</v>
      </c>
      <c r="O53" t="s">
        <v>8547</v>
      </c>
      <c r="P53" t="s">
        <v>1393</v>
      </c>
      <c r="Q53" t="s">
        <v>8513</v>
      </c>
      <c r="R53" t="s">
        <v>9937</v>
      </c>
      <c r="S53" t="s">
        <v>9939</v>
      </c>
      <c r="T53" s="4" t="str">
        <f>VLOOKUP(N53,词典!$F:$G,2,FALSE)</f>
        <v>EC_WORD_ME</v>
      </c>
      <c r="U53" s="4" t="str">
        <f>VLOOKUP(O53,词典!$F:$G,2,FALSE)</f>
        <v>EC_WORD_MESSAGE</v>
      </c>
      <c r="V53" s="4" t="str">
        <f>VLOOKUP(P53,词典!$F:$G,2,FALSE)</f>
        <v>EC_WORD_IF_I_LOSE</v>
      </c>
      <c r="W53" s="4" t="str">
        <f>VLOOKUP(Q53,词典!$F:$G,2,FALSE)</f>
        <v>EC_WORD_THIS_IS_IT_EXCL</v>
      </c>
      <c r="X53" s="4" t="str">
        <f>VLOOKUP(R53,词典!$F:$G,2,FALSE)</f>
        <v>EC_MOVE(FLY)</v>
      </c>
      <c r="Y53" s="4" t="str">
        <f>VLOOKUP(S53,词典!$F:$G,2,FALSE)</f>
        <v>-1</v>
      </c>
      <c r="Z53" t="str">
        <f t="shared" si="0"/>
        <v>.speechBefore = {EC_WORD_ME, EC_WORD_MESSAGE, EC_WORD_IF_I_LOSE, EC_WORD_THIS_IS_IT_EXCL, EC_MOVE(FLY), -1},</v>
      </c>
      <c r="AA53" t="s">
        <v>15714</v>
      </c>
    </row>
    <row r="54" spans="1:27" x14ac:dyDescent="0.3">
      <c r="A54" s="3" t="s">
        <v>205</v>
      </c>
      <c r="B54" s="3" t="s">
        <v>700</v>
      </c>
      <c r="C54" s="3" t="s">
        <v>749</v>
      </c>
      <c r="D54" s="3" t="s">
        <v>89</v>
      </c>
      <c r="E54" s="3" t="s">
        <v>317</v>
      </c>
      <c r="F54" s="3" t="s">
        <v>9939</v>
      </c>
      <c r="G54" s="4"/>
      <c r="H54" s="4"/>
      <c r="I54" s="4"/>
      <c r="J54" s="4"/>
      <c r="K54" s="4" t="str">
        <f>VLOOKUP(E54,词典!$C:$F,4,FALSE)</f>
        <v>某物</v>
      </c>
      <c r="L54" s="4" t="e">
        <f>VLOOKUP(F54,词典!$C:$F,4,FALSE)</f>
        <v>#N/A</v>
      </c>
      <c r="M54" s="6" t="s">
        <v>10003</v>
      </c>
      <c r="N54" t="s">
        <v>8570</v>
      </c>
      <c r="O54" t="s">
        <v>8492</v>
      </c>
      <c r="P54" t="s">
        <v>8498</v>
      </c>
      <c r="Q54" t="s">
        <v>10311</v>
      </c>
      <c r="R54" t="s">
        <v>1831</v>
      </c>
      <c r="S54" t="s">
        <v>8489</v>
      </c>
      <c r="T54" s="4" t="str">
        <f>VLOOKUP(N54,词典!$F:$G,2,FALSE)</f>
        <v>EC_WORD_NOW</v>
      </c>
      <c r="U54" s="4" t="str">
        <f>VLOOKUP(O54,词典!$F:$G,2,FALSE)</f>
        <v>EC_WORD_VERY</v>
      </c>
      <c r="V54" s="4" t="str">
        <f>VLOOKUP(P54,词典!$F:$G,2,FALSE)</f>
        <v>EC_WORD_POPULAR</v>
      </c>
      <c r="W54" s="4" t="str">
        <f>VLOOKUP(Q54,词典!$F:$G,2,FALSE)</f>
        <v>EC_WORD_HMM</v>
      </c>
      <c r="X54" s="4" t="str">
        <f>VLOOKUP(R54,词典!$F:$G,2,FALSE)</f>
        <v>EC_WORD_BATTLE</v>
      </c>
      <c r="Y54" s="4" t="str">
        <f>VLOOKUP(S54,词典!$F:$G,2,FALSE)</f>
        <v>EC_WORD_YUP</v>
      </c>
      <c r="Z54" t="str">
        <f t="shared" si="0"/>
        <v>.speechBefore = {EC_WORD_NOW, EC_WORD_VERY, EC_WORD_POPULAR, EC_WORD_HMM, EC_WORD_BATTLE, EC_WORD_YUP},</v>
      </c>
      <c r="AA54" t="s">
        <v>15715</v>
      </c>
    </row>
    <row r="55" spans="1:27" x14ac:dyDescent="0.3">
      <c r="A55" s="3" t="s">
        <v>297</v>
      </c>
      <c r="B55" s="3" t="s">
        <v>7375</v>
      </c>
      <c r="C55" s="3" t="s">
        <v>536</v>
      </c>
      <c r="D55" s="3" t="s">
        <v>183</v>
      </c>
      <c r="E55" s="3" t="s">
        <v>7239</v>
      </c>
      <c r="F55" s="3" t="s">
        <v>9939</v>
      </c>
      <c r="G55" s="4"/>
      <c r="H55" s="4"/>
      <c r="I55" s="4"/>
      <c r="J55" s="4"/>
      <c r="K55" s="4" t="str">
        <f>VLOOKUP(E55,词典!$C:$F,4,FALSE)</f>
        <v>怪力</v>
      </c>
      <c r="L55" s="4" t="e">
        <f>VLOOKUP(F55,词典!$C:$F,4,FALSE)</f>
        <v>#N/A</v>
      </c>
      <c r="M55" s="6" t="s">
        <v>10004</v>
      </c>
      <c r="N55" t="s">
        <v>1190</v>
      </c>
      <c r="O55" t="s">
        <v>10317</v>
      </c>
      <c r="P55" t="s">
        <v>1873</v>
      </c>
      <c r="Q55" t="s">
        <v>1832</v>
      </c>
      <c r="R55" t="s">
        <v>9940</v>
      </c>
      <c r="S55" t="s">
        <v>9939</v>
      </c>
      <c r="T55" s="4" t="str">
        <f>VLOOKUP(N55,词典!$F:$G,2,FALSE)</f>
        <v>EC_MOVE(MORNING_SUN)</v>
      </c>
      <c r="U55" s="4" t="str">
        <f>VLOOKUP(O55,词典!$F:$G,2,FALSE)</f>
        <v>EC_WORD_GIVE</v>
      </c>
      <c r="V55" s="4" t="str">
        <f>VLOOKUP(P55,词典!$F:$G,2,FALSE)</f>
        <v>EC_WORD_ME</v>
      </c>
      <c r="W55" s="4" t="str">
        <f>VLOOKUP(Q55,词典!$F:$G,2,FALSE)</f>
        <v>EC_WORD_POWER</v>
      </c>
      <c r="X55" s="4" t="str">
        <f>VLOOKUP(R55,词典!$F:$G,2,FALSE)</f>
        <v>-1</v>
      </c>
      <c r="Y55" s="4" t="str">
        <f>VLOOKUP(S55,词典!$F:$G,2,FALSE)</f>
        <v>-1</v>
      </c>
      <c r="Z55" t="str">
        <f t="shared" si="0"/>
        <v>.speechBefore = {EC_MOVE(MORNING_SUN), EC_WORD_GIVE, EC_WORD_ME, EC_WORD_POWER, -1, -1},</v>
      </c>
      <c r="AA55" t="s">
        <v>15716</v>
      </c>
    </row>
    <row r="56" spans="1:27" x14ac:dyDescent="0.3">
      <c r="A56" s="3" t="s">
        <v>164</v>
      </c>
      <c r="B56" s="3" t="s">
        <v>357</v>
      </c>
      <c r="C56" s="3" t="s">
        <v>751</v>
      </c>
      <c r="D56" s="3" t="s">
        <v>384</v>
      </c>
      <c r="E56" s="3" t="s">
        <v>200</v>
      </c>
      <c r="F56" s="3" t="s">
        <v>599</v>
      </c>
      <c r="G56" s="4" t="s">
        <v>10341</v>
      </c>
      <c r="H56" s="4"/>
      <c r="I56" s="4"/>
      <c r="J56" s="4"/>
      <c r="K56" s="4" t="str">
        <f>VLOOKUP(E56,词典!$C:$F,4,FALSE)</f>
        <v>我的</v>
      </c>
      <c r="L56" s="4" t="str">
        <f>VLOOKUP(F56,词典!$C:$F,4,FALSE)</f>
        <v>拥有</v>
      </c>
      <c r="M56" s="6" t="s">
        <v>10005</v>
      </c>
      <c r="N56" t="s">
        <v>1873</v>
      </c>
      <c r="O56" t="s">
        <v>9514</v>
      </c>
      <c r="P56" t="s">
        <v>9176</v>
      </c>
      <c r="Q56" t="s">
        <v>890</v>
      </c>
      <c r="R56" t="s">
        <v>9939</v>
      </c>
      <c r="S56" t="s">
        <v>9939</v>
      </c>
      <c r="T56" s="4" t="str">
        <f>VLOOKUP(N56,词典!$F:$G,2,FALSE)</f>
        <v>EC_WORD_ME</v>
      </c>
      <c r="U56" s="4" t="str">
        <f>VLOOKUP(O56,词典!$F:$G,2,FALSE)</f>
        <v>EC_WORD_DOES</v>
      </c>
      <c r="V56" s="4" t="str">
        <f>VLOOKUP(P56,词典!$F:$G,2,FALSE)</f>
        <v>EC_WORD_THOSE_WERE</v>
      </c>
      <c r="W56" s="4" t="str">
        <f>VLOOKUP(Q56,词典!$F:$G,2,FALSE)</f>
        <v>EC_WORD_OWN_TEMPO</v>
      </c>
      <c r="X56" s="4" t="str">
        <f>VLOOKUP(R56,词典!$F:$G,2,FALSE)</f>
        <v>-1</v>
      </c>
      <c r="Y56" s="4" t="str">
        <f>VLOOKUP(S56,词典!$F:$G,2,FALSE)</f>
        <v>-1</v>
      </c>
      <c r="Z56" t="str">
        <f t="shared" si="0"/>
        <v>.speechBefore = {EC_WORD_ME, EC_WORD_DOES, EC_WORD_THOSE_WERE, EC_WORD_OWN_TEMPO, -1, -1},</v>
      </c>
      <c r="AA56" t="s">
        <v>15717</v>
      </c>
    </row>
    <row r="57" spans="1:27" x14ac:dyDescent="0.3">
      <c r="A57" s="3" t="s">
        <v>165</v>
      </c>
      <c r="B57" s="3" t="s">
        <v>445</v>
      </c>
      <c r="C57" s="3" t="s">
        <v>366</v>
      </c>
      <c r="D57" s="3" t="s">
        <v>341</v>
      </c>
      <c r="E57" s="3" t="s">
        <v>793</v>
      </c>
      <c r="F57" s="3" t="s">
        <v>371</v>
      </c>
      <c r="G57" s="4"/>
      <c r="H57" s="4"/>
      <c r="I57" s="4"/>
      <c r="J57" s="4"/>
      <c r="K57" s="4" t="str">
        <f>VLOOKUP(E57,词典!$C:$F,4,FALSE)</f>
        <v>懒洋洋</v>
      </c>
      <c r="L57" s="4" t="str">
        <f>VLOOKUP(F57,词典!$C:$F,4,FALSE)</f>
        <v>关于</v>
      </c>
      <c r="M57" s="6" t="s">
        <v>10006</v>
      </c>
      <c r="N57" t="s">
        <v>1412</v>
      </c>
      <c r="O57" t="s">
        <v>1869</v>
      </c>
      <c r="P57" t="s">
        <v>9875</v>
      </c>
      <c r="Q57" t="s">
        <v>2059</v>
      </c>
      <c r="R57" t="s">
        <v>1951</v>
      </c>
      <c r="S57" t="s">
        <v>9939</v>
      </c>
      <c r="T57" s="4" t="str">
        <f>VLOOKUP(N57,词典!$F:$G,2,FALSE)</f>
        <v>EC_WORD_YOU</v>
      </c>
      <c r="U57" s="4" t="str">
        <f>VLOOKUP(O57,词典!$F:$G,2,FALSE)</f>
        <v>EC_WORD_NO</v>
      </c>
      <c r="V57" s="4" t="str">
        <f>VLOOKUP(P57,词典!$F:$G,2,FALSE)</f>
        <v>EC_WORD_SHOULD</v>
      </c>
      <c r="W57" s="4" t="str">
        <f>VLOOKUP(Q57,词典!$F:$G,2,FALSE)</f>
        <v>EC_WORD_LOLLING</v>
      </c>
      <c r="X57" s="4" t="str">
        <f>VLOOKUP(R57,词典!$F:$G,2,FALSE)</f>
        <v>EC_WORD_OF</v>
      </c>
      <c r="Y57" s="4" t="str">
        <f>VLOOKUP(S57,词典!$F:$G,2,FALSE)</f>
        <v>-1</v>
      </c>
      <c r="Z57" t="str">
        <f t="shared" si="0"/>
        <v>.speechBefore = {EC_WORD_YOU, EC_WORD_NO, EC_WORD_SHOULD, EC_WORD_LOLLING, EC_WORD_OF, -1},</v>
      </c>
      <c r="AA57" t="s">
        <v>15718</v>
      </c>
    </row>
    <row r="58" spans="1:27" x14ac:dyDescent="0.3">
      <c r="A58" s="3" t="s">
        <v>511</v>
      </c>
      <c r="B58" s="3" t="s">
        <v>383</v>
      </c>
      <c r="C58" s="3" t="s">
        <v>761</v>
      </c>
      <c r="D58" s="3" t="s">
        <v>345</v>
      </c>
      <c r="E58" s="3" t="s">
        <v>681</v>
      </c>
      <c r="F58" s="3" t="s">
        <v>106</v>
      </c>
      <c r="G58" s="4"/>
      <c r="H58" s="4"/>
      <c r="I58" s="4"/>
      <c r="J58" s="4"/>
      <c r="K58" s="4" t="str">
        <f>VLOOKUP(E58,词典!$C:$F,4,FALSE)</f>
        <v>味道</v>
      </c>
      <c r="L58" s="4" t="str">
        <f>VLOOKUP(F58,词典!$C:$F,4,FALSE)</f>
        <v>感觉</v>
      </c>
      <c r="M58" s="6" t="s">
        <v>10007</v>
      </c>
      <c r="N58" t="s">
        <v>1920</v>
      </c>
      <c r="O58" t="s">
        <v>10318</v>
      </c>
      <c r="P58" t="s">
        <v>8534</v>
      </c>
      <c r="Q58" t="s">
        <v>9067</v>
      </c>
      <c r="R58" t="s">
        <v>10319</v>
      </c>
      <c r="S58" t="s">
        <v>9939</v>
      </c>
      <c r="T58" s="4" t="str">
        <f>VLOOKUP(N58,词典!$F:$G,2,FALSE)</f>
        <v>EC_WORD_THIS</v>
      </c>
      <c r="U58" s="4" t="str">
        <f>VLOOKUP(O58,词典!$F:$G,2,FALSE)</f>
        <v>EC_WORD_CARES</v>
      </c>
      <c r="V58" s="4" t="str">
        <f>VLOOKUP(P58,词典!$F:$G,2,FALSE)</f>
        <v>EC_WORD_UNDERSTOOD</v>
      </c>
      <c r="W58" s="4" t="str">
        <f>VLOOKUP(Q58,词典!$F:$G,2,FALSE)</f>
        <v>EC_WORD_APPEAR</v>
      </c>
      <c r="X58" s="4" t="str">
        <f>VLOOKUP(R58,词典!$F:$G,2,FALSE)</f>
        <v>EC_WORD_SLEEP</v>
      </c>
      <c r="Y58" s="4" t="str">
        <f>VLOOKUP(S58,词典!$F:$G,2,FALSE)</f>
        <v>-1</v>
      </c>
      <c r="Z58" t="str">
        <f t="shared" si="0"/>
        <v>.speechBefore = {EC_WORD_THIS, EC_WORD_CARES, EC_WORD_UNDERSTOOD, EC_WORD_APPEAR, EC_WORD_SLEEP, -1},</v>
      </c>
      <c r="AA58" t="s">
        <v>15719</v>
      </c>
    </row>
    <row r="59" spans="1:27" x14ac:dyDescent="0.3">
      <c r="A59" s="3" t="s">
        <v>164</v>
      </c>
      <c r="B59" s="3" t="s">
        <v>436</v>
      </c>
      <c r="C59" s="3" t="s">
        <v>761</v>
      </c>
      <c r="D59" s="3" t="s">
        <v>40</v>
      </c>
      <c r="E59" s="3" t="s">
        <v>633</v>
      </c>
      <c r="F59" s="3" t="s">
        <v>651</v>
      </c>
      <c r="G59" s="4"/>
      <c r="H59" s="4"/>
      <c r="I59" s="4"/>
      <c r="J59" s="4"/>
      <c r="K59" s="4" t="str">
        <f>VLOOKUP(E59,词典!$C:$F,4,FALSE)</f>
        <v>电视</v>
      </c>
      <c r="L59" s="4" t="str">
        <f>VLOOKUP(F59,词典!$C:$F,4,FALSE)</f>
        <v>偶像</v>
      </c>
      <c r="M59" s="6" t="s">
        <v>10008</v>
      </c>
      <c r="N59" t="s">
        <v>1873</v>
      </c>
      <c r="O59" t="s">
        <v>9178</v>
      </c>
      <c r="P59" t="s">
        <v>1953</v>
      </c>
      <c r="Q59" t="s">
        <v>1372</v>
      </c>
      <c r="R59" t="s">
        <v>1593</v>
      </c>
      <c r="S59" t="s">
        <v>1600</v>
      </c>
      <c r="T59" s="4" t="str">
        <f>VLOOKUP(N59,词典!$F:$G,2,FALSE)</f>
        <v>EC_WORD_ME</v>
      </c>
      <c r="U59" s="4" t="str">
        <f>VLOOKUP(O59,词典!$F:$G,2,FALSE)</f>
        <v>EC_WORD_HYPER</v>
      </c>
      <c r="V59" s="4" t="str">
        <f>VLOOKUP(P59,词典!$F:$G,2,FALSE)</f>
        <v>EC_WORD_LIKES</v>
      </c>
      <c r="W59" s="4" t="str">
        <f>VLOOKUP(Q59,词典!$F:$G,2,FALSE)</f>
        <v>EC_WORD_CUTE</v>
      </c>
      <c r="X59" s="4" t="str">
        <f>VLOOKUP(R59,词典!$F:$G,2,FALSE)</f>
        <v>EC_WORD_TELEVISION</v>
      </c>
      <c r="Y59" s="4" t="str">
        <f>VLOOKUP(S59,词典!$F:$G,2,FALSE)</f>
        <v>EC_WORD_IDOL</v>
      </c>
      <c r="Z59" t="str">
        <f t="shared" si="0"/>
        <v>.speechBefore = {EC_WORD_ME, EC_WORD_HYPER, EC_WORD_LIKES, EC_WORD_CUTE, EC_WORD_TELEVISION, EC_WORD_IDOL},</v>
      </c>
      <c r="AA59" t="s">
        <v>15720</v>
      </c>
    </row>
    <row r="60" spans="1:27" x14ac:dyDescent="0.3">
      <c r="A60" s="3" t="s">
        <v>200</v>
      </c>
      <c r="B60" s="3" t="s">
        <v>499</v>
      </c>
      <c r="C60" s="3" t="s">
        <v>41</v>
      </c>
      <c r="D60" s="3" t="s">
        <v>345</v>
      </c>
      <c r="E60" s="3" t="s">
        <v>332</v>
      </c>
      <c r="F60" s="3" t="s">
        <v>691</v>
      </c>
      <c r="G60" s="4"/>
      <c r="H60" s="4"/>
      <c r="I60" s="4"/>
      <c r="J60" s="4"/>
      <c r="K60" s="4" t="str">
        <f>VLOOKUP(E60,词典!$C:$F,4,FALSE)</f>
        <v>开</v>
      </c>
      <c r="L60" s="4" t="str">
        <f>VLOOKUP(F60,词典!$C:$F,4,FALSE)</f>
        <v>时尚</v>
      </c>
      <c r="M60" s="6" t="s">
        <v>10009</v>
      </c>
      <c r="N60" t="s">
        <v>1873</v>
      </c>
      <c r="O60" t="s">
        <v>10320</v>
      </c>
      <c r="P60" t="s">
        <v>1722</v>
      </c>
      <c r="Q60" t="s">
        <v>9065</v>
      </c>
      <c r="R60" t="s">
        <v>8492</v>
      </c>
      <c r="S60" t="s">
        <v>8498</v>
      </c>
      <c r="T60" s="4" t="str">
        <f>VLOOKUP(N60,词典!$F:$G,2,FALSE)</f>
        <v>EC_WORD_ME</v>
      </c>
      <c r="U60" s="4" t="str">
        <f>VLOOKUP(O60,词典!$F:$G,2,FALSE)</f>
        <v>EC_WORD_MEGA</v>
      </c>
      <c r="V60" s="4" t="str">
        <f>VLOOKUP(P60,词典!$F:$G,2,FALSE)</f>
        <v>EC_WORD_CUTE</v>
      </c>
      <c r="W60" s="4" t="str">
        <f>VLOOKUP(Q60,词典!$F:$G,2,FALSE)</f>
        <v>EC_WORD_SUPER</v>
      </c>
      <c r="X60" s="4" t="str">
        <f>VLOOKUP(R60,词典!$F:$G,2,FALSE)</f>
        <v>EC_WORD_VERY</v>
      </c>
      <c r="Y60" s="4" t="str">
        <f>VLOOKUP(S60,词典!$F:$G,2,FALSE)</f>
        <v>EC_WORD_POPULAR</v>
      </c>
      <c r="Z60" t="str">
        <f t="shared" si="0"/>
        <v>.speechBefore = {EC_WORD_ME, EC_WORD_MEGA, EC_WORD_CUTE, EC_WORD_SUPER, EC_WORD_VERY, EC_WORD_POPULAR},</v>
      </c>
      <c r="AA60" t="s">
        <v>15721</v>
      </c>
    </row>
    <row r="61" spans="1:27" x14ac:dyDescent="0.3">
      <c r="A61" s="3" t="s">
        <v>164</v>
      </c>
      <c r="B61" s="3" t="s">
        <v>363</v>
      </c>
      <c r="C61" s="3" t="s">
        <v>378</v>
      </c>
      <c r="D61" s="3" t="s">
        <v>676</v>
      </c>
      <c r="E61" s="3" t="s">
        <v>762</v>
      </c>
      <c r="F61" s="3" t="s">
        <v>707</v>
      </c>
      <c r="G61" s="4"/>
      <c r="H61" s="4"/>
      <c r="I61" s="4"/>
      <c r="J61" s="4"/>
      <c r="K61" s="4" t="str">
        <f>VLOOKUP(E61,词典!$C:$F,4,FALSE)</f>
        <v>这样</v>
      </c>
      <c r="L61" s="4" t="str">
        <f>VLOOKUP(F61,词典!$C:$F,4,FALSE)</f>
        <v>马上</v>
      </c>
      <c r="M61" s="6" t="s">
        <v>10010</v>
      </c>
      <c r="N61" t="s">
        <v>1873</v>
      </c>
      <c r="O61" t="s">
        <v>9083</v>
      </c>
      <c r="P61" t="s">
        <v>8534</v>
      </c>
      <c r="Q61" t="s">
        <v>9551</v>
      </c>
      <c r="R61" t="s">
        <v>9569</v>
      </c>
      <c r="S61" t="s">
        <v>9939</v>
      </c>
      <c r="T61" s="4" t="str">
        <f>VLOOKUP(N61,词典!$F:$G,2,FALSE)</f>
        <v>EC_WORD_ME</v>
      </c>
      <c r="U61" s="4" t="str">
        <f>VLOOKUP(O61,词典!$F:$G,2,FALSE)</f>
        <v>EC_WORD_ANOTHER</v>
      </c>
      <c r="V61" s="4" t="str">
        <f>VLOOKUP(P61,词典!$F:$G,2,FALSE)</f>
        <v>EC_WORD_UNDERSTOOD</v>
      </c>
      <c r="W61" s="4" t="str">
        <f>VLOOKUP(Q61,词典!$F:$G,2,FALSE)</f>
        <v>EC_WORD_HEALTHY</v>
      </c>
      <c r="X61" s="4" t="str">
        <f>VLOOKUP(R61,词典!$F:$G,2,FALSE)</f>
        <v>EC_WORD_DIET</v>
      </c>
      <c r="Y61" s="4" t="str">
        <f>VLOOKUP(S61,词典!$F:$G,2,FALSE)</f>
        <v>-1</v>
      </c>
      <c r="Z61" t="str">
        <f t="shared" si="0"/>
        <v>.speechBefore = {EC_WORD_ME, EC_WORD_ANOTHER, EC_WORD_UNDERSTOOD, EC_WORD_HEALTHY, EC_WORD_DIET, -1},</v>
      </c>
      <c r="AA61" t="s">
        <v>15722</v>
      </c>
    </row>
    <row r="62" spans="1:27" x14ac:dyDescent="0.3">
      <c r="A62" s="3" t="s">
        <v>164</v>
      </c>
      <c r="B62" s="3" t="s">
        <v>427</v>
      </c>
      <c r="C62" s="3" t="s">
        <v>381</v>
      </c>
      <c r="D62" s="3" t="s">
        <v>363</v>
      </c>
      <c r="E62" s="3" t="s">
        <v>302</v>
      </c>
      <c r="F62" s="3" t="s">
        <v>609</v>
      </c>
      <c r="G62" s="4"/>
      <c r="H62" s="4"/>
      <c r="I62" s="4"/>
      <c r="J62" s="4"/>
      <c r="K62" s="4" t="str">
        <f>VLOOKUP(E62,词典!$C:$F,4,FALSE)</f>
        <v>足够</v>
      </c>
      <c r="L62" s="4" t="str">
        <f>VLOOKUP(F62,词典!$C:$F,4,FALSE)</f>
        <v>金钱</v>
      </c>
      <c r="M62" s="6" t="s">
        <v>10011</v>
      </c>
      <c r="N62" t="s">
        <v>1873</v>
      </c>
      <c r="O62" t="s">
        <v>1951</v>
      </c>
      <c r="P62" t="s">
        <v>9889</v>
      </c>
      <c r="Q62" t="s">
        <v>10322</v>
      </c>
      <c r="R62" t="s">
        <v>9125</v>
      </c>
      <c r="S62" t="s">
        <v>9939</v>
      </c>
      <c r="T62" s="4" t="str">
        <f>VLOOKUP(N62,词典!$F:$G,2,FALSE)</f>
        <v>EC_WORD_ME</v>
      </c>
      <c r="U62" s="4" t="str">
        <f>VLOOKUP(O62,词典!$F:$G,2,FALSE)</f>
        <v>EC_WORD_OF</v>
      </c>
      <c r="V62" s="4" t="str">
        <f>VLOOKUP(P62,词典!$F:$G,2,FALSE)</f>
        <v>EC_WORD_MONEY</v>
      </c>
      <c r="W62" s="4" t="str">
        <f>VLOOKUP(Q62,词典!$F:$G,2,FALSE)</f>
        <v>EC_WORD_FOREVER</v>
      </c>
      <c r="X62" s="4" t="str">
        <f>VLOOKUP(R62,词典!$F:$G,2,FALSE)</f>
        <v>EC_WORD_DRINK</v>
      </c>
      <c r="Y62" s="4" t="str">
        <f>VLOOKUP(S62,词典!$F:$G,2,FALSE)</f>
        <v>-1</v>
      </c>
      <c r="Z62" t="str">
        <f t="shared" si="0"/>
        <v>.speechBefore = {EC_WORD_ME, EC_WORD_OF, EC_WORD_MONEY, EC_WORD_FOREVER, EC_WORD_DRINK, -1},</v>
      </c>
      <c r="AA62" t="s">
        <v>15723</v>
      </c>
    </row>
    <row r="63" spans="1:27" x14ac:dyDescent="0.3">
      <c r="A63" s="3" t="s">
        <v>297</v>
      </c>
      <c r="B63" s="3" t="s">
        <v>256</v>
      </c>
      <c r="C63" s="3" t="s">
        <v>164</v>
      </c>
      <c r="D63" s="3" t="s">
        <v>89</v>
      </c>
      <c r="E63" s="3" t="s">
        <v>345</v>
      </c>
      <c r="F63" s="3" t="s">
        <v>473</v>
      </c>
      <c r="G63" s="4"/>
      <c r="H63" s="4"/>
      <c r="I63" s="4"/>
      <c r="J63" s="4"/>
      <c r="K63" s="4" t="str">
        <f>VLOOKUP(E63,词典!$C:$F,4,FALSE)</f>
        <v>了</v>
      </c>
      <c r="L63" s="4" t="str">
        <f>VLOOKUP(F63,词典!$C:$F,4,FALSE)</f>
        <v>奇怪</v>
      </c>
      <c r="M63" s="6" t="s">
        <v>10012</v>
      </c>
      <c r="N63" t="s">
        <v>1873</v>
      </c>
      <c r="O63" t="s">
        <v>1951</v>
      </c>
      <c r="P63" t="s">
        <v>1831</v>
      </c>
      <c r="Q63" t="s">
        <v>9542</v>
      </c>
      <c r="R63" t="s">
        <v>8492</v>
      </c>
      <c r="S63" t="s">
        <v>1813</v>
      </c>
      <c r="T63" s="4" t="str">
        <f>VLOOKUP(N63,词典!$F:$G,2,FALSE)</f>
        <v>EC_WORD_ME</v>
      </c>
      <c r="U63" s="4" t="str">
        <f>VLOOKUP(O63,词典!$F:$G,2,FALSE)</f>
        <v>EC_WORD_OF</v>
      </c>
      <c r="V63" s="4" t="str">
        <f>VLOOKUP(P63,词典!$F:$G,2,FALSE)</f>
        <v>EC_WORD_BATTLE</v>
      </c>
      <c r="W63" s="4" t="str">
        <f>VLOOKUP(Q63,词典!$F:$G,2,FALSE)</f>
        <v>EC_WORD_GOOD_BYE</v>
      </c>
      <c r="X63" s="4" t="str">
        <f>VLOOKUP(R63,词典!$F:$G,2,FALSE)</f>
        <v>EC_WORD_VERY</v>
      </c>
      <c r="Y63" s="4" t="str">
        <f>VLOOKUP(S63,词典!$F:$G,2,FALSE)</f>
        <v>EC_WORD_WEIRD</v>
      </c>
      <c r="Z63" t="str">
        <f t="shared" si="0"/>
        <v>.speechBefore = {EC_WORD_ME, EC_WORD_OF, EC_WORD_BATTLE, EC_WORD_GOOD_BYE, EC_WORD_VERY, EC_WORD_WEIRD},</v>
      </c>
      <c r="AA63" t="s">
        <v>15724</v>
      </c>
    </row>
    <row r="64" spans="1:27" x14ac:dyDescent="0.3">
      <c r="A64" s="3" t="s">
        <v>702</v>
      </c>
      <c r="B64" s="3" t="s">
        <v>384</v>
      </c>
      <c r="C64" s="3" t="s">
        <v>200</v>
      </c>
      <c r="D64" s="3" t="s">
        <v>7277</v>
      </c>
      <c r="E64" s="3" t="s">
        <v>304</v>
      </c>
      <c r="F64" s="3" t="s">
        <v>581</v>
      </c>
      <c r="G64" s="4"/>
      <c r="H64" s="4"/>
      <c r="I64" s="4"/>
      <c r="J64" s="4"/>
      <c r="K64" s="4" t="str">
        <f>VLOOKUP(E64,词典!$C:$F,4,FALSE)</f>
        <v>和</v>
      </c>
      <c r="L64" s="4" t="str">
        <f>VLOOKUP(F64,词典!$C:$F,4,FALSE)</f>
        <v>理解</v>
      </c>
      <c r="M64" s="6" t="s">
        <v>10013</v>
      </c>
      <c r="N64" t="s">
        <v>2047</v>
      </c>
      <c r="O64" t="s">
        <v>9074</v>
      </c>
      <c r="P64" t="s">
        <v>1431</v>
      </c>
      <c r="Q64" t="s">
        <v>1074</v>
      </c>
      <c r="R64" t="s">
        <v>9103</v>
      </c>
      <c r="S64" t="s">
        <v>8489</v>
      </c>
      <c r="T64" s="4" t="str">
        <f>VLOOKUP(N64,词典!$F:$G,2,FALSE)</f>
        <v>EC_WORD_LOOKS</v>
      </c>
      <c r="U64" s="4" t="str">
        <f>VLOOKUP(O64,词典!$F:$G,2,FALSE)</f>
        <v>EC_WORD_AT</v>
      </c>
      <c r="V64" s="4" t="str">
        <f>VLOOKUP(P64,词典!$F:$G,2,FALSE)</f>
        <v>EC_WORD_MY</v>
      </c>
      <c r="W64" s="4" t="str">
        <f>VLOOKUP(Q64,词典!$F:$G,2,FALSE)</f>
        <v>EC_MOVE2(METRONOME)</v>
      </c>
      <c r="X64" s="4" t="str">
        <f>VLOOKUP(R64,词典!$F:$G,2,FALSE)</f>
        <v>EC_MOVE2(REST)</v>
      </c>
      <c r="Y64" s="4" t="str">
        <f>VLOOKUP(S64,词典!$F:$G,2,FALSE)</f>
        <v>EC_WORD_YUP</v>
      </c>
      <c r="Z64" t="str">
        <f t="shared" si="0"/>
        <v>.speechBefore = {EC_WORD_LOOKS, EC_WORD_AT, EC_WORD_MY, EC_MOVE2(METRONOME), EC_MOVE2(REST), EC_WORD_YUP},</v>
      </c>
      <c r="AA64" t="s">
        <v>15725</v>
      </c>
    </row>
    <row r="65" spans="1:27" x14ac:dyDescent="0.3">
      <c r="A65" s="3" t="s">
        <v>308</v>
      </c>
      <c r="B65" s="3" t="s">
        <v>164</v>
      </c>
      <c r="C65" s="3" t="s">
        <v>93</v>
      </c>
      <c r="D65" s="3" t="s">
        <v>535</v>
      </c>
      <c r="E65" s="3" t="s">
        <v>183</v>
      </c>
      <c r="F65" s="3" t="s">
        <v>0</v>
      </c>
      <c r="G65" s="4" t="s">
        <v>375</v>
      </c>
      <c r="H65" s="4" t="s">
        <v>200</v>
      </c>
      <c r="I65" s="4" t="s">
        <v>667</v>
      </c>
      <c r="J65" s="4"/>
      <c r="K65" s="4" t="str">
        <f>VLOOKUP(E65,词典!$C:$F,4,FALSE)</f>
        <v>我</v>
      </c>
      <c r="L65" s="4" t="e">
        <f>VLOOKUP(F65,词典!$C:$F,4,FALSE)</f>
        <v>#N/A</v>
      </c>
      <c r="M65" s="6" t="s">
        <v>10014</v>
      </c>
      <c r="N65" t="s">
        <v>1740</v>
      </c>
      <c r="O65" t="s">
        <v>1397</v>
      </c>
      <c r="P65" t="s">
        <v>1325</v>
      </c>
      <c r="Q65" t="s">
        <v>9198</v>
      </c>
      <c r="R65" t="s">
        <v>1431</v>
      </c>
      <c r="S65" t="s">
        <v>2039</v>
      </c>
      <c r="T65" s="4" t="str">
        <f>VLOOKUP(N65,词典!$F:$G,2,FALSE)</f>
        <v>EC_WORD_IF_I_WIN</v>
      </c>
      <c r="U65" s="4" t="str">
        <f>VLOOKUP(O65,词典!$F:$G,2,FALSE)</f>
        <v>EC_WORD_GIVE_ME</v>
      </c>
      <c r="V65" s="4" t="str">
        <f>VLOOKUP(P65,词典!$F:$G,2,FALSE)</f>
        <v>EC_WORD_POKEMON</v>
      </c>
      <c r="W65" s="4" t="str">
        <f>VLOOKUP(Q65,词典!$F:$G,2,FALSE)</f>
        <v>EC_WORD_AS</v>
      </c>
      <c r="X65" s="4" t="str">
        <f>VLOOKUP(R65,词典!$F:$G,2,FALSE)</f>
        <v>EC_WORD_MY</v>
      </c>
      <c r="Y65" s="4" t="str">
        <f>VLOOKUP(S65,词典!$F:$G,2,FALSE)</f>
        <v>EC_WORD_COLLECTION</v>
      </c>
      <c r="Z65" t="str">
        <f t="shared" si="0"/>
        <v>.speechBefore = {EC_WORD_IF_I_WIN, EC_WORD_GIVE_ME, EC_WORD_POKEMON, EC_WORD_AS, EC_WORD_MY, EC_WORD_COLLECTION},</v>
      </c>
      <c r="AA65" t="s">
        <v>15726</v>
      </c>
    </row>
    <row r="66" spans="1:27" x14ac:dyDescent="0.3">
      <c r="A66" s="3" t="s">
        <v>200</v>
      </c>
      <c r="B66" s="3" t="s">
        <v>636</v>
      </c>
      <c r="C66" s="3" t="s">
        <v>345</v>
      </c>
      <c r="D66" s="3" t="s">
        <v>322</v>
      </c>
      <c r="E66" s="3" t="s">
        <v>284</v>
      </c>
      <c r="F66" s="3" t="s">
        <v>522</v>
      </c>
      <c r="G66" s="4"/>
      <c r="H66" s="4"/>
      <c r="I66" s="4"/>
      <c r="J66" s="4"/>
      <c r="K66" s="4" t="str">
        <f>VLOOKUP(E66,词典!$C:$F,4,FALSE)</f>
        <v>一个</v>
      </c>
      <c r="L66" s="4" t="str">
        <f>VLOOKUP(F66,词典!$C:$F,4,FALSE)</f>
        <v>谜团</v>
      </c>
      <c r="M66" s="6" t="s">
        <v>10015</v>
      </c>
      <c r="N66" t="s">
        <v>1431</v>
      </c>
      <c r="O66" t="s">
        <v>2045</v>
      </c>
      <c r="P66" t="s">
        <v>8569</v>
      </c>
      <c r="Q66" t="s">
        <v>1944</v>
      </c>
      <c r="R66" t="s">
        <v>1928</v>
      </c>
      <c r="S66" t="s">
        <v>1981</v>
      </c>
      <c r="T66" s="4" t="str">
        <f>VLOOKUP(N66,词典!$F:$G,2,FALSE)</f>
        <v>EC_WORD_MY</v>
      </c>
      <c r="U66" s="4" t="str">
        <f>VLOOKUP(O66,词典!$F:$G,2,FALSE)</f>
        <v>EC_WORD_NAME</v>
      </c>
      <c r="V66" s="4" t="str">
        <f>VLOOKUP(P66,词典!$F:$G,2,FALSE)</f>
        <v>EC_WORD_REALLY</v>
      </c>
      <c r="W66" s="4" t="str">
        <f>VLOOKUP(Q66,词典!$F:$G,2,FALSE)</f>
        <v>EC_WORD_BE</v>
      </c>
      <c r="X66" s="4" t="str">
        <f>VLOOKUP(R66,词典!$F:$G,2,FALSE)</f>
        <v>EC_WORD_A</v>
      </c>
      <c r="Y66" s="4" t="str">
        <f>VLOOKUP(S66,词典!$F:$G,2,FALSE)</f>
        <v>EC_WORD_MYSTERY</v>
      </c>
      <c r="Z66" t="str">
        <f t="shared" si="0"/>
        <v>.speechBefore = {EC_WORD_MY, EC_WORD_NAME, EC_WORD_REALLY, EC_WORD_BE, EC_WORD_A, EC_WORD_MYSTERY},</v>
      </c>
      <c r="AA66" t="s">
        <v>15727</v>
      </c>
    </row>
    <row r="67" spans="1:27" x14ac:dyDescent="0.3">
      <c r="A67" s="3" t="s">
        <v>164</v>
      </c>
      <c r="B67" s="3" t="s">
        <v>767</v>
      </c>
      <c r="C67" s="3" t="s">
        <v>297</v>
      </c>
      <c r="D67" s="3" t="s">
        <v>524</v>
      </c>
      <c r="E67" s="3" t="s">
        <v>688</v>
      </c>
      <c r="F67" s="3" t="s">
        <v>381</v>
      </c>
      <c r="G67" s="4" t="s">
        <v>224</v>
      </c>
      <c r="H67" s="4"/>
      <c r="I67" s="4"/>
      <c r="J67" s="4"/>
      <c r="K67" s="4" t="str">
        <f>VLOOKUP(E67,词典!$C:$F,4,FALSE)</f>
        <v>英雄</v>
      </c>
      <c r="L67" s="4" t="str">
        <f>VLOOKUP(F67,词典!$C:$F,4,FALSE)</f>
        <v>曾经</v>
      </c>
      <c r="M67" s="6" t="s">
        <v>10016</v>
      </c>
      <c r="N67" t="s">
        <v>1430</v>
      </c>
      <c r="O67" t="s">
        <v>10456</v>
      </c>
      <c r="P67" t="s">
        <v>1982</v>
      </c>
      <c r="Q67" t="s">
        <v>1951</v>
      </c>
      <c r="R67" t="s">
        <v>1621</v>
      </c>
      <c r="S67" t="s">
        <v>225</v>
      </c>
      <c r="T67" s="4" t="str">
        <f>VLOOKUP(N67,词典!$F:$G,2,FALSE)</f>
        <v>EC_WORD_I_AM</v>
      </c>
      <c r="U67" s="4" t="str">
        <f>VLOOKUP(O67,词典!$F:$G,2,FALSE)</f>
        <v>EC_WORD_SINCE</v>
      </c>
      <c r="V67" s="4" t="str">
        <f>VLOOKUP(P67,词典!$F:$G,2,FALSE)</f>
        <v>EC_WORD_BEST</v>
      </c>
      <c r="W67" s="4" t="str">
        <f>VLOOKUP(Q67,词典!$F:$G,2,FALSE)</f>
        <v>EC_WORD_OF</v>
      </c>
      <c r="X67" s="4" t="str">
        <f>VLOOKUP(R67,词典!$F:$G,2,FALSE)</f>
        <v>EC_WORD_HERO</v>
      </c>
      <c r="Y67" s="4" t="str">
        <f>VLOOKUP(S67,词典!$F:$G,2,FALSE)</f>
        <v>EC_WORD_EXCL</v>
      </c>
      <c r="Z67" t="str">
        <f t="shared" ref="Z67:Z90" si="1">_xlfn.CONCAT(".speechBefore = {",T67,", ",U67,", ",V67,", ",W67,", ",X67,", ",Y67,"},")</f>
        <v>.speechBefore = {EC_WORD_I_AM, EC_WORD_SINCE, EC_WORD_BEST, EC_WORD_OF, EC_WORD_HERO, EC_WORD_EXCL},</v>
      </c>
      <c r="AA67" t="s">
        <v>15728</v>
      </c>
    </row>
    <row r="68" spans="1:27" x14ac:dyDescent="0.3">
      <c r="A68" s="3" t="s">
        <v>297</v>
      </c>
      <c r="B68" s="3" t="s">
        <v>650</v>
      </c>
      <c r="C68" s="3" t="s">
        <v>7407</v>
      </c>
      <c r="D68" s="3" t="s">
        <v>7197</v>
      </c>
      <c r="E68" s="3" t="s">
        <v>823</v>
      </c>
      <c r="F68" s="3" t="s">
        <v>226</v>
      </c>
      <c r="G68" s="4"/>
      <c r="H68" s="4"/>
      <c r="I68" s="4"/>
      <c r="J68" s="4"/>
      <c r="K68" s="4" t="str">
        <f>VLOOKUP(E68,词典!$C:$F,4,FALSE)</f>
        <v>华丽大赛</v>
      </c>
      <c r="L68" s="4" t="e">
        <f>VLOOKUP(F68,词典!$C:$F,4,FALSE)</f>
        <v>#N/A</v>
      </c>
      <c r="M68" s="6" t="s">
        <v>10017</v>
      </c>
      <c r="N68" t="s">
        <v>1599</v>
      </c>
      <c r="O68" t="s">
        <v>1232</v>
      </c>
      <c r="P68" t="s">
        <v>978</v>
      </c>
      <c r="Q68" t="s">
        <v>10323</v>
      </c>
      <c r="R68" t="s">
        <v>8537</v>
      </c>
      <c r="S68" t="s">
        <v>227</v>
      </c>
      <c r="T68" s="4" t="str">
        <f>VLOOKUP(N68,词典!$F:$G,2,FALSE)</f>
        <v>EC_WORD_WORLD</v>
      </c>
      <c r="U68" s="4" t="str">
        <f>VLOOKUP(O68,词典!$F:$G,2,FALSE)</f>
        <v>EC_MOVE2(SUPERPOWER)</v>
      </c>
      <c r="V68" s="4" t="str">
        <f>VLOOKUP(P68,词典!$F:$G,2,FALSE)</f>
        <v>EC_MOVE2(STOMP)</v>
      </c>
      <c r="W68" s="4" t="str">
        <f>VLOOKUP(Q68,词典!$F:$G,2,FALSE)</f>
        <v>EC_WORD_SMITE</v>
      </c>
      <c r="X68" s="4" t="str">
        <f>VLOOKUP(R68,词典!$F:$G,2,FALSE)</f>
        <v>EC_WORD_BEGINNING</v>
      </c>
      <c r="Y68" s="4" t="str">
        <f>VLOOKUP(S68,词典!$F:$G,2,FALSE)</f>
        <v>EC_WORD_EXCL_EXCL</v>
      </c>
      <c r="Z68" t="str">
        <f t="shared" si="1"/>
        <v>.speechBefore = {EC_WORD_WORLD, EC_MOVE2(SUPERPOWER), EC_MOVE2(STOMP), EC_WORD_SMITE, EC_WORD_BEGINNING, EC_WORD_EXCL_EXCL},</v>
      </c>
      <c r="AA68" t="s">
        <v>15729</v>
      </c>
    </row>
    <row r="69" spans="1:27" x14ac:dyDescent="0.3">
      <c r="A69" s="3" t="s">
        <v>169</v>
      </c>
      <c r="B69" s="3" t="s">
        <v>284</v>
      </c>
      <c r="C69" s="3" t="s">
        <v>469</v>
      </c>
      <c r="D69" s="3" t="s">
        <v>1</v>
      </c>
      <c r="E69" s="3" t="s">
        <v>229</v>
      </c>
      <c r="F69" s="3" t="s">
        <v>244</v>
      </c>
      <c r="G69" s="4"/>
      <c r="H69" s="4"/>
      <c r="I69" s="4"/>
      <c r="J69" s="4"/>
      <c r="K69" s="4" t="str">
        <f>VLOOKUP(E69,词典!$C:$F,4,FALSE)</f>
        <v>一个</v>
      </c>
      <c r="L69" s="4" t="str">
        <f>VLOOKUP(F69,词典!$C:$F,4,FALSE)</f>
        <v>难以置信</v>
      </c>
      <c r="M69" s="6" t="s">
        <v>10018</v>
      </c>
      <c r="N69" t="s">
        <v>1414</v>
      </c>
      <c r="O69" t="s">
        <v>1928</v>
      </c>
      <c r="P69" t="s">
        <v>1353</v>
      </c>
      <c r="Q69" t="s">
        <v>1323</v>
      </c>
      <c r="R69" t="s">
        <v>230</v>
      </c>
      <c r="S69" t="s">
        <v>1452</v>
      </c>
      <c r="T69" s="4" t="str">
        <f>VLOOKUP(N69,词典!$F:$G,2,FALSE)</f>
        <v>EC_WORD_YOU_RE</v>
      </c>
      <c r="U69" s="4" t="str">
        <f>VLOOKUP(O69,词典!$F:$G,2,FALSE)</f>
        <v>EC_WORD_A</v>
      </c>
      <c r="V69" s="4" t="str">
        <f>VLOOKUP(P69,词典!$F:$G,2,FALSE)</f>
        <v>EC_WORD_GOOD</v>
      </c>
      <c r="W69" s="4" t="str">
        <f>VLOOKUP(Q69,词典!$F:$G,2,FALSE)</f>
        <v>EC_WORD_TRAINER</v>
      </c>
      <c r="X69" s="4" t="str">
        <f>VLOOKUP(R69,词典!$F:$G,2,FALSE)</f>
        <v>EC_WORD_QUES</v>
      </c>
      <c r="Y69" s="4" t="str">
        <f>VLOOKUP(S69,词典!$F:$G,2,FALSE)</f>
        <v>EC_WORD_UNBELIEVABLE</v>
      </c>
      <c r="Z69" t="str">
        <f t="shared" si="1"/>
        <v>.speechBefore = {EC_WORD_YOU_RE, EC_WORD_A, EC_WORD_GOOD, EC_WORD_TRAINER, EC_WORD_QUES, EC_WORD_UNBELIEVABLE},</v>
      </c>
      <c r="AA69" t="s">
        <v>15730</v>
      </c>
    </row>
    <row r="70" spans="1:27" x14ac:dyDescent="0.3">
      <c r="A70" s="3" t="s">
        <v>200</v>
      </c>
      <c r="B70" s="3" t="s">
        <v>0</v>
      </c>
      <c r="C70" s="3" t="s">
        <v>348</v>
      </c>
      <c r="D70" s="3" t="s">
        <v>794</v>
      </c>
      <c r="E70" s="3" t="s">
        <v>801</v>
      </c>
      <c r="F70" s="3" t="s">
        <v>224</v>
      </c>
      <c r="G70" s="4"/>
      <c r="H70" s="4"/>
      <c r="I70" s="4"/>
      <c r="J70" s="4"/>
      <c r="K70" s="4" t="str">
        <f>VLOOKUP(E70,词典!$C:$F,4,FALSE)</f>
        <v>光滑</v>
      </c>
      <c r="L70" s="4" t="e">
        <f>VLOOKUP(F70,词典!$C:$F,4,FALSE)</f>
        <v>#N/A</v>
      </c>
      <c r="M70" s="6" t="s">
        <v>10019</v>
      </c>
      <c r="N70" t="s">
        <v>1431</v>
      </c>
      <c r="O70" t="s">
        <v>1325</v>
      </c>
      <c r="P70" t="s">
        <v>1939</v>
      </c>
      <c r="Q70" t="s">
        <v>2060</v>
      </c>
      <c r="R70" t="s">
        <v>9947</v>
      </c>
      <c r="S70" t="s">
        <v>225</v>
      </c>
      <c r="T70" s="4" t="str">
        <f>VLOOKUP(N70,词典!$F:$G,2,FALSE)</f>
        <v>EC_WORD_MY</v>
      </c>
      <c r="U70" s="4" t="str">
        <f>VLOOKUP(O70,词典!$F:$G,2,FALSE)</f>
        <v>EC_WORD_POKEMON</v>
      </c>
      <c r="V70" s="4" t="str">
        <f>VLOOKUP(P70,词典!$F:$G,2,FALSE)</f>
        <v>EC_WORD_AWFULLY</v>
      </c>
      <c r="W70" s="4" t="str">
        <f>VLOOKUP(Q70,词典!$F:$G,2,FALSE)</f>
        <v>EC_WORD_SILKY</v>
      </c>
      <c r="X70" s="4" t="str">
        <f>VLOOKUP(R70,词典!$F:$G,2,FALSE)</f>
        <v>EC_WORD_SMOOTH</v>
      </c>
      <c r="Y70" s="4" t="str">
        <f>VLOOKUP(S70,词典!$F:$G,2,FALSE)</f>
        <v>EC_WORD_EXCL</v>
      </c>
      <c r="Z70" t="str">
        <f t="shared" si="1"/>
        <v>.speechBefore = {EC_WORD_MY, EC_WORD_POKEMON, EC_WORD_AWFULLY, EC_WORD_SILKY, EC_WORD_SMOOTH, EC_WORD_EXCL},</v>
      </c>
      <c r="AA70" t="s">
        <v>15731</v>
      </c>
    </row>
    <row r="71" spans="1:27" x14ac:dyDescent="0.3">
      <c r="A71" s="3" t="s">
        <v>3910</v>
      </c>
      <c r="B71" s="3" t="s">
        <v>345</v>
      </c>
      <c r="C71" s="3" t="s">
        <v>284</v>
      </c>
      <c r="D71" s="3" t="s">
        <v>109</v>
      </c>
      <c r="E71" s="3" t="s">
        <v>164</v>
      </c>
      <c r="F71" s="3" t="s">
        <v>363</v>
      </c>
      <c r="G71" s="4"/>
      <c r="H71" s="4"/>
      <c r="I71" s="4"/>
      <c r="J71" s="4"/>
      <c r="K71" s="4" t="str">
        <f>VLOOKUP(E71,词典!$C:$F,4,FALSE)</f>
        <v>是个</v>
      </c>
      <c r="L71" s="4" t="str">
        <f>VLOOKUP(F71,词典!$C:$F,4,FALSE)</f>
        <v>有</v>
      </c>
      <c r="M71" s="6" t="s">
        <v>10020</v>
      </c>
      <c r="N71" t="s">
        <v>1873</v>
      </c>
      <c r="O71" t="s">
        <v>1954</v>
      </c>
      <c r="P71" t="s">
        <v>10324</v>
      </c>
      <c r="Q71" t="s">
        <v>10318</v>
      </c>
      <c r="R71" t="s">
        <v>1951</v>
      </c>
      <c r="S71" t="s">
        <v>1832</v>
      </c>
      <c r="T71" s="4" t="str">
        <f>VLOOKUP(N71,词典!$F:$G,2,FALSE)</f>
        <v>EC_WORD_ME</v>
      </c>
      <c r="U71" s="4" t="str">
        <f>VLOOKUP(O71,词典!$F:$G,2,FALSE)</f>
        <v>EC_WORD_HAVE</v>
      </c>
      <c r="V71" s="4" t="str">
        <f>VLOOKUP(P71,词典!$F:$G,2,FALSE)</f>
        <v>EC_MOVE2(FORESIGHT)</v>
      </c>
      <c r="W71" s="4" t="str">
        <f>VLOOKUP(Q71,词典!$F:$G,2,FALSE)</f>
        <v>EC_WORD_CARES</v>
      </c>
      <c r="X71" s="4" t="str">
        <f>VLOOKUP(R71,词典!$F:$G,2,FALSE)</f>
        <v>EC_WORD_OF</v>
      </c>
      <c r="Y71" s="4" t="str">
        <f>VLOOKUP(S71,词典!$F:$G,2,FALSE)</f>
        <v>EC_WORD_POWER</v>
      </c>
      <c r="Z71" t="str">
        <f t="shared" si="1"/>
        <v>.speechBefore = {EC_WORD_ME, EC_WORD_HAVE, EC_MOVE2(FORESIGHT), EC_WORD_CARES, EC_WORD_OF, EC_WORD_POWER},</v>
      </c>
      <c r="AA71" t="s">
        <v>15732</v>
      </c>
    </row>
    <row r="72" spans="1:27" x14ac:dyDescent="0.3">
      <c r="A72" s="3" t="s">
        <v>168</v>
      </c>
      <c r="B72" s="3" t="s">
        <v>0</v>
      </c>
      <c r="C72" s="3" t="s">
        <v>354</v>
      </c>
      <c r="D72" s="3" t="s">
        <v>459</v>
      </c>
      <c r="E72" s="3" t="s">
        <v>183</v>
      </c>
      <c r="F72" s="3" t="s">
        <v>9939</v>
      </c>
      <c r="G72" s="4"/>
      <c r="H72" s="4"/>
      <c r="I72" s="4"/>
      <c r="J72" s="4"/>
      <c r="K72" s="4" t="str">
        <f>VLOOKUP(E72,词典!$C:$F,4,FALSE)</f>
        <v>我</v>
      </c>
      <c r="L72" s="4" t="e">
        <f>VLOOKUP(F72,词典!$C:$F,4,FALSE)</f>
        <v>#N/A</v>
      </c>
      <c r="M72" s="6" t="s">
        <v>10021</v>
      </c>
      <c r="N72" t="s">
        <v>1413</v>
      </c>
      <c r="O72" t="s">
        <v>1325</v>
      </c>
      <c r="P72" t="s">
        <v>9067</v>
      </c>
      <c r="Q72" t="s">
        <v>1538</v>
      </c>
      <c r="R72" t="s">
        <v>1678</v>
      </c>
      <c r="S72" t="s">
        <v>9939</v>
      </c>
      <c r="T72" s="4" t="str">
        <f>VLOOKUP(N72,词典!$F:$G,2,FALSE)</f>
        <v>EC_WORD_YOUR</v>
      </c>
      <c r="U72" s="4" t="str">
        <f>VLOOKUP(O72,词典!$F:$G,2,FALSE)</f>
        <v>EC_WORD_POKEMON</v>
      </c>
      <c r="V72" s="4" t="str">
        <f>VLOOKUP(P72,词典!$F:$G,2,FALSE)</f>
        <v>EC_WORD_APPEAR</v>
      </c>
      <c r="W72" s="4" t="str">
        <f>VLOOKUP(Q72,词典!$F:$G,2,FALSE)</f>
        <v>EC_WORD_BEAT</v>
      </c>
      <c r="X72" s="4" t="str">
        <f>VLOOKUP(R72,词典!$F:$G,2,FALSE)</f>
        <v>EC_WORD_ME</v>
      </c>
      <c r="Y72" s="4" t="str">
        <f>VLOOKUP(S72,词典!$F:$G,2,FALSE)</f>
        <v>-1</v>
      </c>
      <c r="Z72" t="str">
        <f t="shared" si="1"/>
        <v>.speechBefore = {EC_WORD_YOUR, EC_WORD_POKEMON, EC_WORD_APPEAR, EC_WORD_BEAT, EC_WORD_ME, -1},</v>
      </c>
      <c r="AA72" t="s">
        <v>15733</v>
      </c>
    </row>
    <row r="73" spans="1:27" x14ac:dyDescent="0.3">
      <c r="A73" s="3" t="s">
        <v>168</v>
      </c>
      <c r="B73" s="3" t="s">
        <v>0</v>
      </c>
      <c r="C73" s="3" t="s">
        <v>348</v>
      </c>
      <c r="D73" s="3" t="s">
        <v>490</v>
      </c>
      <c r="E73" s="3" t="s">
        <v>310</v>
      </c>
      <c r="F73" s="3" t="s">
        <v>224</v>
      </c>
      <c r="G73" s="4"/>
      <c r="H73" s="4"/>
      <c r="I73" s="4"/>
      <c r="J73" s="4"/>
      <c r="K73" s="4" t="str">
        <f>VLOOKUP(E73,词典!$C:$F,4,FALSE)</f>
        <v>野生</v>
      </c>
      <c r="L73" s="4" t="e">
        <f>VLOOKUP(F73,词典!$C:$F,4,FALSE)</f>
        <v>#N/A</v>
      </c>
      <c r="M73" s="6" t="s">
        <v>10022</v>
      </c>
      <c r="N73" t="s">
        <v>1413</v>
      </c>
      <c r="O73" t="s">
        <v>1325</v>
      </c>
      <c r="P73" t="s">
        <v>8496</v>
      </c>
      <c r="Q73" t="s">
        <v>1939</v>
      </c>
      <c r="R73" t="s">
        <v>10457</v>
      </c>
      <c r="S73" t="s">
        <v>225</v>
      </c>
      <c r="T73" s="4" t="str">
        <f>VLOOKUP(N73,词典!$F:$G,2,FALSE)</f>
        <v>EC_WORD_YOUR</v>
      </c>
      <c r="U73" s="4" t="str">
        <f>VLOOKUP(O73,词典!$F:$G,2,FALSE)</f>
        <v>EC_WORD_POKEMON</v>
      </c>
      <c r="V73" s="4" t="str">
        <f>VLOOKUP(P73,词典!$F:$G,2,FALSE)</f>
        <v>EC_WORD_YEAH</v>
      </c>
      <c r="W73" s="4" t="str">
        <f>VLOOKUP(Q73,词典!$F:$G,2,FALSE)</f>
        <v>EC_WORD_AWFULLY</v>
      </c>
      <c r="X73" s="4" t="str">
        <f>VLOOKUP(R73,词典!$F:$G,2,FALSE)</f>
        <v>EC_WORD_TICKLISH</v>
      </c>
      <c r="Y73" s="4" t="str">
        <f>VLOOKUP(S73,词典!$F:$G,2,FALSE)</f>
        <v>EC_WORD_EXCL</v>
      </c>
      <c r="Z73" t="str">
        <f t="shared" si="1"/>
        <v>.speechBefore = {EC_WORD_YOUR, EC_WORD_POKEMON, EC_WORD_YEAH, EC_WORD_AWFULLY, EC_WORD_TICKLISH, EC_WORD_EXCL},</v>
      </c>
      <c r="AA73" t="s">
        <v>15734</v>
      </c>
    </row>
    <row r="74" spans="1:27" x14ac:dyDescent="0.3">
      <c r="A74" s="3" t="s">
        <v>595</v>
      </c>
      <c r="B74" s="3" t="s">
        <v>183</v>
      </c>
      <c r="C74" s="3" t="s">
        <v>766</v>
      </c>
      <c r="D74" s="3" t="s">
        <v>165</v>
      </c>
      <c r="E74" s="3" t="s">
        <v>285</v>
      </c>
      <c r="F74" s="3" t="s">
        <v>373</v>
      </c>
      <c r="G74" s="4"/>
      <c r="H74" s="4"/>
      <c r="I74" s="4"/>
      <c r="J74" s="4"/>
      <c r="K74" s="4" t="str">
        <f>VLOOKUP(E74,词典!$C:$F,4,FALSE)</f>
        <v>意思</v>
      </c>
      <c r="L74" s="4" t="str">
        <f>VLOOKUP(F74,词典!$C:$F,4,FALSE)</f>
        <v>它</v>
      </c>
      <c r="M74" s="6" t="s">
        <v>10023</v>
      </c>
      <c r="N74" t="s">
        <v>1858</v>
      </c>
      <c r="O74" t="s">
        <v>10326</v>
      </c>
      <c r="P74" t="s">
        <v>1874</v>
      </c>
      <c r="Q74" t="s">
        <v>8551</v>
      </c>
      <c r="R74" t="s">
        <v>1951</v>
      </c>
      <c r="S74" t="s">
        <v>10325</v>
      </c>
      <c r="T74" s="4" t="str">
        <f>VLOOKUP(N74,词典!$F:$G,2,FALSE)</f>
        <v>EC_WORD_GIVE_ME</v>
      </c>
      <c r="U74" s="4" t="str">
        <f>VLOOKUP(O74,词典!$F:$G,2,FALSE)</f>
        <v>EC_WORD_SHOW</v>
      </c>
      <c r="V74" s="4" t="str">
        <f>VLOOKUP(P74,词典!$F:$G,2,FALSE)</f>
        <v>EC_WORD_YOU</v>
      </c>
      <c r="W74" s="4" t="str">
        <f>VLOOKUP(Q74,词典!$F:$G,2,FALSE)</f>
        <v>EC_WORD_TRULY</v>
      </c>
      <c r="X74" s="4" t="str">
        <f>VLOOKUP(R74,词典!$F:$G,2,FALSE)</f>
        <v>EC_WORD_OF</v>
      </c>
      <c r="Y74" s="4" t="str">
        <f>VLOOKUP(S74,词典!$F:$G,2,FALSE)</f>
        <v>EC_WORD_MEAN</v>
      </c>
      <c r="Z74" t="str">
        <f t="shared" si="1"/>
        <v>.speechBefore = {EC_WORD_GIVE_ME, EC_WORD_SHOW, EC_WORD_YOU, EC_WORD_TRULY, EC_WORD_OF, EC_WORD_MEAN},</v>
      </c>
      <c r="AA74" t="s">
        <v>15735</v>
      </c>
    </row>
    <row r="75" spans="1:27" x14ac:dyDescent="0.3">
      <c r="A75" s="3" t="s">
        <v>355</v>
      </c>
      <c r="B75" s="3" t="s">
        <v>165</v>
      </c>
      <c r="C75" s="3" t="s">
        <v>453</v>
      </c>
      <c r="D75" s="3" t="s">
        <v>200</v>
      </c>
      <c r="E75" s="3" t="s">
        <v>109</v>
      </c>
      <c r="F75" s="3" t="s">
        <v>229</v>
      </c>
      <c r="G75" s="4"/>
      <c r="H75" s="4"/>
      <c r="I75" s="4"/>
      <c r="J75" s="4"/>
      <c r="K75" s="4" t="str">
        <f>VLOOKUP(E75,词典!$C:$F,4,FALSE)</f>
        <v>力量</v>
      </c>
      <c r="L75" s="4" t="str">
        <f>VLOOKUP(F75,词典!$C:$F,4,FALSE)</f>
        <v>一个</v>
      </c>
      <c r="M75" s="6" t="s">
        <v>10024</v>
      </c>
      <c r="N75" t="s">
        <v>1874</v>
      </c>
      <c r="O75" t="s">
        <v>6023</v>
      </c>
      <c r="P75" t="s">
        <v>10327</v>
      </c>
      <c r="Q75" t="s">
        <v>1431</v>
      </c>
      <c r="R75" t="s">
        <v>1337</v>
      </c>
      <c r="S75" t="s">
        <v>230</v>
      </c>
      <c r="T75" s="4" t="str">
        <f>VLOOKUP(N75,词典!$F:$G,2,FALSE)</f>
        <v>EC_WORD_YOU</v>
      </c>
      <c r="U75" s="4" t="str">
        <f>VLOOKUP(O75,词典!$F:$G,2,FALSE)</f>
        <v>EC_WORD_CAN</v>
      </c>
      <c r="V75" s="4" t="str">
        <f>VLOOKUP(P75,词典!$F:$G,2,FALSE)</f>
        <v>EC_WORD_SEES</v>
      </c>
      <c r="W75" s="4" t="str">
        <f>VLOOKUP(Q75,词典!$F:$G,2,FALSE)</f>
        <v>EC_WORD_MY</v>
      </c>
      <c r="X75" s="4" t="str">
        <f>VLOOKUP(R75,词典!$F:$G,2,FALSE)</f>
        <v>EC_WORD_POWER</v>
      </c>
      <c r="Y75" s="4" t="str">
        <f>VLOOKUP(S75,词典!$F:$G,2,FALSE)</f>
        <v>EC_WORD_QUES</v>
      </c>
      <c r="Z75" t="str">
        <f t="shared" si="1"/>
        <v>.speechBefore = {EC_WORD_YOU, EC_WORD_CAN, EC_WORD_SEES, EC_WORD_MY, EC_WORD_POWER, EC_WORD_QUES},</v>
      </c>
      <c r="AA75" t="s">
        <v>15736</v>
      </c>
    </row>
    <row r="76" spans="1:27" x14ac:dyDescent="0.3">
      <c r="A76" s="3" t="s">
        <v>284</v>
      </c>
      <c r="B76" s="3" t="s">
        <v>286</v>
      </c>
      <c r="C76" s="3" t="s">
        <v>355</v>
      </c>
      <c r="D76" s="3" t="s">
        <v>341</v>
      </c>
      <c r="E76" s="3" t="s">
        <v>527</v>
      </c>
      <c r="F76" s="3" t="s">
        <v>2106</v>
      </c>
      <c r="G76" s="4"/>
      <c r="H76" s="4"/>
      <c r="I76" s="4"/>
      <c r="J76" s="4"/>
      <c r="K76" s="4" t="str">
        <f>VLOOKUP(E76,词典!$C:$F,4,FALSE)</f>
        <v>友善</v>
      </c>
      <c r="L76" s="4" t="e">
        <f>VLOOKUP(F76,词典!$C:$F,4,FALSE)</f>
        <v>#N/A</v>
      </c>
      <c r="M76" s="6" t="s">
        <v>10025</v>
      </c>
      <c r="N76" t="s">
        <v>1466</v>
      </c>
      <c r="O76" t="s">
        <v>8517</v>
      </c>
      <c r="P76" t="s">
        <v>6023</v>
      </c>
      <c r="Q76" t="s">
        <v>1983</v>
      </c>
      <c r="R76" t="s">
        <v>1951</v>
      </c>
      <c r="S76" t="s">
        <v>1687</v>
      </c>
      <c r="T76" s="4" t="str">
        <f>VLOOKUP(N76,词典!$F:$G,2,FALSE)</f>
        <v>EC_WORD_LIE</v>
      </c>
      <c r="U76" s="4" t="str">
        <f>VLOOKUP(O76,词典!$F:$G,2,FALSE)</f>
        <v>EC_WORD_ALSO</v>
      </c>
      <c r="V76" s="4" t="str">
        <f>VLOOKUP(P76,词典!$F:$G,2,FALSE)</f>
        <v>EC_WORD_CAN</v>
      </c>
      <c r="W76" s="4" t="str">
        <f>VLOOKUP(Q76,词典!$F:$G,2,FALSE)</f>
        <v>EC_WORD_KIND</v>
      </c>
      <c r="X76" s="4" t="str">
        <f>VLOOKUP(R76,词典!$F:$G,2,FALSE)</f>
        <v>EC_WORD_OF</v>
      </c>
      <c r="Y76" s="4" t="str">
        <f>VLOOKUP(S76,词典!$F:$G,2,FALSE)</f>
        <v>EC_WORD_ELLIPSIS</v>
      </c>
      <c r="Z76" t="str">
        <f t="shared" si="1"/>
        <v>.speechBefore = {EC_WORD_LIE, EC_WORD_ALSO, EC_WORD_CAN, EC_WORD_KIND, EC_WORD_OF, EC_WORD_ELLIPSIS},</v>
      </c>
      <c r="AA76" t="s">
        <v>15737</v>
      </c>
    </row>
    <row r="77" spans="1:27" x14ac:dyDescent="0.3">
      <c r="A77" s="3" t="s">
        <v>284</v>
      </c>
      <c r="B77" s="3" t="s">
        <v>0</v>
      </c>
      <c r="C77" s="3" t="s">
        <v>627</v>
      </c>
      <c r="D77" s="3" t="s">
        <v>426</v>
      </c>
      <c r="E77" s="3" t="s">
        <v>153</v>
      </c>
      <c r="F77" s="3" t="s">
        <v>3919</v>
      </c>
      <c r="G77" s="4"/>
      <c r="H77" s="4"/>
      <c r="I77" s="4"/>
      <c r="J77" s="4"/>
      <c r="K77" s="4" t="str">
        <f>VLOOKUP(E77,词典!$C:$F,4,FALSE)</f>
        <v>不</v>
      </c>
      <c r="L77" s="4" t="str">
        <f>VLOOKUP(F77,词典!$C:$F,4,FALSE)</f>
        <v>睡觉</v>
      </c>
      <c r="M77" s="6" t="s">
        <v>10026</v>
      </c>
      <c r="N77" t="s">
        <v>1325</v>
      </c>
      <c r="O77" t="s">
        <v>2013</v>
      </c>
      <c r="P77" t="s">
        <v>1917</v>
      </c>
      <c r="Q77" t="s">
        <v>1403</v>
      </c>
      <c r="R77" t="s">
        <v>9925</v>
      </c>
      <c r="S77" t="s">
        <v>9940</v>
      </c>
      <c r="T77" s="4" t="str">
        <f>VLOOKUP(N77,词典!$F:$G,2,FALSE)</f>
        <v>EC_WORD_POKEMON</v>
      </c>
      <c r="U77" s="4" t="str">
        <f>VLOOKUP(O77,词典!$F:$G,2,FALSE)</f>
        <v>EC_WORD_TEACHER</v>
      </c>
      <c r="V77" s="4" t="str">
        <f>VLOOKUP(P77,词典!$F:$G,2,FALSE)</f>
        <v>EC_WORD_FROM</v>
      </c>
      <c r="W77" s="4" t="str">
        <f>VLOOKUP(Q77,词典!$F:$G,2,FALSE)</f>
        <v>EC_WORD_NO</v>
      </c>
      <c r="X77" s="4" t="str">
        <f>VLOOKUP(R77,词典!$F:$G,2,FALSE)</f>
        <v>EC_WORD_BESIDE</v>
      </c>
      <c r="Y77" s="4" t="str">
        <f>VLOOKUP(S77,词典!$F:$G,2,FALSE)</f>
        <v>-1</v>
      </c>
      <c r="Z77" t="str">
        <f t="shared" si="1"/>
        <v>.speechBefore = {EC_WORD_POKEMON, EC_WORD_TEACHER, EC_WORD_FROM, EC_WORD_NO, EC_WORD_BESIDE, -1},</v>
      </c>
      <c r="AA77" t="s">
        <v>15738</v>
      </c>
    </row>
    <row r="78" spans="1:27" x14ac:dyDescent="0.3">
      <c r="A78" s="3" t="s">
        <v>234</v>
      </c>
      <c r="B78" s="3" t="s">
        <v>138</v>
      </c>
      <c r="C78" s="3" t="s">
        <v>224</v>
      </c>
      <c r="D78" s="3" t="s">
        <v>817</v>
      </c>
      <c r="E78" s="3" t="s">
        <v>0</v>
      </c>
      <c r="F78" s="3" t="s">
        <v>650</v>
      </c>
      <c r="G78" s="4"/>
      <c r="H78" s="4"/>
      <c r="I78" s="4"/>
      <c r="J78" s="4"/>
      <c r="K78" s="4" t="e">
        <f>VLOOKUP(E78,词典!$C:$F,4,FALSE)</f>
        <v>#N/A</v>
      </c>
      <c r="L78" s="4" t="str">
        <f>VLOOKUP(F78,词典!$C:$F,4,FALSE)</f>
        <v>世界</v>
      </c>
      <c r="M78" s="6" t="s">
        <v>10027</v>
      </c>
      <c r="N78" t="s">
        <v>1689</v>
      </c>
      <c r="O78" t="s">
        <v>1394</v>
      </c>
      <c r="P78" t="s">
        <v>225</v>
      </c>
      <c r="Q78" t="s">
        <v>8470</v>
      </c>
      <c r="R78" t="s">
        <v>1325</v>
      </c>
      <c r="S78" t="s">
        <v>1599</v>
      </c>
      <c r="T78" s="4" t="str">
        <f>VLOOKUP(N78,词典!$F:$G,2,FALSE)</f>
        <v>EC_WORD_AHAHA</v>
      </c>
      <c r="U78" s="4" t="str">
        <f>VLOOKUP(O78,词典!$F:$G,2,FALSE)</f>
        <v>EC_WORD_YES</v>
      </c>
      <c r="V78" s="4" t="str">
        <f>VLOOKUP(P78,词典!$F:$G,2,FALSE)</f>
        <v>EC_WORD_EXCL</v>
      </c>
      <c r="W78" s="4" t="str">
        <f>VLOOKUP(Q78,词典!$F:$G,2,FALSE)</f>
        <v>EC_WORD_LOVEY_DOVEY</v>
      </c>
      <c r="X78" s="4" t="str">
        <f>VLOOKUP(R78,词典!$F:$G,2,FALSE)</f>
        <v>EC_WORD_POKEMON</v>
      </c>
      <c r="Y78" s="4" t="str">
        <f>VLOOKUP(S78,词典!$F:$G,2,FALSE)</f>
        <v>EC_WORD_WORLD</v>
      </c>
      <c r="Z78" t="str">
        <f t="shared" si="1"/>
        <v>.speechBefore = {EC_WORD_AHAHA, EC_WORD_YES, EC_WORD_EXCL, EC_WORD_LOVEY_DOVEY, EC_WORD_POKEMON, EC_WORD_WORLD},</v>
      </c>
      <c r="AA78" t="s">
        <v>15739</v>
      </c>
    </row>
    <row r="79" spans="1:27" x14ac:dyDescent="0.3">
      <c r="A79" s="3" t="s">
        <v>165</v>
      </c>
      <c r="B79" s="3" t="s">
        <v>2108</v>
      </c>
      <c r="C79" s="3" t="s">
        <v>2108</v>
      </c>
      <c r="D79" s="3" t="s">
        <v>2108</v>
      </c>
      <c r="E79" s="3" t="s">
        <v>300</v>
      </c>
      <c r="F79" s="3" t="s">
        <v>216</v>
      </c>
      <c r="G79" s="4" t="s">
        <v>224</v>
      </c>
      <c r="H79" s="4"/>
      <c r="I79" s="4"/>
      <c r="J79" s="4"/>
      <c r="K79" s="4" t="str">
        <f>VLOOKUP(E79,词典!$C:$F,4,FALSE)</f>
        <v>来</v>
      </c>
      <c r="L79" s="4" t="str">
        <f>VLOOKUP(F79,词典!$C:$F,4,FALSE)</f>
        <v>在</v>
      </c>
      <c r="M79" s="6" t="s">
        <v>10028</v>
      </c>
      <c r="N79" t="s">
        <v>1412</v>
      </c>
      <c r="O79" t="s">
        <v>2108</v>
      </c>
      <c r="P79" t="s">
        <v>2108</v>
      </c>
      <c r="Q79" t="s">
        <v>2108</v>
      </c>
      <c r="R79" t="s">
        <v>1387</v>
      </c>
      <c r="S79" t="s">
        <v>225</v>
      </c>
      <c r="T79" s="4" t="str">
        <f>VLOOKUP(N79,词典!$F:$G,2,FALSE)</f>
        <v>EC_WORD_YOU</v>
      </c>
      <c r="U79" s="4" t="str">
        <f>VLOOKUP(O79,词典!$F:$G,2,FALSE)</f>
        <v>EC_WORD_ELLIPSIS_ELLIPSIS_ELLIPSIS</v>
      </c>
      <c r="V79" s="4" t="str">
        <f>VLOOKUP(P79,词典!$F:$G,2,FALSE)</f>
        <v>EC_WORD_ELLIPSIS_ELLIPSIS_ELLIPSIS</v>
      </c>
      <c r="W79" s="4" t="str">
        <f>VLOOKUP(Q79,词典!$F:$G,2,FALSE)</f>
        <v>EC_WORD_ELLIPSIS_ELLIPSIS_ELLIPSIS</v>
      </c>
      <c r="X79" s="4" t="str">
        <f>VLOOKUP(R79,词典!$F:$G,2,FALSE)</f>
        <v>EC_WORD_COME_ON</v>
      </c>
      <c r="Y79" s="4" t="str">
        <f>VLOOKUP(S79,词典!$F:$G,2,FALSE)</f>
        <v>EC_WORD_EXCL</v>
      </c>
      <c r="Z79" t="str">
        <f t="shared" si="1"/>
        <v>.speechBefore = {EC_WORD_YOU, EC_WORD_ELLIPSIS_ELLIPSIS_ELLIPSIS, EC_WORD_ELLIPSIS_ELLIPSIS_ELLIPSIS, EC_WORD_ELLIPSIS_ELLIPSIS_ELLIPSIS, EC_WORD_COME_ON, EC_WORD_EXCL},</v>
      </c>
      <c r="AA79" t="s">
        <v>15740</v>
      </c>
    </row>
    <row r="80" spans="1:27" x14ac:dyDescent="0.3">
      <c r="A80" s="3" t="s">
        <v>373</v>
      </c>
      <c r="B80" s="3" t="s">
        <v>531</v>
      </c>
      <c r="C80" s="3" t="s">
        <v>766</v>
      </c>
      <c r="D80" s="3" t="s">
        <v>169</v>
      </c>
      <c r="E80" s="3" t="s">
        <v>291</v>
      </c>
      <c r="F80" s="3" t="s">
        <v>469</v>
      </c>
      <c r="G80" s="4"/>
      <c r="H80" s="4"/>
      <c r="I80" s="4"/>
      <c r="J80" s="4"/>
      <c r="K80" s="4" t="str">
        <f>VLOOKUP(E80,词典!$C:$F,4,FALSE)</f>
        <v>相当</v>
      </c>
      <c r="L80" s="4" t="str">
        <f>VLOOKUP(F80,词典!$C:$F,4,FALSE)</f>
        <v>好的</v>
      </c>
      <c r="M80" s="6" t="s">
        <v>10029</v>
      </c>
      <c r="N80" t="s">
        <v>1874</v>
      </c>
      <c r="O80" t="s">
        <v>1792</v>
      </c>
      <c r="P80" t="s">
        <v>10328</v>
      </c>
      <c r="Q80" t="s">
        <v>1990</v>
      </c>
      <c r="R80" t="s">
        <v>9939</v>
      </c>
      <c r="S80" t="s">
        <v>9939</v>
      </c>
      <c r="T80" s="4" t="str">
        <f>VLOOKUP(N80,词典!$F:$G,2,FALSE)</f>
        <v>EC_WORD_YOU</v>
      </c>
      <c r="U80" s="4" t="str">
        <f>VLOOKUP(O80,词典!$F:$G,2,FALSE)</f>
        <v>EC_WORD_SEEMS</v>
      </c>
      <c r="V80" s="4" t="str">
        <f>VLOOKUP(P80,词典!$F:$G,2,FALSE)</f>
        <v>EC_WORD_QUITE</v>
      </c>
      <c r="W80" s="4" t="str">
        <f>VLOOKUP(Q80,词典!$F:$G,2,FALSE)</f>
        <v>EC_WORD_NICE</v>
      </c>
      <c r="X80" s="4" t="str">
        <f>VLOOKUP(R80,词典!$F:$G,2,FALSE)</f>
        <v>-1</v>
      </c>
      <c r="Y80" s="4" t="str">
        <f>VLOOKUP(S80,词典!$F:$G,2,FALSE)</f>
        <v>-1</v>
      </c>
      <c r="Z80" t="str">
        <f t="shared" si="1"/>
        <v>.speechBefore = {EC_WORD_YOU, EC_WORD_SEEMS, EC_WORD_QUITE, EC_WORD_NICE, -1, -1},</v>
      </c>
      <c r="AA80" t="s">
        <v>15741</v>
      </c>
    </row>
    <row r="81" spans="1:27" x14ac:dyDescent="0.3">
      <c r="A81" s="3" t="s">
        <v>200</v>
      </c>
      <c r="B81" s="3" t="s">
        <v>7378</v>
      </c>
      <c r="C81" s="3" t="s">
        <v>345</v>
      </c>
      <c r="D81" s="3" t="s">
        <v>799</v>
      </c>
      <c r="E81" s="3" t="s">
        <v>183</v>
      </c>
      <c r="F81" s="3" t="s">
        <v>224</v>
      </c>
      <c r="G81" s="4"/>
      <c r="H81" s="4"/>
      <c r="I81" s="4"/>
      <c r="J81" s="4"/>
      <c r="K81" s="4" t="str">
        <f>VLOOKUP(E81,词典!$C:$F,4,FALSE)</f>
        <v>我</v>
      </c>
      <c r="L81" s="4" t="e">
        <f>VLOOKUP(F81,词典!$C:$F,4,FALSE)</f>
        <v>#N/A</v>
      </c>
      <c r="M81" s="6" t="s">
        <v>10030</v>
      </c>
      <c r="N81" t="s">
        <v>1431</v>
      </c>
      <c r="O81" t="s">
        <v>1193</v>
      </c>
      <c r="P81" t="s">
        <v>8496</v>
      </c>
      <c r="Q81" t="s">
        <v>8451</v>
      </c>
      <c r="R81" t="s">
        <v>8485</v>
      </c>
      <c r="S81" t="s">
        <v>9939</v>
      </c>
      <c r="T81" s="4" t="str">
        <f>VLOOKUP(N81,词典!$F:$G,2,FALSE)</f>
        <v>EC_WORD_MY</v>
      </c>
      <c r="U81" s="4" t="str">
        <f>VLOOKUP(O81,词典!$F:$G,2,FALSE)</f>
        <v>EC_MOVE2(HIDDEN_POWER)</v>
      </c>
      <c r="V81" s="4" t="str">
        <f>VLOOKUP(P81,词典!$F:$G,2,FALSE)</f>
        <v>EC_WORD_YEAH</v>
      </c>
      <c r="W81" s="4" t="str">
        <f>VLOOKUP(Q81,词典!$F:$G,2,FALSE)</f>
        <v>EC_WORD_EXCITING</v>
      </c>
      <c r="X81" s="4" t="str">
        <f>VLOOKUP(R81,词典!$F:$G,2,FALSE)</f>
        <v>EC_WORD_EXCL</v>
      </c>
      <c r="Y81" s="4" t="str">
        <f>VLOOKUP(S81,词典!$F:$G,2,FALSE)</f>
        <v>-1</v>
      </c>
      <c r="Z81" t="str">
        <f t="shared" si="1"/>
        <v>.speechBefore = {EC_WORD_MY, EC_MOVE2(HIDDEN_POWER), EC_WORD_YEAH, EC_WORD_EXCITING, EC_WORD_EXCL, -1},</v>
      </c>
      <c r="AA81" t="s">
        <v>15742</v>
      </c>
    </row>
    <row r="82" spans="1:27" x14ac:dyDescent="0.3">
      <c r="A82" s="3" t="s">
        <v>165</v>
      </c>
      <c r="B82" s="3" t="s">
        <v>363</v>
      </c>
      <c r="C82" s="3" t="s">
        <v>408</v>
      </c>
      <c r="D82" s="3" t="s">
        <v>378</v>
      </c>
      <c r="E82" s="3" t="s">
        <v>341</v>
      </c>
      <c r="F82" s="3" t="s">
        <v>315</v>
      </c>
      <c r="G82" s="4"/>
      <c r="H82" s="4"/>
      <c r="I82" s="4"/>
      <c r="J82" s="4"/>
      <c r="K82" s="4" t="str">
        <f>VLOOKUP(E82,词典!$C:$F,4,FALSE)</f>
        <v>是</v>
      </c>
      <c r="L82" s="4" t="str">
        <f>VLOOKUP(F82,词典!$C:$F,4,FALSE)</f>
        <v>像</v>
      </c>
      <c r="M82" s="6" t="s">
        <v>10031</v>
      </c>
      <c r="N82" t="s">
        <v>1412</v>
      </c>
      <c r="O82" t="s">
        <v>1935</v>
      </c>
      <c r="P82" t="s">
        <v>1944</v>
      </c>
      <c r="Q82" t="s">
        <v>9073</v>
      </c>
      <c r="R82" t="s">
        <v>9881</v>
      </c>
      <c r="S82" t="s">
        <v>8489</v>
      </c>
      <c r="T82" s="4" t="str">
        <f>VLOOKUP(N82,词典!$F:$G,2,FALSE)</f>
        <v>EC_WORD_YOU</v>
      </c>
      <c r="U82" s="4" t="str">
        <f>VLOOKUP(O82,词典!$F:$G,2,FALSE)</f>
        <v>EC_WORD_ABSOLUTELY</v>
      </c>
      <c r="V82" s="4" t="str">
        <f>VLOOKUP(P82,词典!$F:$G,2,FALSE)</f>
        <v>EC_WORD_BE</v>
      </c>
      <c r="W82" s="4" t="str">
        <f>VLOOKUP(Q82,词典!$F:$G,2,FALSE)</f>
        <v>EC_WORD_ON</v>
      </c>
      <c r="X82" s="4" t="str">
        <f>VLOOKUP(R82,词典!$F:$G,2,FALSE)</f>
        <v>EC_WORD_KIDDING</v>
      </c>
      <c r="Y82" s="4" t="str">
        <f>VLOOKUP(S82,词典!$F:$G,2,FALSE)</f>
        <v>EC_WORD_YUP</v>
      </c>
      <c r="Z82" t="str">
        <f t="shared" si="1"/>
        <v>.speechBefore = {EC_WORD_YOU, EC_WORD_ABSOLUTELY, EC_WORD_BE, EC_WORD_ON, EC_WORD_KIDDING, EC_WORD_YUP},</v>
      </c>
      <c r="AA82" t="s">
        <v>15743</v>
      </c>
    </row>
    <row r="83" spans="1:27" x14ac:dyDescent="0.3">
      <c r="A83" s="3" t="s">
        <v>165</v>
      </c>
      <c r="B83" s="3" t="s">
        <v>356</v>
      </c>
      <c r="C83" s="3" t="s">
        <v>415</v>
      </c>
      <c r="D83" s="3" t="s">
        <v>309</v>
      </c>
      <c r="E83" s="3" t="s">
        <v>516</v>
      </c>
      <c r="F83" s="3" t="s">
        <v>152</v>
      </c>
      <c r="G83" s="4"/>
      <c r="H83" s="4"/>
      <c r="I83" s="4"/>
      <c r="J83" s="4"/>
      <c r="K83" s="4" t="str">
        <f>VLOOKUP(E83,词典!$C:$F,4,FALSE)</f>
        <v>快速</v>
      </c>
      <c r="L83" s="4" t="e">
        <f>VLOOKUP(F83,词典!$C:$F,4,FALSE)</f>
        <v>#N/A</v>
      </c>
      <c r="M83" s="6" t="s">
        <v>10032</v>
      </c>
      <c r="N83" t="s">
        <v>1875</v>
      </c>
      <c r="O83" t="s">
        <v>10329</v>
      </c>
      <c r="P83" t="s">
        <v>1869</v>
      </c>
      <c r="Q83" t="s">
        <v>1905</v>
      </c>
      <c r="R83" t="s">
        <v>9078</v>
      </c>
      <c r="S83" t="s">
        <v>8528</v>
      </c>
      <c r="T83" s="4" t="str">
        <f>VLOOKUP(N83,词典!$F:$G,2,FALSE)</f>
        <v>EC_WORD_YOUR</v>
      </c>
      <c r="U83" s="4" t="str">
        <f>VLOOKUP(O83,词典!$F:$G,2,FALSE)</f>
        <v>EC_WORD_MOMENTUM</v>
      </c>
      <c r="V83" s="4" t="str">
        <f>VLOOKUP(P83,词典!$F:$G,2,FALSE)</f>
        <v>EC_WORD_NO</v>
      </c>
      <c r="W83" s="4" t="str">
        <f>VLOOKUP(Q83,词典!$F:$G,2,FALSE)</f>
        <v>EC_WORD_WAY</v>
      </c>
      <c r="X83" s="4" t="str">
        <f>VLOOKUP(R83,词典!$F:$G,2,FALSE)</f>
        <v>EC_WORD_LUKEWARM</v>
      </c>
      <c r="Y83" s="4" t="str">
        <f>VLOOKUP(S83,词典!$F:$G,2,FALSE)</f>
        <v>EC_WORD_IS_IT_QUES</v>
      </c>
      <c r="Z83" t="str">
        <f t="shared" si="1"/>
        <v>.speechBefore = {EC_WORD_YOUR, EC_WORD_MOMENTUM, EC_WORD_NO, EC_WORD_WAY, EC_WORD_LUKEWARM, EC_WORD_IS_IT_QUES},</v>
      </c>
      <c r="AA83" t="s">
        <v>15744</v>
      </c>
    </row>
    <row r="84" spans="1:27" x14ac:dyDescent="0.3">
      <c r="A84" s="3" t="s">
        <v>356</v>
      </c>
      <c r="B84" s="3" t="s">
        <v>561</v>
      </c>
      <c r="C84" s="3" t="s">
        <v>365</v>
      </c>
      <c r="D84" s="3" t="s">
        <v>7391</v>
      </c>
      <c r="E84" s="3" t="s">
        <v>165</v>
      </c>
      <c r="F84" s="3" t="s">
        <v>224</v>
      </c>
      <c r="G84" s="4"/>
      <c r="H84" s="4"/>
      <c r="I84" s="4"/>
      <c r="J84" s="4"/>
      <c r="K84" s="4" t="str">
        <f>VLOOKUP(E84,词典!$C:$F,4,FALSE)</f>
        <v>你</v>
      </c>
      <c r="L84" s="4" t="e">
        <f>VLOOKUP(F84,词典!$C:$F,4,FALSE)</f>
        <v>#N/A</v>
      </c>
      <c r="M84" s="6" t="s">
        <v>10033</v>
      </c>
      <c r="N84" t="s">
        <v>1412</v>
      </c>
      <c r="O84" t="s">
        <v>9062</v>
      </c>
      <c r="P84" t="s">
        <v>10409</v>
      </c>
      <c r="Q84" t="s">
        <v>9169</v>
      </c>
      <c r="R84" t="s">
        <v>10414</v>
      </c>
      <c r="S84" t="s">
        <v>225</v>
      </c>
      <c r="T84" s="4" t="str">
        <f>VLOOKUP(N84,词典!$F:$G,2,FALSE)</f>
        <v>EC_WORD_YOU</v>
      </c>
      <c r="U84" s="4" t="str">
        <f>VLOOKUP(O84,词典!$F:$G,2,FALSE)</f>
        <v>EC_WORD_DON_T</v>
      </c>
      <c r="V84" s="4" t="str">
        <f>VLOOKUP(P84,词典!$F:$G,2,FALSE)</f>
        <v>EC_WORD_CAUSE</v>
      </c>
      <c r="W84" s="4" t="str">
        <f>VLOOKUP(Q84,词典!$F:$G,2,FALSE)</f>
        <v>EC_WORD_GO</v>
      </c>
      <c r="X84" s="4" t="str">
        <f>VLOOKUP(R84,词典!$F:$G,2,FALSE)</f>
        <v>EC_MOVE(UPROAR)</v>
      </c>
      <c r="Y84" s="4" t="str">
        <f>VLOOKUP(S84,词典!$F:$G,2,FALSE)</f>
        <v>EC_WORD_EXCL</v>
      </c>
      <c r="Z84" t="str">
        <f t="shared" si="1"/>
        <v>.speechBefore = {EC_WORD_YOU, EC_WORD_DON_T, EC_WORD_CAUSE, EC_WORD_GO, EC_MOVE(UPROAR), EC_WORD_EXCL},</v>
      </c>
      <c r="AA84" t="s">
        <v>15745</v>
      </c>
    </row>
    <row r="85" spans="1:27" x14ac:dyDescent="0.3">
      <c r="A85" s="3" t="s">
        <v>164</v>
      </c>
      <c r="B85" s="3" t="s">
        <v>322</v>
      </c>
      <c r="C85" s="3" t="s">
        <v>450</v>
      </c>
      <c r="D85" s="3" t="s">
        <v>378</v>
      </c>
      <c r="E85" s="3" t="s">
        <v>639</v>
      </c>
      <c r="F85" s="3" t="s">
        <v>9939</v>
      </c>
      <c r="G85" s="4"/>
      <c r="H85" s="4"/>
      <c r="I85" s="4"/>
      <c r="J85" s="4"/>
      <c r="K85" s="4" t="str">
        <f>VLOOKUP(E85,词典!$C:$F,4,FALSE)</f>
        <v>派对</v>
      </c>
      <c r="L85" s="4" t="e">
        <f>VLOOKUP(F85,词典!$C:$F,4,FALSE)</f>
        <v>#N/A</v>
      </c>
      <c r="M85" s="6" t="s">
        <v>10034</v>
      </c>
      <c r="N85" t="s">
        <v>1873</v>
      </c>
      <c r="O85" t="s">
        <v>1485</v>
      </c>
      <c r="P85" t="s">
        <v>9942</v>
      </c>
      <c r="Q85" t="s">
        <v>1736</v>
      </c>
      <c r="R85" t="s">
        <v>2020</v>
      </c>
      <c r="S85" t="s">
        <v>8499</v>
      </c>
      <c r="T85" s="4" t="str">
        <f>VLOOKUP(N85,词典!$F:$G,2,FALSE)</f>
        <v>EC_WORD_ME</v>
      </c>
      <c r="U85" s="4" t="str">
        <f>VLOOKUP(O85,词典!$F:$G,2,FALSE)</f>
        <v>EC_WORD_REALLY</v>
      </c>
      <c r="V85" s="4" t="str">
        <f>VLOOKUP(P85,词典!$F:$G,2,FALSE)</f>
        <v>EC_WORD_WANT</v>
      </c>
      <c r="W85" s="4" t="str">
        <f>VLOOKUP(Q85,词典!$F:$G,2,FALSE)</f>
        <v>EC_WORD_WENT</v>
      </c>
      <c r="X85" s="4" t="str">
        <f>VLOOKUP(R85,词典!$F:$G,2,FALSE)</f>
        <v>EC_WORD_PARTY</v>
      </c>
      <c r="Y85" s="4" t="str">
        <f>VLOOKUP(S85,词典!$F:$G,2,FALSE)</f>
        <v>EC_WORD_IS</v>
      </c>
      <c r="Z85" t="str">
        <f t="shared" si="1"/>
        <v>.speechBefore = {EC_WORD_ME, EC_WORD_REALLY, EC_WORD_WANT, EC_WORD_WENT, EC_WORD_PARTY, EC_WORD_IS},</v>
      </c>
      <c r="AA85" t="s">
        <v>15746</v>
      </c>
    </row>
    <row r="86" spans="1:27" x14ac:dyDescent="0.3">
      <c r="A86" s="3" t="s">
        <v>200</v>
      </c>
      <c r="B86" s="3" t="s">
        <v>686</v>
      </c>
      <c r="C86" s="3" t="s">
        <v>345</v>
      </c>
      <c r="D86" s="3" t="s">
        <v>200</v>
      </c>
      <c r="E86" s="3" t="s">
        <v>521</v>
      </c>
      <c r="F86" s="3" t="s">
        <v>10342</v>
      </c>
      <c r="G86" s="4" t="s">
        <v>224</v>
      </c>
      <c r="H86" s="4"/>
      <c r="I86" s="4"/>
      <c r="J86" s="4"/>
      <c r="K86" s="4" t="str">
        <f>VLOOKUP(E86,词典!$C:$F,4,FALSE)</f>
        <v>秘密</v>
      </c>
      <c r="L86" s="4" t="e">
        <f>VLOOKUP(F86,词典!$C:$F,4,FALSE)</f>
        <v>#N/A</v>
      </c>
      <c r="M86" s="6" t="s">
        <v>10035</v>
      </c>
      <c r="N86" t="s">
        <v>1431</v>
      </c>
      <c r="O86" t="s">
        <v>2016</v>
      </c>
      <c r="P86" t="s">
        <v>8507</v>
      </c>
      <c r="Q86" t="s">
        <v>1431</v>
      </c>
      <c r="R86" t="s">
        <v>1666</v>
      </c>
      <c r="S86" t="s">
        <v>225</v>
      </c>
      <c r="T86" s="4" t="str">
        <f>VLOOKUP(N86,词典!$F:$G,2,FALSE)</f>
        <v>EC_WORD_MY</v>
      </c>
      <c r="U86" s="4" t="str">
        <f>VLOOKUP(O86,词典!$F:$G,2,FALSE)</f>
        <v>EC_WORD_PC</v>
      </c>
      <c r="V86" s="4" t="str">
        <f>VLOOKUP(P86,词典!$F:$G,2,FALSE)</f>
        <v>EC_WORD_WERE</v>
      </c>
      <c r="W86" s="4" t="str">
        <f>VLOOKUP(Q86,词典!$F:$G,2,FALSE)</f>
        <v>EC_WORD_MY</v>
      </c>
      <c r="X86" s="4" t="str">
        <f>VLOOKUP(R86,词典!$F:$G,2,FALSE)</f>
        <v>EC_WORD_SECRET_BASE</v>
      </c>
      <c r="Y86" s="4" t="str">
        <f>VLOOKUP(S86,词典!$F:$G,2,FALSE)</f>
        <v>EC_WORD_EXCL</v>
      </c>
      <c r="Z86" t="str">
        <f t="shared" si="1"/>
        <v>.speechBefore = {EC_WORD_MY, EC_WORD_PC, EC_WORD_WERE, EC_WORD_MY, EC_WORD_SECRET_BASE, EC_WORD_EXCL},</v>
      </c>
      <c r="AA86" t="s">
        <v>15747</v>
      </c>
    </row>
    <row r="87" spans="1:27" x14ac:dyDescent="0.3">
      <c r="A87" s="3" t="s">
        <v>205</v>
      </c>
      <c r="B87" s="3" t="s">
        <v>366</v>
      </c>
      <c r="C87" s="3" t="s">
        <v>309</v>
      </c>
      <c r="D87" s="3" t="s">
        <v>490</v>
      </c>
      <c r="E87" s="3" t="s">
        <v>117</v>
      </c>
      <c r="F87" s="3" t="s">
        <v>164</v>
      </c>
      <c r="G87" s="4" t="s">
        <v>412</v>
      </c>
      <c r="H87" s="4"/>
      <c r="I87" s="4"/>
      <c r="J87" s="4"/>
      <c r="K87" s="4" t="str">
        <f>VLOOKUP(E87,词典!$C:$F,4,FALSE)</f>
        <v>但是</v>
      </c>
      <c r="L87" s="4" t="str">
        <f>VLOOKUP(F87,词典!$C:$F,4,FALSE)</f>
        <v>是个</v>
      </c>
      <c r="M87" s="6" t="s">
        <v>10036</v>
      </c>
      <c r="N87" t="s">
        <v>1465</v>
      </c>
      <c r="O87" t="s">
        <v>1714</v>
      </c>
      <c r="P87" t="s">
        <v>1470</v>
      </c>
      <c r="Q87" t="s">
        <v>1873</v>
      </c>
      <c r="R87" t="s">
        <v>1520</v>
      </c>
      <c r="S87" t="s">
        <v>8499</v>
      </c>
      <c r="T87" s="4" t="str">
        <f>VLOOKUP(N87,词典!$F:$G,2,FALSE)</f>
        <v>EC_WORD_NOT_VERY</v>
      </c>
      <c r="U87" s="4" t="str">
        <f>VLOOKUP(O87,词典!$F:$G,2,FALSE)</f>
        <v>EC_WORD_PRETTY</v>
      </c>
      <c r="V87" s="4" t="str">
        <f>VLOOKUP(P87,词典!$F:$G,2,FALSE)</f>
        <v>EC_WORD_BUT</v>
      </c>
      <c r="W87" s="4" t="str">
        <f>VLOOKUP(Q87,词典!$F:$G,2,FALSE)</f>
        <v>EC_WORD_ME</v>
      </c>
      <c r="X87" s="4" t="str">
        <f>VLOOKUP(R87,词典!$F:$G,2,FALSE)</f>
        <v>EC_WORD_TRY</v>
      </c>
      <c r="Y87" s="4" t="str">
        <f>VLOOKUP(S87,词典!$F:$G,2,FALSE)</f>
        <v>EC_WORD_IS</v>
      </c>
      <c r="Z87" t="str">
        <f t="shared" si="1"/>
        <v>.speechBefore = {EC_WORD_NOT_VERY, EC_WORD_PRETTY, EC_WORD_BUT, EC_WORD_ME, EC_WORD_TRY, EC_WORD_IS},</v>
      </c>
      <c r="AA87" t="s">
        <v>15748</v>
      </c>
    </row>
    <row r="88" spans="1:27" x14ac:dyDescent="0.3">
      <c r="A88" s="3" t="s">
        <v>164</v>
      </c>
      <c r="B88" s="3" t="s">
        <v>767</v>
      </c>
      <c r="C88" s="3" t="s">
        <v>366</v>
      </c>
      <c r="D88" s="3" t="s">
        <v>111</v>
      </c>
      <c r="E88" s="3" t="s">
        <v>302</v>
      </c>
      <c r="F88" s="3" t="s">
        <v>375</v>
      </c>
      <c r="G88" s="4" t="s">
        <v>761</v>
      </c>
      <c r="H88" s="4"/>
      <c r="I88" s="4"/>
      <c r="J88" s="4"/>
      <c r="K88" s="4" t="str">
        <f>VLOOKUP(E88,词典!$C:$F,4,FALSE)</f>
        <v>足够</v>
      </c>
      <c r="L88" s="4" t="str">
        <f>VLOOKUP(F88,词典!$C:$F,4,FALSE)</f>
        <v>为了</v>
      </c>
      <c r="M88" s="6" t="s">
        <v>10037</v>
      </c>
      <c r="N88" t="s">
        <v>1873</v>
      </c>
      <c r="O88" t="s">
        <v>9125</v>
      </c>
      <c r="P88" t="s">
        <v>1833</v>
      </c>
      <c r="Q88" t="s">
        <v>9939</v>
      </c>
      <c r="R88" t="s">
        <v>9939</v>
      </c>
      <c r="S88" t="s">
        <v>9939</v>
      </c>
      <c r="T88" s="4" t="str">
        <f>VLOOKUP(N88,词典!$F:$G,2,FALSE)</f>
        <v>EC_WORD_ME</v>
      </c>
      <c r="U88" s="4" t="str">
        <f>VLOOKUP(O88,词典!$F:$G,2,FALSE)</f>
        <v>EC_WORD_DRINK</v>
      </c>
      <c r="V88" s="4" t="str">
        <f>VLOOKUP(P88,词典!$F:$G,2,FALSE)</f>
        <v>EC_WORD_STRONG</v>
      </c>
      <c r="W88" s="4" t="str">
        <f>VLOOKUP(Q88,词典!$F:$G,2,FALSE)</f>
        <v>-1</v>
      </c>
      <c r="X88" s="4" t="str">
        <f>VLOOKUP(R88,词典!$F:$G,2,FALSE)</f>
        <v>-1</v>
      </c>
      <c r="Y88" s="4" t="str">
        <f>VLOOKUP(S88,词典!$F:$G,2,FALSE)</f>
        <v>-1</v>
      </c>
      <c r="Z88" t="str">
        <f t="shared" si="1"/>
        <v>.speechBefore = {EC_WORD_ME, EC_WORD_DRINK, EC_WORD_STRONG, -1, -1, -1},</v>
      </c>
      <c r="AA88" t="s">
        <v>15749</v>
      </c>
    </row>
    <row r="89" spans="1:27" x14ac:dyDescent="0.3">
      <c r="A89" s="3" t="s">
        <v>367</v>
      </c>
      <c r="B89" s="3" t="s">
        <v>345</v>
      </c>
      <c r="C89" s="3" t="s">
        <v>153</v>
      </c>
      <c r="D89" s="3" t="s">
        <v>648</v>
      </c>
      <c r="E89" s="3" t="s">
        <v>22</v>
      </c>
      <c r="F89" s="3" t="s">
        <v>633</v>
      </c>
      <c r="G89" s="4"/>
      <c r="H89" s="4"/>
      <c r="I89" s="4"/>
      <c r="J89" s="4"/>
      <c r="K89" s="4" t="str">
        <f>VLOOKUP(E89,词典!$C:$F,4,FALSE)</f>
        <v>或</v>
      </c>
      <c r="L89" s="4" t="str">
        <f>VLOOKUP(F89,词典!$C:$F,4,FALSE)</f>
        <v>电视</v>
      </c>
      <c r="M89" s="6" t="s">
        <v>10038</v>
      </c>
      <c r="N89" t="s">
        <v>1873</v>
      </c>
      <c r="O89" t="s">
        <v>1955</v>
      </c>
      <c r="P89" t="s">
        <v>9069</v>
      </c>
      <c r="Q89" t="s">
        <v>8517</v>
      </c>
      <c r="R89" t="s">
        <v>1955</v>
      </c>
      <c r="S89" t="s">
        <v>1593</v>
      </c>
      <c r="T89" s="4" t="str">
        <f>VLOOKUP(N89,词典!$F:$G,2,FALSE)</f>
        <v>EC_WORD_ME</v>
      </c>
      <c r="U89" s="4" t="str">
        <f>VLOOKUP(O89,词典!$F:$G,2,FALSE)</f>
        <v>EC_WORD_HAVEN_T</v>
      </c>
      <c r="V89" s="4" t="str">
        <f>VLOOKUP(P89,词典!$F:$G,2,FALSE)</f>
        <v>EC_WORD_RADIO</v>
      </c>
      <c r="W89" s="4" t="str">
        <f>VLOOKUP(Q89,词典!$F:$G,2,FALSE)</f>
        <v>EC_WORD_ALSO</v>
      </c>
      <c r="X89" s="4" t="str">
        <f>VLOOKUP(R89,词典!$F:$G,2,FALSE)</f>
        <v>EC_WORD_HAVEN_T</v>
      </c>
      <c r="Y89" s="4" t="str">
        <f>VLOOKUP(S89,词典!$F:$G,2,FALSE)</f>
        <v>EC_WORD_TELEVISION</v>
      </c>
      <c r="Z89" t="str">
        <f t="shared" si="1"/>
        <v>.speechBefore = {EC_WORD_ME, EC_WORD_HAVEN_T, EC_WORD_RADIO, EC_WORD_ALSO, EC_WORD_HAVEN_T, EC_WORD_TELEVISION},</v>
      </c>
      <c r="AA89" t="s">
        <v>15750</v>
      </c>
    </row>
    <row r="90" spans="1:27" x14ac:dyDescent="0.3">
      <c r="A90" s="3" t="s">
        <v>164</v>
      </c>
      <c r="B90" s="3" t="s">
        <v>450</v>
      </c>
      <c r="C90" s="3" t="s">
        <v>378</v>
      </c>
      <c r="D90" s="3" t="s">
        <v>90</v>
      </c>
      <c r="E90" s="3" t="s">
        <v>10343</v>
      </c>
      <c r="F90" s="3" t="s">
        <v>618</v>
      </c>
      <c r="G90" s="4" t="s">
        <v>660</v>
      </c>
      <c r="H90" s="4"/>
      <c r="I90" s="4"/>
      <c r="J90" s="4"/>
      <c r="K90" s="4" t="e">
        <f>VLOOKUP(E90,词典!$C:$F,4,FALSE)</f>
        <v>#N/A</v>
      </c>
      <c r="L90" s="4" t="str">
        <f>VLOOKUP(F90,词典!$C:$F,4,FALSE)</f>
        <v>商店</v>
      </c>
      <c r="M90" s="6" t="s">
        <v>10039</v>
      </c>
      <c r="N90" t="s">
        <v>1873</v>
      </c>
      <c r="O90" t="s">
        <v>9942</v>
      </c>
      <c r="P90" t="s">
        <v>1736</v>
      </c>
      <c r="Q90" t="s">
        <v>1592</v>
      </c>
      <c r="R90" t="s">
        <v>1608</v>
      </c>
      <c r="S90" t="s">
        <v>8499</v>
      </c>
      <c r="T90" s="4" t="str">
        <f>VLOOKUP(N90,词典!$F:$G,2,FALSE)</f>
        <v>EC_WORD_ME</v>
      </c>
      <c r="U90" s="4" t="str">
        <f>VLOOKUP(O90,词典!$F:$G,2,FALSE)</f>
        <v>EC_WORD_WANT</v>
      </c>
      <c r="V90" s="4" t="str">
        <f>VLOOKUP(P90,词典!$F:$G,2,FALSE)</f>
        <v>EC_WORD_WENT</v>
      </c>
      <c r="W90" s="4" t="str">
        <f>VLOOKUP(Q90,词典!$F:$G,2,FALSE)</f>
        <v>EC_WORD_DEPT_STORE</v>
      </c>
      <c r="X90" s="4" t="str">
        <f>VLOOKUP(R90,词典!$F:$G,2,FALSE)</f>
        <v>EC_WORD_SHOPPING</v>
      </c>
      <c r="Y90" s="4" t="str">
        <f>VLOOKUP(S90,词典!$F:$G,2,FALSE)</f>
        <v>EC_WORD_IS</v>
      </c>
      <c r="Z90" t="str">
        <f t="shared" si="1"/>
        <v>.speechBefore = {EC_WORD_ME, EC_WORD_WANT, EC_WORD_WENT, EC_WORD_DEPT_STORE, EC_WORD_SHOPPING, EC_WORD_IS},</v>
      </c>
      <c r="AA90" t="s">
        <v>15751</v>
      </c>
    </row>
    <row r="91" spans="1:27" x14ac:dyDescent="0.3">
      <c r="A91" s="9" t="s">
        <v>164</v>
      </c>
      <c r="B91" s="9" t="s">
        <v>767</v>
      </c>
      <c r="C91" s="9" t="s">
        <v>293</v>
      </c>
      <c r="D91" s="9" t="s">
        <v>387</v>
      </c>
      <c r="E91" s="9" t="s">
        <v>205</v>
      </c>
      <c r="F91" s="9" t="s">
        <v>717</v>
      </c>
      <c r="G91" s="4" t="s">
        <v>224</v>
      </c>
      <c r="H91" s="4"/>
      <c r="I91" s="4"/>
      <c r="J91" s="4"/>
      <c r="K91" s="4" t="e">
        <f>VLOOKUP(E91,词典!$C:$F,4,FALSE)</f>
        <v>#N/A</v>
      </c>
      <c r="L91" s="4" t="str">
        <f>VLOOKUP(F91,词典!$C:$F,4,FALSE)</f>
        <v>星期五</v>
      </c>
      <c r="M91" s="6" t="s">
        <v>10040</v>
      </c>
      <c r="N91" t="s">
        <v>1830</v>
      </c>
      <c r="O91" t="s">
        <v>8447</v>
      </c>
      <c r="P91" t="s">
        <v>8513</v>
      </c>
      <c r="Q91" t="s">
        <v>9130</v>
      </c>
      <c r="R91" t="s">
        <v>2029</v>
      </c>
      <c r="S91" t="s">
        <v>225</v>
      </c>
      <c r="T91" s="4" t="str">
        <f>VLOOKUP(N91,词典!$F:$G,2,FALSE)</f>
        <v>EC_WORD_SENSE</v>
      </c>
      <c r="U91" s="4" t="str">
        <f>VLOOKUP(O91,词典!$F:$G,2,FALSE)</f>
        <v>EC_WORD_TODAY</v>
      </c>
      <c r="V91" s="4" t="str">
        <f>VLOOKUP(P91,词典!$F:$G,2,FALSE)</f>
        <v>EC_WORD_THIS_IS_IT_EXCL</v>
      </c>
      <c r="W91" s="4" t="str">
        <f>VLOOKUP(Q91,词典!$F:$G,2,FALSE)</f>
        <v>EC_WORD_AS_IF</v>
      </c>
      <c r="X91" s="4" t="str">
        <f>VLOOKUP(R91,词典!$F:$G,2,FALSE)</f>
        <v>EC_WORD_FRIDAY</v>
      </c>
      <c r="Y91" s="4" t="str">
        <f>VLOOKUP(S91,词典!$F:$G,2,FALSE)</f>
        <v>EC_WORD_EXCL</v>
      </c>
      <c r="Z91" t="str">
        <f>_xlfn.CONCAT(".speechWin = {",T91,", ",U91,", ",V91,", ",W91,", ",X91,", ",Y91,"},")</f>
        <v>.speechWin = {EC_WORD_SENSE, EC_WORD_TODAY, EC_WORD_THIS_IS_IT_EXCL, EC_WORD_AS_IF, EC_WORD_FRIDAY, EC_WORD_EXCL},</v>
      </c>
      <c r="AA91" t="s">
        <v>15752</v>
      </c>
    </row>
    <row r="92" spans="1:27" x14ac:dyDescent="0.3">
      <c r="A92" s="9" t="s">
        <v>843</v>
      </c>
      <c r="B92" s="9" t="s">
        <v>9939</v>
      </c>
      <c r="C92" s="9" t="s">
        <v>9939</v>
      </c>
      <c r="D92" s="9" t="s">
        <v>201</v>
      </c>
      <c r="E92" s="9" t="s">
        <v>456</v>
      </c>
      <c r="F92" s="9" t="s">
        <v>373</v>
      </c>
      <c r="G92" s="4"/>
      <c r="H92" s="4"/>
      <c r="I92" s="4"/>
      <c r="J92" s="4"/>
      <c r="K92" s="4" t="str">
        <f>VLOOKUP(E92,词典!$C:$F,4,FALSE)</f>
        <v>完成</v>
      </c>
      <c r="L92" s="4" t="str">
        <f>VLOOKUP(F92,词典!$C:$F,4,FALSE)</f>
        <v>它</v>
      </c>
      <c r="M92" s="6" t="s">
        <v>10041</v>
      </c>
      <c r="N92" t="s">
        <v>1354</v>
      </c>
      <c r="O92" t="s">
        <v>9939</v>
      </c>
      <c r="P92" t="s">
        <v>1873</v>
      </c>
      <c r="Q92" t="s">
        <v>9514</v>
      </c>
      <c r="R92" t="s">
        <v>1947</v>
      </c>
      <c r="S92" t="s">
        <v>8499</v>
      </c>
      <c r="T92" s="4" t="str">
        <f>VLOOKUP(N92,词典!$F:$G,2,FALSE)</f>
        <v>EC_WORD_YEEHAW_EXCL</v>
      </c>
      <c r="U92" s="4" t="str">
        <f>VLOOKUP(O92,词典!$F:$G,2,FALSE)</f>
        <v>-1</v>
      </c>
      <c r="V92" s="4" t="str">
        <f>VLOOKUP(P92,词典!$F:$G,2,FALSE)</f>
        <v>EC_WORD_ME</v>
      </c>
      <c r="W92" s="4" t="str">
        <f>VLOOKUP(Q92,词典!$F:$G,2,FALSE)</f>
        <v>EC_WORD_DOES</v>
      </c>
      <c r="X92" s="4" t="str">
        <f>VLOOKUP(R92,词典!$F:$G,2,FALSE)</f>
        <v>EC_WORD_TO</v>
      </c>
      <c r="Y92" s="4" t="str">
        <f>VLOOKUP(S92,词典!$F:$G,2,FALSE)</f>
        <v>EC_WORD_IS</v>
      </c>
      <c r="Z92" t="str">
        <f t="shared" ref="Z92:Z155" si="2">_xlfn.CONCAT(".speechWin = {",T92,", ",U92,", ",V92,", ",W92,", ",X92,", ",Y92,"},")</f>
        <v>.speechWin = {EC_WORD_YEEHAW_EXCL, -1, EC_WORD_ME, EC_WORD_DOES, EC_WORD_TO, EC_WORD_IS},</v>
      </c>
      <c r="AA92" t="s">
        <v>15753</v>
      </c>
    </row>
    <row r="93" spans="1:27" x14ac:dyDescent="0.3">
      <c r="A93" s="9" t="s">
        <v>161</v>
      </c>
      <c r="B93" s="9" t="s">
        <v>226</v>
      </c>
      <c r="C93" s="9" t="s">
        <v>200</v>
      </c>
      <c r="D93" s="9" t="s">
        <v>611</v>
      </c>
      <c r="E93" s="9" t="s">
        <v>0</v>
      </c>
      <c r="F93" s="9" t="s">
        <v>226</v>
      </c>
      <c r="G93" s="4"/>
      <c r="H93" s="4"/>
      <c r="I93" s="4"/>
      <c r="J93" s="4"/>
      <c r="K93" s="4" t="e">
        <f>VLOOKUP(E93,词典!$C:$F,4,FALSE)</f>
        <v>#N/A</v>
      </c>
      <c r="L93" s="4" t="e">
        <f>VLOOKUP(F93,词典!$C:$F,4,FALSE)</f>
        <v>#N/A</v>
      </c>
      <c r="M93" s="6" t="s">
        <v>10042</v>
      </c>
      <c r="N93" t="s">
        <v>1872</v>
      </c>
      <c r="O93" t="s">
        <v>227</v>
      </c>
      <c r="P93" t="s">
        <v>1431</v>
      </c>
      <c r="Q93" t="s">
        <v>1815</v>
      </c>
      <c r="R93" t="s">
        <v>1325</v>
      </c>
      <c r="S93" t="s">
        <v>227</v>
      </c>
      <c r="T93" s="4" t="str">
        <f>VLOOKUP(N93,词典!$F:$G,2,FALSE)</f>
        <v>EC_WORD_YAHOO</v>
      </c>
      <c r="U93" s="4" t="str">
        <f>VLOOKUP(O93,词典!$F:$G,2,FALSE)</f>
        <v>EC_WORD_EXCL_EXCL</v>
      </c>
      <c r="V93" s="4" t="str">
        <f>VLOOKUP(P93,词典!$F:$G,2,FALSE)</f>
        <v>EC_WORD_MY</v>
      </c>
      <c r="W93" s="4" t="str">
        <f>VLOOKUP(Q93,词典!$F:$G,2,FALSE)</f>
        <v>EC_WORD_BATH</v>
      </c>
      <c r="X93" s="4" t="str">
        <f>VLOOKUP(R93,词典!$F:$G,2,FALSE)</f>
        <v>EC_WORD_POKEMON</v>
      </c>
      <c r="Y93" s="4" t="str">
        <f>VLOOKUP(S93,词典!$F:$G,2,FALSE)</f>
        <v>EC_WORD_EXCL_EXCL</v>
      </c>
      <c r="Z93" t="str">
        <f t="shared" si="2"/>
        <v>.speechWin = {EC_WORD_YAHOO, EC_WORD_EXCL_EXCL, EC_WORD_MY, EC_WORD_BATH, EC_WORD_POKEMON, EC_WORD_EXCL_EXCL},</v>
      </c>
      <c r="AA93" t="s">
        <v>15754</v>
      </c>
    </row>
    <row r="94" spans="1:27" x14ac:dyDescent="0.3">
      <c r="A94" s="9" t="s">
        <v>766</v>
      </c>
      <c r="B94" s="9" t="s">
        <v>349</v>
      </c>
      <c r="C94" s="9" t="s">
        <v>387</v>
      </c>
      <c r="D94" s="9" t="s">
        <v>284</v>
      </c>
      <c r="E94" s="9" t="s">
        <v>7389</v>
      </c>
      <c r="F94" s="9" t="s">
        <v>139</v>
      </c>
      <c r="G94" s="4"/>
      <c r="H94" s="4" t="s">
        <v>139</v>
      </c>
      <c r="I94" s="4" t="s">
        <v>226</v>
      </c>
      <c r="J94" s="4"/>
      <c r="K94" s="4" t="str">
        <f>VLOOKUP(E94,词典!$C:$F,4,FALSE)</f>
        <v>潮旋</v>
      </c>
      <c r="L94" s="4" t="str">
        <f>VLOOKUP(F94,词典!$C:$F,4,FALSE)</f>
        <v>真是</v>
      </c>
      <c r="M94" s="6" t="s">
        <v>10043</v>
      </c>
      <c r="N94" t="s">
        <v>8506</v>
      </c>
      <c r="O94" t="s">
        <v>8513</v>
      </c>
      <c r="P94" t="s">
        <v>9130</v>
      </c>
      <c r="Q94" t="s">
        <v>1206</v>
      </c>
      <c r="R94" t="s">
        <v>1911</v>
      </c>
      <c r="S94" t="s">
        <v>227</v>
      </c>
      <c r="T94" s="4" t="str">
        <f>VLOOKUP(N94,词典!$F:$G,2,FALSE)</f>
        <v>EC_WORD_THAT</v>
      </c>
      <c r="U94" s="4" t="str">
        <f>VLOOKUP(O94,词典!$F:$G,2,FALSE)</f>
        <v>EC_WORD_THIS_IS_IT_EXCL</v>
      </c>
      <c r="V94" s="4" t="str">
        <f>VLOOKUP(P94,词典!$F:$G,2,FALSE)</f>
        <v>EC_WORD_AS_IF</v>
      </c>
      <c r="W94" s="4" t="str">
        <f>VLOOKUP(Q94,词典!$F:$G,2,FALSE)</f>
        <v>EC_MOVE(WHIRLPOOL)</v>
      </c>
      <c r="X94" s="4" t="str">
        <f>VLOOKUP(R94,词典!$F:$G,2,FALSE)</f>
        <v>EC_WORD_YAY</v>
      </c>
      <c r="Y94" s="4" t="str">
        <f>VLOOKUP(S94,词典!$F:$G,2,FALSE)</f>
        <v>EC_WORD_EXCL_EXCL</v>
      </c>
      <c r="Z94" t="str">
        <f t="shared" si="2"/>
        <v>.speechWin = {EC_WORD_THAT, EC_WORD_THIS_IS_IT_EXCL, EC_WORD_AS_IF, EC_MOVE(WHIRLPOOL), EC_WORD_YAY, EC_WORD_EXCL_EXCL},</v>
      </c>
      <c r="AA94" t="s">
        <v>15755</v>
      </c>
    </row>
    <row r="95" spans="1:27" x14ac:dyDescent="0.3">
      <c r="A95" s="9" t="s">
        <v>499</v>
      </c>
      <c r="B95" s="9" t="s">
        <v>224</v>
      </c>
      <c r="C95" s="9" t="s">
        <v>164</v>
      </c>
      <c r="D95" s="9" t="s">
        <v>767</v>
      </c>
      <c r="E95" s="9" t="s">
        <v>472</v>
      </c>
      <c r="F95" s="9" t="s">
        <v>378</v>
      </c>
      <c r="G95" s="4" t="s">
        <v>31</v>
      </c>
      <c r="H95" s="4"/>
      <c r="I95" s="4"/>
      <c r="J95" s="4"/>
      <c r="K95" s="4" t="str">
        <f>VLOOKUP(E95,词典!$C:$F,4,FALSE)</f>
        <v>更</v>
      </c>
      <c r="L95" s="4" t="str">
        <f>VLOOKUP(F95,词典!$C:$F,4,FALSE)</f>
        <v>到</v>
      </c>
      <c r="M95" s="6" t="s">
        <v>10044</v>
      </c>
      <c r="N95" t="s">
        <v>2094</v>
      </c>
      <c r="O95" t="s">
        <v>225</v>
      </c>
      <c r="P95" t="s">
        <v>1873</v>
      </c>
      <c r="Q95" t="s">
        <v>8580</v>
      </c>
      <c r="R95" t="s">
        <v>8500</v>
      </c>
      <c r="S95" t="s">
        <v>8499</v>
      </c>
      <c r="T95" s="4" t="str">
        <f>VLOOKUP(N95,词典!$F:$G,2,FALSE)</f>
        <v>EC_WORD_AWESOME</v>
      </c>
      <c r="U95" s="4" t="str">
        <f>VLOOKUP(O95,词典!$F:$G,2,FALSE)</f>
        <v>EC_WORD_EXCL</v>
      </c>
      <c r="V95" s="4" t="str">
        <f>VLOOKUP(P95,词典!$F:$G,2,FALSE)</f>
        <v>EC_WORD_ME</v>
      </c>
      <c r="W95" s="4" t="str">
        <f>VLOOKUP(Q95,词典!$F:$G,2,FALSE)</f>
        <v>EC_WORD_WEREN_T</v>
      </c>
      <c r="X95" s="4" t="str">
        <f>VLOOKUP(R95,词典!$F:$G,2,FALSE)</f>
        <v>EC_WORD_SONGS</v>
      </c>
      <c r="Y95" s="4" t="str">
        <f>VLOOKUP(S95,词典!$F:$G,2,FALSE)</f>
        <v>EC_WORD_IS</v>
      </c>
      <c r="Z95" t="str">
        <f t="shared" si="2"/>
        <v>.speechWin = {EC_WORD_AWESOME, EC_WORD_EXCL, EC_WORD_ME, EC_WORD_WEREN_T, EC_WORD_SONGS, EC_WORD_IS},</v>
      </c>
      <c r="AA95" t="s">
        <v>15756</v>
      </c>
    </row>
    <row r="96" spans="1:27" x14ac:dyDescent="0.3">
      <c r="A96" s="9" t="s">
        <v>164</v>
      </c>
      <c r="B96" s="9" t="s">
        <v>767</v>
      </c>
      <c r="C96" s="9" t="s">
        <v>369</v>
      </c>
      <c r="D96" s="9" t="s">
        <v>143</v>
      </c>
      <c r="E96" s="9" t="s">
        <v>117</v>
      </c>
      <c r="F96" s="9" t="s">
        <v>169</v>
      </c>
      <c r="G96" s="4" t="s">
        <v>433</v>
      </c>
      <c r="H96" s="4"/>
      <c r="I96" s="4"/>
      <c r="J96" s="4"/>
      <c r="K96" s="4" t="str">
        <f>VLOOKUP(E96,词典!$C:$F,4,FALSE)</f>
        <v>但是</v>
      </c>
      <c r="L96" s="4" t="e">
        <f>VLOOKUP(F96,词典!$C:$F,4,FALSE)</f>
        <v>#N/A</v>
      </c>
      <c r="M96" s="6" t="s">
        <v>10045</v>
      </c>
      <c r="N96" t="s">
        <v>1939</v>
      </c>
      <c r="O96" t="s">
        <v>1859</v>
      </c>
      <c r="P96" t="s">
        <v>1918</v>
      </c>
      <c r="Q96" t="s">
        <v>1874</v>
      </c>
      <c r="R96" t="s">
        <v>8546</v>
      </c>
      <c r="S96" t="s">
        <v>1526</v>
      </c>
      <c r="T96" s="4" t="str">
        <f>VLOOKUP(N96,词典!$F:$G,2,FALSE)</f>
        <v>EC_WORD_AWFULLY</v>
      </c>
      <c r="U96" s="4" t="str">
        <f>VLOOKUP(O96,词典!$F:$G,2,FALSE)</f>
        <v>EC_WORD_PARDON</v>
      </c>
      <c r="V96" s="4" t="str">
        <f>VLOOKUP(P96,词典!$F:$G,2,FALSE)</f>
        <v>EC_WORD_BUT</v>
      </c>
      <c r="W96" s="4" t="str">
        <f>VLOOKUP(Q96,词典!$F:$G,2,FALSE)</f>
        <v>EC_WORD_YOU</v>
      </c>
      <c r="X96" s="4" t="str">
        <f>VLOOKUP(R96,词典!$F:$G,2,FALSE)</f>
        <v>EC_WORD_SORRY</v>
      </c>
      <c r="Y96" s="4" t="str">
        <f>VLOOKUP(S96,词典!$F:$G,2,FALSE)</f>
        <v>EC_WORD_BORING</v>
      </c>
      <c r="Z96" t="str">
        <f t="shared" si="2"/>
        <v>.speechWin = {EC_WORD_AWFULLY, EC_WORD_PARDON, EC_WORD_BUT, EC_WORD_YOU, EC_WORD_SORRY, EC_WORD_BORING},</v>
      </c>
      <c r="AA96" t="s">
        <v>15757</v>
      </c>
    </row>
    <row r="97" spans="1:27" x14ac:dyDescent="0.3">
      <c r="A97" s="9" t="s">
        <v>279</v>
      </c>
      <c r="B97" s="9" t="s">
        <v>165</v>
      </c>
      <c r="C97" s="9" t="s">
        <v>356</v>
      </c>
      <c r="D97" s="9" t="s">
        <v>363</v>
      </c>
      <c r="E97" s="9" t="s">
        <v>284</v>
      </c>
      <c r="F97" s="9" t="s">
        <v>7134</v>
      </c>
      <c r="G97" s="4"/>
      <c r="H97" s="4"/>
      <c r="I97" s="4"/>
      <c r="J97" s="4"/>
      <c r="K97" s="4" t="str">
        <f>VLOOKUP(E97,词典!$C:$F,4,FALSE)</f>
        <v>一个</v>
      </c>
      <c r="L97" s="4" t="str">
        <f>VLOOKUP(F97,词典!$C:$F,4,FALSE)</f>
        <v>鲶鱼王</v>
      </c>
      <c r="M97" s="6" t="s">
        <v>10046</v>
      </c>
      <c r="N97" t="s">
        <v>1912</v>
      </c>
      <c r="O97" t="s">
        <v>1412</v>
      </c>
      <c r="P97" t="s">
        <v>1955</v>
      </c>
      <c r="Q97" t="s">
        <v>6706</v>
      </c>
      <c r="R97" t="s">
        <v>9939</v>
      </c>
      <c r="S97" t="s">
        <v>9939</v>
      </c>
      <c r="T97" s="4" t="str">
        <f>VLOOKUP(N97,词典!$F:$G,2,FALSE)</f>
        <v>EC_WORD_AWW</v>
      </c>
      <c r="U97" s="4" t="str">
        <f>VLOOKUP(O97,词典!$F:$G,2,FALSE)</f>
        <v>EC_WORD_YOU</v>
      </c>
      <c r="V97" s="4" t="str">
        <f>VLOOKUP(P97,词典!$F:$G,2,FALSE)</f>
        <v>EC_WORD_HAVEN_T</v>
      </c>
      <c r="W97" s="4" t="str">
        <f>VLOOKUP(Q97,词典!$F:$G,2,FALSE)</f>
        <v>EC_POKEMON(WHISCASH)</v>
      </c>
      <c r="X97" s="4" t="str">
        <f>VLOOKUP(R97,词典!$F:$G,2,FALSE)</f>
        <v>-1</v>
      </c>
      <c r="Y97" s="4" t="str">
        <f>VLOOKUP(S97,词典!$F:$G,2,FALSE)</f>
        <v>-1</v>
      </c>
      <c r="Z97" t="str">
        <f t="shared" si="2"/>
        <v>.speechWin = {EC_WORD_AWW, EC_WORD_YOU, EC_WORD_HAVEN_T, EC_POKEMON(WHISCASH), -1, -1},</v>
      </c>
      <c r="AA97" t="s">
        <v>15758</v>
      </c>
    </row>
    <row r="98" spans="1:27" x14ac:dyDescent="0.3">
      <c r="A98" s="9" t="s">
        <v>3907</v>
      </c>
      <c r="B98" s="9" t="s">
        <v>224</v>
      </c>
      <c r="C98" s="9" t="s">
        <v>9939</v>
      </c>
      <c r="D98" s="9" t="s">
        <v>3907</v>
      </c>
      <c r="E98" s="9" t="s">
        <v>226</v>
      </c>
      <c r="F98" s="9" t="s">
        <v>9939</v>
      </c>
      <c r="G98" s="4"/>
      <c r="H98" s="4"/>
      <c r="I98" s="4"/>
      <c r="J98" s="4"/>
      <c r="K98" s="4" t="e">
        <f>VLOOKUP(E98,词典!$C:$F,4,FALSE)</f>
        <v>#N/A</v>
      </c>
      <c r="L98" s="4" t="e">
        <f>VLOOKUP(F98,词典!$C:$F,4,FALSE)</f>
        <v>#N/A</v>
      </c>
      <c r="M98" s="6" t="s">
        <v>10047</v>
      </c>
      <c r="N98" t="s">
        <v>1001</v>
      </c>
      <c r="O98" t="s">
        <v>225</v>
      </c>
      <c r="P98" t="s">
        <v>9939</v>
      </c>
      <c r="Q98" t="s">
        <v>1001</v>
      </c>
      <c r="R98" t="s">
        <v>227</v>
      </c>
      <c r="S98" t="s">
        <v>9939</v>
      </c>
      <c r="T98" s="4" t="str">
        <f>VLOOKUP(N98,词典!$F:$G,2,FALSE)</f>
        <v>EC_MOVE2(ROAR)</v>
      </c>
      <c r="U98" s="4" t="str">
        <f>VLOOKUP(O98,词典!$F:$G,2,FALSE)</f>
        <v>EC_WORD_EXCL</v>
      </c>
      <c r="V98" s="4" t="str">
        <f>VLOOKUP(P98,词典!$F:$G,2,FALSE)</f>
        <v>-1</v>
      </c>
      <c r="W98" s="4" t="str">
        <f>VLOOKUP(Q98,词典!$F:$G,2,FALSE)</f>
        <v>EC_MOVE2(ROAR)</v>
      </c>
      <c r="X98" s="4" t="str">
        <f>VLOOKUP(R98,词典!$F:$G,2,FALSE)</f>
        <v>EC_WORD_EXCL_EXCL</v>
      </c>
      <c r="Y98" s="4" t="str">
        <f>VLOOKUP(S98,词典!$F:$G,2,FALSE)</f>
        <v>-1</v>
      </c>
      <c r="Z98" t="str">
        <f t="shared" si="2"/>
        <v>.speechWin = {EC_MOVE2(ROAR), EC_WORD_EXCL, -1, EC_MOVE2(ROAR), EC_WORD_EXCL_EXCL, -1},</v>
      </c>
      <c r="AA98" t="s">
        <v>15759</v>
      </c>
    </row>
    <row r="99" spans="1:27" x14ac:dyDescent="0.3">
      <c r="A99" s="9" t="s">
        <v>164</v>
      </c>
      <c r="B99" s="9" t="s">
        <v>357</v>
      </c>
      <c r="C99" s="9" t="s">
        <v>761</v>
      </c>
      <c r="D99" s="9" t="s">
        <v>305</v>
      </c>
      <c r="E99" s="9" t="s">
        <v>375</v>
      </c>
      <c r="F99" s="9" t="s">
        <v>620</v>
      </c>
      <c r="G99" s="4"/>
      <c r="H99" s="4"/>
      <c r="I99" s="4"/>
      <c r="J99" s="4"/>
      <c r="K99" s="4" t="str">
        <f>VLOOKUP(E99,词典!$C:$F,4,FALSE)</f>
        <v>为了</v>
      </c>
      <c r="L99" s="4" t="str">
        <f>VLOOKUP(F99,词典!$C:$F,4,FALSE)</f>
        <v>造型</v>
      </c>
      <c r="M99" s="6" t="s">
        <v>10048</v>
      </c>
      <c r="N99" t="s">
        <v>1873</v>
      </c>
      <c r="O99" t="s">
        <v>1940</v>
      </c>
      <c r="P99" t="s">
        <v>9517</v>
      </c>
      <c r="Q99" t="s">
        <v>9556</v>
      </c>
      <c r="R99" t="s">
        <v>8562</v>
      </c>
      <c r="S99" t="s">
        <v>9514</v>
      </c>
      <c r="T99" s="4" t="str">
        <f>VLOOKUP(N99,词典!$F:$G,2,FALSE)</f>
        <v>EC_WORD_ME</v>
      </c>
      <c r="U99" s="4" t="str">
        <f>VLOOKUP(O99,词典!$F:$G,2,FALSE)</f>
        <v>EC_WORD_JUST</v>
      </c>
      <c r="V99" s="4" t="str">
        <f>VLOOKUP(P99,词典!$F:$G,2,FALSE)</f>
        <v>EC_WORD_FOR</v>
      </c>
      <c r="W99" s="4" t="str">
        <f>VLOOKUP(Q99,词典!$F:$G,2,FALSE)</f>
        <v>EC_WORD_WORKING</v>
      </c>
      <c r="X99" s="4" t="str">
        <f>VLOOKUP(R99,词典!$F:$G,2,FALSE)</f>
        <v>EC_WORD_WHEN</v>
      </c>
      <c r="Y99" s="4" t="str">
        <f>VLOOKUP(S99,词典!$F:$G,2,FALSE)</f>
        <v>EC_WORD_DOES</v>
      </c>
      <c r="Z99" t="str">
        <f t="shared" si="2"/>
        <v>.speechWin = {EC_WORD_ME, EC_WORD_JUST, EC_WORD_FOR, EC_WORD_WORKING, EC_WORD_WHEN, EC_WORD_DOES},</v>
      </c>
      <c r="AA99" t="s">
        <v>15760</v>
      </c>
    </row>
    <row r="100" spans="1:27" x14ac:dyDescent="0.3">
      <c r="A100" s="9" t="s">
        <v>278</v>
      </c>
      <c r="B100" s="9" t="s">
        <v>224</v>
      </c>
      <c r="C100" s="9" t="s">
        <v>450</v>
      </c>
      <c r="D100" s="9" t="s">
        <v>378</v>
      </c>
      <c r="E100" s="9" t="s">
        <v>585</v>
      </c>
      <c r="F100" s="9" t="s">
        <v>229</v>
      </c>
      <c r="G100" s="4"/>
      <c r="H100" s="4"/>
      <c r="I100" s="4"/>
      <c r="J100" s="4"/>
      <c r="K100" s="4" t="str">
        <f>VLOOKUP(E100,词典!$C:$F,4,FALSE)</f>
        <v>冲刺</v>
      </c>
      <c r="L100" s="4" t="str">
        <f>VLOOKUP(F100,词典!$C:$F,4,FALSE)</f>
        <v>一个</v>
      </c>
      <c r="M100" s="6" t="s">
        <v>10049</v>
      </c>
      <c r="N100" t="s">
        <v>1464</v>
      </c>
      <c r="O100" t="s">
        <v>225</v>
      </c>
      <c r="P100" t="s">
        <v>8566</v>
      </c>
      <c r="Q100" t="s">
        <v>9087</v>
      </c>
      <c r="R100" t="s">
        <v>9934</v>
      </c>
      <c r="S100" t="s">
        <v>9939</v>
      </c>
      <c r="T100" s="4" t="str">
        <f>VLOOKUP(N100,词典!$F:$G,2,FALSE)</f>
        <v>EC_WORD_YAY</v>
      </c>
      <c r="U100" s="4" t="str">
        <f>VLOOKUP(O100,词典!$F:$G,2,FALSE)</f>
        <v>EC_WORD_EXCL</v>
      </c>
      <c r="V100" s="4" t="str">
        <f>VLOOKUP(P100,词典!$F:$G,2,FALSE)</f>
        <v>EC_WORD_WANTS</v>
      </c>
      <c r="W100" s="4" t="str">
        <f>VLOOKUP(Q100,词典!$F:$G,2,FALSE)</f>
        <v>EC_WORD_RUNS</v>
      </c>
      <c r="X100" s="4" t="str">
        <f>VLOOKUP(R100,词典!$F:$G,2,FALSE)</f>
        <v>EC_WORD_WAS</v>
      </c>
      <c r="Y100" s="4" t="str">
        <f>VLOOKUP(S100,词典!$F:$G,2,FALSE)</f>
        <v>-1</v>
      </c>
      <c r="Z100" t="str">
        <f t="shared" si="2"/>
        <v>.speechWin = {EC_WORD_YAY, EC_WORD_EXCL, EC_WORD_WANTS, EC_WORD_RUNS, EC_WORD_WAS, -1},</v>
      </c>
      <c r="AA100" t="s">
        <v>15761</v>
      </c>
    </row>
    <row r="101" spans="1:27" x14ac:dyDescent="0.3">
      <c r="A101" s="9" t="s">
        <v>161</v>
      </c>
      <c r="B101" s="9" t="s">
        <v>200</v>
      </c>
      <c r="C101" s="9" t="s">
        <v>7269</v>
      </c>
      <c r="D101" s="9" t="s">
        <v>345</v>
      </c>
      <c r="E101" s="9" t="s">
        <v>297</v>
      </c>
      <c r="F101" s="9" t="s">
        <v>524</v>
      </c>
      <c r="G101" s="4"/>
      <c r="H101" s="4"/>
      <c r="I101" s="4"/>
      <c r="J101" s="4"/>
      <c r="K101" s="4" t="str">
        <f>VLOOKUP(E101,词典!$C:$F,4,FALSE)</f>
        <v>所以</v>
      </c>
      <c r="L101" s="4" t="str">
        <f>VLOOKUP(F101,词典!$C:$F,4,FALSE)</f>
        <v>最好</v>
      </c>
      <c r="M101" s="6" t="s">
        <v>10050</v>
      </c>
      <c r="N101" t="s">
        <v>1872</v>
      </c>
      <c r="O101" t="s">
        <v>1431</v>
      </c>
      <c r="P101" t="s">
        <v>1065</v>
      </c>
      <c r="Q101" t="s">
        <v>1944</v>
      </c>
      <c r="R101" t="s">
        <v>1982</v>
      </c>
      <c r="S101" t="s">
        <v>1951</v>
      </c>
      <c r="T101" s="4" t="str">
        <f>VLOOKUP(N101,词典!$F:$G,2,FALSE)</f>
        <v>EC_WORD_YAHOO</v>
      </c>
      <c r="U101" s="4" t="str">
        <f>VLOOKUP(O101,词典!$F:$G,2,FALSE)</f>
        <v>EC_WORD_MY</v>
      </c>
      <c r="V101" s="4" t="str">
        <f>VLOOKUP(P101,词典!$F:$G,2,FALSE)</f>
        <v>EC_MOVE(CONFUSE_RAY)</v>
      </c>
      <c r="W101" s="4" t="str">
        <f>VLOOKUP(Q101,词典!$F:$G,2,FALSE)</f>
        <v>EC_WORD_BE</v>
      </c>
      <c r="X101" s="4" t="str">
        <f>VLOOKUP(R101,词典!$F:$G,2,FALSE)</f>
        <v>EC_WORD_BEST</v>
      </c>
      <c r="Y101" s="4" t="str">
        <f>VLOOKUP(S101,词典!$F:$G,2,FALSE)</f>
        <v>EC_WORD_OF</v>
      </c>
      <c r="Z101" t="str">
        <f t="shared" si="2"/>
        <v>.speechWin = {EC_WORD_YAHOO, EC_WORD_MY, EC_MOVE(CONFUSE_RAY), EC_WORD_BE, EC_WORD_BEST, EC_WORD_OF},</v>
      </c>
      <c r="AA101" t="s">
        <v>15762</v>
      </c>
    </row>
    <row r="102" spans="1:27" x14ac:dyDescent="0.3">
      <c r="A102" s="9" t="s">
        <v>165</v>
      </c>
      <c r="B102" s="9" t="s">
        <v>453</v>
      </c>
      <c r="C102" s="9" t="s">
        <v>229</v>
      </c>
      <c r="D102" s="9" t="s">
        <v>164</v>
      </c>
      <c r="E102" s="9" t="s">
        <v>349</v>
      </c>
      <c r="F102" s="9" t="s">
        <v>783</v>
      </c>
      <c r="G102" s="4"/>
      <c r="H102" s="4"/>
      <c r="I102" s="4"/>
      <c r="J102" s="4"/>
      <c r="K102" s="4" t="str">
        <f>VLOOKUP(E102,词典!$C:$F,4,FALSE)</f>
        <v>吗？</v>
      </c>
      <c r="L102" s="4" t="str">
        <f>VLOOKUP(F102,词典!$C:$F,4,FALSE)</f>
        <v>错过</v>
      </c>
      <c r="M102" s="6" t="s">
        <v>10051</v>
      </c>
      <c r="N102" t="s">
        <v>1412</v>
      </c>
      <c r="O102" t="s">
        <v>2047</v>
      </c>
      <c r="P102" t="s">
        <v>230</v>
      </c>
      <c r="Q102" t="s">
        <v>1884</v>
      </c>
      <c r="R102" t="s">
        <v>9063</v>
      </c>
      <c r="S102" t="s">
        <v>1951</v>
      </c>
      <c r="T102" s="4" t="str">
        <f>VLOOKUP(N102,词典!$F:$G,2,FALSE)</f>
        <v>EC_WORD_YOU</v>
      </c>
      <c r="U102" s="4" t="str">
        <f>VLOOKUP(O102,词典!$F:$G,2,FALSE)</f>
        <v>EC_WORD_LOOKS</v>
      </c>
      <c r="V102" s="4" t="str">
        <f>VLOOKUP(P102,词典!$F:$G,2,FALSE)</f>
        <v>EC_WORD_QUES</v>
      </c>
      <c r="W102" s="4" t="str">
        <f>VLOOKUP(Q102,词典!$F:$G,2,FALSE)</f>
        <v>EC_WORD_I_AM</v>
      </c>
      <c r="X102" s="4" t="str">
        <f>VLOOKUP(R102,词典!$F:$G,2,FALSE)</f>
        <v>EC_WORD_FOE</v>
      </c>
      <c r="Y102" s="4" t="str">
        <f>VLOOKUP(S102,词典!$F:$G,2,FALSE)</f>
        <v>EC_WORD_OF</v>
      </c>
      <c r="Z102" t="str">
        <f t="shared" si="2"/>
        <v>.speechWin = {EC_WORD_YOU, EC_WORD_LOOKS, EC_WORD_QUES, EC_WORD_I_AM, EC_WORD_FOE, EC_WORD_OF},</v>
      </c>
      <c r="AA102" t="s">
        <v>15763</v>
      </c>
    </row>
    <row r="103" spans="1:27" x14ac:dyDescent="0.3">
      <c r="A103" s="9" t="s">
        <v>2108</v>
      </c>
      <c r="B103" s="9" t="s">
        <v>2108</v>
      </c>
      <c r="C103" s="9" t="s">
        <v>2108</v>
      </c>
      <c r="D103" s="9" t="s">
        <v>2108</v>
      </c>
      <c r="E103" s="9" t="s">
        <v>2108</v>
      </c>
      <c r="F103" s="9" t="s">
        <v>278</v>
      </c>
      <c r="G103" s="4"/>
      <c r="H103" s="4"/>
      <c r="I103" s="4"/>
      <c r="J103" s="4"/>
      <c r="K103" s="4" t="e">
        <f>VLOOKUP(E103,词典!$C:$F,4,FALSE)</f>
        <v>#N/A</v>
      </c>
      <c r="L103" s="4" t="str">
        <f>VLOOKUP(F103,词典!$C:$F,4,FALSE)</f>
        <v>耶</v>
      </c>
      <c r="M103" s="6" t="s">
        <v>12513</v>
      </c>
      <c r="N103" t="s">
        <v>2108</v>
      </c>
      <c r="O103" t="s">
        <v>2108</v>
      </c>
      <c r="P103" t="s">
        <v>2108</v>
      </c>
      <c r="Q103" t="s">
        <v>2108</v>
      </c>
      <c r="R103" t="s">
        <v>2108</v>
      </c>
      <c r="S103" t="s">
        <v>1464</v>
      </c>
      <c r="T103" s="4" t="str">
        <f>VLOOKUP(N103,词典!$F:$G,2,FALSE)</f>
        <v>EC_WORD_ELLIPSIS_ELLIPSIS_ELLIPSIS</v>
      </c>
      <c r="U103" s="4" t="str">
        <f>VLOOKUP(O103,词典!$F:$G,2,FALSE)</f>
        <v>EC_WORD_ELLIPSIS_ELLIPSIS_ELLIPSIS</v>
      </c>
      <c r="V103" s="4" t="str">
        <f>VLOOKUP(P103,词典!$F:$G,2,FALSE)</f>
        <v>EC_WORD_ELLIPSIS_ELLIPSIS_ELLIPSIS</v>
      </c>
      <c r="W103" s="4" t="str">
        <f>VLOOKUP(Q103,词典!$F:$G,2,FALSE)</f>
        <v>EC_WORD_ELLIPSIS_ELLIPSIS_ELLIPSIS</v>
      </c>
      <c r="X103" s="4" t="str">
        <f>VLOOKUP(R103,词典!$F:$G,2,FALSE)</f>
        <v>EC_WORD_ELLIPSIS_ELLIPSIS_ELLIPSIS</v>
      </c>
      <c r="Y103" s="4" t="str">
        <f>VLOOKUP(S103,词典!$F:$G,2,FALSE)</f>
        <v>EC_WORD_YAY</v>
      </c>
      <c r="Z103" t="str">
        <f t="shared" si="2"/>
        <v>.speechWin = {EC_WORD_ELLIPSIS_ELLIPSIS_ELLIPSIS, EC_WORD_ELLIPSIS_ELLIPSIS_ELLIPSIS, EC_WORD_ELLIPSIS_ELLIPSIS_ELLIPSIS, EC_WORD_ELLIPSIS_ELLIPSIS_ELLIPSIS, EC_WORD_ELLIPSIS_ELLIPSIS_ELLIPSIS, EC_WORD_YAY},</v>
      </c>
      <c r="AA103" t="s">
        <v>15764</v>
      </c>
    </row>
    <row r="104" spans="1:27" x14ac:dyDescent="0.3">
      <c r="A104" s="9" t="s">
        <v>7093</v>
      </c>
      <c r="B104" s="9" t="s">
        <v>2106</v>
      </c>
      <c r="C104" s="9" t="s">
        <v>749</v>
      </c>
      <c r="D104" s="9" t="s">
        <v>7130</v>
      </c>
      <c r="E104" s="9" t="s">
        <v>224</v>
      </c>
      <c r="F104" s="9" t="s">
        <v>9939</v>
      </c>
      <c r="G104" s="4"/>
      <c r="H104" s="4"/>
      <c r="I104" s="4"/>
      <c r="J104" s="4"/>
      <c r="K104" s="4" t="e">
        <f>VLOOKUP(E104,词典!$C:$F,4,FALSE)</f>
        <v>#N/A</v>
      </c>
      <c r="L104" s="4" t="e">
        <f>VLOOKUP(F104,词典!$C:$F,4,FALSE)</f>
        <v>#N/A</v>
      </c>
      <c r="M104" s="6" t="s">
        <v>10052</v>
      </c>
      <c r="N104" t="s">
        <v>6624</v>
      </c>
      <c r="O104" t="s">
        <v>1687</v>
      </c>
      <c r="P104" t="s">
        <v>10311</v>
      </c>
      <c r="Q104" t="s">
        <v>6698</v>
      </c>
      <c r="R104" t="s">
        <v>225</v>
      </c>
      <c r="S104" t="s">
        <v>9939</v>
      </c>
      <c r="T104" s="4" t="str">
        <f>VLOOKUP(N104,词典!$F:$G,2,FALSE)</f>
        <v>EC_POKEMON(NOSEPASS)</v>
      </c>
      <c r="U104" s="4" t="str">
        <f>VLOOKUP(O104,词典!$F:$G,2,FALSE)</f>
        <v>EC_WORD_ELLIPSIS</v>
      </c>
      <c r="V104" s="4" t="str">
        <f>VLOOKUP(P104,词典!$F:$G,2,FALSE)</f>
        <v>EC_WORD_HMM</v>
      </c>
      <c r="W104" s="4" t="str">
        <f>VLOOKUP(Q104,词典!$F:$G,2,FALSE)</f>
        <v>EC_POKEMON(SEVIPER)</v>
      </c>
      <c r="X104" s="4" t="str">
        <f>VLOOKUP(R104,词典!$F:$G,2,FALSE)</f>
        <v>EC_WORD_EXCL</v>
      </c>
      <c r="Y104" s="4" t="str">
        <f>VLOOKUP(S104,词典!$F:$G,2,FALSE)</f>
        <v>-1</v>
      </c>
      <c r="Z104" t="str">
        <f t="shared" si="2"/>
        <v>.speechWin = {EC_POKEMON(NOSEPASS), EC_WORD_ELLIPSIS, EC_WORD_HMM, EC_POKEMON(SEVIPER), EC_WORD_EXCL, -1},</v>
      </c>
      <c r="AA104" t="s">
        <v>15765</v>
      </c>
    </row>
    <row r="105" spans="1:27" x14ac:dyDescent="0.3">
      <c r="A105" s="9" t="s">
        <v>164</v>
      </c>
      <c r="B105" s="9" t="s">
        <v>337</v>
      </c>
      <c r="C105" s="9" t="s">
        <v>438</v>
      </c>
      <c r="D105" s="9" t="s">
        <v>761</v>
      </c>
      <c r="E105" s="9" t="s">
        <v>480</v>
      </c>
      <c r="F105" s="9" t="s">
        <v>104</v>
      </c>
      <c r="G105" s="4"/>
      <c r="H105" s="4"/>
      <c r="I105" s="4"/>
      <c r="J105" s="4"/>
      <c r="K105" s="4" t="str">
        <f>VLOOKUP(E105,词典!$C:$F,4,FALSE)</f>
        <v>美味</v>
      </c>
      <c r="L105" s="4" t="str">
        <f>VLOOKUP(F105,词典!$C:$F,4,FALSE)</f>
        <v>胜利</v>
      </c>
      <c r="M105" s="6" t="s">
        <v>10053</v>
      </c>
      <c r="N105" t="s">
        <v>1873</v>
      </c>
      <c r="O105" t="s">
        <v>8444</v>
      </c>
      <c r="P105" t="s">
        <v>1530</v>
      </c>
      <c r="Q105" t="s">
        <v>1919</v>
      </c>
      <c r="R105" t="s">
        <v>1784</v>
      </c>
      <c r="S105" t="s">
        <v>1332</v>
      </c>
      <c r="T105" s="4" t="str">
        <f>VLOOKUP(N105,词典!$F:$G,2,FALSE)</f>
        <v>EC_WORD_ME</v>
      </c>
      <c r="U105" s="4" t="str">
        <f>VLOOKUP(O105,词典!$F:$G,2,FALSE)</f>
        <v>EC_WORD_WOULD</v>
      </c>
      <c r="V105" s="4" t="str">
        <f>VLOOKUP(P105,词典!$F:$G,2,FALSE)</f>
        <v>EC_WORD_ENJOY</v>
      </c>
      <c r="W105" s="4" t="str">
        <f>VLOOKUP(Q105,词典!$F:$G,2,FALSE)</f>
        <v>EC_WORD_THIS</v>
      </c>
      <c r="X105" s="4" t="str">
        <f>VLOOKUP(R105,词典!$F:$G,2,FALSE)</f>
        <v>EC_WORD_TASTY</v>
      </c>
      <c r="Y105" s="4" t="str">
        <f>VLOOKUP(S105,词典!$F:$G,2,FALSE)</f>
        <v>EC_WORD_VICTORY</v>
      </c>
      <c r="Z105" t="str">
        <f t="shared" si="2"/>
        <v>.speechWin = {EC_WORD_ME, EC_WORD_WOULD, EC_WORD_ENJOY, EC_WORD_THIS, EC_WORD_TASTY, EC_WORD_VICTORY},</v>
      </c>
      <c r="AA105" t="s">
        <v>15766</v>
      </c>
    </row>
    <row r="106" spans="1:27" x14ac:dyDescent="0.3">
      <c r="A106" s="9" t="s">
        <v>164</v>
      </c>
      <c r="B106" s="9" t="s">
        <v>354</v>
      </c>
      <c r="C106" s="9" t="s">
        <v>224</v>
      </c>
      <c r="D106" s="9" t="s">
        <v>158</v>
      </c>
      <c r="E106" s="9" t="s">
        <v>766</v>
      </c>
      <c r="F106" s="9" t="s">
        <v>27</v>
      </c>
      <c r="G106" s="4"/>
      <c r="H106" s="4"/>
      <c r="I106" s="4"/>
      <c r="J106" s="4"/>
      <c r="K106" s="4" t="str">
        <f>VLOOKUP(E106,词典!$C:$F,4,FALSE)</f>
        <v>那</v>
      </c>
      <c r="L106" s="4" t="str">
        <f>VLOOKUP(F106,词典!$C:$F,4,FALSE)</f>
        <v>臭味</v>
      </c>
      <c r="M106" s="6" t="s">
        <v>10054</v>
      </c>
      <c r="N106" t="s">
        <v>1873</v>
      </c>
      <c r="O106" t="s">
        <v>9152</v>
      </c>
      <c r="P106" t="s">
        <v>225</v>
      </c>
      <c r="Q106" t="s">
        <v>1747</v>
      </c>
      <c r="R106" t="s">
        <v>1756</v>
      </c>
      <c r="S106" t="s">
        <v>10418</v>
      </c>
      <c r="T106" s="4" t="str">
        <f>VLOOKUP(N106,词典!$F:$G,2,FALSE)</f>
        <v>EC_WORD_ME</v>
      </c>
      <c r="U106" s="4" t="str">
        <f>VLOOKUP(O106,词典!$F:$G,2,FALSE)</f>
        <v>EC_WORD_COULDN_T</v>
      </c>
      <c r="V106" s="4" t="str">
        <f>VLOOKUP(P106,词典!$F:$G,2,FALSE)</f>
        <v>EC_WORD_EXCL</v>
      </c>
      <c r="W106" s="4" t="str">
        <f>VLOOKUP(Q106,词典!$F:$G,2,FALSE)</f>
        <v>EC_WORD_SMELL</v>
      </c>
      <c r="X106" s="4" t="str">
        <f>VLOOKUP(R106,词典!$F:$G,2,FALSE)</f>
        <v>EC_WORD_THAT</v>
      </c>
      <c r="Y106" s="4" t="str">
        <f>VLOOKUP(S106,词典!$F:$G,2,FALSE)</f>
        <v>EC_WORD_STENCH</v>
      </c>
      <c r="Z106" t="str">
        <f t="shared" si="2"/>
        <v>.speechWin = {EC_WORD_ME, EC_WORD_COULDN_T, EC_WORD_EXCL, EC_WORD_SMELL, EC_WORD_THAT, EC_WORD_STENCH},</v>
      </c>
      <c r="AA106" t="s">
        <v>15767</v>
      </c>
    </row>
    <row r="107" spans="1:27" x14ac:dyDescent="0.3">
      <c r="A107" s="9" t="s">
        <v>311</v>
      </c>
      <c r="B107" s="9" t="s">
        <v>776</v>
      </c>
      <c r="C107" s="9" t="s">
        <v>345</v>
      </c>
      <c r="D107" s="9" t="s">
        <v>681</v>
      </c>
      <c r="E107" s="9" t="s">
        <v>183</v>
      </c>
      <c r="F107" s="9" t="s">
        <v>111</v>
      </c>
      <c r="G107" s="4"/>
      <c r="H107" s="4"/>
      <c r="I107" s="4"/>
      <c r="J107" s="4"/>
      <c r="K107" s="4" t="str">
        <f>VLOOKUP(E107,词典!$C:$F,4,FALSE)</f>
        <v>我</v>
      </c>
      <c r="L107" s="4" t="str">
        <f>VLOOKUP(F107,词典!$C:$F,4,FALSE)</f>
        <v>强大</v>
      </c>
      <c r="M107" s="6" t="s">
        <v>10055</v>
      </c>
      <c r="N107" t="s">
        <v>1920</v>
      </c>
      <c r="O107" t="s">
        <v>8507</v>
      </c>
      <c r="P107" t="s">
        <v>1873</v>
      </c>
      <c r="Q107" t="s">
        <v>9571</v>
      </c>
      <c r="R107" t="s">
        <v>1833</v>
      </c>
      <c r="S107" t="s">
        <v>9939</v>
      </c>
      <c r="T107" s="4" t="str">
        <f>VLOOKUP(N107,词典!$F:$G,2,FALSE)</f>
        <v>EC_WORD_THIS</v>
      </c>
      <c r="U107" s="4" t="str">
        <f>VLOOKUP(O107,词典!$F:$G,2,FALSE)</f>
        <v>EC_WORD_WERE</v>
      </c>
      <c r="V107" s="4" t="str">
        <f>VLOOKUP(P107,词典!$F:$G,2,FALSE)</f>
        <v>EC_WORD_ME</v>
      </c>
      <c r="W107" s="4" t="str">
        <f>VLOOKUP(Q107,词典!$F:$G,2,FALSE)</f>
        <v>EC_WORD_WHY</v>
      </c>
      <c r="X107" s="4" t="str">
        <f>VLOOKUP(R107,词典!$F:$G,2,FALSE)</f>
        <v>EC_WORD_STRONG</v>
      </c>
      <c r="Y107" s="4" t="str">
        <f>VLOOKUP(S107,词典!$F:$G,2,FALSE)</f>
        <v>-1</v>
      </c>
      <c r="Z107" t="str">
        <f t="shared" si="2"/>
        <v>.speechWin = {EC_WORD_THIS, EC_WORD_WERE, EC_WORD_ME, EC_WORD_WHY, EC_WORD_STRONG, -1},</v>
      </c>
      <c r="AA107" t="s">
        <v>15768</v>
      </c>
    </row>
    <row r="108" spans="1:27" x14ac:dyDescent="0.3">
      <c r="A108" s="9" t="s">
        <v>164</v>
      </c>
      <c r="B108" s="9" t="s">
        <v>387</v>
      </c>
      <c r="C108" s="9" t="s">
        <v>299</v>
      </c>
      <c r="D108" s="9" t="s">
        <v>165</v>
      </c>
      <c r="E108" s="9" t="s">
        <v>3918</v>
      </c>
      <c r="F108" s="9" t="s">
        <v>9939</v>
      </c>
      <c r="G108" s="4"/>
      <c r="H108" s="4"/>
      <c r="I108" s="4"/>
      <c r="J108" s="4"/>
      <c r="K108" s="4" t="str">
        <f>VLOOKUP(E108,词典!$C:$F,4,FALSE)</f>
        <v>挣扎</v>
      </c>
      <c r="L108" s="4" t="e">
        <f>VLOOKUP(F108,词典!$C:$F,4,FALSE)</f>
        <v>#N/A</v>
      </c>
      <c r="M108" s="6" t="s">
        <v>10056</v>
      </c>
      <c r="N108" t="s">
        <v>1873</v>
      </c>
      <c r="O108" t="s">
        <v>1953</v>
      </c>
      <c r="P108" t="s">
        <v>1412</v>
      </c>
      <c r="Q108" t="s">
        <v>1121</v>
      </c>
      <c r="R108" t="s">
        <v>1951</v>
      </c>
      <c r="S108" t="s">
        <v>9518</v>
      </c>
      <c r="T108" s="4" t="str">
        <f>VLOOKUP(N108,词典!$F:$G,2,FALSE)</f>
        <v>EC_WORD_ME</v>
      </c>
      <c r="U108" s="4" t="str">
        <f>VLOOKUP(O108,词典!$F:$G,2,FALSE)</f>
        <v>EC_WORD_LIKES</v>
      </c>
      <c r="V108" s="4" t="str">
        <f>VLOOKUP(P108,词典!$F:$G,2,FALSE)</f>
        <v>EC_WORD_YOU</v>
      </c>
      <c r="W108" s="4" t="str">
        <f>VLOOKUP(Q108,词典!$F:$G,2,FALSE)</f>
        <v>EC_MOVE2(STRUGGLE)</v>
      </c>
      <c r="X108" s="4" t="str">
        <f>VLOOKUP(R108,词典!$F:$G,2,FALSE)</f>
        <v>EC_WORD_OF</v>
      </c>
      <c r="Y108" s="4" t="str">
        <f>VLOOKUP(S108,词典!$F:$G,2,FALSE)</f>
        <v>EC_WORD_GRAAAH</v>
      </c>
      <c r="Z108" t="str">
        <f t="shared" si="2"/>
        <v>.speechWin = {EC_WORD_ME, EC_WORD_LIKES, EC_WORD_YOU, EC_MOVE2(STRUGGLE), EC_WORD_OF, EC_WORD_GRAAAH},</v>
      </c>
      <c r="AA108" t="s">
        <v>15769</v>
      </c>
    </row>
    <row r="109" spans="1:27" x14ac:dyDescent="0.3">
      <c r="A109" s="9" t="s">
        <v>7327</v>
      </c>
      <c r="B109" s="9" t="s">
        <v>229</v>
      </c>
      <c r="C109" s="9" t="s">
        <v>205</v>
      </c>
      <c r="D109" s="9" t="s">
        <v>284</v>
      </c>
      <c r="E109" s="9" t="s">
        <v>286</v>
      </c>
      <c r="F109" s="9" t="s">
        <v>2106</v>
      </c>
      <c r="G109" s="4"/>
      <c r="H109" s="4"/>
      <c r="I109" s="4"/>
      <c r="J109" s="4"/>
      <c r="K109" s="4" t="str">
        <f>VLOOKUP(E109,词典!$C:$F,4,FALSE)</f>
        <v>谎言</v>
      </c>
      <c r="L109" s="4" t="e">
        <f>VLOOKUP(F109,词典!$C:$F,4,FALSE)</f>
        <v>#N/A</v>
      </c>
      <c r="M109" s="6" t="s">
        <v>10057</v>
      </c>
      <c r="N109" t="s">
        <v>1130</v>
      </c>
      <c r="O109" t="s">
        <v>230</v>
      </c>
      <c r="P109" t="s">
        <v>8506</v>
      </c>
      <c r="Q109" t="s">
        <v>1944</v>
      </c>
      <c r="R109" t="s">
        <v>1466</v>
      </c>
      <c r="S109" t="s">
        <v>1687</v>
      </c>
      <c r="T109" s="4" t="str">
        <f>VLOOKUP(N109,词典!$F:$G,2,FALSE)</f>
        <v>EC_MOVE2(CURSE)</v>
      </c>
      <c r="U109" s="4" t="str">
        <f>VLOOKUP(O109,词典!$F:$G,2,FALSE)</f>
        <v>EC_WORD_QUES</v>
      </c>
      <c r="V109" s="4" t="str">
        <f>VLOOKUP(P109,词典!$F:$G,2,FALSE)</f>
        <v>EC_WORD_THAT</v>
      </c>
      <c r="W109" s="4" t="str">
        <f>VLOOKUP(Q109,词典!$F:$G,2,FALSE)</f>
        <v>EC_WORD_BE</v>
      </c>
      <c r="X109" s="4" t="str">
        <f>VLOOKUP(R109,词典!$F:$G,2,FALSE)</f>
        <v>EC_WORD_LIE</v>
      </c>
      <c r="Y109" s="4" t="str">
        <f>VLOOKUP(S109,词典!$F:$G,2,FALSE)</f>
        <v>EC_WORD_ELLIPSIS</v>
      </c>
      <c r="Z109" t="str">
        <f t="shared" si="2"/>
        <v>.speechWin = {EC_MOVE2(CURSE), EC_WORD_QUES, EC_WORD_THAT, EC_WORD_BE, EC_WORD_LIE, EC_WORD_ELLIPSIS},</v>
      </c>
      <c r="AA109" t="s">
        <v>15770</v>
      </c>
    </row>
    <row r="110" spans="1:27" x14ac:dyDescent="0.3">
      <c r="A110" s="9" t="s">
        <v>152</v>
      </c>
      <c r="B110" s="9" t="s">
        <v>111</v>
      </c>
      <c r="C110" s="9" t="s">
        <v>117</v>
      </c>
      <c r="D110" s="9" t="s">
        <v>366</v>
      </c>
      <c r="E110" s="9" t="s">
        <v>111</v>
      </c>
      <c r="F110" s="9" t="s">
        <v>302</v>
      </c>
      <c r="G110" s="4"/>
      <c r="H110" s="4"/>
      <c r="I110" s="4"/>
      <c r="J110" s="4"/>
      <c r="K110" s="4" t="str">
        <f>VLOOKUP(E110,词典!$C:$F,4,FALSE)</f>
        <v>强大</v>
      </c>
      <c r="L110" s="4" t="str">
        <f>VLOOKUP(F110,词典!$C:$F,4,FALSE)</f>
        <v>足够</v>
      </c>
      <c r="M110" s="6" t="s">
        <v>10058</v>
      </c>
      <c r="N110" t="s">
        <v>1454</v>
      </c>
      <c r="O110" t="s">
        <v>1339</v>
      </c>
      <c r="P110" t="s">
        <v>1470</v>
      </c>
      <c r="Q110" t="s">
        <v>9125</v>
      </c>
      <c r="R110" t="s">
        <v>1339</v>
      </c>
      <c r="S110" t="s">
        <v>9939</v>
      </c>
      <c r="T110" s="4" t="str">
        <f>VLOOKUP(N110,词典!$F:$G,2,FALSE)</f>
        <v>EC_WORD_HUH_QUES</v>
      </c>
      <c r="U110" s="4" t="str">
        <f>VLOOKUP(O110,词典!$F:$G,2,FALSE)</f>
        <v>EC_WORD_STRONG</v>
      </c>
      <c r="V110" s="4" t="str">
        <f>VLOOKUP(P110,词典!$F:$G,2,FALSE)</f>
        <v>EC_WORD_BUT</v>
      </c>
      <c r="W110" s="4" t="str">
        <f>VLOOKUP(Q110,词典!$F:$G,2,FALSE)</f>
        <v>EC_WORD_DRINK</v>
      </c>
      <c r="X110" s="4" t="str">
        <f>VLOOKUP(R110,词典!$F:$G,2,FALSE)</f>
        <v>EC_WORD_STRONG</v>
      </c>
      <c r="Y110" s="4" t="str">
        <f>VLOOKUP(S110,词典!$F:$G,2,FALSE)</f>
        <v>-1</v>
      </c>
      <c r="Z110" t="str">
        <f t="shared" si="2"/>
        <v>.speechWin = {EC_WORD_HUH_QUES, EC_WORD_STRONG, EC_WORD_BUT, EC_WORD_DRINK, EC_WORD_STRONG, -1},</v>
      </c>
      <c r="AA110" t="s">
        <v>15771</v>
      </c>
    </row>
    <row r="111" spans="1:27" x14ac:dyDescent="0.3">
      <c r="A111" s="9" t="s">
        <v>164</v>
      </c>
      <c r="B111" s="9" t="s">
        <v>544</v>
      </c>
      <c r="C111" s="9" t="s">
        <v>214</v>
      </c>
      <c r="D111" s="9" t="s">
        <v>344</v>
      </c>
      <c r="E111" s="9" t="s">
        <v>2918</v>
      </c>
      <c r="F111" s="9" t="s">
        <v>165</v>
      </c>
      <c r="G111" s="4"/>
      <c r="H111" s="4"/>
      <c r="I111" s="4"/>
      <c r="J111" s="4"/>
      <c r="K111" s="4" t="str">
        <f>VLOOKUP(E111,词典!$C:$F,4,FALSE)</f>
        <v>拍击</v>
      </c>
      <c r="L111" s="4" t="str">
        <f>VLOOKUP(F111,词典!$C:$F,4,FALSE)</f>
        <v>你</v>
      </c>
      <c r="M111" s="6" t="s">
        <v>10059</v>
      </c>
      <c r="N111" t="s">
        <v>1873</v>
      </c>
      <c r="O111" t="s">
        <v>1556</v>
      </c>
      <c r="P111" t="s">
        <v>8499</v>
      </c>
      <c r="Q111" t="s">
        <v>1763</v>
      </c>
      <c r="R111" t="s">
        <v>9874</v>
      </c>
      <c r="S111" t="s">
        <v>1412</v>
      </c>
      <c r="T111" s="4" t="str">
        <f>VLOOKUP(N111,词典!$F:$G,2,FALSE)</f>
        <v>EC_WORD_ME</v>
      </c>
      <c r="U111" s="4" t="str">
        <f>VLOOKUP(O111,词典!$F:$G,2,FALSE)</f>
        <v>EC_WORD_SAID</v>
      </c>
      <c r="V111" s="4" t="str">
        <f>VLOOKUP(P111,词典!$F:$G,2,FALSE)</f>
        <v>EC_WORD_IS</v>
      </c>
      <c r="W111" s="4" t="str">
        <f>VLOOKUP(Q111,词典!$F:$G,2,FALSE)</f>
        <v>EC_WORD_WOULD</v>
      </c>
      <c r="X111" s="4" t="str">
        <f>VLOOKUP(R111,词典!$F:$G,2,FALSE)</f>
        <v>EC_WORD_KNOCKOUT</v>
      </c>
      <c r="Y111" s="4" t="str">
        <f>VLOOKUP(S111,词典!$F:$G,2,FALSE)</f>
        <v>EC_WORD_YOU</v>
      </c>
      <c r="Z111" t="str">
        <f t="shared" si="2"/>
        <v>.speechWin = {EC_WORD_ME, EC_WORD_SAID, EC_WORD_IS, EC_WORD_WOULD, EC_WORD_KNOCKOUT, EC_WORD_YOU},</v>
      </c>
      <c r="AA111" t="s">
        <v>15772</v>
      </c>
    </row>
    <row r="112" spans="1:27" x14ac:dyDescent="0.3">
      <c r="A112" s="9" t="s">
        <v>776</v>
      </c>
      <c r="B112" s="9" t="s">
        <v>345</v>
      </c>
      <c r="C112" s="9" t="s">
        <v>373</v>
      </c>
      <c r="D112" s="9" t="s">
        <v>378</v>
      </c>
      <c r="E112" s="9" t="s">
        <v>165</v>
      </c>
      <c r="F112" s="9" t="s">
        <v>229</v>
      </c>
      <c r="G112" s="4"/>
      <c r="H112" s="4"/>
      <c r="I112" s="4"/>
      <c r="J112" s="4"/>
      <c r="K112" s="4" t="str">
        <f>VLOOKUP(E112,词典!$C:$F,4,FALSE)</f>
        <v>你</v>
      </c>
      <c r="L112" s="4" t="str">
        <f>VLOOKUP(F112,词典!$C:$F,4,FALSE)</f>
        <v>一个</v>
      </c>
      <c r="M112" s="6" t="s">
        <v>10060</v>
      </c>
      <c r="N112" t="s">
        <v>1874</v>
      </c>
      <c r="O112" t="s">
        <v>1857</v>
      </c>
      <c r="P112" t="s">
        <v>8499</v>
      </c>
      <c r="Q112" t="s">
        <v>8488</v>
      </c>
      <c r="R112" t="s">
        <v>9939</v>
      </c>
      <c r="S112" t="s">
        <v>9939</v>
      </c>
      <c r="T112" s="4" t="str">
        <f>VLOOKUP(N112,词典!$F:$G,2,FALSE)</f>
        <v>EC_WORD_YOU</v>
      </c>
      <c r="U112" s="4" t="str">
        <f>VLOOKUP(O112,词典!$F:$G,2,FALSE)</f>
        <v>EC_WORD_HOW_DO</v>
      </c>
      <c r="V112" s="4" t="str">
        <f>VLOOKUP(P112,词典!$F:$G,2,FALSE)</f>
        <v>EC_WORD_IS</v>
      </c>
      <c r="W112" s="4" t="str">
        <f>VLOOKUP(Q112,词典!$F:$G,2,FALSE)</f>
        <v>EC_WORD_QUES</v>
      </c>
      <c r="X112" s="4" t="str">
        <f>VLOOKUP(R112,词典!$F:$G,2,FALSE)</f>
        <v>-1</v>
      </c>
      <c r="Y112" s="4" t="str">
        <f>VLOOKUP(S112,词典!$F:$G,2,FALSE)</f>
        <v>-1</v>
      </c>
      <c r="Z112" t="str">
        <f t="shared" si="2"/>
        <v>.speechWin = {EC_WORD_YOU, EC_WORD_HOW_DO, EC_WORD_IS, EC_WORD_QUES, -1, -1},</v>
      </c>
      <c r="AA112" t="s">
        <v>15773</v>
      </c>
    </row>
    <row r="113" spans="1:27" x14ac:dyDescent="0.3">
      <c r="A113" s="9" t="s">
        <v>164</v>
      </c>
      <c r="B113" s="9" t="s">
        <v>479</v>
      </c>
      <c r="C113" s="9" t="s">
        <v>223</v>
      </c>
      <c r="D113" s="9" t="s">
        <v>131</v>
      </c>
      <c r="E113" s="9" t="s">
        <v>609</v>
      </c>
      <c r="F113" s="9" t="s">
        <v>516</v>
      </c>
      <c r="G113" s="4"/>
      <c r="H113" s="4"/>
      <c r="I113" s="4"/>
      <c r="J113" s="4"/>
      <c r="K113" s="4" t="str">
        <f>VLOOKUP(E113,词典!$C:$F,4,FALSE)</f>
        <v>金钱</v>
      </c>
      <c r="L113" s="4" t="str">
        <f>VLOOKUP(F113,词典!$C:$F,4,FALSE)</f>
        <v>快速</v>
      </c>
      <c r="M113" s="6" t="s">
        <v>10061</v>
      </c>
      <c r="N113" t="s">
        <v>1873</v>
      </c>
      <c r="O113" t="s">
        <v>1542</v>
      </c>
      <c r="P113" t="s">
        <v>9185</v>
      </c>
      <c r="Q113" t="s">
        <v>1979</v>
      </c>
      <c r="R113" t="s">
        <v>10330</v>
      </c>
      <c r="S113" t="s">
        <v>9943</v>
      </c>
      <c r="T113" s="4" t="str">
        <f>VLOOKUP(N113,词典!$F:$G,2,FALSE)</f>
        <v>EC_WORD_ME</v>
      </c>
      <c r="U113" s="4" t="str">
        <f>VLOOKUP(O113,词典!$F:$G,2,FALSE)</f>
        <v>EC_WORD_NEED</v>
      </c>
      <c r="V113" s="4" t="str">
        <f>VLOOKUP(P113,词典!$F:$G,2,FALSE)</f>
        <v>EC_WORD_GOT</v>
      </c>
      <c r="W113" s="4" t="str">
        <f>VLOOKUP(Q113,词典!$F:$G,2,FALSE)</f>
        <v>EC_WORD_FAST</v>
      </c>
      <c r="X113" s="4" t="str">
        <f>VLOOKUP(R113,词典!$F:$G,2,FALSE)</f>
        <v>EC_WORD_GETS</v>
      </c>
      <c r="Y113" s="4" t="str">
        <f>VLOOKUP(S113,词典!$F:$G,2,FALSE)</f>
        <v>EC_WORD_MONEY</v>
      </c>
      <c r="Z113" t="str">
        <f t="shared" si="2"/>
        <v>.speechWin = {EC_WORD_ME, EC_WORD_NEED, EC_WORD_GOT, EC_WORD_FAST, EC_WORD_GETS, EC_WORD_MONEY},</v>
      </c>
      <c r="AA113" t="s">
        <v>15774</v>
      </c>
    </row>
    <row r="114" spans="1:27" x14ac:dyDescent="0.3">
      <c r="A114" s="9" t="s">
        <v>274</v>
      </c>
      <c r="B114" s="9" t="s">
        <v>274</v>
      </c>
      <c r="C114" s="9" t="s">
        <v>2106</v>
      </c>
      <c r="D114" s="9" t="s">
        <v>165</v>
      </c>
      <c r="E114" s="9" t="s">
        <v>356</v>
      </c>
      <c r="F114" s="9" t="s">
        <v>562</v>
      </c>
      <c r="G114" s="4"/>
      <c r="H114" s="4"/>
      <c r="I114" s="4"/>
      <c r="J114" s="4"/>
      <c r="K114" s="4" t="e">
        <f>VLOOKUP(E114,词典!$C:$F,4,FALSE)</f>
        <v>#N/A</v>
      </c>
      <c r="L114" s="4" t="str">
        <f>VLOOKUP(F114,词典!$C:$F,4,FALSE)</f>
        <v>前进</v>
      </c>
      <c r="M114" s="6" t="s">
        <v>10062</v>
      </c>
      <c r="N114" t="s">
        <v>1910</v>
      </c>
      <c r="O114" t="s">
        <v>1910</v>
      </c>
      <c r="P114" t="s">
        <v>1687</v>
      </c>
      <c r="Q114" t="s">
        <v>1412</v>
      </c>
      <c r="R114" t="s">
        <v>1869</v>
      </c>
      <c r="S114" t="s">
        <v>8490</v>
      </c>
      <c r="T114" s="4" t="str">
        <f>VLOOKUP(N114,词典!$F:$G,2,FALSE)</f>
        <v>EC_WORD_MMM</v>
      </c>
      <c r="U114" s="4" t="str">
        <f>VLOOKUP(O114,词典!$F:$G,2,FALSE)</f>
        <v>EC_WORD_MMM</v>
      </c>
      <c r="V114" s="4" t="str">
        <f>VLOOKUP(P114,词典!$F:$G,2,FALSE)</f>
        <v>EC_WORD_ELLIPSIS</v>
      </c>
      <c r="W114" s="4" t="str">
        <f>VLOOKUP(Q114,词典!$F:$G,2,FALSE)</f>
        <v>EC_WORD_YOU</v>
      </c>
      <c r="X114" s="4" t="str">
        <f>VLOOKUP(R114,词典!$F:$G,2,FALSE)</f>
        <v>EC_WORD_NO</v>
      </c>
      <c r="Y114" s="4" t="str">
        <f>VLOOKUP(S114,词典!$F:$G,2,FALSE)</f>
        <v>EC_WORD_KNOWS</v>
      </c>
      <c r="Z114" t="str">
        <f t="shared" si="2"/>
        <v>.speechWin = {EC_WORD_MMM, EC_WORD_MMM, EC_WORD_ELLIPSIS, EC_WORD_YOU, EC_WORD_NO, EC_WORD_KNOWS},</v>
      </c>
      <c r="AA114" t="s">
        <v>15775</v>
      </c>
    </row>
    <row r="115" spans="1:27" x14ac:dyDescent="0.3">
      <c r="A115" s="9" t="s">
        <v>260</v>
      </c>
      <c r="B115" s="9" t="s">
        <v>311</v>
      </c>
      <c r="C115" s="9" t="s">
        <v>766</v>
      </c>
      <c r="D115" s="9" t="s">
        <v>9939</v>
      </c>
      <c r="E115" s="9" t="s">
        <v>9939</v>
      </c>
      <c r="F115" s="9" t="s">
        <v>9939</v>
      </c>
      <c r="G115" s="4"/>
      <c r="H115" s="4"/>
      <c r="I115" s="4"/>
      <c r="J115" s="4"/>
      <c r="K115" s="4" t="e">
        <f>VLOOKUP(E115,词典!$C:$F,4,FALSE)</f>
        <v>#N/A</v>
      </c>
      <c r="L115" s="4" t="e">
        <f>VLOOKUP(F115,词典!$C:$F,4,FALSE)</f>
        <v>#N/A</v>
      </c>
      <c r="M115" s="6" t="s">
        <v>10063</v>
      </c>
      <c r="N115" t="s">
        <v>1852</v>
      </c>
      <c r="O115" t="s">
        <v>8507</v>
      </c>
      <c r="P115" t="s">
        <v>8563</v>
      </c>
      <c r="Q115" t="s">
        <v>9939</v>
      </c>
      <c r="R115" t="s">
        <v>9939</v>
      </c>
      <c r="S115" t="s">
        <v>9939</v>
      </c>
      <c r="T115" s="4" t="str">
        <f>VLOOKUP(N115,词典!$F:$G,2,FALSE)</f>
        <v>EC_WORD_YES</v>
      </c>
      <c r="U115" s="4" t="str">
        <f>VLOOKUP(O115,词典!$F:$G,2,FALSE)</f>
        <v>EC_WORD_WERE</v>
      </c>
      <c r="V115" s="4" t="str">
        <f>VLOOKUP(P115,词典!$F:$G,2,FALSE)</f>
        <v>EC_WORD_EVERY</v>
      </c>
      <c r="W115" s="4" t="str">
        <f>VLOOKUP(Q115,词典!$F:$G,2,FALSE)</f>
        <v>-1</v>
      </c>
      <c r="X115" s="4" t="str">
        <f>VLOOKUP(R115,词典!$F:$G,2,FALSE)</f>
        <v>-1</v>
      </c>
      <c r="Y115" s="4" t="str">
        <f>VLOOKUP(S115,词典!$F:$G,2,FALSE)</f>
        <v>-1</v>
      </c>
      <c r="Z115" t="str">
        <f t="shared" si="2"/>
        <v>.speechWin = {EC_WORD_YES, EC_WORD_WERE, EC_WORD_EVERY, -1, -1, -1},</v>
      </c>
      <c r="AA115" t="s">
        <v>15776</v>
      </c>
    </row>
    <row r="116" spans="1:27" x14ac:dyDescent="0.3">
      <c r="A116" s="9" t="s">
        <v>138</v>
      </c>
      <c r="B116" s="9"/>
      <c r="C116" s="9" t="s">
        <v>10344</v>
      </c>
      <c r="D116" s="9" t="s">
        <v>218</v>
      </c>
      <c r="E116" s="9" t="s">
        <v>10345</v>
      </c>
      <c r="F116" s="9" t="s">
        <v>10346</v>
      </c>
      <c r="G116" s="4" t="s">
        <v>332</v>
      </c>
      <c r="H116" s="4" t="s">
        <v>761</v>
      </c>
      <c r="I116" s="4" t="s">
        <v>823</v>
      </c>
      <c r="J116" s="4"/>
      <c r="K116" s="4" t="e">
        <f>VLOOKUP(E116,词典!$C:$F,4,FALSE)</f>
        <v>#N/A</v>
      </c>
      <c r="L116" s="4" t="e">
        <f>VLOOKUP(F116,词典!$C:$F,4,FALSE)</f>
        <v>#N/A</v>
      </c>
      <c r="M116" s="6" t="s">
        <v>10064</v>
      </c>
      <c r="N116" t="s">
        <v>2104</v>
      </c>
      <c r="O116" t="s">
        <v>1444</v>
      </c>
      <c r="P116" t="s">
        <v>1920</v>
      </c>
      <c r="Q116" t="s">
        <v>9145</v>
      </c>
      <c r="R116" t="s">
        <v>10323</v>
      </c>
      <c r="S116" t="s">
        <v>1738</v>
      </c>
      <c r="T116" s="4" t="str">
        <f>VLOOKUP(N116,词典!$F:$G,2,FALSE)</f>
        <v>EC_WORD_YES_SIR_EXCL</v>
      </c>
      <c r="U116" s="4" t="str">
        <f>VLOOKUP(O116,词典!$F:$G,2,FALSE)</f>
        <v>EC_WORD_WE_RE</v>
      </c>
      <c r="V116" s="4" t="str">
        <f>VLOOKUP(P116,词典!$F:$G,2,FALSE)</f>
        <v>EC_WORD_THIS</v>
      </c>
      <c r="W116" s="4" t="str">
        <f>VLOOKUP(Q116,词典!$F:$G,2,FALSE)</f>
        <v>EC_WORD_RANK</v>
      </c>
      <c r="X116" s="4" t="str">
        <f>VLOOKUP(R116,词典!$F:$G,2,FALSE)</f>
        <v>EC_WORD_SMITE</v>
      </c>
      <c r="Y116" s="4" t="str">
        <f>VLOOKUP(S116,词典!$F:$G,2,FALSE)</f>
        <v>EC_WORD_NO_1</v>
      </c>
      <c r="Z116" t="str">
        <f t="shared" si="2"/>
        <v>.speechWin = {EC_WORD_YES_SIR_EXCL, EC_WORD_WE_RE, EC_WORD_THIS, EC_WORD_RANK, EC_WORD_SMITE, EC_WORD_NO_1},</v>
      </c>
      <c r="AA116" t="s">
        <v>15777</v>
      </c>
    </row>
    <row r="117" spans="1:27" x14ac:dyDescent="0.3">
      <c r="A117" s="9" t="s">
        <v>300</v>
      </c>
      <c r="B117" s="9" t="s">
        <v>216</v>
      </c>
      <c r="C117" s="9" t="s">
        <v>372</v>
      </c>
      <c r="D117" s="9" t="s">
        <v>373</v>
      </c>
      <c r="E117" s="9" t="s">
        <v>337</v>
      </c>
      <c r="F117" s="9" t="s">
        <v>341</v>
      </c>
      <c r="G117" s="4" t="s">
        <v>460</v>
      </c>
      <c r="H117" s="4"/>
      <c r="I117" s="4"/>
      <c r="J117" s="4"/>
      <c r="K117" s="4" t="str">
        <f>VLOOKUP(E117,词典!$C:$F,4,FALSE)</f>
        <v>将</v>
      </c>
      <c r="L117" s="4" t="str">
        <f>VLOOKUP(F117,词典!$C:$F,4,FALSE)</f>
        <v>是</v>
      </c>
      <c r="M117" s="6" t="s">
        <v>10065</v>
      </c>
      <c r="N117" t="s">
        <v>1387</v>
      </c>
      <c r="O117" t="s">
        <v>1920</v>
      </c>
      <c r="P117" t="s">
        <v>8444</v>
      </c>
      <c r="Q117" t="s">
        <v>1967</v>
      </c>
      <c r="R117" t="s">
        <v>1951</v>
      </c>
      <c r="S117" t="s">
        <v>9939</v>
      </c>
      <c r="T117" s="4" t="str">
        <f>VLOOKUP(N117,词典!$F:$G,2,FALSE)</f>
        <v>EC_WORD_COME_ON</v>
      </c>
      <c r="U117" s="4" t="str">
        <f>VLOOKUP(O117,词典!$F:$G,2,FALSE)</f>
        <v>EC_WORD_THIS</v>
      </c>
      <c r="V117" s="4" t="str">
        <f>VLOOKUP(P117,词典!$F:$G,2,FALSE)</f>
        <v>EC_WORD_WOULD</v>
      </c>
      <c r="W117" s="4" t="str">
        <f>VLOOKUP(Q117,词典!$F:$G,2,FALSE)</f>
        <v>EC_WORD_GREAT</v>
      </c>
      <c r="X117" s="4" t="str">
        <f>VLOOKUP(R117,词典!$F:$G,2,FALSE)</f>
        <v>EC_WORD_OF</v>
      </c>
      <c r="Y117" s="4" t="str">
        <f>VLOOKUP(S117,词典!$F:$G,2,FALSE)</f>
        <v>-1</v>
      </c>
      <c r="Z117" t="str">
        <f t="shared" si="2"/>
        <v>.speechWin = {EC_WORD_COME_ON, EC_WORD_THIS, EC_WORD_WOULD, EC_WORD_GREAT, EC_WORD_OF, -1},</v>
      </c>
      <c r="AA117" t="s">
        <v>15778</v>
      </c>
    </row>
    <row r="118" spans="1:27" x14ac:dyDescent="0.3">
      <c r="A118" s="9" t="s">
        <v>259</v>
      </c>
      <c r="B118" s="9" t="s">
        <v>755</v>
      </c>
      <c r="C118" s="9" t="s">
        <v>378</v>
      </c>
      <c r="D118" s="9" t="s">
        <v>613</v>
      </c>
      <c r="E118" s="9" t="s">
        <v>375</v>
      </c>
      <c r="F118" s="9" t="s">
        <v>165</v>
      </c>
      <c r="G118" s="4"/>
      <c r="H118" s="4"/>
      <c r="I118" s="4"/>
      <c r="J118" s="4"/>
      <c r="K118" s="4" t="str">
        <f>VLOOKUP(E118,词典!$C:$F,4,FALSE)</f>
        <v>为了</v>
      </c>
      <c r="L118" s="4" t="str">
        <f>VLOOKUP(F118,词典!$C:$F,4,FALSE)</f>
        <v>你</v>
      </c>
      <c r="M118" s="6" t="s">
        <v>10066</v>
      </c>
      <c r="N118" t="s">
        <v>1696</v>
      </c>
      <c r="O118" t="s">
        <v>1874</v>
      </c>
      <c r="P118" t="s">
        <v>10458</v>
      </c>
      <c r="Q118" t="s">
        <v>1582</v>
      </c>
      <c r="R118" t="s">
        <v>1736</v>
      </c>
      <c r="S118" t="s">
        <v>8489</v>
      </c>
      <c r="T118" s="4" t="str">
        <f>VLOOKUP(N118,词典!$F:$G,2,FALSE)</f>
        <v>EC_WORD_HAH</v>
      </c>
      <c r="U118" s="4" t="str">
        <f>VLOOKUP(O118,词典!$F:$G,2,FALSE)</f>
        <v>EC_WORD_YOU</v>
      </c>
      <c r="V118" s="4" t="str">
        <f>VLOOKUP(P118,词典!$F:$G,2,FALSE)</f>
        <v>EC_WORD_OLDEN</v>
      </c>
      <c r="W118" s="4" t="str">
        <f>VLOOKUP(Q118,词典!$F:$G,2,FALSE)</f>
        <v>EC_WORD_SCHOOL</v>
      </c>
      <c r="X118" s="4" t="str">
        <f>VLOOKUP(R118,词典!$F:$G,2,FALSE)</f>
        <v>EC_WORD_WENT</v>
      </c>
      <c r="Y118" s="4" t="str">
        <f>VLOOKUP(S118,词典!$F:$G,2,FALSE)</f>
        <v>EC_WORD_YUP</v>
      </c>
      <c r="Z118" t="str">
        <f t="shared" si="2"/>
        <v>.speechWin = {EC_WORD_HAH, EC_WORD_YOU, EC_WORD_OLDEN, EC_WORD_SCHOOL, EC_WORD_WENT, EC_WORD_YUP},</v>
      </c>
      <c r="AA118" t="s">
        <v>15779</v>
      </c>
    </row>
    <row r="119" spans="1:27" x14ac:dyDescent="0.3">
      <c r="A119" s="9" t="s">
        <v>169</v>
      </c>
      <c r="B119" s="9" t="s">
        <v>472</v>
      </c>
      <c r="C119" s="9" t="s">
        <v>764</v>
      </c>
      <c r="D119" s="9" t="s">
        <v>297</v>
      </c>
      <c r="E119" s="9" t="s">
        <v>7241</v>
      </c>
      <c r="F119" s="9" t="s">
        <v>261</v>
      </c>
      <c r="G119" s="4"/>
      <c r="H119" s="4"/>
      <c r="I119" s="4"/>
      <c r="J119" s="4"/>
      <c r="K119" s="4" t="str">
        <f>VLOOKUP(E119,词典!$C:$F,4,FALSE)</f>
        <v>超级吸取</v>
      </c>
      <c r="L119" s="4" t="str">
        <f>VLOOKUP(F119,词典!$C:$F,4,FALSE)</f>
        <v>哈哈哈</v>
      </c>
      <c r="M119" s="6" t="s">
        <v>10067</v>
      </c>
      <c r="N119" t="s">
        <v>1874</v>
      </c>
      <c r="O119" t="s">
        <v>8448</v>
      </c>
      <c r="P119" t="s">
        <v>9092</v>
      </c>
      <c r="Q119" t="s">
        <v>8499</v>
      </c>
      <c r="R119" t="s">
        <v>8485</v>
      </c>
      <c r="S119" t="s">
        <v>10331</v>
      </c>
      <c r="T119" s="4" t="str">
        <f>VLOOKUP(N119,词典!$F:$G,2,FALSE)</f>
        <v>EC_WORD_YOU</v>
      </c>
      <c r="U119" s="4" t="str">
        <f>VLOOKUP(O119,词典!$F:$G,2,FALSE)</f>
        <v>EC_WORD_TOTALLY</v>
      </c>
      <c r="V119" s="4" t="str">
        <f>VLOOKUP(P119,词典!$F:$G,2,FALSE)</f>
        <v>EC_WORD_FINISH</v>
      </c>
      <c r="W119" s="4" t="str">
        <f>VLOOKUP(Q119,词典!$F:$G,2,FALSE)</f>
        <v>EC_WORD_IS</v>
      </c>
      <c r="X119" s="4" t="str">
        <f>VLOOKUP(R119,词典!$F:$G,2,FALSE)</f>
        <v>EC_WORD_EXCL</v>
      </c>
      <c r="Y119" s="4" t="str">
        <f>VLOOKUP(S119,词典!$F:$G,2,FALSE)</f>
        <v>EC_WORD_HAHAHA</v>
      </c>
      <c r="Z119" t="str">
        <f t="shared" si="2"/>
        <v>.speechWin = {EC_WORD_YOU, EC_WORD_TOTALLY, EC_WORD_FINISH, EC_WORD_IS, EC_WORD_EXCL, EC_WORD_HAHAHA},</v>
      </c>
      <c r="AA119" t="s">
        <v>15780</v>
      </c>
    </row>
    <row r="120" spans="1:27" x14ac:dyDescent="0.3">
      <c r="A120" s="9" t="s">
        <v>164</v>
      </c>
      <c r="B120" s="9" t="s">
        <v>322</v>
      </c>
      <c r="C120" s="9" t="s">
        <v>419</v>
      </c>
      <c r="D120" s="9" t="s">
        <v>200</v>
      </c>
      <c r="E120" s="9" t="s">
        <v>174</v>
      </c>
      <c r="F120" s="9" t="s">
        <v>224</v>
      </c>
      <c r="G120" s="4"/>
      <c r="H120" s="4"/>
      <c r="I120" s="4"/>
      <c r="J120" s="4"/>
      <c r="K120" s="4" t="str">
        <f>VLOOKUP(E120,词典!$C:$F,4,FALSE)</f>
        <v>爸爸</v>
      </c>
      <c r="L120" s="4" t="e">
        <f>VLOOKUP(F120,词典!$C:$F,4,FALSE)</f>
        <v>#N/A</v>
      </c>
      <c r="M120" s="6" t="s">
        <v>10068</v>
      </c>
      <c r="N120" t="s">
        <v>1873</v>
      </c>
      <c r="O120" t="s">
        <v>1485</v>
      </c>
      <c r="P120" t="s">
        <v>1776</v>
      </c>
      <c r="Q120" t="s">
        <v>1431</v>
      </c>
      <c r="R120" t="s">
        <v>1680</v>
      </c>
      <c r="S120" t="s">
        <v>225</v>
      </c>
      <c r="T120" s="4" t="str">
        <f>VLOOKUP(N120,词典!$F:$G,2,FALSE)</f>
        <v>EC_WORD_ME</v>
      </c>
      <c r="U120" s="4" t="str">
        <f>VLOOKUP(O120,词典!$F:$G,2,FALSE)</f>
        <v>EC_WORD_REALLY</v>
      </c>
      <c r="V120" s="4" t="str">
        <f>VLOOKUP(P120,词典!$F:$G,2,FALSE)</f>
        <v>EC_WORD_DISLIKE</v>
      </c>
      <c r="W120" s="4" t="str">
        <f>VLOOKUP(Q120,词典!$F:$G,2,FALSE)</f>
        <v>EC_WORD_MY</v>
      </c>
      <c r="X120" s="4" t="str">
        <f>VLOOKUP(R120,词典!$F:$G,2,FALSE)</f>
        <v>EC_WORD_FATHER</v>
      </c>
      <c r="Y120" s="4" t="str">
        <f>VLOOKUP(S120,词典!$F:$G,2,FALSE)</f>
        <v>EC_WORD_EXCL</v>
      </c>
      <c r="Z120" t="str">
        <f t="shared" si="2"/>
        <v>.speechWin = {EC_WORD_ME, EC_WORD_REALLY, EC_WORD_DISLIKE, EC_WORD_MY, EC_WORD_FATHER, EC_WORD_EXCL},</v>
      </c>
      <c r="AA120" t="s">
        <v>15781</v>
      </c>
    </row>
    <row r="121" spans="1:27" x14ac:dyDescent="0.3">
      <c r="A121" s="9" t="s">
        <v>250</v>
      </c>
      <c r="B121" s="9" t="s">
        <v>766</v>
      </c>
      <c r="C121" s="9" t="s">
        <v>349</v>
      </c>
      <c r="D121" s="9" t="s">
        <v>369</v>
      </c>
      <c r="E121" s="9" t="s">
        <v>494</v>
      </c>
      <c r="F121" s="9" t="s">
        <v>224</v>
      </c>
      <c r="G121" s="4" t="s">
        <v>9939</v>
      </c>
      <c r="H121" s="4"/>
      <c r="I121" s="4"/>
      <c r="J121" s="4"/>
      <c r="K121" s="4" t="str">
        <f>VLOOKUP(E121,词典!$C:$F,4,FALSE)</f>
        <v>清爽</v>
      </c>
      <c r="L121" s="4" t="e">
        <f>VLOOKUP(F121,词典!$C:$F,4,FALSE)</f>
        <v>#N/A</v>
      </c>
      <c r="M121" s="6" t="s">
        <v>10069</v>
      </c>
      <c r="N121" t="s">
        <v>1455</v>
      </c>
      <c r="O121" t="s">
        <v>1920</v>
      </c>
      <c r="P121" t="s">
        <v>8496</v>
      </c>
      <c r="Q121" t="s">
        <v>1971</v>
      </c>
      <c r="R121" t="s">
        <v>225</v>
      </c>
      <c r="S121" t="s">
        <v>9939</v>
      </c>
      <c r="T121" s="4" t="str">
        <f>VLOOKUP(N121,词典!$F:$G,2,FALSE)</f>
        <v>EC_WORD_OH</v>
      </c>
      <c r="U121" s="4" t="str">
        <f>VLOOKUP(O121,词典!$F:$G,2,FALSE)</f>
        <v>EC_WORD_THIS</v>
      </c>
      <c r="V121" s="4" t="str">
        <f>VLOOKUP(P121,词典!$F:$G,2,FALSE)</f>
        <v>EC_WORD_YEAH</v>
      </c>
      <c r="W121" s="4" t="str">
        <f>VLOOKUP(Q121,词典!$F:$G,2,FALSE)</f>
        <v>EC_WORD_REFRESHING</v>
      </c>
      <c r="X121" s="4" t="str">
        <f>VLOOKUP(R121,词典!$F:$G,2,FALSE)</f>
        <v>EC_WORD_EXCL</v>
      </c>
      <c r="Y121" s="4" t="str">
        <f>VLOOKUP(S121,词典!$F:$G,2,FALSE)</f>
        <v>-1</v>
      </c>
      <c r="Z121" t="str">
        <f t="shared" si="2"/>
        <v>.speechWin = {EC_WORD_OH, EC_WORD_THIS, EC_WORD_YEAH, EC_WORD_REFRESHING, EC_WORD_EXCL, -1},</v>
      </c>
      <c r="AA121" t="s">
        <v>15782</v>
      </c>
    </row>
    <row r="122" spans="1:27" x14ac:dyDescent="0.3">
      <c r="A122" s="9" t="s">
        <v>851</v>
      </c>
      <c r="B122" s="9" t="s">
        <v>352</v>
      </c>
      <c r="C122" s="9" t="s">
        <v>799</v>
      </c>
      <c r="D122" s="9" t="s">
        <v>384</v>
      </c>
      <c r="E122" s="9" t="s">
        <v>374</v>
      </c>
      <c r="F122" s="9" t="s">
        <v>2106</v>
      </c>
      <c r="G122" s="4"/>
      <c r="H122" s="4"/>
      <c r="I122" s="4"/>
      <c r="J122" s="4"/>
      <c r="K122" s="4" t="str">
        <f>VLOOKUP(E122,词典!$C:$F,4,FALSE)</f>
        <v>为</v>
      </c>
      <c r="L122" s="4" t="e">
        <f>VLOOKUP(F122,词典!$C:$F,4,FALSE)</f>
        <v>#N/A</v>
      </c>
      <c r="M122" s="6" t="s">
        <v>10070</v>
      </c>
      <c r="N122" t="s">
        <v>1843</v>
      </c>
      <c r="O122" t="s">
        <v>1934</v>
      </c>
      <c r="P122" t="s">
        <v>8517</v>
      </c>
      <c r="Q122" t="s">
        <v>1869</v>
      </c>
      <c r="R122" t="s">
        <v>13609</v>
      </c>
      <c r="S122" t="s">
        <v>1687</v>
      </c>
      <c r="T122" s="4" t="str">
        <f>VLOOKUP(N122,词典!$F:$G,2,FALSE)</f>
        <v>EC_WORD_LOST</v>
      </c>
      <c r="U122" s="4" t="str">
        <f>VLOOKUP(O122,词典!$F:$G,2,FALSE)</f>
        <v>EC_WORD_A_LITTLE</v>
      </c>
      <c r="V122" s="4" t="str">
        <f>VLOOKUP(P122,词典!$F:$G,2,FALSE)</f>
        <v>EC_WORD_ALSO</v>
      </c>
      <c r="W122" s="4" t="str">
        <f>VLOOKUP(Q122,词典!$F:$G,2,FALSE)</f>
        <v>EC_WORD_NO</v>
      </c>
      <c r="X122" s="4" t="str">
        <f>VLOOKUP(R122,词典!$F:$G,2,FALSE)</f>
        <v>EC_WORD_STATIC</v>
      </c>
      <c r="Y122" s="4" t="str">
        <f>VLOOKUP(S122,词典!$F:$G,2,FALSE)</f>
        <v>EC_WORD_ELLIPSIS</v>
      </c>
      <c r="Z122" t="str">
        <f t="shared" si="2"/>
        <v>.speechWin = {EC_WORD_LOST, EC_WORD_A_LITTLE, EC_WORD_ALSO, EC_WORD_NO, EC_WORD_STATIC, EC_WORD_ELLIPSIS},</v>
      </c>
      <c r="AA122" t="s">
        <v>15783</v>
      </c>
    </row>
    <row r="123" spans="1:27" x14ac:dyDescent="0.3">
      <c r="A123" s="9" t="s">
        <v>164</v>
      </c>
      <c r="B123" s="9" t="s">
        <v>479</v>
      </c>
      <c r="C123" s="9" t="s">
        <v>378</v>
      </c>
      <c r="D123" s="9" t="s">
        <v>13</v>
      </c>
      <c r="E123" s="9" t="s">
        <v>223</v>
      </c>
      <c r="F123" s="9" t="s">
        <v>609</v>
      </c>
      <c r="G123" s="4"/>
      <c r="H123" s="4"/>
      <c r="I123" s="4"/>
      <c r="J123" s="4"/>
      <c r="K123" s="4" t="str">
        <f>VLOOKUP(E123,词典!$C:$F,4,FALSE)</f>
        <v>一些</v>
      </c>
      <c r="L123" s="4" t="str">
        <f>VLOOKUP(F123,词典!$C:$F,4,FALSE)</f>
        <v>金钱</v>
      </c>
      <c r="M123" s="6" t="s">
        <v>10071</v>
      </c>
      <c r="N123" t="s">
        <v>1873</v>
      </c>
      <c r="O123" t="s">
        <v>1542</v>
      </c>
      <c r="P123" t="s">
        <v>1368</v>
      </c>
      <c r="Q123" t="s">
        <v>1447</v>
      </c>
      <c r="R123" t="s">
        <v>9943</v>
      </c>
      <c r="S123" t="s">
        <v>9939</v>
      </c>
      <c r="T123" s="4" t="str">
        <f>VLOOKUP(N123,词典!$F:$G,2,FALSE)</f>
        <v>EC_WORD_ME</v>
      </c>
      <c r="U123" s="4" t="str">
        <f>VLOOKUP(O123,词典!$F:$G,2,FALSE)</f>
        <v>EC_WORD_NEED</v>
      </c>
      <c r="V123" s="4" t="str">
        <f>VLOOKUP(P123,词典!$F:$G,2,FALSE)</f>
        <v>EC_WORD_GET</v>
      </c>
      <c r="W123" s="4" t="str">
        <f>VLOOKUP(Q123,词典!$F:$G,2,FALSE)</f>
        <v>EC_WORD_SOME</v>
      </c>
      <c r="X123" s="4" t="str">
        <f>VLOOKUP(R123,词典!$F:$G,2,FALSE)</f>
        <v>EC_WORD_MONEY</v>
      </c>
      <c r="Y123" s="4" t="str">
        <f>VLOOKUP(S123,词典!$F:$G,2,FALSE)</f>
        <v>-1</v>
      </c>
      <c r="Z123" t="str">
        <f t="shared" si="2"/>
        <v>.speechWin = {EC_WORD_ME, EC_WORD_NEED, EC_WORD_GET, EC_WORD_SOME, EC_WORD_MONEY, -1},</v>
      </c>
      <c r="AA123" t="s">
        <v>15784</v>
      </c>
    </row>
    <row r="124" spans="1:27" x14ac:dyDescent="0.3">
      <c r="A124" s="9" t="s">
        <v>205</v>
      </c>
      <c r="B124" s="9" t="s">
        <v>284</v>
      </c>
      <c r="C124" s="9" t="s">
        <v>509</v>
      </c>
      <c r="D124" s="9" t="s">
        <v>7308</v>
      </c>
      <c r="E124" s="9" t="s">
        <v>383</v>
      </c>
      <c r="F124" s="9" t="s">
        <v>425</v>
      </c>
      <c r="G124" s="4"/>
      <c r="H124" s="4"/>
      <c r="I124" s="4"/>
      <c r="J124" s="4"/>
      <c r="K124" s="4" t="str">
        <f>VLOOKUP(E124,词典!$C:$F,4,FALSE)</f>
        <v>的</v>
      </c>
      <c r="L124" s="4" t="str">
        <f>VLOOKUP(F124,词典!$C:$F,4,FALSE)</f>
        <v>喜悦</v>
      </c>
      <c r="M124" s="6" t="s">
        <v>10072</v>
      </c>
      <c r="N124" t="s">
        <v>8558</v>
      </c>
      <c r="O124" t="s">
        <v>9572</v>
      </c>
      <c r="P124" t="s">
        <v>1951</v>
      </c>
      <c r="Q124" t="s">
        <v>1961</v>
      </c>
      <c r="R124" t="s">
        <v>1109</v>
      </c>
      <c r="S124" t="s">
        <v>8485</v>
      </c>
      <c r="T124" s="4" t="str">
        <f>VLOOKUP(N124,词典!$F:$G,2,FALSE)</f>
        <v>EC_WORD_DOWN</v>
      </c>
      <c r="U124" s="4" t="str">
        <f>VLOOKUP(O124,词典!$F:$G,2,FALSE)</f>
        <v>EC_WORD_NON_STOP</v>
      </c>
      <c r="V124" s="4" t="str">
        <f>VLOOKUP(P124,词典!$F:$G,2,FALSE)</f>
        <v>EC_WORD_OF</v>
      </c>
      <c r="W124" s="4" t="str">
        <f>VLOOKUP(Q124,词典!$F:$G,2,FALSE)</f>
        <v>EC_WORD_JOY</v>
      </c>
      <c r="X124" s="4" t="str">
        <f>VLOOKUP(R124,词典!$F:$G,2,FALSE)</f>
        <v>EC_MOVE2(EXPLOSION)</v>
      </c>
      <c r="Y124" s="4" t="str">
        <f>VLOOKUP(S124,词典!$F:$G,2,FALSE)</f>
        <v>EC_WORD_EXCL</v>
      </c>
      <c r="Z124" t="str">
        <f t="shared" si="2"/>
        <v>.speechWin = {EC_WORD_DOWN, EC_WORD_NON_STOP, EC_WORD_OF, EC_WORD_JOY, EC_MOVE2(EXPLOSION), EC_WORD_EXCL},</v>
      </c>
      <c r="AA124" t="s">
        <v>15785</v>
      </c>
    </row>
    <row r="125" spans="1:27" x14ac:dyDescent="0.3">
      <c r="A125" s="9" t="s">
        <v>284</v>
      </c>
      <c r="B125" s="9" t="s">
        <v>89</v>
      </c>
      <c r="C125" s="9" t="s">
        <v>345</v>
      </c>
      <c r="D125" s="9" t="s">
        <v>524</v>
      </c>
      <c r="E125" s="9" t="s">
        <v>375</v>
      </c>
      <c r="F125" s="9" t="s">
        <v>404</v>
      </c>
      <c r="G125" s="4"/>
      <c r="H125" s="4"/>
      <c r="I125" s="4"/>
      <c r="J125" s="4"/>
      <c r="K125" s="4" t="str">
        <f>VLOOKUP(E125,词典!$C:$F,4,FALSE)</f>
        <v>为了</v>
      </c>
      <c r="L125" s="4" t="str">
        <f>VLOOKUP(F125,词典!$C:$F,4,FALSE)</f>
        <v>高兴</v>
      </c>
      <c r="M125" s="6" t="s">
        <v>10073</v>
      </c>
      <c r="N125" t="s">
        <v>1831</v>
      </c>
      <c r="O125" t="s">
        <v>9189</v>
      </c>
      <c r="P125" t="s">
        <v>9076</v>
      </c>
      <c r="Q125" t="s">
        <v>8499</v>
      </c>
      <c r="R125" t="s">
        <v>8485</v>
      </c>
      <c r="S125" t="s">
        <v>9939</v>
      </c>
      <c r="T125" s="4" t="str">
        <f>VLOOKUP(N125,词典!$F:$G,2,FALSE)</f>
        <v>EC_WORD_BATTLE</v>
      </c>
      <c r="U125" s="4" t="str">
        <f>VLOOKUP(O125,词典!$F:$G,2,FALSE)</f>
        <v>EC_WORD_WAKE_UP</v>
      </c>
      <c r="V125" s="4" t="str">
        <f>VLOOKUP(P125,词典!$F:$G,2,FALSE)</f>
        <v>EC_WORD_HAPPY</v>
      </c>
      <c r="W125" s="4" t="str">
        <f>VLOOKUP(Q125,词典!$F:$G,2,FALSE)</f>
        <v>EC_WORD_IS</v>
      </c>
      <c r="X125" s="4" t="str">
        <f>VLOOKUP(R125,词典!$F:$G,2,FALSE)</f>
        <v>EC_WORD_EXCL</v>
      </c>
      <c r="Y125" s="4" t="str">
        <f>VLOOKUP(S125,词典!$F:$G,2,FALSE)</f>
        <v>-1</v>
      </c>
      <c r="Z125" t="str">
        <f t="shared" si="2"/>
        <v>.speechWin = {EC_WORD_BATTLE, EC_WORD_WAKE_UP, EC_WORD_HAPPY, EC_WORD_IS, EC_WORD_EXCL, -1},</v>
      </c>
      <c r="AA125" t="s">
        <v>15786</v>
      </c>
    </row>
    <row r="126" spans="1:27" x14ac:dyDescent="0.3">
      <c r="A126" s="9" t="s">
        <v>388</v>
      </c>
      <c r="B126" s="9" t="s">
        <v>164</v>
      </c>
      <c r="C126" s="9" t="s">
        <v>29</v>
      </c>
      <c r="D126" s="9" t="s">
        <v>165</v>
      </c>
      <c r="E126" s="9" t="s">
        <v>229</v>
      </c>
      <c r="F126" s="9" t="s">
        <v>9939</v>
      </c>
      <c r="G126" s="4"/>
      <c r="H126" s="4"/>
      <c r="I126" s="4"/>
      <c r="J126" s="4"/>
      <c r="K126" s="4" t="str">
        <f>VLOOKUP(E126,词典!$C:$F,4,FALSE)</f>
        <v>一个</v>
      </c>
      <c r="L126" s="4" t="e">
        <f>VLOOKUP(F126,词典!$C:$F,4,FALSE)</f>
        <v>#N/A</v>
      </c>
      <c r="M126" s="6" t="s">
        <v>10074</v>
      </c>
      <c r="N126" t="s">
        <v>1873</v>
      </c>
      <c r="O126" t="s">
        <v>893</v>
      </c>
      <c r="P126" t="s">
        <v>1947</v>
      </c>
      <c r="Q126" t="s">
        <v>1412</v>
      </c>
      <c r="R126" t="s">
        <v>9524</v>
      </c>
      <c r="S126" t="s">
        <v>9939</v>
      </c>
      <c r="T126" s="4" t="str">
        <f>VLOOKUP(N126,词典!$F:$G,2,FALSE)</f>
        <v>EC_WORD_ME</v>
      </c>
      <c r="U126" s="4" t="str">
        <f>VLOOKUP(O126,词典!$F:$G,2,FALSE)</f>
        <v>EC_WORD_INTIMIDATE</v>
      </c>
      <c r="V126" s="4" t="str">
        <f>VLOOKUP(P126,词典!$F:$G,2,FALSE)</f>
        <v>EC_WORD_TO</v>
      </c>
      <c r="W126" s="4" t="str">
        <f>VLOOKUP(Q126,词典!$F:$G,2,FALSE)</f>
        <v>EC_WORD_YOU</v>
      </c>
      <c r="X126" s="4" t="str">
        <f>VLOOKUP(R126,词典!$F:$G,2,FALSE)</f>
        <v>EC_WORD_SNORT</v>
      </c>
      <c r="Y126" s="4" t="str">
        <f>VLOOKUP(S126,词典!$F:$G,2,FALSE)</f>
        <v>-1</v>
      </c>
      <c r="Z126" t="str">
        <f t="shared" si="2"/>
        <v>.speechWin = {EC_WORD_ME, EC_WORD_INTIMIDATE, EC_WORD_TO, EC_WORD_YOU, EC_WORD_SNORT, -1},</v>
      </c>
      <c r="AA126" t="s">
        <v>15787</v>
      </c>
    </row>
    <row r="127" spans="1:27" x14ac:dyDescent="0.3">
      <c r="A127" s="9" t="s">
        <v>535</v>
      </c>
      <c r="B127" s="9" t="s">
        <v>769</v>
      </c>
      <c r="C127" s="9" t="s">
        <v>229</v>
      </c>
      <c r="D127" s="9" t="s">
        <v>9939</v>
      </c>
      <c r="E127" s="9" t="s">
        <v>311</v>
      </c>
      <c r="F127" s="9" t="s">
        <v>322</v>
      </c>
      <c r="G127" s="4" t="s">
        <v>132</v>
      </c>
      <c r="H127" s="4"/>
      <c r="I127" s="4"/>
      <c r="J127" s="4"/>
      <c r="K127" s="4" t="e">
        <f>VLOOKUP(E127,词典!$C:$F,4,FALSE)</f>
        <v>#N/A</v>
      </c>
      <c r="L127" s="4" t="str">
        <f>VLOOKUP(F127,词典!$C:$F,4,FALSE)</f>
        <v>真的</v>
      </c>
      <c r="N127" t="s">
        <v>1344</v>
      </c>
      <c r="O127" t="s">
        <v>9524</v>
      </c>
      <c r="P127" t="s">
        <v>9939</v>
      </c>
      <c r="Q127" t="s">
        <v>8506</v>
      </c>
      <c r="R127" t="s">
        <v>8496</v>
      </c>
      <c r="S127" t="s">
        <v>1745</v>
      </c>
      <c r="T127" s="4" t="str">
        <f>VLOOKUP(N127,词典!$F:$G,2,FALSE)</f>
        <v>EC_WORD_GIVE_UP</v>
      </c>
      <c r="U127" s="4" t="str">
        <f>VLOOKUP(O127,词典!$F:$G,2,FALSE)</f>
        <v>EC_WORD_SNORT</v>
      </c>
      <c r="V127" s="4" t="str">
        <f>VLOOKUP(P127,词典!$F:$G,2,FALSE)</f>
        <v>-1</v>
      </c>
      <c r="W127" s="4" t="str">
        <f>VLOOKUP(Q127,词典!$F:$G,2,FALSE)</f>
        <v>EC_WORD_THAT</v>
      </c>
      <c r="X127" s="4" t="str">
        <f>VLOOKUP(R127,词典!$F:$G,2,FALSE)</f>
        <v>EC_WORD_YEAH</v>
      </c>
      <c r="Y127" s="4" t="str">
        <f>VLOOKUP(S127,词典!$F:$G,2,FALSE)</f>
        <v>EC_WORD_WEAK</v>
      </c>
      <c r="Z127" t="str">
        <f t="shared" si="2"/>
        <v>.speechWin = {EC_WORD_GIVE_UP, EC_WORD_SNORT, -1, EC_WORD_THAT, EC_WORD_YEAH, EC_WORD_WEAK},</v>
      </c>
      <c r="AA127" t="s">
        <v>15788</v>
      </c>
    </row>
    <row r="128" spans="1:27" x14ac:dyDescent="0.3">
      <c r="A128" s="9" t="s">
        <v>168</v>
      </c>
      <c r="B128" s="9" t="s">
        <v>0</v>
      </c>
      <c r="C128" s="9" t="s">
        <v>348</v>
      </c>
      <c r="D128" s="9" t="s">
        <v>808</v>
      </c>
      <c r="E128" s="9" t="s">
        <v>304</v>
      </c>
      <c r="F128" s="9" t="s">
        <v>433</v>
      </c>
      <c r="G128" s="4"/>
      <c r="H128" s="4"/>
      <c r="I128" s="4"/>
      <c r="J128" s="4"/>
      <c r="K128" s="4" t="str">
        <f>VLOOKUP(E128,词典!$C:$F,4,FALSE)</f>
        <v>和</v>
      </c>
      <c r="L128" s="4" t="str">
        <f>VLOOKUP(F128,词典!$C:$F,4,FALSE)</f>
        <v>无聊</v>
      </c>
      <c r="M128" s="6" t="s">
        <v>10075</v>
      </c>
      <c r="N128" t="s">
        <v>1413</v>
      </c>
      <c r="O128" t="s">
        <v>1325</v>
      </c>
      <c r="P128" t="s">
        <v>8496</v>
      </c>
      <c r="Q128" t="s">
        <v>955</v>
      </c>
      <c r="R128" t="s">
        <v>1475</v>
      </c>
      <c r="S128" t="s">
        <v>1526</v>
      </c>
      <c r="T128" s="4" t="str">
        <f>VLOOKUP(N128,词典!$F:$G,2,FALSE)</f>
        <v>EC_WORD_YOUR</v>
      </c>
      <c r="U128" s="4" t="str">
        <f>VLOOKUP(O128,词典!$F:$G,2,FALSE)</f>
        <v>EC_WORD_POKEMON</v>
      </c>
      <c r="V128" s="4" t="str">
        <f>VLOOKUP(P128,词典!$F:$G,2,FALSE)</f>
        <v>EC_WORD_YEAH</v>
      </c>
      <c r="W128" s="4" t="str">
        <f>VLOOKUP(Q128,词典!$F:$G,2,FALSE)</f>
        <v>EC_WORD_WIMPY</v>
      </c>
      <c r="X128" s="4" t="str">
        <f>VLOOKUP(R128,词典!$F:$G,2,FALSE)</f>
        <v>EC_WORD_AND</v>
      </c>
      <c r="Y128" s="4" t="str">
        <f>VLOOKUP(S128,词典!$F:$G,2,FALSE)</f>
        <v>EC_WORD_BORING</v>
      </c>
      <c r="Z128" t="str">
        <f t="shared" si="2"/>
        <v>.speechWin = {EC_WORD_YOUR, EC_WORD_POKEMON, EC_WORD_YEAH, EC_WORD_WIMPY, EC_WORD_AND, EC_WORD_BORING},</v>
      </c>
      <c r="AA128" t="s">
        <v>15789</v>
      </c>
    </row>
    <row r="129" spans="1:27" x14ac:dyDescent="0.3">
      <c r="A129" s="9" t="s">
        <v>766</v>
      </c>
      <c r="B129" s="9" t="s">
        <v>349</v>
      </c>
      <c r="C129" s="9" t="s">
        <v>443</v>
      </c>
      <c r="D129" s="9" t="s">
        <v>2106</v>
      </c>
      <c r="E129" s="9" t="s">
        <v>767</v>
      </c>
      <c r="F129" s="9" t="s">
        <v>164</v>
      </c>
      <c r="G129" s="4" t="s">
        <v>368</v>
      </c>
      <c r="H129" s="4"/>
      <c r="I129" s="4"/>
      <c r="J129" s="4"/>
      <c r="K129" s="4" t="str">
        <f>VLOOKUP(E129,词典!$C:$F,4,FALSE)</f>
        <v>相关</v>
      </c>
      <c r="L129" s="4" t="str">
        <f>VLOOKUP(F129,词典!$C:$F,4,FALSE)</f>
        <v>是个</v>
      </c>
      <c r="M129" s="6" t="s">
        <v>10076</v>
      </c>
      <c r="N129" t="s">
        <v>8541</v>
      </c>
      <c r="O129" t="s">
        <v>1962</v>
      </c>
      <c r="P129" t="s">
        <v>1687</v>
      </c>
      <c r="Q129" t="s">
        <v>1873</v>
      </c>
      <c r="R129" t="s">
        <v>9077</v>
      </c>
      <c r="S129" t="s">
        <v>1929</v>
      </c>
      <c r="T129" s="4" t="str">
        <f>VLOOKUP(N129,词典!$F:$G,2,FALSE)</f>
        <v>EC_WORD_HAS</v>
      </c>
      <c r="U129" s="4" t="str">
        <f>VLOOKUP(O129,词典!$F:$G,2,FALSE)</f>
        <v>EC_WORD_HARD</v>
      </c>
      <c r="V129" s="4" t="str">
        <f>VLOOKUP(P129,词典!$F:$G,2,FALSE)</f>
        <v>EC_WORD_ELLIPSIS</v>
      </c>
      <c r="W129" s="4" t="str">
        <f>VLOOKUP(Q129,词典!$F:$G,2,FALSE)</f>
        <v>EC_WORD_ME</v>
      </c>
      <c r="X129" s="4" t="str">
        <f>VLOOKUP(R129,词典!$F:$G,2,FALSE)</f>
        <v>EC_WORD_LIKELY_TO</v>
      </c>
      <c r="Y129" s="4" t="str">
        <f>VLOOKUP(S129,词典!$F:$G,2,FALSE)</f>
        <v>EC_WORD_OK_QUES</v>
      </c>
      <c r="Z129" t="str">
        <f t="shared" si="2"/>
        <v>.speechWin = {EC_WORD_HAS, EC_WORD_HARD, EC_WORD_ELLIPSIS, EC_WORD_ME, EC_WORD_LIKELY_TO, EC_WORD_OK_QUES},</v>
      </c>
      <c r="AA129" t="s">
        <v>15790</v>
      </c>
    </row>
    <row r="130" spans="1:27" x14ac:dyDescent="0.3">
      <c r="A130" s="9" t="s">
        <v>164</v>
      </c>
      <c r="B130" s="9" t="s">
        <v>337</v>
      </c>
      <c r="C130" s="9" t="s">
        <v>7270</v>
      </c>
      <c r="D130" s="9" t="s">
        <v>758</v>
      </c>
      <c r="E130" s="9" t="s">
        <v>200</v>
      </c>
      <c r="F130" s="9" t="s">
        <v>10347</v>
      </c>
      <c r="G130" s="4" t="s">
        <v>10348</v>
      </c>
      <c r="H130" s="4"/>
      <c r="I130" s="4"/>
      <c r="J130" s="4"/>
      <c r="K130" s="4" t="str">
        <f>VLOOKUP(E130,词典!$C:$F,4,FALSE)</f>
        <v>我的</v>
      </c>
      <c r="L130" s="4" t="e">
        <f>VLOOKUP(F130,词典!$C:$F,4,FALSE)</f>
        <v>#N/A</v>
      </c>
      <c r="M130" s="6" t="s">
        <v>10077</v>
      </c>
      <c r="N130" t="s">
        <v>1873</v>
      </c>
      <c r="O130" t="s">
        <v>8580</v>
      </c>
      <c r="P130" t="s">
        <v>1066</v>
      </c>
      <c r="Q130" t="s">
        <v>8499</v>
      </c>
      <c r="R130" t="s">
        <v>8485</v>
      </c>
      <c r="S130" t="s">
        <v>9939</v>
      </c>
      <c r="T130" s="4" t="str">
        <f>VLOOKUP(N130,词典!$F:$G,2,FALSE)</f>
        <v>EC_WORD_ME</v>
      </c>
      <c r="U130" s="4" t="str">
        <f>VLOOKUP(O130,词典!$F:$G,2,FALSE)</f>
        <v>EC_WORD_WEREN_T</v>
      </c>
      <c r="V130" s="4" t="str">
        <f>VLOOKUP(P130,词典!$F:$G,2,FALSE)</f>
        <v>EC_MOVE(WITHDRAW)</v>
      </c>
      <c r="W130" s="4" t="str">
        <f>VLOOKUP(Q130,词典!$F:$G,2,FALSE)</f>
        <v>EC_WORD_IS</v>
      </c>
      <c r="X130" s="4" t="str">
        <f>VLOOKUP(R130,词典!$F:$G,2,FALSE)</f>
        <v>EC_WORD_EXCL</v>
      </c>
      <c r="Y130" s="4" t="str">
        <f>VLOOKUP(S130,词典!$F:$G,2,FALSE)</f>
        <v>-1</v>
      </c>
      <c r="Z130" t="str">
        <f t="shared" si="2"/>
        <v>.speechWin = {EC_WORD_ME, EC_WORD_WEREN_T, EC_MOVE(WITHDRAW), EC_WORD_IS, EC_WORD_EXCL, -1},</v>
      </c>
      <c r="AA130" t="s">
        <v>15791</v>
      </c>
    </row>
    <row r="131" spans="1:27" x14ac:dyDescent="0.3">
      <c r="A131" s="9" t="s">
        <v>282</v>
      </c>
      <c r="B131" s="9" t="s">
        <v>224</v>
      </c>
      <c r="C131" s="9" t="s">
        <v>9939</v>
      </c>
      <c r="D131" s="9" t="s">
        <v>282</v>
      </c>
      <c r="E131" s="9" t="s">
        <v>226</v>
      </c>
      <c r="F131" s="9" t="s">
        <v>9939</v>
      </c>
      <c r="G131" s="4"/>
      <c r="H131" s="4"/>
      <c r="I131" s="4"/>
      <c r="J131" s="4"/>
      <c r="K131" s="4" t="e">
        <f>VLOOKUP(E131,词典!$C:$F,4,FALSE)</f>
        <v>#N/A</v>
      </c>
      <c r="L131" s="4" t="e">
        <f>VLOOKUP(F131,词典!$C:$F,4,FALSE)</f>
        <v>#N/A</v>
      </c>
      <c r="M131" s="6" t="s">
        <v>10078</v>
      </c>
      <c r="N131" t="s">
        <v>1702</v>
      </c>
      <c r="O131" t="s">
        <v>225</v>
      </c>
      <c r="P131" t="s">
        <v>9939</v>
      </c>
      <c r="Q131" t="s">
        <v>1702</v>
      </c>
      <c r="R131" t="s">
        <v>227</v>
      </c>
      <c r="S131" t="s">
        <v>9939</v>
      </c>
      <c r="T131" s="4" t="str">
        <f>VLOOKUP(N131,词典!$F:$G,2,FALSE)</f>
        <v>EC_WORD_WAHAHAHA</v>
      </c>
      <c r="U131" s="4" t="str">
        <f>VLOOKUP(O131,词典!$F:$G,2,FALSE)</f>
        <v>EC_WORD_EXCL</v>
      </c>
      <c r="V131" s="4" t="str">
        <f>VLOOKUP(P131,词典!$F:$G,2,FALSE)</f>
        <v>-1</v>
      </c>
      <c r="W131" s="4" t="str">
        <f>VLOOKUP(Q131,词典!$F:$G,2,FALSE)</f>
        <v>EC_WORD_WAHAHAHA</v>
      </c>
      <c r="X131" s="4" t="str">
        <f>VLOOKUP(R131,词典!$F:$G,2,FALSE)</f>
        <v>EC_WORD_EXCL_EXCL</v>
      </c>
      <c r="Y131" s="4" t="str">
        <f>VLOOKUP(S131,词典!$F:$G,2,FALSE)</f>
        <v>-1</v>
      </c>
      <c r="Z131" t="str">
        <f t="shared" si="2"/>
        <v>.speechWin = {EC_WORD_WAHAHAHA, EC_WORD_EXCL, -1, EC_WORD_WAHAHAHA, EC_WORD_EXCL_EXCL, -1},</v>
      </c>
      <c r="AA131" t="s">
        <v>15792</v>
      </c>
    </row>
    <row r="132" spans="1:27" x14ac:dyDescent="0.3">
      <c r="A132" s="9" t="s">
        <v>145</v>
      </c>
      <c r="B132" s="9" t="s">
        <v>183</v>
      </c>
      <c r="C132" s="9" t="s">
        <v>2106</v>
      </c>
      <c r="D132" s="9" t="s">
        <v>205</v>
      </c>
      <c r="E132" s="9" t="s">
        <v>284</v>
      </c>
      <c r="F132" s="9" t="s">
        <v>645</v>
      </c>
      <c r="G132" s="4"/>
      <c r="H132" s="4"/>
      <c r="I132" s="4"/>
      <c r="J132" s="4"/>
      <c r="K132" s="4" t="str">
        <f>VLOOKUP(E132,词典!$C:$F,4,FALSE)</f>
        <v>一个</v>
      </c>
      <c r="L132" s="4" t="str">
        <f>VLOOKUP(F132,词典!$C:$F,4,FALSE)</f>
        <v>梦想</v>
      </c>
      <c r="M132" s="6" t="s">
        <v>10079</v>
      </c>
      <c r="N132" t="s">
        <v>1859</v>
      </c>
      <c r="O132" t="s">
        <v>2111</v>
      </c>
      <c r="P132" t="s">
        <v>1920</v>
      </c>
      <c r="Q132" t="s">
        <v>1940</v>
      </c>
      <c r="R132" t="s">
        <v>1928</v>
      </c>
      <c r="S132" t="s">
        <v>8530</v>
      </c>
      <c r="T132" s="4" t="str">
        <f>VLOOKUP(N132,词典!$F:$G,2,FALSE)</f>
        <v>EC_WORD_PARDON</v>
      </c>
      <c r="U132" s="4" t="str">
        <f>VLOOKUP(O132,词典!$F:$G,2,FALSE)</f>
        <v>EC_WORD_ELLIPSIS</v>
      </c>
      <c r="V132" s="4" t="str">
        <f>VLOOKUP(P132,词典!$F:$G,2,FALSE)</f>
        <v>EC_WORD_THIS</v>
      </c>
      <c r="W132" s="4" t="str">
        <f>VLOOKUP(Q132,词典!$F:$G,2,FALSE)</f>
        <v>EC_WORD_JUST</v>
      </c>
      <c r="X132" s="4" t="str">
        <f>VLOOKUP(R132,词典!$F:$G,2,FALSE)</f>
        <v>EC_WORD_A</v>
      </c>
      <c r="Y132" s="4" t="str">
        <f>VLOOKUP(S132,词典!$F:$G,2,FALSE)</f>
        <v>EC_WORD_LIFE</v>
      </c>
      <c r="Z132" t="str">
        <f t="shared" si="2"/>
        <v>.speechWin = {EC_WORD_PARDON, EC_WORD_ELLIPSIS, EC_WORD_THIS, EC_WORD_JUST, EC_WORD_A, EC_WORD_LIFE},</v>
      </c>
      <c r="AA132" t="s">
        <v>15793</v>
      </c>
    </row>
    <row r="133" spans="1:27" x14ac:dyDescent="0.3">
      <c r="A133" s="9" t="s">
        <v>297</v>
      </c>
      <c r="B133" s="9" t="s">
        <v>658</v>
      </c>
      <c r="C133" s="9" t="s">
        <v>538</v>
      </c>
      <c r="D133" s="9" t="s">
        <v>216</v>
      </c>
      <c r="E133" s="9" t="s">
        <v>391</v>
      </c>
      <c r="F133" s="9" t="s">
        <v>713</v>
      </c>
      <c r="G133" s="4"/>
      <c r="H133" s="4"/>
      <c r="I133" s="4"/>
      <c r="J133" s="4"/>
      <c r="K133" s="4" t="str">
        <f>VLOOKUP(E133,词典!$C:$F,4,FALSE)</f>
        <v>地方</v>
      </c>
      <c r="L133" s="4" t="str">
        <f>VLOOKUP(F133,词典!$C:$F,4,FALSE)</f>
        <v>一天</v>
      </c>
      <c r="M133" s="6" t="s">
        <v>10080</v>
      </c>
      <c r="N133" t="s">
        <v>1607</v>
      </c>
      <c r="O133" t="s">
        <v>10322</v>
      </c>
      <c r="P133" t="s">
        <v>9146</v>
      </c>
      <c r="Q133" t="s">
        <v>9572</v>
      </c>
      <c r="R133" t="s">
        <v>9939</v>
      </c>
      <c r="S133" t="s">
        <v>9939</v>
      </c>
      <c r="T133" s="4" t="str">
        <f>VLOOKUP(N133,词典!$F:$G,2,FALSE)</f>
        <v>EC_WORD_MUSIC</v>
      </c>
      <c r="U133" s="4" t="str">
        <f>VLOOKUP(O133,词典!$F:$G,2,FALSE)</f>
        <v>EC_WORD_FOREVER</v>
      </c>
      <c r="V133" s="4" t="str">
        <f>VLOOKUP(P133,词典!$F:$G,2,FALSE)</f>
        <v>EC_WORD_BORED</v>
      </c>
      <c r="W133" s="4" t="str">
        <f>VLOOKUP(Q133,词典!$F:$G,2,FALSE)</f>
        <v>EC_WORD_NON_STOP</v>
      </c>
      <c r="X133" s="4" t="str">
        <f>VLOOKUP(R133,词典!$F:$G,2,FALSE)</f>
        <v>-1</v>
      </c>
      <c r="Y133" s="4" t="str">
        <f>VLOOKUP(S133,词典!$F:$G,2,FALSE)</f>
        <v>-1</v>
      </c>
      <c r="Z133" t="str">
        <f t="shared" si="2"/>
        <v>.speechWin = {EC_WORD_MUSIC, EC_WORD_FOREVER, EC_WORD_BORED, EC_WORD_NON_STOP, -1, -1},</v>
      </c>
      <c r="AA133" t="s">
        <v>15794</v>
      </c>
    </row>
    <row r="134" spans="1:27" x14ac:dyDescent="0.3">
      <c r="A134" s="9" t="s">
        <v>164</v>
      </c>
      <c r="B134" s="9" t="s">
        <v>356</v>
      </c>
      <c r="C134" s="9" t="s">
        <v>387</v>
      </c>
      <c r="D134" s="9" t="s">
        <v>648</v>
      </c>
      <c r="E134" s="9" t="s">
        <v>309</v>
      </c>
      <c r="F134" s="9" t="s">
        <v>496</v>
      </c>
      <c r="G134" s="4"/>
      <c r="H134" s="4"/>
      <c r="I134" s="4"/>
      <c r="J134" s="4"/>
      <c r="K134" s="4" t="str">
        <f>VLOOKUP(E134,词典!$C:$F,4,FALSE)</f>
        <v>很</v>
      </c>
      <c r="L134" s="4" t="str">
        <f>VLOOKUP(F134,词典!$C:$F,4,FALSE)</f>
        <v>许多</v>
      </c>
      <c r="M134" s="6" t="s">
        <v>10081</v>
      </c>
      <c r="N134" t="s">
        <v>1873</v>
      </c>
      <c r="O134" t="s">
        <v>1915</v>
      </c>
      <c r="P134" t="s">
        <v>1953</v>
      </c>
      <c r="Q134" t="s">
        <v>9069</v>
      </c>
      <c r="R134" t="s">
        <v>9939</v>
      </c>
      <c r="S134" t="s">
        <v>9939</v>
      </c>
      <c r="T134" s="4" t="str">
        <f>VLOOKUP(N134,词典!$F:$G,2,FALSE)</f>
        <v>EC_WORD_ME</v>
      </c>
      <c r="U134" s="4" t="str">
        <f>VLOOKUP(O134,词典!$F:$G,2,FALSE)</f>
        <v>EC_WORD_NOT_VERY</v>
      </c>
      <c r="V134" s="4" t="str">
        <f>VLOOKUP(P134,词典!$F:$G,2,FALSE)</f>
        <v>EC_WORD_LIKES</v>
      </c>
      <c r="W134" s="4" t="str">
        <f>VLOOKUP(Q134,词典!$F:$G,2,FALSE)</f>
        <v>EC_WORD_RADIO</v>
      </c>
      <c r="X134" s="4" t="str">
        <f>VLOOKUP(R134,词典!$F:$G,2,FALSE)</f>
        <v>-1</v>
      </c>
      <c r="Y134" s="4" t="str">
        <f>VLOOKUP(S134,词典!$F:$G,2,FALSE)</f>
        <v>-1</v>
      </c>
      <c r="Z134" t="str">
        <f t="shared" si="2"/>
        <v>.speechWin = {EC_WORD_ME, EC_WORD_NOT_VERY, EC_WORD_LIKES, EC_WORD_RADIO, -1, -1},</v>
      </c>
      <c r="AA134" t="s">
        <v>15795</v>
      </c>
    </row>
    <row r="135" spans="1:27" x14ac:dyDescent="0.3">
      <c r="A135" s="9" t="s">
        <v>168</v>
      </c>
      <c r="B135" s="9" t="s">
        <v>7361</v>
      </c>
      <c r="C135" s="9" t="s">
        <v>445</v>
      </c>
      <c r="D135" s="9" t="s">
        <v>341</v>
      </c>
      <c r="E135" s="9" t="s">
        <v>830</v>
      </c>
      <c r="F135" s="9" t="s">
        <v>772</v>
      </c>
      <c r="G135" s="4"/>
      <c r="H135" s="4"/>
      <c r="I135" s="4"/>
      <c r="J135" s="4"/>
      <c r="K135" s="4" t="str">
        <f>VLOOKUP(E135,词典!$C:$F,4,FALSE)</f>
        <v>隐藏</v>
      </c>
      <c r="L135" s="4" t="str">
        <f>VLOOKUP(F135,词典!$C:$F,4,FALSE)</f>
        <v>防止</v>
      </c>
      <c r="M135" s="6" t="s">
        <v>10082</v>
      </c>
      <c r="N135" t="s">
        <v>1413</v>
      </c>
      <c r="O135" t="s">
        <v>1989</v>
      </c>
      <c r="P135" t="s">
        <v>1533</v>
      </c>
      <c r="Q135" t="s">
        <v>1665</v>
      </c>
      <c r="R135" t="s">
        <v>8572</v>
      </c>
      <c r="S135" t="s">
        <v>9939</v>
      </c>
      <c r="T135" s="4" t="str">
        <f>VLOOKUP(N135,词典!$F:$G,2,FALSE)</f>
        <v>EC_WORD_YOUR</v>
      </c>
      <c r="U135" s="4" t="str">
        <f>VLOOKUP(O135,词典!$F:$G,2,FALSE)</f>
        <v>EC_WORD_DOWNCAST</v>
      </c>
      <c r="V135" s="4" t="str">
        <f>VLOOKUP(P135,词典!$F:$G,2,FALSE)</f>
        <v>EC_WORD_SHOULD</v>
      </c>
      <c r="W135" s="4" t="str">
        <f>VLOOKUP(Q135,词典!$F:$G,2,FALSE)</f>
        <v>EC_WORD_HIDDEN</v>
      </c>
      <c r="X135" s="4" t="str">
        <f>VLOOKUP(R135,词典!$F:$G,2,FALSE)</f>
        <v>EC_WORD_FAINT</v>
      </c>
      <c r="Y135" s="4" t="str">
        <f>VLOOKUP(S135,词典!$F:$G,2,FALSE)</f>
        <v>-1</v>
      </c>
      <c r="Z135" t="str">
        <f t="shared" si="2"/>
        <v>.speechWin = {EC_WORD_YOUR, EC_WORD_DOWNCAST, EC_WORD_SHOULD, EC_WORD_HIDDEN, EC_WORD_FAINT, -1},</v>
      </c>
      <c r="AA135" t="s">
        <v>15796</v>
      </c>
    </row>
    <row r="136" spans="1:27" x14ac:dyDescent="0.3">
      <c r="A136" s="9" t="s">
        <v>164</v>
      </c>
      <c r="B136" s="9" t="s">
        <v>767</v>
      </c>
      <c r="C136" s="9" t="s">
        <v>366</v>
      </c>
      <c r="D136" s="9" t="s">
        <v>372</v>
      </c>
      <c r="E136" s="9" t="s">
        <v>168</v>
      </c>
      <c r="F136" s="9" t="s">
        <v>7403</v>
      </c>
      <c r="G136" s="4" t="s">
        <v>814</v>
      </c>
      <c r="H136" s="4"/>
      <c r="I136" s="4"/>
      <c r="J136" s="4"/>
      <c r="K136" s="4" t="str">
        <f>VLOOKUP(E136,词典!$C:$F,4,FALSE)</f>
        <v>你的</v>
      </c>
      <c r="L136" s="4" t="str">
        <f>VLOOKUP(F136,词典!$C:$F,4,FALSE)</f>
        <v>挑衅</v>
      </c>
      <c r="M136" s="6" t="s">
        <v>10083</v>
      </c>
      <c r="N136" t="s">
        <v>1873</v>
      </c>
      <c r="O136" t="s">
        <v>9077</v>
      </c>
      <c r="P136" t="s">
        <v>1955</v>
      </c>
      <c r="Q136" t="s">
        <v>9532</v>
      </c>
      <c r="R136" t="s">
        <v>1413</v>
      </c>
      <c r="S136" t="s">
        <v>1225</v>
      </c>
      <c r="T136" s="4" t="str">
        <f>VLOOKUP(N136,词典!$F:$G,2,FALSE)</f>
        <v>EC_WORD_ME</v>
      </c>
      <c r="U136" s="4" t="str">
        <f>VLOOKUP(O136,词典!$F:$G,2,FALSE)</f>
        <v>EC_WORD_LIKELY_TO</v>
      </c>
      <c r="V136" s="4" t="str">
        <f>VLOOKUP(P136,词典!$F:$G,2,FALSE)</f>
        <v>EC_WORD_HAVEN_T</v>
      </c>
      <c r="W136" s="4" t="str">
        <f>VLOOKUP(Q136,词典!$F:$G,2,FALSE)</f>
        <v>EC_WORD_FORGETS</v>
      </c>
      <c r="X136" s="4" t="str">
        <f>VLOOKUP(R136,词典!$F:$G,2,FALSE)</f>
        <v>EC_WORD_YOUR</v>
      </c>
      <c r="Y136" s="4" t="str">
        <f>VLOOKUP(S136,词典!$F:$G,2,FALSE)</f>
        <v>EC_MOVE2(TAUNT)</v>
      </c>
      <c r="Z136" t="str">
        <f t="shared" si="2"/>
        <v>.speechWin = {EC_WORD_ME, EC_WORD_LIKELY_TO, EC_WORD_HAVEN_T, EC_WORD_FORGETS, EC_WORD_YOUR, EC_MOVE2(TAUNT)},</v>
      </c>
      <c r="AA136" t="s">
        <v>15797</v>
      </c>
    </row>
    <row r="137" spans="1:27" x14ac:dyDescent="0.3">
      <c r="A137" s="9" t="s">
        <v>528</v>
      </c>
      <c r="B137" s="9" t="s">
        <v>361</v>
      </c>
      <c r="C137" s="9" t="s">
        <v>766</v>
      </c>
      <c r="D137" s="9" t="s">
        <v>131</v>
      </c>
      <c r="E137" s="9" t="s">
        <v>229</v>
      </c>
      <c r="F137" s="9" t="s">
        <v>9939</v>
      </c>
      <c r="G137" s="4"/>
      <c r="H137" s="4"/>
      <c r="I137" s="4"/>
      <c r="J137" s="4"/>
      <c r="K137" s="4" t="str">
        <f>VLOOKUP(E137,词典!$C:$F,4,FALSE)</f>
        <v>一个</v>
      </c>
      <c r="L137" s="4" t="e">
        <f>VLOOKUP(F137,词典!$C:$F,4,FALSE)</f>
        <v>#N/A</v>
      </c>
      <c r="M137" s="6" t="s">
        <v>10084</v>
      </c>
      <c r="N137" t="s">
        <v>10311</v>
      </c>
      <c r="O137" t="s">
        <v>1920</v>
      </c>
      <c r="P137" t="s">
        <v>1877</v>
      </c>
      <c r="Q137" t="s">
        <v>8492</v>
      </c>
      <c r="R137" t="s">
        <v>9560</v>
      </c>
      <c r="S137" t="s">
        <v>9934</v>
      </c>
      <c r="T137" s="4" t="str">
        <f>VLOOKUP(N137,词典!$F:$G,2,FALSE)</f>
        <v>EC_WORD_HMM</v>
      </c>
      <c r="U137" s="4" t="str">
        <f>VLOOKUP(O137,词典!$F:$G,2,FALSE)</f>
        <v>EC_WORD_THIS</v>
      </c>
      <c r="V137" s="4" t="str">
        <f>VLOOKUP(P137,词典!$F:$G,2,FALSE)</f>
        <v>EC_WORD_AREN_T</v>
      </c>
      <c r="W137" s="4" t="str">
        <f>VLOOKUP(Q137,词典!$F:$G,2,FALSE)</f>
        <v>EC_WORD_VERY</v>
      </c>
      <c r="X137" s="4" t="str">
        <f>VLOOKUP(R137,词典!$F:$G,2,FALSE)</f>
        <v>EC_WORD_LEFT</v>
      </c>
      <c r="Y137" s="4" t="str">
        <f>VLOOKUP(S137,词典!$F:$G,2,FALSE)</f>
        <v>EC_WORD_WAS</v>
      </c>
      <c r="Z137" t="str">
        <f t="shared" si="2"/>
        <v>.speechWin = {EC_WORD_HMM, EC_WORD_THIS, EC_WORD_AREN_T, EC_WORD_VERY, EC_WORD_LEFT, EC_WORD_WAS},</v>
      </c>
      <c r="AA137" t="s">
        <v>15798</v>
      </c>
    </row>
    <row r="138" spans="1:27" x14ac:dyDescent="0.3">
      <c r="A138" s="9" t="s">
        <v>169</v>
      </c>
      <c r="B138" s="9" t="s">
        <v>312</v>
      </c>
      <c r="C138" s="9" t="s">
        <v>366</v>
      </c>
      <c r="D138" s="9" t="s">
        <v>469</v>
      </c>
      <c r="E138" s="9" t="s">
        <v>302</v>
      </c>
      <c r="F138" s="9" t="s">
        <v>224</v>
      </c>
      <c r="G138" s="4"/>
      <c r="H138" s="4"/>
      <c r="I138" s="4"/>
      <c r="J138" s="4"/>
      <c r="K138" s="4" t="str">
        <f>VLOOKUP(E138,词典!$C:$F,4,FALSE)</f>
        <v>足够</v>
      </c>
      <c r="L138" s="4" t="e">
        <f>VLOOKUP(F138,词典!$C:$F,4,FALSE)</f>
        <v>#N/A</v>
      </c>
      <c r="M138" s="6" t="s">
        <v>10085</v>
      </c>
      <c r="N138" t="s">
        <v>1874</v>
      </c>
      <c r="O138" t="s">
        <v>8507</v>
      </c>
      <c r="P138" t="s">
        <v>9077</v>
      </c>
      <c r="Q138" t="s">
        <v>9125</v>
      </c>
      <c r="R138" t="s">
        <v>8541</v>
      </c>
      <c r="S138" t="s">
        <v>225</v>
      </c>
      <c r="T138" s="4" t="str">
        <f>VLOOKUP(N138,词典!$F:$G,2,FALSE)</f>
        <v>EC_WORD_YOU</v>
      </c>
      <c r="U138" s="4" t="str">
        <f>VLOOKUP(O138,词典!$F:$G,2,FALSE)</f>
        <v>EC_WORD_WERE</v>
      </c>
      <c r="V138" s="4" t="str">
        <f>VLOOKUP(P138,词典!$F:$G,2,FALSE)</f>
        <v>EC_WORD_LIKELY_TO</v>
      </c>
      <c r="W138" s="4" t="str">
        <f>VLOOKUP(Q138,词典!$F:$G,2,FALSE)</f>
        <v>EC_WORD_DRINK</v>
      </c>
      <c r="X138" s="4" t="str">
        <f>VLOOKUP(R138,词典!$F:$G,2,FALSE)</f>
        <v>EC_WORD_HAS</v>
      </c>
      <c r="Y138" s="4" t="str">
        <f>VLOOKUP(S138,词典!$F:$G,2,FALSE)</f>
        <v>EC_WORD_EXCL</v>
      </c>
      <c r="Z138" t="str">
        <f t="shared" si="2"/>
        <v>.speechWin = {EC_WORD_YOU, EC_WORD_WERE, EC_WORD_LIKELY_TO, EC_WORD_DRINK, EC_WORD_HAS, EC_WORD_EXCL},</v>
      </c>
      <c r="AA138" t="s">
        <v>15799</v>
      </c>
    </row>
    <row r="139" spans="1:27" x14ac:dyDescent="0.3">
      <c r="A139" s="9" t="s">
        <v>776</v>
      </c>
      <c r="B139" s="9" t="s">
        <v>229</v>
      </c>
      <c r="C139" s="9" t="s">
        <v>169</v>
      </c>
      <c r="D139" s="9" t="s">
        <v>496</v>
      </c>
      <c r="E139" s="9" t="s">
        <v>386</v>
      </c>
      <c r="F139" s="9" t="s">
        <v>132</v>
      </c>
      <c r="G139" s="4" t="s">
        <v>224</v>
      </c>
      <c r="H139" s="4"/>
      <c r="I139" s="4"/>
      <c r="J139" s="4"/>
      <c r="K139" s="4" t="str">
        <f>VLOOKUP(E139,词典!$C:$F,4,FALSE)</f>
        <v>地</v>
      </c>
      <c r="L139" s="4" t="str">
        <f>VLOOKUP(F139,词典!$C:$F,4,FALSE)</f>
        <v>弱</v>
      </c>
      <c r="M139" s="6" t="s">
        <v>10086</v>
      </c>
      <c r="N139" t="s">
        <v>1658</v>
      </c>
      <c r="O139" t="s">
        <v>230</v>
      </c>
      <c r="P139" t="s">
        <v>1874</v>
      </c>
      <c r="Q139" t="s">
        <v>1849</v>
      </c>
      <c r="R139" t="s">
        <v>8485</v>
      </c>
      <c r="S139" t="s">
        <v>9939</v>
      </c>
      <c r="T139" s="4" t="str">
        <f>VLOOKUP(N139,词典!$F:$G,2,FALSE)</f>
        <v>EC_WORD_WHAT</v>
      </c>
      <c r="U139" s="4" t="str">
        <f>VLOOKUP(O139,词典!$F:$G,2,FALSE)</f>
        <v>EC_WORD_QUES</v>
      </c>
      <c r="V139" s="4" t="str">
        <f>VLOOKUP(P139,词典!$F:$G,2,FALSE)</f>
        <v>EC_WORD_YOU</v>
      </c>
      <c r="W139" s="4" t="str">
        <f>VLOOKUP(Q139,词典!$F:$G,2,FALSE)</f>
        <v>EC_WORD_TOO_WEAK</v>
      </c>
      <c r="X139" s="4" t="str">
        <f>VLOOKUP(R139,词典!$F:$G,2,FALSE)</f>
        <v>EC_WORD_EXCL</v>
      </c>
      <c r="Y139" s="4" t="str">
        <f>VLOOKUP(S139,词典!$F:$G,2,FALSE)</f>
        <v>-1</v>
      </c>
      <c r="Z139" t="str">
        <f t="shared" si="2"/>
        <v>.speechWin = {EC_WORD_WHAT, EC_WORD_QUES, EC_WORD_YOU, EC_WORD_TOO_WEAK, EC_WORD_EXCL, -1},</v>
      </c>
      <c r="AA139" t="s">
        <v>15800</v>
      </c>
    </row>
    <row r="140" spans="1:27" x14ac:dyDescent="0.3">
      <c r="A140" s="9" t="s">
        <v>236</v>
      </c>
      <c r="B140" s="9" t="s">
        <v>366</v>
      </c>
      <c r="C140" s="9" t="s">
        <v>309</v>
      </c>
      <c r="D140" s="9" t="s">
        <v>38</v>
      </c>
      <c r="E140" s="9" t="s">
        <v>384</v>
      </c>
      <c r="F140" s="9" t="s">
        <v>374</v>
      </c>
      <c r="G140" s="4" t="s">
        <v>224</v>
      </c>
      <c r="H140" s="4"/>
      <c r="I140" s="4"/>
      <c r="J140" s="4"/>
      <c r="K140" s="4" t="str">
        <f>VLOOKUP(E140,词典!$C:$F,4,FALSE)</f>
        <v>着</v>
      </c>
      <c r="L140" s="4" t="str">
        <f>VLOOKUP(F140,词典!$C:$F,4,FALSE)</f>
        <v>为</v>
      </c>
      <c r="M140" s="6" t="s">
        <v>10087</v>
      </c>
      <c r="N140" t="s">
        <v>1869</v>
      </c>
      <c r="O140" t="s">
        <v>8448</v>
      </c>
      <c r="P140" t="s">
        <v>1869</v>
      </c>
      <c r="Q140" t="s">
        <v>1721</v>
      </c>
      <c r="R140" t="s">
        <v>8485</v>
      </c>
      <c r="S140" t="s">
        <v>9939</v>
      </c>
      <c r="T140" s="4" t="str">
        <f>VLOOKUP(N140,词典!$F:$G,2,FALSE)</f>
        <v>EC_WORD_NO</v>
      </c>
      <c r="U140" s="4" t="str">
        <f>VLOOKUP(O140,词典!$F:$G,2,FALSE)</f>
        <v>EC_WORD_TOTALLY</v>
      </c>
      <c r="V140" s="4" t="str">
        <f>VLOOKUP(P140,词典!$F:$G,2,FALSE)</f>
        <v>EC_WORD_NO</v>
      </c>
      <c r="W140" s="4" t="str">
        <f>VLOOKUP(Q140,词典!$F:$G,2,FALSE)</f>
        <v>EC_WORD_COOL</v>
      </c>
      <c r="X140" s="4" t="str">
        <f>VLOOKUP(R140,词典!$F:$G,2,FALSE)</f>
        <v>EC_WORD_EXCL</v>
      </c>
      <c r="Y140" s="4" t="str">
        <f>VLOOKUP(S140,词典!$F:$G,2,FALSE)</f>
        <v>-1</v>
      </c>
      <c r="Z140" t="str">
        <f t="shared" si="2"/>
        <v>.speechWin = {EC_WORD_NO, EC_WORD_TOTALLY, EC_WORD_NO, EC_WORD_COOL, EC_WORD_EXCL, -1},</v>
      </c>
      <c r="AA140" t="s">
        <v>15801</v>
      </c>
    </row>
    <row r="141" spans="1:27" x14ac:dyDescent="0.3">
      <c r="A141" s="9" t="s">
        <v>388</v>
      </c>
      <c r="B141" s="9" t="s">
        <v>165</v>
      </c>
      <c r="C141" s="9" t="s">
        <v>568</v>
      </c>
      <c r="D141" s="9" t="s">
        <v>200</v>
      </c>
      <c r="E141" s="9" t="s">
        <v>286</v>
      </c>
      <c r="F141" s="9" t="s">
        <v>228</v>
      </c>
      <c r="G141" s="4"/>
      <c r="H141" s="4"/>
      <c r="I141" s="4"/>
      <c r="J141" s="4"/>
      <c r="K141" s="4" t="str">
        <f>VLOOKUP(E141,词典!$C:$F,4,FALSE)</f>
        <v>谎言</v>
      </c>
      <c r="L141" s="4" t="e">
        <f>VLOOKUP(F141,词典!$C:$F,4,FALSE)</f>
        <v>#N/A</v>
      </c>
      <c r="M141" s="6" t="s">
        <v>10088</v>
      </c>
      <c r="N141" t="s">
        <v>1412</v>
      </c>
      <c r="O141" t="s">
        <v>1570</v>
      </c>
      <c r="P141" t="s">
        <v>1431</v>
      </c>
      <c r="Q141" t="s">
        <v>1466</v>
      </c>
      <c r="R141" t="s">
        <v>8499</v>
      </c>
      <c r="S141" t="s">
        <v>1686</v>
      </c>
      <c r="T141" s="4" t="str">
        <f>VLOOKUP(N141,词典!$F:$G,2,FALSE)</f>
        <v>EC_WORD_YOU</v>
      </c>
      <c r="U141" s="4" t="str">
        <f>VLOOKUP(O141,词典!$F:$G,2,FALSE)</f>
        <v>EC_WORD_BELIEVE</v>
      </c>
      <c r="V141" s="4" t="str">
        <f>VLOOKUP(P141,词典!$F:$G,2,FALSE)</f>
        <v>EC_WORD_MY</v>
      </c>
      <c r="W141" s="4" t="str">
        <f>VLOOKUP(Q141,词典!$F:$G,2,FALSE)</f>
        <v>EC_WORD_LIE</v>
      </c>
      <c r="X141" s="4" t="str">
        <f>VLOOKUP(R141,词典!$F:$G,2,FALSE)</f>
        <v>EC_WORD_IS</v>
      </c>
      <c r="Y141" s="4" t="str">
        <f>VLOOKUP(S141,词典!$F:$G,2,FALSE)</f>
        <v>EC_WORD_QUES_EXCL</v>
      </c>
      <c r="Z141" t="str">
        <f t="shared" si="2"/>
        <v>.speechWin = {EC_WORD_YOU, EC_WORD_BELIEVE, EC_WORD_MY, EC_WORD_LIE, EC_WORD_IS, EC_WORD_QUES_EXCL},</v>
      </c>
      <c r="AA141" t="s">
        <v>15802</v>
      </c>
    </row>
    <row r="142" spans="1:27" x14ac:dyDescent="0.3">
      <c r="A142" s="9" t="s">
        <v>152</v>
      </c>
      <c r="B142" s="9" t="s">
        <v>165</v>
      </c>
      <c r="C142" s="9" t="s">
        <v>285</v>
      </c>
      <c r="D142" s="9" t="s">
        <v>164</v>
      </c>
      <c r="E142" s="9" t="s">
        <v>94</v>
      </c>
      <c r="F142" s="9" t="s">
        <v>229</v>
      </c>
      <c r="G142" s="4"/>
      <c r="H142" s="4"/>
      <c r="I142" s="4"/>
      <c r="J142" s="4"/>
      <c r="K142" s="4" t="str">
        <f>VLOOKUP(E142,词典!$C:$F,4,FALSE)</f>
        <v>赢了</v>
      </c>
      <c r="L142" s="4" t="str">
        <f>VLOOKUP(F142,词典!$C:$F,4,FALSE)</f>
        <v>一个</v>
      </c>
      <c r="M142" s="6" t="s">
        <v>10089</v>
      </c>
      <c r="N142" t="s">
        <v>1454</v>
      </c>
      <c r="O142" t="s">
        <v>1412</v>
      </c>
      <c r="P142" t="s">
        <v>8540</v>
      </c>
      <c r="Q142" t="s">
        <v>1873</v>
      </c>
      <c r="R142" t="s">
        <v>1384</v>
      </c>
      <c r="S142" t="s">
        <v>230</v>
      </c>
      <c r="T142" s="4" t="str">
        <f>VLOOKUP(N142,词典!$F:$G,2,FALSE)</f>
        <v>EC_WORD_HUH_QUES</v>
      </c>
      <c r="U142" s="4" t="str">
        <f>VLOOKUP(O142,词典!$F:$G,2,FALSE)</f>
        <v>EC_WORD_YOU</v>
      </c>
      <c r="V142" s="4" t="str">
        <f>VLOOKUP(P142,词典!$F:$G,2,FALSE)</f>
        <v>EC_WORD_SAID</v>
      </c>
      <c r="W142" s="4" t="str">
        <f>VLOOKUP(Q142,词典!$F:$G,2,FALSE)</f>
        <v>EC_WORD_ME</v>
      </c>
      <c r="X142" s="4" t="str">
        <f>VLOOKUP(R142,词典!$F:$G,2,FALSE)</f>
        <v>EC_WORD_WON</v>
      </c>
      <c r="Y142" s="4" t="str">
        <f>VLOOKUP(S142,词典!$F:$G,2,FALSE)</f>
        <v>EC_WORD_QUES</v>
      </c>
      <c r="Z142" t="str">
        <f t="shared" si="2"/>
        <v>.speechWin = {EC_WORD_HUH_QUES, EC_WORD_YOU, EC_WORD_SAID, EC_WORD_ME, EC_WORD_WON, EC_WORD_QUES},</v>
      </c>
      <c r="AA142" t="s">
        <v>15803</v>
      </c>
    </row>
    <row r="143" spans="1:27" x14ac:dyDescent="0.3">
      <c r="A143" s="9" t="s">
        <v>386</v>
      </c>
      <c r="B143" s="9" t="s">
        <v>132</v>
      </c>
      <c r="C143" s="9" t="s">
        <v>2106</v>
      </c>
      <c r="D143" s="9" t="s">
        <v>9939</v>
      </c>
      <c r="E143" s="9" t="s">
        <v>165</v>
      </c>
      <c r="F143" s="9" t="s">
        <v>7194</v>
      </c>
      <c r="G143" s="4" t="s">
        <v>335</v>
      </c>
      <c r="H143" s="4"/>
      <c r="I143" s="4"/>
      <c r="J143" s="4"/>
      <c r="K143" s="4" t="str">
        <f>VLOOKUP(E143,词典!$C:$F,4,FALSE)</f>
        <v>你</v>
      </c>
      <c r="L143" s="4" t="str">
        <f>VLOOKUP(F143,词典!$C:$F,4,FALSE)</f>
        <v>飞翔</v>
      </c>
      <c r="M143" s="6" t="s">
        <v>10090</v>
      </c>
      <c r="N143" t="s">
        <v>1849</v>
      </c>
      <c r="O143" t="s">
        <v>1687</v>
      </c>
      <c r="P143" t="s">
        <v>9939</v>
      </c>
      <c r="Q143" t="s">
        <v>1412</v>
      </c>
      <c r="R143" t="s">
        <v>9937</v>
      </c>
      <c r="S143" t="s">
        <v>8489</v>
      </c>
      <c r="T143" s="4" t="str">
        <f>VLOOKUP(N143,词典!$F:$G,2,FALSE)</f>
        <v>EC_WORD_TOO_WEAK</v>
      </c>
      <c r="U143" s="4" t="str">
        <f>VLOOKUP(O143,词典!$F:$G,2,FALSE)</f>
        <v>EC_WORD_ELLIPSIS</v>
      </c>
      <c r="V143" s="4" t="str">
        <f>VLOOKUP(P143,词典!$F:$G,2,FALSE)</f>
        <v>-1</v>
      </c>
      <c r="W143" s="4" t="str">
        <f>VLOOKUP(Q143,词典!$F:$G,2,FALSE)</f>
        <v>EC_WORD_YOU</v>
      </c>
      <c r="X143" s="4" t="str">
        <f>VLOOKUP(R143,词典!$F:$G,2,FALSE)</f>
        <v>EC_MOVE(FLY)</v>
      </c>
      <c r="Y143" s="4" t="str">
        <f>VLOOKUP(S143,词典!$F:$G,2,FALSE)</f>
        <v>EC_WORD_YUP</v>
      </c>
      <c r="Z143" t="str">
        <f t="shared" si="2"/>
        <v>.speechWin = {EC_WORD_TOO_WEAK, EC_WORD_ELLIPSIS, -1, EC_WORD_YOU, EC_MOVE(FLY), EC_WORD_YUP},</v>
      </c>
      <c r="AA143" t="s">
        <v>15804</v>
      </c>
    </row>
    <row r="144" spans="1:27" x14ac:dyDescent="0.3">
      <c r="A144" s="9" t="s">
        <v>349</v>
      </c>
      <c r="B144" s="9" t="s">
        <v>373</v>
      </c>
      <c r="C144" s="9" t="s">
        <v>2106</v>
      </c>
      <c r="D144" s="9" t="s">
        <v>89</v>
      </c>
      <c r="E144" s="9" t="s">
        <v>683</v>
      </c>
      <c r="F144" s="9" t="s">
        <v>229</v>
      </c>
      <c r="G144" s="4"/>
      <c r="H144" s="4"/>
      <c r="I144" s="4"/>
      <c r="J144" s="4"/>
      <c r="K144" s="4" t="str">
        <f>VLOOKUP(E144,词典!$C:$F,4,FALSE)</f>
        <v>约会</v>
      </c>
      <c r="L144" s="4" t="str">
        <f>VLOOKUP(F144,词典!$C:$F,4,FALSE)</f>
        <v>一个</v>
      </c>
      <c r="M144" s="6" t="s">
        <v>10091</v>
      </c>
      <c r="N144" t="s">
        <v>8558</v>
      </c>
      <c r="O144" t="s">
        <v>1687</v>
      </c>
      <c r="P144" t="s">
        <v>9939</v>
      </c>
      <c r="Q144" t="s">
        <v>1336</v>
      </c>
      <c r="R144" t="s">
        <v>2022</v>
      </c>
      <c r="S144" t="s">
        <v>9934</v>
      </c>
      <c r="T144" s="4" t="str">
        <f>VLOOKUP(N144,词典!$F:$G,2,FALSE)</f>
        <v>EC_WORD_DOWN</v>
      </c>
      <c r="U144" s="4" t="str">
        <f>VLOOKUP(O144,词典!$F:$G,2,FALSE)</f>
        <v>EC_WORD_ELLIPSIS</v>
      </c>
      <c r="V144" s="4" t="str">
        <f>VLOOKUP(P144,词典!$F:$G,2,FALSE)</f>
        <v>-1</v>
      </c>
      <c r="W144" s="4" t="str">
        <f>VLOOKUP(Q144,词典!$F:$G,2,FALSE)</f>
        <v>EC_WORD_BATTLE</v>
      </c>
      <c r="X144" s="4" t="str">
        <f>VLOOKUP(R144,词典!$F:$G,2,FALSE)</f>
        <v>EC_WORD_DATE</v>
      </c>
      <c r="Y144" s="4" t="str">
        <f>VLOOKUP(S144,词典!$F:$G,2,FALSE)</f>
        <v>EC_WORD_WAS</v>
      </c>
      <c r="Z144" t="str">
        <f t="shared" si="2"/>
        <v>.speechWin = {EC_WORD_DOWN, EC_WORD_ELLIPSIS, -1, EC_WORD_BATTLE, EC_WORD_DATE, EC_WORD_WAS},</v>
      </c>
      <c r="AA144" t="s">
        <v>15805</v>
      </c>
    </row>
    <row r="145" spans="1:27" x14ac:dyDescent="0.3">
      <c r="A145" s="9" t="s">
        <v>117</v>
      </c>
      <c r="B145" s="9" t="s">
        <v>164</v>
      </c>
      <c r="C145" s="9" t="s">
        <v>387</v>
      </c>
      <c r="D145" s="9" t="s">
        <v>7377</v>
      </c>
      <c r="E145" s="9" t="s">
        <v>386</v>
      </c>
      <c r="F145" s="9" t="s">
        <v>9939</v>
      </c>
      <c r="G145" s="4"/>
      <c r="H145" s="4"/>
      <c r="I145" s="4"/>
      <c r="J145" s="4"/>
      <c r="K145" s="4" t="str">
        <f>VLOOKUP(E145,词典!$C:$F,4,FALSE)</f>
        <v>地</v>
      </c>
      <c r="L145" s="4" t="e">
        <f>VLOOKUP(F145,词典!$C:$F,4,FALSE)</f>
        <v>#N/A</v>
      </c>
      <c r="M145" s="6" t="s">
        <v>10092</v>
      </c>
      <c r="N145" t="s">
        <v>1918</v>
      </c>
      <c r="O145" t="s">
        <v>1873</v>
      </c>
      <c r="P145" t="s">
        <v>8517</v>
      </c>
      <c r="Q145" t="s">
        <v>1953</v>
      </c>
      <c r="R145" t="s">
        <v>10332</v>
      </c>
      <c r="S145" t="s">
        <v>9939</v>
      </c>
      <c r="T145" s="4" t="str">
        <f>VLOOKUP(N145,词典!$F:$G,2,FALSE)</f>
        <v>EC_WORD_BUT</v>
      </c>
      <c r="U145" s="4" t="str">
        <f>VLOOKUP(O145,词典!$F:$G,2,FALSE)</f>
        <v>EC_WORD_ME</v>
      </c>
      <c r="V145" s="4" t="str">
        <f>VLOOKUP(P145,词典!$F:$G,2,FALSE)</f>
        <v>EC_WORD_ALSO</v>
      </c>
      <c r="W145" s="4" t="str">
        <f>VLOOKUP(Q145,词典!$F:$G,2,FALSE)</f>
        <v>EC_WORD_LIKES</v>
      </c>
      <c r="X145" s="4" t="str">
        <f>VLOOKUP(R145,词典!$F:$G,2,FALSE)</f>
        <v>EC_MOVE2(MOONLIGHT)</v>
      </c>
      <c r="Y145" s="4" t="str">
        <f>VLOOKUP(S145,词典!$F:$G,2,FALSE)</f>
        <v>-1</v>
      </c>
      <c r="Z145" t="str">
        <f t="shared" si="2"/>
        <v>.speechWin = {EC_WORD_BUT, EC_WORD_ME, EC_WORD_ALSO, EC_WORD_LIKES, EC_MOVE2(MOONLIGHT), -1},</v>
      </c>
      <c r="AA145" t="s">
        <v>15806</v>
      </c>
    </row>
    <row r="146" spans="1:27" x14ac:dyDescent="0.3">
      <c r="A146" s="9" t="s">
        <v>164</v>
      </c>
      <c r="B146" s="9" t="s">
        <v>94</v>
      </c>
      <c r="C146" s="9" t="s">
        <v>229</v>
      </c>
      <c r="D146" s="9" t="s">
        <v>776</v>
      </c>
      <c r="E146" s="9" t="s">
        <v>284</v>
      </c>
      <c r="F146" s="9" t="s">
        <v>448</v>
      </c>
      <c r="G146" s="4"/>
      <c r="H146" s="4"/>
      <c r="I146" s="4"/>
      <c r="J146" s="4"/>
      <c r="K146" s="4" t="str">
        <f>VLOOKUP(E146,词典!$C:$F,4,FALSE)</f>
        <v>一个</v>
      </c>
      <c r="L146" s="4" t="str">
        <f>VLOOKUP(F146,词典!$C:$F,4,FALSE)</f>
        <v>惊喜</v>
      </c>
      <c r="M146" s="6" t="s">
        <v>10093</v>
      </c>
      <c r="N146" t="s">
        <v>1873</v>
      </c>
      <c r="O146" t="s">
        <v>1384</v>
      </c>
      <c r="P146" t="s">
        <v>230</v>
      </c>
      <c r="Q146" t="s">
        <v>8496</v>
      </c>
      <c r="R146" t="s">
        <v>1928</v>
      </c>
      <c r="S146" t="s">
        <v>9948</v>
      </c>
      <c r="T146" s="4" t="str">
        <f>VLOOKUP(N146,词典!$F:$G,2,FALSE)</f>
        <v>EC_WORD_ME</v>
      </c>
      <c r="U146" s="4" t="str">
        <f>VLOOKUP(O146,词典!$F:$G,2,FALSE)</f>
        <v>EC_WORD_WON</v>
      </c>
      <c r="V146" s="4" t="str">
        <f>VLOOKUP(P146,词典!$F:$G,2,FALSE)</f>
        <v>EC_WORD_QUES</v>
      </c>
      <c r="W146" s="4" t="str">
        <f>VLOOKUP(Q146,词典!$F:$G,2,FALSE)</f>
        <v>EC_WORD_YEAH</v>
      </c>
      <c r="X146" s="4" t="str">
        <f>VLOOKUP(R146,词典!$F:$G,2,FALSE)</f>
        <v>EC_WORD_A</v>
      </c>
      <c r="Y146" s="4" t="str">
        <f>VLOOKUP(S146,词典!$F:$G,2,FALSE)</f>
        <v>EC_WORD_SURPRISE</v>
      </c>
      <c r="Z146" t="str">
        <f t="shared" si="2"/>
        <v>.speechWin = {EC_WORD_ME, EC_WORD_WON, EC_WORD_QUES, EC_WORD_YEAH, EC_WORD_A, EC_WORD_SURPRISE},</v>
      </c>
      <c r="AA146" t="s">
        <v>15807</v>
      </c>
    </row>
    <row r="147" spans="1:27" x14ac:dyDescent="0.3">
      <c r="A147" s="9" t="s">
        <v>165</v>
      </c>
      <c r="B147" s="9" t="s">
        <v>445</v>
      </c>
      <c r="C147" s="9" t="s">
        <v>13</v>
      </c>
      <c r="D147" s="9" t="s">
        <v>769</v>
      </c>
      <c r="E147" s="9" t="s">
        <v>720</v>
      </c>
      <c r="F147" s="9" t="s">
        <v>9939</v>
      </c>
      <c r="G147" s="4"/>
      <c r="H147" s="4"/>
      <c r="I147" s="4"/>
      <c r="J147" s="4"/>
      <c r="K147" s="4" t="str">
        <f>VLOOKUP(E147,词典!$C:$F,4,FALSE)</f>
        <v>早点</v>
      </c>
      <c r="L147" s="4" t="e">
        <f>VLOOKUP(F147,词典!$C:$F,4,FALSE)</f>
        <v>#N/A</v>
      </c>
      <c r="M147" s="6" t="s">
        <v>10094</v>
      </c>
      <c r="N147" t="s">
        <v>1412</v>
      </c>
      <c r="O147" t="s">
        <v>1533</v>
      </c>
      <c r="P147" t="s">
        <v>10335</v>
      </c>
      <c r="Q147" t="s">
        <v>10333</v>
      </c>
      <c r="R147" t="s">
        <v>9939</v>
      </c>
      <c r="S147" t="s">
        <v>9939</v>
      </c>
      <c r="T147" s="4" t="str">
        <f>VLOOKUP(N147,词典!$F:$G,2,FALSE)</f>
        <v>EC_WORD_YOU</v>
      </c>
      <c r="U147" s="4" t="str">
        <f>VLOOKUP(O147,词典!$F:$G,2,FALSE)</f>
        <v>EC_WORD_SHOULD</v>
      </c>
      <c r="V147" s="4" t="str">
        <f>VLOOKUP(P147,词典!$F:$G,2,FALSE)</f>
        <v>EC_WORD_EARLIER</v>
      </c>
      <c r="W147" s="4" t="str">
        <f>VLOOKUP(Q147,词典!$F:$G,2,FALSE)</f>
        <v>EC_WORD_TRAIN</v>
      </c>
      <c r="X147" s="4" t="str">
        <f>VLOOKUP(R147,词典!$F:$G,2,FALSE)</f>
        <v>-1</v>
      </c>
      <c r="Y147" s="4" t="str">
        <f>VLOOKUP(S147,词典!$F:$G,2,FALSE)</f>
        <v>-1</v>
      </c>
      <c r="Z147" t="str">
        <f t="shared" si="2"/>
        <v>.speechWin = {EC_WORD_YOU, EC_WORD_SHOULD, EC_WORD_EARLIER, EC_WORD_TRAIN, -1, -1},</v>
      </c>
      <c r="AA147" t="s">
        <v>15808</v>
      </c>
    </row>
    <row r="148" spans="1:27" x14ac:dyDescent="0.3">
      <c r="A148" s="9" t="s">
        <v>453</v>
      </c>
      <c r="B148" s="9" t="s">
        <v>229</v>
      </c>
      <c r="C148" s="9" t="s">
        <v>761</v>
      </c>
      <c r="D148" s="9" t="s">
        <v>312</v>
      </c>
      <c r="E148" s="9" t="s">
        <v>352</v>
      </c>
      <c r="F148" s="9" t="s">
        <v>64</v>
      </c>
      <c r="G148" s="4"/>
      <c r="H148" s="4"/>
      <c r="I148" s="4"/>
      <c r="J148" s="4"/>
      <c r="K148" s="4" t="e">
        <f>VLOOKUP(E148,词典!$C:$F,4,FALSE)</f>
        <v>#N/A</v>
      </c>
      <c r="L148" s="4" t="str">
        <f>VLOOKUP(F148,词典!$C:$F,4,FALSE)</f>
        <v>一般</v>
      </c>
      <c r="M148" s="6" t="s">
        <v>10095</v>
      </c>
      <c r="N148" t="s">
        <v>2047</v>
      </c>
      <c r="O148" t="s">
        <v>230</v>
      </c>
      <c r="P148" t="s">
        <v>1920</v>
      </c>
      <c r="Q148" t="s">
        <v>1869</v>
      </c>
      <c r="R148" t="s">
        <v>9893</v>
      </c>
      <c r="S148" t="s">
        <v>9939</v>
      </c>
      <c r="T148" s="4" t="str">
        <f>VLOOKUP(N148,词典!$F:$G,2,FALSE)</f>
        <v>EC_WORD_LOOKS</v>
      </c>
      <c r="U148" s="4" t="str">
        <f>VLOOKUP(O148,词典!$F:$G,2,FALSE)</f>
        <v>EC_WORD_QUES</v>
      </c>
      <c r="V148" s="4" t="str">
        <f>VLOOKUP(P148,词典!$F:$G,2,FALSE)</f>
        <v>EC_WORD_THIS</v>
      </c>
      <c r="W148" s="4" t="str">
        <f>VLOOKUP(Q148,词典!$F:$G,2,FALSE)</f>
        <v>EC_WORD_NO</v>
      </c>
      <c r="X148" s="4" t="str">
        <f>VLOOKUP(R148,词典!$F:$G,2,FALSE)</f>
        <v>EC_WORD_MINUS</v>
      </c>
      <c r="Y148" s="4" t="str">
        <f>VLOOKUP(S148,词典!$F:$G,2,FALSE)</f>
        <v>-1</v>
      </c>
      <c r="Z148" t="str">
        <f t="shared" si="2"/>
        <v>.speechWin = {EC_WORD_LOOKS, EC_WORD_QUES, EC_WORD_THIS, EC_WORD_NO, EC_WORD_MINUS, -1},</v>
      </c>
      <c r="AA148" t="s">
        <v>15809</v>
      </c>
    </row>
    <row r="149" spans="1:27" x14ac:dyDescent="0.3">
      <c r="A149" s="9" t="s">
        <v>169</v>
      </c>
      <c r="B149" s="9" t="s">
        <v>369</v>
      </c>
      <c r="C149" s="9" t="s">
        <v>407</v>
      </c>
      <c r="D149" s="9" t="s">
        <v>775</v>
      </c>
      <c r="E149" s="9" t="s">
        <v>169</v>
      </c>
      <c r="F149" s="9" t="s">
        <v>420</v>
      </c>
      <c r="G149" s="4"/>
      <c r="H149" s="4"/>
      <c r="I149" s="4"/>
      <c r="J149" s="4"/>
      <c r="K149" s="4" t="e">
        <f>VLOOKUP(E149,词典!$C:$F,4,FALSE)</f>
        <v>#N/A</v>
      </c>
      <c r="L149" s="4" t="str">
        <f>VLOOKUP(F149,词典!$C:$F,4,FALSE)</f>
        <v>生气</v>
      </c>
      <c r="M149" s="6" t="s">
        <v>10096</v>
      </c>
      <c r="N149" t="s">
        <v>1874</v>
      </c>
      <c r="O149" t="s">
        <v>9563</v>
      </c>
      <c r="P149" t="s">
        <v>10334</v>
      </c>
      <c r="Q149" t="s">
        <v>8496</v>
      </c>
      <c r="R149" t="s">
        <v>9883</v>
      </c>
      <c r="S149" t="s">
        <v>9939</v>
      </c>
      <c r="T149" s="4" t="str">
        <f>VLOOKUP(N149,词典!$F:$G,2,FALSE)</f>
        <v>EC_WORD_YOU</v>
      </c>
      <c r="U149" s="4" t="str">
        <f>VLOOKUP(O149,词典!$F:$G,2,FALSE)</f>
        <v>EC_WORD_ANGRY</v>
      </c>
      <c r="V149" s="4" t="str">
        <f>VLOOKUP(P149,词典!$F:$G,2,FALSE)</f>
        <v>EC_WORD_CURRENT</v>
      </c>
      <c r="W149" s="4" t="str">
        <f>VLOOKUP(Q149,词典!$F:$G,2,FALSE)</f>
        <v>EC_WORD_YEAH</v>
      </c>
      <c r="X149" s="4" t="str">
        <f>VLOOKUP(R149,词典!$F:$G,2,FALSE)</f>
        <v>EC_WORD_FUNNY</v>
      </c>
      <c r="Y149" s="4" t="str">
        <f>VLOOKUP(S149,词典!$F:$G,2,FALSE)</f>
        <v>-1</v>
      </c>
      <c r="Z149" t="str">
        <f t="shared" si="2"/>
        <v>.speechWin = {EC_WORD_YOU, EC_WORD_ANGRY, EC_WORD_CURRENT, EC_WORD_YEAH, EC_WORD_FUNNY, -1},</v>
      </c>
      <c r="AA149" t="s">
        <v>15810</v>
      </c>
    </row>
    <row r="150" spans="1:27" x14ac:dyDescent="0.3">
      <c r="A150" s="9" t="s">
        <v>169</v>
      </c>
      <c r="B150" s="9" t="s">
        <v>153</v>
      </c>
      <c r="C150" s="9" t="s">
        <v>101</v>
      </c>
      <c r="D150" s="9" t="s">
        <v>375</v>
      </c>
      <c r="E150" s="9" t="s">
        <v>200</v>
      </c>
      <c r="F150" s="9" t="s">
        <v>40</v>
      </c>
      <c r="G150" s="4" t="s">
        <v>7351</v>
      </c>
      <c r="H150" s="4"/>
      <c r="I150" s="4"/>
      <c r="J150" s="4"/>
      <c r="K150" s="4" t="str">
        <f>VLOOKUP(E150,词典!$C:$F,4,FALSE)</f>
        <v>我的</v>
      </c>
      <c r="L150" s="4" t="str">
        <f>VLOOKUP(F150,词典!$C:$F,4,FALSE)</f>
        <v>可爱</v>
      </c>
      <c r="M150" s="6" t="s">
        <v>10097</v>
      </c>
      <c r="N150" t="s">
        <v>1874</v>
      </c>
      <c r="O150" t="s">
        <v>1877</v>
      </c>
      <c r="P150" t="s">
        <v>1873</v>
      </c>
      <c r="Q150" t="s">
        <v>8533</v>
      </c>
      <c r="R150" t="s">
        <v>1951</v>
      </c>
      <c r="S150" t="s">
        <v>1835</v>
      </c>
      <c r="T150" s="4" t="str">
        <f>VLOOKUP(N150,词典!$F:$G,2,FALSE)</f>
        <v>EC_WORD_YOU</v>
      </c>
      <c r="U150" s="4" t="str">
        <f>VLOOKUP(O150,词典!$F:$G,2,FALSE)</f>
        <v>EC_WORD_AREN_T</v>
      </c>
      <c r="V150" s="4" t="str">
        <f>VLOOKUP(P150,词典!$F:$G,2,FALSE)</f>
        <v>EC_WORD_ME</v>
      </c>
      <c r="W150" s="4" t="str">
        <f>VLOOKUP(Q150,词典!$F:$G,2,FALSE)</f>
        <v>EC_WORD_BEAUTIFUL</v>
      </c>
      <c r="X150" s="4" t="str">
        <f>VLOOKUP(R150,词典!$F:$G,2,FALSE)</f>
        <v>EC_WORD_OF</v>
      </c>
      <c r="Y150" s="4" t="str">
        <f>VLOOKUP(S150,词典!$F:$G,2,FALSE)</f>
        <v>EC_WORD_OPPONENT</v>
      </c>
      <c r="Z150" t="str">
        <f t="shared" si="2"/>
        <v>.speechWin = {EC_WORD_YOU, EC_WORD_AREN_T, EC_WORD_ME, EC_WORD_BEAUTIFUL, EC_WORD_OF, EC_WORD_OPPONENT},</v>
      </c>
      <c r="AA150" t="s">
        <v>15811</v>
      </c>
    </row>
    <row r="151" spans="1:27" x14ac:dyDescent="0.3">
      <c r="A151" s="9" t="s">
        <v>284</v>
      </c>
      <c r="B151" s="9" t="s">
        <v>7324</v>
      </c>
      <c r="C151" s="9" t="s">
        <v>383</v>
      </c>
      <c r="D151" s="9" t="s">
        <v>655</v>
      </c>
      <c r="E151" s="9" t="s">
        <v>252</v>
      </c>
      <c r="F151" s="9" t="s">
        <v>183</v>
      </c>
      <c r="G151" s="4"/>
      <c r="H151" s="4"/>
      <c r="I151" s="4"/>
      <c r="J151" s="4"/>
      <c r="K151" s="4" t="str">
        <f>VLOOKUP(E151,词典!$C:$F,4,FALSE)</f>
        <v>震惊</v>
      </c>
      <c r="L151" s="4" t="str">
        <f>VLOOKUP(F151,词典!$C:$F,4,FALSE)</f>
        <v>我</v>
      </c>
      <c r="M151" s="6" t="s">
        <v>10098</v>
      </c>
      <c r="N151" t="s">
        <v>1603</v>
      </c>
      <c r="O151" t="s">
        <v>1951</v>
      </c>
      <c r="P151" t="s">
        <v>10336</v>
      </c>
      <c r="Q151" t="s">
        <v>9128</v>
      </c>
      <c r="R151" t="s">
        <v>1873</v>
      </c>
      <c r="S151" t="s">
        <v>8499</v>
      </c>
      <c r="T151" s="4" t="str">
        <f>VLOOKUP(N151,词典!$F:$G,2,FALSE)</f>
        <v>EC_WORD_SWEETS</v>
      </c>
      <c r="U151" s="4" t="str">
        <f>VLOOKUP(O151,词典!$F:$G,2,FALSE)</f>
        <v>EC_WORD_OF</v>
      </c>
      <c r="V151" s="4" t="str">
        <f>VLOOKUP(P151,词典!$F:$G,2,FALSE)</f>
        <v>EC_MOVE(NIGHTMARE)</v>
      </c>
      <c r="W151" s="4" t="str">
        <f>VLOOKUP(Q151,词典!$F:$G,2,FALSE)</f>
        <v>EC_MOVE(ASTONISH)</v>
      </c>
      <c r="X151" s="4" t="str">
        <f>VLOOKUP(R151,词典!$F:$G,2,FALSE)</f>
        <v>EC_WORD_ME</v>
      </c>
      <c r="Y151" s="4" t="str">
        <f>VLOOKUP(S151,词典!$F:$G,2,FALSE)</f>
        <v>EC_WORD_IS</v>
      </c>
      <c r="Z151" t="str">
        <f t="shared" si="2"/>
        <v>.speechWin = {EC_WORD_SWEETS, EC_WORD_OF, EC_MOVE(NIGHTMARE), EC_MOVE(ASTONISH), EC_WORD_ME, EC_WORD_IS},</v>
      </c>
      <c r="AA151" t="s">
        <v>15812</v>
      </c>
    </row>
    <row r="152" spans="1:27" x14ac:dyDescent="0.3">
      <c r="A152" s="9" t="s">
        <v>164</v>
      </c>
      <c r="B152" s="9" t="s">
        <v>94</v>
      </c>
      <c r="C152" s="9" t="s">
        <v>117</v>
      </c>
      <c r="D152" s="9" t="s">
        <v>164</v>
      </c>
      <c r="E152" s="9" t="s">
        <v>479</v>
      </c>
      <c r="F152" s="9" t="s">
        <v>609</v>
      </c>
      <c r="G152" s="4"/>
      <c r="H152" s="4"/>
      <c r="I152" s="4"/>
      <c r="J152" s="4"/>
      <c r="K152" s="4" t="str">
        <f>VLOOKUP(E152,词典!$C:$F,4,FALSE)</f>
        <v>需要</v>
      </c>
      <c r="L152" s="4" t="str">
        <f>VLOOKUP(F152,词典!$C:$F,4,FALSE)</f>
        <v>金钱</v>
      </c>
      <c r="M152" s="6" t="s">
        <v>10099</v>
      </c>
      <c r="N152" t="s">
        <v>1873</v>
      </c>
      <c r="O152" t="s">
        <v>1384</v>
      </c>
      <c r="P152" t="s">
        <v>1470</v>
      </c>
      <c r="Q152" t="s">
        <v>1873</v>
      </c>
      <c r="R152" t="s">
        <v>1542</v>
      </c>
      <c r="S152" t="s">
        <v>9943</v>
      </c>
      <c r="T152" s="4" t="str">
        <f>VLOOKUP(N152,词典!$F:$G,2,FALSE)</f>
        <v>EC_WORD_ME</v>
      </c>
      <c r="U152" s="4" t="str">
        <f>VLOOKUP(O152,词典!$F:$G,2,FALSE)</f>
        <v>EC_WORD_WON</v>
      </c>
      <c r="V152" s="4" t="str">
        <f>VLOOKUP(P152,词典!$F:$G,2,FALSE)</f>
        <v>EC_WORD_BUT</v>
      </c>
      <c r="W152" s="4" t="str">
        <f>VLOOKUP(Q152,词典!$F:$G,2,FALSE)</f>
        <v>EC_WORD_ME</v>
      </c>
      <c r="X152" s="4" t="str">
        <f>VLOOKUP(R152,词典!$F:$G,2,FALSE)</f>
        <v>EC_WORD_NEED</v>
      </c>
      <c r="Y152" s="4" t="str">
        <f>VLOOKUP(S152,词典!$F:$G,2,FALSE)</f>
        <v>EC_WORD_MONEY</v>
      </c>
      <c r="Z152" t="str">
        <f t="shared" si="2"/>
        <v>.speechWin = {EC_WORD_ME, EC_WORD_WON, EC_WORD_BUT, EC_WORD_ME, EC_WORD_NEED, EC_WORD_MONEY},</v>
      </c>
      <c r="AA152" t="s">
        <v>15813</v>
      </c>
    </row>
    <row r="153" spans="1:27" x14ac:dyDescent="0.3">
      <c r="A153" s="9" t="s">
        <v>169</v>
      </c>
      <c r="B153" s="9" t="s">
        <v>496</v>
      </c>
      <c r="C153" s="9" t="s">
        <v>386</v>
      </c>
      <c r="D153" s="9" t="s">
        <v>132</v>
      </c>
      <c r="E153" s="9" t="s">
        <v>375</v>
      </c>
      <c r="F153" s="9" t="s">
        <v>761</v>
      </c>
      <c r="G153" s="4" t="s">
        <v>189</v>
      </c>
      <c r="H153" s="4"/>
      <c r="I153" s="4"/>
      <c r="J153" s="4"/>
      <c r="K153" s="4" t="str">
        <f>VLOOKUP(E153,词典!$C:$F,4,FALSE)</f>
        <v>为了</v>
      </c>
      <c r="L153" s="4" t="str">
        <f>VLOOKUP(F153,词典!$C:$F,4,FALSE)</f>
        <v>这</v>
      </c>
      <c r="M153" s="6" t="s">
        <v>10100</v>
      </c>
      <c r="N153" t="s">
        <v>1874</v>
      </c>
      <c r="O153" t="s">
        <v>1849</v>
      </c>
      <c r="P153" t="s">
        <v>1869</v>
      </c>
      <c r="Q153" t="s">
        <v>9536</v>
      </c>
      <c r="R153" t="s">
        <v>10321</v>
      </c>
      <c r="S153" t="s">
        <v>9133</v>
      </c>
      <c r="T153" s="4" t="str">
        <f>VLOOKUP(N153,词典!$F:$G,2,FALSE)</f>
        <v>EC_WORD_YOU</v>
      </c>
      <c r="U153" s="4" t="str">
        <f>VLOOKUP(O153,词典!$F:$G,2,FALSE)</f>
        <v>EC_WORD_TOO_WEAK</v>
      </c>
      <c r="V153" s="4" t="str">
        <f>VLOOKUP(P153,词典!$F:$G,2,FALSE)</f>
        <v>EC_WORD_NO</v>
      </c>
      <c r="W153" s="4" t="str">
        <f>VLOOKUP(Q153,词典!$F:$G,2,FALSE)</f>
        <v>EC_WORD_LOOK</v>
      </c>
      <c r="X153" s="4" t="str">
        <f>VLOOKUP(R153,词典!$F:$G,2,FALSE)</f>
        <v>EC_WORD_THESE_WERE</v>
      </c>
      <c r="Y153" s="4" t="str">
        <f>VLOOKUP(S153,词典!$F:$G,2,FALSE)</f>
        <v>EC_WORD_WITHOUT</v>
      </c>
      <c r="Z153" t="str">
        <f t="shared" si="2"/>
        <v>.speechWin = {EC_WORD_YOU, EC_WORD_TOO_WEAK, EC_WORD_NO, EC_WORD_LOOK, EC_WORD_THESE_WERE, EC_WORD_WITHOUT},</v>
      </c>
      <c r="AA153" t="s">
        <v>15814</v>
      </c>
    </row>
    <row r="154" spans="1:27" x14ac:dyDescent="0.3">
      <c r="A154" s="9" t="s">
        <v>139</v>
      </c>
      <c r="B154" s="9" t="s">
        <v>224</v>
      </c>
      <c r="C154" s="9" t="s">
        <v>3885</v>
      </c>
      <c r="D154" s="9" t="s">
        <v>345</v>
      </c>
      <c r="E154" s="9" t="s">
        <v>325</v>
      </c>
      <c r="F154" s="9" t="s">
        <v>460</v>
      </c>
      <c r="G154" s="4"/>
      <c r="H154" s="4"/>
      <c r="I154" s="4"/>
      <c r="J154" s="4"/>
      <c r="K154" s="4" t="str">
        <f>VLOOKUP(E154,词典!$C:$F,4,FALSE)</f>
        <v>完全</v>
      </c>
      <c r="L154" s="4" t="str">
        <f>VLOOKUP(F154,词典!$C:$F,4,FALSE)</f>
        <v>很棒</v>
      </c>
      <c r="M154" s="6" t="s">
        <v>10101</v>
      </c>
      <c r="N154" t="s">
        <v>1852</v>
      </c>
      <c r="O154" t="s">
        <v>225</v>
      </c>
      <c r="P154" t="s">
        <v>1051</v>
      </c>
      <c r="Q154" t="s">
        <v>8496</v>
      </c>
      <c r="R154" t="s">
        <v>2094</v>
      </c>
      <c r="S154" t="s">
        <v>9940</v>
      </c>
      <c r="T154" s="4" t="str">
        <f>VLOOKUP(N154,词典!$F:$G,2,FALSE)</f>
        <v>EC_WORD_YES</v>
      </c>
      <c r="U154" s="4" t="str">
        <f>VLOOKUP(O154,词典!$F:$G,2,FALSE)</f>
        <v>EC_WORD_EXCL</v>
      </c>
      <c r="V154" s="4" t="str">
        <f>VLOOKUP(P154,词典!$F:$G,2,FALSE)</f>
        <v>EC_MOVE(HYPNOSIS)</v>
      </c>
      <c r="W154" s="4" t="str">
        <f>VLOOKUP(Q154,词典!$F:$G,2,FALSE)</f>
        <v>EC_WORD_YEAH</v>
      </c>
      <c r="X154" s="4" t="str">
        <f>VLOOKUP(R154,词典!$F:$G,2,FALSE)</f>
        <v>EC_WORD_AWESOME</v>
      </c>
      <c r="Y154" s="4" t="str">
        <f>VLOOKUP(S154,词典!$F:$G,2,FALSE)</f>
        <v>-1</v>
      </c>
      <c r="Z154" t="str">
        <f t="shared" si="2"/>
        <v>.speechWin = {EC_WORD_YES, EC_WORD_EXCL, EC_MOVE(HYPNOSIS), EC_WORD_YEAH, EC_WORD_AWESOME, -1},</v>
      </c>
      <c r="AA154" t="s">
        <v>15815</v>
      </c>
    </row>
    <row r="155" spans="1:27" x14ac:dyDescent="0.3">
      <c r="A155" s="9" t="s">
        <v>168</v>
      </c>
      <c r="B155" s="9" t="s">
        <v>0</v>
      </c>
      <c r="C155" s="9" t="s">
        <v>348</v>
      </c>
      <c r="D155" s="9" t="s">
        <v>386</v>
      </c>
      <c r="E155" s="9" t="s">
        <v>132</v>
      </c>
      <c r="F155" s="9" t="s">
        <v>378</v>
      </c>
      <c r="G155" s="4" t="s">
        <v>539</v>
      </c>
      <c r="H155" s="4"/>
      <c r="I155" s="4"/>
      <c r="J155" s="4"/>
      <c r="K155" s="4" t="str">
        <f>VLOOKUP(E155,词典!$C:$F,4,FALSE)</f>
        <v>弱</v>
      </c>
      <c r="L155" s="4" t="str">
        <f>VLOOKUP(F155,词典!$C:$F,4,FALSE)</f>
        <v>到</v>
      </c>
      <c r="M155" s="6" t="s">
        <v>10102</v>
      </c>
      <c r="N155" t="s">
        <v>1413</v>
      </c>
      <c r="O155" t="s">
        <v>1325</v>
      </c>
      <c r="P155" t="s">
        <v>1849</v>
      </c>
      <c r="Q155" t="s">
        <v>9939</v>
      </c>
      <c r="R155" t="s">
        <v>8503</v>
      </c>
      <c r="S155" t="s">
        <v>1555</v>
      </c>
      <c r="T155" s="4" t="str">
        <f>VLOOKUP(N155,词典!$F:$G,2,FALSE)</f>
        <v>EC_WORD_YOUR</v>
      </c>
      <c r="U155" s="4" t="str">
        <f>VLOOKUP(O155,词典!$F:$G,2,FALSE)</f>
        <v>EC_WORD_POKEMON</v>
      </c>
      <c r="V155" s="4" t="str">
        <f>VLOOKUP(P155,词典!$F:$G,2,FALSE)</f>
        <v>EC_WORD_TOO_WEAK</v>
      </c>
      <c r="W155" s="4" t="str">
        <f>VLOOKUP(Q155,词典!$F:$G,2,FALSE)</f>
        <v>-1</v>
      </c>
      <c r="X155" s="4" t="str">
        <f>VLOOKUP(R155,词典!$F:$G,2,FALSE)</f>
        <v>EC_WORD_ISN_T</v>
      </c>
      <c r="Y155" s="4" t="str">
        <f>VLOOKUP(S155,词典!$F:$G,2,FALSE)</f>
        <v>EC_WORD_COLLECT</v>
      </c>
      <c r="Z155" t="str">
        <f t="shared" si="2"/>
        <v>.speechWin = {EC_WORD_YOUR, EC_WORD_POKEMON, EC_WORD_TOO_WEAK, -1, EC_WORD_ISN_T, EC_WORD_COLLECT},</v>
      </c>
      <c r="AA155" t="s">
        <v>15816</v>
      </c>
    </row>
    <row r="156" spans="1:27" x14ac:dyDescent="0.3">
      <c r="A156" s="9" t="s">
        <v>200</v>
      </c>
      <c r="B156" s="9" t="s">
        <v>636</v>
      </c>
      <c r="C156" s="9" t="s">
        <v>401</v>
      </c>
      <c r="D156" s="9" t="s">
        <v>216</v>
      </c>
      <c r="E156" s="9" t="s">
        <v>284</v>
      </c>
      <c r="F156" s="9" t="s">
        <v>522</v>
      </c>
      <c r="G156" s="4"/>
      <c r="H156" s="4"/>
      <c r="I156" s="4"/>
      <c r="J156" s="4"/>
      <c r="K156" s="4" t="str">
        <f>VLOOKUP(E156,词典!$C:$F,4,FALSE)</f>
        <v>一个</v>
      </c>
      <c r="L156" s="4" t="str">
        <f>VLOOKUP(F156,词典!$C:$F,4,FALSE)</f>
        <v>谜团</v>
      </c>
      <c r="M156" s="6" t="s">
        <v>10103</v>
      </c>
      <c r="N156" t="s">
        <v>1431</v>
      </c>
      <c r="O156" t="s">
        <v>2045</v>
      </c>
      <c r="P156" t="s">
        <v>1951</v>
      </c>
      <c r="Q156" t="s">
        <v>1981</v>
      </c>
      <c r="R156" t="s">
        <v>9508</v>
      </c>
      <c r="S156" t="s">
        <v>1868</v>
      </c>
      <c r="T156" s="4" t="str">
        <f>VLOOKUP(N156,词典!$F:$G,2,FALSE)</f>
        <v>EC_WORD_MY</v>
      </c>
      <c r="U156" s="4" t="str">
        <f>VLOOKUP(O156,词典!$F:$G,2,FALSE)</f>
        <v>EC_WORD_NAME</v>
      </c>
      <c r="V156" s="4" t="str">
        <f>VLOOKUP(P156,词典!$F:$G,2,FALSE)</f>
        <v>EC_WORD_OF</v>
      </c>
      <c r="W156" s="4" t="str">
        <f>VLOOKUP(Q156,词典!$F:$G,2,FALSE)</f>
        <v>EC_WORD_MYSTERY</v>
      </c>
      <c r="X156" s="4" t="str">
        <f>VLOOKUP(R156,词典!$F:$G,2,FALSE)</f>
        <v>EC_WORD_WILL</v>
      </c>
      <c r="Y156" s="4" t="str">
        <f>VLOOKUP(S156,词典!$F:$G,2,FALSE)</f>
        <v>EC_WORD_GO_AHEAD</v>
      </c>
      <c r="Z156" t="str">
        <f t="shared" ref="Z156:Z180" si="3">_xlfn.CONCAT(".speechWin = {",T156,", ",U156,", ",V156,", ",W156,", ",X156,", ",Y156,"},")</f>
        <v>.speechWin = {EC_WORD_MY, EC_WORD_NAME, EC_WORD_OF, EC_WORD_MYSTERY, EC_WORD_WILL, EC_WORD_GO_AHEAD},</v>
      </c>
      <c r="AA156" t="s">
        <v>15817</v>
      </c>
    </row>
    <row r="157" spans="1:27" x14ac:dyDescent="0.3">
      <c r="A157" s="9" t="s">
        <v>453</v>
      </c>
      <c r="B157" s="9" t="s">
        <v>776</v>
      </c>
      <c r="C157" s="9" t="s">
        <v>164</v>
      </c>
      <c r="D157" s="9" t="s">
        <v>285</v>
      </c>
      <c r="E157" s="9" t="s">
        <v>229</v>
      </c>
      <c r="F157" s="9" t="s">
        <v>9939</v>
      </c>
      <c r="G157" s="4"/>
      <c r="H157" s="4"/>
      <c r="I157" s="4"/>
      <c r="J157" s="4"/>
      <c r="K157" s="4" t="str">
        <f>VLOOKUP(E157,词典!$C:$F,4,FALSE)</f>
        <v>一个</v>
      </c>
      <c r="L157" s="4" t="e">
        <f>VLOOKUP(F157,词典!$C:$F,4,FALSE)</f>
        <v>#N/A</v>
      </c>
      <c r="M157" s="6" t="s">
        <v>10104</v>
      </c>
      <c r="N157" t="s">
        <v>9513</v>
      </c>
      <c r="O157" t="s">
        <v>1883</v>
      </c>
      <c r="P157" t="s">
        <v>1916</v>
      </c>
      <c r="Q157" t="s">
        <v>9524</v>
      </c>
      <c r="R157" t="s">
        <v>9939</v>
      </c>
      <c r="S157" t="s">
        <v>9939</v>
      </c>
      <c r="T157" s="4" t="str">
        <f>VLOOKUP(N157,词典!$F:$G,2,FALSE)</f>
        <v>EC_WORD_SLEPT</v>
      </c>
      <c r="U157" s="4" t="str">
        <f>VLOOKUP(O157,词典!$F:$G,2,FALSE)</f>
        <v>EC_WORD_MY</v>
      </c>
      <c r="V157" s="4" t="str">
        <f>VLOOKUP(P157,词典!$F:$G,2,FALSE)</f>
        <v>EC_WORD_MEAN</v>
      </c>
      <c r="W157" s="4" t="str">
        <f>VLOOKUP(Q157,词典!$F:$G,2,FALSE)</f>
        <v>EC_WORD_SNORT</v>
      </c>
      <c r="X157" s="4" t="str">
        <f>VLOOKUP(R157,词典!$F:$G,2,FALSE)</f>
        <v>-1</v>
      </c>
      <c r="Y157" s="4" t="str">
        <f>VLOOKUP(S157,词典!$F:$G,2,FALSE)</f>
        <v>-1</v>
      </c>
      <c r="Z157" t="str">
        <f t="shared" si="3"/>
        <v>.speechWin = {EC_WORD_SLEPT, EC_WORD_MY, EC_WORD_MEAN, EC_WORD_SNORT, -1, -1},</v>
      </c>
      <c r="AA157" t="s">
        <v>15818</v>
      </c>
    </row>
    <row r="158" spans="1:27" x14ac:dyDescent="0.3">
      <c r="A158" s="9" t="s">
        <v>164</v>
      </c>
      <c r="B158" s="9" t="s">
        <v>767</v>
      </c>
      <c r="C158" s="9" t="s">
        <v>10345</v>
      </c>
      <c r="D158" s="9" t="s">
        <v>10346</v>
      </c>
      <c r="E158" s="9" t="s">
        <v>226</v>
      </c>
      <c r="F158" s="9" t="s">
        <v>416</v>
      </c>
      <c r="G158" s="4" t="s">
        <v>183</v>
      </c>
      <c r="H158" s="4" t="s">
        <v>3907</v>
      </c>
      <c r="I158" s="4"/>
      <c r="J158" s="4"/>
      <c r="K158" s="4" t="e">
        <f>VLOOKUP(E158,词典!$C:$F,4,FALSE)</f>
        <v>#N/A</v>
      </c>
      <c r="L158" s="4" t="str">
        <f>VLOOKUP(F158,词典!$C:$F,4,FALSE)</f>
        <v>听见</v>
      </c>
      <c r="M158" s="6" t="s">
        <v>10105</v>
      </c>
      <c r="N158" t="s">
        <v>1430</v>
      </c>
      <c r="O158" t="s">
        <v>1737</v>
      </c>
      <c r="P158" t="s">
        <v>227</v>
      </c>
      <c r="Q158" t="s">
        <v>1871</v>
      </c>
      <c r="R158" t="s">
        <v>1678</v>
      </c>
      <c r="S158" t="s">
        <v>1001</v>
      </c>
      <c r="T158" s="4" t="str">
        <f>VLOOKUP(N158,词典!$F:$G,2,FALSE)</f>
        <v>EC_WORD_I_AM</v>
      </c>
      <c r="U158" s="4" t="str">
        <f>VLOOKUP(O158,词典!$F:$G,2,FALSE)</f>
        <v>EC_WORD_NO_1</v>
      </c>
      <c r="V158" s="4" t="str">
        <f>VLOOKUP(P158,词典!$F:$G,2,FALSE)</f>
        <v>EC_WORD_EXCL_EXCL</v>
      </c>
      <c r="W158" s="4" t="str">
        <f>VLOOKUP(Q158,词典!$F:$G,2,FALSE)</f>
        <v>EC_WORD_LISTENING</v>
      </c>
      <c r="X158" s="4" t="str">
        <f>VLOOKUP(R158,词典!$F:$G,2,FALSE)</f>
        <v>EC_WORD_ME</v>
      </c>
      <c r="Y158" s="4" t="str">
        <f>VLOOKUP(S158,词典!$F:$G,2,FALSE)</f>
        <v>EC_MOVE2(ROAR)</v>
      </c>
      <c r="Z158" t="str">
        <f t="shared" si="3"/>
        <v>.speechWin = {EC_WORD_I_AM, EC_WORD_NO_1, EC_WORD_EXCL_EXCL, EC_WORD_LISTENING, EC_WORD_ME, EC_MOVE2(ROAR)},</v>
      </c>
      <c r="AA158" t="s">
        <v>15819</v>
      </c>
    </row>
    <row r="159" spans="1:27" x14ac:dyDescent="0.3">
      <c r="A159" s="9" t="s">
        <v>169</v>
      </c>
      <c r="B159" s="9" t="s">
        <v>223</v>
      </c>
      <c r="C159" s="9" t="s">
        <v>133</v>
      </c>
      <c r="D159" s="9" t="s">
        <v>383</v>
      </c>
      <c r="E159" s="9" t="s">
        <v>284</v>
      </c>
      <c r="F159" s="9" t="s">
        <v>1</v>
      </c>
      <c r="G159" s="4"/>
      <c r="H159" s="4"/>
      <c r="I159" s="4"/>
      <c r="J159" s="4"/>
      <c r="K159" s="4" t="str">
        <f>VLOOKUP(E159,词典!$C:$F,4,FALSE)</f>
        <v>一个</v>
      </c>
      <c r="L159" s="4" t="str">
        <f>VLOOKUP(F159,词典!$C:$F,4,FALSE)</f>
        <v>训练家</v>
      </c>
      <c r="M159" s="6" t="s">
        <v>10106</v>
      </c>
      <c r="N159" t="s">
        <v>1874</v>
      </c>
      <c r="O159" t="s">
        <v>8496</v>
      </c>
      <c r="P159" t="s">
        <v>9560</v>
      </c>
      <c r="Q159" t="s">
        <v>1798</v>
      </c>
      <c r="R159" t="s">
        <v>1951</v>
      </c>
      <c r="S159" t="s">
        <v>1323</v>
      </c>
      <c r="T159" s="4" t="str">
        <f>VLOOKUP(N159,词典!$F:$G,2,FALSE)</f>
        <v>EC_WORD_YOU</v>
      </c>
      <c r="U159" s="4" t="str">
        <f>VLOOKUP(O159,词典!$F:$G,2,FALSE)</f>
        <v>EC_WORD_YEAH</v>
      </c>
      <c r="V159" s="4" t="str">
        <f>VLOOKUP(P159,词典!$F:$G,2,FALSE)</f>
        <v>EC_WORD_LEFT</v>
      </c>
      <c r="W159" s="4" t="str">
        <f>VLOOKUP(Q159,词典!$F:$G,2,FALSE)</f>
        <v>EC_WORD_WINS</v>
      </c>
      <c r="X159" s="4" t="str">
        <f>VLOOKUP(R159,词典!$F:$G,2,FALSE)</f>
        <v>EC_WORD_OF</v>
      </c>
      <c r="Y159" s="4" t="str">
        <f>VLOOKUP(S159,词典!$F:$G,2,FALSE)</f>
        <v>EC_WORD_TRAINER</v>
      </c>
      <c r="Z159" t="str">
        <f t="shared" si="3"/>
        <v>.speechWin = {EC_WORD_YOU, EC_WORD_YEAH, EC_WORD_LEFT, EC_WORD_WINS, EC_WORD_OF, EC_WORD_TRAINER},</v>
      </c>
      <c r="AA159" t="s">
        <v>15820</v>
      </c>
    </row>
    <row r="160" spans="1:27" x14ac:dyDescent="0.3">
      <c r="A160" s="9" t="s">
        <v>200</v>
      </c>
      <c r="B160" s="9" t="s">
        <v>794</v>
      </c>
      <c r="C160" s="9" t="s">
        <v>801</v>
      </c>
      <c r="D160" s="9" t="s">
        <v>0</v>
      </c>
      <c r="E160" s="9" t="s">
        <v>135</v>
      </c>
      <c r="F160" s="9" t="s">
        <v>224</v>
      </c>
      <c r="G160" s="4"/>
      <c r="H160" s="4"/>
      <c r="I160" s="4"/>
      <c r="J160" s="4"/>
      <c r="K160" s="4" t="str">
        <f>VLOOKUP(E160,词典!$C:$F,4,FALSE)</f>
        <v>规则</v>
      </c>
      <c r="L160" s="4" t="e">
        <f>VLOOKUP(F160,词典!$C:$F,4,FALSE)</f>
        <v>#N/A</v>
      </c>
      <c r="M160" s="6" t="s">
        <v>10107</v>
      </c>
      <c r="N160" t="s">
        <v>1431</v>
      </c>
      <c r="O160" t="s">
        <v>2060</v>
      </c>
      <c r="P160" t="s">
        <v>9947</v>
      </c>
      <c r="Q160" t="s">
        <v>1325</v>
      </c>
      <c r="R160" t="s">
        <v>1847</v>
      </c>
      <c r="S160" t="s">
        <v>225</v>
      </c>
      <c r="T160" s="4" t="str">
        <f>VLOOKUP(N160,词典!$F:$G,2,FALSE)</f>
        <v>EC_WORD_MY</v>
      </c>
      <c r="U160" s="4" t="str">
        <f>VLOOKUP(O160,词典!$F:$G,2,FALSE)</f>
        <v>EC_WORD_SILKY</v>
      </c>
      <c r="V160" s="4" t="str">
        <f>VLOOKUP(P160,词典!$F:$G,2,FALSE)</f>
        <v>EC_WORD_SMOOTH</v>
      </c>
      <c r="W160" s="4" t="str">
        <f>VLOOKUP(Q160,词典!$F:$G,2,FALSE)</f>
        <v>EC_WORD_POKEMON</v>
      </c>
      <c r="X160" s="4" t="str">
        <f>VLOOKUP(R160,词典!$F:$G,2,FALSE)</f>
        <v>EC_WORD_INVINCIBLE</v>
      </c>
      <c r="Y160" s="4" t="str">
        <f>VLOOKUP(S160,词典!$F:$G,2,FALSE)</f>
        <v>EC_WORD_EXCL</v>
      </c>
      <c r="Z160" t="str">
        <f t="shared" si="3"/>
        <v>.speechWin = {EC_WORD_MY, EC_WORD_SILKY, EC_WORD_SMOOTH, EC_WORD_POKEMON, EC_WORD_INVINCIBLE, EC_WORD_EXCL},</v>
      </c>
      <c r="AA160" t="s">
        <v>15821</v>
      </c>
    </row>
    <row r="161" spans="1:27" x14ac:dyDescent="0.3">
      <c r="A161" s="9" t="s">
        <v>169</v>
      </c>
      <c r="B161" s="9" t="s">
        <v>62</v>
      </c>
      <c r="C161" s="9" t="s">
        <v>371</v>
      </c>
      <c r="D161" s="9" t="s">
        <v>3910</v>
      </c>
      <c r="E161" s="9" t="s">
        <v>224</v>
      </c>
      <c r="F161" s="9" t="s">
        <v>9939</v>
      </c>
      <c r="G161" s="4"/>
      <c r="H161" s="4"/>
      <c r="I161" s="4"/>
      <c r="J161" s="4"/>
      <c r="K161" s="4" t="e">
        <f>VLOOKUP(E161,词典!$C:$F,4,FALSE)</f>
        <v>#N/A</v>
      </c>
      <c r="L161" s="4" t="e">
        <f>VLOOKUP(F161,词典!$C:$F,4,FALSE)</f>
        <v>#N/A</v>
      </c>
      <c r="M161" s="6" t="s">
        <v>10108</v>
      </c>
      <c r="N161" t="s">
        <v>1874</v>
      </c>
      <c r="O161" t="s">
        <v>8448</v>
      </c>
      <c r="P161" t="s">
        <v>1869</v>
      </c>
      <c r="Q161" t="s">
        <v>9513</v>
      </c>
      <c r="R161" t="s">
        <v>1149</v>
      </c>
      <c r="S161" t="s">
        <v>8485</v>
      </c>
      <c r="T161" s="4" t="str">
        <f>VLOOKUP(N161,词典!$F:$G,2,FALSE)</f>
        <v>EC_WORD_YOU</v>
      </c>
      <c r="U161" s="4" t="str">
        <f>VLOOKUP(O161,词典!$F:$G,2,FALSE)</f>
        <v>EC_WORD_TOTALLY</v>
      </c>
      <c r="V161" s="4" t="str">
        <f>VLOOKUP(P161,词典!$F:$G,2,FALSE)</f>
        <v>EC_WORD_NO</v>
      </c>
      <c r="W161" s="4" t="str">
        <f>VLOOKUP(Q161,词典!$F:$G,2,FALSE)</f>
        <v>EC_WORD_SLEPT</v>
      </c>
      <c r="X161" s="4" t="str">
        <f>VLOOKUP(R161,词典!$F:$G,2,FALSE)</f>
        <v>EC_MOVE2(FORESIGHT)</v>
      </c>
      <c r="Y161" s="4" t="str">
        <f>VLOOKUP(S161,词典!$F:$G,2,FALSE)</f>
        <v>EC_WORD_EXCL</v>
      </c>
      <c r="Z161" t="str">
        <f t="shared" si="3"/>
        <v>.speechWin = {EC_WORD_YOU, EC_WORD_TOTALLY, EC_WORD_NO, EC_WORD_SLEPT, EC_MOVE2(FORESIGHT), EC_WORD_EXCL},</v>
      </c>
      <c r="AA161" t="s">
        <v>15822</v>
      </c>
    </row>
    <row r="162" spans="1:27" x14ac:dyDescent="0.3">
      <c r="A162" s="9" t="s">
        <v>165</v>
      </c>
      <c r="B162" s="9" t="s">
        <v>574</v>
      </c>
      <c r="C162" s="9" t="s">
        <v>93</v>
      </c>
      <c r="D162" s="9" t="s">
        <v>343</v>
      </c>
      <c r="E162" s="9" t="s">
        <v>165</v>
      </c>
      <c r="F162" s="9" t="s">
        <v>229</v>
      </c>
      <c r="G162" s="4"/>
      <c r="H162" s="4"/>
      <c r="I162" s="4"/>
      <c r="J162" s="4"/>
      <c r="K162" s="4" t="str">
        <f>VLOOKUP(E162,词典!$C:$F,4,FALSE)</f>
        <v>你</v>
      </c>
      <c r="L162" s="4" t="str">
        <f>VLOOKUP(F162,词典!$C:$F,4,FALSE)</f>
        <v>一个</v>
      </c>
      <c r="M162" s="6" t="s">
        <v>10109</v>
      </c>
      <c r="N162" t="s">
        <v>1412</v>
      </c>
      <c r="O162" t="s">
        <v>9067</v>
      </c>
      <c r="P162" t="s">
        <v>1333</v>
      </c>
      <c r="Q162" t="s">
        <v>1945</v>
      </c>
      <c r="R162" t="s">
        <v>9939</v>
      </c>
      <c r="S162" t="s">
        <v>9939</v>
      </c>
      <c r="T162" s="4" t="str">
        <f>VLOOKUP(N162,词典!$F:$G,2,FALSE)</f>
        <v>EC_WORD_YOU</v>
      </c>
      <c r="U162" s="4" t="str">
        <f>VLOOKUP(O162,词典!$F:$G,2,FALSE)</f>
        <v>EC_WORD_APPEAR</v>
      </c>
      <c r="V162" s="4" t="str">
        <f>VLOOKUP(P162,词典!$F:$G,2,FALSE)</f>
        <v>EC_WORD_WIN</v>
      </c>
      <c r="W162" s="4" t="str">
        <f>VLOOKUP(Q162,词典!$F:$G,2,FALSE)</f>
        <v>EC_WORD_ISN_T_IT_QUES</v>
      </c>
      <c r="X162" s="4" t="str">
        <f>VLOOKUP(R162,词典!$F:$G,2,FALSE)</f>
        <v>-1</v>
      </c>
      <c r="Y162" s="4" t="str">
        <f>VLOOKUP(S162,词典!$F:$G,2,FALSE)</f>
        <v>-1</v>
      </c>
      <c r="Z162" t="str">
        <f t="shared" si="3"/>
        <v>.speechWin = {EC_WORD_YOU, EC_WORD_APPEAR, EC_WORD_WIN, EC_WORD_ISN_T_IT_QUES, -1, -1},</v>
      </c>
      <c r="AA162" t="s">
        <v>15823</v>
      </c>
    </row>
    <row r="163" spans="1:27" x14ac:dyDescent="0.3">
      <c r="A163" s="9" t="s">
        <v>239</v>
      </c>
      <c r="B163" s="9" t="s">
        <v>226</v>
      </c>
      <c r="C163" s="9" t="s">
        <v>9939</v>
      </c>
      <c r="D163" s="9" t="s">
        <v>346</v>
      </c>
      <c r="E163" s="9" t="s">
        <v>679</v>
      </c>
      <c r="F163" s="9" t="s">
        <v>224</v>
      </c>
      <c r="G163" s="4"/>
      <c r="H163" s="4"/>
      <c r="I163" s="4"/>
      <c r="J163" s="4"/>
      <c r="K163" s="4" t="str">
        <f>VLOOKUP(E163,词典!$C:$F,4,FALSE)</f>
        <v>舞蹈</v>
      </c>
      <c r="L163" s="4" t="e">
        <f>VLOOKUP(F163,词典!$C:$F,4,FALSE)</f>
        <v>#N/A</v>
      </c>
      <c r="M163" s="6" t="s">
        <v>10110</v>
      </c>
      <c r="N163" t="s">
        <v>1690</v>
      </c>
      <c r="O163" t="s">
        <v>227</v>
      </c>
      <c r="P163" t="s">
        <v>9939</v>
      </c>
      <c r="Q163" t="s">
        <v>1494</v>
      </c>
      <c r="R163" t="s">
        <v>2021</v>
      </c>
      <c r="S163" t="s">
        <v>225</v>
      </c>
      <c r="T163" s="4" t="str">
        <f>VLOOKUP(N163,词典!$F:$G,2,FALSE)</f>
        <v>EC_WORD_WHOAH</v>
      </c>
      <c r="U163" s="4" t="str">
        <f>VLOOKUP(O163,词典!$F:$G,2,FALSE)</f>
        <v>EC_WORD_EXCL_EXCL</v>
      </c>
      <c r="V163" s="4" t="str">
        <f>VLOOKUP(P163,词典!$F:$G,2,FALSE)</f>
        <v>-1</v>
      </c>
      <c r="W163" s="4" t="str">
        <f>VLOOKUP(Q163,词典!$F:$G,2,FALSE)</f>
        <v>EC_WORD_LET_S</v>
      </c>
      <c r="X163" s="4" t="str">
        <f>VLOOKUP(R163,词典!$F:$G,2,FALSE)</f>
        <v>EC_WORD_DANCE</v>
      </c>
      <c r="Y163" s="4" t="str">
        <f>VLOOKUP(S163,词典!$F:$G,2,FALSE)</f>
        <v>EC_WORD_EXCL</v>
      </c>
      <c r="Z163" t="str">
        <f t="shared" si="3"/>
        <v>.speechWin = {EC_WORD_WHOAH, EC_WORD_EXCL_EXCL, -1, EC_WORD_LET_S, EC_WORD_DANCE, EC_WORD_EXCL},</v>
      </c>
      <c r="AA163" t="s">
        <v>15824</v>
      </c>
    </row>
    <row r="164" spans="1:27" x14ac:dyDescent="0.3">
      <c r="A164" s="9" t="s">
        <v>311</v>
      </c>
      <c r="B164" s="9" t="s">
        <v>779</v>
      </c>
      <c r="C164" s="9" t="s">
        <v>164</v>
      </c>
      <c r="D164" s="9" t="s">
        <v>640</v>
      </c>
      <c r="E164" s="9" t="s">
        <v>762</v>
      </c>
      <c r="F164" s="9" t="s">
        <v>707</v>
      </c>
      <c r="G164" s="4"/>
      <c r="H164" s="4"/>
      <c r="I164" s="4"/>
      <c r="J164" s="4"/>
      <c r="K164" s="4" t="str">
        <f>VLOOKUP(E164,词典!$C:$F,4,FALSE)</f>
        <v>这样</v>
      </c>
      <c r="L164" s="4" t="str">
        <f>VLOOKUP(F164,词典!$C:$F,4,FALSE)</f>
        <v>马上</v>
      </c>
      <c r="M164" s="6" t="s">
        <v>10111</v>
      </c>
      <c r="N164" t="s">
        <v>1920</v>
      </c>
      <c r="O164" t="s">
        <v>8507</v>
      </c>
      <c r="P164" t="s">
        <v>1873</v>
      </c>
      <c r="Q164" t="s">
        <v>9571</v>
      </c>
      <c r="R164" t="s">
        <v>9083</v>
      </c>
      <c r="S164" t="s">
        <v>8491</v>
      </c>
      <c r="T164" s="4" t="str">
        <f>VLOOKUP(N164,词典!$F:$G,2,FALSE)</f>
        <v>EC_WORD_THIS</v>
      </c>
      <c r="U164" s="4" t="str">
        <f>VLOOKUP(O164,词典!$F:$G,2,FALSE)</f>
        <v>EC_WORD_WERE</v>
      </c>
      <c r="V164" s="4" t="str">
        <f>VLOOKUP(P164,词典!$F:$G,2,FALSE)</f>
        <v>EC_WORD_ME</v>
      </c>
      <c r="W164" s="4" t="str">
        <f>VLOOKUP(Q164,词典!$F:$G,2,FALSE)</f>
        <v>EC_WORD_WHY</v>
      </c>
      <c r="X164" s="4" t="str">
        <f>VLOOKUP(R164,词典!$F:$G,2,FALSE)</f>
        <v>EC_WORD_ANOTHER</v>
      </c>
      <c r="Y164" s="4" t="str">
        <f>VLOOKUP(S164,词典!$F:$G,2,FALSE)</f>
        <v>EC_WORD_STUDY</v>
      </c>
      <c r="Z164" t="str">
        <f t="shared" si="3"/>
        <v>.speechWin = {EC_WORD_THIS, EC_WORD_WERE, EC_WORD_ME, EC_WORD_WHY, EC_WORD_ANOTHER, EC_WORD_STUDY},</v>
      </c>
      <c r="AA164" t="s">
        <v>15825</v>
      </c>
    </row>
    <row r="165" spans="1:27" x14ac:dyDescent="0.3">
      <c r="A165" s="9" t="s">
        <v>299</v>
      </c>
      <c r="B165" s="9" t="s">
        <v>433</v>
      </c>
      <c r="C165" s="9" t="s">
        <v>2106</v>
      </c>
      <c r="D165" s="9" t="s">
        <v>761</v>
      </c>
      <c r="E165" s="9" t="s">
        <v>345</v>
      </c>
      <c r="F165" s="9" t="s">
        <v>148</v>
      </c>
      <c r="G165" s="4"/>
      <c r="H165" s="4"/>
      <c r="I165" s="4"/>
      <c r="J165" s="4"/>
      <c r="K165" s="4" t="str">
        <f>VLOOKUP(E165,词典!$C:$F,4,FALSE)</f>
        <v>了</v>
      </c>
      <c r="L165" s="4" t="e">
        <f>VLOOKUP(F165,词典!$C:$F,4,FALSE)</f>
        <v>#N/A</v>
      </c>
      <c r="M165" s="6" t="s">
        <v>10112</v>
      </c>
      <c r="N165" t="s">
        <v>8496</v>
      </c>
      <c r="O165" t="s">
        <v>1526</v>
      </c>
      <c r="P165" t="s">
        <v>1687</v>
      </c>
      <c r="Q165" t="s">
        <v>1862</v>
      </c>
      <c r="R165" t="s">
        <v>1765</v>
      </c>
      <c r="S165" t="s">
        <v>9939</v>
      </c>
      <c r="T165" s="4" t="str">
        <f>VLOOKUP(N165,词典!$F:$G,2,FALSE)</f>
        <v>EC_WORD_YEAH</v>
      </c>
      <c r="U165" s="4" t="str">
        <f>VLOOKUP(O165,词典!$F:$G,2,FALSE)</f>
        <v>EC_WORD_BORING</v>
      </c>
      <c r="V165" s="4" t="str">
        <f>VLOOKUP(P165,词典!$F:$G,2,FALSE)</f>
        <v>EC_WORD_ELLIPSIS</v>
      </c>
      <c r="W165" s="4" t="str">
        <f>VLOOKUP(Q165,词典!$F:$G,2,FALSE)</f>
        <v>EC_WORD_SMELL_YA</v>
      </c>
      <c r="X165" s="4" t="str">
        <f>VLOOKUP(R165,词典!$F:$G,2,FALSE)</f>
        <v>EC_WORD_IS</v>
      </c>
      <c r="Y165" s="4" t="str">
        <f>VLOOKUP(S165,词典!$F:$G,2,FALSE)</f>
        <v>-1</v>
      </c>
      <c r="Z165" t="str">
        <f t="shared" si="3"/>
        <v>.speechWin = {EC_WORD_YEAH, EC_WORD_BORING, EC_WORD_ELLIPSIS, EC_WORD_SMELL_YA, EC_WORD_IS, -1},</v>
      </c>
      <c r="AA165" t="s">
        <v>15826</v>
      </c>
    </row>
    <row r="166" spans="1:27" x14ac:dyDescent="0.3">
      <c r="A166" s="9" t="s">
        <v>761</v>
      </c>
      <c r="B166" s="9" t="s">
        <v>345</v>
      </c>
      <c r="C166" s="9" t="s">
        <v>387</v>
      </c>
      <c r="D166" s="9" t="s">
        <v>297</v>
      </c>
      <c r="E166" s="9" t="s">
        <v>734</v>
      </c>
      <c r="F166" s="9" t="s">
        <v>697</v>
      </c>
      <c r="G166" s="4"/>
      <c r="H166" s="4"/>
      <c r="I166" s="4"/>
      <c r="J166" s="4"/>
      <c r="K166" s="4" t="str">
        <f>VLOOKUP(E166,词典!$C:$F,4,FALSE)</f>
        <v>星期日</v>
      </c>
      <c r="L166" s="4" t="str">
        <f>VLOOKUP(F166,词典!$C:$F,4,FALSE)</f>
        <v>漫画</v>
      </c>
      <c r="M166" s="6" t="s">
        <v>10113</v>
      </c>
      <c r="N166" t="s">
        <v>1919</v>
      </c>
      <c r="O166" t="s">
        <v>8513</v>
      </c>
      <c r="P166" t="s">
        <v>9130</v>
      </c>
      <c r="Q166" t="s">
        <v>1646</v>
      </c>
      <c r="R166" t="s">
        <v>1629</v>
      </c>
      <c r="S166" t="s">
        <v>9081</v>
      </c>
      <c r="T166" s="4" t="str">
        <f>VLOOKUP(N166,词典!$F:$G,2,FALSE)</f>
        <v>EC_WORD_THIS</v>
      </c>
      <c r="U166" s="4" t="str">
        <f>VLOOKUP(O166,词典!$F:$G,2,FALSE)</f>
        <v>EC_WORD_THIS_IS_IT_EXCL</v>
      </c>
      <c r="V166" s="4" t="str">
        <f>VLOOKUP(P166,词典!$F:$G,2,FALSE)</f>
        <v>EC_WORD_AS_IF</v>
      </c>
      <c r="W166" s="4" t="str">
        <f>VLOOKUP(Q166,词典!$F:$G,2,FALSE)</f>
        <v>EC_WORD_SUNDAY</v>
      </c>
      <c r="X166" s="4" t="str">
        <f>VLOOKUP(R166,词典!$F:$G,2,FALSE)</f>
        <v>EC_WORD_COMICS</v>
      </c>
      <c r="Y166" s="4" t="str">
        <f>VLOOKUP(S166,词典!$F:$G,2,FALSE)</f>
        <v>EC_WORD_AN</v>
      </c>
      <c r="Z166" t="str">
        <f t="shared" si="3"/>
        <v>.speechWin = {EC_WORD_THIS, EC_WORD_THIS_IS_IT_EXCL, EC_WORD_AS_IF, EC_WORD_SUNDAY, EC_WORD_COMICS, EC_WORD_AN},</v>
      </c>
      <c r="AA166" t="s">
        <v>15827</v>
      </c>
    </row>
    <row r="167" spans="1:27" x14ac:dyDescent="0.3">
      <c r="A167" s="9" t="s">
        <v>200</v>
      </c>
      <c r="B167" s="9" t="s">
        <v>37</v>
      </c>
      <c r="C167" s="9" t="s">
        <v>426</v>
      </c>
      <c r="D167" s="9" t="s">
        <v>183</v>
      </c>
      <c r="E167" s="9" t="s">
        <v>131</v>
      </c>
      <c r="F167" s="9" t="s">
        <v>92</v>
      </c>
      <c r="G167" s="4"/>
      <c r="H167" s="4"/>
      <c r="I167" s="4"/>
      <c r="J167" s="4"/>
      <c r="K167" s="4" t="str">
        <f>VLOOKUP(E167,词典!$C:$F,4,FALSE)</f>
        <v>过</v>
      </c>
      <c r="L167" s="4" t="str">
        <f>VLOOKUP(F167,词典!$C:$F,4,FALSE)</f>
        <v>赢</v>
      </c>
      <c r="M167" s="6" t="s">
        <v>10114</v>
      </c>
      <c r="N167" t="s">
        <v>1431</v>
      </c>
      <c r="O167" t="s">
        <v>1719</v>
      </c>
      <c r="P167" t="s">
        <v>10337</v>
      </c>
      <c r="Q167" t="s">
        <v>8527</v>
      </c>
      <c r="R167" t="s">
        <v>1873</v>
      </c>
      <c r="S167" t="s">
        <v>1818</v>
      </c>
      <c r="T167" s="4" t="str">
        <f>VLOOKUP(N167,词典!$F:$G,2,FALSE)</f>
        <v>EC_WORD_MY</v>
      </c>
      <c r="U167" s="4" t="str">
        <f>VLOOKUP(O167,词典!$F:$G,2,FALSE)</f>
        <v>EC_WORD_SMART</v>
      </c>
      <c r="V167" s="4" t="str">
        <f>VLOOKUP(P167,词典!$F:$G,2,FALSE)</f>
        <v>EC_WORD_TALENT</v>
      </c>
      <c r="W167" s="4" t="str">
        <f>VLOOKUP(Q167,词典!$F:$G,2,FALSE)</f>
        <v>EC_WORD_LEARN</v>
      </c>
      <c r="X167" s="4" t="str">
        <f>VLOOKUP(R167,词典!$F:$G,2,FALSE)</f>
        <v>EC_WORD_ME</v>
      </c>
      <c r="Y167" s="4" t="str">
        <f>VLOOKUP(S167,词典!$F:$G,2,FALSE)</f>
        <v>EC_WORD_WIN</v>
      </c>
      <c r="Z167" t="str">
        <f t="shared" si="3"/>
        <v>.speechWin = {EC_WORD_MY, EC_WORD_SMART, EC_WORD_TALENT, EC_WORD_LEARN, EC_WORD_ME, EC_WORD_WIN},</v>
      </c>
      <c r="AA167" t="s">
        <v>15828</v>
      </c>
    </row>
    <row r="168" spans="1:27" x14ac:dyDescent="0.3">
      <c r="A168" s="9" t="s">
        <v>200</v>
      </c>
      <c r="B168" s="9" t="s">
        <v>68</v>
      </c>
      <c r="C168" s="9" t="s">
        <v>345</v>
      </c>
      <c r="D168" s="9" t="s">
        <v>681</v>
      </c>
      <c r="E168" s="9" t="s">
        <v>751</v>
      </c>
      <c r="F168" s="9" t="s">
        <v>380</v>
      </c>
      <c r="G168" s="4"/>
      <c r="H168" s="4"/>
      <c r="I168" s="4"/>
      <c r="J168" s="4"/>
      <c r="K168" s="4" t="str">
        <f>VLOOKUP(E168,词典!$C:$F,4,FALSE)</f>
        <v>整个</v>
      </c>
      <c r="L168" s="4" t="str">
        <f>VLOOKUP(F168,词典!$C:$F,4,FALSE)</f>
        <v>更好</v>
      </c>
      <c r="M168" s="6" t="s">
        <v>10115</v>
      </c>
      <c r="N168" t="s">
        <v>1431</v>
      </c>
      <c r="O168" t="s">
        <v>9533</v>
      </c>
      <c r="P168" t="s">
        <v>8527</v>
      </c>
      <c r="Q168" t="s">
        <v>10318</v>
      </c>
      <c r="R168" t="s">
        <v>8534</v>
      </c>
      <c r="S168" t="s">
        <v>1507</v>
      </c>
      <c r="T168" s="4" t="str">
        <f>VLOOKUP(N168,词典!$F:$G,2,FALSE)</f>
        <v>EC_WORD_MY</v>
      </c>
      <c r="U168" s="4" t="str">
        <f>VLOOKUP(O168,词典!$F:$G,2,FALSE)</f>
        <v>EC_MOVE2(FLASH)</v>
      </c>
      <c r="V168" s="4" t="str">
        <f>VLOOKUP(P168,词典!$F:$G,2,FALSE)</f>
        <v>EC_WORD_LEARN</v>
      </c>
      <c r="W168" s="4" t="str">
        <f>VLOOKUP(Q168,词典!$F:$G,2,FALSE)</f>
        <v>EC_WORD_CARES</v>
      </c>
      <c r="X168" s="4" t="str">
        <f>VLOOKUP(R168,词典!$F:$G,2,FALSE)</f>
        <v>EC_WORD_UNDERSTOOD</v>
      </c>
      <c r="Y168" s="4" t="str">
        <f>VLOOKUP(S168,词典!$F:$G,2,FALSE)</f>
        <v>EC_WORD_BETTER</v>
      </c>
      <c r="Z168" t="str">
        <f t="shared" si="3"/>
        <v>.speechWin = {EC_WORD_MY, EC_MOVE2(FLASH), EC_WORD_LEARN, EC_WORD_CARES, EC_WORD_UNDERSTOOD, EC_WORD_BETTER},</v>
      </c>
      <c r="AA168" t="s">
        <v>15829</v>
      </c>
    </row>
    <row r="169" spans="1:27" x14ac:dyDescent="0.3">
      <c r="A169" s="9" t="s">
        <v>165</v>
      </c>
      <c r="B169" s="9" t="s">
        <v>479</v>
      </c>
      <c r="C169" s="9" t="s">
        <v>378</v>
      </c>
      <c r="D169" s="9" t="s">
        <v>622</v>
      </c>
      <c r="E169" s="9" t="s">
        <v>284</v>
      </c>
      <c r="F169" s="9" t="s">
        <v>10349</v>
      </c>
      <c r="G169" s="4" t="s">
        <v>331</v>
      </c>
      <c r="H169" s="4"/>
      <c r="I169" s="4"/>
      <c r="J169" s="4"/>
      <c r="K169" s="4" t="str">
        <f>VLOOKUP(E169,词典!$C:$F,4,FALSE)</f>
        <v>一个</v>
      </c>
      <c r="L169" s="4" t="e">
        <f>VLOOKUP(F169,词典!$C:$F,4,FALSE)</f>
        <v>#N/A</v>
      </c>
      <c r="M169" s="6" t="s">
        <v>10116</v>
      </c>
      <c r="N169" t="s">
        <v>1412</v>
      </c>
      <c r="O169" t="s">
        <v>1542</v>
      </c>
      <c r="P169" t="s">
        <v>8538</v>
      </c>
      <c r="Q169" t="s">
        <v>8521</v>
      </c>
      <c r="R169" t="s">
        <v>1487</v>
      </c>
      <c r="S169" t="s">
        <v>9939</v>
      </c>
      <c r="T169" s="4" t="str">
        <f>VLOOKUP(N169,词典!$F:$G,2,FALSE)</f>
        <v>EC_WORD_YOU</v>
      </c>
      <c r="U169" s="4" t="str">
        <f>VLOOKUP(O169,词典!$F:$G,2,FALSE)</f>
        <v>EC_WORD_NEED</v>
      </c>
      <c r="V169" s="4" t="str">
        <f>VLOOKUP(P169,词典!$F:$G,2,FALSE)</f>
        <v>EC_WORD_TRAINS</v>
      </c>
      <c r="W169" s="4" t="str">
        <f>VLOOKUP(Q169,词典!$F:$G,2,FALSE)</f>
        <v>EC_WORD_LIKE</v>
      </c>
      <c r="X169" s="4" t="str">
        <f>VLOOKUP(R169,词典!$F:$G,2,FALSE)</f>
        <v>EC_WORD_MORE</v>
      </c>
      <c r="Y169" s="4" t="str">
        <f>VLOOKUP(S169,词典!$F:$G,2,FALSE)</f>
        <v>-1</v>
      </c>
      <c r="Z169" t="str">
        <f t="shared" si="3"/>
        <v>.speechWin = {EC_WORD_YOU, EC_WORD_NEED, EC_WORD_TRAINS, EC_WORD_LIKE, EC_WORD_MORE, -1},</v>
      </c>
      <c r="AA169" t="s">
        <v>15830</v>
      </c>
    </row>
    <row r="170" spans="1:27" x14ac:dyDescent="0.3">
      <c r="A170" s="9" t="s">
        <v>169</v>
      </c>
      <c r="B170" s="9" t="s">
        <v>284</v>
      </c>
      <c r="C170" s="9" t="s">
        <v>515</v>
      </c>
      <c r="D170" s="9" t="s">
        <v>100</v>
      </c>
      <c r="E170" s="9" t="s">
        <v>384</v>
      </c>
      <c r="F170" s="9" t="s">
        <v>524</v>
      </c>
      <c r="G170" s="4"/>
      <c r="H170" s="4"/>
      <c r="I170" s="4"/>
      <c r="J170" s="4"/>
      <c r="K170" s="4" t="str">
        <f>VLOOKUP(E170,词典!$C:$F,4,FALSE)</f>
        <v>着</v>
      </c>
      <c r="L170" s="4" t="str">
        <f>VLOOKUP(F170,词典!$C:$F,4,FALSE)</f>
        <v>最好</v>
      </c>
      <c r="M170" s="6" t="s">
        <v>10117</v>
      </c>
      <c r="N170" t="s">
        <v>1875</v>
      </c>
      <c r="O170" t="s">
        <v>10337</v>
      </c>
      <c r="P170" t="s">
        <v>1939</v>
      </c>
      <c r="Q170" t="s">
        <v>10448</v>
      </c>
      <c r="R170" t="s">
        <v>9939</v>
      </c>
      <c r="S170" t="s">
        <v>9939</v>
      </c>
      <c r="T170" s="4" t="str">
        <f>VLOOKUP(N170,词典!$F:$G,2,FALSE)</f>
        <v>EC_WORD_YOUR</v>
      </c>
      <c r="U170" s="4" t="str">
        <f>VLOOKUP(O170,词典!$F:$G,2,FALSE)</f>
        <v>EC_WORD_TALENT</v>
      </c>
      <c r="V170" s="4" t="str">
        <f>VLOOKUP(P170,词典!$F:$G,2,FALSE)</f>
        <v>EC_WORD_AWFULLY</v>
      </c>
      <c r="W170" s="4" t="str">
        <f>VLOOKUP(Q170,词典!$F:$G,2,FALSE)</f>
        <v>EC_WORD_DROOLING</v>
      </c>
      <c r="X170" s="4" t="str">
        <f>VLOOKUP(R170,词典!$F:$G,2,FALSE)</f>
        <v>-1</v>
      </c>
      <c r="Y170" s="4" t="str">
        <f>VLOOKUP(S170,词典!$F:$G,2,FALSE)</f>
        <v>-1</v>
      </c>
      <c r="Z170" t="str">
        <f t="shared" si="3"/>
        <v>.speechWin = {EC_WORD_YOUR, EC_WORD_TALENT, EC_WORD_AWFULLY, EC_WORD_DROOLING, -1, -1},</v>
      </c>
      <c r="AA170" t="s">
        <v>15831</v>
      </c>
    </row>
    <row r="171" spans="1:27" x14ac:dyDescent="0.3">
      <c r="A171" s="9" t="s">
        <v>843</v>
      </c>
      <c r="B171" s="9" t="s">
        <v>346</v>
      </c>
      <c r="C171" s="9" t="s">
        <v>363</v>
      </c>
      <c r="D171" s="9" t="s">
        <v>284</v>
      </c>
      <c r="E171" s="9" t="s">
        <v>7378</v>
      </c>
      <c r="F171" s="9" t="s">
        <v>639</v>
      </c>
      <c r="G171" s="4"/>
      <c r="H171" s="4"/>
      <c r="I171" s="4"/>
      <c r="J171" s="4"/>
      <c r="K171" s="4" t="str">
        <f>VLOOKUP(E171,词典!$C:$F,4,FALSE)</f>
        <v>觉醒力量</v>
      </c>
      <c r="L171" s="4" t="str">
        <f>VLOOKUP(F171,词典!$C:$F,4,FALSE)</f>
        <v>派对</v>
      </c>
      <c r="M171" s="6" t="s">
        <v>10358</v>
      </c>
      <c r="N171" t="s">
        <v>1354</v>
      </c>
      <c r="O171" t="s">
        <v>1494</v>
      </c>
      <c r="P171" t="s">
        <v>8555</v>
      </c>
      <c r="Q171" t="s">
        <v>9169</v>
      </c>
      <c r="R171" t="s">
        <v>1193</v>
      </c>
      <c r="S171" t="s">
        <v>2020</v>
      </c>
      <c r="T171" s="4" t="str">
        <f>VLOOKUP(N171,词典!$F:$G,2,FALSE)</f>
        <v>EC_WORD_YEEHAW_EXCL</v>
      </c>
      <c r="U171" s="4" t="str">
        <f>VLOOKUP(O171,词典!$F:$G,2,FALSE)</f>
        <v>EC_WORD_LET_S</v>
      </c>
      <c r="V171" s="4" t="str">
        <f>VLOOKUP(P171,词典!$F:$G,2,FALSE)</f>
        <v>EC_WORD_COME</v>
      </c>
      <c r="W171" s="4" t="str">
        <f>VLOOKUP(Q171,词典!$F:$G,2,FALSE)</f>
        <v>EC_WORD_GO</v>
      </c>
      <c r="X171" s="4" t="str">
        <f>VLOOKUP(R171,词典!$F:$G,2,FALSE)</f>
        <v>EC_MOVE2(HIDDEN_POWER)</v>
      </c>
      <c r="Y171" s="4" t="str">
        <f>VLOOKUP(S171,词典!$F:$G,2,FALSE)</f>
        <v>EC_WORD_PARTY</v>
      </c>
      <c r="Z171" t="str">
        <f t="shared" si="3"/>
        <v>.speechWin = {EC_WORD_YEEHAW_EXCL, EC_WORD_LET_S, EC_WORD_COME, EC_WORD_GO, EC_MOVE2(HIDDEN_POWER), EC_WORD_PARTY},</v>
      </c>
      <c r="AA171" t="s">
        <v>15832</v>
      </c>
    </row>
    <row r="172" spans="1:27" x14ac:dyDescent="0.3">
      <c r="A172" s="9" t="s">
        <v>169</v>
      </c>
      <c r="B172" s="9" t="s">
        <v>297</v>
      </c>
      <c r="C172" s="9" t="s">
        <v>524</v>
      </c>
      <c r="D172" s="9" t="s">
        <v>384</v>
      </c>
      <c r="E172" s="9" t="s">
        <v>478</v>
      </c>
      <c r="F172" s="9" t="s">
        <v>407</v>
      </c>
      <c r="G172" s="4"/>
      <c r="H172" s="4"/>
      <c r="I172" s="4"/>
      <c r="J172" s="4"/>
      <c r="K172" s="4" t="str">
        <f>VLOOKUP(E172,词典!$C:$F,4,FALSE)</f>
        <v>存在</v>
      </c>
      <c r="L172" s="4" t="str">
        <f>VLOOKUP(F172,词典!$C:$F,4,FALSE)</f>
        <v>有趣</v>
      </c>
      <c r="M172" s="6" t="s">
        <v>10359</v>
      </c>
      <c r="N172" t="s">
        <v>1874</v>
      </c>
      <c r="O172" t="s">
        <v>8546</v>
      </c>
      <c r="P172" t="s">
        <v>1944</v>
      </c>
      <c r="Q172" t="s">
        <v>1905</v>
      </c>
      <c r="R172" t="s">
        <v>9883</v>
      </c>
      <c r="S172" t="s">
        <v>8499</v>
      </c>
      <c r="T172" s="4" t="str">
        <f>VLOOKUP(N172,词典!$F:$G,2,FALSE)</f>
        <v>EC_WORD_YOU</v>
      </c>
      <c r="U172" s="4" t="str">
        <f>VLOOKUP(O172,词典!$F:$G,2,FALSE)</f>
        <v>EC_WORD_SORRY</v>
      </c>
      <c r="V172" s="4" t="str">
        <f>VLOOKUP(P172,词典!$F:$G,2,FALSE)</f>
        <v>EC_WORD_BE</v>
      </c>
      <c r="W172" s="4" t="str">
        <f>VLOOKUP(Q172,词典!$F:$G,2,FALSE)</f>
        <v>EC_WORD_WAY</v>
      </c>
      <c r="X172" s="4" t="str">
        <f>VLOOKUP(R172,词典!$F:$G,2,FALSE)</f>
        <v>EC_WORD_FUNNY</v>
      </c>
      <c r="Y172" s="4" t="str">
        <f>VLOOKUP(S172,词典!$F:$G,2,FALSE)</f>
        <v>EC_WORD_IS</v>
      </c>
      <c r="Z172" t="str">
        <f t="shared" si="3"/>
        <v>.speechWin = {EC_WORD_YOU, EC_WORD_SORRY, EC_WORD_BE, EC_WORD_WAY, EC_WORD_FUNNY, EC_WORD_IS},</v>
      </c>
      <c r="AA172" t="s">
        <v>15833</v>
      </c>
    </row>
    <row r="173" spans="1:27" x14ac:dyDescent="0.3">
      <c r="A173" s="9" t="s">
        <v>143</v>
      </c>
      <c r="B173" s="9" t="s">
        <v>224</v>
      </c>
      <c r="C173" s="9" t="s">
        <v>164</v>
      </c>
      <c r="D173" s="9" t="s">
        <v>389</v>
      </c>
      <c r="E173" s="9" t="s">
        <v>285</v>
      </c>
      <c r="F173" s="9" t="s">
        <v>165</v>
      </c>
      <c r="G173" s="4"/>
      <c r="H173" s="4"/>
      <c r="I173" s="4"/>
      <c r="J173" s="4"/>
      <c r="K173" s="4" t="str">
        <f>VLOOKUP(E173,词典!$C:$F,4,FALSE)</f>
        <v>意思</v>
      </c>
      <c r="L173" s="4" t="str">
        <f>VLOOKUP(F173,词典!$C:$F,4,FALSE)</f>
        <v>你</v>
      </c>
      <c r="M173" s="6" t="s">
        <v>10360</v>
      </c>
      <c r="N173" t="s">
        <v>1859</v>
      </c>
      <c r="O173" t="s">
        <v>225</v>
      </c>
      <c r="P173" t="s">
        <v>1873</v>
      </c>
      <c r="Q173" t="s">
        <v>1877</v>
      </c>
      <c r="R173" t="s">
        <v>8540</v>
      </c>
      <c r="S173" t="s">
        <v>1874</v>
      </c>
      <c r="T173" s="4" t="str">
        <f>VLOOKUP(N173,词典!$F:$G,2,FALSE)</f>
        <v>EC_WORD_PARDON</v>
      </c>
      <c r="U173" s="4" t="str">
        <f>VLOOKUP(O173,词典!$F:$G,2,FALSE)</f>
        <v>EC_WORD_EXCL</v>
      </c>
      <c r="V173" s="4" t="str">
        <f>VLOOKUP(P173,词典!$F:$G,2,FALSE)</f>
        <v>EC_WORD_ME</v>
      </c>
      <c r="W173" s="4" t="str">
        <f>VLOOKUP(Q173,词典!$F:$G,2,FALSE)</f>
        <v>EC_WORD_AREN_T</v>
      </c>
      <c r="X173" s="4" t="str">
        <f>VLOOKUP(R173,词典!$F:$G,2,FALSE)</f>
        <v>EC_WORD_SAID</v>
      </c>
      <c r="Y173" s="4" t="str">
        <f>VLOOKUP(S173,词典!$F:$G,2,FALSE)</f>
        <v>EC_WORD_YOU</v>
      </c>
      <c r="Z173" t="str">
        <f t="shared" si="3"/>
        <v>.speechWin = {EC_WORD_PARDON, EC_WORD_EXCL, EC_WORD_ME, EC_WORD_AREN_T, EC_WORD_SAID, EC_WORD_YOU},</v>
      </c>
      <c r="AA173" t="s">
        <v>15834</v>
      </c>
    </row>
    <row r="174" spans="1:27" x14ac:dyDescent="0.3">
      <c r="A174" s="9" t="s">
        <v>164</v>
      </c>
      <c r="B174" s="9" t="s">
        <v>356</v>
      </c>
      <c r="C174" s="9" t="s">
        <v>479</v>
      </c>
      <c r="D174" s="9" t="s">
        <v>365</v>
      </c>
      <c r="E174" s="9" t="s">
        <v>7391</v>
      </c>
      <c r="F174" s="9" t="s">
        <v>224</v>
      </c>
      <c r="G174" s="4"/>
      <c r="H174" s="4"/>
      <c r="I174" s="4"/>
      <c r="J174" s="4"/>
      <c r="K174" s="4" t="str">
        <f>VLOOKUP(E174,词典!$C:$F,4,FALSE)</f>
        <v>吵闹</v>
      </c>
      <c r="L174" s="4" t="e">
        <f>VLOOKUP(F174,词典!$C:$F,4,FALSE)</f>
        <v>#N/A</v>
      </c>
      <c r="M174" s="6" t="s">
        <v>10118</v>
      </c>
      <c r="N174" t="s">
        <v>1873</v>
      </c>
      <c r="O174" t="s">
        <v>1926</v>
      </c>
      <c r="P174" t="s">
        <v>1542</v>
      </c>
      <c r="Q174" t="s">
        <v>1209</v>
      </c>
      <c r="R174" t="s">
        <v>8485</v>
      </c>
      <c r="S174" t="s">
        <v>9939</v>
      </c>
      <c r="T174" s="4" t="str">
        <f>VLOOKUP(N174,词典!$F:$G,2,FALSE)</f>
        <v>EC_WORD_ME</v>
      </c>
      <c r="U174" s="4" t="str">
        <f>VLOOKUP(O174,词典!$F:$G,2,FALSE)</f>
        <v>EC_WORD_DON_T</v>
      </c>
      <c r="V174" s="4" t="str">
        <f>VLOOKUP(P174,词典!$F:$G,2,FALSE)</f>
        <v>EC_WORD_NEED</v>
      </c>
      <c r="W174" s="4" t="str">
        <f>VLOOKUP(Q174,词典!$F:$G,2,FALSE)</f>
        <v>EC_MOVE(UPROAR)</v>
      </c>
      <c r="X174" s="4" t="str">
        <f>VLOOKUP(R174,词典!$F:$G,2,FALSE)</f>
        <v>EC_WORD_EXCL</v>
      </c>
      <c r="Y174" s="4" t="str">
        <f>VLOOKUP(S174,词典!$F:$G,2,FALSE)</f>
        <v>-1</v>
      </c>
      <c r="Z174" t="str">
        <f t="shared" si="3"/>
        <v>.speechWin = {EC_WORD_ME, EC_WORD_DON_T, EC_WORD_NEED, EC_MOVE(UPROAR), EC_WORD_EXCL, -1},</v>
      </c>
      <c r="AA174" t="s">
        <v>15835</v>
      </c>
    </row>
    <row r="175" spans="1:27" x14ac:dyDescent="0.3">
      <c r="A175" s="9" t="s">
        <v>284</v>
      </c>
      <c r="B175" s="9" t="s">
        <v>700</v>
      </c>
      <c r="C175" s="9" t="s">
        <v>639</v>
      </c>
      <c r="D175" s="9" t="s">
        <v>344</v>
      </c>
      <c r="E175" s="9" t="s">
        <v>341</v>
      </c>
      <c r="F175" s="9" t="s">
        <v>494</v>
      </c>
      <c r="G175" s="4"/>
      <c r="H175" s="4"/>
      <c r="I175" s="4"/>
      <c r="J175" s="4"/>
      <c r="K175" s="4" t="str">
        <f>VLOOKUP(E175,词典!$C:$F,4,FALSE)</f>
        <v>是</v>
      </c>
      <c r="L175" s="4" t="str">
        <f>VLOOKUP(F175,词典!$C:$F,4,FALSE)</f>
        <v>清爽</v>
      </c>
      <c r="M175" s="6" t="s">
        <v>10361</v>
      </c>
      <c r="N175" t="s">
        <v>2044</v>
      </c>
      <c r="O175" t="s">
        <v>2020</v>
      </c>
      <c r="P175" t="s">
        <v>9875</v>
      </c>
      <c r="Q175" t="s">
        <v>1763</v>
      </c>
      <c r="R175" t="s">
        <v>8492</v>
      </c>
      <c r="S175" t="s">
        <v>1971</v>
      </c>
      <c r="T175" s="4" t="str">
        <f>VLOOKUP(N175,词典!$F:$G,2,FALSE)</f>
        <v>EC_WORD_TRENDY</v>
      </c>
      <c r="U175" s="4" t="str">
        <f>VLOOKUP(O175,词典!$F:$G,2,FALSE)</f>
        <v>EC_WORD_PARTY</v>
      </c>
      <c r="V175" s="4" t="str">
        <f>VLOOKUP(P175,词典!$F:$G,2,FALSE)</f>
        <v>EC_WORD_SHOULD</v>
      </c>
      <c r="W175" s="4" t="str">
        <f>VLOOKUP(Q175,词典!$F:$G,2,FALSE)</f>
        <v>EC_WORD_WOULD</v>
      </c>
      <c r="X175" s="4" t="str">
        <f>VLOOKUP(R175,词典!$F:$G,2,FALSE)</f>
        <v>EC_WORD_VERY</v>
      </c>
      <c r="Y175" s="4" t="str">
        <f>VLOOKUP(S175,词典!$F:$G,2,FALSE)</f>
        <v>EC_WORD_REFRESHING</v>
      </c>
      <c r="Z175" t="str">
        <f t="shared" si="3"/>
        <v>.speechWin = {EC_WORD_TRENDY, EC_WORD_PARTY, EC_WORD_SHOULD, EC_WORD_WOULD, EC_WORD_VERY, EC_WORD_REFRESHING},</v>
      </c>
      <c r="AA175" t="s">
        <v>15836</v>
      </c>
    </row>
    <row r="176" spans="1:27" x14ac:dyDescent="0.3">
      <c r="A176" s="9" t="s">
        <v>205</v>
      </c>
      <c r="B176" s="9" t="s">
        <v>374</v>
      </c>
      <c r="C176" s="9" t="s">
        <v>521</v>
      </c>
      <c r="D176" s="9" t="s">
        <v>216</v>
      </c>
      <c r="E176" s="9" t="s">
        <v>200</v>
      </c>
      <c r="F176" s="9" t="s">
        <v>686</v>
      </c>
      <c r="G176" s="4"/>
      <c r="H176" s="4"/>
      <c r="I176" s="4"/>
      <c r="J176" s="4"/>
      <c r="K176" s="4" t="str">
        <f>VLOOKUP(E176,词典!$C:$F,4,FALSE)</f>
        <v>我的</v>
      </c>
      <c r="L176" s="4" t="str">
        <f>VLOOKUP(F176,词典!$C:$F,4,FALSE)</f>
        <v>电脑</v>
      </c>
      <c r="M176" s="6" t="s">
        <v>10119</v>
      </c>
      <c r="N176" t="s">
        <v>1431</v>
      </c>
      <c r="O176" t="s">
        <v>2016</v>
      </c>
      <c r="P176" t="s">
        <v>8556</v>
      </c>
      <c r="Q176" t="s">
        <v>10318</v>
      </c>
      <c r="R176" t="s">
        <v>9082</v>
      </c>
      <c r="S176" t="s">
        <v>9559</v>
      </c>
      <c r="T176" s="4" t="str">
        <f>VLOOKUP(N176,词典!$F:$G,2,FALSE)</f>
        <v>EC_WORD_MY</v>
      </c>
      <c r="U176" s="4" t="str">
        <f>VLOOKUP(O176,词典!$F:$G,2,FALSE)</f>
        <v>EC_WORD_PC</v>
      </c>
      <c r="V176" s="4" t="str">
        <f>VLOOKUP(P176,词典!$F:$G,2,FALSE)</f>
        <v>EC_WORD_INSIDE</v>
      </c>
      <c r="W176" s="4" t="str">
        <f>VLOOKUP(Q176,词典!$F:$G,2,FALSE)</f>
        <v>EC_WORD_CARES</v>
      </c>
      <c r="X176" s="4" t="str">
        <f>VLOOKUP(R176,词典!$F:$G,2,FALSE)</f>
        <v>EC_WORD_NATURALLY</v>
      </c>
      <c r="Y176" s="4" t="str">
        <f>VLOOKUP(S176,词典!$F:$G,2,FALSE)</f>
        <v>EC_WORD_SECRET</v>
      </c>
      <c r="Z176" t="str">
        <f t="shared" si="3"/>
        <v>.speechWin = {EC_WORD_MY, EC_WORD_PC, EC_WORD_INSIDE, EC_WORD_CARES, EC_WORD_NATURALLY, EC_WORD_SECRET},</v>
      </c>
      <c r="AA176" t="s">
        <v>15837</v>
      </c>
    </row>
    <row r="177" spans="1:27" x14ac:dyDescent="0.3">
      <c r="A177" s="9" t="s">
        <v>218</v>
      </c>
      <c r="B177" s="9" t="s">
        <v>366</v>
      </c>
      <c r="C177" s="9" t="s">
        <v>309</v>
      </c>
      <c r="D177" s="9" t="s">
        <v>490</v>
      </c>
      <c r="E177" s="9" t="s">
        <v>117</v>
      </c>
      <c r="F177" s="9" t="s">
        <v>218</v>
      </c>
      <c r="G177" s="4" t="s">
        <v>460</v>
      </c>
      <c r="H177" s="4"/>
      <c r="I177" s="4"/>
      <c r="J177" s="4"/>
      <c r="K177" s="4" t="str">
        <f>VLOOKUP(E177,词典!$C:$F,4,FALSE)</f>
        <v>但是</v>
      </c>
      <c r="L177" s="4" t="e">
        <f>VLOOKUP(F177,词典!$C:$F,4,FALSE)</f>
        <v>#N/A</v>
      </c>
      <c r="M177" s="6" t="s">
        <v>10362</v>
      </c>
      <c r="N177" t="s">
        <v>1892</v>
      </c>
      <c r="O177" t="s">
        <v>1465</v>
      </c>
      <c r="P177" t="s">
        <v>1714</v>
      </c>
      <c r="Q177" t="s">
        <v>1470</v>
      </c>
      <c r="R177" t="s">
        <v>1892</v>
      </c>
      <c r="S177" t="s">
        <v>1967</v>
      </c>
      <c r="T177" s="4" t="str">
        <f>VLOOKUP(N177,词典!$F:$G,2,FALSE)</f>
        <v>EC_WORD_WE</v>
      </c>
      <c r="U177" s="4" t="str">
        <f>VLOOKUP(O177,词典!$F:$G,2,FALSE)</f>
        <v>EC_WORD_NOT_VERY</v>
      </c>
      <c r="V177" s="4" t="str">
        <f>VLOOKUP(P177,词典!$F:$G,2,FALSE)</f>
        <v>EC_WORD_PRETTY</v>
      </c>
      <c r="W177" s="4" t="str">
        <f>VLOOKUP(Q177,词典!$F:$G,2,FALSE)</f>
        <v>EC_WORD_BUT</v>
      </c>
      <c r="X177" s="4" t="str">
        <f>VLOOKUP(R177,词典!$F:$G,2,FALSE)</f>
        <v>EC_WORD_WE</v>
      </c>
      <c r="Y177" s="4" t="str">
        <f>VLOOKUP(S177,词典!$F:$G,2,FALSE)</f>
        <v>EC_WORD_GREAT</v>
      </c>
      <c r="Z177" t="str">
        <f t="shared" si="3"/>
        <v>.speechWin = {EC_WORD_WE, EC_WORD_NOT_VERY, EC_WORD_PRETTY, EC_WORD_BUT, EC_WORD_WE, EC_WORD_GREAT},</v>
      </c>
      <c r="AA177" t="s">
        <v>15838</v>
      </c>
    </row>
    <row r="178" spans="1:27" x14ac:dyDescent="0.3">
      <c r="A178" s="9" t="s">
        <v>357</v>
      </c>
      <c r="B178" s="9" t="s">
        <v>165</v>
      </c>
      <c r="C178" s="9" t="s">
        <v>415</v>
      </c>
      <c r="D178" s="9" t="s">
        <v>169</v>
      </c>
      <c r="E178" s="9" t="s">
        <v>368</v>
      </c>
      <c r="F178" s="9" t="s">
        <v>9939</v>
      </c>
      <c r="G178" s="4"/>
      <c r="H178" s="4"/>
      <c r="I178" s="4"/>
      <c r="J178" s="4"/>
      <c r="K178" s="4" t="e">
        <f>VLOOKUP(E178,词典!$C:$F,4,FALSE)</f>
        <v>#N/A</v>
      </c>
      <c r="L178" s="4" t="e">
        <f>VLOOKUP(F178,词典!$C:$F,4,FALSE)</f>
        <v>#N/A</v>
      </c>
      <c r="M178" s="6" t="s">
        <v>10120</v>
      </c>
      <c r="N178" t="s">
        <v>1874</v>
      </c>
      <c r="O178" t="s">
        <v>8579</v>
      </c>
      <c r="P178" t="s">
        <v>1874</v>
      </c>
      <c r="Q178" t="s">
        <v>9077</v>
      </c>
      <c r="R178" t="s">
        <v>1929</v>
      </c>
      <c r="S178" t="s">
        <v>9939</v>
      </c>
      <c r="T178" s="4" t="str">
        <f>VLOOKUP(N178,词典!$F:$G,2,FALSE)</f>
        <v>EC_WORD_YOU</v>
      </c>
      <c r="U178" s="4" t="str">
        <f>VLOOKUP(O178,词典!$F:$G,2,FALSE)</f>
        <v>EC_WORD_USE</v>
      </c>
      <c r="V178" s="4" t="str">
        <f>VLOOKUP(P178,词典!$F:$G,2,FALSE)</f>
        <v>EC_WORD_YOU</v>
      </c>
      <c r="W178" s="4" t="str">
        <f>VLOOKUP(Q178,词典!$F:$G,2,FALSE)</f>
        <v>EC_WORD_LIKELY_TO</v>
      </c>
      <c r="X178" s="4" t="str">
        <f>VLOOKUP(R178,词典!$F:$G,2,FALSE)</f>
        <v>EC_WORD_OK_QUES</v>
      </c>
      <c r="Y178" s="4" t="str">
        <f>VLOOKUP(S178,词典!$F:$G,2,FALSE)</f>
        <v>-1</v>
      </c>
      <c r="Z178" t="str">
        <f t="shared" si="3"/>
        <v>.speechWin = {EC_WORD_YOU, EC_WORD_USE, EC_WORD_YOU, EC_WORD_LIKELY_TO, EC_WORD_OK_QUES, -1},</v>
      </c>
      <c r="AA178" t="s">
        <v>15839</v>
      </c>
    </row>
    <row r="179" spans="1:27" x14ac:dyDescent="0.3">
      <c r="A179" s="9" t="s">
        <v>117</v>
      </c>
      <c r="B179" s="9" t="s">
        <v>367</v>
      </c>
      <c r="C179" s="9" t="s">
        <v>345</v>
      </c>
      <c r="D179" s="9" t="s">
        <v>284</v>
      </c>
      <c r="E179" s="9" t="s">
        <v>10349</v>
      </c>
      <c r="F179" s="9" t="s">
        <v>383</v>
      </c>
      <c r="G179" s="4" t="s">
        <v>0</v>
      </c>
      <c r="H179" s="4"/>
      <c r="I179" s="4"/>
      <c r="J179" s="4"/>
      <c r="K179" s="4" t="e">
        <f>VLOOKUP(E179,词典!$C:$F,4,FALSE)</f>
        <v>#N/A</v>
      </c>
      <c r="L179" s="4" t="str">
        <f>VLOOKUP(F179,词典!$C:$F,4,FALSE)</f>
        <v>的</v>
      </c>
      <c r="M179" s="6" t="s">
        <v>10121</v>
      </c>
      <c r="N179" t="s">
        <v>1470</v>
      </c>
      <c r="O179" t="s">
        <v>8544</v>
      </c>
      <c r="P179" t="s">
        <v>1954</v>
      </c>
      <c r="Q179" t="s">
        <v>1473</v>
      </c>
      <c r="R179" t="s">
        <v>1950</v>
      </c>
      <c r="S179" t="s">
        <v>1325</v>
      </c>
      <c r="T179" s="4" t="str">
        <f>VLOOKUP(N179,词典!$F:$G,2,FALSE)</f>
        <v>EC_WORD_BUT</v>
      </c>
      <c r="U179" s="4" t="str">
        <f>VLOOKUP(O179,词典!$F:$G,2,FALSE)</f>
        <v>EC_WORD_HERE</v>
      </c>
      <c r="V179" s="4" t="str">
        <f>VLOOKUP(P179,词典!$F:$G,2,FALSE)</f>
        <v>EC_WORD_HAVE</v>
      </c>
      <c r="W179" s="4" t="str">
        <f>VLOOKUP(Q179,词典!$F:$G,2,FALSE)</f>
        <v>EC_WORD_A_LOT</v>
      </c>
      <c r="X179" s="4" t="str">
        <f>VLOOKUP(R179,词典!$F:$G,2,FALSE)</f>
        <v>EC_WORD_OF</v>
      </c>
      <c r="Y179" s="4" t="str">
        <f>VLOOKUP(S179,词典!$F:$G,2,FALSE)</f>
        <v>EC_WORD_POKEMON</v>
      </c>
      <c r="Z179" t="str">
        <f t="shared" si="3"/>
        <v>.speechWin = {EC_WORD_BUT, EC_WORD_HERE, EC_WORD_HAVE, EC_WORD_A_LOT, EC_WORD_OF, EC_WORD_POKEMON},</v>
      </c>
      <c r="AA179" t="s">
        <v>15840</v>
      </c>
    </row>
    <row r="180" spans="1:27" x14ac:dyDescent="0.3">
      <c r="A180" s="9" t="s">
        <v>164</v>
      </c>
      <c r="B180" s="9" t="s">
        <v>419</v>
      </c>
      <c r="C180" s="9" t="s">
        <v>660</v>
      </c>
      <c r="D180" s="9" t="s">
        <v>519</v>
      </c>
      <c r="E180" s="9" t="s">
        <v>9939</v>
      </c>
      <c r="F180" s="9" t="s">
        <v>9939</v>
      </c>
      <c r="G180" s="4"/>
      <c r="H180" s="4"/>
      <c r="I180" s="4"/>
      <c r="J180" s="4"/>
      <c r="K180" s="4" t="e">
        <f>VLOOKUP(E180,词典!$C:$F,4,FALSE)</f>
        <v>#N/A</v>
      </c>
      <c r="L180" s="4" t="e">
        <f>VLOOKUP(F180,词典!$C:$F,4,FALSE)</f>
        <v>#N/A</v>
      </c>
      <c r="M180" s="6" t="s">
        <v>10122</v>
      </c>
      <c r="N180" t="s">
        <v>1873</v>
      </c>
      <c r="O180" t="s">
        <v>9927</v>
      </c>
      <c r="P180" t="s">
        <v>1980</v>
      </c>
      <c r="Q180" t="s">
        <v>10375</v>
      </c>
      <c r="R180" t="s">
        <v>9939</v>
      </c>
      <c r="S180" t="s">
        <v>9939</v>
      </c>
      <c r="T180" s="4" t="str">
        <f>VLOOKUP(N180,词典!$F:$G,2,FALSE)</f>
        <v>EC_WORD_ME</v>
      </c>
      <c r="U180" s="4" t="str">
        <f>VLOOKUP(O180,词典!$F:$G,2,FALSE)</f>
        <v>EC_WORD_DISLIKES</v>
      </c>
      <c r="V180" s="4" t="str">
        <f>VLOOKUP(P180,词典!$F:$G,2,FALSE)</f>
        <v>EC_WORD_ALONE</v>
      </c>
      <c r="W180" s="4" t="str">
        <f>VLOOKUP(Q180,词典!$F:$G,2,FALSE)</f>
        <v>EC_WORD_SHOPPING</v>
      </c>
      <c r="X180" s="4" t="str">
        <f>VLOOKUP(R180,词典!$F:$G,2,FALSE)</f>
        <v>-1</v>
      </c>
      <c r="Y180" s="4" t="str">
        <f>VLOOKUP(S180,词典!$F:$G,2,FALSE)</f>
        <v>-1</v>
      </c>
      <c r="Z180" t="str">
        <f t="shared" si="3"/>
        <v>.speechWin = {EC_WORD_ME, EC_WORD_DISLIKES, EC_WORD_ALONE, EC_WORD_SHOPPING, -1, -1},</v>
      </c>
      <c r="AA180" t="s">
        <v>15841</v>
      </c>
    </row>
    <row r="181" spans="1:27" x14ac:dyDescent="0.3">
      <c r="A181" s="3" t="s">
        <v>164</v>
      </c>
      <c r="B181" s="3" t="s">
        <v>767</v>
      </c>
      <c r="C181" s="3" t="s">
        <v>293</v>
      </c>
      <c r="D181" s="3" t="s">
        <v>387</v>
      </c>
      <c r="E181" s="3" t="s">
        <v>205</v>
      </c>
      <c r="F181" s="3" t="s">
        <v>718</v>
      </c>
      <c r="G181" s="4" t="s">
        <v>2106</v>
      </c>
      <c r="H181" s="4"/>
      <c r="I181" s="4"/>
      <c r="J181" s="4"/>
      <c r="K181" s="4" t="e">
        <f>VLOOKUP(E181,词典!$C:$F,4,FALSE)</f>
        <v>#N/A</v>
      </c>
      <c r="L181" s="4" t="str">
        <f>VLOOKUP(F181,词典!$C:$F,4,FALSE)</f>
        <v>星期一</v>
      </c>
      <c r="M181" s="6" t="s">
        <v>10363</v>
      </c>
      <c r="N181" t="s">
        <v>1830</v>
      </c>
      <c r="O181" t="s">
        <v>8447</v>
      </c>
      <c r="P181" t="s">
        <v>9130</v>
      </c>
      <c r="Q181" t="s">
        <v>1944</v>
      </c>
      <c r="R181" t="s">
        <v>2025</v>
      </c>
      <c r="S181" t="s">
        <v>1687</v>
      </c>
      <c r="T181" s="4" t="str">
        <f>VLOOKUP(N181,词典!$F:$G,2,FALSE)</f>
        <v>EC_WORD_SENSE</v>
      </c>
      <c r="U181" s="4" t="str">
        <f>VLOOKUP(O181,词典!$F:$G,2,FALSE)</f>
        <v>EC_WORD_TODAY</v>
      </c>
      <c r="V181" s="4" t="str">
        <f>VLOOKUP(P181,词典!$F:$G,2,FALSE)</f>
        <v>EC_WORD_AS_IF</v>
      </c>
      <c r="W181" s="4" t="str">
        <f>VLOOKUP(Q181,词典!$F:$G,2,FALSE)</f>
        <v>EC_WORD_BE</v>
      </c>
      <c r="X181" s="4" t="str">
        <f>VLOOKUP(R181,词典!$F:$G,2,FALSE)</f>
        <v>EC_WORD_MONDAY</v>
      </c>
      <c r="Y181" s="4" t="str">
        <f>VLOOKUP(S181,词典!$F:$G,2,FALSE)</f>
        <v>EC_WORD_ELLIPSIS</v>
      </c>
      <c r="Z181" t="str">
        <f>_xlfn.CONCAT(".speechLose = {",T181,", ",U181,", ",V181,", ",W181,", ",X181,", ",Y181,"},")</f>
        <v>.speechLose = {EC_WORD_SENSE, EC_WORD_TODAY, EC_WORD_AS_IF, EC_WORD_BE, EC_WORD_MONDAY, EC_WORD_ELLIPSIS},</v>
      </c>
      <c r="AA181" t="s">
        <v>15842</v>
      </c>
    </row>
    <row r="182" spans="1:27" x14ac:dyDescent="0.3">
      <c r="A182" s="3" t="s">
        <v>201</v>
      </c>
      <c r="B182" s="3" t="s">
        <v>123</v>
      </c>
      <c r="C182" s="3" t="s">
        <v>332</v>
      </c>
      <c r="D182" s="3" t="s">
        <v>761</v>
      </c>
      <c r="E182" s="3" t="s">
        <v>7454</v>
      </c>
      <c r="F182" s="3" t="s">
        <v>2106</v>
      </c>
      <c r="G182" s="4"/>
      <c r="H182" s="4"/>
      <c r="I182" s="4"/>
      <c r="J182" s="4"/>
      <c r="K182" s="4" t="str">
        <f>VLOOKUP(E182,词典!$C:$F,4,FALSE)</f>
        <v>流沙深渊</v>
      </c>
      <c r="L182" s="4" t="e">
        <f>VLOOKUP(F182,词典!$C:$F,4,FALSE)</f>
        <v>#N/A</v>
      </c>
      <c r="M182" s="6" t="s">
        <v>10123</v>
      </c>
      <c r="N182" t="s">
        <v>1885</v>
      </c>
      <c r="O182" t="s">
        <v>9932</v>
      </c>
      <c r="P182" t="s">
        <v>9073</v>
      </c>
      <c r="Q182" t="s">
        <v>1284</v>
      </c>
      <c r="R182" t="s">
        <v>8556</v>
      </c>
      <c r="S182" t="s">
        <v>1687</v>
      </c>
      <c r="T182" s="4" t="str">
        <f>VLOOKUP(N182,词典!$F:$G,2,FALSE)</f>
        <v>EC_WORD_I_VE</v>
      </c>
      <c r="U182" s="4" t="str">
        <f>VLOOKUP(O182,词典!$F:$G,2,FALSE)</f>
        <v>EC_WORD_DROUGHT</v>
      </c>
      <c r="V182" s="4" t="str">
        <f>VLOOKUP(P182,词典!$F:$G,2,FALSE)</f>
        <v>EC_WORD_ON</v>
      </c>
      <c r="W182" s="4" t="str">
        <f>VLOOKUP(Q182,词典!$F:$G,2,FALSE)</f>
        <v>EC_MOVE(SAND_TOMB)</v>
      </c>
      <c r="X182" s="4" t="str">
        <f>VLOOKUP(R182,词典!$F:$G,2,FALSE)</f>
        <v>EC_WORD_INSIDE</v>
      </c>
      <c r="Y182" s="4" t="str">
        <f>VLOOKUP(S182,词典!$F:$G,2,FALSE)</f>
        <v>EC_WORD_ELLIPSIS</v>
      </c>
      <c r="Z182" t="str">
        <f t="shared" ref="Z182:Z245" si="4">_xlfn.CONCAT(".speechLose = {",T182,", ",U182,", ",V182,", ",W182,", ",X182,", ",Y182,"},")</f>
        <v>.speechLose = {EC_WORD_I_VE, EC_WORD_DROUGHT, EC_WORD_ON, EC_MOVE(SAND_TOMB), EC_WORD_INSIDE, EC_WORD_ELLIPSIS},</v>
      </c>
      <c r="AA182" t="s">
        <v>15843</v>
      </c>
    </row>
    <row r="183" spans="1:27" x14ac:dyDescent="0.3">
      <c r="A183" s="3" t="s">
        <v>281</v>
      </c>
      <c r="B183" s="3" t="s">
        <v>226</v>
      </c>
      <c r="C183" s="3" t="s">
        <v>200</v>
      </c>
      <c r="D183" s="3" t="s">
        <v>611</v>
      </c>
      <c r="E183" s="3" t="s">
        <v>0</v>
      </c>
      <c r="F183" s="3" t="s">
        <v>226</v>
      </c>
      <c r="G183" s="4"/>
      <c r="H183" s="4"/>
      <c r="I183" s="4"/>
      <c r="J183" s="4"/>
      <c r="K183" s="4" t="e">
        <f>VLOOKUP(E183,词典!$C:$F,4,FALSE)</f>
        <v>#N/A</v>
      </c>
      <c r="L183" s="4" t="e">
        <f>VLOOKUP(F183,词典!$C:$F,4,FALSE)</f>
        <v>#N/A</v>
      </c>
      <c r="M183" s="6" t="s">
        <v>10124</v>
      </c>
      <c r="N183" t="s">
        <v>1904</v>
      </c>
      <c r="O183" t="s">
        <v>227</v>
      </c>
      <c r="P183" t="s">
        <v>1431</v>
      </c>
      <c r="Q183" t="s">
        <v>1815</v>
      </c>
      <c r="R183" t="s">
        <v>1325</v>
      </c>
      <c r="S183" t="s">
        <v>227</v>
      </c>
      <c r="T183" s="4" t="str">
        <f>VLOOKUP(N183,词典!$F:$G,2,FALSE)</f>
        <v>EC_WORD_GWAH</v>
      </c>
      <c r="U183" s="4" t="str">
        <f>VLOOKUP(O183,词典!$F:$G,2,FALSE)</f>
        <v>EC_WORD_EXCL_EXCL</v>
      </c>
      <c r="V183" s="4" t="str">
        <f>VLOOKUP(P183,词典!$F:$G,2,FALSE)</f>
        <v>EC_WORD_MY</v>
      </c>
      <c r="W183" s="4" t="str">
        <f>VLOOKUP(Q183,词典!$F:$G,2,FALSE)</f>
        <v>EC_WORD_BATH</v>
      </c>
      <c r="X183" s="4" t="str">
        <f>VLOOKUP(R183,词典!$F:$G,2,FALSE)</f>
        <v>EC_WORD_POKEMON</v>
      </c>
      <c r="Y183" s="4" t="str">
        <f>VLOOKUP(S183,词典!$F:$G,2,FALSE)</f>
        <v>EC_WORD_EXCL_EXCL</v>
      </c>
      <c r="Z183" t="str">
        <f t="shared" si="4"/>
        <v>.speechLose = {EC_WORD_GWAH, EC_WORD_EXCL_EXCL, EC_WORD_MY, EC_WORD_BATH, EC_WORD_POKEMON, EC_WORD_EXCL_EXCL},</v>
      </c>
      <c r="AA183" t="s">
        <v>15844</v>
      </c>
    </row>
    <row r="184" spans="1:27" x14ac:dyDescent="0.3">
      <c r="A184" s="3" t="s">
        <v>356</v>
      </c>
      <c r="B184" s="3" t="s">
        <v>13</v>
      </c>
      <c r="C184" s="3" t="s">
        <v>3864</v>
      </c>
      <c r="D184" s="3" t="s">
        <v>332</v>
      </c>
      <c r="E184" s="3" t="s">
        <v>766</v>
      </c>
      <c r="F184" s="3" t="s">
        <v>7389</v>
      </c>
      <c r="G184" s="4"/>
      <c r="H184" s="4"/>
      <c r="I184" s="4"/>
      <c r="J184" s="4"/>
      <c r="K184" s="4" t="str">
        <f>VLOOKUP(E184,词典!$C:$F,4,FALSE)</f>
        <v>那</v>
      </c>
      <c r="L184" s="4" t="str">
        <f>VLOOKUP(F184,词典!$C:$F,4,FALSE)</f>
        <v>潮旋</v>
      </c>
      <c r="M184" s="6" t="s">
        <v>10125</v>
      </c>
      <c r="N184" t="s">
        <v>1926</v>
      </c>
      <c r="O184" t="s">
        <v>9073</v>
      </c>
      <c r="P184" t="s">
        <v>1206</v>
      </c>
      <c r="Q184" t="s">
        <v>8556</v>
      </c>
      <c r="R184" t="s">
        <v>10376</v>
      </c>
      <c r="S184" t="s">
        <v>8499</v>
      </c>
      <c r="T184" s="4" t="str">
        <f>VLOOKUP(N184,词典!$F:$G,2,FALSE)</f>
        <v>EC_WORD_DON_T</v>
      </c>
      <c r="U184" s="4" t="str">
        <f>VLOOKUP(O184,词典!$F:$G,2,FALSE)</f>
        <v>EC_WORD_ON</v>
      </c>
      <c r="V184" s="4" t="str">
        <f>VLOOKUP(P184,词典!$F:$G,2,FALSE)</f>
        <v>EC_MOVE(WHIRLPOOL)</v>
      </c>
      <c r="W184" s="4" t="str">
        <f>VLOOKUP(Q184,词典!$F:$G,2,FALSE)</f>
        <v>EC_WORD_INSIDE</v>
      </c>
      <c r="X184" s="4" t="str">
        <f>VLOOKUP(R184,词典!$F:$G,2,FALSE)</f>
        <v>EC_WORD_DEFEATED</v>
      </c>
      <c r="Y184" s="4" t="str">
        <f>VLOOKUP(S184,词典!$F:$G,2,FALSE)</f>
        <v>EC_WORD_IS</v>
      </c>
      <c r="Z184" t="str">
        <f t="shared" si="4"/>
        <v>.speechLose = {EC_WORD_DON_T, EC_WORD_ON, EC_MOVE(WHIRLPOOL), EC_WORD_INSIDE, EC_WORD_DEFEATED, EC_WORD_IS},</v>
      </c>
      <c r="AA184" t="s">
        <v>15845</v>
      </c>
    </row>
    <row r="185" spans="1:27" x14ac:dyDescent="0.3">
      <c r="A185" s="3" t="s">
        <v>153</v>
      </c>
      <c r="B185" s="3" t="s">
        <v>224</v>
      </c>
      <c r="C185" s="3" t="s">
        <v>9939</v>
      </c>
      <c r="D185" s="3" t="s">
        <v>164</v>
      </c>
      <c r="E185" s="3" t="s">
        <v>361</v>
      </c>
      <c r="F185" s="3" t="s">
        <v>121</v>
      </c>
      <c r="G185" s="4"/>
      <c r="H185" s="4"/>
      <c r="I185" s="4"/>
      <c r="J185" s="4"/>
      <c r="K185" s="4" t="e">
        <f>VLOOKUP(E185,词典!$C:$F,4,FALSE)</f>
        <v>#N/A</v>
      </c>
      <c r="L185" s="4" t="str">
        <f>VLOOKUP(F185,词典!$C:$F,4,FALSE)</f>
        <v>认真</v>
      </c>
      <c r="M185" s="6" t="s">
        <v>10126</v>
      </c>
      <c r="N185" t="s">
        <v>1403</v>
      </c>
      <c r="O185" t="s">
        <v>225</v>
      </c>
      <c r="P185" t="s">
        <v>1873</v>
      </c>
      <c r="Q185" t="s">
        <v>1877</v>
      </c>
      <c r="R185" t="s">
        <v>1343</v>
      </c>
      <c r="S185" t="s">
        <v>1951</v>
      </c>
      <c r="T185" s="4" t="str">
        <f>VLOOKUP(N185,词典!$F:$G,2,FALSE)</f>
        <v>EC_WORD_NO</v>
      </c>
      <c r="U185" s="4" t="str">
        <f>VLOOKUP(O185,词典!$F:$G,2,FALSE)</f>
        <v>EC_WORD_EXCL</v>
      </c>
      <c r="V185" s="4" t="str">
        <f>VLOOKUP(P185,词典!$F:$G,2,FALSE)</f>
        <v>EC_WORD_ME</v>
      </c>
      <c r="W185" s="4" t="str">
        <f>VLOOKUP(Q185,词典!$F:$G,2,FALSE)</f>
        <v>EC_WORD_AREN_T</v>
      </c>
      <c r="X185" s="4" t="str">
        <f>VLOOKUP(R185,词典!$F:$G,2,FALSE)</f>
        <v>EC_WORD_SERIOUS</v>
      </c>
      <c r="Y185" s="4" t="str">
        <f>VLOOKUP(S185,词典!$F:$G,2,FALSE)</f>
        <v>EC_WORD_OF</v>
      </c>
      <c r="Z185" t="str">
        <f t="shared" si="4"/>
        <v>.speechLose = {EC_WORD_NO, EC_WORD_EXCL, EC_WORD_ME, EC_WORD_AREN_T, EC_WORD_SERIOUS, EC_WORD_OF},</v>
      </c>
      <c r="AA185" t="s">
        <v>15846</v>
      </c>
    </row>
    <row r="186" spans="1:27" x14ac:dyDescent="0.3">
      <c r="A186" s="3" t="s">
        <v>164</v>
      </c>
      <c r="B186" s="3" t="s">
        <v>357</v>
      </c>
      <c r="C186" s="3" t="s">
        <v>369</v>
      </c>
      <c r="D186" s="3" t="s">
        <v>438</v>
      </c>
      <c r="E186" s="3" t="s">
        <v>761</v>
      </c>
      <c r="F186" s="3" t="s">
        <v>224</v>
      </c>
      <c r="G186" s="4"/>
      <c r="H186" s="4"/>
      <c r="I186" s="4"/>
      <c r="J186" s="4"/>
      <c r="K186" s="4" t="str">
        <f>VLOOKUP(E186,词典!$C:$F,4,FALSE)</f>
        <v>这</v>
      </c>
      <c r="L186" s="4" t="e">
        <f>VLOOKUP(F186,词典!$C:$F,4,FALSE)</f>
        <v>#N/A</v>
      </c>
      <c r="M186" s="6" t="s">
        <v>10127</v>
      </c>
      <c r="N186" t="s">
        <v>1873</v>
      </c>
      <c r="O186" t="s">
        <v>8569</v>
      </c>
      <c r="P186" t="s">
        <v>8492</v>
      </c>
      <c r="Q186" t="s">
        <v>1530</v>
      </c>
      <c r="R186" t="s">
        <v>225</v>
      </c>
      <c r="S186" t="s">
        <v>9939</v>
      </c>
      <c r="T186" s="4" t="str">
        <f>VLOOKUP(N186,词典!$F:$G,2,FALSE)</f>
        <v>EC_WORD_ME</v>
      </c>
      <c r="U186" s="4" t="str">
        <f>VLOOKUP(O186,词典!$F:$G,2,FALSE)</f>
        <v>EC_WORD_REALLY</v>
      </c>
      <c r="V186" s="4" t="str">
        <f>VLOOKUP(P186,词典!$F:$G,2,FALSE)</f>
        <v>EC_WORD_VERY</v>
      </c>
      <c r="W186" s="4" t="str">
        <f>VLOOKUP(Q186,词典!$F:$G,2,FALSE)</f>
        <v>EC_WORD_ENJOY</v>
      </c>
      <c r="X186" s="4" t="str">
        <f>VLOOKUP(R186,词典!$F:$G,2,FALSE)</f>
        <v>EC_WORD_EXCL</v>
      </c>
      <c r="Y186" s="4" t="str">
        <f>VLOOKUP(S186,词典!$F:$G,2,FALSE)</f>
        <v>-1</v>
      </c>
      <c r="Z186" t="str">
        <f t="shared" si="4"/>
        <v>.speechLose = {EC_WORD_ME, EC_WORD_REALLY, EC_WORD_VERY, EC_WORD_ENJOY, EC_WORD_EXCL, -1},</v>
      </c>
      <c r="AA186" t="s">
        <v>15847</v>
      </c>
    </row>
    <row r="187" spans="1:27" x14ac:dyDescent="0.3">
      <c r="A187" s="3" t="s">
        <v>548</v>
      </c>
      <c r="B187" s="3" t="s">
        <v>164</v>
      </c>
      <c r="C187" s="3" t="s">
        <v>479</v>
      </c>
      <c r="D187" s="3" t="s">
        <v>284</v>
      </c>
      <c r="E187" s="3" t="s">
        <v>7134</v>
      </c>
      <c r="F187" s="3" t="s">
        <v>532</v>
      </c>
      <c r="G187" s="4"/>
      <c r="H187" s="4"/>
      <c r="I187" s="4"/>
      <c r="J187" s="4"/>
      <c r="K187" s="4" t="str">
        <f>VLOOKUP(E187,词典!$C:$F,4,FALSE)</f>
        <v>鲶鱼王</v>
      </c>
      <c r="L187" s="4" t="str">
        <f>VLOOKUP(F187,词典!$C:$F,4,FALSE)</f>
        <v>严重</v>
      </c>
      <c r="M187" s="6" t="s">
        <v>10364</v>
      </c>
      <c r="N187" t="s">
        <v>9911</v>
      </c>
      <c r="O187" t="s">
        <v>1873</v>
      </c>
      <c r="P187" t="s">
        <v>1542</v>
      </c>
      <c r="Q187" t="s">
        <v>9935</v>
      </c>
      <c r="R187" t="s">
        <v>6706</v>
      </c>
      <c r="S187" t="s">
        <v>9939</v>
      </c>
      <c r="T187" s="4" t="str">
        <f>VLOOKUP(N187,词典!$F:$G,2,FALSE)</f>
        <v>EC_WORD_AGREE</v>
      </c>
      <c r="U187" s="4" t="str">
        <f>VLOOKUP(O187,词典!$F:$G,2,FALSE)</f>
        <v>EC_WORD_ME</v>
      </c>
      <c r="V187" s="4" t="str">
        <f>VLOOKUP(P187,词典!$F:$G,2,FALSE)</f>
        <v>EC_WORD_NEED</v>
      </c>
      <c r="W187" s="4" t="str">
        <f>VLOOKUP(Q187,词典!$F:$G,2,FALSE)</f>
        <v>EC_WORD_OFF</v>
      </c>
      <c r="X187" s="4" t="str">
        <f>VLOOKUP(R187,词典!$F:$G,2,FALSE)</f>
        <v>EC_POKEMON(WHISCASH)</v>
      </c>
      <c r="Y187" s="4" t="str">
        <f>VLOOKUP(S187,词典!$F:$G,2,FALSE)</f>
        <v>-1</v>
      </c>
      <c r="Z187" t="str">
        <f t="shared" si="4"/>
        <v>.speechLose = {EC_WORD_AGREE, EC_WORD_ME, EC_WORD_NEED, EC_WORD_OFF, EC_POKEMON(WHISCASH), -1},</v>
      </c>
      <c r="AA187" t="s">
        <v>15848</v>
      </c>
    </row>
    <row r="188" spans="1:27" x14ac:dyDescent="0.3">
      <c r="A188" s="3" t="s">
        <v>237</v>
      </c>
      <c r="B188" s="3" t="s">
        <v>233</v>
      </c>
      <c r="C188" s="3" t="s">
        <v>226</v>
      </c>
      <c r="D188" s="3" t="s">
        <v>9939</v>
      </c>
      <c r="E188" s="3" t="s">
        <v>9939</v>
      </c>
      <c r="F188" s="3" t="s">
        <v>9939</v>
      </c>
      <c r="G188" s="4"/>
      <c r="H188" s="4"/>
      <c r="I188" s="4"/>
      <c r="J188" s="4"/>
      <c r="K188" s="4" t="e">
        <f>VLOOKUP(E188,词典!$C:$F,4,FALSE)</f>
        <v>#N/A</v>
      </c>
      <c r="L188" s="4" t="e">
        <f>VLOOKUP(F188,词典!$C:$F,4,FALSE)</f>
        <v>#N/A</v>
      </c>
      <c r="M188" s="6" t="s">
        <v>10365</v>
      </c>
      <c r="N188" t="s">
        <v>1451</v>
      </c>
      <c r="O188" t="s">
        <v>1448</v>
      </c>
      <c r="P188" t="s">
        <v>227</v>
      </c>
      <c r="Q188" t="s">
        <v>9939</v>
      </c>
      <c r="R188" t="s">
        <v>9939</v>
      </c>
      <c r="S188" t="s">
        <v>9939</v>
      </c>
      <c r="T188" s="4" t="str">
        <f>VLOOKUP(N188,词典!$F:$G,2,FALSE)</f>
        <v>EC_WORD_URGH</v>
      </c>
      <c r="U188" s="4" t="str">
        <f>VLOOKUP(O188,词典!$F:$G,2,FALSE)</f>
        <v>EC_WORD_WAAAH</v>
      </c>
      <c r="V188" s="4" t="str">
        <f>VLOOKUP(P188,词典!$F:$G,2,FALSE)</f>
        <v>EC_WORD_EXCL_EXCL</v>
      </c>
      <c r="W188" s="4" t="str">
        <f>VLOOKUP(Q188,词典!$F:$G,2,FALSE)</f>
        <v>-1</v>
      </c>
      <c r="X188" s="4" t="str">
        <f>VLOOKUP(R188,词典!$F:$G,2,FALSE)</f>
        <v>-1</v>
      </c>
      <c r="Y188" s="4" t="str">
        <f>VLOOKUP(S188,词典!$F:$G,2,FALSE)</f>
        <v>-1</v>
      </c>
      <c r="Z188" t="str">
        <f t="shared" si="4"/>
        <v>.speechLose = {EC_WORD_URGH, EC_WORD_WAAAH, EC_WORD_EXCL_EXCL, -1, -1, -1},</v>
      </c>
      <c r="AA188" t="s">
        <v>15849</v>
      </c>
    </row>
    <row r="189" spans="1:27" x14ac:dyDescent="0.3">
      <c r="A189" s="3" t="s">
        <v>299</v>
      </c>
      <c r="B189" s="3" t="s">
        <v>343</v>
      </c>
      <c r="C189" s="3" t="s">
        <v>165</v>
      </c>
      <c r="D189" s="3" t="s">
        <v>2918</v>
      </c>
      <c r="E189" s="3" t="s">
        <v>183</v>
      </c>
      <c r="F189" s="3" t="s">
        <v>229</v>
      </c>
      <c r="G189" s="4"/>
      <c r="H189" s="4"/>
      <c r="I189" s="4"/>
      <c r="J189" s="4"/>
      <c r="K189" s="4" t="str">
        <f>VLOOKUP(E189,词典!$C:$F,4,FALSE)</f>
        <v>我</v>
      </c>
      <c r="L189" s="4" t="str">
        <f>VLOOKUP(F189,词典!$C:$F,4,FALSE)</f>
        <v>一个</v>
      </c>
      <c r="M189" s="6" t="s">
        <v>10128</v>
      </c>
      <c r="N189" t="s">
        <v>1874</v>
      </c>
      <c r="O189" t="s">
        <v>1857</v>
      </c>
      <c r="P189" t="s">
        <v>6023</v>
      </c>
      <c r="Q189" t="s">
        <v>9138</v>
      </c>
      <c r="R189" t="s">
        <v>1678</v>
      </c>
      <c r="S189" t="s">
        <v>230</v>
      </c>
      <c r="T189" s="4" t="str">
        <f>VLOOKUP(N189,词典!$F:$G,2,FALSE)</f>
        <v>EC_WORD_YOU</v>
      </c>
      <c r="U189" s="4" t="str">
        <f>VLOOKUP(O189,词典!$F:$G,2,FALSE)</f>
        <v>EC_WORD_HOW_DO</v>
      </c>
      <c r="V189" s="4" t="str">
        <f>VLOOKUP(P189,词典!$F:$G,2,FALSE)</f>
        <v>EC_WORD_CAN</v>
      </c>
      <c r="W189" s="4" t="str">
        <f>VLOOKUP(Q189,词典!$F:$G,2,FALSE)</f>
        <v>EC_WORD_BEAT</v>
      </c>
      <c r="X189" s="4" t="str">
        <f>VLOOKUP(R189,词典!$F:$G,2,FALSE)</f>
        <v>EC_WORD_ME</v>
      </c>
      <c r="Y189" s="4" t="str">
        <f>VLOOKUP(S189,词典!$F:$G,2,FALSE)</f>
        <v>EC_WORD_QUES</v>
      </c>
      <c r="Z189" t="str">
        <f t="shared" si="4"/>
        <v>.speechLose = {EC_WORD_YOU, EC_WORD_HOW_DO, EC_WORD_CAN, EC_WORD_BEAT, EC_WORD_ME, EC_WORD_QUES},</v>
      </c>
      <c r="AA189" t="s">
        <v>15850</v>
      </c>
    </row>
    <row r="190" spans="1:27" x14ac:dyDescent="0.3">
      <c r="A190" s="3" t="s">
        <v>284</v>
      </c>
      <c r="B190" s="3" t="s">
        <v>7287</v>
      </c>
      <c r="C190" s="3" t="s">
        <v>10350</v>
      </c>
      <c r="D190" s="3" t="s">
        <v>344</v>
      </c>
      <c r="E190" s="3" t="s">
        <v>341</v>
      </c>
      <c r="F190" s="3" t="s">
        <v>469</v>
      </c>
      <c r="G190" s="4" t="s">
        <v>386</v>
      </c>
      <c r="H190" s="4"/>
      <c r="I190" s="4"/>
      <c r="J190" s="4"/>
      <c r="K190" s="4" t="str">
        <f>VLOOKUP(E190,词典!$C:$F,4,FALSE)</f>
        <v>是</v>
      </c>
      <c r="L190" s="4" t="str">
        <f>VLOOKUP(F190,词典!$C:$F,4,FALSE)</f>
        <v>好的</v>
      </c>
      <c r="M190" s="6" t="s">
        <v>10366</v>
      </c>
      <c r="N190" t="s">
        <v>1375</v>
      </c>
      <c r="O190" t="s">
        <v>9163</v>
      </c>
      <c r="P190" t="s">
        <v>8517</v>
      </c>
      <c r="Q190" t="s">
        <v>1990</v>
      </c>
      <c r="R190" t="s">
        <v>9939</v>
      </c>
      <c r="S190" t="s">
        <v>9939</v>
      </c>
      <c r="T190" s="4" t="str">
        <f>VLOOKUP(N190,词典!$F:$G,2,FALSE)</f>
        <v>EC_WORD_SWIFT_SWIM</v>
      </c>
      <c r="U190" s="4" t="str">
        <f>VLOOKUP(O190,词典!$F:$G,2,FALSE)</f>
        <v>EC_WORD_ONCE</v>
      </c>
      <c r="V190" s="4" t="str">
        <f>VLOOKUP(P190,词典!$F:$G,2,FALSE)</f>
        <v>EC_WORD_ALSO</v>
      </c>
      <c r="W190" s="4" t="str">
        <f>VLOOKUP(Q190,词典!$F:$G,2,FALSE)</f>
        <v>EC_WORD_NICE</v>
      </c>
      <c r="X190" s="4" t="str">
        <f>VLOOKUP(R190,词典!$F:$G,2,FALSE)</f>
        <v>-1</v>
      </c>
      <c r="Y190" s="4" t="str">
        <f>VLOOKUP(S190,词典!$F:$G,2,FALSE)</f>
        <v>-1</v>
      </c>
      <c r="Z190" t="str">
        <f t="shared" si="4"/>
        <v>.speechLose = {EC_WORD_SWIFT_SWIM, EC_WORD_ONCE, EC_WORD_ALSO, EC_WORD_NICE, -1, -1},</v>
      </c>
      <c r="AA190" t="s">
        <v>15851</v>
      </c>
    </row>
    <row r="191" spans="1:27" x14ac:dyDescent="0.3">
      <c r="A191" s="3" t="s">
        <v>281</v>
      </c>
      <c r="B191" s="3" t="s">
        <v>226</v>
      </c>
      <c r="C191" s="3" t="s">
        <v>9939</v>
      </c>
      <c r="D191" s="3" t="s">
        <v>164</v>
      </c>
      <c r="E191" s="3" t="s">
        <v>767</v>
      </c>
      <c r="F191" s="3" t="s">
        <v>143</v>
      </c>
      <c r="G191" s="4" t="s">
        <v>224</v>
      </c>
      <c r="H191" s="4"/>
      <c r="I191" s="4"/>
      <c r="J191" s="4"/>
      <c r="K191" s="4" t="str">
        <f>VLOOKUP(E191,词典!$C:$F,4,FALSE)</f>
        <v>相关</v>
      </c>
      <c r="L191" s="4" t="str">
        <f>VLOOKUP(F191,词典!$C:$F,4,FALSE)</f>
        <v>实在</v>
      </c>
      <c r="M191" s="6" t="s">
        <v>10367</v>
      </c>
      <c r="N191" t="s">
        <v>1904</v>
      </c>
      <c r="O191" t="s">
        <v>227</v>
      </c>
      <c r="P191" t="s">
        <v>1873</v>
      </c>
      <c r="Q191" t="s">
        <v>8492</v>
      </c>
      <c r="R191" t="s">
        <v>1859</v>
      </c>
      <c r="S191" t="s">
        <v>225</v>
      </c>
      <c r="T191" s="4" t="str">
        <f>VLOOKUP(N191,词典!$F:$G,2,FALSE)</f>
        <v>EC_WORD_GWAH</v>
      </c>
      <c r="U191" s="4" t="str">
        <f>VLOOKUP(O191,词典!$F:$G,2,FALSE)</f>
        <v>EC_WORD_EXCL_EXCL</v>
      </c>
      <c r="V191" s="4" t="str">
        <f>VLOOKUP(P191,词典!$F:$G,2,FALSE)</f>
        <v>EC_WORD_ME</v>
      </c>
      <c r="W191" s="4" t="str">
        <f>VLOOKUP(Q191,词典!$F:$G,2,FALSE)</f>
        <v>EC_WORD_VERY</v>
      </c>
      <c r="X191" s="4" t="str">
        <f>VLOOKUP(R191,词典!$F:$G,2,FALSE)</f>
        <v>EC_WORD_PARDON</v>
      </c>
      <c r="Y191" s="4" t="str">
        <f>VLOOKUP(S191,词典!$F:$G,2,FALSE)</f>
        <v>EC_WORD_EXCL</v>
      </c>
      <c r="Z191" t="str">
        <f t="shared" si="4"/>
        <v>.speechLose = {EC_WORD_GWAH, EC_WORD_EXCL_EXCL, EC_WORD_ME, EC_WORD_VERY, EC_WORD_PARDON, EC_WORD_EXCL},</v>
      </c>
      <c r="AA191" t="s">
        <v>15852</v>
      </c>
    </row>
    <row r="192" spans="1:27" x14ac:dyDescent="0.3">
      <c r="A192" s="3" t="s">
        <v>138</v>
      </c>
      <c r="B192" s="3" t="s">
        <v>138</v>
      </c>
      <c r="C192" s="3" t="s">
        <v>2106</v>
      </c>
      <c r="D192" s="3" t="s">
        <v>169</v>
      </c>
      <c r="E192" s="3" t="s">
        <v>291</v>
      </c>
      <c r="F192" s="3" t="s">
        <v>317</v>
      </c>
      <c r="G192" s="4"/>
      <c r="H192" s="4"/>
      <c r="I192" s="4"/>
      <c r="J192" s="4"/>
      <c r="K192" s="4" t="str">
        <f>VLOOKUP(E192,词典!$C:$F,4,FALSE)</f>
        <v>相当</v>
      </c>
      <c r="L192" s="4" t="str">
        <f>VLOOKUP(F192,词典!$C:$F,4,FALSE)</f>
        <v>某物</v>
      </c>
      <c r="M192" s="6" t="s">
        <v>10129</v>
      </c>
      <c r="N192" t="s">
        <v>1394</v>
      </c>
      <c r="O192" t="s">
        <v>1394</v>
      </c>
      <c r="P192" t="s">
        <v>1687</v>
      </c>
      <c r="Q192" t="s">
        <v>1874</v>
      </c>
      <c r="R192" t="s">
        <v>1469</v>
      </c>
      <c r="S192" t="s">
        <v>1833</v>
      </c>
      <c r="T192" s="4" t="str">
        <f>VLOOKUP(N192,词典!$F:$G,2,FALSE)</f>
        <v>EC_WORD_YES</v>
      </c>
      <c r="U192" s="4" t="str">
        <f>VLOOKUP(O192,词典!$F:$G,2,FALSE)</f>
        <v>EC_WORD_YES</v>
      </c>
      <c r="V192" s="4" t="str">
        <f>VLOOKUP(P192,词典!$F:$G,2,FALSE)</f>
        <v>EC_WORD_ELLIPSIS</v>
      </c>
      <c r="W192" s="4" t="str">
        <f>VLOOKUP(Q192,词典!$F:$G,2,FALSE)</f>
        <v>EC_WORD_YOU</v>
      </c>
      <c r="X192" s="4" t="str">
        <f>VLOOKUP(R192,词典!$F:$G,2,FALSE)</f>
        <v>EC_WORD_QUITE</v>
      </c>
      <c r="Y192" s="4" t="str">
        <f>VLOOKUP(S192,词典!$F:$G,2,FALSE)</f>
        <v>EC_WORD_STRONG</v>
      </c>
      <c r="Z192" t="str">
        <f t="shared" si="4"/>
        <v>.speechLose = {EC_WORD_YES, EC_WORD_YES, EC_WORD_ELLIPSIS, EC_WORD_YOU, EC_WORD_QUITE, EC_WORD_STRONG},</v>
      </c>
      <c r="AA192" t="s">
        <v>15853</v>
      </c>
    </row>
    <row r="193" spans="1:27" x14ac:dyDescent="0.3">
      <c r="A193" s="3" t="s">
        <v>2108</v>
      </c>
      <c r="B193" s="3" t="s">
        <v>2108</v>
      </c>
      <c r="C193" s="3" t="s">
        <v>2108</v>
      </c>
      <c r="D193" s="3" t="s">
        <v>2108</v>
      </c>
      <c r="E193" s="3" t="s">
        <v>2108</v>
      </c>
      <c r="F193" s="3" t="s">
        <v>241</v>
      </c>
      <c r="G193" s="4"/>
      <c r="H193" s="4"/>
      <c r="I193" s="4"/>
      <c r="J193" s="4"/>
      <c r="K193" s="4" t="e">
        <f>VLOOKUP(E193,词典!$C:$F,4,FALSE)</f>
        <v>#N/A</v>
      </c>
      <c r="L193" s="4" t="str">
        <f>VLOOKUP(F193,词典!$C:$F,4,FALSE)</f>
        <v>可惜</v>
      </c>
      <c r="M193" s="6" t="s">
        <v>12514</v>
      </c>
      <c r="N193" t="s">
        <v>2108</v>
      </c>
      <c r="O193" t="s">
        <v>2108</v>
      </c>
      <c r="P193" t="s">
        <v>2108</v>
      </c>
      <c r="Q193" t="s">
        <v>2108</v>
      </c>
      <c r="R193" t="s">
        <v>2108</v>
      </c>
      <c r="S193" t="s">
        <v>10377</v>
      </c>
      <c r="T193" s="4" t="str">
        <f>VLOOKUP(N193,词典!$F:$G,2,FALSE)</f>
        <v>EC_WORD_ELLIPSIS_ELLIPSIS_ELLIPSIS</v>
      </c>
      <c r="U193" s="4" t="str">
        <f>VLOOKUP(O193,词典!$F:$G,2,FALSE)</f>
        <v>EC_WORD_ELLIPSIS_ELLIPSIS_ELLIPSIS</v>
      </c>
      <c r="V193" s="4" t="str">
        <f>VLOOKUP(P193,词典!$F:$G,2,FALSE)</f>
        <v>EC_WORD_ELLIPSIS_ELLIPSIS_ELLIPSIS</v>
      </c>
      <c r="W193" s="4" t="str">
        <f>VLOOKUP(Q193,词典!$F:$G,2,FALSE)</f>
        <v>EC_WORD_ELLIPSIS_ELLIPSIS_ELLIPSIS</v>
      </c>
      <c r="X193" s="4" t="str">
        <f>VLOOKUP(R193,词典!$F:$G,2,FALSE)</f>
        <v>EC_WORD_ELLIPSIS_ELLIPSIS_ELLIPSIS</v>
      </c>
      <c r="Y193" s="4" t="str">
        <f>VLOOKUP(S193,词典!$F:$G,2,FALSE)</f>
        <v>EC_WORD_WHOAH</v>
      </c>
      <c r="Z193" t="str">
        <f t="shared" si="4"/>
        <v>.speechLose = {EC_WORD_ELLIPSIS_ELLIPSIS_ELLIPSIS, EC_WORD_ELLIPSIS_ELLIPSIS_ELLIPSIS, EC_WORD_ELLIPSIS_ELLIPSIS_ELLIPSIS, EC_WORD_ELLIPSIS_ELLIPSIS_ELLIPSIS, EC_WORD_ELLIPSIS_ELLIPSIS_ELLIPSIS, EC_WORD_WHOAH},</v>
      </c>
      <c r="AA193" t="s">
        <v>15854</v>
      </c>
    </row>
    <row r="194" spans="1:27" x14ac:dyDescent="0.3">
      <c r="A194" s="3" t="s">
        <v>7093</v>
      </c>
      <c r="B194" s="3" t="s">
        <v>2106</v>
      </c>
      <c r="C194" s="3" t="s">
        <v>749</v>
      </c>
      <c r="D194" s="3" t="s">
        <v>6956</v>
      </c>
      <c r="E194" s="3" t="s">
        <v>2106</v>
      </c>
      <c r="F194" s="3" t="s">
        <v>232</v>
      </c>
      <c r="G194" s="4"/>
      <c r="H194" s="4"/>
      <c r="I194" s="4"/>
      <c r="J194" s="4"/>
      <c r="K194" s="4" t="e">
        <f>VLOOKUP(E194,词典!$C:$F,4,FALSE)</f>
        <v>#N/A</v>
      </c>
      <c r="L194" s="4" t="e">
        <f>VLOOKUP(F194,词典!$C:$F,4,FALSE)</f>
        <v>#N/A</v>
      </c>
      <c r="M194" s="6" t="s">
        <v>10132</v>
      </c>
      <c r="N194" t="s">
        <v>6624</v>
      </c>
      <c r="O194" t="s">
        <v>1687</v>
      </c>
      <c r="P194" t="s">
        <v>10311</v>
      </c>
      <c r="Q194" t="s">
        <v>6348</v>
      </c>
      <c r="R194" t="s">
        <v>1687</v>
      </c>
      <c r="S194" t="s">
        <v>1688</v>
      </c>
      <c r="T194" s="4" t="str">
        <f>VLOOKUP(N194,词典!$F:$G,2,FALSE)</f>
        <v>EC_POKEMON(NOSEPASS)</v>
      </c>
      <c r="U194" s="4" t="str">
        <f>VLOOKUP(O194,词典!$F:$G,2,FALSE)</f>
        <v>EC_WORD_ELLIPSIS</v>
      </c>
      <c r="V194" s="4" t="str">
        <f>VLOOKUP(P194,词典!$F:$G,2,FALSE)</f>
        <v>EC_WORD_HMM</v>
      </c>
      <c r="W194" s="4" t="str">
        <f>VLOOKUP(Q194,词典!$F:$G,2,FALSE)</f>
        <v>EC_POKEMON_NATIONAL(SNORLAX)</v>
      </c>
      <c r="X194" s="4" t="str">
        <f>VLOOKUP(R194,词典!$F:$G,2,FALSE)</f>
        <v>EC_WORD_ELLIPSIS</v>
      </c>
      <c r="Y194" s="4" t="str">
        <f>VLOOKUP(S194,词典!$F:$G,2,FALSE)</f>
        <v>EC_WORD_UH_OH</v>
      </c>
      <c r="Z194" t="str">
        <f t="shared" si="4"/>
        <v>.speechLose = {EC_POKEMON(NOSEPASS), EC_WORD_ELLIPSIS, EC_WORD_HMM, EC_POKEMON_NATIONAL(SNORLAX), EC_WORD_ELLIPSIS, EC_WORD_UH_OH},</v>
      </c>
      <c r="AA194" t="s">
        <v>15855</v>
      </c>
    </row>
    <row r="195" spans="1:27" x14ac:dyDescent="0.3">
      <c r="A195" s="3" t="s">
        <v>518</v>
      </c>
      <c r="B195" s="3" t="s">
        <v>226</v>
      </c>
      <c r="C195" s="3" t="s">
        <v>9939</v>
      </c>
      <c r="D195" s="3" t="s">
        <v>312</v>
      </c>
      <c r="E195" s="3" t="s">
        <v>518</v>
      </c>
      <c r="F195" s="3" t="s">
        <v>226</v>
      </c>
      <c r="G195" s="4"/>
      <c r="H195" s="4"/>
      <c r="I195" s="4"/>
      <c r="J195" s="4"/>
      <c r="K195" s="4" t="str">
        <f>VLOOKUP(E195,词典!$C:$F,4,FALSE)</f>
        <v>糟糕</v>
      </c>
      <c r="L195" s="4" t="e">
        <f>VLOOKUP(F195,词典!$C:$F,4,FALSE)</f>
        <v>#N/A</v>
      </c>
      <c r="M195" s="6" t="s">
        <v>10378</v>
      </c>
      <c r="N195" t="s">
        <v>1762</v>
      </c>
      <c r="O195" t="s">
        <v>227</v>
      </c>
      <c r="P195" t="s">
        <v>9939</v>
      </c>
      <c r="Q195" t="s">
        <v>1939</v>
      </c>
      <c r="R195" t="s">
        <v>1762</v>
      </c>
      <c r="S195" t="s">
        <v>227</v>
      </c>
      <c r="T195" s="4" t="str">
        <f>VLOOKUP(N195,词典!$F:$G,2,FALSE)</f>
        <v>EC_WORD_AWFUL</v>
      </c>
      <c r="U195" s="4" t="str">
        <f>VLOOKUP(O195,词典!$F:$G,2,FALSE)</f>
        <v>EC_WORD_EXCL_EXCL</v>
      </c>
      <c r="V195" s="4" t="str">
        <f>VLOOKUP(P195,词典!$F:$G,2,FALSE)</f>
        <v>-1</v>
      </c>
      <c r="W195" s="4" t="str">
        <f>VLOOKUP(Q195,词典!$F:$G,2,FALSE)</f>
        <v>EC_WORD_AWFULLY</v>
      </c>
      <c r="X195" s="4" t="str">
        <f>VLOOKUP(R195,词典!$F:$G,2,FALSE)</f>
        <v>EC_WORD_AWFUL</v>
      </c>
      <c r="Y195" s="4" t="str">
        <f>VLOOKUP(S195,词典!$F:$G,2,FALSE)</f>
        <v>EC_WORD_EXCL_EXCL</v>
      </c>
      <c r="Z195" t="str">
        <f t="shared" si="4"/>
        <v>.speechLose = {EC_WORD_AWFUL, EC_WORD_EXCL_EXCL, -1, EC_WORD_AWFULLY, EC_WORD_AWFUL, EC_WORD_EXCL_EXCL},</v>
      </c>
      <c r="AA195" t="s">
        <v>15856</v>
      </c>
    </row>
    <row r="196" spans="1:27" x14ac:dyDescent="0.3">
      <c r="A196" s="3" t="s">
        <v>165</v>
      </c>
      <c r="B196" s="3" t="s">
        <v>354</v>
      </c>
      <c r="C196" s="3" t="s">
        <v>560</v>
      </c>
      <c r="D196" s="3" t="s">
        <v>183</v>
      </c>
      <c r="E196" s="3" t="s">
        <v>727</v>
      </c>
      <c r="F196" s="3" t="s">
        <v>2106</v>
      </c>
      <c r="G196" s="4"/>
      <c r="H196" s="4"/>
      <c r="I196" s="4"/>
      <c r="J196" s="4"/>
      <c r="K196" s="4" t="str">
        <f>VLOOKUP(E196,词典!$C:$F,4,FALSE)</f>
        <v>停止</v>
      </c>
      <c r="L196" s="4" t="e">
        <f>VLOOKUP(F196,词典!$C:$F,4,FALSE)</f>
        <v>#N/A</v>
      </c>
      <c r="M196" s="6" t="s">
        <v>10130</v>
      </c>
      <c r="N196" t="s">
        <v>1412</v>
      </c>
      <c r="O196" t="s">
        <v>9067</v>
      </c>
      <c r="P196" t="s">
        <v>10184</v>
      </c>
      <c r="Q196" t="s">
        <v>1678</v>
      </c>
      <c r="R196" t="s">
        <v>1687</v>
      </c>
      <c r="S196" t="s">
        <v>9939</v>
      </c>
      <c r="T196" s="4" t="str">
        <f>VLOOKUP(N196,词典!$F:$G,2,FALSE)</f>
        <v>EC_WORD_YOU</v>
      </c>
      <c r="U196" s="4" t="str">
        <f>VLOOKUP(O196,词典!$F:$G,2,FALSE)</f>
        <v>EC_WORD_APPEAR</v>
      </c>
      <c r="V196" s="4" t="str">
        <f>VLOOKUP(P196,词典!$F:$G,2,FALSE)</f>
        <v>EC_WORD_CAPABLE</v>
      </c>
      <c r="W196" s="4" t="str">
        <f>VLOOKUP(Q196,词典!$F:$G,2,FALSE)</f>
        <v>EC_WORD_ME</v>
      </c>
      <c r="X196" s="4" t="str">
        <f>VLOOKUP(R196,词典!$F:$G,2,FALSE)</f>
        <v>EC_WORD_ELLIPSIS</v>
      </c>
      <c r="Y196" s="4" t="str">
        <f>VLOOKUP(S196,词典!$F:$G,2,FALSE)</f>
        <v>-1</v>
      </c>
      <c r="Z196" t="str">
        <f t="shared" si="4"/>
        <v>.speechLose = {EC_WORD_YOU, EC_WORD_APPEAR, EC_WORD_CAPABLE, EC_WORD_ME, EC_WORD_ELLIPSIS, -1},</v>
      </c>
      <c r="AA196" t="s">
        <v>15857</v>
      </c>
    </row>
    <row r="197" spans="1:27" x14ac:dyDescent="0.3">
      <c r="A197" s="3" t="s">
        <v>311</v>
      </c>
      <c r="B197" s="3" t="s">
        <v>779</v>
      </c>
      <c r="C197" s="3" t="s">
        <v>164</v>
      </c>
      <c r="D197" s="3" t="s">
        <v>767</v>
      </c>
      <c r="E197" s="3" t="s">
        <v>369</v>
      </c>
      <c r="F197" s="3" t="s">
        <v>800</v>
      </c>
      <c r="G197" s="4" t="s">
        <v>2106</v>
      </c>
      <c r="H197" s="4"/>
      <c r="I197" s="4"/>
      <c r="J197" s="4"/>
      <c r="K197" s="4" t="str">
        <f>VLOOKUP(E197,词典!$C:$F,4,FALSE)</f>
        <v>又</v>
      </c>
      <c r="L197" s="4" t="str">
        <f>VLOOKUP(F197,词典!$C:$F,4,FALSE)</f>
        <v>厚</v>
      </c>
      <c r="M197" s="6" t="s">
        <v>10379</v>
      </c>
      <c r="N197" t="s">
        <v>1920</v>
      </c>
      <c r="O197" t="s">
        <v>8507</v>
      </c>
      <c r="P197" t="s">
        <v>1873</v>
      </c>
      <c r="Q197" t="s">
        <v>9571</v>
      </c>
      <c r="R197" t="s">
        <v>8562</v>
      </c>
      <c r="S197" t="s">
        <v>1727</v>
      </c>
      <c r="T197" s="4" t="str">
        <f>VLOOKUP(N197,词典!$F:$G,2,FALSE)</f>
        <v>EC_WORD_THIS</v>
      </c>
      <c r="U197" s="4" t="str">
        <f>VLOOKUP(O197,词典!$F:$G,2,FALSE)</f>
        <v>EC_WORD_WERE</v>
      </c>
      <c r="V197" s="4" t="str">
        <f>VLOOKUP(P197,词典!$F:$G,2,FALSE)</f>
        <v>EC_WORD_ME</v>
      </c>
      <c r="W197" s="4" t="str">
        <f>VLOOKUP(Q197,词典!$F:$G,2,FALSE)</f>
        <v>EC_WORD_WHY</v>
      </c>
      <c r="X197" s="4" t="str">
        <f>VLOOKUP(R197,词典!$F:$G,2,FALSE)</f>
        <v>EC_WORD_WHEN</v>
      </c>
      <c r="Y197" s="4" t="str">
        <f>VLOOKUP(S197,词典!$F:$G,2,FALSE)</f>
        <v>EC_WORD_TOUGH</v>
      </c>
      <c r="Z197" t="str">
        <f t="shared" si="4"/>
        <v>.speechLose = {EC_WORD_THIS, EC_WORD_WERE, EC_WORD_ME, EC_WORD_WHY, EC_WORD_WHEN, EC_WORD_TOUGH},</v>
      </c>
      <c r="AA197" t="s">
        <v>15858</v>
      </c>
    </row>
    <row r="198" spans="1:27" x14ac:dyDescent="0.3">
      <c r="A198" s="3" t="s">
        <v>169</v>
      </c>
      <c r="B198" s="3" t="s">
        <v>284</v>
      </c>
      <c r="C198" s="3" t="s">
        <v>285</v>
      </c>
      <c r="D198" s="3" t="s">
        <v>304</v>
      </c>
      <c r="E198" s="3" t="s">
        <v>518</v>
      </c>
      <c r="F198" s="3" t="s">
        <v>1</v>
      </c>
      <c r="G198" s="4"/>
      <c r="H198" s="4"/>
      <c r="I198" s="4"/>
      <c r="J198" s="4"/>
      <c r="K198" s="4" t="str">
        <f>VLOOKUP(E198,词典!$C:$F,4,FALSE)</f>
        <v>糟糕</v>
      </c>
      <c r="L198" s="4" t="str">
        <f>VLOOKUP(F198,词典!$C:$F,4,FALSE)</f>
        <v>训练家</v>
      </c>
      <c r="M198" s="6" t="s">
        <v>10380</v>
      </c>
      <c r="N198" t="s">
        <v>1874</v>
      </c>
      <c r="O198" t="s">
        <v>8496</v>
      </c>
      <c r="P198" t="s">
        <v>10416</v>
      </c>
      <c r="Q198" t="s">
        <v>8477</v>
      </c>
      <c r="R198" t="s">
        <v>1951</v>
      </c>
      <c r="S198" t="s">
        <v>1323</v>
      </c>
      <c r="T198" s="4" t="str">
        <f>VLOOKUP(N198,词典!$F:$G,2,FALSE)</f>
        <v>EC_WORD_YOU</v>
      </c>
      <c r="U198" s="4" t="str">
        <f>VLOOKUP(O198,词典!$F:$G,2,FALSE)</f>
        <v>EC_WORD_YEAH</v>
      </c>
      <c r="V198" s="4" t="str">
        <f>VLOOKUP(P198,词典!$F:$G,2,FALSE)</f>
        <v>EC_WORD_SPIRALING</v>
      </c>
      <c r="W198" s="4" t="str">
        <f>VLOOKUP(Q198,词典!$F:$G,2,FALSE)</f>
        <v>EC_WORD_AWFUL</v>
      </c>
      <c r="X198" s="4" t="str">
        <f>VLOOKUP(R198,词典!$F:$G,2,FALSE)</f>
        <v>EC_WORD_OF</v>
      </c>
      <c r="Y198" s="4" t="str">
        <f>VLOOKUP(S198,词典!$F:$G,2,FALSE)</f>
        <v>EC_WORD_TRAINER</v>
      </c>
      <c r="Z198" t="str">
        <f t="shared" si="4"/>
        <v>.speechLose = {EC_WORD_YOU, EC_WORD_YEAH, EC_WORD_SPIRALING, EC_WORD_AWFUL, EC_WORD_OF, EC_WORD_TRAINER},</v>
      </c>
      <c r="AA198" t="s">
        <v>15859</v>
      </c>
    </row>
    <row r="199" spans="1:27" x14ac:dyDescent="0.3">
      <c r="A199" s="3" t="s">
        <v>200</v>
      </c>
      <c r="B199" s="3" t="s">
        <v>7327</v>
      </c>
      <c r="C199" s="3" t="s">
        <v>337</v>
      </c>
      <c r="D199" s="3" t="s">
        <v>706</v>
      </c>
      <c r="E199" s="3" t="s">
        <v>711</v>
      </c>
      <c r="F199" s="3" t="s">
        <v>9939</v>
      </c>
      <c r="G199" s="4"/>
      <c r="H199" s="4"/>
      <c r="I199" s="4"/>
      <c r="J199" s="4"/>
      <c r="K199" s="4" t="str">
        <f>VLOOKUP(E199,词典!$C:$F,4,FALSE)</f>
        <v>永远</v>
      </c>
      <c r="L199" s="4" t="e">
        <f>VLOOKUP(F199,词典!$C:$F,4,FALSE)</f>
        <v>#N/A</v>
      </c>
      <c r="M199" s="6" t="s">
        <v>10131</v>
      </c>
      <c r="N199" t="s">
        <v>1431</v>
      </c>
      <c r="O199" t="s">
        <v>1130</v>
      </c>
      <c r="P199" t="s">
        <v>1490</v>
      </c>
      <c r="Q199" t="s">
        <v>1508</v>
      </c>
      <c r="R199" t="s">
        <v>9146</v>
      </c>
      <c r="S199" t="s">
        <v>9939</v>
      </c>
      <c r="T199" s="4" t="str">
        <f>VLOOKUP(N199,词典!$F:$G,2,FALSE)</f>
        <v>EC_WORD_MY</v>
      </c>
      <c r="U199" s="4" t="str">
        <f>VLOOKUP(O199,词典!$F:$G,2,FALSE)</f>
        <v>EC_MOVE2(CURSE)</v>
      </c>
      <c r="V199" s="4" t="str">
        <f>VLOOKUP(P199,词典!$F:$G,2,FALSE)</f>
        <v>EC_WORD_WILL</v>
      </c>
      <c r="W199" s="4" t="str">
        <f>VLOOKUP(Q199,词典!$F:$G,2,FALSE)</f>
        <v>EC_WORD_FOREVER</v>
      </c>
      <c r="X199" s="4" t="str">
        <f>VLOOKUP(R199,词典!$F:$G,2,FALSE)</f>
        <v>EC_WORD_BORED</v>
      </c>
      <c r="Y199" s="4" t="str">
        <f>VLOOKUP(S199,词典!$F:$G,2,FALSE)</f>
        <v>-1</v>
      </c>
      <c r="Z199" t="str">
        <f t="shared" si="4"/>
        <v>.speechLose = {EC_WORD_MY, EC_MOVE2(CURSE), EC_WORD_WILL, EC_WORD_FOREVER, EC_WORD_BORED, -1},</v>
      </c>
      <c r="AA199" t="s">
        <v>15860</v>
      </c>
    </row>
    <row r="200" spans="1:27" x14ac:dyDescent="0.3">
      <c r="A200" s="3" t="s">
        <v>152</v>
      </c>
      <c r="B200" s="3" t="s">
        <v>164</v>
      </c>
      <c r="C200" s="3" t="s">
        <v>98</v>
      </c>
      <c r="D200" s="3" t="s">
        <v>378</v>
      </c>
      <c r="E200" s="3" t="s">
        <v>168</v>
      </c>
      <c r="F200" s="3" t="s">
        <v>7239</v>
      </c>
      <c r="G200" s="4"/>
      <c r="H200" s="4"/>
      <c r="I200" s="4"/>
      <c r="J200" s="4"/>
      <c r="K200" s="4" t="str">
        <f>VLOOKUP(E200,词典!$C:$F,4,FALSE)</f>
        <v>你的</v>
      </c>
      <c r="L200" s="4" t="str">
        <f>VLOOKUP(F200,词典!$C:$F,4,FALSE)</f>
        <v>怪力</v>
      </c>
      <c r="M200" s="6" t="s">
        <v>10381</v>
      </c>
      <c r="N200" t="s">
        <v>1454</v>
      </c>
      <c r="O200" t="s">
        <v>1873</v>
      </c>
      <c r="P200" t="s">
        <v>9063</v>
      </c>
      <c r="Q200" t="s">
        <v>1875</v>
      </c>
      <c r="R200" t="s">
        <v>1832</v>
      </c>
      <c r="S200" t="s">
        <v>1824</v>
      </c>
      <c r="T200" s="4" t="str">
        <f>VLOOKUP(N200,词典!$F:$G,2,FALSE)</f>
        <v>EC_WORD_HUH_QUES</v>
      </c>
      <c r="U200" s="4" t="str">
        <f>VLOOKUP(O200,词典!$F:$G,2,FALSE)</f>
        <v>EC_WORD_ME</v>
      </c>
      <c r="V200" s="4" t="str">
        <f>VLOOKUP(P200,词典!$F:$G,2,FALSE)</f>
        <v>EC_WORD_FOE</v>
      </c>
      <c r="W200" s="4" t="str">
        <f>VLOOKUP(Q200,词典!$F:$G,2,FALSE)</f>
        <v>EC_WORD_YOUR</v>
      </c>
      <c r="X200" s="4" t="str">
        <f>VLOOKUP(R200,词典!$F:$G,2,FALSE)</f>
        <v>EC_WORD_POWER</v>
      </c>
      <c r="Y200" s="4" t="str">
        <f>VLOOKUP(S200,词典!$F:$G,2,FALSE)</f>
        <v>EC_WORD_SURRENDER</v>
      </c>
      <c r="Z200" t="str">
        <f t="shared" si="4"/>
        <v>.speechLose = {EC_WORD_HUH_QUES, EC_WORD_ME, EC_WORD_FOE, EC_WORD_YOUR, EC_WORD_POWER, EC_WORD_SURRENDER},</v>
      </c>
      <c r="AA200" t="s">
        <v>15861</v>
      </c>
    </row>
    <row r="201" spans="1:27" x14ac:dyDescent="0.3">
      <c r="A201" s="3" t="s">
        <v>299</v>
      </c>
      <c r="B201" s="3" t="s">
        <v>388</v>
      </c>
      <c r="C201" s="3" t="s">
        <v>164</v>
      </c>
      <c r="D201" s="3" t="s">
        <v>13</v>
      </c>
      <c r="E201" s="3" t="s">
        <v>3864</v>
      </c>
      <c r="F201" s="3" t="s">
        <v>229</v>
      </c>
      <c r="G201" s="4"/>
      <c r="H201" s="4"/>
      <c r="I201" s="4"/>
      <c r="J201" s="4"/>
      <c r="K201" s="4" t="str">
        <f>VLOOKUP(E201,词典!$C:$F,4,FALSE)</f>
        <v>围攻</v>
      </c>
      <c r="L201" s="4" t="str">
        <f>VLOOKUP(F201,词典!$C:$F,4,FALSE)</f>
        <v>一个</v>
      </c>
      <c r="M201" s="6" t="s">
        <v>10132</v>
      </c>
      <c r="N201" t="s">
        <v>1873</v>
      </c>
      <c r="O201" t="s">
        <v>9571</v>
      </c>
      <c r="P201" t="s">
        <v>9127</v>
      </c>
      <c r="Q201" t="s">
        <v>9138</v>
      </c>
      <c r="R201" t="s">
        <v>8499</v>
      </c>
      <c r="S201" t="s">
        <v>230</v>
      </c>
      <c r="T201" s="4" t="str">
        <f>VLOOKUP(N201,词典!$F:$G,2,FALSE)</f>
        <v>EC_WORD_ME</v>
      </c>
      <c r="U201" s="4" t="str">
        <f>VLOOKUP(O201,词典!$F:$G,2,FALSE)</f>
        <v>EC_WORD_WHY</v>
      </c>
      <c r="V201" s="4" t="str">
        <f>VLOOKUP(P201,词典!$F:$G,2,FALSE)</f>
        <v>EC_WORD_CAME</v>
      </c>
      <c r="W201" s="4" t="str">
        <f>VLOOKUP(Q201,词典!$F:$G,2,FALSE)</f>
        <v>EC_WORD_BEAT</v>
      </c>
      <c r="X201" s="4" t="str">
        <f>VLOOKUP(R201,词典!$F:$G,2,FALSE)</f>
        <v>EC_WORD_IS</v>
      </c>
      <c r="Y201" s="4" t="str">
        <f>VLOOKUP(S201,词典!$F:$G,2,FALSE)</f>
        <v>EC_WORD_QUES</v>
      </c>
      <c r="Z201" t="str">
        <f t="shared" si="4"/>
        <v>.speechLose = {EC_WORD_ME, EC_WORD_WHY, EC_WORD_CAME, EC_WORD_BEAT, EC_WORD_IS, EC_WORD_QUES},</v>
      </c>
      <c r="AA201" t="s">
        <v>15862</v>
      </c>
    </row>
    <row r="202" spans="1:27" x14ac:dyDescent="0.3">
      <c r="A202" s="3" t="s">
        <v>169</v>
      </c>
      <c r="B202" s="3" t="s">
        <v>527</v>
      </c>
      <c r="C202" s="3" t="s">
        <v>383</v>
      </c>
      <c r="D202" s="3" t="s">
        <v>807</v>
      </c>
      <c r="E202" s="3" t="s">
        <v>2106</v>
      </c>
      <c r="F202" s="3" t="s">
        <v>9939</v>
      </c>
      <c r="G202" s="4"/>
      <c r="H202" s="4"/>
      <c r="I202" s="4"/>
      <c r="J202" s="4"/>
      <c r="K202" s="4" t="e">
        <f>VLOOKUP(E202,词典!$C:$F,4,FALSE)</f>
        <v>#N/A</v>
      </c>
      <c r="L202" s="4" t="e">
        <f>VLOOKUP(F202,词典!$C:$F,4,FALSE)</f>
        <v>#N/A</v>
      </c>
      <c r="M202" s="6" t="s">
        <v>10368</v>
      </c>
      <c r="N202" t="s">
        <v>1874</v>
      </c>
      <c r="O202" t="s">
        <v>1954</v>
      </c>
      <c r="P202" t="s">
        <v>8536</v>
      </c>
      <c r="Q202" t="s">
        <v>9510</v>
      </c>
      <c r="R202" t="s">
        <v>1687</v>
      </c>
      <c r="S202" t="s">
        <v>9939</v>
      </c>
      <c r="T202" s="4" t="str">
        <f>VLOOKUP(N202,词典!$F:$G,2,FALSE)</f>
        <v>EC_WORD_YOU</v>
      </c>
      <c r="U202" s="4" t="str">
        <f>VLOOKUP(O202,词典!$F:$G,2,FALSE)</f>
        <v>EC_WORD_HAVE</v>
      </c>
      <c r="V202" s="4" t="str">
        <f>VLOOKUP(P202,词典!$F:$G,2,FALSE)</f>
        <v>EC_WORD_LISTEN</v>
      </c>
      <c r="W202" s="4" t="str">
        <f>VLOOKUP(Q202,词典!$F:$G,2,FALSE)</f>
        <v>EC_WORD_FANTASTIC</v>
      </c>
      <c r="X202" s="4" t="str">
        <f>VLOOKUP(R202,词典!$F:$G,2,FALSE)</f>
        <v>EC_WORD_ELLIPSIS</v>
      </c>
      <c r="Y202" s="4" t="str">
        <f>VLOOKUP(S202,词典!$F:$G,2,FALSE)</f>
        <v>-1</v>
      </c>
      <c r="Z202" t="str">
        <f t="shared" si="4"/>
        <v>.speechLose = {EC_WORD_YOU, EC_WORD_HAVE, EC_WORD_LISTEN, EC_WORD_FANTASTIC, EC_WORD_ELLIPSIS, -1},</v>
      </c>
      <c r="AA202" t="s">
        <v>15863</v>
      </c>
    </row>
    <row r="203" spans="1:27" x14ac:dyDescent="0.3">
      <c r="A203" s="3" t="s">
        <v>164</v>
      </c>
      <c r="B203" s="3" t="s">
        <v>479</v>
      </c>
      <c r="C203" s="3" t="s">
        <v>378</v>
      </c>
      <c r="D203" s="3" t="s">
        <v>620</v>
      </c>
      <c r="E203" s="3" t="s">
        <v>375</v>
      </c>
      <c r="F203" s="3" t="s">
        <v>609</v>
      </c>
      <c r="G203" s="4"/>
      <c r="H203" s="4"/>
      <c r="I203" s="4"/>
      <c r="J203" s="4"/>
      <c r="K203" s="4" t="str">
        <f>VLOOKUP(E203,词典!$C:$F,4,FALSE)</f>
        <v>为了</v>
      </c>
      <c r="L203" s="4" t="str">
        <f>VLOOKUP(F203,词典!$C:$F,4,FALSE)</f>
        <v>金钱</v>
      </c>
      <c r="M203" s="6" t="s">
        <v>10369</v>
      </c>
      <c r="N203" t="s">
        <v>1873</v>
      </c>
      <c r="O203" t="s">
        <v>1542</v>
      </c>
      <c r="P203" t="s">
        <v>9517</v>
      </c>
      <c r="Q203" t="s">
        <v>9889</v>
      </c>
      <c r="R203" t="s">
        <v>9556</v>
      </c>
      <c r="S203" t="s">
        <v>9939</v>
      </c>
      <c r="T203" s="4" t="str">
        <f>VLOOKUP(N203,词典!$F:$G,2,FALSE)</f>
        <v>EC_WORD_ME</v>
      </c>
      <c r="U203" s="4" t="str">
        <f>VLOOKUP(O203,词典!$F:$G,2,FALSE)</f>
        <v>EC_WORD_NEED</v>
      </c>
      <c r="V203" s="4" t="str">
        <f>VLOOKUP(P203,词典!$F:$G,2,FALSE)</f>
        <v>EC_WORD_FOR</v>
      </c>
      <c r="W203" s="4" t="str">
        <f>VLOOKUP(Q203,词典!$F:$G,2,FALSE)</f>
        <v>EC_WORD_MONEY</v>
      </c>
      <c r="X203" s="4" t="str">
        <f>VLOOKUP(R203,词典!$F:$G,2,FALSE)</f>
        <v>EC_WORD_WORKING</v>
      </c>
      <c r="Y203" s="4" t="str">
        <f>VLOOKUP(S203,词典!$F:$G,2,FALSE)</f>
        <v>-1</v>
      </c>
      <c r="Z203" t="str">
        <f t="shared" si="4"/>
        <v>.speechLose = {EC_WORD_ME, EC_WORD_NEED, EC_WORD_FOR, EC_WORD_MONEY, EC_WORD_WORKING, -1},</v>
      </c>
      <c r="AA203" t="s">
        <v>15864</v>
      </c>
    </row>
    <row r="204" spans="1:27" x14ac:dyDescent="0.3">
      <c r="A204" s="3" t="s">
        <v>274</v>
      </c>
      <c r="B204" s="3" t="s">
        <v>274</v>
      </c>
      <c r="C204" s="3" t="s">
        <v>2106</v>
      </c>
      <c r="D204" s="3" t="s">
        <v>250</v>
      </c>
      <c r="F204" s="3" t="s">
        <v>139</v>
      </c>
      <c r="G204" s="4" t="s">
        <v>761</v>
      </c>
      <c r="H204" s="4" t="s">
        <v>345</v>
      </c>
      <c r="I204" s="4" t="s">
        <v>10351</v>
      </c>
      <c r="J204" s="4" t="s">
        <v>9939</v>
      </c>
      <c r="K204" s="4" t="e">
        <f>VLOOKUP(E204,词典!$C:$F,4,FALSE)</f>
        <v>#N/A</v>
      </c>
      <c r="L204" s="4" t="str">
        <f>VLOOKUP(F204,词典!$C:$F,4,FALSE)</f>
        <v>真是</v>
      </c>
      <c r="M204" s="6" t="s">
        <v>10382</v>
      </c>
      <c r="N204" t="s">
        <v>1910</v>
      </c>
      <c r="O204" t="s">
        <v>1910</v>
      </c>
      <c r="P204" t="s">
        <v>1687</v>
      </c>
      <c r="Q204" t="s">
        <v>8450</v>
      </c>
      <c r="R204" t="s">
        <v>9920</v>
      </c>
      <c r="S204" t="s">
        <v>9939</v>
      </c>
      <c r="T204" s="4" t="str">
        <f>VLOOKUP(N204,词典!$F:$G,2,FALSE)</f>
        <v>EC_WORD_MMM</v>
      </c>
      <c r="U204" s="4" t="str">
        <f>VLOOKUP(O204,词典!$F:$G,2,FALSE)</f>
        <v>EC_WORD_MMM</v>
      </c>
      <c r="V204" s="4" t="str">
        <f>VLOOKUP(P204,词典!$F:$G,2,FALSE)</f>
        <v>EC_WORD_ELLIPSIS</v>
      </c>
      <c r="W204" s="4" t="str">
        <f>VLOOKUP(Q204,词典!$F:$G,2,FALSE)</f>
        <v>EC_WORD_OH</v>
      </c>
      <c r="X204" s="4" t="str">
        <f>VLOOKUP(R204,词典!$F:$G,2,FALSE)</f>
        <v>EC_WORD_OKAY</v>
      </c>
      <c r="Y204" s="4" t="str">
        <f>VLOOKUP(S204,词典!$F:$G,2,FALSE)</f>
        <v>-1</v>
      </c>
      <c r="Z204" t="str">
        <f t="shared" si="4"/>
        <v>.speechLose = {EC_WORD_MMM, EC_WORD_MMM, EC_WORD_ELLIPSIS, EC_WORD_OH, EC_WORD_OKAY, -1},</v>
      </c>
      <c r="AA204" t="s">
        <v>15865</v>
      </c>
    </row>
    <row r="205" spans="1:27" x14ac:dyDescent="0.3">
      <c r="A205" s="3" t="s">
        <v>10338</v>
      </c>
      <c r="C205" s="3" t="s">
        <v>10352</v>
      </c>
      <c r="D205" s="3" t="s">
        <v>9939</v>
      </c>
      <c r="E205" s="3" t="s">
        <v>9939</v>
      </c>
      <c r="F205" s="3" t="s">
        <v>9939</v>
      </c>
      <c r="G205" s="4" t="s">
        <v>9939</v>
      </c>
      <c r="H205" s="4" t="s">
        <v>9939</v>
      </c>
      <c r="I205" s="4"/>
      <c r="J205" s="4"/>
      <c r="K205" s="4" t="e">
        <f>VLOOKUP(E205,词典!$C:$F,4,FALSE)</f>
        <v>#N/A</v>
      </c>
      <c r="L205" s="4" t="e">
        <f>VLOOKUP(F205,词典!$C:$F,4,FALSE)</f>
        <v>#N/A</v>
      </c>
      <c r="M205" s="6" t="s">
        <v>10133</v>
      </c>
      <c r="N205" t="s">
        <v>10407</v>
      </c>
      <c r="O205" t="s">
        <v>9939</v>
      </c>
      <c r="P205" t="s">
        <v>1862</v>
      </c>
      <c r="Q205" t="s">
        <v>9939</v>
      </c>
      <c r="R205" t="s">
        <v>9939</v>
      </c>
      <c r="S205" t="s">
        <v>9939</v>
      </c>
      <c r="T205" s="4" t="str">
        <f>VLOOKUP(N205,词典!$F:$G,2,FALSE)</f>
        <v>EC_WORD_THANKS</v>
      </c>
      <c r="U205" s="4" t="str">
        <f>VLOOKUP(O205,词典!$F:$G,2,FALSE)</f>
        <v>-1</v>
      </c>
      <c r="V205" s="4" t="str">
        <f>VLOOKUP(P205,词典!$F:$G,2,FALSE)</f>
        <v>EC_WORD_SMELL_YA</v>
      </c>
      <c r="W205" s="4" t="str">
        <f>VLOOKUP(Q205,词典!$F:$G,2,FALSE)</f>
        <v>-1</v>
      </c>
      <c r="X205" s="4" t="str">
        <f>VLOOKUP(R205,词典!$F:$G,2,FALSE)</f>
        <v>-1</v>
      </c>
      <c r="Y205" s="4" t="str">
        <f>VLOOKUP(S205,词典!$F:$G,2,FALSE)</f>
        <v>-1</v>
      </c>
      <c r="Z205" t="str">
        <f t="shared" si="4"/>
        <v>.speechLose = {EC_WORD_THANKS, -1, EC_WORD_SMELL_YA, -1, -1, -1},</v>
      </c>
      <c r="AA205" t="s">
        <v>15866</v>
      </c>
    </row>
    <row r="206" spans="1:27" x14ac:dyDescent="0.3">
      <c r="A206" s="3" t="s">
        <v>164</v>
      </c>
      <c r="B206" s="3" t="s">
        <v>353</v>
      </c>
      <c r="C206" s="3" t="s">
        <v>535</v>
      </c>
      <c r="D206" s="3" t="s">
        <v>769</v>
      </c>
      <c r="E206" s="3" t="s">
        <v>200</v>
      </c>
      <c r="F206" s="3" t="s">
        <v>651</v>
      </c>
      <c r="G206" s="4" t="s">
        <v>645</v>
      </c>
      <c r="H206" s="4"/>
      <c r="I206" s="4"/>
      <c r="J206" s="4"/>
      <c r="K206" s="4" t="str">
        <f>VLOOKUP(E206,词典!$C:$F,4,FALSE)</f>
        <v>我的</v>
      </c>
      <c r="L206" s="4" t="str">
        <f>VLOOKUP(F206,词典!$C:$F,4,FALSE)</f>
        <v>偶像</v>
      </c>
      <c r="M206" s="6" t="s">
        <v>10383</v>
      </c>
      <c r="N206" t="s">
        <v>1873</v>
      </c>
      <c r="O206" t="s">
        <v>1497</v>
      </c>
      <c r="P206" t="s">
        <v>1344</v>
      </c>
      <c r="Q206" t="s">
        <v>1431</v>
      </c>
      <c r="R206" t="s">
        <v>1600</v>
      </c>
      <c r="S206" t="s">
        <v>9939</v>
      </c>
      <c r="T206" s="4" t="str">
        <f>VLOOKUP(N206,词典!$F:$G,2,FALSE)</f>
        <v>EC_WORD_ME</v>
      </c>
      <c r="U206" s="4" t="str">
        <f>VLOOKUP(O206,词典!$F:$G,2,FALSE)</f>
        <v>EC_WORD_WON_T</v>
      </c>
      <c r="V206" s="4" t="str">
        <f>VLOOKUP(P206,词典!$F:$G,2,FALSE)</f>
        <v>EC_WORD_GIVE_UP</v>
      </c>
      <c r="W206" s="4" t="str">
        <f>VLOOKUP(Q206,词典!$F:$G,2,FALSE)</f>
        <v>EC_WORD_MY</v>
      </c>
      <c r="X206" s="4" t="str">
        <f>VLOOKUP(R206,词典!$F:$G,2,FALSE)</f>
        <v>EC_WORD_IDOL</v>
      </c>
      <c r="Y206" s="4" t="str">
        <f>VLOOKUP(S206,词典!$F:$G,2,FALSE)</f>
        <v>-1</v>
      </c>
      <c r="Z206" t="str">
        <f t="shared" si="4"/>
        <v>.speechLose = {EC_WORD_ME, EC_WORD_WON_T, EC_WORD_GIVE_UP, EC_WORD_MY, EC_WORD_IDOL, -1},</v>
      </c>
      <c r="AA206" t="s">
        <v>15867</v>
      </c>
    </row>
    <row r="207" spans="1:27" x14ac:dyDescent="0.3">
      <c r="A207" s="3" t="s">
        <v>279</v>
      </c>
      <c r="B207" s="3" t="s">
        <v>353</v>
      </c>
      <c r="C207" s="3" t="s">
        <v>165</v>
      </c>
      <c r="D207" s="3" t="s">
        <v>300</v>
      </c>
      <c r="E207" s="3" t="s">
        <v>372</v>
      </c>
      <c r="F207" s="3" t="s">
        <v>229</v>
      </c>
      <c r="G207" s="4" t="s">
        <v>9939</v>
      </c>
      <c r="H207" s="4"/>
      <c r="I207" s="4"/>
      <c r="J207" s="4"/>
      <c r="K207" s="4" t="str">
        <f>VLOOKUP(E207,词典!$C:$F,4,FALSE)</f>
        <v>结果</v>
      </c>
      <c r="L207" s="4" t="str">
        <f>VLOOKUP(F207,词典!$C:$F,4,FALSE)</f>
        <v>一个</v>
      </c>
      <c r="M207" s="6" t="s">
        <v>10384</v>
      </c>
      <c r="N207" t="s">
        <v>8450</v>
      </c>
      <c r="O207" t="s">
        <v>1412</v>
      </c>
      <c r="P207" t="s">
        <v>1869</v>
      </c>
      <c r="Q207" t="s">
        <v>1410</v>
      </c>
      <c r="R207" t="s">
        <v>9934</v>
      </c>
      <c r="S207" t="s">
        <v>9939</v>
      </c>
      <c r="T207" s="4" t="str">
        <f>VLOOKUP(N207,词典!$F:$G,2,FALSE)</f>
        <v>EC_WORD_OH</v>
      </c>
      <c r="U207" s="4" t="str">
        <f>VLOOKUP(O207,词典!$F:$G,2,FALSE)</f>
        <v>EC_WORD_YOU</v>
      </c>
      <c r="V207" s="4" t="str">
        <f>VLOOKUP(P207,词典!$F:$G,2,FALSE)</f>
        <v>EC_WORD_NO</v>
      </c>
      <c r="W207" s="4" t="str">
        <f>VLOOKUP(Q207,词典!$F:$G,2,FALSE)</f>
        <v>EC_WORD_COME_OVER</v>
      </c>
      <c r="X207" s="4" t="str">
        <f>VLOOKUP(R207,词典!$F:$G,2,FALSE)</f>
        <v>EC_WORD_WAS</v>
      </c>
      <c r="Y207" s="4" t="str">
        <f>VLOOKUP(S207,词典!$F:$G,2,FALSE)</f>
        <v>-1</v>
      </c>
      <c r="Z207" t="str">
        <f t="shared" si="4"/>
        <v>.speechLose = {EC_WORD_OH, EC_WORD_YOU, EC_WORD_NO, EC_WORD_COME_OVER, EC_WORD_WAS, -1},</v>
      </c>
      <c r="AA207" t="s">
        <v>15868</v>
      </c>
    </row>
    <row r="208" spans="1:27" x14ac:dyDescent="0.3">
      <c r="A208" s="3" t="s">
        <v>164</v>
      </c>
      <c r="B208" s="3" t="s">
        <v>479</v>
      </c>
      <c r="C208" s="3" t="s">
        <v>378</v>
      </c>
      <c r="D208" s="3" t="s">
        <v>640</v>
      </c>
      <c r="E208" s="3" t="s">
        <v>200</v>
      </c>
      <c r="F208" s="3" t="s">
        <v>624</v>
      </c>
      <c r="G208" s="4"/>
      <c r="H208" s="4"/>
      <c r="I208" s="4"/>
      <c r="J208" s="4"/>
      <c r="K208" s="4" t="str">
        <f>VLOOKUP(E208,词典!$C:$F,4,FALSE)</f>
        <v>我的</v>
      </c>
      <c r="L208" s="4" t="str">
        <f>VLOOKUP(F208,词典!$C:$F,4,FALSE)</f>
        <v>课程</v>
      </c>
      <c r="M208" s="6" t="s">
        <v>10134</v>
      </c>
      <c r="N208" t="s">
        <v>1873</v>
      </c>
      <c r="O208" t="s">
        <v>1542</v>
      </c>
      <c r="P208" t="s">
        <v>1839</v>
      </c>
      <c r="Q208" t="s">
        <v>1559</v>
      </c>
      <c r="R208" t="s">
        <v>1431</v>
      </c>
      <c r="S208" t="s">
        <v>2012</v>
      </c>
      <c r="T208" s="4" t="str">
        <f>VLOOKUP(N208,词典!$F:$G,2,FALSE)</f>
        <v>EC_WORD_ME</v>
      </c>
      <c r="U208" s="4" t="str">
        <f>VLOOKUP(O208,词典!$F:$G,2,FALSE)</f>
        <v>EC_WORD_NEED</v>
      </c>
      <c r="V208" s="4" t="str">
        <f>VLOOKUP(P208,词典!$F:$G,2,FALSE)</f>
        <v>EC_WORD_SERIOUS</v>
      </c>
      <c r="W208" s="4" t="str">
        <f>VLOOKUP(Q208,词典!$F:$G,2,FALSE)</f>
        <v>EC_WORD_STUDY</v>
      </c>
      <c r="X208" s="4" t="str">
        <f>VLOOKUP(R208,词典!$F:$G,2,FALSE)</f>
        <v>EC_WORD_MY</v>
      </c>
      <c r="Y208" s="4" t="str">
        <f>VLOOKUP(S208,词典!$F:$G,2,FALSE)</f>
        <v>EC_WORD_LESSONS</v>
      </c>
      <c r="Z208" t="str">
        <f t="shared" si="4"/>
        <v>.speechLose = {EC_WORD_ME, EC_WORD_NEED, EC_WORD_SERIOUS, EC_WORD_STUDY, EC_WORD_MY, EC_WORD_LESSONS},</v>
      </c>
      <c r="AA208" t="s">
        <v>15869</v>
      </c>
    </row>
    <row r="209" spans="1:27" x14ac:dyDescent="0.3">
      <c r="A209" s="3" t="s">
        <v>164</v>
      </c>
      <c r="B209" s="3" t="s">
        <v>767</v>
      </c>
      <c r="C209" s="3" t="s">
        <v>313</v>
      </c>
      <c r="D209" s="3" t="s">
        <v>802</v>
      </c>
      <c r="E209" s="3" t="s">
        <v>311</v>
      </c>
      <c r="F209" s="3" t="s">
        <v>776</v>
      </c>
      <c r="G209" s="4" t="s">
        <v>164</v>
      </c>
      <c r="H209" s="4" t="s">
        <v>767</v>
      </c>
      <c r="I209" s="4"/>
      <c r="J209" s="4"/>
      <c r="K209" s="4" t="e">
        <f>VLOOKUP(E209,词典!$C:$F,4,FALSE)</f>
        <v>#N/A</v>
      </c>
      <c r="L209" s="4" t="str">
        <f>VLOOKUP(F209,词典!$C:$F,4,FALSE)</f>
        <v>什么</v>
      </c>
      <c r="M209" s="6" t="s">
        <v>10135</v>
      </c>
      <c r="N209" t="s">
        <v>1873</v>
      </c>
      <c r="O209" t="s">
        <v>9175</v>
      </c>
      <c r="P209" t="s">
        <v>8507</v>
      </c>
      <c r="Q209" t="s">
        <v>9944</v>
      </c>
      <c r="R209" t="s">
        <v>8507</v>
      </c>
      <c r="S209" t="s">
        <v>8563</v>
      </c>
      <c r="T209" s="4" t="str">
        <f>VLOOKUP(N209,词典!$F:$G,2,FALSE)</f>
        <v>EC_WORD_ME</v>
      </c>
      <c r="U209" s="4" t="str">
        <f>VLOOKUP(O209,词典!$F:$G,2,FALSE)</f>
        <v>EC_WORD_LACKS</v>
      </c>
      <c r="V209" s="4" t="str">
        <f>VLOOKUP(P209,词典!$F:$G,2,FALSE)</f>
        <v>EC_WORD_WERE</v>
      </c>
      <c r="W209" s="4" t="str">
        <f>VLOOKUP(Q209,词典!$F:$G,2,FALSE)</f>
        <v>EC_WORD_SLIMY</v>
      </c>
      <c r="X209" s="4" t="str">
        <f>VLOOKUP(R209,词典!$F:$G,2,FALSE)</f>
        <v>EC_WORD_WERE</v>
      </c>
      <c r="Y209" s="4" t="str">
        <f>VLOOKUP(S209,词典!$F:$G,2,FALSE)</f>
        <v>EC_WORD_EVERY</v>
      </c>
      <c r="Z209" t="str">
        <f t="shared" si="4"/>
        <v>.speechLose = {EC_WORD_ME, EC_WORD_LACKS, EC_WORD_WERE, EC_WORD_SLIMY, EC_WORD_WERE, EC_WORD_EVERY},</v>
      </c>
      <c r="AA209" t="s">
        <v>15870</v>
      </c>
    </row>
    <row r="210" spans="1:27" x14ac:dyDescent="0.3">
      <c r="A210" s="3" t="s">
        <v>164</v>
      </c>
      <c r="B210" s="3" t="s">
        <v>312</v>
      </c>
      <c r="C210" s="3" t="s">
        <v>369</v>
      </c>
      <c r="D210" s="3" t="s">
        <v>436</v>
      </c>
      <c r="E210" s="3" t="s">
        <v>200</v>
      </c>
      <c r="F210" s="3" t="s">
        <v>174</v>
      </c>
      <c r="G210" s="4"/>
      <c r="H210" s="4"/>
      <c r="I210" s="4"/>
      <c r="J210" s="4"/>
      <c r="K210" s="4" t="str">
        <f>VLOOKUP(E210,词典!$C:$F,4,FALSE)</f>
        <v>我的</v>
      </c>
      <c r="L210" s="4" t="str">
        <f>VLOOKUP(F210,词典!$C:$F,4,FALSE)</f>
        <v>爸爸</v>
      </c>
      <c r="M210" s="6" t="s">
        <v>10136</v>
      </c>
      <c r="N210" t="s">
        <v>1873</v>
      </c>
      <c r="O210" t="s">
        <v>1905</v>
      </c>
      <c r="P210" t="s">
        <v>1953</v>
      </c>
      <c r="Q210" t="s">
        <v>1883</v>
      </c>
      <c r="R210" t="s">
        <v>9564</v>
      </c>
      <c r="S210" t="s">
        <v>8499</v>
      </c>
      <c r="T210" s="4" t="str">
        <f>VLOOKUP(N210,词典!$F:$G,2,FALSE)</f>
        <v>EC_WORD_ME</v>
      </c>
      <c r="U210" s="4" t="str">
        <f>VLOOKUP(O210,词典!$F:$G,2,FALSE)</f>
        <v>EC_WORD_WAY</v>
      </c>
      <c r="V210" s="4" t="str">
        <f>VLOOKUP(P210,词典!$F:$G,2,FALSE)</f>
        <v>EC_WORD_LIKES</v>
      </c>
      <c r="W210" s="4" t="str">
        <f>VLOOKUP(Q210,词典!$F:$G,2,FALSE)</f>
        <v>EC_WORD_MY</v>
      </c>
      <c r="X210" s="4" t="str">
        <f>VLOOKUP(R210,词典!$F:$G,2,FALSE)</f>
        <v>EC_WORD_FATHER</v>
      </c>
      <c r="Y210" s="4" t="str">
        <f>VLOOKUP(S210,词典!$F:$G,2,FALSE)</f>
        <v>EC_WORD_IS</v>
      </c>
      <c r="Z210" t="str">
        <f t="shared" si="4"/>
        <v>.speechLose = {EC_WORD_ME, EC_WORD_WAY, EC_WORD_LIKES, EC_WORD_MY, EC_WORD_FATHER, EC_WORD_IS},</v>
      </c>
      <c r="AA210" t="s">
        <v>15871</v>
      </c>
    </row>
    <row r="211" spans="1:27" x14ac:dyDescent="0.3">
      <c r="A211" s="3" t="s">
        <v>374</v>
      </c>
      <c r="B211" s="3" t="s">
        <v>164</v>
      </c>
      <c r="C211" s="3" t="s">
        <v>381</v>
      </c>
      <c r="D211" s="3" t="s">
        <v>13</v>
      </c>
      <c r="E211" s="3" t="s">
        <v>345</v>
      </c>
      <c r="F211" s="3" t="s">
        <v>7395</v>
      </c>
      <c r="G211" s="4"/>
      <c r="H211" s="4"/>
      <c r="I211" s="4"/>
      <c r="J211" s="4"/>
      <c r="K211" s="4" t="str">
        <f>VLOOKUP(E211,词典!$C:$F,4,FALSE)</f>
        <v>了</v>
      </c>
      <c r="L211" s="4" t="str">
        <f>VLOOKUP(F211,词典!$C:$F,4,FALSE)</f>
        <v>无理取闹</v>
      </c>
      <c r="M211" s="6" t="s">
        <v>10137</v>
      </c>
      <c r="N211" t="s">
        <v>1873</v>
      </c>
      <c r="O211" t="s">
        <v>1704</v>
      </c>
      <c r="P211" t="s">
        <v>1951</v>
      </c>
      <c r="Q211" t="s">
        <v>9124</v>
      </c>
      <c r="R211" t="s">
        <v>1989</v>
      </c>
      <c r="S211" t="s">
        <v>9939</v>
      </c>
      <c r="T211" s="4" t="str">
        <f>VLOOKUP(N211,词典!$F:$G,2,FALSE)</f>
        <v>EC_WORD_ME</v>
      </c>
      <c r="U211" s="4" t="str">
        <f>VLOOKUP(O211,词典!$F:$G,2,FALSE)</f>
        <v>EC_WORD_GET</v>
      </c>
      <c r="V211" s="4" t="str">
        <f>VLOOKUP(P211,词典!$F:$G,2,FALSE)</f>
        <v>EC_WORD_OF</v>
      </c>
      <c r="W211" s="4" t="str">
        <f>VLOOKUP(Q211,词典!$F:$G,2,FALSE)</f>
        <v>EC_WORD_SERIOUSLY</v>
      </c>
      <c r="X211" s="4" t="str">
        <f>VLOOKUP(R211,词典!$F:$G,2,FALSE)</f>
        <v>EC_WORD_DOWNCAST</v>
      </c>
      <c r="Y211" s="4" t="str">
        <f>VLOOKUP(S211,词典!$F:$G,2,FALSE)</f>
        <v>-1</v>
      </c>
      <c r="Z211" t="str">
        <f t="shared" si="4"/>
        <v>.speechLose = {EC_WORD_ME, EC_WORD_GET, EC_WORD_OF, EC_WORD_SERIOUSLY, EC_WORD_DOWNCAST, -1},</v>
      </c>
      <c r="AA211" t="s">
        <v>15872</v>
      </c>
    </row>
    <row r="212" spans="1:27" x14ac:dyDescent="0.3">
      <c r="A212" s="3" t="s">
        <v>799</v>
      </c>
      <c r="B212" s="3" t="s">
        <v>226</v>
      </c>
      <c r="C212" s="3" t="s">
        <v>155</v>
      </c>
      <c r="D212" s="3" t="s">
        <v>378</v>
      </c>
      <c r="E212" s="3" t="s">
        <v>478</v>
      </c>
      <c r="F212" s="3" t="s">
        <v>520</v>
      </c>
      <c r="G212" s="4"/>
      <c r="H212" s="4"/>
      <c r="I212" s="4"/>
      <c r="J212" s="4"/>
      <c r="K212" s="4" t="str">
        <f>VLOOKUP(E212,词典!$C:$F,4,FALSE)</f>
        <v>存在</v>
      </c>
      <c r="L212" s="4" t="str">
        <f>VLOOKUP(F212,词典!$C:$F,4,FALSE)</f>
        <v>持续</v>
      </c>
      <c r="M212" s="6" t="s">
        <v>10385</v>
      </c>
      <c r="N212" t="s">
        <v>13609</v>
      </c>
      <c r="O212" t="s">
        <v>227</v>
      </c>
      <c r="P212" t="s">
        <v>1869</v>
      </c>
      <c r="Q212" t="s">
        <v>10307</v>
      </c>
      <c r="R212" t="s">
        <v>1992</v>
      </c>
      <c r="S212" t="s">
        <v>8499</v>
      </c>
      <c r="T212" s="4" t="str">
        <f>VLOOKUP(N212,词典!$F:$G,2,FALSE)</f>
        <v>EC_WORD_STATIC</v>
      </c>
      <c r="U212" s="4" t="str">
        <f>VLOOKUP(O212,词典!$F:$G,2,FALSE)</f>
        <v>EC_WORD_EXCL_EXCL</v>
      </c>
      <c r="V212" s="4" t="str">
        <f>VLOOKUP(P212,词典!$F:$G,2,FALSE)</f>
        <v>EC_WORD_NO</v>
      </c>
      <c r="W212" s="4" t="str">
        <f>VLOOKUP(Q212,词典!$F:$G,2,FALSE)</f>
        <v>EC_WORD_DAILY</v>
      </c>
      <c r="X212" s="4" t="str">
        <f>VLOOKUP(R212,词典!$F:$G,2,FALSE)</f>
        <v>EC_WORD_BORING</v>
      </c>
      <c r="Y212" s="4" t="str">
        <f>VLOOKUP(S212,词典!$F:$G,2,FALSE)</f>
        <v>EC_WORD_IS</v>
      </c>
      <c r="Z212" t="str">
        <f t="shared" si="4"/>
        <v>.speechLose = {EC_WORD_STATIC, EC_WORD_EXCL_EXCL, EC_WORD_NO, EC_WORD_DAILY, EC_WORD_BORING, EC_WORD_IS},</v>
      </c>
      <c r="AA212" t="s">
        <v>15873</v>
      </c>
    </row>
    <row r="213" spans="1:27" x14ac:dyDescent="0.3">
      <c r="A213" s="3" t="s">
        <v>153</v>
      </c>
      <c r="B213" s="3" t="s">
        <v>581</v>
      </c>
      <c r="C213" s="3" t="s">
        <v>326</v>
      </c>
      <c r="D213" s="3" t="s">
        <v>164</v>
      </c>
      <c r="E213" s="3" t="s">
        <v>13</v>
      </c>
      <c r="F213" s="3" t="s">
        <v>608</v>
      </c>
      <c r="G213" s="4"/>
      <c r="H213" s="4"/>
      <c r="I213" s="4"/>
      <c r="J213" s="4"/>
      <c r="K213" s="4" t="str">
        <f>VLOOKUP(E213,词典!$C:$F,4,FALSE)</f>
        <v>得到</v>
      </c>
      <c r="L213" s="4" t="str">
        <f>VLOOKUP(F213,词典!$C:$F,4,FALSE)</f>
        <v>开学</v>
      </c>
      <c r="M213" s="6" t="s">
        <v>10138</v>
      </c>
      <c r="N213" t="s">
        <v>1873</v>
      </c>
      <c r="O213" t="s">
        <v>9876</v>
      </c>
      <c r="P213" t="s">
        <v>1957</v>
      </c>
      <c r="Q213" t="s">
        <v>8446</v>
      </c>
      <c r="R213" t="s">
        <v>9103</v>
      </c>
      <c r="S213" t="s">
        <v>9939</v>
      </c>
      <c r="T213" s="4" t="str">
        <f>VLOOKUP(N213,词典!$F:$G,2,FALSE)</f>
        <v>EC_WORD_ME</v>
      </c>
      <c r="U213" s="4" t="str">
        <f>VLOOKUP(O213,词典!$F:$G,2,FALSE)</f>
        <v>EC_WORD_GO_HOME</v>
      </c>
      <c r="V213" s="4" t="str">
        <f>VLOOKUP(P213,词典!$F:$G,2,FALSE)</f>
        <v>EC_WORD_BEFORE</v>
      </c>
      <c r="W213" s="4" t="str">
        <f>VLOOKUP(Q213,词典!$F:$G,2,FALSE)</f>
        <v>EC_WORD_WON_T</v>
      </c>
      <c r="X213" s="4" t="str">
        <f>VLOOKUP(R213,词典!$F:$G,2,FALSE)</f>
        <v>EC_MOVE2(REST)</v>
      </c>
      <c r="Y213" s="4" t="str">
        <f>VLOOKUP(S213,词典!$F:$G,2,FALSE)</f>
        <v>-1</v>
      </c>
      <c r="Z213" t="str">
        <f t="shared" si="4"/>
        <v>.speechLose = {EC_WORD_ME, EC_WORD_GO_HOME, EC_WORD_BEFORE, EC_WORD_WON_T, EC_MOVE2(REST), -1},</v>
      </c>
      <c r="AA213" t="s">
        <v>15874</v>
      </c>
    </row>
    <row r="214" spans="1:27" x14ac:dyDescent="0.3">
      <c r="A214" s="3" t="s">
        <v>201</v>
      </c>
      <c r="B214" s="3" t="s">
        <v>123</v>
      </c>
      <c r="C214" s="3" t="s">
        <v>2106</v>
      </c>
      <c r="D214" s="3" t="s">
        <v>703</v>
      </c>
      <c r="E214" s="3" t="s">
        <v>378</v>
      </c>
      <c r="F214" s="3" t="s">
        <v>7279</v>
      </c>
      <c r="G214" s="4"/>
      <c r="H214" s="4"/>
      <c r="I214" s="4"/>
      <c r="J214" s="4"/>
      <c r="K214" s="4" t="str">
        <f>VLOOKUP(E214,词典!$C:$F,4,FALSE)</f>
        <v>到</v>
      </c>
      <c r="L214" s="4" t="str">
        <f>VLOOKUP(F214,词典!$C:$F,4,FALSE)</f>
        <v>玉石俱碎</v>
      </c>
      <c r="M214" s="6" t="s">
        <v>10139</v>
      </c>
      <c r="N214" t="s">
        <v>1885</v>
      </c>
      <c r="O214" t="s">
        <v>1955</v>
      </c>
      <c r="P214" t="s">
        <v>1687</v>
      </c>
      <c r="Q214" t="s">
        <v>1492</v>
      </c>
      <c r="R214" t="s">
        <v>1076</v>
      </c>
      <c r="S214" t="s">
        <v>8499</v>
      </c>
      <c r="T214" s="4" t="str">
        <f>VLOOKUP(N214,词典!$F:$G,2,FALSE)</f>
        <v>EC_WORD_I_VE</v>
      </c>
      <c r="U214" s="4" t="str">
        <f>VLOOKUP(O214,词典!$F:$G,2,FALSE)</f>
        <v>EC_WORD_HAVEN_T</v>
      </c>
      <c r="V214" s="4" t="str">
        <f>VLOOKUP(P214,词典!$F:$G,2,FALSE)</f>
        <v>EC_WORD_ELLIPSIS</v>
      </c>
      <c r="W214" s="4" t="str">
        <f>VLOOKUP(Q214,词典!$F:$G,2,FALSE)</f>
        <v>EC_WORD_TIME</v>
      </c>
      <c r="X214" s="4" t="str">
        <f>VLOOKUP(R214,词典!$F:$G,2,FALSE)</f>
        <v>EC_MOVE(SELF_DESTRUCT)</v>
      </c>
      <c r="Y214" s="4" t="str">
        <f>VLOOKUP(S214,词典!$F:$G,2,FALSE)</f>
        <v>EC_WORD_IS</v>
      </c>
      <c r="Z214" t="str">
        <f t="shared" si="4"/>
        <v>.speechLose = {EC_WORD_I_VE, EC_WORD_HAVEN_T, EC_WORD_ELLIPSIS, EC_WORD_TIME, EC_MOVE(SELF_DESTRUCT), EC_WORD_IS},</v>
      </c>
      <c r="AA214" t="s">
        <v>15875</v>
      </c>
    </row>
    <row r="215" spans="1:27" x14ac:dyDescent="0.3">
      <c r="A215" s="3" t="s">
        <v>851</v>
      </c>
      <c r="B215" s="3" t="s">
        <v>390</v>
      </c>
      <c r="C215" s="3" t="s">
        <v>82</v>
      </c>
      <c r="D215" s="3" t="s">
        <v>183</v>
      </c>
      <c r="E215" s="3" t="s">
        <v>384</v>
      </c>
      <c r="F215" s="3" t="s">
        <v>374</v>
      </c>
      <c r="G215" s="4"/>
      <c r="H215" s="4"/>
      <c r="I215" s="4"/>
      <c r="J215" s="4"/>
      <c r="K215" s="4" t="str">
        <f>VLOOKUP(E215,词典!$C:$F,4,FALSE)</f>
        <v>着</v>
      </c>
      <c r="L215" s="4" t="str">
        <f>VLOOKUP(F215,词典!$C:$F,4,FALSE)</f>
        <v>为</v>
      </c>
      <c r="M215" s="6" t="s">
        <v>10386</v>
      </c>
      <c r="N215" t="s">
        <v>1345</v>
      </c>
      <c r="O215" t="s">
        <v>8448</v>
      </c>
      <c r="P215" t="s">
        <v>8446</v>
      </c>
      <c r="Q215" t="s">
        <v>8445</v>
      </c>
      <c r="R215" t="s">
        <v>1873</v>
      </c>
      <c r="S215" t="s">
        <v>9939</v>
      </c>
      <c r="T215" s="4" t="str">
        <f>VLOOKUP(N215,词典!$F:$G,2,FALSE)</f>
        <v>EC_WORD_LOSING</v>
      </c>
      <c r="U215" s="4" t="str">
        <f>VLOOKUP(O215,词典!$F:$G,2,FALSE)</f>
        <v>EC_WORD_TOTALLY</v>
      </c>
      <c r="V215" s="4" t="str">
        <f>VLOOKUP(P215,词典!$F:$G,2,FALSE)</f>
        <v>EC_WORD_WON_T</v>
      </c>
      <c r="W215" s="4" t="str">
        <f>VLOOKUP(Q215,词典!$F:$G,2,FALSE)</f>
        <v>EC_WORD_GIVES</v>
      </c>
      <c r="X215" s="4" t="str">
        <f>VLOOKUP(R215,词典!$F:$G,2,FALSE)</f>
        <v>EC_WORD_ME</v>
      </c>
      <c r="Y215" s="4" t="str">
        <f>VLOOKUP(S215,词典!$F:$G,2,FALSE)</f>
        <v>-1</v>
      </c>
      <c r="Z215" t="str">
        <f t="shared" si="4"/>
        <v>.speechLose = {EC_WORD_LOSING, EC_WORD_TOTALLY, EC_WORD_WON_T, EC_WORD_GIVES, EC_WORD_ME, -1},</v>
      </c>
      <c r="AA215" t="s">
        <v>15876</v>
      </c>
    </row>
    <row r="216" spans="1:27" x14ac:dyDescent="0.3">
      <c r="A216" s="3" t="s">
        <v>200</v>
      </c>
      <c r="B216" s="3" t="s">
        <v>33</v>
      </c>
      <c r="C216" s="3" t="s">
        <v>388</v>
      </c>
      <c r="D216" s="3" t="s">
        <v>512</v>
      </c>
      <c r="E216" s="3" t="s">
        <v>375</v>
      </c>
      <c r="F216" s="3" t="s">
        <v>165</v>
      </c>
      <c r="G216" s="4"/>
      <c r="H216" s="4"/>
      <c r="I216" s="4"/>
      <c r="J216" s="4"/>
      <c r="K216" s="4" t="str">
        <f>VLOOKUP(E216,词典!$C:$F,4,FALSE)</f>
        <v>为了</v>
      </c>
      <c r="L216" s="4" t="str">
        <f>VLOOKUP(F216,词典!$C:$F,4,FALSE)</f>
        <v>你</v>
      </c>
      <c r="M216" s="6" t="s">
        <v>10387</v>
      </c>
      <c r="N216" t="s">
        <v>1431</v>
      </c>
      <c r="O216" t="s">
        <v>1716</v>
      </c>
      <c r="P216" t="s">
        <v>9063</v>
      </c>
      <c r="Q216" t="s">
        <v>1874</v>
      </c>
      <c r="R216" t="s">
        <v>1955</v>
      </c>
      <c r="S216" t="s">
        <v>8583</v>
      </c>
      <c r="T216" s="4" t="str">
        <f>VLOOKUP(N216,词典!$F:$G,2,FALSE)</f>
        <v>EC_WORD_MY</v>
      </c>
      <c r="U216" s="4" t="str">
        <f>VLOOKUP(O216,词典!$F:$G,2,FALSE)</f>
        <v>EC_WORD_BEAUTY</v>
      </c>
      <c r="V216" s="4" t="str">
        <f>VLOOKUP(P216,词典!$F:$G,2,FALSE)</f>
        <v>EC_WORD_FOE</v>
      </c>
      <c r="W216" s="4" t="str">
        <f>VLOOKUP(Q216,词典!$F:$G,2,FALSE)</f>
        <v>EC_WORD_YOU</v>
      </c>
      <c r="X216" s="4" t="str">
        <f>VLOOKUP(R216,词典!$F:$G,2,FALSE)</f>
        <v>EC_WORD_HAVEN_T</v>
      </c>
      <c r="Y216" s="4" t="str">
        <f>VLOOKUP(S216,词典!$F:$G,2,FALSE)</f>
        <v>EC_WORD_EATS</v>
      </c>
      <c r="Z216" t="str">
        <f t="shared" si="4"/>
        <v>.speechLose = {EC_WORD_MY, EC_WORD_BEAUTY, EC_WORD_FOE, EC_WORD_YOU, EC_WORD_HAVEN_T, EC_WORD_EATS},</v>
      </c>
      <c r="AA216" t="s">
        <v>15877</v>
      </c>
    </row>
    <row r="217" spans="1:27" x14ac:dyDescent="0.3">
      <c r="A217" s="3" t="s">
        <v>164</v>
      </c>
      <c r="B217" s="3" t="s">
        <v>479</v>
      </c>
      <c r="C217" s="3" t="s">
        <v>378</v>
      </c>
      <c r="D217" s="3" t="s">
        <v>357</v>
      </c>
      <c r="E217" s="3" t="s">
        <v>284</v>
      </c>
      <c r="F217" s="3" t="s">
        <v>7369</v>
      </c>
      <c r="G217" s="4"/>
      <c r="H217" s="4"/>
      <c r="I217" s="4"/>
      <c r="J217" s="4"/>
      <c r="K217" s="4" t="str">
        <f>VLOOKUP(E217,词典!$C:$F,4,FALSE)</f>
        <v>一个</v>
      </c>
      <c r="L217" s="4" t="str">
        <f>VLOOKUP(F217,词典!$C:$F,4,FALSE)</f>
        <v>接棒</v>
      </c>
      <c r="M217" s="6" t="s">
        <v>10140</v>
      </c>
      <c r="N217" t="s">
        <v>1873</v>
      </c>
      <c r="O217" t="s">
        <v>1542</v>
      </c>
      <c r="P217" t="s">
        <v>8516</v>
      </c>
      <c r="Q217" t="s">
        <v>9106</v>
      </c>
      <c r="R217" t="s">
        <v>1928</v>
      </c>
      <c r="S217" t="s">
        <v>1182</v>
      </c>
      <c r="T217" s="4" t="str">
        <f>VLOOKUP(N217,词典!$F:$G,2,FALSE)</f>
        <v>EC_WORD_ME</v>
      </c>
      <c r="U217" s="4" t="str">
        <f>VLOOKUP(O217,词典!$F:$G,2,FALSE)</f>
        <v>EC_WORD_NEED</v>
      </c>
      <c r="V217" s="4" t="str">
        <f>VLOOKUP(P217,词典!$F:$G,2,FALSE)</f>
        <v>EC_WORD_GIMME</v>
      </c>
      <c r="W217" s="4" t="str">
        <f>VLOOKUP(Q217,词典!$F:$G,2,FALSE)</f>
        <v>EC_WORD_BACK</v>
      </c>
      <c r="X217" s="4" t="str">
        <f>VLOOKUP(R217,词典!$F:$G,2,FALSE)</f>
        <v>EC_WORD_A</v>
      </c>
      <c r="Y217" s="4" t="str">
        <f>VLOOKUP(S217,词典!$F:$G,2,FALSE)</f>
        <v>EC_MOVE2(BATON_PASS)</v>
      </c>
      <c r="Z217" t="str">
        <f t="shared" si="4"/>
        <v>.speechLose = {EC_WORD_ME, EC_WORD_NEED, EC_WORD_GIMME, EC_WORD_BACK, EC_WORD_A, EC_MOVE2(BATON_PASS)},</v>
      </c>
      <c r="AA217" t="s">
        <v>15878</v>
      </c>
    </row>
    <row r="218" spans="1:27" x14ac:dyDescent="0.3">
      <c r="A218" s="3" t="s">
        <v>766</v>
      </c>
      <c r="B218" s="3" t="s">
        <v>349</v>
      </c>
      <c r="C218" s="3" t="s">
        <v>365</v>
      </c>
      <c r="D218" s="3" t="s">
        <v>799</v>
      </c>
      <c r="E218" s="3" t="s">
        <v>122</v>
      </c>
      <c r="F218" s="3" t="s">
        <v>241</v>
      </c>
      <c r="G218" s="4" t="s">
        <v>224</v>
      </c>
      <c r="H218" s="4"/>
      <c r="I218" s="4"/>
      <c r="J218" s="4"/>
      <c r="K218" s="4" t="str">
        <f>VLOOKUP(E218,词典!$C:$F,4,FALSE)</f>
        <v>输</v>
      </c>
      <c r="L218" s="4" t="str">
        <f>VLOOKUP(F218,词典!$C:$F,4,FALSE)</f>
        <v>可惜</v>
      </c>
      <c r="M218" s="6" t="s">
        <v>10388</v>
      </c>
      <c r="N218" t="s">
        <v>1480</v>
      </c>
      <c r="O218" t="s">
        <v>9169</v>
      </c>
      <c r="P218" t="s">
        <v>8451</v>
      </c>
      <c r="Q218" t="s">
        <v>1951</v>
      </c>
      <c r="R218" t="s">
        <v>9550</v>
      </c>
      <c r="S218" t="s">
        <v>225</v>
      </c>
      <c r="T218" s="4" t="str">
        <f>VLOOKUP(N218,词典!$F:$G,2,FALSE)</f>
        <v>EC_WORD_THAT_WAS</v>
      </c>
      <c r="U218" s="4" t="str">
        <f>VLOOKUP(O218,词典!$F:$G,2,FALSE)</f>
        <v>EC_WORD_GO</v>
      </c>
      <c r="V218" s="4" t="str">
        <f>VLOOKUP(P218,词典!$F:$G,2,FALSE)</f>
        <v>EC_WORD_EXCITING</v>
      </c>
      <c r="W218" s="4" t="str">
        <f>VLOOKUP(Q218,词典!$F:$G,2,FALSE)</f>
        <v>EC_WORD_OF</v>
      </c>
      <c r="X218" s="4" t="str">
        <f>VLOOKUP(R218,词典!$F:$G,2,FALSE)</f>
        <v>EC_WORD_LOSING</v>
      </c>
      <c r="Y218" s="4" t="str">
        <f>VLOOKUP(S218,词典!$F:$G,2,FALSE)</f>
        <v>EC_WORD_EXCL</v>
      </c>
      <c r="Z218" t="str">
        <f t="shared" si="4"/>
        <v>.speechLose = {EC_WORD_THAT_WAS, EC_WORD_GO, EC_WORD_EXCITING, EC_WORD_OF, EC_WORD_LOSING, EC_WORD_EXCL},</v>
      </c>
      <c r="AA218" t="s">
        <v>15879</v>
      </c>
    </row>
    <row r="219" spans="1:27" x14ac:dyDescent="0.3">
      <c r="A219" s="3" t="s">
        <v>164</v>
      </c>
      <c r="B219" s="3" t="s">
        <v>353</v>
      </c>
      <c r="C219" s="3" t="s">
        <v>145</v>
      </c>
      <c r="D219" s="3" t="s">
        <v>165</v>
      </c>
      <c r="E219" s="3" t="s">
        <v>375</v>
      </c>
      <c r="F219" s="3" t="s">
        <v>766</v>
      </c>
      <c r="G219" s="4"/>
      <c r="H219" s="4"/>
      <c r="I219" s="4"/>
      <c r="J219" s="4"/>
      <c r="K219" s="4" t="str">
        <f>VLOOKUP(E219,词典!$C:$F,4,FALSE)</f>
        <v>为了</v>
      </c>
      <c r="L219" s="4" t="str">
        <f>VLOOKUP(F219,词典!$C:$F,4,FALSE)</f>
        <v>那</v>
      </c>
      <c r="M219" s="6" t="s">
        <v>10141</v>
      </c>
      <c r="N219" t="s">
        <v>1873</v>
      </c>
      <c r="O219" t="s">
        <v>1497</v>
      </c>
      <c r="P219" t="s">
        <v>1860</v>
      </c>
      <c r="Q219" t="s">
        <v>1412</v>
      </c>
      <c r="R219" t="s">
        <v>1951</v>
      </c>
      <c r="S219" t="s">
        <v>9939</v>
      </c>
      <c r="T219" s="4" t="str">
        <f>VLOOKUP(N219,词典!$F:$G,2,FALSE)</f>
        <v>EC_WORD_ME</v>
      </c>
      <c r="U219" s="4" t="str">
        <f>VLOOKUP(O219,词典!$F:$G,2,FALSE)</f>
        <v>EC_WORD_WON_T</v>
      </c>
      <c r="V219" s="4" t="str">
        <f>VLOOKUP(P219,词典!$F:$G,2,FALSE)</f>
        <v>EC_WORD_EXCUSE</v>
      </c>
      <c r="W219" s="4" t="str">
        <f>VLOOKUP(Q219,词典!$F:$G,2,FALSE)</f>
        <v>EC_WORD_YOU</v>
      </c>
      <c r="X219" s="4" t="str">
        <f>VLOOKUP(R219,词典!$F:$G,2,FALSE)</f>
        <v>EC_WORD_OF</v>
      </c>
      <c r="Y219" s="4" t="str">
        <f>VLOOKUP(S219,词典!$F:$G,2,FALSE)</f>
        <v>-1</v>
      </c>
      <c r="Z219" t="str">
        <f t="shared" si="4"/>
        <v>.speechLose = {EC_WORD_ME, EC_WORD_WON_T, EC_WORD_EXCUSE, EC_WORD_YOU, EC_WORD_OF, -1},</v>
      </c>
      <c r="AA219" t="s">
        <v>15880</v>
      </c>
    </row>
    <row r="220" spans="1:27" x14ac:dyDescent="0.3">
      <c r="A220" s="3" t="s">
        <v>250</v>
      </c>
      <c r="B220" s="3" t="s">
        <v>2106</v>
      </c>
      <c r="C220" s="3" t="s">
        <v>9939</v>
      </c>
      <c r="D220" s="3" t="s">
        <v>519</v>
      </c>
      <c r="E220" s="3" t="s">
        <v>377</v>
      </c>
      <c r="F220" s="3" t="s">
        <v>709</v>
      </c>
      <c r="G220" s="4"/>
      <c r="H220" s="4"/>
      <c r="I220" s="4"/>
      <c r="J220" s="4"/>
      <c r="K220" s="4" t="str">
        <f>VLOOKUP(E220,词典!$C:$F,4,FALSE)</f>
        <v>作为</v>
      </c>
      <c r="L220" s="4" t="str">
        <f>VLOOKUP(F220,词典!$C:$F,4,FALSE)</f>
        <v>总是</v>
      </c>
      <c r="M220" s="6" t="s">
        <v>10142</v>
      </c>
      <c r="N220" t="s">
        <v>1455</v>
      </c>
      <c r="O220" t="s">
        <v>1687</v>
      </c>
      <c r="P220" t="s">
        <v>9939</v>
      </c>
      <c r="Q220" t="s">
        <v>2050</v>
      </c>
      <c r="R220" t="s">
        <v>8563</v>
      </c>
      <c r="S220" t="s">
        <v>1986</v>
      </c>
      <c r="T220" s="4" t="str">
        <f>VLOOKUP(N220,词典!$F:$G,2,FALSE)</f>
        <v>EC_WORD_OH</v>
      </c>
      <c r="U220" s="4" t="str">
        <f>VLOOKUP(O220,词典!$F:$G,2,FALSE)</f>
        <v>EC_WORD_ELLIPSIS</v>
      </c>
      <c r="V220" s="4" t="str">
        <f>VLOOKUP(P220,词典!$F:$G,2,FALSE)</f>
        <v>-1</v>
      </c>
      <c r="W220" s="4" t="str">
        <f>VLOOKUP(Q220,词典!$F:$G,2,FALSE)</f>
        <v>EC_WORD_ALWAYS</v>
      </c>
      <c r="X220" s="4" t="str">
        <f>VLOOKUP(R220,词典!$F:$G,2,FALSE)</f>
        <v>EC_WORD_EVERY</v>
      </c>
      <c r="Y220" s="4" t="str">
        <f>VLOOKUP(S220,词典!$F:$G,2,FALSE)</f>
        <v>EC_WORD_LONESOME</v>
      </c>
      <c r="Z220" t="str">
        <f t="shared" si="4"/>
        <v>.speechLose = {EC_WORD_OH, EC_WORD_ELLIPSIS, -1, EC_WORD_ALWAYS, EC_WORD_EVERY, EC_WORD_LONESOME},</v>
      </c>
      <c r="AA220" t="s">
        <v>15881</v>
      </c>
    </row>
    <row r="221" spans="1:27" x14ac:dyDescent="0.3">
      <c r="A221" s="3" t="s">
        <v>446</v>
      </c>
      <c r="B221" s="3" t="s">
        <v>472</v>
      </c>
      <c r="C221" s="3" t="s">
        <v>224</v>
      </c>
      <c r="D221" s="3" t="s">
        <v>164</v>
      </c>
      <c r="E221" s="3" t="s">
        <v>349</v>
      </c>
      <c r="F221" s="3" t="s">
        <v>10353</v>
      </c>
      <c r="G221" s="4" t="s">
        <v>399</v>
      </c>
      <c r="H221" s="4"/>
      <c r="I221" s="4"/>
      <c r="J221" s="4"/>
      <c r="K221" s="4" t="str">
        <f>VLOOKUP(E221,词典!$C:$F,4,FALSE)</f>
        <v>吗？</v>
      </c>
      <c r="L221" s="4" t="e">
        <f>VLOOKUP(F221,词典!$C:$F,4,FALSE)</f>
        <v>#N/A</v>
      </c>
      <c r="M221" s="6" t="s">
        <v>10389</v>
      </c>
      <c r="N221" t="s">
        <v>8496</v>
      </c>
      <c r="O221" t="s">
        <v>1715</v>
      </c>
      <c r="P221" t="s">
        <v>225</v>
      </c>
      <c r="Q221" t="s">
        <v>1873</v>
      </c>
      <c r="R221" t="s">
        <v>9130</v>
      </c>
      <c r="S221" t="s">
        <v>1605</v>
      </c>
      <c r="T221" s="4" t="str">
        <f>VLOOKUP(N221,词典!$F:$G,2,FALSE)</f>
        <v>EC_WORD_YEAH</v>
      </c>
      <c r="U221" s="4" t="str">
        <f>VLOOKUP(O221,词典!$F:$G,2,FALSE)</f>
        <v>EC_WORD_PRETTY</v>
      </c>
      <c r="V221" s="4" t="str">
        <f>VLOOKUP(P221,词典!$F:$G,2,FALSE)</f>
        <v>EC_WORD_EXCL</v>
      </c>
      <c r="W221" s="4" t="str">
        <f>VLOOKUP(Q221,词典!$F:$G,2,FALSE)</f>
        <v>EC_WORD_ME</v>
      </c>
      <c r="X221" s="4" t="str">
        <f>VLOOKUP(R221,词典!$F:$G,2,FALSE)</f>
        <v>EC_WORD_AS_IF</v>
      </c>
      <c r="Y221" s="4" t="str">
        <f>VLOOKUP(S221,词典!$F:$G,2,FALSE)</f>
        <v>EC_WORD_CHILD_S_PLAY</v>
      </c>
      <c r="Z221" t="str">
        <f t="shared" si="4"/>
        <v>.speechLose = {EC_WORD_YEAH, EC_WORD_PRETTY, EC_WORD_EXCL, EC_WORD_ME, EC_WORD_AS_IF, EC_WORD_CHILD_S_PLAY},</v>
      </c>
      <c r="AA221" t="s">
        <v>15882</v>
      </c>
    </row>
    <row r="222" spans="1:27" x14ac:dyDescent="0.3">
      <c r="A222" s="3" t="s">
        <v>164</v>
      </c>
      <c r="B222" s="3" t="s">
        <v>450</v>
      </c>
      <c r="C222" s="3" t="s">
        <v>378</v>
      </c>
      <c r="D222" s="3" t="s">
        <v>10354</v>
      </c>
      <c r="E222" s="3" t="s">
        <v>769</v>
      </c>
      <c r="F222" s="3" t="s">
        <v>292</v>
      </c>
      <c r="G222" s="4" t="s">
        <v>761</v>
      </c>
      <c r="H222" s="4"/>
      <c r="I222" s="4"/>
      <c r="J222" s="4"/>
      <c r="K222" s="4" t="str">
        <f>VLOOKUP(E222,词典!$C:$F,4,FALSE)</f>
        <v>上</v>
      </c>
      <c r="L222" s="4" t="str">
        <f>VLOOKUP(F222,词典!$C:$F,4,FALSE)</f>
        <v>从</v>
      </c>
      <c r="M222" s="6" t="s">
        <v>10390</v>
      </c>
      <c r="N222" t="s">
        <v>1873</v>
      </c>
      <c r="O222" t="s">
        <v>8566</v>
      </c>
      <c r="P222" t="s">
        <v>1917</v>
      </c>
      <c r="Q222" t="s">
        <v>8556</v>
      </c>
      <c r="R222" t="s">
        <v>10408</v>
      </c>
      <c r="S222" t="s">
        <v>9939</v>
      </c>
      <c r="T222" s="4" t="str">
        <f>VLOOKUP(N222,词典!$F:$G,2,FALSE)</f>
        <v>EC_WORD_ME</v>
      </c>
      <c r="U222" s="4" t="str">
        <f>VLOOKUP(O222,词典!$F:$G,2,FALSE)</f>
        <v>EC_WORD_WANTS</v>
      </c>
      <c r="V222" s="4" t="str">
        <f>VLOOKUP(P222,词典!$F:$G,2,FALSE)</f>
        <v>EC_WORD_FROM</v>
      </c>
      <c r="W222" s="4" t="str">
        <f>VLOOKUP(Q222,词典!$F:$G,2,FALSE)</f>
        <v>EC_WORD_INSIDE</v>
      </c>
      <c r="X222" s="4" t="str">
        <f>VLOOKUP(R222,词典!$F:$G,2,FALSE)</f>
        <v>EC_WORD_WAKES_UP</v>
      </c>
      <c r="Y222" s="4" t="str">
        <f>VLOOKUP(S222,词典!$F:$G,2,FALSE)</f>
        <v>-1</v>
      </c>
      <c r="Z222" t="str">
        <f t="shared" si="4"/>
        <v>.speechLose = {EC_WORD_ME, EC_WORD_WANTS, EC_WORD_FROM, EC_WORD_INSIDE, EC_WORD_WAKES_UP, -1},</v>
      </c>
      <c r="AA222" t="s">
        <v>15883</v>
      </c>
    </row>
    <row r="223" spans="1:27" x14ac:dyDescent="0.3">
      <c r="A223" s="3" t="s">
        <v>153</v>
      </c>
      <c r="B223" s="3" t="s">
        <v>224</v>
      </c>
      <c r="C223" s="3" t="s">
        <v>297</v>
      </c>
      <c r="D223" s="3" t="s">
        <v>658</v>
      </c>
      <c r="E223" s="3" t="s">
        <v>354</v>
      </c>
      <c r="F223" s="3" t="s">
        <v>727</v>
      </c>
      <c r="G223" s="4"/>
      <c r="H223" s="4"/>
      <c r="I223" s="4"/>
      <c r="J223" s="4"/>
      <c r="K223" s="4" t="e">
        <f>VLOOKUP(E223,词典!$C:$F,4,FALSE)</f>
        <v>#N/A</v>
      </c>
      <c r="L223" s="4" t="str">
        <f>VLOOKUP(F223,词典!$C:$F,4,FALSE)</f>
        <v>停止</v>
      </c>
      <c r="M223" s="6" t="s">
        <v>10143</v>
      </c>
      <c r="N223" t="s">
        <v>1403</v>
      </c>
      <c r="O223" t="s">
        <v>225</v>
      </c>
      <c r="P223" t="s">
        <v>9939</v>
      </c>
      <c r="Q223" t="s">
        <v>1607</v>
      </c>
      <c r="R223" t="s">
        <v>9152</v>
      </c>
      <c r="S223" t="s">
        <v>1642</v>
      </c>
      <c r="T223" s="4" t="str">
        <f>VLOOKUP(N223,词典!$F:$G,2,FALSE)</f>
        <v>EC_WORD_NO</v>
      </c>
      <c r="U223" s="4" t="str">
        <f>VLOOKUP(O223,词典!$F:$G,2,FALSE)</f>
        <v>EC_WORD_EXCL</v>
      </c>
      <c r="V223" s="4" t="str">
        <f>VLOOKUP(P223,词典!$F:$G,2,FALSE)</f>
        <v>-1</v>
      </c>
      <c r="W223" s="4" t="str">
        <f>VLOOKUP(Q223,词典!$F:$G,2,FALSE)</f>
        <v>EC_WORD_MUSIC</v>
      </c>
      <c r="X223" s="4" t="str">
        <f>VLOOKUP(R223,词典!$F:$G,2,FALSE)</f>
        <v>EC_WORD_COULDN_T</v>
      </c>
      <c r="Y223" s="4" t="str">
        <f>VLOOKUP(S223,词典!$F:$G,2,FALSE)</f>
        <v>EC_WORD_STOP</v>
      </c>
      <c r="Z223" t="str">
        <f t="shared" si="4"/>
        <v>.speechLose = {EC_WORD_NO, EC_WORD_EXCL, -1, EC_WORD_MUSIC, EC_WORD_COULDN_T, EC_WORD_STOP},</v>
      </c>
      <c r="AA223" t="s">
        <v>15884</v>
      </c>
    </row>
    <row r="224" spans="1:27" x14ac:dyDescent="0.3">
      <c r="A224" s="3" t="s">
        <v>164</v>
      </c>
      <c r="B224" s="3" t="s">
        <v>564</v>
      </c>
      <c r="C224" s="3" t="s">
        <v>378</v>
      </c>
      <c r="D224" s="3" t="s">
        <v>568</v>
      </c>
      <c r="E224" s="3" t="s">
        <v>761</v>
      </c>
      <c r="F224" s="3" t="s">
        <v>224</v>
      </c>
      <c r="G224" s="4"/>
      <c r="H224" s="4"/>
      <c r="I224" s="4"/>
      <c r="J224" s="4"/>
      <c r="K224" s="4" t="str">
        <f>VLOOKUP(E224,词典!$C:$F,4,FALSE)</f>
        <v>这</v>
      </c>
      <c r="L224" s="4" t="e">
        <f>VLOOKUP(F224,词典!$C:$F,4,FALSE)</f>
        <v>#N/A</v>
      </c>
      <c r="M224" s="6" t="s">
        <v>10144</v>
      </c>
      <c r="N224" t="s">
        <v>1873</v>
      </c>
      <c r="O224" t="s">
        <v>1347</v>
      </c>
      <c r="P224" t="s">
        <v>1570</v>
      </c>
      <c r="Q224" t="s">
        <v>1919</v>
      </c>
      <c r="R224" t="s">
        <v>10318</v>
      </c>
      <c r="S224" t="s">
        <v>225</v>
      </c>
      <c r="T224" s="4" t="str">
        <f>VLOOKUP(N224,词典!$F:$G,2,FALSE)</f>
        <v>EC_WORD_ME</v>
      </c>
      <c r="U224" s="4" t="str">
        <f>VLOOKUP(O224,词典!$F:$G,2,FALSE)</f>
        <v>EC_WORD_REFUSE</v>
      </c>
      <c r="V224" s="4" t="str">
        <f>VLOOKUP(P224,词典!$F:$G,2,FALSE)</f>
        <v>EC_WORD_BELIEVE</v>
      </c>
      <c r="W224" s="4" t="str">
        <f>VLOOKUP(Q224,词典!$F:$G,2,FALSE)</f>
        <v>EC_WORD_THIS</v>
      </c>
      <c r="X224" s="4" t="str">
        <f>VLOOKUP(R224,词典!$F:$G,2,FALSE)</f>
        <v>EC_WORD_CARES</v>
      </c>
      <c r="Y224" s="4" t="str">
        <f>VLOOKUP(S224,词典!$F:$G,2,FALSE)</f>
        <v>EC_WORD_EXCL</v>
      </c>
      <c r="Z224" t="str">
        <f t="shared" si="4"/>
        <v>.speechLose = {EC_WORD_ME, EC_WORD_REFUSE, EC_WORD_BELIEVE, EC_WORD_THIS, EC_WORD_CARES, EC_WORD_EXCL},</v>
      </c>
      <c r="AA224" t="s">
        <v>15885</v>
      </c>
    </row>
    <row r="225" spans="1:27" x14ac:dyDescent="0.3">
      <c r="A225" s="3" t="s">
        <v>169</v>
      </c>
      <c r="B225" s="3" t="s">
        <v>386</v>
      </c>
      <c r="C225" s="3" t="s">
        <v>496</v>
      </c>
      <c r="D225" s="3" t="s">
        <v>378</v>
      </c>
      <c r="E225" s="3" t="s">
        <v>600</v>
      </c>
      <c r="F225" s="3" t="s">
        <v>2106</v>
      </c>
      <c r="G225" s="4"/>
      <c r="H225" s="4"/>
      <c r="I225" s="4"/>
      <c r="J225" s="4"/>
      <c r="K225" s="4" t="str">
        <f>VLOOKUP(E225,词典!$C:$F,4,FALSE)</f>
        <v>拿</v>
      </c>
      <c r="L225" s="4" t="e">
        <f>VLOOKUP(F225,词典!$C:$F,4,FALSE)</f>
        <v>#N/A</v>
      </c>
      <c r="M225" s="6" t="s">
        <v>10391</v>
      </c>
      <c r="N225" t="s">
        <v>1874</v>
      </c>
      <c r="O225" t="s">
        <v>8546</v>
      </c>
      <c r="P225" t="s">
        <v>1905</v>
      </c>
      <c r="Q225" t="s">
        <v>1833</v>
      </c>
      <c r="R225" t="s">
        <v>8499</v>
      </c>
      <c r="S225" t="s">
        <v>1687</v>
      </c>
      <c r="T225" s="4" t="str">
        <f>VLOOKUP(N225,词典!$F:$G,2,FALSE)</f>
        <v>EC_WORD_YOU</v>
      </c>
      <c r="U225" s="4" t="str">
        <f>VLOOKUP(O225,词典!$F:$G,2,FALSE)</f>
        <v>EC_WORD_SORRY</v>
      </c>
      <c r="V225" s="4" t="str">
        <f>VLOOKUP(P225,词典!$F:$G,2,FALSE)</f>
        <v>EC_WORD_WAY</v>
      </c>
      <c r="W225" s="4" t="str">
        <f>VLOOKUP(Q225,词典!$F:$G,2,FALSE)</f>
        <v>EC_WORD_STRONG</v>
      </c>
      <c r="X225" s="4" t="str">
        <f>VLOOKUP(R225,词典!$F:$G,2,FALSE)</f>
        <v>EC_WORD_IS</v>
      </c>
      <c r="Y225" s="4" t="str">
        <f>VLOOKUP(S225,词典!$F:$G,2,FALSE)</f>
        <v>EC_WORD_ELLIPSIS</v>
      </c>
      <c r="Z225" t="str">
        <f t="shared" si="4"/>
        <v>.speechLose = {EC_WORD_YOU, EC_WORD_SORRY, EC_WORD_WAY, EC_WORD_STRONG, EC_WORD_IS, EC_WORD_ELLIPSIS},</v>
      </c>
      <c r="AA225" t="s">
        <v>15886</v>
      </c>
    </row>
    <row r="226" spans="1:27" x14ac:dyDescent="0.3">
      <c r="A226" s="3" t="s">
        <v>169</v>
      </c>
      <c r="B226" s="3" t="s">
        <v>285</v>
      </c>
      <c r="C226" s="3" t="s">
        <v>226</v>
      </c>
      <c r="D226" s="3" t="s">
        <v>9939</v>
      </c>
      <c r="E226" s="3" t="s">
        <v>9939</v>
      </c>
      <c r="F226" s="3" t="s">
        <v>9939</v>
      </c>
      <c r="G226" s="4"/>
      <c r="H226" s="4"/>
      <c r="I226" s="4"/>
      <c r="J226" s="4"/>
      <c r="K226" s="4" t="e">
        <f>VLOOKUP(E226,词典!$C:$F,4,FALSE)</f>
        <v>#N/A</v>
      </c>
      <c r="L226" s="4" t="e">
        <f>VLOOKUP(F226,词典!$C:$F,4,FALSE)</f>
        <v>#N/A</v>
      </c>
      <c r="M226" s="6" t="s">
        <v>10145</v>
      </c>
      <c r="N226" t="s">
        <v>1874</v>
      </c>
      <c r="O226" t="s">
        <v>8541</v>
      </c>
      <c r="P226" t="s">
        <v>10416</v>
      </c>
      <c r="Q226" t="s">
        <v>8486</v>
      </c>
      <c r="R226" t="s">
        <v>9939</v>
      </c>
      <c r="S226" t="s">
        <v>9939</v>
      </c>
      <c r="T226" s="4" t="str">
        <f>VLOOKUP(N226,词典!$F:$G,2,FALSE)</f>
        <v>EC_WORD_YOU</v>
      </c>
      <c r="U226" s="4" t="str">
        <f>VLOOKUP(O226,词典!$F:$G,2,FALSE)</f>
        <v>EC_WORD_HAS</v>
      </c>
      <c r="V226" s="4" t="str">
        <f>VLOOKUP(P226,词典!$F:$G,2,FALSE)</f>
        <v>EC_WORD_SPIRALING</v>
      </c>
      <c r="W226" s="4" t="str">
        <f>VLOOKUP(Q226,词典!$F:$G,2,FALSE)</f>
        <v>EC_WORD_EXCL_EXCL</v>
      </c>
      <c r="X226" s="4" t="str">
        <f>VLOOKUP(R226,词典!$F:$G,2,FALSE)</f>
        <v>-1</v>
      </c>
      <c r="Y226" s="4" t="str">
        <f>VLOOKUP(S226,词典!$F:$G,2,FALSE)</f>
        <v>-1</v>
      </c>
      <c r="Z226" t="str">
        <f t="shared" si="4"/>
        <v>.speechLose = {EC_WORD_YOU, EC_WORD_HAS, EC_WORD_SPIRALING, EC_WORD_EXCL_EXCL, -1, -1},</v>
      </c>
      <c r="AA226" t="s">
        <v>15887</v>
      </c>
    </row>
    <row r="227" spans="1:27" x14ac:dyDescent="0.3">
      <c r="A227" s="3" t="s">
        <v>233</v>
      </c>
      <c r="B227" s="3" t="s">
        <v>224</v>
      </c>
      <c r="C227" s="3" t="s">
        <v>9939</v>
      </c>
      <c r="D227" s="3" t="s">
        <v>117</v>
      </c>
      <c r="E227" s="3" t="s">
        <v>779</v>
      </c>
      <c r="F227" s="3" t="s">
        <v>229</v>
      </c>
      <c r="G227" s="4"/>
      <c r="H227" s="4"/>
      <c r="I227" s="4"/>
      <c r="J227" s="4"/>
      <c r="K227" s="4" t="str">
        <f>VLOOKUP(E227,词典!$C:$F,4,FALSE)</f>
        <v>为什么</v>
      </c>
      <c r="L227" s="4" t="str">
        <f>VLOOKUP(F227,词典!$C:$F,4,FALSE)</f>
        <v>一个</v>
      </c>
      <c r="M227" s="6" t="s">
        <v>10146</v>
      </c>
      <c r="N227" t="s">
        <v>1448</v>
      </c>
      <c r="O227" t="s">
        <v>225</v>
      </c>
      <c r="P227" t="s">
        <v>9939</v>
      </c>
      <c r="Q227" t="s">
        <v>1470</v>
      </c>
      <c r="R227" t="s">
        <v>2056</v>
      </c>
      <c r="S227" t="s">
        <v>230</v>
      </c>
      <c r="T227" s="4" t="str">
        <f>VLOOKUP(N227,词典!$F:$G,2,FALSE)</f>
        <v>EC_WORD_WAAAH</v>
      </c>
      <c r="U227" s="4" t="str">
        <f>VLOOKUP(O227,词典!$F:$G,2,FALSE)</f>
        <v>EC_WORD_EXCL</v>
      </c>
      <c r="V227" s="4" t="str">
        <f>VLOOKUP(P227,词典!$F:$G,2,FALSE)</f>
        <v>-1</v>
      </c>
      <c r="W227" s="4" t="str">
        <f>VLOOKUP(Q227,词典!$F:$G,2,FALSE)</f>
        <v>EC_WORD_BUT</v>
      </c>
      <c r="X227" s="4" t="str">
        <f>VLOOKUP(R227,词典!$F:$G,2,FALSE)</f>
        <v>EC_WORD_WHY</v>
      </c>
      <c r="Y227" s="4" t="str">
        <f>VLOOKUP(S227,词典!$F:$G,2,FALSE)</f>
        <v>EC_WORD_QUES</v>
      </c>
      <c r="Z227" t="str">
        <f t="shared" si="4"/>
        <v>.speechLose = {EC_WORD_WAAAH, EC_WORD_EXCL, -1, EC_WORD_BUT, EC_WORD_WHY, EC_WORD_QUES},</v>
      </c>
      <c r="AA227" t="s">
        <v>15888</v>
      </c>
    </row>
    <row r="228" spans="1:27" x14ac:dyDescent="0.3">
      <c r="A228" s="3" t="s">
        <v>280</v>
      </c>
      <c r="B228" s="3" t="s">
        <v>226</v>
      </c>
      <c r="C228" s="3" t="s">
        <v>9939</v>
      </c>
      <c r="D228" s="3" t="s">
        <v>9939</v>
      </c>
      <c r="E228" s="3" t="s">
        <v>9939</v>
      </c>
      <c r="F228" s="3" t="s">
        <v>9939</v>
      </c>
      <c r="G228" s="4"/>
      <c r="H228" s="4"/>
      <c r="I228" s="4"/>
      <c r="J228" s="4"/>
      <c r="K228" s="4" t="e">
        <f>VLOOKUP(E228,词典!$C:$F,4,FALSE)</f>
        <v>#N/A</v>
      </c>
      <c r="L228" s="4" t="e">
        <f>VLOOKUP(F228,词典!$C:$F,4,FALSE)</f>
        <v>#N/A</v>
      </c>
      <c r="M228" s="6" t="s">
        <v>10147</v>
      </c>
      <c r="N228" t="s">
        <v>1914</v>
      </c>
      <c r="O228" t="s">
        <v>227</v>
      </c>
      <c r="P228" t="s">
        <v>9939</v>
      </c>
      <c r="Q228" t="s">
        <v>9939</v>
      </c>
      <c r="R228" t="s">
        <v>9939</v>
      </c>
      <c r="S228" t="s">
        <v>9939</v>
      </c>
      <c r="T228" s="4" t="str">
        <f>VLOOKUP(N228,词典!$F:$G,2,FALSE)</f>
        <v>EC_WORD_WOWEE</v>
      </c>
      <c r="U228" s="4" t="str">
        <f>VLOOKUP(O228,词典!$F:$G,2,FALSE)</f>
        <v>EC_WORD_EXCL_EXCL</v>
      </c>
      <c r="V228" s="4" t="str">
        <f>VLOOKUP(P228,词典!$F:$G,2,FALSE)</f>
        <v>-1</v>
      </c>
      <c r="W228" s="4" t="str">
        <f>VLOOKUP(Q228,词典!$F:$G,2,FALSE)</f>
        <v>-1</v>
      </c>
      <c r="X228" s="4" t="str">
        <f>VLOOKUP(R228,词典!$F:$G,2,FALSE)</f>
        <v>-1</v>
      </c>
      <c r="Y228" s="4" t="str">
        <f>VLOOKUP(S228,词典!$F:$G,2,FALSE)</f>
        <v>-1</v>
      </c>
      <c r="Z228" t="str">
        <f t="shared" si="4"/>
        <v>.speechLose = {EC_WORD_WOWEE, EC_WORD_EXCL_EXCL, -1, -1, -1, -1},</v>
      </c>
      <c r="AA228" t="s">
        <v>15889</v>
      </c>
    </row>
    <row r="229" spans="1:27" x14ac:dyDescent="0.3">
      <c r="A229" s="3" t="s">
        <v>761</v>
      </c>
      <c r="B229" s="3" t="s">
        <v>390</v>
      </c>
      <c r="C229" s="3" t="s">
        <v>560</v>
      </c>
      <c r="D229" s="3" t="s">
        <v>183</v>
      </c>
      <c r="E229" s="3" t="s">
        <v>403</v>
      </c>
      <c r="F229" s="3" t="s">
        <v>224</v>
      </c>
      <c r="G229" s="4"/>
      <c r="H229" s="4"/>
      <c r="I229" s="4"/>
      <c r="J229" s="4"/>
      <c r="K229" s="4" t="str">
        <f>VLOOKUP(E229,词典!$C:$F,4,FALSE)</f>
        <v>开心</v>
      </c>
      <c r="L229" s="4" t="e">
        <f>VLOOKUP(F229,词典!$C:$F,4,FALSE)</f>
        <v>#N/A</v>
      </c>
      <c r="M229" s="6" t="s">
        <v>10148</v>
      </c>
      <c r="N229" t="s">
        <v>1919</v>
      </c>
      <c r="O229" t="s">
        <v>8527</v>
      </c>
      <c r="P229" t="s">
        <v>1873</v>
      </c>
      <c r="Q229" t="s">
        <v>1869</v>
      </c>
      <c r="R229" t="s">
        <v>9076</v>
      </c>
      <c r="S229" t="s">
        <v>225</v>
      </c>
      <c r="T229" s="4" t="str">
        <f>VLOOKUP(N229,词典!$F:$G,2,FALSE)</f>
        <v>EC_WORD_THIS</v>
      </c>
      <c r="U229" s="4" t="str">
        <f>VLOOKUP(O229,词典!$F:$G,2,FALSE)</f>
        <v>EC_WORD_LEARN</v>
      </c>
      <c r="V229" s="4" t="str">
        <f>VLOOKUP(P229,词典!$F:$G,2,FALSE)</f>
        <v>EC_WORD_ME</v>
      </c>
      <c r="W229" s="4" t="str">
        <f>VLOOKUP(Q229,词典!$F:$G,2,FALSE)</f>
        <v>EC_WORD_NO</v>
      </c>
      <c r="X229" s="4" t="str">
        <f>VLOOKUP(R229,词典!$F:$G,2,FALSE)</f>
        <v>EC_WORD_HAPPY</v>
      </c>
      <c r="Y229" s="4" t="str">
        <f>VLOOKUP(S229,词典!$F:$G,2,FALSE)</f>
        <v>EC_WORD_EXCL</v>
      </c>
      <c r="Z229" t="str">
        <f t="shared" si="4"/>
        <v>.speechLose = {EC_WORD_THIS, EC_WORD_LEARN, EC_WORD_ME, EC_WORD_NO, EC_WORD_HAPPY, EC_WORD_EXCL},</v>
      </c>
      <c r="AA229" t="s">
        <v>15890</v>
      </c>
    </row>
    <row r="230" spans="1:27" x14ac:dyDescent="0.3">
      <c r="A230" s="3" t="s">
        <v>169</v>
      </c>
      <c r="B230" s="3" t="s">
        <v>366</v>
      </c>
      <c r="C230" s="3" t="s">
        <v>38</v>
      </c>
      <c r="D230" s="3" t="s">
        <v>117</v>
      </c>
      <c r="E230" s="3" t="s">
        <v>165</v>
      </c>
      <c r="F230" s="3" t="s">
        <v>94</v>
      </c>
      <c r="G230" s="4"/>
      <c r="H230" s="4"/>
      <c r="I230" s="4"/>
      <c r="J230" s="4"/>
      <c r="K230" s="4" t="str">
        <f>VLOOKUP(E230,词典!$C:$F,4,FALSE)</f>
        <v>你</v>
      </c>
      <c r="L230" s="4" t="str">
        <f>VLOOKUP(F230,词典!$C:$F,4,FALSE)</f>
        <v>赢了</v>
      </c>
      <c r="M230" s="6" t="s">
        <v>10392</v>
      </c>
      <c r="N230" t="s">
        <v>1874</v>
      </c>
      <c r="O230" t="s">
        <v>1869</v>
      </c>
      <c r="P230" t="s">
        <v>1720</v>
      </c>
      <c r="Q230" t="s">
        <v>1470</v>
      </c>
      <c r="R230" t="s">
        <v>1412</v>
      </c>
      <c r="S230" t="s">
        <v>1384</v>
      </c>
      <c r="T230" s="4" t="str">
        <f>VLOOKUP(N230,词典!$F:$G,2,FALSE)</f>
        <v>EC_WORD_YOU</v>
      </c>
      <c r="U230" s="4" t="str">
        <f>VLOOKUP(O230,词典!$F:$G,2,FALSE)</f>
        <v>EC_WORD_NO</v>
      </c>
      <c r="V230" s="4" t="str">
        <f>VLOOKUP(P230,词典!$F:$G,2,FALSE)</f>
        <v>EC_WORD_COOL</v>
      </c>
      <c r="W230" s="4" t="str">
        <f>VLOOKUP(Q230,词典!$F:$G,2,FALSE)</f>
        <v>EC_WORD_BUT</v>
      </c>
      <c r="X230" s="4" t="str">
        <f>VLOOKUP(R230,词典!$F:$G,2,FALSE)</f>
        <v>EC_WORD_YOU</v>
      </c>
      <c r="Y230" s="4" t="str">
        <f>VLOOKUP(S230,词典!$F:$G,2,FALSE)</f>
        <v>EC_WORD_WON</v>
      </c>
      <c r="Z230" t="str">
        <f t="shared" si="4"/>
        <v>.speechLose = {EC_WORD_YOU, EC_WORD_NO, EC_WORD_COOL, EC_WORD_BUT, EC_WORD_YOU, EC_WORD_WON},</v>
      </c>
      <c r="AA230" t="s">
        <v>15891</v>
      </c>
    </row>
    <row r="231" spans="1:27" x14ac:dyDescent="0.3">
      <c r="A231" s="3" t="s">
        <v>164</v>
      </c>
      <c r="B231" s="3" t="s">
        <v>322</v>
      </c>
      <c r="C231" s="3" t="s">
        <v>388</v>
      </c>
      <c r="D231" s="3" t="s">
        <v>106</v>
      </c>
      <c r="E231" s="3" t="s">
        <v>457</v>
      </c>
      <c r="F231" s="3" t="s">
        <v>2106</v>
      </c>
      <c r="G231" s="4"/>
      <c r="H231" s="4"/>
      <c r="I231" s="4"/>
      <c r="J231" s="4"/>
      <c r="K231" s="4" t="str">
        <f>VLOOKUP(E231,词典!$C:$F,4,FALSE)</f>
        <v>危险</v>
      </c>
      <c r="L231" s="4" t="e">
        <f>VLOOKUP(F231,词典!$C:$F,4,FALSE)</f>
        <v>#N/A</v>
      </c>
      <c r="M231" s="6" t="s">
        <v>10149</v>
      </c>
      <c r="N231" t="s">
        <v>1873</v>
      </c>
      <c r="O231" t="s">
        <v>1485</v>
      </c>
      <c r="P231" t="s">
        <v>1390</v>
      </c>
      <c r="Q231" t="s">
        <v>1947</v>
      </c>
      <c r="R231" t="s">
        <v>1537</v>
      </c>
      <c r="S231" t="s">
        <v>8499</v>
      </c>
      <c r="T231" s="4" t="str">
        <f>VLOOKUP(N231,词典!$F:$G,2,FALSE)</f>
        <v>EC_WORD_ME</v>
      </c>
      <c r="U231" s="4" t="str">
        <f>VLOOKUP(O231,词典!$F:$G,2,FALSE)</f>
        <v>EC_WORD_REALLY</v>
      </c>
      <c r="V231" s="4" t="str">
        <f>VLOOKUP(P231,词典!$F:$G,2,FALSE)</f>
        <v>EC_WORD_SENSE</v>
      </c>
      <c r="W231" s="4" t="str">
        <f>VLOOKUP(Q231,词典!$F:$G,2,FALSE)</f>
        <v>EC_WORD_TO</v>
      </c>
      <c r="X231" s="4" t="str">
        <f>VLOOKUP(R231,词典!$F:$G,2,FALSE)</f>
        <v>EC_WORD_DANGER</v>
      </c>
      <c r="Y231" s="4" t="str">
        <f>VLOOKUP(S231,词典!$F:$G,2,FALSE)</f>
        <v>EC_WORD_IS</v>
      </c>
      <c r="Z231" t="str">
        <f t="shared" si="4"/>
        <v>.speechLose = {EC_WORD_ME, EC_WORD_REALLY, EC_WORD_SENSE, EC_WORD_TO, EC_WORD_DANGER, EC_WORD_IS},</v>
      </c>
      <c r="AA231" t="s">
        <v>15892</v>
      </c>
    </row>
    <row r="232" spans="1:27" x14ac:dyDescent="0.3">
      <c r="A232" s="3" t="s">
        <v>164</v>
      </c>
      <c r="B232" s="3" t="s">
        <v>445</v>
      </c>
      <c r="C232" s="3" t="s">
        <v>562</v>
      </c>
      <c r="D232" s="3" t="s">
        <v>766</v>
      </c>
      <c r="E232" s="3" t="s">
        <v>205</v>
      </c>
      <c r="F232" s="3" t="s">
        <v>796</v>
      </c>
      <c r="G232" s="4"/>
      <c r="H232" s="4"/>
      <c r="I232" s="4"/>
      <c r="J232" s="4"/>
      <c r="K232" s="4" t="e">
        <f>VLOOKUP(E232,词典!$C:$F,4,FALSE)</f>
        <v>#N/A</v>
      </c>
      <c r="L232" s="4" t="str">
        <f>VLOOKUP(F232,词典!$C:$F,4,FALSE)</f>
        <v>绝望</v>
      </c>
      <c r="M232" s="6" t="s">
        <v>10150</v>
      </c>
      <c r="N232" t="s">
        <v>1873</v>
      </c>
      <c r="O232" t="s">
        <v>1533</v>
      </c>
      <c r="P232" t="s">
        <v>8490</v>
      </c>
      <c r="Q232" t="s">
        <v>8448</v>
      </c>
      <c r="R232" t="s">
        <v>1955</v>
      </c>
      <c r="S232" t="s">
        <v>9126</v>
      </c>
      <c r="T232" s="4" t="str">
        <f>VLOOKUP(N232,词典!$F:$G,2,FALSE)</f>
        <v>EC_WORD_ME</v>
      </c>
      <c r="U232" s="4" t="str">
        <f>VLOOKUP(O232,词典!$F:$G,2,FALSE)</f>
        <v>EC_WORD_SHOULD</v>
      </c>
      <c r="V232" s="4" t="str">
        <f>VLOOKUP(P232,词典!$F:$G,2,FALSE)</f>
        <v>EC_WORD_KNOWS</v>
      </c>
      <c r="W232" s="4" t="str">
        <f>VLOOKUP(Q232,词典!$F:$G,2,FALSE)</f>
        <v>EC_WORD_TOTALLY</v>
      </c>
      <c r="X232" s="4" t="str">
        <f>VLOOKUP(R232,词典!$F:$G,2,FALSE)</f>
        <v>EC_WORD_HAVEN_T</v>
      </c>
      <c r="Y232" s="4" t="str">
        <f>VLOOKUP(S232,词典!$F:$G,2,FALSE)</f>
        <v>EC_WORD_DISAPPOINT</v>
      </c>
      <c r="Z232" t="str">
        <f t="shared" si="4"/>
        <v>.speechLose = {EC_WORD_ME, EC_WORD_SHOULD, EC_WORD_KNOWS, EC_WORD_TOTALLY, EC_WORD_HAVEN_T, EC_WORD_DISAPPOINT},</v>
      </c>
      <c r="AA232" t="s">
        <v>15893</v>
      </c>
    </row>
    <row r="233" spans="1:27" x14ac:dyDescent="0.3">
      <c r="A233" s="3" t="s">
        <v>164</v>
      </c>
      <c r="B233" s="3" t="s">
        <v>644</v>
      </c>
      <c r="C233" s="3" t="s">
        <v>378</v>
      </c>
      <c r="D233" s="3" t="s">
        <v>7194</v>
      </c>
      <c r="E233" s="3" t="s">
        <v>708</v>
      </c>
      <c r="F233" s="3" t="s">
        <v>724</v>
      </c>
      <c r="G233" s="4"/>
      <c r="H233" s="4"/>
      <c r="I233" s="4"/>
      <c r="J233" s="4"/>
      <c r="K233" s="4" t="str">
        <f>VLOOKUP(E233,词典!$C:$F,4,FALSE)</f>
        <v>有时</v>
      </c>
      <c r="L233" s="4" t="str">
        <f>VLOOKUP(F233,词典!$C:$F,4,FALSE)</f>
        <v>很快</v>
      </c>
      <c r="M233" s="6" t="s">
        <v>10151</v>
      </c>
      <c r="N233" t="s">
        <v>1873</v>
      </c>
      <c r="O233" t="s">
        <v>8547</v>
      </c>
      <c r="P233" t="s">
        <v>9900</v>
      </c>
      <c r="Q233" t="s">
        <v>8513</v>
      </c>
      <c r="R233" t="s">
        <v>9937</v>
      </c>
      <c r="S233" t="s">
        <v>9939</v>
      </c>
      <c r="T233" s="4" t="str">
        <f>VLOOKUP(N233,词典!$F:$G,2,FALSE)</f>
        <v>EC_WORD_ME</v>
      </c>
      <c r="U233" s="4" t="str">
        <f>VLOOKUP(O233,词典!$F:$G,2,FALSE)</f>
        <v>EC_WORD_MESSAGE</v>
      </c>
      <c r="V233" s="4" t="str">
        <f>VLOOKUP(P233,词典!$F:$G,2,FALSE)</f>
        <v>EC_WORD_SOON</v>
      </c>
      <c r="W233" s="4" t="str">
        <f>VLOOKUP(Q233,词典!$F:$G,2,FALSE)</f>
        <v>EC_WORD_THIS_IS_IT_EXCL</v>
      </c>
      <c r="X233" s="4" t="str">
        <f>VLOOKUP(R233,词典!$F:$G,2,FALSE)</f>
        <v>EC_MOVE(FLY)</v>
      </c>
      <c r="Y233" s="4" t="str">
        <f>VLOOKUP(S233,词典!$F:$G,2,FALSE)</f>
        <v>-1</v>
      </c>
      <c r="Z233" t="str">
        <f t="shared" si="4"/>
        <v>.speechLose = {EC_WORD_ME, EC_WORD_MESSAGE, EC_WORD_SOON, EC_WORD_THIS_IS_IT_EXCL, EC_MOVE(FLY), -1},</v>
      </c>
      <c r="AA233" t="s">
        <v>15894</v>
      </c>
    </row>
    <row r="234" spans="1:27" x14ac:dyDescent="0.3">
      <c r="A234" s="3" t="s">
        <v>349</v>
      </c>
      <c r="B234" s="3" t="s">
        <v>373</v>
      </c>
      <c r="C234" s="3" t="s">
        <v>2106</v>
      </c>
      <c r="D234" s="3" t="s">
        <v>89</v>
      </c>
      <c r="E234" s="3" t="s">
        <v>664</v>
      </c>
      <c r="F234" s="3" t="s">
        <v>229</v>
      </c>
      <c r="G234" s="4"/>
      <c r="H234" s="4"/>
      <c r="I234" s="4"/>
      <c r="J234" s="4"/>
      <c r="K234" s="4" t="str">
        <f>VLOOKUP(E234,词典!$C:$F,4,FALSE)</f>
        <v>美食</v>
      </c>
      <c r="L234" s="4" t="str">
        <f>VLOOKUP(F234,词典!$C:$F,4,FALSE)</f>
        <v>一个</v>
      </c>
      <c r="M234" s="6" t="s">
        <v>10393</v>
      </c>
      <c r="N234" t="s">
        <v>8558</v>
      </c>
      <c r="O234" t="s">
        <v>2111</v>
      </c>
      <c r="P234" t="s">
        <v>9939</v>
      </c>
      <c r="Q234" t="s">
        <v>1336</v>
      </c>
      <c r="R234" t="s">
        <v>2037</v>
      </c>
      <c r="S234" t="s">
        <v>230</v>
      </c>
      <c r="T234" s="4" t="str">
        <f>VLOOKUP(N234,词典!$F:$G,2,FALSE)</f>
        <v>EC_WORD_DOWN</v>
      </c>
      <c r="U234" s="4" t="str">
        <f>VLOOKUP(O234,词典!$F:$G,2,FALSE)</f>
        <v>EC_WORD_ELLIPSIS</v>
      </c>
      <c r="V234" s="4" t="str">
        <f>VLOOKUP(P234,词典!$F:$G,2,FALSE)</f>
        <v>-1</v>
      </c>
      <c r="W234" s="4" t="str">
        <f>VLOOKUP(Q234,词典!$F:$G,2,FALSE)</f>
        <v>EC_WORD_BATTLE</v>
      </c>
      <c r="X234" s="4" t="str">
        <f>VLOOKUP(R234,词典!$F:$G,2,FALSE)</f>
        <v>EC_WORD_GOURMET</v>
      </c>
      <c r="Y234" s="4" t="str">
        <f>VLOOKUP(S234,词典!$F:$G,2,FALSE)</f>
        <v>EC_WORD_QUES</v>
      </c>
      <c r="Z234" t="str">
        <f t="shared" si="4"/>
        <v>.speechLose = {EC_WORD_DOWN, EC_WORD_ELLIPSIS, -1, EC_WORD_BATTLE, EC_WORD_GOURMET, EC_WORD_QUES},</v>
      </c>
      <c r="AA234" t="s">
        <v>15895</v>
      </c>
    </row>
    <row r="235" spans="1:27" x14ac:dyDescent="0.3">
      <c r="A235" s="3" t="s">
        <v>169</v>
      </c>
      <c r="B235" s="3" t="s">
        <v>387</v>
      </c>
      <c r="C235" s="3" t="s">
        <v>284</v>
      </c>
      <c r="D235" s="3" t="s">
        <v>444</v>
      </c>
      <c r="E235" s="3" t="s">
        <v>7348</v>
      </c>
      <c r="F235" s="3" t="s">
        <v>2106</v>
      </c>
      <c r="G235" s="4"/>
      <c r="H235" s="4"/>
      <c r="I235" s="4"/>
      <c r="J235" s="4"/>
      <c r="K235" s="4" t="str">
        <f>VLOOKUP(E235,词典!$C:$F,4,FALSE)</f>
        <v>沙暴</v>
      </c>
      <c r="L235" s="4" t="e">
        <f>VLOOKUP(F235,词典!$C:$F,4,FALSE)</f>
        <v>#N/A</v>
      </c>
      <c r="M235" s="6" t="s">
        <v>10152</v>
      </c>
      <c r="N235" t="s">
        <v>1874</v>
      </c>
      <c r="O235" t="s">
        <v>9130</v>
      </c>
      <c r="P235" t="s">
        <v>9169</v>
      </c>
      <c r="Q235" t="s">
        <v>8449</v>
      </c>
      <c r="R235" t="s">
        <v>1157</v>
      </c>
      <c r="S235" t="s">
        <v>1687</v>
      </c>
      <c r="T235" s="4" t="str">
        <f>VLOOKUP(N235,词典!$F:$G,2,FALSE)</f>
        <v>EC_WORD_YOU</v>
      </c>
      <c r="U235" s="4" t="str">
        <f>VLOOKUP(O235,词典!$F:$G,2,FALSE)</f>
        <v>EC_WORD_AS_IF</v>
      </c>
      <c r="V235" s="4" t="str">
        <f>VLOOKUP(P235,词典!$F:$G,2,FALSE)</f>
        <v>EC_WORD_GO</v>
      </c>
      <c r="W235" s="4" t="str">
        <f>VLOOKUP(Q235,词典!$F:$G,2,FALSE)</f>
        <v>EC_WORD_SCARY</v>
      </c>
      <c r="X235" s="4" t="str">
        <f>VLOOKUP(R235,词典!$F:$G,2,FALSE)</f>
        <v>EC_MOVE(SANDSTORM)</v>
      </c>
      <c r="Y235" s="4" t="str">
        <f>VLOOKUP(S235,词典!$F:$G,2,FALSE)</f>
        <v>EC_WORD_ELLIPSIS</v>
      </c>
      <c r="Z235" t="str">
        <f t="shared" si="4"/>
        <v>.speechLose = {EC_WORD_YOU, EC_WORD_AS_IF, EC_WORD_GO, EC_WORD_SCARY, EC_MOVE(SANDSTORM), EC_WORD_ELLIPSIS},</v>
      </c>
      <c r="AA235" t="s">
        <v>15896</v>
      </c>
    </row>
    <row r="236" spans="1:27" x14ac:dyDescent="0.3">
      <c r="A236" s="3" t="s">
        <v>279</v>
      </c>
      <c r="B236" s="3" t="s">
        <v>2106</v>
      </c>
      <c r="C236" s="3" t="s">
        <v>164</v>
      </c>
      <c r="D236" s="3" t="s">
        <v>479</v>
      </c>
      <c r="E236" s="3" t="s">
        <v>284</v>
      </c>
      <c r="F236" s="3" t="s">
        <v>689</v>
      </c>
      <c r="G236" s="4"/>
      <c r="H236" s="4"/>
      <c r="I236" s="4"/>
      <c r="J236" s="4"/>
      <c r="K236" s="4" t="str">
        <f>VLOOKUP(E236,词典!$C:$F,4,FALSE)</f>
        <v>一个</v>
      </c>
      <c r="L236" s="4" t="str">
        <f>VLOOKUP(F236,词典!$C:$F,4,FALSE)</f>
        <v>小睡</v>
      </c>
      <c r="M236" s="6" t="s">
        <v>10153</v>
      </c>
      <c r="N236" t="s">
        <v>1912</v>
      </c>
      <c r="O236" t="s">
        <v>1687</v>
      </c>
      <c r="P236" t="s">
        <v>1873</v>
      </c>
      <c r="Q236" t="s">
        <v>1542</v>
      </c>
      <c r="R236" t="s">
        <v>1622</v>
      </c>
      <c r="S236" t="s">
        <v>12595</v>
      </c>
      <c r="T236" s="4" t="str">
        <f>VLOOKUP(N236,词典!$F:$G,2,FALSE)</f>
        <v>EC_WORD_AWW</v>
      </c>
      <c r="U236" s="4" t="str">
        <f>VLOOKUP(O236,词典!$F:$G,2,FALSE)</f>
        <v>EC_WORD_ELLIPSIS</v>
      </c>
      <c r="V236" s="4" t="str">
        <f>VLOOKUP(P236,词典!$F:$G,2,FALSE)</f>
        <v>EC_WORD_ME</v>
      </c>
      <c r="W236" s="4" t="str">
        <f>VLOOKUP(Q236,词典!$F:$G,2,FALSE)</f>
        <v>EC_WORD_NEED</v>
      </c>
      <c r="X236" s="4" t="str">
        <f>VLOOKUP(R236,词典!$F:$G,2,FALSE)</f>
        <v>EC_WORD_NAP</v>
      </c>
      <c r="Y236" s="4" t="str">
        <f>VLOOKUP(S236,词典!$F:$G,2,FALSE)</f>
        <v>EC_WORD_NOT</v>
      </c>
      <c r="Z236" t="str">
        <f t="shared" si="4"/>
        <v>.speechLose = {EC_WORD_AWW, EC_WORD_ELLIPSIS, EC_WORD_ME, EC_WORD_NEED, EC_WORD_NAP, EC_WORD_NOT},</v>
      </c>
      <c r="AA236" t="s">
        <v>15897</v>
      </c>
    </row>
    <row r="237" spans="1:27" x14ac:dyDescent="0.3">
      <c r="A237" s="3" t="s">
        <v>761</v>
      </c>
      <c r="B237" s="3" t="s">
        <v>445</v>
      </c>
      <c r="C237" s="3" t="s">
        <v>366</v>
      </c>
      <c r="D237" s="3" t="s">
        <v>341</v>
      </c>
      <c r="E237" s="3" t="s">
        <v>852</v>
      </c>
      <c r="F237" s="3" t="s">
        <v>224</v>
      </c>
      <c r="G237" s="4"/>
      <c r="H237" s="4"/>
      <c r="I237" s="4"/>
      <c r="J237" s="4"/>
      <c r="K237" s="4" t="str">
        <f>VLOOKUP(E237,词典!$C:$F,4,FALSE)</f>
        <v>发生</v>
      </c>
      <c r="L237" s="4" t="e">
        <f>VLOOKUP(F237,词典!$C:$F,4,FALSE)</f>
        <v>#N/A</v>
      </c>
      <c r="M237" s="6" t="s">
        <v>10154</v>
      </c>
      <c r="N237" t="s">
        <v>1919</v>
      </c>
      <c r="O237" t="s">
        <v>1869</v>
      </c>
      <c r="P237" t="s">
        <v>9875</v>
      </c>
      <c r="Q237" t="s">
        <v>1814</v>
      </c>
      <c r="R237" t="s">
        <v>8485</v>
      </c>
      <c r="S237" t="s">
        <v>9939</v>
      </c>
      <c r="T237" s="4" t="str">
        <f>VLOOKUP(N237,词典!$F:$G,2,FALSE)</f>
        <v>EC_WORD_THIS</v>
      </c>
      <c r="U237" s="4" t="str">
        <f>VLOOKUP(O237,词典!$F:$G,2,FALSE)</f>
        <v>EC_WORD_NO</v>
      </c>
      <c r="V237" s="4" t="str">
        <f>VLOOKUP(P237,词典!$F:$G,2,FALSE)</f>
        <v>EC_WORD_SHOULD</v>
      </c>
      <c r="W237" s="4" t="str">
        <f>VLOOKUP(Q237,词典!$F:$G,2,FALSE)</f>
        <v>EC_WORD_HAPPENING</v>
      </c>
      <c r="X237" s="4" t="str">
        <f>VLOOKUP(R237,词典!$F:$G,2,FALSE)</f>
        <v>EC_WORD_EXCL</v>
      </c>
      <c r="Y237" s="4" t="str">
        <f>VLOOKUP(S237,词典!$F:$G,2,FALSE)</f>
        <v>-1</v>
      </c>
      <c r="Z237" t="str">
        <f t="shared" si="4"/>
        <v>.speechLose = {EC_WORD_THIS, EC_WORD_NO, EC_WORD_SHOULD, EC_WORD_HAPPENING, EC_WORD_EXCL, -1},</v>
      </c>
      <c r="AA237" t="s">
        <v>15898</v>
      </c>
    </row>
    <row r="238" spans="1:27" x14ac:dyDescent="0.3">
      <c r="A238" s="3" t="s">
        <v>445</v>
      </c>
      <c r="B238" s="3" t="s">
        <v>164</v>
      </c>
      <c r="C238" s="3" t="s">
        <v>561</v>
      </c>
      <c r="D238" s="3" t="s">
        <v>365</v>
      </c>
      <c r="E238" s="3" t="s">
        <v>7391</v>
      </c>
      <c r="F238" s="3" t="s">
        <v>229</v>
      </c>
      <c r="G238" s="4"/>
      <c r="H238" s="4"/>
      <c r="I238" s="4"/>
      <c r="J238" s="4"/>
      <c r="K238" s="4" t="str">
        <f>VLOOKUP(E238,词典!$C:$F,4,FALSE)</f>
        <v>吵闹</v>
      </c>
      <c r="L238" s="4" t="str">
        <f>VLOOKUP(F238,词典!$C:$F,4,FALSE)</f>
        <v>一个</v>
      </c>
      <c r="M238" s="6" t="s">
        <v>10155</v>
      </c>
      <c r="N238" t="s">
        <v>1873</v>
      </c>
      <c r="O238" t="s">
        <v>8580</v>
      </c>
      <c r="P238" t="s">
        <v>10409</v>
      </c>
      <c r="Q238" t="s">
        <v>1209</v>
      </c>
      <c r="R238" t="s">
        <v>9934</v>
      </c>
      <c r="S238" t="s">
        <v>9939</v>
      </c>
      <c r="T238" s="4" t="str">
        <f>VLOOKUP(N238,词典!$F:$G,2,FALSE)</f>
        <v>EC_WORD_ME</v>
      </c>
      <c r="U238" s="4" t="str">
        <f>VLOOKUP(O238,词典!$F:$G,2,FALSE)</f>
        <v>EC_WORD_WEREN_T</v>
      </c>
      <c r="V238" s="4" t="str">
        <f>VLOOKUP(P238,词典!$F:$G,2,FALSE)</f>
        <v>EC_WORD_CAUSE</v>
      </c>
      <c r="W238" s="4" t="str">
        <f>VLOOKUP(Q238,词典!$F:$G,2,FALSE)</f>
        <v>EC_MOVE(UPROAR)</v>
      </c>
      <c r="X238" s="4" t="str">
        <f>VLOOKUP(R238,词典!$F:$G,2,FALSE)</f>
        <v>EC_WORD_WAS</v>
      </c>
      <c r="Y238" s="4" t="str">
        <f>VLOOKUP(S238,词典!$F:$G,2,FALSE)</f>
        <v>-1</v>
      </c>
      <c r="Z238" t="str">
        <f t="shared" si="4"/>
        <v>.speechLose = {EC_WORD_ME, EC_WORD_WEREN_T, EC_WORD_CAUSE, EC_MOVE(UPROAR), EC_WORD_WAS, -1},</v>
      </c>
      <c r="AA238" t="s">
        <v>15899</v>
      </c>
    </row>
    <row r="239" spans="1:27" x14ac:dyDescent="0.3">
      <c r="A239" s="3" t="s">
        <v>484</v>
      </c>
      <c r="B239" s="3" t="s">
        <v>745</v>
      </c>
      <c r="C239" s="3" t="s">
        <v>633</v>
      </c>
      <c r="D239" s="3" t="s">
        <v>345</v>
      </c>
      <c r="E239" s="3" t="s">
        <v>200</v>
      </c>
      <c r="F239" s="3" t="s">
        <v>647</v>
      </c>
      <c r="G239" s="4"/>
      <c r="H239" s="4"/>
      <c r="I239" s="4"/>
      <c r="J239" s="4"/>
      <c r="K239" s="4" t="str">
        <f>VLOOKUP(E239,词典!$C:$F,4,FALSE)</f>
        <v>我的</v>
      </c>
      <c r="L239" s="4" t="str">
        <f>VLOOKUP(F239,词典!$C:$F,4,FALSE)</f>
        <v>梦</v>
      </c>
      <c r="M239" s="6" t="s">
        <v>10156</v>
      </c>
      <c r="N239" t="s">
        <v>2024</v>
      </c>
      <c r="O239" t="s">
        <v>1593</v>
      </c>
      <c r="P239" t="s">
        <v>8507</v>
      </c>
      <c r="Q239" t="s">
        <v>1883</v>
      </c>
      <c r="R239" t="s">
        <v>9173</v>
      </c>
      <c r="S239" t="s">
        <v>9939</v>
      </c>
      <c r="T239" s="4" t="str">
        <f>VLOOKUP(N239,词典!$F:$G,2,FALSE)</f>
        <v>EC_WORD_NIGHT</v>
      </c>
      <c r="U239" s="4" t="str">
        <f>VLOOKUP(O239,词典!$F:$G,2,FALSE)</f>
        <v>EC_WORD_TELEVISION</v>
      </c>
      <c r="V239" s="4" t="str">
        <f>VLOOKUP(P239,词典!$F:$G,2,FALSE)</f>
        <v>EC_WORD_WERE</v>
      </c>
      <c r="W239" s="4" t="str">
        <f>VLOOKUP(Q239,词典!$F:$G,2,FALSE)</f>
        <v>EC_WORD_MY</v>
      </c>
      <c r="X239" s="4" t="str">
        <f>VLOOKUP(R239,词典!$F:$G,2,FALSE)</f>
        <v>EC_WORD_LIVING</v>
      </c>
      <c r="Y239" s="4" t="str">
        <f>VLOOKUP(S239,词典!$F:$G,2,FALSE)</f>
        <v>-1</v>
      </c>
      <c r="Z239" t="str">
        <f t="shared" si="4"/>
        <v>.speechLose = {EC_WORD_NIGHT, EC_WORD_TELEVISION, EC_WORD_WERE, EC_WORD_MY, EC_WORD_LIVING, -1},</v>
      </c>
      <c r="AA239" t="s">
        <v>15900</v>
      </c>
    </row>
    <row r="240" spans="1:27" x14ac:dyDescent="0.3">
      <c r="A240" s="3" t="s">
        <v>356</v>
      </c>
      <c r="B240" s="3" t="s">
        <v>165</v>
      </c>
      <c r="C240" s="3" t="s">
        <v>363</v>
      </c>
      <c r="D240" s="3" t="s">
        <v>10461</v>
      </c>
      <c r="E240" s="3" t="s">
        <v>106</v>
      </c>
      <c r="F240" s="3" t="s">
        <v>229</v>
      </c>
      <c r="G240" s="4"/>
      <c r="H240" s="4"/>
      <c r="I240" s="4"/>
      <c r="J240" s="4"/>
      <c r="K240" s="4" t="str">
        <f>VLOOKUP(E240,词典!$C:$F,4,FALSE)</f>
        <v>感觉</v>
      </c>
      <c r="L240" s="4" t="str">
        <f>VLOOKUP(F240,词典!$C:$F,4,FALSE)</f>
        <v>一个</v>
      </c>
      <c r="M240" s="6" t="s">
        <v>10370</v>
      </c>
      <c r="N240" t="s">
        <v>1874</v>
      </c>
      <c r="O240" t="s">
        <v>1955</v>
      </c>
      <c r="P240" t="s">
        <v>1624</v>
      </c>
      <c r="Q240" t="s">
        <v>9930</v>
      </c>
      <c r="R240" t="s">
        <v>9934</v>
      </c>
      <c r="S240" t="s">
        <v>9939</v>
      </c>
      <c r="T240" s="4" t="str">
        <f>VLOOKUP(N240,词典!$F:$G,2,FALSE)</f>
        <v>EC_WORD_YOU</v>
      </c>
      <c r="U240" s="4" t="str">
        <f>VLOOKUP(O240,词典!$F:$G,2,FALSE)</f>
        <v>EC_WORD_HAVEN_T</v>
      </c>
      <c r="V240" s="4" t="str">
        <f>VLOOKUP(P240,词典!$F:$G,2,FALSE)</f>
        <v>EC_WORD_FASHION</v>
      </c>
      <c r="W240" s="4" t="str">
        <f>VLOOKUP(Q240,词典!$F:$G,2,FALSE)</f>
        <v>EC_WORD_WILL_BE_HERE</v>
      </c>
      <c r="X240" s="4" t="str">
        <f>VLOOKUP(R240,词典!$F:$G,2,FALSE)</f>
        <v>EC_WORD_WAS</v>
      </c>
      <c r="Y240" s="4" t="str">
        <f>VLOOKUP(S240,词典!$F:$G,2,FALSE)</f>
        <v>-1</v>
      </c>
      <c r="Z240" t="str">
        <f t="shared" si="4"/>
        <v>.speechLose = {EC_WORD_YOU, EC_WORD_HAVEN_T, EC_WORD_FASHION, EC_WORD_WILL_BE_HERE, EC_WORD_WAS, -1},</v>
      </c>
      <c r="AA240" t="s">
        <v>15901</v>
      </c>
    </row>
    <row r="241" spans="1:27" x14ac:dyDescent="0.3">
      <c r="A241" s="3" t="s">
        <v>308</v>
      </c>
      <c r="B241" s="3" t="s">
        <v>165</v>
      </c>
      <c r="C241" s="3" t="s">
        <v>535</v>
      </c>
      <c r="D241" s="3" t="s">
        <v>769</v>
      </c>
      <c r="E241" s="3" t="s">
        <v>165</v>
      </c>
      <c r="F241" s="3" t="s">
        <v>337</v>
      </c>
      <c r="G241" s="4" t="s">
        <v>124</v>
      </c>
      <c r="H241" s="4"/>
      <c r="I241" s="4"/>
      <c r="J241" s="4"/>
      <c r="K241" s="4" t="str">
        <f>VLOOKUP(E241,词典!$C:$F,4,FALSE)</f>
        <v>你</v>
      </c>
      <c r="L241" s="4" t="str">
        <f>VLOOKUP(F241,词典!$C:$F,4,FALSE)</f>
        <v>将</v>
      </c>
      <c r="M241" s="6" t="s">
        <v>10394</v>
      </c>
      <c r="N241" t="s">
        <v>1478</v>
      </c>
      <c r="O241" t="s">
        <v>1412</v>
      </c>
      <c r="P241" t="s">
        <v>1344</v>
      </c>
      <c r="Q241" t="s">
        <v>8513</v>
      </c>
      <c r="R241" t="s">
        <v>8444</v>
      </c>
      <c r="S241" t="s">
        <v>9550</v>
      </c>
      <c r="T241" s="4" t="str">
        <f>VLOOKUP(N241,词典!$F:$G,2,FALSE)</f>
        <v>EC_WORD_IF</v>
      </c>
      <c r="U241" s="4" t="str">
        <f>VLOOKUP(O241,词典!$F:$G,2,FALSE)</f>
        <v>EC_WORD_YOU</v>
      </c>
      <c r="V241" s="4" t="str">
        <f>VLOOKUP(P241,词典!$F:$G,2,FALSE)</f>
        <v>EC_WORD_GIVE_UP</v>
      </c>
      <c r="W241" s="4" t="str">
        <f>VLOOKUP(Q241,词典!$F:$G,2,FALSE)</f>
        <v>EC_WORD_THIS_IS_IT_EXCL</v>
      </c>
      <c r="X241" s="4" t="str">
        <f>VLOOKUP(R241,词典!$F:$G,2,FALSE)</f>
        <v>EC_WORD_WOULD</v>
      </c>
      <c r="Y241" s="4" t="str">
        <f>VLOOKUP(S241,词典!$F:$G,2,FALSE)</f>
        <v>EC_WORD_LOSING</v>
      </c>
      <c r="Z241" t="str">
        <f t="shared" si="4"/>
        <v>.speechLose = {EC_WORD_IF, EC_WORD_YOU, EC_WORD_GIVE_UP, EC_WORD_THIS_IS_IT_EXCL, EC_WORD_WOULD, EC_WORD_LOSING},</v>
      </c>
      <c r="AA241" t="s">
        <v>15902</v>
      </c>
    </row>
    <row r="242" spans="1:27" x14ac:dyDescent="0.3">
      <c r="A242" s="3" t="s">
        <v>164</v>
      </c>
      <c r="B242" s="3" t="s">
        <v>479</v>
      </c>
      <c r="C242" s="3" t="s">
        <v>609</v>
      </c>
      <c r="D242" s="3" t="s">
        <v>375</v>
      </c>
      <c r="E242" s="3" t="s">
        <v>284</v>
      </c>
      <c r="F242" s="3" t="s">
        <v>671</v>
      </c>
      <c r="G242" s="4"/>
      <c r="H242" s="4"/>
      <c r="I242" s="4"/>
      <c r="J242" s="4"/>
      <c r="K242" s="4" t="str">
        <f>VLOOKUP(E242,词典!$C:$F,4,FALSE)</f>
        <v>一个</v>
      </c>
      <c r="L242" s="4" t="str">
        <f>VLOOKUP(F242,词典!$C:$F,4,FALSE)</f>
        <v>自行车</v>
      </c>
      <c r="M242" s="6" t="s">
        <v>10157</v>
      </c>
      <c r="N242" t="s">
        <v>8510</v>
      </c>
      <c r="O242" t="s">
        <v>8566</v>
      </c>
      <c r="P242" t="s">
        <v>1313</v>
      </c>
      <c r="Q242" t="s">
        <v>1873</v>
      </c>
      <c r="R242" t="s">
        <v>1542</v>
      </c>
      <c r="S242" t="s">
        <v>9943</v>
      </c>
      <c r="T242" s="4" t="str">
        <f>VLOOKUP(N242,词典!$F:$G,2,FALSE)</f>
        <v>EC_WORD_CASE</v>
      </c>
      <c r="U242" s="4" t="str">
        <f>VLOOKUP(O242,词典!$F:$G,2,FALSE)</f>
        <v>EC_WORD_WANTS</v>
      </c>
      <c r="V242" s="4" t="str">
        <f>VLOOKUP(P242,词典!$F:$G,2,FALSE)</f>
        <v>EC_WORD_BIKE</v>
      </c>
      <c r="W242" s="4" t="str">
        <f>VLOOKUP(Q242,词典!$F:$G,2,FALSE)</f>
        <v>EC_WORD_ME</v>
      </c>
      <c r="X242" s="4" t="str">
        <f>VLOOKUP(R242,词典!$F:$G,2,FALSE)</f>
        <v>EC_WORD_NEED</v>
      </c>
      <c r="Y242" s="4" t="str">
        <f>VLOOKUP(S242,词典!$F:$G,2,FALSE)</f>
        <v>EC_WORD_MONEY</v>
      </c>
      <c r="Z242" t="str">
        <f t="shared" si="4"/>
        <v>.speechLose = {EC_WORD_CASE, EC_WORD_WANTS, EC_WORD_BIKE, EC_WORD_ME, EC_WORD_NEED, EC_WORD_MONEY},</v>
      </c>
      <c r="AA242" t="s">
        <v>15903</v>
      </c>
    </row>
    <row r="243" spans="1:27" x14ac:dyDescent="0.3">
      <c r="A243" s="3" t="s">
        <v>535</v>
      </c>
      <c r="B243" s="3" t="s">
        <v>183</v>
      </c>
      <c r="C243" s="3" t="s">
        <v>365</v>
      </c>
      <c r="D243" s="3" t="s">
        <v>131</v>
      </c>
      <c r="E243" s="3" t="s">
        <v>101</v>
      </c>
      <c r="F243" s="3" t="s">
        <v>730</v>
      </c>
      <c r="G243" s="4" t="s">
        <v>703</v>
      </c>
      <c r="H243" s="4"/>
      <c r="I243" s="4"/>
      <c r="J243" s="4"/>
      <c r="K243" s="4" t="str">
        <f>VLOOKUP(E243,词典!$C:$F,4,FALSE)</f>
        <v>比试</v>
      </c>
      <c r="L243" s="4" t="str">
        <f>VLOOKUP(F243,词典!$C:$F,4,FALSE)</f>
        <v>下一个</v>
      </c>
      <c r="M243" s="6" t="s">
        <v>10395</v>
      </c>
      <c r="N243" t="s">
        <v>9182</v>
      </c>
      <c r="O243" t="s">
        <v>9163</v>
      </c>
      <c r="P243" t="s">
        <v>1795</v>
      </c>
      <c r="Q243" t="s">
        <v>1873</v>
      </c>
      <c r="R243" t="s">
        <v>1848</v>
      </c>
      <c r="S243" t="s">
        <v>10323</v>
      </c>
      <c r="T243" s="4" t="str">
        <f>VLOOKUP(N243,词典!$F:$G,2,FALSE)</f>
        <v>EC_WORD_CHOICE</v>
      </c>
      <c r="U243" s="4" t="str">
        <f>VLOOKUP(O243,词典!$F:$G,2,FALSE)</f>
        <v>EC_WORD_ONCE</v>
      </c>
      <c r="V243" s="4" t="str">
        <f>VLOOKUP(P243,词典!$F:$G,2,FALSE)</f>
        <v>EC_WORD_MATCH_UP</v>
      </c>
      <c r="W243" s="4" t="str">
        <f>VLOOKUP(Q243,词典!$F:$G,2,FALSE)</f>
        <v>EC_WORD_ME</v>
      </c>
      <c r="X243" s="4" t="str">
        <f>VLOOKUP(R243,词典!$F:$G,2,FALSE)</f>
        <v>EC_WORD_SIMPLE</v>
      </c>
      <c r="Y243" s="4" t="str">
        <f>VLOOKUP(S243,词典!$F:$G,2,FALSE)</f>
        <v>EC_WORD_SMITE</v>
      </c>
      <c r="Z243" t="str">
        <f t="shared" si="4"/>
        <v>.speechLose = {EC_WORD_CHOICE, EC_WORD_ONCE, EC_WORD_MATCH_UP, EC_WORD_ME, EC_WORD_SIMPLE, EC_WORD_SMITE},</v>
      </c>
      <c r="AA243" t="s">
        <v>15904</v>
      </c>
    </row>
    <row r="244" spans="1:27" x14ac:dyDescent="0.3">
      <c r="A244" s="3" t="s">
        <v>200</v>
      </c>
      <c r="B244" s="3" t="s">
        <v>3885</v>
      </c>
      <c r="C244" s="3" t="s">
        <v>389</v>
      </c>
      <c r="D244" s="3" t="s">
        <v>620</v>
      </c>
      <c r="E244" s="3" t="s">
        <v>2106</v>
      </c>
      <c r="F244" s="3" t="s">
        <v>9939</v>
      </c>
      <c r="G244" s="4"/>
      <c r="H244" s="4"/>
      <c r="I244" s="4"/>
      <c r="J244" s="4"/>
      <c r="K244" s="4" t="e">
        <f>VLOOKUP(E244,词典!$C:$F,4,FALSE)</f>
        <v>#N/A</v>
      </c>
      <c r="L244" s="4" t="e">
        <f>VLOOKUP(F244,词典!$C:$F,4,FALSE)</f>
        <v>#N/A</v>
      </c>
      <c r="M244" s="6" t="s">
        <v>10158</v>
      </c>
      <c r="N244" t="s">
        <v>1431</v>
      </c>
      <c r="O244" t="s">
        <v>1051</v>
      </c>
      <c r="P244" t="s">
        <v>1955</v>
      </c>
      <c r="Q244" t="s">
        <v>8583</v>
      </c>
      <c r="R244" t="s">
        <v>1687</v>
      </c>
      <c r="S244" t="s">
        <v>9939</v>
      </c>
      <c r="T244" s="4" t="str">
        <f>VLOOKUP(N244,词典!$F:$G,2,FALSE)</f>
        <v>EC_WORD_MY</v>
      </c>
      <c r="U244" s="4" t="str">
        <f>VLOOKUP(O244,词典!$F:$G,2,FALSE)</f>
        <v>EC_MOVE(HYPNOSIS)</v>
      </c>
      <c r="V244" s="4" t="str">
        <f>VLOOKUP(P244,词典!$F:$G,2,FALSE)</f>
        <v>EC_WORD_HAVEN_T</v>
      </c>
      <c r="W244" s="4" t="str">
        <f>VLOOKUP(Q244,词典!$F:$G,2,FALSE)</f>
        <v>EC_WORD_EATS</v>
      </c>
      <c r="X244" s="4" t="str">
        <f>VLOOKUP(R244,词典!$F:$G,2,FALSE)</f>
        <v>EC_WORD_ELLIPSIS</v>
      </c>
      <c r="Y244" s="4" t="str">
        <f>VLOOKUP(S244,词典!$F:$G,2,FALSE)</f>
        <v>-1</v>
      </c>
      <c r="Z244" t="str">
        <f t="shared" si="4"/>
        <v>.speechLose = {EC_WORD_MY, EC_MOVE(HYPNOSIS), EC_WORD_HAVEN_T, EC_WORD_EATS, EC_WORD_ELLIPSIS, -1},</v>
      </c>
      <c r="AA244" t="s">
        <v>15905</v>
      </c>
    </row>
    <row r="245" spans="1:27" x14ac:dyDescent="0.3">
      <c r="A245" s="3" t="s">
        <v>168</v>
      </c>
      <c r="B245" s="3" t="s">
        <v>0</v>
      </c>
      <c r="C245" s="3" t="s">
        <v>348</v>
      </c>
      <c r="D245" s="3" t="s">
        <v>317</v>
      </c>
      <c r="E245" s="3" t="s">
        <v>500</v>
      </c>
      <c r="F245" s="3" t="s">
        <v>2106</v>
      </c>
      <c r="G245" s="4"/>
      <c r="H245" s="4"/>
      <c r="I245" s="4"/>
      <c r="J245" s="4"/>
      <c r="K245" s="4" t="str">
        <f>VLOOKUP(E245,词典!$C:$F,4,FALSE)</f>
        <v>其他</v>
      </c>
      <c r="L245" s="4" t="e">
        <f>VLOOKUP(F245,词典!$C:$F,4,FALSE)</f>
        <v>#N/A</v>
      </c>
      <c r="M245" s="6" t="s">
        <v>10159</v>
      </c>
      <c r="N245" t="s">
        <v>1413</v>
      </c>
      <c r="O245" t="s">
        <v>1325</v>
      </c>
      <c r="P245" t="s">
        <v>8569</v>
      </c>
      <c r="Q245" t="s">
        <v>8448</v>
      </c>
      <c r="R245" t="s">
        <v>10410</v>
      </c>
      <c r="S245" t="s">
        <v>1687</v>
      </c>
      <c r="T245" s="4" t="str">
        <f>VLOOKUP(N245,词典!$F:$G,2,FALSE)</f>
        <v>EC_WORD_YOUR</v>
      </c>
      <c r="U245" s="4" t="str">
        <f>VLOOKUP(O245,词典!$F:$G,2,FALSE)</f>
        <v>EC_WORD_POKEMON</v>
      </c>
      <c r="V245" s="4" t="str">
        <f>VLOOKUP(P245,词典!$F:$G,2,FALSE)</f>
        <v>EC_WORD_REALLY</v>
      </c>
      <c r="W245" s="4" t="str">
        <f>VLOOKUP(Q245,词典!$F:$G,2,FALSE)</f>
        <v>EC_WORD_TOTALLY</v>
      </c>
      <c r="X245" s="4" t="str">
        <f>VLOOKUP(R245,词典!$F:$G,2,FALSE)</f>
        <v>EC_WORD_DIFFERENT</v>
      </c>
      <c r="Y245" s="4" t="str">
        <f>VLOOKUP(S245,词典!$F:$G,2,FALSE)</f>
        <v>EC_WORD_ELLIPSIS</v>
      </c>
      <c r="Z245" t="str">
        <f t="shared" si="4"/>
        <v>.speechLose = {EC_WORD_YOUR, EC_WORD_POKEMON, EC_WORD_REALLY, EC_WORD_TOTALLY, EC_WORD_DIFFERENT, EC_WORD_ELLIPSIS},</v>
      </c>
      <c r="AA245" t="s">
        <v>15906</v>
      </c>
    </row>
    <row r="246" spans="1:27" x14ac:dyDescent="0.3">
      <c r="A246" s="3" t="s">
        <v>200</v>
      </c>
      <c r="B246" s="3" t="s">
        <v>636</v>
      </c>
      <c r="C246" s="3" t="s">
        <v>229</v>
      </c>
      <c r="D246" s="3" t="s">
        <v>164</v>
      </c>
      <c r="E246" s="3" t="s">
        <v>767</v>
      </c>
      <c r="F246" s="3" t="s">
        <v>10411</v>
      </c>
      <c r="G246" s="4" t="s">
        <v>171</v>
      </c>
      <c r="H246" s="4"/>
      <c r="I246" s="4"/>
      <c r="J246" s="4"/>
      <c r="K246" s="4" t="str">
        <f>VLOOKUP(E246,词典!$C:$F,4,FALSE)</f>
        <v>相关</v>
      </c>
      <c r="L246" s="4" t="str">
        <f>VLOOKUP(F246,词典!$C:$F,4,FALSE)</f>
        <v>你的</v>
      </c>
      <c r="M246" s="6" t="s">
        <v>10396</v>
      </c>
      <c r="N246" t="s">
        <v>1431</v>
      </c>
      <c r="O246" t="s">
        <v>2045</v>
      </c>
      <c r="P246" t="s">
        <v>230</v>
      </c>
      <c r="Q246" t="s">
        <v>1430</v>
      </c>
      <c r="R246" t="s">
        <v>1874</v>
      </c>
      <c r="S246" t="s">
        <v>1679</v>
      </c>
      <c r="T246" s="4" t="str">
        <f>VLOOKUP(N246,词典!$F:$G,2,FALSE)</f>
        <v>EC_WORD_MY</v>
      </c>
      <c r="U246" s="4" t="str">
        <f>VLOOKUP(O246,词典!$F:$G,2,FALSE)</f>
        <v>EC_WORD_NAME</v>
      </c>
      <c r="V246" s="4" t="str">
        <f>VLOOKUP(P246,词典!$F:$G,2,FALSE)</f>
        <v>EC_WORD_QUES</v>
      </c>
      <c r="W246" s="4" t="str">
        <f>VLOOKUP(Q246,词典!$F:$G,2,FALSE)</f>
        <v>EC_WORD_I_AM</v>
      </c>
      <c r="X246" s="4" t="str">
        <f>VLOOKUP(R246,词典!$F:$G,2,FALSE)</f>
        <v>EC_WORD_YOU</v>
      </c>
      <c r="Y246" s="4" t="str">
        <f>VLOOKUP(S246,词典!$F:$G,2,FALSE)</f>
        <v>EC_WORD_MOTHER</v>
      </c>
      <c r="Z246" t="str">
        <f t="shared" ref="Z246:Z270" si="5">_xlfn.CONCAT(".speechLose = {",T246,", ",U246,", ",V246,", ",W246,", ",X246,", ",Y246,"},")</f>
        <v>.speechLose = {EC_WORD_MY, EC_WORD_NAME, EC_WORD_QUES, EC_WORD_I_AM, EC_WORD_YOU, EC_WORD_MOTHER},</v>
      </c>
      <c r="AA246" t="s">
        <v>15907</v>
      </c>
    </row>
    <row r="247" spans="1:27" x14ac:dyDescent="0.3">
      <c r="A247" s="3" t="s">
        <v>10412</v>
      </c>
      <c r="B247" s="3" t="s">
        <v>165</v>
      </c>
      <c r="C247" s="3" t="s">
        <v>350</v>
      </c>
      <c r="D247" s="3" t="s">
        <v>783</v>
      </c>
      <c r="E247" s="3" t="s">
        <v>229</v>
      </c>
      <c r="F247" s="3" t="s">
        <v>9939</v>
      </c>
      <c r="G247" s="4"/>
      <c r="H247" s="4"/>
      <c r="I247" s="4"/>
      <c r="J247" s="4"/>
      <c r="K247" s="4" t="str">
        <f>VLOOKUP(E247,词典!$C:$F,4,FALSE)</f>
        <v>一个</v>
      </c>
      <c r="L247" s="4" t="e">
        <f>VLOOKUP(F247,词典!$C:$F,4,FALSE)</f>
        <v>#N/A</v>
      </c>
      <c r="M247" s="6" t="s">
        <v>10371</v>
      </c>
      <c r="N247" t="s">
        <v>1454</v>
      </c>
      <c r="O247" t="s">
        <v>1412</v>
      </c>
      <c r="P247" t="s">
        <v>8540</v>
      </c>
      <c r="Q247" t="s">
        <v>8521</v>
      </c>
      <c r="R247" t="s">
        <v>9063</v>
      </c>
      <c r="S247" t="s">
        <v>8560</v>
      </c>
      <c r="T247" s="4" t="str">
        <f>VLOOKUP(N247,词典!$F:$G,2,FALSE)</f>
        <v>EC_WORD_HUH_QUES</v>
      </c>
      <c r="U247" s="4" t="str">
        <f>VLOOKUP(O247,词典!$F:$G,2,FALSE)</f>
        <v>EC_WORD_YOU</v>
      </c>
      <c r="V247" s="4" t="str">
        <f>VLOOKUP(P247,词典!$F:$G,2,FALSE)</f>
        <v>EC_WORD_SAID</v>
      </c>
      <c r="W247" s="4" t="str">
        <f>VLOOKUP(Q247,词典!$F:$G,2,FALSE)</f>
        <v>EC_WORD_LIKE</v>
      </c>
      <c r="X247" s="4" t="str">
        <f>VLOOKUP(R247,词典!$F:$G,2,FALSE)</f>
        <v>EC_WORD_FOE</v>
      </c>
      <c r="Y247" s="4" t="str">
        <f>VLOOKUP(S247,词典!$F:$G,2,FALSE)</f>
        <v>EC_WORD_WALKING</v>
      </c>
      <c r="Z247" t="str">
        <f t="shared" si="5"/>
        <v>.speechLose = {EC_WORD_HUH_QUES, EC_WORD_YOU, EC_WORD_SAID, EC_WORD_LIKE, EC_WORD_FOE, EC_WORD_WALKING},</v>
      </c>
      <c r="AA247" t="s">
        <v>15908</v>
      </c>
    </row>
    <row r="248" spans="1:27" x14ac:dyDescent="0.3">
      <c r="A248" s="3" t="s">
        <v>164</v>
      </c>
      <c r="B248" s="3" t="s">
        <v>535</v>
      </c>
      <c r="C248" s="3" t="s">
        <v>769</v>
      </c>
      <c r="D248" s="3" t="s">
        <v>224</v>
      </c>
      <c r="E248" s="3" t="s">
        <v>169</v>
      </c>
      <c r="F248" s="3" t="s">
        <v>10345</v>
      </c>
      <c r="G248" s="4">
        <v>1</v>
      </c>
      <c r="H248" s="4" t="s">
        <v>224</v>
      </c>
      <c r="I248" s="4"/>
      <c r="J248" s="4"/>
      <c r="K248" s="4" t="e">
        <f>VLOOKUP(E248,词典!$C:$F,4,FALSE)</f>
        <v>#N/A</v>
      </c>
      <c r="L248" s="4" t="e">
        <f>VLOOKUP(F248,词典!$C:$F,4,FALSE)</f>
        <v>#N/A</v>
      </c>
      <c r="M248" s="6" t="s">
        <v>10397</v>
      </c>
      <c r="N248" t="s">
        <v>1873</v>
      </c>
      <c r="O248" t="s">
        <v>1344</v>
      </c>
      <c r="P248" t="s">
        <v>225</v>
      </c>
      <c r="Q248" t="s">
        <v>1414</v>
      </c>
      <c r="R248" t="s">
        <v>1737</v>
      </c>
      <c r="S248" t="s">
        <v>225</v>
      </c>
      <c r="T248" s="4" t="str">
        <f>VLOOKUP(N248,词典!$F:$G,2,FALSE)</f>
        <v>EC_WORD_ME</v>
      </c>
      <c r="U248" s="4" t="str">
        <f>VLOOKUP(O248,词典!$F:$G,2,FALSE)</f>
        <v>EC_WORD_GIVE_UP</v>
      </c>
      <c r="V248" s="4" t="str">
        <f>VLOOKUP(P248,词典!$F:$G,2,FALSE)</f>
        <v>EC_WORD_EXCL</v>
      </c>
      <c r="W248" s="4" t="str">
        <f>VLOOKUP(Q248,词典!$F:$G,2,FALSE)</f>
        <v>EC_WORD_YOU_RE</v>
      </c>
      <c r="X248" s="4" t="str">
        <f>VLOOKUP(R248,词典!$F:$G,2,FALSE)</f>
        <v>EC_WORD_NO_1</v>
      </c>
      <c r="Y248" s="4" t="str">
        <f>VLOOKUP(S248,词典!$F:$G,2,FALSE)</f>
        <v>EC_WORD_EXCL</v>
      </c>
      <c r="Z248" t="str">
        <f t="shared" si="5"/>
        <v>.speechLose = {EC_WORD_ME, EC_WORD_GIVE_UP, EC_WORD_EXCL, EC_WORD_YOU_RE, EC_WORD_NO_1, EC_WORD_EXCL},</v>
      </c>
      <c r="AA248" t="s">
        <v>15909</v>
      </c>
    </row>
    <row r="249" spans="1:27" x14ac:dyDescent="0.3">
      <c r="A249" s="3" t="s">
        <v>169</v>
      </c>
      <c r="B249" s="3" t="s">
        <v>496</v>
      </c>
      <c r="C249" s="3" t="s">
        <v>386</v>
      </c>
      <c r="D249" s="3" t="s">
        <v>496</v>
      </c>
      <c r="E249" s="3" t="s">
        <v>375</v>
      </c>
      <c r="F249" s="3" t="s">
        <v>183</v>
      </c>
      <c r="G249" s="4"/>
      <c r="H249" s="4"/>
      <c r="I249" s="4"/>
      <c r="J249" s="4"/>
      <c r="K249" s="4" t="str">
        <f>VLOOKUP(E249,词典!$C:$F,4,FALSE)</f>
        <v>为了</v>
      </c>
      <c r="L249" s="4" t="str">
        <f>VLOOKUP(F249,词典!$C:$F,4,FALSE)</f>
        <v>我</v>
      </c>
      <c r="M249" s="6" t="s">
        <v>10372</v>
      </c>
      <c r="N249" t="s">
        <v>1882</v>
      </c>
      <c r="O249" t="s">
        <v>8555</v>
      </c>
      <c r="P249" t="s">
        <v>8540</v>
      </c>
      <c r="Q249" t="s">
        <v>1874</v>
      </c>
      <c r="R249" t="s">
        <v>1905</v>
      </c>
      <c r="S249" t="s">
        <v>1833</v>
      </c>
      <c r="T249" s="4" t="str">
        <f>VLOOKUP(N249,词典!$F:$G,2,FALSE)</f>
        <v>EC_WORD_TO_ME</v>
      </c>
      <c r="U249" s="4" t="str">
        <f>VLOOKUP(O249,词典!$F:$G,2,FALSE)</f>
        <v>EC_WORD_COME</v>
      </c>
      <c r="V249" s="4" t="str">
        <f>VLOOKUP(P249,词典!$F:$G,2,FALSE)</f>
        <v>EC_WORD_SAID</v>
      </c>
      <c r="W249" s="4" t="str">
        <f>VLOOKUP(Q249,词典!$F:$G,2,FALSE)</f>
        <v>EC_WORD_YOU</v>
      </c>
      <c r="X249" s="4" t="str">
        <f>VLOOKUP(R249,词典!$F:$G,2,FALSE)</f>
        <v>EC_WORD_WAY</v>
      </c>
      <c r="Y249" s="4" t="str">
        <f>VLOOKUP(S249,词典!$F:$G,2,FALSE)</f>
        <v>EC_WORD_STRONG</v>
      </c>
      <c r="Z249" t="str">
        <f t="shared" si="5"/>
        <v>.speechLose = {EC_WORD_TO_ME, EC_WORD_COME, EC_WORD_SAID, EC_WORD_YOU, EC_WORD_WAY, EC_WORD_STRONG},</v>
      </c>
      <c r="AA249" t="s">
        <v>15910</v>
      </c>
    </row>
    <row r="250" spans="1:27" x14ac:dyDescent="0.3">
      <c r="A250" s="3" t="s">
        <v>200</v>
      </c>
      <c r="B250" s="3" t="s">
        <v>0</v>
      </c>
      <c r="C250" s="3" t="s">
        <v>3918</v>
      </c>
      <c r="D250" s="3" t="s">
        <v>332</v>
      </c>
      <c r="E250" s="3" t="s">
        <v>168</v>
      </c>
      <c r="F250" s="3" t="s">
        <v>10355</v>
      </c>
      <c r="G250" s="4" t="s">
        <v>10356</v>
      </c>
      <c r="H250" s="4"/>
      <c r="I250" s="4"/>
      <c r="J250" s="4"/>
      <c r="K250" s="4" t="str">
        <f>VLOOKUP(E250,词典!$C:$F,4,FALSE)</f>
        <v>你的</v>
      </c>
      <c r="L250" s="4" t="e">
        <f>VLOOKUP(F250,词典!$C:$F,4,FALSE)</f>
        <v>#N/A</v>
      </c>
      <c r="M250" s="6" t="s">
        <v>10398</v>
      </c>
      <c r="N250" t="s">
        <v>1431</v>
      </c>
      <c r="O250" t="s">
        <v>1325</v>
      </c>
      <c r="P250" t="s">
        <v>9073</v>
      </c>
      <c r="Q250" t="s">
        <v>9880</v>
      </c>
      <c r="R250" t="s">
        <v>8522</v>
      </c>
      <c r="S250" t="s">
        <v>8577</v>
      </c>
      <c r="T250" s="4" t="str">
        <f>VLOOKUP(N250,词典!$F:$G,2,FALSE)</f>
        <v>EC_WORD_MY</v>
      </c>
      <c r="U250" s="4" t="str">
        <f>VLOOKUP(O250,词典!$F:$G,2,FALSE)</f>
        <v>EC_WORD_POKEMON</v>
      </c>
      <c r="V250" s="4" t="str">
        <f>VLOOKUP(P250,词典!$F:$G,2,FALSE)</f>
        <v>EC_WORD_ON</v>
      </c>
      <c r="W250" s="4" t="str">
        <f>VLOOKUP(Q250,词典!$F:$G,2,FALSE)</f>
        <v>EC_WORD_HARD</v>
      </c>
      <c r="X250" s="4" t="str">
        <f>VLOOKUP(R250,词典!$F:$G,2,FALSE)</f>
        <v>EC_WORD_TOO</v>
      </c>
      <c r="Y250" s="4" t="str">
        <f>VLOOKUP(S250,词典!$F:$G,2,FALSE)</f>
        <v>EC_MOVE2(STRUGGLE)</v>
      </c>
      <c r="Z250" t="str">
        <f t="shared" si="5"/>
        <v>.speechLose = {EC_WORD_MY, EC_WORD_POKEMON, EC_WORD_ON, EC_WORD_HARD, EC_WORD_TOO, EC_MOVE2(STRUGGLE)},</v>
      </c>
      <c r="AA250" t="s">
        <v>15911</v>
      </c>
    </row>
    <row r="251" spans="1:27" x14ac:dyDescent="0.3">
      <c r="A251" s="3" t="s">
        <v>200</v>
      </c>
      <c r="B251" s="3" t="s">
        <v>3910</v>
      </c>
      <c r="C251" s="3" t="s">
        <v>345</v>
      </c>
      <c r="D251" s="3" t="s">
        <v>709</v>
      </c>
      <c r="E251" s="3" t="s">
        <v>783</v>
      </c>
      <c r="F251" s="3" t="s">
        <v>224</v>
      </c>
      <c r="G251" s="4"/>
      <c r="H251" s="4"/>
      <c r="I251" s="4"/>
      <c r="J251" s="4"/>
      <c r="K251" s="4" t="str">
        <f>VLOOKUP(E251,词典!$C:$F,4,FALSE)</f>
        <v>错过</v>
      </c>
      <c r="L251" s="4" t="e">
        <f>VLOOKUP(F251,词典!$C:$F,4,FALSE)</f>
        <v>#N/A</v>
      </c>
      <c r="M251" s="6" t="s">
        <v>10373</v>
      </c>
      <c r="N251" t="s">
        <v>1431</v>
      </c>
      <c r="O251" t="s">
        <v>1149</v>
      </c>
      <c r="P251" t="s">
        <v>10322</v>
      </c>
      <c r="Q251" t="s">
        <v>8446</v>
      </c>
      <c r="R251" t="s">
        <v>10413</v>
      </c>
      <c r="S251" t="s">
        <v>225</v>
      </c>
      <c r="T251" s="4" t="str">
        <f>VLOOKUP(N251,词典!$F:$G,2,FALSE)</f>
        <v>EC_WORD_MY</v>
      </c>
      <c r="U251" s="4" t="str">
        <f>VLOOKUP(O251,词典!$F:$G,2,FALSE)</f>
        <v>EC_MOVE2(FORESIGHT)</v>
      </c>
      <c r="V251" s="4" t="str">
        <f>VLOOKUP(P251,词典!$F:$G,2,FALSE)</f>
        <v>EC_WORD_FOREVER</v>
      </c>
      <c r="W251" s="4" t="str">
        <f>VLOOKUP(Q251,词典!$F:$G,2,FALSE)</f>
        <v>EC_WORD_WON_T</v>
      </c>
      <c r="X251" s="4" t="str">
        <f>VLOOKUP(R251,词典!$F:$G,2,FALSE)</f>
        <v>EC_WORD_MISTAKE</v>
      </c>
      <c r="Y251" s="4" t="str">
        <f>VLOOKUP(S251,词典!$F:$G,2,FALSE)</f>
        <v>EC_WORD_EXCL</v>
      </c>
      <c r="Z251" t="str">
        <f t="shared" si="5"/>
        <v>.speechLose = {EC_WORD_MY, EC_MOVE2(FORESIGHT), EC_WORD_FOREVER, EC_WORD_WON_T, EC_WORD_MISTAKE, EC_WORD_EXCL},</v>
      </c>
      <c r="AA251" t="s">
        <v>15912</v>
      </c>
    </row>
    <row r="252" spans="1:27" x14ac:dyDescent="0.3">
      <c r="A252" s="3" t="s">
        <v>165</v>
      </c>
      <c r="B252" s="3" t="s">
        <v>344</v>
      </c>
      <c r="C252" s="3" t="s">
        <v>90</v>
      </c>
      <c r="D252" s="3" t="s">
        <v>374</v>
      </c>
      <c r="E252" s="3" t="s">
        <v>385</v>
      </c>
      <c r="F252" s="3" t="s">
        <v>2106</v>
      </c>
      <c r="G252" s="4"/>
      <c r="H252" s="4"/>
      <c r="I252" s="4"/>
      <c r="J252" s="4"/>
      <c r="K252" s="4" t="str">
        <f>VLOOKUP(E252,词典!$C:$F,4,FALSE)</f>
        <v>哪</v>
      </c>
      <c r="L252" s="4" t="e">
        <f>VLOOKUP(F252,词典!$C:$F,4,FALSE)</f>
        <v>#N/A</v>
      </c>
      <c r="M252" s="6" t="s">
        <v>10160</v>
      </c>
      <c r="N252" t="s">
        <v>1412</v>
      </c>
      <c r="O252" t="s">
        <v>1763</v>
      </c>
      <c r="P252" t="s">
        <v>9918</v>
      </c>
      <c r="Q252" t="s">
        <v>8495</v>
      </c>
      <c r="R252" t="s">
        <v>2111</v>
      </c>
      <c r="S252" t="s">
        <v>9939</v>
      </c>
      <c r="T252" s="4" t="str">
        <f>VLOOKUP(N252,词典!$F:$G,2,FALSE)</f>
        <v>EC_WORD_YOU</v>
      </c>
      <c r="U252" s="4" t="str">
        <f>VLOOKUP(O252,词典!$F:$G,2,FALSE)</f>
        <v>EC_WORD_WOULD</v>
      </c>
      <c r="V252" s="4" t="str">
        <f>VLOOKUP(P252,词典!$F:$G,2,FALSE)</f>
        <v>EC_WORD_USES</v>
      </c>
      <c r="W252" s="4" t="str">
        <f>VLOOKUP(Q252,词典!$F:$G,2,FALSE)</f>
        <v>EC_WORD_RATHER</v>
      </c>
      <c r="X252" s="4" t="str">
        <f>VLOOKUP(R252,词典!$F:$G,2,FALSE)</f>
        <v>EC_WORD_ELLIPSIS</v>
      </c>
      <c r="Y252" s="4" t="str">
        <f>VLOOKUP(S252,词典!$F:$G,2,FALSE)</f>
        <v>-1</v>
      </c>
      <c r="Z252" t="str">
        <f t="shared" si="5"/>
        <v>.speechLose = {EC_WORD_YOU, EC_WORD_WOULD, EC_WORD_USES, EC_WORD_RATHER, EC_WORD_ELLIPSIS, -1},</v>
      </c>
      <c r="AA252" t="s">
        <v>15913</v>
      </c>
    </row>
    <row r="253" spans="1:27" x14ac:dyDescent="0.3">
      <c r="A253" s="3" t="s">
        <v>200</v>
      </c>
      <c r="B253" s="3" t="s">
        <v>658</v>
      </c>
      <c r="C253" s="3" t="s">
        <v>337</v>
      </c>
      <c r="D253" s="3" t="s">
        <v>399</v>
      </c>
      <c r="E253" s="3" t="s">
        <v>216</v>
      </c>
      <c r="F253" s="3" t="s">
        <v>2106</v>
      </c>
      <c r="G253" s="4"/>
      <c r="H253" s="4"/>
      <c r="I253" s="4"/>
      <c r="J253" s="4"/>
      <c r="K253" s="4" t="str">
        <f>VLOOKUP(E253,词典!$C:$F,4,FALSE)</f>
        <v>在</v>
      </c>
      <c r="L253" s="4" t="e">
        <f>VLOOKUP(F253,词典!$C:$F,4,FALSE)</f>
        <v>#N/A</v>
      </c>
      <c r="M253" s="6" t="s">
        <v>10161</v>
      </c>
      <c r="N253" t="s">
        <v>1431</v>
      </c>
      <c r="O253" t="s">
        <v>1607</v>
      </c>
      <c r="P253" t="s">
        <v>1490</v>
      </c>
      <c r="Q253" t="s">
        <v>10322</v>
      </c>
      <c r="R253" t="s">
        <v>9146</v>
      </c>
      <c r="S253" t="s">
        <v>1687</v>
      </c>
      <c r="T253" s="4" t="str">
        <f>VLOOKUP(N253,词典!$F:$G,2,FALSE)</f>
        <v>EC_WORD_MY</v>
      </c>
      <c r="U253" s="4" t="str">
        <f>VLOOKUP(O253,词典!$F:$G,2,FALSE)</f>
        <v>EC_WORD_MUSIC</v>
      </c>
      <c r="V253" s="4" t="str">
        <f>VLOOKUP(P253,词典!$F:$G,2,FALSE)</f>
        <v>EC_WORD_WILL</v>
      </c>
      <c r="W253" s="4" t="str">
        <f>VLOOKUP(Q253,词典!$F:$G,2,FALSE)</f>
        <v>EC_WORD_FOREVER</v>
      </c>
      <c r="X253" s="4" t="str">
        <f>VLOOKUP(R253,词典!$F:$G,2,FALSE)</f>
        <v>EC_WORD_BORED</v>
      </c>
      <c r="Y253" s="4" t="str">
        <f>VLOOKUP(S253,词典!$F:$G,2,FALSE)</f>
        <v>EC_WORD_ELLIPSIS</v>
      </c>
      <c r="Z253" t="str">
        <f t="shared" si="5"/>
        <v>.speechLose = {EC_WORD_MY, EC_WORD_MUSIC, EC_WORD_WILL, EC_WORD_FOREVER, EC_WORD_BORED, EC_WORD_ELLIPSIS},</v>
      </c>
      <c r="AA253" t="s">
        <v>15914</v>
      </c>
    </row>
    <row r="254" spans="1:27" x14ac:dyDescent="0.3">
      <c r="A254" s="3" t="s">
        <v>279</v>
      </c>
      <c r="B254" s="3" t="s">
        <v>164</v>
      </c>
      <c r="C254" s="3" t="s">
        <v>640</v>
      </c>
      <c r="D254" s="3" t="s">
        <v>762</v>
      </c>
      <c r="E254" s="3" t="s">
        <v>707</v>
      </c>
      <c r="F254" s="3" t="s">
        <v>386</v>
      </c>
      <c r="G254" s="4"/>
      <c r="H254" s="4"/>
      <c r="I254" s="4"/>
      <c r="J254" s="4"/>
      <c r="K254" s="4" t="str">
        <f>VLOOKUP(E254,词典!$C:$F,4,FALSE)</f>
        <v>马上</v>
      </c>
      <c r="L254" s="4" t="str">
        <f>VLOOKUP(F254,词典!$C:$F,4,FALSE)</f>
        <v>地</v>
      </c>
      <c r="M254" s="6" t="s">
        <v>10374</v>
      </c>
      <c r="N254" t="s">
        <v>1912</v>
      </c>
      <c r="O254" t="s">
        <v>1873</v>
      </c>
      <c r="P254" t="s">
        <v>8517</v>
      </c>
      <c r="Q254" t="s">
        <v>9083</v>
      </c>
      <c r="R254" t="s">
        <v>8534</v>
      </c>
      <c r="S254" t="s">
        <v>8491</v>
      </c>
      <c r="T254" s="4" t="str">
        <f>VLOOKUP(N254,词典!$F:$G,2,FALSE)</f>
        <v>EC_WORD_AWW</v>
      </c>
      <c r="U254" s="4" t="str">
        <f>VLOOKUP(O254,词典!$F:$G,2,FALSE)</f>
        <v>EC_WORD_ME</v>
      </c>
      <c r="V254" s="4" t="str">
        <f>VLOOKUP(P254,词典!$F:$G,2,FALSE)</f>
        <v>EC_WORD_ALSO</v>
      </c>
      <c r="W254" s="4" t="str">
        <f>VLOOKUP(Q254,词典!$F:$G,2,FALSE)</f>
        <v>EC_WORD_ANOTHER</v>
      </c>
      <c r="X254" s="4" t="str">
        <f>VLOOKUP(R254,词典!$F:$G,2,FALSE)</f>
        <v>EC_WORD_UNDERSTOOD</v>
      </c>
      <c r="Y254" s="4" t="str">
        <f>VLOOKUP(S254,词典!$F:$G,2,FALSE)</f>
        <v>EC_WORD_STUDY</v>
      </c>
      <c r="Z254" t="str">
        <f t="shared" si="5"/>
        <v>.speechLose = {EC_WORD_AWW, EC_WORD_ME, EC_WORD_ALSO, EC_WORD_ANOTHER, EC_WORD_UNDERSTOOD, EC_WORD_STUDY},</v>
      </c>
      <c r="AA254" t="s">
        <v>15915</v>
      </c>
    </row>
    <row r="255" spans="1:27" x14ac:dyDescent="0.3">
      <c r="A255" s="3" t="s">
        <v>767</v>
      </c>
      <c r="B255" s="3" t="s">
        <v>164</v>
      </c>
      <c r="C255" s="3" t="s">
        <v>297</v>
      </c>
      <c r="D255" s="3" t="s">
        <v>132</v>
      </c>
      <c r="E255" s="3" t="s">
        <v>1</v>
      </c>
      <c r="F255" s="3" t="s">
        <v>229</v>
      </c>
      <c r="G255" s="4"/>
      <c r="H255" s="4"/>
      <c r="I255" s="4"/>
      <c r="J255" s="4"/>
      <c r="K255" s="4" t="str">
        <f>VLOOKUP(E255,词典!$C:$F,4,FALSE)</f>
        <v>训练家</v>
      </c>
      <c r="L255" s="4" t="str">
        <f>VLOOKUP(F255,词典!$C:$F,4,FALSE)</f>
        <v>一个</v>
      </c>
      <c r="M255" s="6" t="s">
        <v>10399</v>
      </c>
      <c r="N255" t="s">
        <v>1873</v>
      </c>
      <c r="O255" t="s">
        <v>9507</v>
      </c>
      <c r="P255" t="s">
        <v>1745</v>
      </c>
      <c r="Q255" t="s">
        <v>1951</v>
      </c>
      <c r="R255" t="s">
        <v>1323</v>
      </c>
      <c r="S255" t="s">
        <v>230</v>
      </c>
      <c r="T255" s="4" t="str">
        <f>VLOOKUP(N255,词典!$F:$G,2,FALSE)</f>
        <v>EC_WORD_ME</v>
      </c>
      <c r="U255" s="4" t="str">
        <f>VLOOKUP(O255,词典!$F:$G,2,FALSE)</f>
        <v>EC_WORD_EH_QUES</v>
      </c>
      <c r="V255" s="4" t="str">
        <f>VLOOKUP(P255,词典!$F:$G,2,FALSE)</f>
        <v>EC_WORD_WEAK</v>
      </c>
      <c r="W255" s="4" t="str">
        <f>VLOOKUP(Q255,词典!$F:$G,2,FALSE)</f>
        <v>EC_WORD_OF</v>
      </c>
      <c r="X255" s="4" t="str">
        <f>VLOOKUP(R255,词典!$F:$G,2,FALSE)</f>
        <v>EC_WORD_TRAINER</v>
      </c>
      <c r="Y255" s="4" t="str">
        <f>VLOOKUP(S255,词典!$F:$G,2,FALSE)</f>
        <v>EC_WORD_QUES</v>
      </c>
      <c r="Z255" t="str">
        <f t="shared" si="5"/>
        <v>.speechLose = {EC_WORD_ME, EC_WORD_EH_QUES, EC_WORD_WEAK, EC_WORD_OF, EC_WORD_TRAINER, EC_WORD_QUES},</v>
      </c>
      <c r="AA255" t="s">
        <v>15916</v>
      </c>
    </row>
    <row r="256" spans="1:27" x14ac:dyDescent="0.3">
      <c r="A256" s="3" t="s">
        <v>761</v>
      </c>
      <c r="B256" s="3" t="s">
        <v>345</v>
      </c>
      <c r="C256" s="3" t="s">
        <v>387</v>
      </c>
      <c r="D256" s="3" t="s">
        <v>292</v>
      </c>
      <c r="E256" s="3" t="s">
        <v>284</v>
      </c>
      <c r="F256" s="3" t="s">
        <v>654</v>
      </c>
      <c r="G256" s="4"/>
      <c r="H256" s="4"/>
      <c r="I256" s="4"/>
      <c r="J256" s="4"/>
      <c r="K256" s="4" t="str">
        <f>VLOOKUP(E256,词典!$C:$F,4,FALSE)</f>
        <v>一个</v>
      </c>
      <c r="L256" s="4" t="str">
        <f>VLOOKUP(F256,词典!$C:$F,4,FALSE)</f>
        <v>电影</v>
      </c>
      <c r="M256" s="6" t="s">
        <v>10162</v>
      </c>
      <c r="N256" t="s">
        <v>9130</v>
      </c>
      <c r="O256" t="s">
        <v>9169</v>
      </c>
      <c r="P256" t="s">
        <v>1602</v>
      </c>
      <c r="Q256" t="s">
        <v>8556</v>
      </c>
      <c r="R256" t="s">
        <v>1951</v>
      </c>
      <c r="S256" t="s">
        <v>9133</v>
      </c>
      <c r="T256" s="4" t="str">
        <f>VLOOKUP(N256,词典!$F:$G,2,FALSE)</f>
        <v>EC_WORD_AS_IF</v>
      </c>
      <c r="U256" s="4" t="str">
        <f>VLOOKUP(O256,词典!$F:$G,2,FALSE)</f>
        <v>EC_WORD_GO</v>
      </c>
      <c r="V256" s="4" t="str">
        <f>VLOOKUP(P256,词典!$F:$G,2,FALSE)</f>
        <v>EC_WORD_MOVIE</v>
      </c>
      <c r="W256" s="4" t="str">
        <f>VLOOKUP(Q256,词典!$F:$G,2,FALSE)</f>
        <v>EC_WORD_INSIDE</v>
      </c>
      <c r="X256" s="4" t="str">
        <f>VLOOKUP(R256,词典!$F:$G,2,FALSE)</f>
        <v>EC_WORD_OF</v>
      </c>
      <c r="Y256" s="4" t="str">
        <f>VLOOKUP(S256,词典!$F:$G,2,FALSE)</f>
        <v>EC_WORD_WITHOUT</v>
      </c>
      <c r="Z256" t="str">
        <f t="shared" si="5"/>
        <v>.speechLose = {EC_WORD_AS_IF, EC_WORD_GO, EC_WORD_MOVIE, EC_WORD_INSIDE, EC_WORD_OF, EC_WORD_WITHOUT},</v>
      </c>
      <c r="AA256" t="s">
        <v>15917</v>
      </c>
    </row>
    <row r="257" spans="1:27" x14ac:dyDescent="0.3">
      <c r="A257" s="3" t="s">
        <v>164</v>
      </c>
      <c r="B257" s="3" t="s">
        <v>363</v>
      </c>
      <c r="C257" s="3" t="s">
        <v>378</v>
      </c>
      <c r="D257" s="3" t="s">
        <v>90</v>
      </c>
      <c r="E257" s="3" t="s">
        <v>620</v>
      </c>
      <c r="F257" s="3" t="s">
        <v>155</v>
      </c>
      <c r="G257" s="4"/>
      <c r="H257" s="4"/>
      <c r="I257" s="4"/>
      <c r="J257" s="4"/>
      <c r="K257" s="4" t="str">
        <f>VLOOKUP(E257,词典!$C:$F,4,FALSE)</f>
        <v>造型</v>
      </c>
      <c r="L257" s="4" t="e">
        <f>VLOOKUP(F257,词典!$C:$F,4,FALSE)</f>
        <v>#N/A</v>
      </c>
      <c r="M257" s="6" t="s">
        <v>10163</v>
      </c>
      <c r="N257" t="s">
        <v>1873</v>
      </c>
      <c r="O257" t="s">
        <v>8580</v>
      </c>
      <c r="P257" t="s">
        <v>1736</v>
      </c>
      <c r="Q257" t="s">
        <v>9556</v>
      </c>
      <c r="R257" t="s">
        <v>8499</v>
      </c>
      <c r="S257" t="s">
        <v>1677</v>
      </c>
      <c r="T257" s="4" t="str">
        <f>VLOOKUP(N257,词典!$F:$G,2,FALSE)</f>
        <v>EC_WORD_ME</v>
      </c>
      <c r="U257" s="4" t="str">
        <f>VLOOKUP(O257,词典!$F:$G,2,FALSE)</f>
        <v>EC_WORD_WEREN_T</v>
      </c>
      <c r="V257" s="4" t="str">
        <f>VLOOKUP(P257,词典!$F:$G,2,FALSE)</f>
        <v>EC_WORD_WENT</v>
      </c>
      <c r="W257" s="4" t="str">
        <f>VLOOKUP(Q257,词典!$F:$G,2,FALSE)</f>
        <v>EC_WORD_WORKING</v>
      </c>
      <c r="X257" s="4" t="str">
        <f>VLOOKUP(R257,词典!$F:$G,2,FALSE)</f>
        <v>EC_WORD_IS</v>
      </c>
      <c r="Y257" s="4" t="str">
        <f>VLOOKUP(S257,词典!$F:$G,2,FALSE)</f>
        <v>EC_WORD_BYE_BYE</v>
      </c>
      <c r="Z257" t="str">
        <f t="shared" si="5"/>
        <v>.speechLose = {EC_WORD_ME, EC_WORD_WEREN_T, EC_WORD_WENT, EC_WORD_WORKING, EC_WORD_IS, EC_WORD_BYE_BYE},</v>
      </c>
      <c r="AA257" t="s">
        <v>15918</v>
      </c>
    </row>
    <row r="258" spans="1:27" x14ac:dyDescent="0.3">
      <c r="A258" t="s">
        <v>1325</v>
      </c>
      <c r="B258" s="3" t="s">
        <v>165</v>
      </c>
      <c r="C258" s="3" t="s">
        <v>419</v>
      </c>
      <c r="D258" s="3" t="s">
        <v>0</v>
      </c>
      <c r="E258" s="3" t="s">
        <v>229</v>
      </c>
      <c r="F258" s="3" t="s">
        <v>9939</v>
      </c>
      <c r="G258" s="4"/>
      <c r="H258" s="4"/>
      <c r="I258" s="4"/>
      <c r="J258" s="4"/>
      <c r="K258" s="4" t="str">
        <f>VLOOKUP(E258,词典!$C:$F,4,FALSE)</f>
        <v>一个</v>
      </c>
      <c r="L258" s="4" t="e">
        <f>VLOOKUP(F258,词典!$C:$F,4,FALSE)</f>
        <v>#N/A</v>
      </c>
      <c r="M258" s="6" t="s">
        <v>10400</v>
      </c>
      <c r="N258" t="s">
        <v>1874</v>
      </c>
      <c r="O258" t="s">
        <v>9927</v>
      </c>
      <c r="P258" t="s">
        <v>1325</v>
      </c>
      <c r="Q258" t="s">
        <v>8542</v>
      </c>
      <c r="R258" t="s">
        <v>230</v>
      </c>
      <c r="S258" t="s">
        <v>9939</v>
      </c>
      <c r="T258" s="4" t="str">
        <f>VLOOKUP(N258,词典!$F:$G,2,FALSE)</f>
        <v>EC_WORD_YOU</v>
      </c>
      <c r="U258" s="4" t="str">
        <f>VLOOKUP(O258,词典!$F:$G,2,FALSE)</f>
        <v>EC_WORD_DISLIKES</v>
      </c>
      <c r="V258" s="4" t="str">
        <f>VLOOKUP(P258,词典!$F:$G,2,FALSE)</f>
        <v>EC_WORD_POKEMON</v>
      </c>
      <c r="W258" s="4" t="str">
        <f>VLOOKUP(Q258,词典!$F:$G,2,FALSE)</f>
        <v>EC_WORD_DID</v>
      </c>
      <c r="X258" s="4" t="str">
        <f>VLOOKUP(R258,词典!$F:$G,2,FALSE)</f>
        <v>EC_WORD_QUES</v>
      </c>
      <c r="Y258" s="4" t="str">
        <f>VLOOKUP(S258,词典!$F:$G,2,FALSE)</f>
        <v>-1</v>
      </c>
      <c r="Z258" t="str">
        <f t="shared" si="5"/>
        <v>.speechLose = {EC_WORD_YOU, EC_WORD_DISLIKES, EC_WORD_POKEMON, EC_WORD_DID, EC_WORD_QUES, -1},</v>
      </c>
      <c r="AA258" t="s">
        <v>15919</v>
      </c>
    </row>
    <row r="259" spans="1:27" x14ac:dyDescent="0.3">
      <c r="A259" s="3" t="s">
        <v>366</v>
      </c>
      <c r="B259" s="3" t="s">
        <v>302</v>
      </c>
      <c r="C259" s="3" t="s">
        <v>2106</v>
      </c>
      <c r="D259" s="3" t="s">
        <v>312</v>
      </c>
      <c r="E259" s="3" t="s">
        <v>366</v>
      </c>
      <c r="F259" s="3" t="s">
        <v>302</v>
      </c>
      <c r="G259" s="4"/>
      <c r="H259" s="4"/>
      <c r="I259" s="4"/>
      <c r="J259" s="4"/>
      <c r="K259" s="4" t="str">
        <f>VLOOKUP(E259,词典!$C:$F,4,FALSE)</f>
        <v>一下</v>
      </c>
      <c r="L259" s="4" t="str">
        <f>VLOOKUP(F259,词典!$C:$F,4,FALSE)</f>
        <v>足够</v>
      </c>
      <c r="M259" s="6" t="s">
        <v>10164</v>
      </c>
      <c r="N259" t="s">
        <v>9125</v>
      </c>
      <c r="O259" t="s">
        <v>2111</v>
      </c>
      <c r="P259" t="s">
        <v>9939</v>
      </c>
      <c r="Q259" t="s">
        <v>8507</v>
      </c>
      <c r="R259" t="s">
        <v>9125</v>
      </c>
      <c r="S259" t="s">
        <v>2111</v>
      </c>
      <c r="T259" s="4" t="str">
        <f>VLOOKUP(N259,词典!$F:$G,2,FALSE)</f>
        <v>EC_WORD_DRINK</v>
      </c>
      <c r="U259" s="4" t="str">
        <f>VLOOKUP(O259,词典!$F:$G,2,FALSE)</f>
        <v>EC_WORD_ELLIPSIS</v>
      </c>
      <c r="V259" s="4" t="str">
        <f>VLOOKUP(P259,词典!$F:$G,2,FALSE)</f>
        <v>-1</v>
      </c>
      <c r="W259" s="4" t="str">
        <f>VLOOKUP(Q259,词典!$F:$G,2,FALSE)</f>
        <v>EC_WORD_WERE</v>
      </c>
      <c r="X259" s="4" t="str">
        <f>VLOOKUP(R259,词典!$F:$G,2,FALSE)</f>
        <v>EC_WORD_DRINK</v>
      </c>
      <c r="Y259" s="4" t="str">
        <f>VLOOKUP(S259,词典!$F:$G,2,FALSE)</f>
        <v>EC_WORD_ELLIPSIS</v>
      </c>
      <c r="Z259" t="str">
        <f t="shared" si="5"/>
        <v>.speechLose = {EC_WORD_DRINK, EC_WORD_ELLIPSIS, -1, EC_WORD_WERE, EC_WORD_DRINK, EC_WORD_ELLIPSIS},</v>
      </c>
      <c r="AA259" t="s">
        <v>15920</v>
      </c>
    </row>
    <row r="260" spans="1:27" x14ac:dyDescent="0.3">
      <c r="A260" s="3" t="s">
        <v>169</v>
      </c>
      <c r="B260" s="3" t="s">
        <v>284</v>
      </c>
      <c r="C260" s="3" t="s">
        <v>38</v>
      </c>
      <c r="D260" s="3" t="s">
        <v>688</v>
      </c>
      <c r="E260" s="3" t="s">
        <v>384</v>
      </c>
      <c r="F260" s="3" t="s">
        <v>761</v>
      </c>
      <c r="G260" s="4"/>
      <c r="H260" s="4"/>
      <c r="I260" s="4"/>
      <c r="J260" s="4"/>
      <c r="K260" s="4" t="str">
        <f>VLOOKUP(E260,词典!$C:$F,4,FALSE)</f>
        <v>着</v>
      </c>
      <c r="L260" s="4" t="str">
        <f>VLOOKUP(F260,词典!$C:$F,4,FALSE)</f>
        <v>这</v>
      </c>
      <c r="M260" s="6" t="s">
        <v>10401</v>
      </c>
      <c r="N260" t="s">
        <v>1874</v>
      </c>
      <c r="O260" t="s">
        <v>8513</v>
      </c>
      <c r="P260" t="s">
        <v>8539</v>
      </c>
      <c r="Q260" t="s">
        <v>1720</v>
      </c>
      <c r="R260" t="s">
        <v>1621</v>
      </c>
      <c r="S260" t="s">
        <v>9081</v>
      </c>
      <c r="T260" s="4" t="str">
        <f>VLOOKUP(N260,词典!$F:$G,2,FALSE)</f>
        <v>EC_WORD_YOU</v>
      </c>
      <c r="U260" s="4" t="str">
        <f>VLOOKUP(O260,词典!$F:$G,2,FALSE)</f>
        <v>EC_WORD_THIS_IS_IT_EXCL</v>
      </c>
      <c r="V260" s="4" t="str">
        <f>VLOOKUP(P260,词典!$F:$G,2,FALSE)</f>
        <v>EC_WORD_JOKING</v>
      </c>
      <c r="W260" s="4" t="str">
        <f>VLOOKUP(Q260,词典!$F:$G,2,FALSE)</f>
        <v>EC_WORD_COOL</v>
      </c>
      <c r="X260" s="4" t="str">
        <f>VLOOKUP(R260,词典!$F:$G,2,FALSE)</f>
        <v>EC_WORD_HERO</v>
      </c>
      <c r="Y260" s="4" t="str">
        <f>VLOOKUP(S260,词典!$F:$G,2,FALSE)</f>
        <v>EC_WORD_AN</v>
      </c>
      <c r="Z260" t="str">
        <f t="shared" si="5"/>
        <v>.speechLose = {EC_WORD_YOU, EC_WORD_THIS_IS_IT_EXCL, EC_WORD_JOKING, EC_WORD_COOL, EC_WORD_HERO, EC_WORD_AN},</v>
      </c>
      <c r="AA260" t="s">
        <v>15921</v>
      </c>
    </row>
    <row r="261" spans="1:27" x14ac:dyDescent="0.3">
      <c r="A261" s="3" t="s">
        <v>233</v>
      </c>
      <c r="B261" s="3" t="s">
        <v>224</v>
      </c>
      <c r="C261" s="3" t="s">
        <v>356</v>
      </c>
      <c r="D261" s="3" t="s">
        <v>165</v>
      </c>
      <c r="E261" s="3" t="s">
        <v>3875</v>
      </c>
      <c r="F261" s="3" t="s">
        <v>183</v>
      </c>
      <c r="G261" s="4"/>
      <c r="H261" s="4"/>
      <c r="I261" s="4"/>
      <c r="J261" s="4"/>
      <c r="K261" s="4" t="str">
        <f>VLOOKUP(E261,词典!$C:$F,4,FALSE)</f>
        <v>模仿</v>
      </c>
      <c r="L261" s="4" t="str">
        <f>VLOOKUP(F261,词典!$C:$F,4,FALSE)</f>
        <v>我</v>
      </c>
      <c r="M261" s="6" t="s">
        <v>10402</v>
      </c>
      <c r="N261" t="s">
        <v>1448</v>
      </c>
      <c r="O261" t="s">
        <v>225</v>
      </c>
      <c r="P261" t="s">
        <v>1412</v>
      </c>
      <c r="Q261" t="s">
        <v>9062</v>
      </c>
      <c r="R261" t="s">
        <v>1058</v>
      </c>
      <c r="S261" t="s">
        <v>1678</v>
      </c>
      <c r="T261" s="4" t="str">
        <f>VLOOKUP(N261,词典!$F:$G,2,FALSE)</f>
        <v>EC_WORD_WAAAH</v>
      </c>
      <c r="U261" s="4" t="str">
        <f>VLOOKUP(O261,词典!$F:$G,2,FALSE)</f>
        <v>EC_WORD_EXCL</v>
      </c>
      <c r="V261" s="4" t="str">
        <f>VLOOKUP(P261,词典!$F:$G,2,FALSE)</f>
        <v>EC_WORD_YOU</v>
      </c>
      <c r="W261" s="4" t="str">
        <f>VLOOKUP(Q261,词典!$F:$G,2,FALSE)</f>
        <v>EC_WORD_DON_T</v>
      </c>
      <c r="X261" s="4" t="str">
        <f>VLOOKUP(R261,词典!$F:$G,2,FALSE)</f>
        <v>EC_MOVE2(MIMIC)</v>
      </c>
      <c r="Y261" s="4" t="str">
        <f>VLOOKUP(S261,词典!$F:$G,2,FALSE)</f>
        <v>EC_WORD_ME</v>
      </c>
      <c r="Z261" t="str">
        <f t="shared" si="5"/>
        <v>.speechLose = {EC_WORD_WAAAH, EC_WORD_EXCL, EC_WORD_YOU, EC_WORD_DON_T, EC_MOVE2(MIMIC), EC_WORD_ME},</v>
      </c>
      <c r="AA261" t="s">
        <v>15922</v>
      </c>
    </row>
    <row r="262" spans="1:27" x14ac:dyDescent="0.3">
      <c r="A262" s="3" t="s">
        <v>165</v>
      </c>
      <c r="B262" s="3" t="s">
        <v>362</v>
      </c>
      <c r="C262" s="3" t="s">
        <v>478</v>
      </c>
      <c r="D262" s="3" t="s">
        <v>407</v>
      </c>
      <c r="E262" s="3" t="s">
        <v>384</v>
      </c>
      <c r="F262" s="3" t="s">
        <v>374</v>
      </c>
      <c r="G262" s="4"/>
      <c r="H262" s="4"/>
      <c r="I262" s="4"/>
      <c r="J262" s="4"/>
      <c r="K262" s="4" t="str">
        <f>VLOOKUP(E262,词典!$C:$F,4,FALSE)</f>
        <v>着</v>
      </c>
      <c r="L262" s="4" t="str">
        <f>VLOOKUP(F262,词典!$C:$F,4,FALSE)</f>
        <v>为</v>
      </c>
      <c r="M262" s="6" t="s">
        <v>10403</v>
      </c>
      <c r="N262" t="s">
        <v>1412</v>
      </c>
      <c r="O262" t="s">
        <v>1934</v>
      </c>
      <c r="P262" t="s">
        <v>8517</v>
      </c>
      <c r="Q262" t="s">
        <v>1869</v>
      </c>
      <c r="R262" t="s">
        <v>9883</v>
      </c>
      <c r="S262" t="s">
        <v>9939</v>
      </c>
      <c r="T262" s="4" t="str">
        <f>VLOOKUP(N262,词典!$F:$G,2,FALSE)</f>
        <v>EC_WORD_YOU</v>
      </c>
      <c r="U262" s="4" t="str">
        <f>VLOOKUP(O262,词典!$F:$G,2,FALSE)</f>
        <v>EC_WORD_A_LITTLE</v>
      </c>
      <c r="V262" s="4" t="str">
        <f>VLOOKUP(P262,词典!$F:$G,2,FALSE)</f>
        <v>EC_WORD_ALSO</v>
      </c>
      <c r="W262" s="4" t="str">
        <f>VLOOKUP(Q262,词典!$F:$G,2,FALSE)</f>
        <v>EC_WORD_NO</v>
      </c>
      <c r="X262" s="4" t="str">
        <f>VLOOKUP(R262,词典!$F:$G,2,FALSE)</f>
        <v>EC_WORD_FUNNY</v>
      </c>
      <c r="Y262" s="4" t="str">
        <f>VLOOKUP(S262,词典!$F:$G,2,FALSE)</f>
        <v>-1</v>
      </c>
      <c r="Z262" t="str">
        <f t="shared" si="5"/>
        <v>.speechLose = {EC_WORD_YOU, EC_WORD_A_LITTLE, EC_WORD_ALSO, EC_WORD_NO, EC_WORD_FUNNY, -1},</v>
      </c>
      <c r="AA262" t="s">
        <v>15923</v>
      </c>
    </row>
    <row r="263" spans="1:27" x14ac:dyDescent="0.3">
      <c r="A263" s="3" t="s">
        <v>165</v>
      </c>
      <c r="B263" s="3" t="s">
        <v>782</v>
      </c>
      <c r="C263" s="3" t="s">
        <v>183</v>
      </c>
      <c r="D263" s="3" t="s">
        <v>293</v>
      </c>
      <c r="E263" s="3" t="s">
        <v>411</v>
      </c>
      <c r="F263" s="3" t="s">
        <v>2106</v>
      </c>
      <c r="G263" s="4"/>
      <c r="H263" s="4"/>
      <c r="I263" s="4"/>
      <c r="J263" s="4"/>
      <c r="K263" s="4" t="str">
        <f>VLOOKUP(E263,词典!$C:$F,4,FALSE)</f>
        <v>难过</v>
      </c>
      <c r="L263" s="4" t="e">
        <f>VLOOKUP(F263,词典!$C:$F,4,FALSE)</f>
        <v>#N/A</v>
      </c>
      <c r="M263" s="6" t="s">
        <v>10165</v>
      </c>
      <c r="N263" t="s">
        <v>1874</v>
      </c>
      <c r="O263" t="s">
        <v>8527</v>
      </c>
      <c r="P263" t="s">
        <v>1873</v>
      </c>
      <c r="Q263" t="s">
        <v>8492</v>
      </c>
      <c r="R263" t="s">
        <v>9950</v>
      </c>
      <c r="S263" t="s">
        <v>1687</v>
      </c>
      <c r="T263" s="4" t="str">
        <f>VLOOKUP(N263,词典!$F:$G,2,FALSE)</f>
        <v>EC_WORD_YOU</v>
      </c>
      <c r="U263" s="4" t="str">
        <f>VLOOKUP(O263,词典!$F:$G,2,FALSE)</f>
        <v>EC_WORD_LEARN</v>
      </c>
      <c r="V263" s="4" t="str">
        <f>VLOOKUP(P263,词典!$F:$G,2,FALSE)</f>
        <v>EC_WORD_ME</v>
      </c>
      <c r="W263" s="4" t="str">
        <f>VLOOKUP(Q263,词典!$F:$G,2,FALSE)</f>
        <v>EC_WORD_VERY</v>
      </c>
      <c r="X263" s="4" t="str">
        <f>VLOOKUP(R263,词典!$F:$G,2,FALSE)</f>
        <v>EC_WORD_SAD</v>
      </c>
      <c r="Y263" s="4" t="str">
        <f>VLOOKUP(S263,词典!$F:$G,2,FALSE)</f>
        <v>EC_WORD_ELLIPSIS</v>
      </c>
      <c r="Z263" t="str">
        <f t="shared" si="5"/>
        <v>.speechLose = {EC_WORD_YOU, EC_WORD_LEARN, EC_WORD_ME, EC_WORD_VERY, EC_WORD_SAD, EC_WORD_ELLIPSIS},</v>
      </c>
      <c r="AA263" t="s">
        <v>15924</v>
      </c>
    </row>
    <row r="264" spans="1:27" x14ac:dyDescent="0.3">
      <c r="A264" s="3" t="s">
        <v>164</v>
      </c>
      <c r="B264" s="3" t="s">
        <v>767</v>
      </c>
      <c r="C264" s="3" t="s">
        <v>472</v>
      </c>
      <c r="D264" s="3" t="s">
        <v>378</v>
      </c>
      <c r="E264" s="3" t="s">
        <v>561</v>
      </c>
      <c r="F264" s="3" t="s">
        <v>365</v>
      </c>
      <c r="G264" s="4" t="s">
        <v>7391</v>
      </c>
      <c r="H264" s="4"/>
      <c r="I264" s="4"/>
      <c r="J264" s="4"/>
      <c r="K264" s="4" t="str">
        <f>VLOOKUP(E264,词典!$C:$F,4,FALSE)</f>
        <v>引起</v>
      </c>
      <c r="L264" s="4" t="str">
        <f>VLOOKUP(F264,词典!$C:$F,4,FALSE)</f>
        <v>一样</v>
      </c>
      <c r="M264" s="6" t="s">
        <v>10404</v>
      </c>
      <c r="N264" t="s">
        <v>1873</v>
      </c>
      <c r="O264" t="s">
        <v>8580</v>
      </c>
      <c r="P264" t="s">
        <v>10409</v>
      </c>
      <c r="Q264" t="s">
        <v>9169</v>
      </c>
      <c r="R264" t="s">
        <v>1209</v>
      </c>
      <c r="S264" t="s">
        <v>9939</v>
      </c>
      <c r="T264" s="4" t="str">
        <f>VLOOKUP(N264,词典!$F:$G,2,FALSE)</f>
        <v>EC_WORD_ME</v>
      </c>
      <c r="U264" s="4" t="str">
        <f>VLOOKUP(O264,词典!$F:$G,2,FALSE)</f>
        <v>EC_WORD_WEREN_T</v>
      </c>
      <c r="V264" s="4" t="str">
        <f>VLOOKUP(P264,词典!$F:$G,2,FALSE)</f>
        <v>EC_WORD_CAUSE</v>
      </c>
      <c r="W264" s="4" t="str">
        <f>VLOOKUP(Q264,词典!$F:$G,2,FALSE)</f>
        <v>EC_WORD_GO</v>
      </c>
      <c r="X264" s="4" t="str">
        <f>VLOOKUP(R264,词典!$F:$G,2,FALSE)</f>
        <v>EC_MOVE(UPROAR)</v>
      </c>
      <c r="Y264" s="4" t="str">
        <f>VLOOKUP(S264,词典!$F:$G,2,FALSE)</f>
        <v>-1</v>
      </c>
      <c r="Z264" t="str">
        <f t="shared" si="5"/>
        <v>.speechLose = {EC_WORD_ME, EC_WORD_WEREN_T, EC_WORD_CAUSE, EC_WORD_GO, EC_MOVE(UPROAR), -1},</v>
      </c>
      <c r="AA264" t="s">
        <v>15925</v>
      </c>
    </row>
    <row r="265" spans="1:27" x14ac:dyDescent="0.3">
      <c r="A265" s="3" t="s">
        <v>356</v>
      </c>
      <c r="B265" s="3" t="s">
        <v>165</v>
      </c>
      <c r="C265" s="3" t="s">
        <v>387</v>
      </c>
      <c r="D265" s="3" t="s">
        <v>378</v>
      </c>
      <c r="E265" s="3" t="s">
        <v>639</v>
      </c>
      <c r="F265" s="3" t="s">
        <v>229</v>
      </c>
      <c r="G265" s="4"/>
      <c r="H265" s="4"/>
      <c r="I265" s="4"/>
      <c r="J265" s="4"/>
      <c r="K265" s="4" t="str">
        <f>VLOOKUP(E265,词典!$C:$F,4,FALSE)</f>
        <v>派对</v>
      </c>
      <c r="L265" s="4" t="str">
        <f>VLOOKUP(F265,词典!$C:$F,4,FALSE)</f>
        <v>一个</v>
      </c>
      <c r="M265" s="6" t="s">
        <v>10166</v>
      </c>
      <c r="N265" t="s">
        <v>1874</v>
      </c>
      <c r="O265" t="s">
        <v>9927</v>
      </c>
      <c r="P265" t="s">
        <v>2020</v>
      </c>
      <c r="Q265" t="s">
        <v>9934</v>
      </c>
      <c r="R265" t="s">
        <v>9939</v>
      </c>
      <c r="S265" t="s">
        <v>9939</v>
      </c>
      <c r="T265" s="4" t="str">
        <f>VLOOKUP(N265,词典!$F:$G,2,FALSE)</f>
        <v>EC_WORD_YOU</v>
      </c>
      <c r="U265" s="4" t="str">
        <f>VLOOKUP(O265,词典!$F:$G,2,FALSE)</f>
        <v>EC_WORD_DISLIKES</v>
      </c>
      <c r="V265" s="4" t="str">
        <f>VLOOKUP(P265,词典!$F:$G,2,FALSE)</f>
        <v>EC_WORD_PARTY</v>
      </c>
      <c r="W265" s="4" t="str">
        <f>VLOOKUP(Q265,词典!$F:$G,2,FALSE)</f>
        <v>EC_WORD_WAS</v>
      </c>
      <c r="X265" s="4" t="str">
        <f>VLOOKUP(R265,词典!$F:$G,2,FALSE)</f>
        <v>-1</v>
      </c>
      <c r="Y265" s="4" t="str">
        <f>VLOOKUP(S265,词典!$F:$G,2,FALSE)</f>
        <v>-1</v>
      </c>
      <c r="Z265" t="str">
        <f t="shared" si="5"/>
        <v>.speechLose = {EC_WORD_YOU, EC_WORD_DISLIKES, EC_WORD_PARTY, EC_WORD_WAS, -1, -1},</v>
      </c>
      <c r="AA265" t="s">
        <v>15926</v>
      </c>
    </row>
    <row r="266" spans="1:27" x14ac:dyDescent="0.3">
      <c r="A266" s="3" t="s">
        <v>153</v>
      </c>
      <c r="B266" s="3" t="s">
        <v>224</v>
      </c>
      <c r="C266" s="3" t="s">
        <v>9939</v>
      </c>
      <c r="D266" s="3" t="s">
        <v>164</v>
      </c>
      <c r="E266" s="3" t="s">
        <v>127</v>
      </c>
      <c r="F266" s="3" t="s">
        <v>761</v>
      </c>
      <c r="G266" s="4"/>
      <c r="H266" s="4"/>
      <c r="I266" s="4"/>
      <c r="J266" s="4"/>
      <c r="K266" s="4" t="str">
        <f>VLOOKUP(E266,词典!$C:$F,4,FALSE)</f>
        <v>行动</v>
      </c>
      <c r="L266" s="4" t="str">
        <f>VLOOKUP(F266,词典!$C:$F,4,FALSE)</f>
        <v>这</v>
      </c>
      <c r="M266" s="6" t="s">
        <v>10405</v>
      </c>
      <c r="N266" t="s">
        <v>1403</v>
      </c>
      <c r="O266" t="s">
        <v>225</v>
      </c>
      <c r="P266" t="s">
        <v>9939</v>
      </c>
      <c r="Q266" t="s">
        <v>1873</v>
      </c>
      <c r="R266" t="s">
        <v>10415</v>
      </c>
      <c r="S266" t="s">
        <v>8485</v>
      </c>
      <c r="T266" s="4" t="str">
        <f>VLOOKUP(N266,词典!$F:$G,2,FALSE)</f>
        <v>EC_WORD_NO</v>
      </c>
      <c r="U266" s="4" t="str">
        <f>VLOOKUP(O266,词典!$F:$G,2,FALSE)</f>
        <v>EC_WORD_EXCL</v>
      </c>
      <c r="V266" s="4" t="str">
        <f>VLOOKUP(P266,词典!$F:$G,2,FALSE)</f>
        <v>-1</v>
      </c>
      <c r="W266" s="4" t="str">
        <f>VLOOKUP(Q266,词典!$F:$G,2,FALSE)</f>
        <v>EC_WORD_ME</v>
      </c>
      <c r="X266" s="4" t="str">
        <f>VLOOKUP(R266,词典!$F:$G,2,FALSE)</f>
        <v>EC_WORD_REFUSE</v>
      </c>
      <c r="Y266" s="4" t="str">
        <f>VLOOKUP(S266,词典!$F:$G,2,FALSE)</f>
        <v>EC_WORD_EXCL</v>
      </c>
      <c r="Z266" t="str">
        <f t="shared" si="5"/>
        <v>.speechLose = {EC_WORD_NO, EC_WORD_EXCL, -1, EC_WORD_ME, EC_WORD_REFUSE, EC_WORD_EXCL},</v>
      </c>
      <c r="AA266" t="s">
        <v>15927</v>
      </c>
    </row>
    <row r="267" spans="1:27" x14ac:dyDescent="0.3">
      <c r="A267" s="3" t="s">
        <v>766</v>
      </c>
      <c r="B267" s="3" t="s">
        <v>349</v>
      </c>
      <c r="C267" s="3" t="s">
        <v>490</v>
      </c>
      <c r="D267" s="3" t="s">
        <v>285</v>
      </c>
      <c r="E267" s="3" t="s">
        <v>383</v>
      </c>
      <c r="F267" s="3" t="s">
        <v>165</v>
      </c>
      <c r="G267" s="4" t="s">
        <v>224</v>
      </c>
      <c r="H267" s="4"/>
      <c r="I267" s="4"/>
      <c r="J267" s="4"/>
      <c r="K267" s="4" t="str">
        <f>VLOOKUP(E267,词典!$C:$F,4,FALSE)</f>
        <v>的</v>
      </c>
      <c r="L267" s="4" t="str">
        <f>VLOOKUP(F267,词典!$C:$F,4,FALSE)</f>
        <v>你</v>
      </c>
      <c r="M267" s="6" t="s">
        <v>10167</v>
      </c>
      <c r="N267" t="s">
        <v>1874</v>
      </c>
      <c r="O267" t="s">
        <v>8569</v>
      </c>
      <c r="P267" t="s">
        <v>8541</v>
      </c>
      <c r="Q267" t="s">
        <v>10416</v>
      </c>
      <c r="R267" t="s">
        <v>9939</v>
      </c>
      <c r="S267" t="s">
        <v>9939</v>
      </c>
      <c r="T267" s="4" t="str">
        <f>VLOOKUP(N267,词典!$F:$G,2,FALSE)</f>
        <v>EC_WORD_YOU</v>
      </c>
      <c r="U267" s="4" t="str">
        <f>VLOOKUP(O267,词典!$F:$G,2,FALSE)</f>
        <v>EC_WORD_REALLY</v>
      </c>
      <c r="V267" s="4" t="str">
        <f>VLOOKUP(P267,词典!$F:$G,2,FALSE)</f>
        <v>EC_WORD_HAS</v>
      </c>
      <c r="W267" s="4" t="str">
        <f>VLOOKUP(Q267,词典!$F:$G,2,FALSE)</f>
        <v>EC_WORD_SPIRALING</v>
      </c>
      <c r="X267" s="4" t="str">
        <f>VLOOKUP(R267,词典!$F:$G,2,FALSE)</f>
        <v>-1</v>
      </c>
      <c r="Y267" s="4" t="str">
        <f>VLOOKUP(S267,词典!$F:$G,2,FALSE)</f>
        <v>-1</v>
      </c>
      <c r="Z267" t="str">
        <f t="shared" si="5"/>
        <v>.speechLose = {EC_WORD_YOU, EC_WORD_REALLY, EC_WORD_HAS, EC_WORD_SPIRALING, -1, -1},</v>
      </c>
      <c r="AA267" t="s">
        <v>15928</v>
      </c>
    </row>
    <row r="268" spans="1:27" x14ac:dyDescent="0.3">
      <c r="A268" s="3" t="s">
        <v>148</v>
      </c>
      <c r="B268" s="3" t="s">
        <v>304</v>
      </c>
      <c r="C268" s="3" t="s">
        <v>10357</v>
      </c>
      <c r="D268" s="3" t="s">
        <v>165</v>
      </c>
      <c r="E268" s="3" t="s">
        <v>9939</v>
      </c>
      <c r="F268" s="3" t="s">
        <v>9939</v>
      </c>
      <c r="G268" s="4" t="s">
        <v>9939</v>
      </c>
      <c r="H268" s="4"/>
      <c r="I268" s="4"/>
      <c r="J268" s="4"/>
      <c r="K268" s="4" t="e">
        <f>VLOOKUP(E268,词典!$C:$F,4,FALSE)</f>
        <v>#N/A</v>
      </c>
      <c r="L268" s="4" t="e">
        <f>VLOOKUP(F268,词典!$C:$F,4,FALSE)</f>
        <v>#N/A</v>
      </c>
      <c r="M268" s="6" t="s">
        <v>10168</v>
      </c>
      <c r="N268" t="s">
        <v>1862</v>
      </c>
      <c r="O268" t="s">
        <v>9939</v>
      </c>
      <c r="P268" t="s">
        <v>1863</v>
      </c>
      <c r="Q268" t="s">
        <v>9939</v>
      </c>
      <c r="R268" t="s">
        <v>9939</v>
      </c>
      <c r="S268" t="s">
        <v>9939</v>
      </c>
      <c r="T268" s="4" t="str">
        <f>VLOOKUP(N268,词典!$F:$G,2,FALSE)</f>
        <v>EC_WORD_SMELL_YA</v>
      </c>
      <c r="U268" s="4" t="str">
        <f>VLOOKUP(O268,词典!$F:$G,2,FALSE)</f>
        <v>-1</v>
      </c>
      <c r="V268" s="4" t="str">
        <f>VLOOKUP(P268,词典!$F:$G,2,FALSE)</f>
        <v>EC_WORD_THANK_YOU</v>
      </c>
      <c r="W268" s="4" t="str">
        <f>VLOOKUP(Q268,词典!$F:$G,2,FALSE)</f>
        <v>-1</v>
      </c>
      <c r="X268" s="4" t="str">
        <f>VLOOKUP(R268,词典!$F:$G,2,FALSE)</f>
        <v>-1</v>
      </c>
      <c r="Y268" s="4" t="str">
        <f>VLOOKUP(S268,词典!$F:$G,2,FALSE)</f>
        <v>-1</v>
      </c>
      <c r="Z268" t="str">
        <f t="shared" si="5"/>
        <v>.speechLose = {EC_WORD_SMELL_YA, -1, EC_WORD_THANK_YOU, -1, -1, -1},</v>
      </c>
      <c r="AA268" t="s">
        <v>15929</v>
      </c>
    </row>
    <row r="269" spans="1:27" x14ac:dyDescent="0.3">
      <c r="A269" s="3" t="s">
        <v>164</v>
      </c>
      <c r="B269" s="3" t="s">
        <v>354</v>
      </c>
      <c r="C269" s="3" t="s">
        <v>438</v>
      </c>
      <c r="D269" s="3" t="s">
        <v>199</v>
      </c>
      <c r="E269" s="3" t="s">
        <v>391</v>
      </c>
      <c r="F269" s="3" t="s">
        <v>609</v>
      </c>
      <c r="G269" s="4"/>
      <c r="H269" s="4"/>
      <c r="I269" s="4"/>
      <c r="J269" s="4"/>
      <c r="K269" s="4" t="str">
        <f>VLOOKUP(E269,词典!$C:$F,4,FALSE)</f>
        <v>地方</v>
      </c>
      <c r="L269" s="4" t="str">
        <f>VLOOKUP(F269,词典!$C:$F,4,FALSE)</f>
        <v>金钱</v>
      </c>
      <c r="M269" s="6" t="s">
        <v>10406</v>
      </c>
      <c r="N269" t="s">
        <v>1955</v>
      </c>
      <c r="O269" t="s">
        <v>9889</v>
      </c>
      <c r="P269" t="s">
        <v>1873</v>
      </c>
      <c r="Q269" t="s">
        <v>9067</v>
      </c>
      <c r="R269" t="s">
        <v>9196</v>
      </c>
      <c r="S269" t="s">
        <v>9939</v>
      </c>
      <c r="T269" s="4" t="str">
        <f>VLOOKUP(N269,词典!$F:$G,2,FALSE)</f>
        <v>EC_WORD_HAVEN_T</v>
      </c>
      <c r="U269" s="4" t="str">
        <f>VLOOKUP(O269,词典!$F:$G,2,FALSE)</f>
        <v>EC_WORD_MONEY</v>
      </c>
      <c r="V269" s="4" t="str">
        <f>VLOOKUP(P269,词典!$F:$G,2,FALSE)</f>
        <v>EC_WORD_ME</v>
      </c>
      <c r="W269" s="4" t="str">
        <f>VLOOKUP(Q269,词典!$F:$G,2,FALSE)</f>
        <v>EC_WORD_APPEAR</v>
      </c>
      <c r="X269" s="4" t="str">
        <f>VLOOKUP(R269,词典!$F:$G,2,FALSE)</f>
        <v>EC_WORD_ENJOY</v>
      </c>
      <c r="Y269" s="4" t="str">
        <f>VLOOKUP(S269,词典!$F:$G,2,FALSE)</f>
        <v>-1</v>
      </c>
      <c r="Z269" t="str">
        <f t="shared" si="5"/>
        <v>.speechLose = {EC_WORD_HAVEN_T, EC_WORD_MONEY, EC_WORD_ME, EC_WORD_APPEAR, EC_WORD_ENJOY, -1},</v>
      </c>
      <c r="AA269" t="s">
        <v>15930</v>
      </c>
    </row>
    <row r="270" spans="1:27" x14ac:dyDescent="0.3">
      <c r="A270" s="3" t="s">
        <v>450</v>
      </c>
      <c r="B270" s="3" t="s">
        <v>378</v>
      </c>
      <c r="C270" s="3" t="s">
        <v>90</v>
      </c>
      <c r="D270" s="3" t="s">
        <v>660</v>
      </c>
      <c r="E270" s="3" t="s">
        <v>475</v>
      </c>
      <c r="F270" s="3" t="s">
        <v>229</v>
      </c>
      <c r="G270" s="4"/>
      <c r="H270" s="4"/>
      <c r="I270" s="4"/>
      <c r="J270" s="4"/>
      <c r="K270" s="4" t="str">
        <f>VLOOKUP(E270,词典!$C:$F,4,FALSE)</f>
        <v>一起</v>
      </c>
      <c r="L270" s="4" t="str">
        <f>VLOOKUP(F270,词典!$C:$F,4,FALSE)</f>
        <v>一个</v>
      </c>
      <c r="M270" s="6" t="s">
        <v>10169</v>
      </c>
      <c r="N270" t="s">
        <v>8566</v>
      </c>
      <c r="O270" t="s">
        <v>1936</v>
      </c>
      <c r="P270" t="s">
        <v>1873</v>
      </c>
      <c r="Q270" t="s">
        <v>8553</v>
      </c>
      <c r="R270" t="s">
        <v>1608</v>
      </c>
      <c r="S270" t="s">
        <v>9934</v>
      </c>
      <c r="T270" s="4" t="str">
        <f>VLOOKUP(N270,词典!$F:$G,2,FALSE)</f>
        <v>EC_WORD_WANTS</v>
      </c>
      <c r="U270" s="4" t="str">
        <f>VLOOKUP(O270,词典!$F:$G,2,FALSE)</f>
        <v>EC_WORD_AND</v>
      </c>
      <c r="V270" s="4" t="str">
        <f>VLOOKUP(P270,词典!$F:$G,2,FALSE)</f>
        <v>EC_WORD_ME</v>
      </c>
      <c r="W270" s="4" t="str">
        <f>VLOOKUP(Q270,词典!$F:$G,2,FALSE)</f>
        <v>EC_WORD_TOGETHER</v>
      </c>
      <c r="X270" s="4" t="str">
        <f>VLOOKUP(R270,词典!$F:$G,2,FALSE)</f>
        <v>EC_WORD_SHOPPING</v>
      </c>
      <c r="Y270" s="4" t="str">
        <f>VLOOKUP(S270,词典!$F:$G,2,FALSE)</f>
        <v>EC_WORD_WAS</v>
      </c>
      <c r="Z270" t="str">
        <f t="shared" si="5"/>
        <v>.speechLose = {EC_WORD_WANTS, EC_WORD_AND, EC_WORD_ME, EC_WORD_TOGETHER, EC_WORD_SHOPPING, EC_WORD_WAS},</v>
      </c>
      <c r="AA270" t="s">
        <v>15931</v>
      </c>
    </row>
  </sheetData>
  <phoneticPr fontId="1" type="noConversion"/>
  <conditionalFormatting sqref="T1:Y1048576">
    <cfRule type="expression" dxfId="3" priority="1">
      <formula>ISNA(T1)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17DB1-8647-4AAF-A13D-DB6B70E977DC}">
  <dimension ref="A1:AA144"/>
  <sheetViews>
    <sheetView topLeftCell="B52" workbookViewId="0">
      <selection activeCell="AA52" sqref="AA1:AA1048576"/>
    </sheetView>
  </sheetViews>
  <sheetFormatPr defaultRowHeight="14" x14ac:dyDescent="0.3"/>
  <cols>
    <col min="1" max="1" width="11.9140625" bestFit="1" customWidth="1"/>
    <col min="2" max="2" width="12.83203125" customWidth="1"/>
    <col min="3" max="3" width="13.5" bestFit="1" customWidth="1"/>
    <col min="4" max="4" width="11.9140625" customWidth="1"/>
    <col min="5" max="5" width="12.83203125" customWidth="1"/>
    <col min="6" max="6" width="13.58203125" customWidth="1"/>
    <col min="7" max="12" width="8.6640625" hidden="1" customWidth="1"/>
    <col min="13" max="13" width="26.08203125" style="6" customWidth="1"/>
  </cols>
  <sheetData>
    <row r="1" spans="1:27" x14ac:dyDescent="0.3">
      <c r="A1" s="6" t="s">
        <v>1</v>
      </c>
      <c r="B1" s="6" t="s">
        <v>5947</v>
      </c>
      <c r="C1" s="6" t="s">
        <v>3834</v>
      </c>
      <c r="D1" s="6" t="s">
        <v>5950</v>
      </c>
      <c r="E1" s="6" t="s">
        <v>163</v>
      </c>
      <c r="F1" s="6" t="s">
        <v>355</v>
      </c>
      <c r="G1" s="4" t="str">
        <f>VLOOKUP(A1,词典!$C:$F,4,FALSE)</f>
        <v>训练家</v>
      </c>
      <c r="H1" s="4" t="str">
        <f>VLOOKUP(B1,词典!$C:$F,4,FALSE)</f>
        <v>太太</v>
      </c>
      <c r="I1" s="4" t="str">
        <f>VLOOKUP(C1,词典!$C:$F,4,FALSE)</f>
        <v>！</v>
      </c>
      <c r="J1" s="4" t="str">
        <f>VLOOKUP(D1,词典!$C:$F,4,FALSE)</f>
        <v>他们</v>
      </c>
      <c r="K1" s="4" t="str">
        <f>VLOOKUP(E1,词典!$C:$F,4,FALSE)</f>
        <v>对手</v>
      </c>
      <c r="L1" s="4" t="str">
        <f>VLOOKUP(F1,词典!$C:$F,4,FALSE)</f>
        <v>可以</v>
      </c>
      <c r="M1" s="6" t="s">
        <v>10209</v>
      </c>
      <c r="N1" t="s">
        <v>1323</v>
      </c>
      <c r="O1" t="s">
        <v>1428</v>
      </c>
      <c r="P1" t="s">
        <v>225</v>
      </c>
      <c r="Q1" t="s">
        <v>1437</v>
      </c>
      <c r="R1" t="s">
        <v>1340</v>
      </c>
      <c r="S1" t="s">
        <v>1801</v>
      </c>
      <c r="T1" s="4" t="str">
        <f>VLOOKUP(N1,词典!$F:$G,2,FALSE)</f>
        <v>EC_WORD_TRAINER</v>
      </c>
      <c r="U1" s="4" t="str">
        <f>VLOOKUP(O1,词典!$F:$G,2,FALSE)</f>
        <v>EC_WORD_MRS</v>
      </c>
      <c r="V1" s="4" t="str">
        <f>VLOOKUP(P1,词典!$F:$G,2,FALSE)</f>
        <v>EC_WORD_EXCL</v>
      </c>
      <c r="W1" s="4" t="str">
        <f>VLOOKUP(Q1,词典!$F:$G,2,FALSE)</f>
        <v>EC_WORD_THEY_WERE</v>
      </c>
      <c r="X1" s="4" t="str">
        <f>VLOOKUP(R1,词典!$F:$G,2,FALSE)</f>
        <v>EC_WORD_OPPONENT</v>
      </c>
      <c r="Y1" s="4" t="str">
        <f>VLOOKUP(S1,词典!$F:$G,2,FALSE)</f>
        <v>EC_WORD_CAN</v>
      </c>
      <c r="Z1" t="str">
        <f>_xlfn.CONCAT(".speechBefore = {",T1,", ",U1,", ",V1,", ",W1,", ",X1,", ",Y1,"},")</f>
        <v>.speechBefore = {EC_WORD_TRAINER, EC_WORD_MRS, EC_WORD_EXCL, EC_WORD_THEY_WERE, EC_WORD_OPPONENT, EC_WORD_CAN},</v>
      </c>
      <c r="AA1" t="s">
        <v>15932</v>
      </c>
    </row>
    <row r="2" spans="1:27" x14ac:dyDescent="0.3">
      <c r="A2" s="6" t="s">
        <v>222</v>
      </c>
      <c r="B2" s="6" t="s">
        <v>762</v>
      </c>
      <c r="C2" s="6" t="s">
        <v>54</v>
      </c>
      <c r="D2" s="6" t="s">
        <v>436</v>
      </c>
      <c r="E2" s="6" t="s">
        <v>375</v>
      </c>
      <c r="F2" s="6" t="s">
        <v>3834</v>
      </c>
      <c r="G2" s="4" t="str">
        <f>VLOOKUP(A2,词典!$C:$F,4,FALSE)</f>
        <v>她</v>
      </c>
      <c r="H2" s="4" t="str">
        <f>VLOOKUP(B2,词典!$C:$F,4,FALSE)</f>
        <v>这样</v>
      </c>
      <c r="I2" s="4" t="str">
        <f>VLOOKUP(C2,词典!$C:$F,4,FALSE)</f>
        <v>属性</v>
      </c>
      <c r="J2" s="4" t="str">
        <f>VLOOKUP(D2,词典!$C:$F,4,FALSE)</f>
        <v>崇拜</v>
      </c>
      <c r="K2" s="4" t="str">
        <f>VLOOKUP(E2,词典!$C:$F,4,FALSE)</f>
        <v>为了</v>
      </c>
      <c r="L2" s="4" t="str">
        <f>VLOOKUP(F2,词典!$C:$F,4,FALSE)</f>
        <v>！</v>
      </c>
      <c r="M2" s="6" t="s">
        <v>10210</v>
      </c>
      <c r="N2" t="s">
        <v>1424</v>
      </c>
      <c r="O2" t="s">
        <v>9946</v>
      </c>
      <c r="P2" t="s">
        <v>1330</v>
      </c>
      <c r="Q2" t="s">
        <v>1529</v>
      </c>
      <c r="R2" t="s">
        <v>1931</v>
      </c>
      <c r="S2" t="s">
        <v>225</v>
      </c>
      <c r="T2" s="4" t="str">
        <f>VLOOKUP(N2,词典!$F:$G,2,FALSE)</f>
        <v>EC_WORD_SHE</v>
      </c>
      <c r="U2" s="4" t="str">
        <f>VLOOKUP(O2,词典!$F:$G,2,FALSE)</f>
        <v>EC_WORD_EVERY</v>
      </c>
      <c r="V2" s="4" t="str">
        <f>VLOOKUP(P2,词典!$F:$G,2,FALSE)</f>
        <v>EC_WORD_TYPE</v>
      </c>
      <c r="W2" s="4" t="str">
        <f>VLOOKUP(Q2,词典!$F:$G,2,FALSE)</f>
        <v>EC_WORD_ADORE</v>
      </c>
      <c r="X2" s="4" t="str">
        <f>VLOOKUP(R2,词典!$F:$G,2,FALSE)</f>
        <v>EC_WORD_FOR</v>
      </c>
      <c r="Y2" s="4" t="str">
        <f>VLOOKUP(S2,词典!$F:$G,2,FALSE)</f>
        <v>EC_WORD_EXCL</v>
      </c>
      <c r="Z2" t="str">
        <f>_xlfn.CONCAT(".speechBefore = {",T2,", ",U2,", ",V2,", ",W2,", ",X2,", ",Y2,"},")</f>
        <v>.speechBefore = {EC_WORD_SHE, EC_WORD_EVERY, EC_WORD_TYPE, EC_WORD_ADORE, EC_WORD_FOR, EC_WORD_EXCL},</v>
      </c>
      <c r="AA2" t="s">
        <v>15933</v>
      </c>
    </row>
    <row r="3" spans="1:27" x14ac:dyDescent="0.3">
      <c r="A3" s="6" t="s">
        <v>93</v>
      </c>
      <c r="B3" s="6" t="s">
        <v>326</v>
      </c>
      <c r="C3" s="6" t="s">
        <v>190</v>
      </c>
      <c r="D3" s="6" t="s">
        <v>7290</v>
      </c>
      <c r="E3" s="6" t="s">
        <v>383</v>
      </c>
      <c r="F3" s="6" t="s">
        <v>350</v>
      </c>
      <c r="G3" s="4" t="str">
        <f>VLOOKUP(A3,词典!$C:$F,4,FALSE)</f>
        <v>获胜</v>
      </c>
      <c r="H3" s="4" t="str">
        <f>VLOOKUP(B3,词典!$C:$F,4,FALSE)</f>
        <v>直到</v>
      </c>
      <c r="I3" s="4" t="str">
        <f>VLOOKUP(C3,词典!$C:$F,4,FALSE)</f>
        <v>女儿</v>
      </c>
      <c r="J3" s="4" t="str">
        <f>VLOOKUP(D3,词典!$C:$F,4,FALSE)</f>
        <v>缠绕</v>
      </c>
      <c r="K3" s="4" t="str">
        <f>VLOOKUP(E3,词典!$C:$F,4,FALSE)</f>
        <v>的</v>
      </c>
      <c r="L3" s="4" t="str">
        <f>VLOOKUP(F3,词典!$C:$F,4,FALSE)</f>
        <v>就是</v>
      </c>
      <c r="M3" s="6" t="s">
        <v>10211</v>
      </c>
      <c r="N3" t="s">
        <v>1333</v>
      </c>
      <c r="O3" t="s">
        <v>1486</v>
      </c>
      <c r="P3" t="s">
        <v>1426</v>
      </c>
      <c r="Q3" t="s">
        <v>1088</v>
      </c>
      <c r="R3" t="s">
        <v>1950</v>
      </c>
      <c r="S3" t="s">
        <v>9949</v>
      </c>
      <c r="T3" s="4" t="str">
        <f>VLOOKUP(N3,词典!$F:$G,2,FALSE)</f>
        <v>EC_WORD_WIN</v>
      </c>
      <c r="U3" s="4" t="str">
        <f>VLOOKUP(O3,词典!$F:$G,2,FALSE)</f>
        <v>EC_WORD_UNTIL</v>
      </c>
      <c r="V3" s="4" t="str">
        <f>VLOOKUP(P3,词典!$F:$G,2,FALSE)</f>
        <v>EC_WORD_DAUGHTER</v>
      </c>
      <c r="W3" s="4" t="str">
        <f>VLOOKUP(Q3,词典!$F:$G,2,FALSE)</f>
        <v>EC_MOVE(CONSTRICT)</v>
      </c>
      <c r="X3" s="4" t="str">
        <f>VLOOKUP(R3,词典!$F:$G,2,FALSE)</f>
        <v>EC_WORD_OF</v>
      </c>
      <c r="Y3" s="4" t="str">
        <f>VLOOKUP(S3,词典!$F:$G,2,FALSE)</f>
        <v>EC_WORD_WERE</v>
      </c>
      <c r="Z3" t="str">
        <f>_xlfn.CONCAT(".speechBefore = {",T3,", ",U3,", ",V3,", ",W3,", ",X3,", ",Y3,"},")</f>
        <v>.speechBefore = {EC_WORD_WIN, EC_WORD_UNTIL, EC_WORD_DAUGHTER, EC_MOVE(CONSTRICT), EC_WORD_OF, EC_WORD_WERE},</v>
      </c>
      <c r="AA3" t="s">
        <v>15934</v>
      </c>
    </row>
    <row r="4" spans="1:27" x14ac:dyDescent="0.3">
      <c r="A4" s="6" t="s">
        <v>178</v>
      </c>
      <c r="B4" s="6" t="s">
        <v>319</v>
      </c>
      <c r="C4" s="6" t="s">
        <v>527</v>
      </c>
      <c r="D4" s="6" t="s">
        <v>101</v>
      </c>
      <c r="E4" s="6" t="s">
        <v>548</v>
      </c>
      <c r="F4" s="6" t="s">
        <v>391</v>
      </c>
      <c r="G4" s="4" t="str">
        <f>VLOOKUP(A4,词典!$C:$F,4,FALSE)</f>
        <v>姐妹</v>
      </c>
      <c r="H4" s="4" t="str">
        <f>VLOOKUP(B4,词典!$C:$F,4,FALSE)</f>
        <v>尽管</v>
      </c>
      <c r="I4" s="4" t="str">
        <f>VLOOKUP(C4,词典!$C:$F,4,FALSE)</f>
        <v>友善</v>
      </c>
      <c r="J4" s="4" t="str">
        <f>VLOOKUP(D4,词典!$C:$F,4,FALSE)</f>
        <v>比试</v>
      </c>
      <c r="K4" s="4" t="str">
        <f>VLOOKUP(E4,词典!$C:$F,4,FALSE)</f>
        <v>请</v>
      </c>
      <c r="L4" s="4" t="str">
        <f>VLOOKUP(F4,词典!$C:$F,4,FALSE)</f>
        <v>地方</v>
      </c>
      <c r="M4" s="6" t="s">
        <v>10212</v>
      </c>
      <c r="N4" t="s">
        <v>1418</v>
      </c>
      <c r="O4" t="s">
        <v>1759</v>
      </c>
      <c r="P4" t="s">
        <v>1983</v>
      </c>
      <c r="Q4" t="s">
        <v>1827</v>
      </c>
      <c r="R4" t="s">
        <v>1558</v>
      </c>
      <c r="S4" t="s">
        <v>9945</v>
      </c>
      <c r="T4" s="4" t="str">
        <f>VLOOKUP(N4,词典!$F:$G,2,FALSE)</f>
        <v>EC_WORD_SISTER</v>
      </c>
      <c r="U4" s="4" t="str">
        <f>VLOOKUP(O4,词典!$F:$G,2,FALSE)</f>
        <v>EC_WORD_ALTHOUGH</v>
      </c>
      <c r="V4" s="4" t="str">
        <f>VLOOKUP(P4,词典!$F:$G,2,FALSE)</f>
        <v>EC_WORD_KIND</v>
      </c>
      <c r="W4" s="4" t="str">
        <f>VLOOKUP(Q4,词典!$F:$G,2,FALSE)</f>
        <v>EC_WORD_MATCH</v>
      </c>
      <c r="X4" s="4" t="str">
        <f>VLOOKUP(R4,词典!$F:$G,2,FALSE)</f>
        <v>EC_WORD_PLEASE</v>
      </c>
      <c r="Y4" s="4" t="str">
        <f>VLOOKUP(S4,词典!$F:$G,2,FALSE)</f>
        <v>EC_WORD_WITHOUT</v>
      </c>
      <c r="Z4" t="str">
        <f>_xlfn.CONCAT(".speechBefore = {",T4,", ",U4,", ",V4,", ",W4,", ",X4,", ",Y4,"},")</f>
        <v>.speechBefore = {EC_WORD_SISTER, EC_WORD_ALTHOUGH, EC_WORD_KIND, EC_WORD_MATCH, EC_WORD_PLEASE, EC_WORD_WITHOUT},</v>
      </c>
      <c r="AA4" t="s">
        <v>15935</v>
      </c>
    </row>
    <row r="5" spans="1:27" x14ac:dyDescent="0.3">
      <c r="A5" t="s">
        <v>165</v>
      </c>
      <c r="B5" t="s">
        <v>355</v>
      </c>
      <c r="C5" t="s">
        <v>557</v>
      </c>
      <c r="D5" t="s">
        <v>366</v>
      </c>
      <c r="E5" t="s">
        <v>378</v>
      </c>
      <c r="F5" t="s">
        <v>568</v>
      </c>
      <c r="G5" s="4" t="str">
        <f>VLOOKUP(A5,词典!$C:$F,4,FALSE)</f>
        <v>你</v>
      </c>
      <c r="H5" s="4" t="str">
        <f>VLOOKUP(B5,词典!$C:$F,4,FALSE)</f>
        <v>可以</v>
      </c>
      <c r="I5" s="4" t="str">
        <f>VLOOKUP(C5,词典!$C:$F,4,FALSE)</f>
        <v>选择</v>
      </c>
      <c r="J5" s="4" t="str">
        <f>VLOOKUP(D5,词典!$C:$F,4,FALSE)</f>
        <v>一下</v>
      </c>
      <c r="K5" s="4" t="str">
        <f>VLOOKUP(E5,词典!$C:$F,4,FALSE)</f>
        <v>到</v>
      </c>
      <c r="L5" s="4" t="str">
        <f>VLOOKUP(F5,词典!$C:$F,4,FALSE)</f>
        <v>相信</v>
      </c>
      <c r="M5" s="6" t="s">
        <v>10213</v>
      </c>
      <c r="N5" t="s">
        <v>1412</v>
      </c>
      <c r="O5" t="s">
        <v>1801</v>
      </c>
      <c r="P5" t="s">
        <v>1563</v>
      </c>
      <c r="Q5" t="s">
        <v>1869</v>
      </c>
      <c r="R5" t="s">
        <v>1570</v>
      </c>
      <c r="S5" t="s">
        <v>10459</v>
      </c>
      <c r="T5" s="4" t="str">
        <f>VLOOKUP(N5,词典!$F:$G,2,FALSE)</f>
        <v>EC_WORD_YOU</v>
      </c>
      <c r="U5" s="4" t="str">
        <f>VLOOKUP(O5,词典!$F:$G,2,FALSE)</f>
        <v>EC_WORD_CAN</v>
      </c>
      <c r="V5" s="4" t="str">
        <f>VLOOKUP(P5,词典!$F:$G,2,FALSE)</f>
        <v>EC_WORD_CHOOSE</v>
      </c>
      <c r="W5" s="4" t="str">
        <f>VLOOKUP(Q5,词典!$F:$G,2,FALSE)</f>
        <v>EC_WORD_NO</v>
      </c>
      <c r="X5" s="4" t="str">
        <f>VLOOKUP(R5,词典!$F:$G,2,FALSE)</f>
        <v>EC_WORD_BELIEVE</v>
      </c>
      <c r="Y5" s="4" t="str">
        <f>VLOOKUP(S5,词典!$F:$G,2,FALSE)</f>
        <v>EC_EMPTY_WORD</v>
      </c>
      <c r="Z5" t="str">
        <f>_xlfn.CONCAT(".speechBefore = {",T5,", ",U5,", ",V5,", ",W5,", ",X5,", ",Y5,"},")</f>
        <v>.speechBefore = {EC_WORD_YOU, EC_WORD_CAN, EC_WORD_CHOOSE, EC_WORD_NO, EC_WORD_BELIEVE, EC_EMPTY_WORD},</v>
      </c>
      <c r="AA5" t="s">
        <v>15936</v>
      </c>
    </row>
    <row r="6" spans="1:27" x14ac:dyDescent="0.3">
      <c r="A6" t="s">
        <v>164</v>
      </c>
      <c r="B6" t="s">
        <v>427</v>
      </c>
      <c r="C6" t="s">
        <v>600</v>
      </c>
      <c r="D6" t="s">
        <v>284</v>
      </c>
      <c r="E6" t="s">
        <v>622</v>
      </c>
      <c r="F6" t="s">
        <v>3836</v>
      </c>
      <c r="G6" s="4" t="str">
        <f>VLOOKUP(A6,词典!$C:$F,4,FALSE)</f>
        <v>是个</v>
      </c>
      <c r="H6" s="4" t="str">
        <f>VLOOKUP(B6,词典!$C:$F,4,FALSE)</f>
        <v>从不</v>
      </c>
      <c r="I6" s="4" t="str">
        <f>VLOOKUP(C6,词典!$C:$F,4,FALSE)</f>
        <v>拿</v>
      </c>
      <c r="J6" s="4" t="str">
        <f>VLOOKUP(D6,词典!$C:$F,4,FALSE)</f>
        <v>一个</v>
      </c>
      <c r="K6" s="4" t="str">
        <f>VLOOKUP(E6,词典!$C:$F,4,FALSE)</f>
        <v>起床</v>
      </c>
      <c r="L6" s="4" t="str">
        <f>VLOOKUP(F6,词典!$C:$F,4,FALSE)</f>
        <v xml:space="preserve"> </v>
      </c>
      <c r="M6" s="6" t="s">
        <v>10214</v>
      </c>
      <c r="N6" t="s">
        <v>1873</v>
      </c>
      <c r="O6" t="s">
        <v>1524</v>
      </c>
      <c r="P6" t="s">
        <v>10417</v>
      </c>
      <c r="Q6" t="s">
        <v>9548</v>
      </c>
      <c r="R6" t="s">
        <v>10459</v>
      </c>
      <c r="S6" t="s">
        <v>10459</v>
      </c>
      <c r="T6" s="4" t="str">
        <f>VLOOKUP(N6,词典!$F:$G,2,FALSE)</f>
        <v>EC_WORD_ME</v>
      </c>
      <c r="U6" s="4" t="str">
        <f>VLOOKUP(O6,词典!$F:$G,2,FALSE)</f>
        <v>EC_WORD_NEVER</v>
      </c>
      <c r="V6" s="4" t="str">
        <f>VLOOKUP(P6,词典!$F:$G,2,FALSE)</f>
        <v>EC_WORD_LISTENS</v>
      </c>
      <c r="W6" s="4" t="str">
        <f>VLOOKUP(Q6,词典!$F:$G,2,FALSE)</f>
        <v>EC_WORD_FLAME_BODY</v>
      </c>
      <c r="X6" s="4" t="str">
        <f>VLOOKUP(R6,词典!$F:$G,2,FALSE)</f>
        <v>EC_EMPTY_WORD</v>
      </c>
      <c r="Y6" s="4" t="str">
        <f>VLOOKUP(S6,词典!$F:$G,2,FALSE)</f>
        <v>EC_EMPTY_WORD</v>
      </c>
      <c r="Z6" t="str">
        <f>_xlfn.CONCAT(".speechBefore = {",T6,", ",U6,", ",V6,", ",W6,", ",X6,", ",Y6,"},")</f>
        <v>.speechBefore = {EC_WORD_ME, EC_WORD_NEVER, EC_WORD_LISTENS, EC_WORD_FLAME_BODY, EC_EMPTY_WORD, EC_EMPTY_WORD},</v>
      </c>
      <c r="AA6" t="s">
        <v>15937</v>
      </c>
    </row>
    <row r="7" spans="1:27" x14ac:dyDescent="0.3">
      <c r="A7" t="s">
        <v>200</v>
      </c>
      <c r="B7" t="s">
        <v>109</v>
      </c>
      <c r="C7" t="s">
        <v>337</v>
      </c>
      <c r="D7" t="s">
        <v>7197</v>
      </c>
      <c r="E7" t="s">
        <v>165</v>
      </c>
      <c r="F7" t="s">
        <v>3834</v>
      </c>
      <c r="G7" s="4" t="str">
        <f>VLOOKUP(A7,词典!$C:$F,4,FALSE)</f>
        <v>我的</v>
      </c>
      <c r="H7" s="4" t="str">
        <f>VLOOKUP(B7,词典!$C:$F,4,FALSE)</f>
        <v>力量</v>
      </c>
      <c r="I7" s="4" t="str">
        <f>VLOOKUP(C7,词典!$C:$F,4,FALSE)</f>
        <v>将</v>
      </c>
      <c r="J7" s="4" t="str">
        <f>VLOOKUP(D7,词典!$C:$F,4,FALSE)</f>
        <v>踩踏</v>
      </c>
      <c r="K7" s="4" t="str">
        <f>VLOOKUP(E7,词典!$C:$F,4,FALSE)</f>
        <v>你</v>
      </c>
      <c r="L7" s="4" t="str">
        <f>VLOOKUP(F7,词典!$C:$F,4,FALSE)</f>
        <v>！</v>
      </c>
      <c r="M7" s="6" t="s">
        <v>10215</v>
      </c>
      <c r="N7" t="s">
        <v>1431</v>
      </c>
      <c r="O7" t="s">
        <v>1337</v>
      </c>
      <c r="P7" t="s">
        <v>1490</v>
      </c>
      <c r="Q7" t="s">
        <v>978</v>
      </c>
      <c r="R7" t="s">
        <v>1412</v>
      </c>
      <c r="S7" t="s">
        <v>225</v>
      </c>
      <c r="T7" s="4" t="str">
        <f>VLOOKUP(N7,词典!$F:$G,2,FALSE)</f>
        <v>EC_WORD_MY</v>
      </c>
      <c r="U7" s="4" t="str">
        <f>VLOOKUP(O7,词典!$F:$G,2,FALSE)</f>
        <v>EC_WORD_POWER</v>
      </c>
      <c r="V7" s="4" t="str">
        <f>VLOOKUP(P7,词典!$F:$G,2,FALSE)</f>
        <v>EC_WORD_WILL</v>
      </c>
      <c r="W7" s="4" t="str">
        <f>VLOOKUP(Q7,词典!$F:$G,2,FALSE)</f>
        <v>EC_MOVE2(STOMP)</v>
      </c>
      <c r="X7" s="4" t="str">
        <f>VLOOKUP(R7,词典!$F:$G,2,FALSE)</f>
        <v>EC_WORD_YOU</v>
      </c>
      <c r="Y7" s="4" t="str">
        <f>VLOOKUP(S7,词典!$F:$G,2,FALSE)</f>
        <v>EC_WORD_EXCL</v>
      </c>
      <c r="Z7" t="str">
        <f>_xlfn.CONCAT(".speechBefore = {",T7,", ",U7,", ",V7,", ",W7,", ",X7,", ",Y7,"},")</f>
        <v>.speechBefore = {EC_WORD_MY, EC_WORD_POWER, EC_WORD_WILL, EC_MOVE2(STOMP), EC_WORD_YOU, EC_WORD_EXCL},</v>
      </c>
      <c r="AA7" t="s">
        <v>15938</v>
      </c>
    </row>
    <row r="8" spans="1:27" x14ac:dyDescent="0.3">
      <c r="A8" t="s">
        <v>223</v>
      </c>
      <c r="B8" t="s">
        <v>751</v>
      </c>
      <c r="C8" t="s">
        <v>165</v>
      </c>
      <c r="D8" t="s">
        <v>3847</v>
      </c>
      <c r="E8" t="s">
        <v>357</v>
      </c>
      <c r="F8" t="s">
        <v>519</v>
      </c>
      <c r="G8" s="4" t="str">
        <f>VLOOKUP(A8,词典!$C:$F,4,FALSE)</f>
        <v>一些</v>
      </c>
      <c r="H8" s="4" t="str">
        <f>VLOOKUP(B8,词典!$C:$F,4,FALSE)</f>
        <v>整个</v>
      </c>
      <c r="I8" s="4" t="str">
        <f>VLOOKUP(C8,词典!$C:$F,4,FALSE)</f>
        <v>你</v>
      </c>
      <c r="J8" s="4" t="str">
        <f>VLOOKUP(D8,词典!$C:$F,4,FALSE)</f>
        <v>不可以</v>
      </c>
      <c r="K8" s="4" t="str">
        <f>VLOOKUP(E8,词典!$C:$F,4,FALSE)</f>
        <v>把</v>
      </c>
      <c r="L8" s="4" t="str">
        <f>VLOOKUP(F8,词典!$C:$F,4,FALSE)</f>
        <v>独自</v>
      </c>
      <c r="M8" s="6" t="s">
        <v>10216</v>
      </c>
      <c r="N8" t="s">
        <v>1447</v>
      </c>
      <c r="O8" t="s">
        <v>9176</v>
      </c>
      <c r="P8" t="s">
        <v>1412</v>
      </c>
      <c r="Q8" t="s">
        <v>1980</v>
      </c>
      <c r="R8" t="s">
        <v>9067</v>
      </c>
      <c r="S8" t="s">
        <v>9514</v>
      </c>
      <c r="T8" s="4" t="str">
        <f>VLOOKUP(N8,词典!$F:$G,2,FALSE)</f>
        <v>EC_WORD_SOME</v>
      </c>
      <c r="U8" s="4" t="str">
        <f>VLOOKUP(O8,词典!$F:$G,2,FALSE)</f>
        <v>EC_WORD_THOSE_WERE</v>
      </c>
      <c r="V8" s="4" t="str">
        <f>VLOOKUP(P8,词典!$F:$G,2,FALSE)</f>
        <v>EC_WORD_YOU</v>
      </c>
      <c r="W8" s="4" t="str">
        <f>VLOOKUP(Q8,词典!$F:$G,2,FALSE)</f>
        <v>EC_WORD_ALONE</v>
      </c>
      <c r="X8" s="4" t="str">
        <f>VLOOKUP(R8,词典!$F:$G,2,FALSE)</f>
        <v>EC_WORD_APPEAR</v>
      </c>
      <c r="Y8" s="4" t="str">
        <f>VLOOKUP(S8,词典!$F:$G,2,FALSE)</f>
        <v>EC_WORD_DOES</v>
      </c>
      <c r="Z8" t="str">
        <f>_xlfn.CONCAT(".speechBefore = {",T8,", ",U8,", ",V8,", ",W8,", ",X8,", ",Y8,"},")</f>
        <v>.speechBefore = {EC_WORD_SOME, EC_WORD_THOSE_WERE, EC_WORD_YOU, EC_WORD_ALONE, EC_WORD_APPEAR, EC_WORD_DOES},</v>
      </c>
      <c r="AA8" t="s">
        <v>15939</v>
      </c>
    </row>
    <row r="9" spans="1:27" x14ac:dyDescent="0.3">
      <c r="A9" t="s">
        <v>2906</v>
      </c>
      <c r="B9" t="s">
        <v>7208</v>
      </c>
      <c r="C9" t="s">
        <v>751</v>
      </c>
      <c r="D9" t="s">
        <v>769</v>
      </c>
      <c r="E9" t="s">
        <v>757</v>
      </c>
      <c r="F9" t="s">
        <v>5934</v>
      </c>
      <c r="G9" s="4" t="str">
        <f>VLOOKUP(A9,词典!$C:$F,4,FALSE)</f>
        <v>让我们</v>
      </c>
      <c r="H9" s="4" t="str">
        <f>VLOOKUP(B9,词典!$C:$F,4,FALSE)</f>
        <v>紧束</v>
      </c>
      <c r="I9" s="4" t="str">
        <f>VLOOKUP(C9,词典!$C:$F,4,FALSE)</f>
        <v>整个</v>
      </c>
      <c r="J9" s="4" t="str">
        <f>VLOOKUP(D9,词典!$C:$F,4,FALSE)</f>
        <v>上</v>
      </c>
      <c r="K9" s="4" t="str">
        <f>VLOOKUP(E9,词典!$C:$F,4,FALSE)</f>
        <v>这里</v>
      </c>
      <c r="L9" s="4" t="str">
        <f>VLOOKUP(F9,词典!$C:$F,4,FALSE)</f>
        <v>喂？</v>
      </c>
      <c r="M9" s="6" t="s">
        <v>10217</v>
      </c>
      <c r="N9" t="s">
        <v>1494</v>
      </c>
      <c r="O9" t="s">
        <v>9092</v>
      </c>
      <c r="P9" t="s">
        <v>1920</v>
      </c>
      <c r="Q9" t="s">
        <v>10318</v>
      </c>
      <c r="R9" t="s">
        <v>8489</v>
      </c>
      <c r="S9" t="s">
        <v>1676</v>
      </c>
      <c r="T9" s="4" t="str">
        <f>VLOOKUP(N9,词典!$F:$G,2,FALSE)</f>
        <v>EC_WORD_LET_S</v>
      </c>
      <c r="U9" s="4" t="str">
        <f>VLOOKUP(O9,词典!$F:$G,2,FALSE)</f>
        <v>EC_WORD_FINISH</v>
      </c>
      <c r="V9" s="4" t="str">
        <f>VLOOKUP(P9,词典!$F:$G,2,FALSE)</f>
        <v>EC_WORD_THIS</v>
      </c>
      <c r="W9" s="4" t="str">
        <f>VLOOKUP(Q9,词典!$F:$G,2,FALSE)</f>
        <v>EC_WORD_CARES</v>
      </c>
      <c r="X9" s="4" t="str">
        <f>VLOOKUP(R9,词典!$F:$G,2,FALSE)</f>
        <v>EC_WORD_YUP</v>
      </c>
      <c r="Y9" s="4" t="str">
        <f>VLOOKUP(S9,词典!$F:$G,2,FALSE)</f>
        <v>EC_WORD_HEY_QUES</v>
      </c>
      <c r="Z9" t="str">
        <f>_xlfn.CONCAT(".speechBefore = {",T9,", ",U9,", ",V9,", ",W9,", ",X9,", ",Y9,"},")</f>
        <v>.speechBefore = {EC_WORD_LET_S, EC_WORD_FINISH, EC_WORD_THIS, EC_WORD_CARES, EC_WORD_YUP, EC_WORD_HEY_QUES},</v>
      </c>
      <c r="AA9" t="s">
        <v>15940</v>
      </c>
    </row>
    <row r="10" spans="1:27" x14ac:dyDescent="0.3">
      <c r="A10" t="s">
        <v>2901</v>
      </c>
      <c r="B10" t="s">
        <v>297</v>
      </c>
      <c r="C10" t="s">
        <v>111</v>
      </c>
      <c r="D10" t="s">
        <v>33</v>
      </c>
      <c r="E10" t="s">
        <v>306</v>
      </c>
      <c r="F10" t="s">
        <v>757</v>
      </c>
      <c r="G10" s="4" t="str">
        <f>VLOOKUP(A10,词典!$C:$F,4,FALSE)</f>
        <v>我是</v>
      </c>
      <c r="H10" s="4" t="str">
        <f>VLOOKUP(B10,词典!$C:$F,4,FALSE)</f>
        <v>所以</v>
      </c>
      <c r="I10" s="4" t="str">
        <f>VLOOKUP(C10,词典!$C:$F,4,FALSE)</f>
        <v>强大</v>
      </c>
      <c r="J10" s="4" t="str">
        <f>VLOOKUP(D10,词典!$C:$F,4,FALSE)</f>
        <v>美丽</v>
      </c>
      <c r="K10" s="4" t="str">
        <f>VLOOKUP(E10,词典!$C:$F,4,FALSE)</f>
        <v>周围</v>
      </c>
      <c r="L10" s="4" t="str">
        <f>VLOOKUP(F10,词典!$C:$F,4,FALSE)</f>
        <v>这里</v>
      </c>
      <c r="M10" s="6" t="s">
        <v>10218</v>
      </c>
      <c r="N10" t="s">
        <v>1430</v>
      </c>
      <c r="O10" t="s">
        <v>1339</v>
      </c>
      <c r="P10" t="s">
        <v>9172</v>
      </c>
      <c r="Q10" t="s">
        <v>1717</v>
      </c>
      <c r="R10" t="s">
        <v>1951</v>
      </c>
      <c r="S10" t="s">
        <v>1888</v>
      </c>
      <c r="T10" s="4" t="str">
        <f>VLOOKUP(N10,词典!$F:$G,2,FALSE)</f>
        <v>EC_WORD_I_AM</v>
      </c>
      <c r="U10" s="4" t="str">
        <f>VLOOKUP(O10,词典!$F:$G,2,FALSE)</f>
        <v>EC_WORD_STRONG</v>
      </c>
      <c r="V10" s="4" t="str">
        <f>VLOOKUP(P10,词典!$F:$G,2,FALSE)</f>
        <v>EC_WORD_SO</v>
      </c>
      <c r="W10" s="4" t="str">
        <f>VLOOKUP(Q10,词典!$F:$G,2,FALSE)</f>
        <v>EC_WORD_BEAUTY</v>
      </c>
      <c r="X10" s="4" t="str">
        <f>VLOOKUP(R10,词典!$F:$G,2,FALSE)</f>
        <v>EC_WORD_OF</v>
      </c>
      <c r="Y10" s="4" t="str">
        <f>VLOOKUP(S10,词典!$F:$G,2,FALSE)</f>
        <v>EC_WORD_PERSON</v>
      </c>
      <c r="Z10" t="str">
        <f>_xlfn.CONCAT(".speechBefore = {",T10,", ",U10,", ",V10,", ",W10,", ",X10,", ",Y10,"},")</f>
        <v>.speechBefore = {EC_WORD_I_AM, EC_WORD_STRONG, EC_WORD_SO, EC_WORD_BEAUTY, EC_WORD_OF, EC_WORD_PERSON},</v>
      </c>
      <c r="AA10" t="s">
        <v>15941</v>
      </c>
    </row>
    <row r="11" spans="1:27" x14ac:dyDescent="0.3">
      <c r="A11" t="s">
        <v>165</v>
      </c>
      <c r="B11" t="s">
        <v>702</v>
      </c>
      <c r="C11" t="s">
        <v>369</v>
      </c>
      <c r="D11" t="s">
        <v>400</v>
      </c>
      <c r="E11" t="s">
        <v>3836</v>
      </c>
      <c r="F11" t="s">
        <v>3836</v>
      </c>
      <c r="G11" s="4" t="str">
        <f>VLOOKUP(A11,词典!$C:$F,4,FALSE)</f>
        <v>你</v>
      </c>
      <c r="H11" s="4" t="str">
        <f>VLOOKUP(B11,词典!$C:$F,4,FALSE)</f>
        <v>适合</v>
      </c>
      <c r="I11" s="4" t="str">
        <f>VLOOKUP(C11,词典!$C:$F,4,FALSE)</f>
        <v>又</v>
      </c>
      <c r="J11" s="4" t="str">
        <f>VLOOKUP(D11,词典!$C:$F,4,FALSE)</f>
        <v>过头</v>
      </c>
      <c r="K11" s="4" t="str">
        <f>VLOOKUP(E11,词典!$C:$F,4,FALSE)</f>
        <v xml:space="preserve"> </v>
      </c>
      <c r="L11" s="4" t="str">
        <f>VLOOKUP(F11,词典!$C:$F,4,FALSE)</f>
        <v xml:space="preserve"> </v>
      </c>
      <c r="M11" s="6" t="s">
        <v>10219</v>
      </c>
      <c r="N11" t="s">
        <v>1412</v>
      </c>
      <c r="O11" t="s">
        <v>8501</v>
      </c>
      <c r="P11" t="s">
        <v>8541</v>
      </c>
      <c r="Q11" t="s">
        <v>10462</v>
      </c>
      <c r="R11" t="s">
        <v>10459</v>
      </c>
      <c r="S11" t="s">
        <v>10459</v>
      </c>
      <c r="T11" s="4" t="str">
        <f>VLOOKUP(N11,词典!$F:$G,2,FALSE)</f>
        <v>EC_WORD_YOU</v>
      </c>
      <c r="U11" s="4" t="str">
        <f>VLOOKUP(O11,词典!$F:$G,2,FALSE)</f>
        <v>EC_WORD_SEEMS</v>
      </c>
      <c r="V11" s="4" t="str">
        <f>VLOOKUP(P11,词典!$F:$G,2,FALSE)</f>
        <v>EC_WORD_HAS</v>
      </c>
      <c r="W11" s="4" t="str">
        <f>VLOOKUP(Q11,词典!$F:$G,2,FALSE)</f>
        <v>EC_WORD_BUSY</v>
      </c>
      <c r="X11" s="4" t="str">
        <f>VLOOKUP(R11,词典!$F:$G,2,FALSE)</f>
        <v>EC_EMPTY_WORD</v>
      </c>
      <c r="Y11" s="4" t="str">
        <f>VLOOKUP(S11,词典!$F:$G,2,FALSE)</f>
        <v>EC_EMPTY_WORD</v>
      </c>
      <c r="Z11" t="str">
        <f>_xlfn.CONCAT(".speechBefore = {",T11,", ",U11,", ",V11,", ",W11,", ",X11,", ",Y11,"},")</f>
        <v>.speechBefore = {EC_WORD_YOU, EC_WORD_SEEMS, EC_WORD_HAS, EC_WORD_BUSY, EC_EMPTY_WORD, EC_EMPTY_WORD},</v>
      </c>
      <c r="AA11" t="s">
        <v>15942</v>
      </c>
    </row>
    <row r="12" spans="1:27" x14ac:dyDescent="0.3">
      <c r="A12" t="s">
        <v>2905</v>
      </c>
      <c r="B12" t="s">
        <v>465</v>
      </c>
      <c r="C12" t="s">
        <v>3873</v>
      </c>
      <c r="D12" t="s">
        <v>776</v>
      </c>
      <c r="E12" t="s">
        <v>284</v>
      </c>
      <c r="F12" t="s">
        <v>27</v>
      </c>
      <c r="G12" s="4" t="str">
        <f>VLOOKUP(A12,词典!$C:$F,4,FALSE)</f>
        <v>它是</v>
      </c>
      <c r="H12" s="4" t="str">
        <f>VLOOKUP(B12,词典!$C:$F,4,FALSE)</f>
        <v>热</v>
      </c>
      <c r="I12" s="4" t="str">
        <f>VLOOKUP(C12,词典!$C:$F,4,FALSE)</f>
        <v>……</v>
      </c>
      <c r="J12" s="4" t="str">
        <f>VLOOKUP(D12,词典!$C:$F,4,FALSE)</f>
        <v>什么</v>
      </c>
      <c r="K12" s="4" t="str">
        <f>VLOOKUP(E12,词典!$C:$F,4,FALSE)</f>
        <v>一个</v>
      </c>
      <c r="L12" s="4" t="str">
        <f>VLOOKUP(F12,词典!$C:$F,4,FALSE)</f>
        <v>臭味</v>
      </c>
      <c r="M12" s="6" t="s">
        <v>10220</v>
      </c>
      <c r="N12" t="s">
        <v>8496</v>
      </c>
      <c r="O12" t="s">
        <v>1781</v>
      </c>
      <c r="P12" t="s">
        <v>1687</v>
      </c>
      <c r="Q12" t="s">
        <v>1658</v>
      </c>
      <c r="R12" t="s">
        <v>10418</v>
      </c>
      <c r="S12" t="s">
        <v>8488</v>
      </c>
      <c r="T12" s="4" t="str">
        <f>VLOOKUP(N12,词典!$F:$G,2,FALSE)</f>
        <v>EC_WORD_YEAH</v>
      </c>
      <c r="U12" s="4" t="str">
        <f>VLOOKUP(O12,词典!$F:$G,2,FALSE)</f>
        <v>EC_WORD_HOT</v>
      </c>
      <c r="V12" s="4" t="str">
        <f>VLOOKUP(P12,词典!$F:$G,2,FALSE)</f>
        <v>EC_WORD_ELLIPSIS</v>
      </c>
      <c r="W12" s="4" t="str">
        <f>VLOOKUP(Q12,词典!$F:$G,2,FALSE)</f>
        <v>EC_WORD_WHAT</v>
      </c>
      <c r="X12" s="4" t="str">
        <f>VLOOKUP(R12,词典!$F:$G,2,FALSE)</f>
        <v>EC_WORD_STENCH</v>
      </c>
      <c r="Y12" s="4" t="str">
        <f>VLOOKUP(S12,词典!$F:$G,2,FALSE)</f>
        <v>EC_WORD_QUES</v>
      </c>
      <c r="Z12" t="str">
        <f>_xlfn.CONCAT(".speechBefore = {",T12,", ",U12,", ",V12,", ",W12,", ",X12,", ",Y12,"},")</f>
        <v>.speechBefore = {EC_WORD_YEAH, EC_WORD_HOT, EC_WORD_ELLIPSIS, EC_WORD_WHAT, EC_WORD_STENCH, EC_WORD_QUES},</v>
      </c>
      <c r="AA12" t="s">
        <v>15943</v>
      </c>
    </row>
    <row r="13" spans="1:27" x14ac:dyDescent="0.3">
      <c r="A13" t="s">
        <v>469</v>
      </c>
      <c r="B13" t="s">
        <v>196</v>
      </c>
      <c r="C13" t="s">
        <v>337</v>
      </c>
      <c r="D13" t="s">
        <v>13</v>
      </c>
      <c r="E13" t="s">
        <v>284</v>
      </c>
      <c r="F13" t="s">
        <v>3862</v>
      </c>
      <c r="G13" s="4" t="str">
        <f>VLOOKUP(A13,词典!$C:$F,4,FALSE)</f>
        <v>好的</v>
      </c>
      <c r="H13" s="4" t="str">
        <f>VLOOKUP(B13,词典!$C:$F,4,FALSE)</f>
        <v>孩子</v>
      </c>
      <c r="I13" s="4" t="str">
        <f>VLOOKUP(C13,词典!$C:$F,4,FALSE)</f>
        <v>将</v>
      </c>
      <c r="J13" s="4" t="str">
        <f>VLOOKUP(D13,词典!$C:$F,4,FALSE)</f>
        <v>得到</v>
      </c>
      <c r="K13" s="4" t="str">
        <f>VLOOKUP(E13,词典!$C:$F,4,FALSE)</f>
        <v>一个</v>
      </c>
      <c r="L13" s="4" t="str">
        <f>VLOOKUP(F13,词典!$C:$F,4,FALSE)</f>
        <v>礼物</v>
      </c>
      <c r="M13" s="6" t="s">
        <v>10221</v>
      </c>
      <c r="N13" t="s">
        <v>1353</v>
      </c>
      <c r="O13" t="s">
        <v>1749</v>
      </c>
      <c r="P13" t="s">
        <v>1490</v>
      </c>
      <c r="Q13" t="s">
        <v>1368</v>
      </c>
      <c r="R13" t="s">
        <v>1928</v>
      </c>
      <c r="S13" t="s">
        <v>1173</v>
      </c>
      <c r="T13" s="4" t="str">
        <f>VLOOKUP(N13,词典!$F:$G,2,FALSE)</f>
        <v>EC_WORD_GOOD</v>
      </c>
      <c r="U13" s="4" t="str">
        <f>VLOOKUP(O13,词典!$F:$G,2,FALSE)</f>
        <v>EC_WORD_CHILDREN</v>
      </c>
      <c r="V13" s="4" t="str">
        <f>VLOOKUP(P13,词典!$F:$G,2,FALSE)</f>
        <v>EC_WORD_WILL</v>
      </c>
      <c r="W13" s="4" t="str">
        <f>VLOOKUP(Q13,词典!$F:$G,2,FALSE)</f>
        <v>EC_WORD_GET</v>
      </c>
      <c r="X13" s="4" t="str">
        <f>VLOOKUP(R13,词典!$F:$G,2,FALSE)</f>
        <v>EC_WORD_A</v>
      </c>
      <c r="Y13" s="4" t="str">
        <f>VLOOKUP(S13,词典!$F:$G,2,FALSE)</f>
        <v>EC_MOVE2(PRESENT)</v>
      </c>
      <c r="Z13" t="str">
        <f>_xlfn.CONCAT(".speechBefore = {",T13,", ",U13,", ",V13,", ",W13,", ",X13,", ",Y13,"},")</f>
        <v>.speechBefore = {EC_WORD_GOOD, EC_WORD_CHILDREN, EC_WORD_WILL, EC_WORD_GET, EC_WORD_A, EC_MOVE2(PRESENT)},</v>
      </c>
      <c r="AA13" t="s">
        <v>15944</v>
      </c>
    </row>
    <row r="14" spans="1:27" x14ac:dyDescent="0.3">
      <c r="A14" t="s">
        <v>355</v>
      </c>
      <c r="B14" t="s">
        <v>165</v>
      </c>
      <c r="C14" t="s">
        <v>106</v>
      </c>
      <c r="D14" t="s">
        <v>183</v>
      </c>
      <c r="E14" t="s">
        <v>7276</v>
      </c>
      <c r="F14" t="s">
        <v>3843</v>
      </c>
      <c r="G14" s="4" t="str">
        <f>VLOOKUP(A14,词典!$C:$F,4,FALSE)</f>
        <v>可以</v>
      </c>
      <c r="H14" s="4" t="str">
        <f>VLOOKUP(B14,词典!$C:$F,4,FALSE)</f>
        <v>你</v>
      </c>
      <c r="I14" s="4" t="str">
        <f>VLOOKUP(C14,词典!$C:$F,4,FALSE)</f>
        <v>感觉</v>
      </c>
      <c r="J14" s="4" t="str">
        <f>VLOOKUP(D14,词典!$C:$F,4,FALSE)</f>
        <v>我</v>
      </c>
      <c r="K14" s="4" t="str">
        <f>VLOOKUP(E14,词典!$C:$F,4,FALSE)</f>
        <v>聚气</v>
      </c>
      <c r="L14" s="4" t="str">
        <f>VLOOKUP(F14,词典!$C:$F,4,FALSE)</f>
        <v>？</v>
      </c>
      <c r="M14" s="6" t="s">
        <v>10222</v>
      </c>
      <c r="N14" t="s">
        <v>1874</v>
      </c>
      <c r="O14" t="s">
        <v>9170</v>
      </c>
      <c r="P14" t="s">
        <v>1390</v>
      </c>
      <c r="Q14" t="s">
        <v>1883</v>
      </c>
      <c r="R14" t="s">
        <v>10420</v>
      </c>
      <c r="S14" t="s">
        <v>230</v>
      </c>
      <c r="T14" s="4" t="str">
        <f>VLOOKUP(N14,词典!$F:$G,2,FALSE)</f>
        <v>EC_WORD_YOU</v>
      </c>
      <c r="U14" s="4" t="str">
        <f>VLOOKUP(O14,词典!$F:$G,2,FALSE)</f>
        <v>EC_WORD_USING</v>
      </c>
      <c r="V14" s="4" t="str">
        <f>VLOOKUP(P14,词典!$F:$G,2,FALSE)</f>
        <v>EC_WORD_SENSE</v>
      </c>
      <c r="W14" s="4" t="str">
        <f>VLOOKUP(Q14,词典!$F:$G,2,FALSE)</f>
        <v>EC_WORD_MY</v>
      </c>
      <c r="X14" s="4" t="str">
        <f>VLOOKUP(R14,词典!$F:$G,2,FALSE)</f>
        <v>EC_WORD_VIEWING</v>
      </c>
      <c r="Y14" s="4" t="str">
        <f>VLOOKUP(S14,词典!$F:$G,2,FALSE)</f>
        <v>EC_WORD_QUES</v>
      </c>
      <c r="Z14" t="str">
        <f>_xlfn.CONCAT(".speechBefore = {",T14,", ",U14,", ",V14,", ",W14,", ",X14,", ",Y14,"},")</f>
        <v>.speechBefore = {EC_WORD_YOU, EC_WORD_USING, EC_WORD_SENSE, EC_WORD_MY, EC_WORD_VIEWING, EC_WORD_QUES},</v>
      </c>
      <c r="AA14" t="s">
        <v>15945</v>
      </c>
    </row>
    <row r="15" spans="1:27" x14ac:dyDescent="0.3">
      <c r="A15" t="s">
        <v>154</v>
      </c>
      <c r="B15" t="s">
        <v>348</v>
      </c>
      <c r="C15" t="s">
        <v>165</v>
      </c>
      <c r="D15" t="s">
        <v>293</v>
      </c>
      <c r="E15" t="s">
        <v>855</v>
      </c>
      <c r="F15" t="s">
        <v>3843</v>
      </c>
      <c r="G15" s="4" t="str">
        <f>VLOOKUP(A15,词典!$C:$F,4,FALSE)</f>
        <v>嗨</v>
      </c>
      <c r="H15" s="4" t="str">
        <f>VLOOKUP(B15,词典!$C:$F,4,FALSE)</f>
        <v>可是</v>
      </c>
      <c r="I15" s="4" t="str">
        <f>VLOOKUP(C15,词典!$C:$F,4,FALSE)</f>
        <v>你</v>
      </c>
      <c r="J15" s="4" t="str">
        <f>VLOOKUP(D15,词典!$C:$F,4,FALSE)</f>
        <v>来自</v>
      </c>
      <c r="K15" s="4" t="str">
        <f>VLOOKUP(E15,词典!$C:$F,4,FALSE)</f>
        <v>乐观</v>
      </c>
      <c r="L15" s="4" t="str">
        <f>VLOOKUP(F15,词典!$C:$F,4,FALSE)</f>
        <v>？</v>
      </c>
      <c r="M15" s="6" t="s">
        <v>10223</v>
      </c>
      <c r="N15" t="s">
        <v>1459</v>
      </c>
      <c r="O15" t="s">
        <v>1874</v>
      </c>
      <c r="P15" t="s">
        <v>10421</v>
      </c>
      <c r="Q15" t="s">
        <v>8541</v>
      </c>
      <c r="R15" t="s">
        <v>9934</v>
      </c>
      <c r="S15" t="s">
        <v>10459</v>
      </c>
      <c r="T15" s="4" t="str">
        <f>VLOOKUP(N15,词典!$F:$G,2,FALSE)</f>
        <v>EC_WORD_HI</v>
      </c>
      <c r="U15" s="4" t="str">
        <f>VLOOKUP(O15,词典!$F:$G,2,FALSE)</f>
        <v>EC_WORD_YOU</v>
      </c>
      <c r="V15" s="4" t="str">
        <f>VLOOKUP(P15,词典!$F:$G,2,FALSE)</f>
        <v>EC_WORD_MOOD</v>
      </c>
      <c r="W15" s="4" t="str">
        <f>VLOOKUP(Q15,词典!$F:$G,2,FALSE)</f>
        <v>EC_WORD_HAS</v>
      </c>
      <c r="X15" s="4" t="str">
        <f>VLOOKUP(R15,词典!$F:$G,2,FALSE)</f>
        <v>EC_WORD_WAS</v>
      </c>
      <c r="Y15" s="4" t="str">
        <f>VLOOKUP(S15,词典!$F:$G,2,FALSE)</f>
        <v>EC_EMPTY_WORD</v>
      </c>
      <c r="Z15" t="str">
        <f>_xlfn.CONCAT(".speechBefore = {",T15,", ",U15,", ",V15,", ",W15,", ",X15,", ",Y15,"},")</f>
        <v>.speechBefore = {EC_WORD_HI, EC_WORD_YOU, EC_WORD_MOOD, EC_WORD_HAS, EC_WORD_WAS, EC_EMPTY_WORD},</v>
      </c>
      <c r="AA15" t="s">
        <v>15946</v>
      </c>
    </row>
    <row r="16" spans="1:27" x14ac:dyDescent="0.3">
      <c r="A16" t="s">
        <v>164</v>
      </c>
      <c r="B16" t="s">
        <v>598</v>
      </c>
      <c r="C16" t="s">
        <v>203</v>
      </c>
      <c r="D16" t="s">
        <v>377</v>
      </c>
      <c r="E16" t="s">
        <v>200</v>
      </c>
      <c r="F16" t="s">
        <v>651</v>
      </c>
      <c r="G16" s="4" t="str">
        <f>VLOOKUP(A16,词典!$C:$F,4,FALSE)</f>
        <v>是个</v>
      </c>
      <c r="H16" s="4" t="str">
        <f>VLOOKUP(B16,词典!$C:$F,4,FALSE)</f>
        <v>寻求</v>
      </c>
      <c r="I16" s="4" t="str">
        <f>VLOOKUP(C16,词典!$C:$F,4,FALSE)</f>
        <v>某人</v>
      </c>
      <c r="J16" s="4" t="str">
        <f>VLOOKUP(D16,词典!$C:$F,4,FALSE)</f>
        <v>作为</v>
      </c>
      <c r="K16" s="4" t="str">
        <f>VLOOKUP(E16,词典!$C:$F,4,FALSE)</f>
        <v>我的</v>
      </c>
      <c r="L16" s="4" t="str">
        <f>VLOOKUP(F16,词典!$C:$F,4,FALSE)</f>
        <v>偶像</v>
      </c>
      <c r="M16" s="6" t="s">
        <v>10224</v>
      </c>
      <c r="N16" t="s">
        <v>1873</v>
      </c>
      <c r="O16" t="s">
        <v>2004</v>
      </c>
      <c r="P16" t="s">
        <v>1432</v>
      </c>
      <c r="Q16" t="s">
        <v>1932</v>
      </c>
      <c r="R16" t="s">
        <v>1431</v>
      </c>
      <c r="S16" t="s">
        <v>1600</v>
      </c>
      <c r="T16" s="4" t="str">
        <f>VLOOKUP(N16,词典!$F:$G,2,FALSE)</f>
        <v>EC_WORD_ME</v>
      </c>
      <c r="U16" s="4" t="str">
        <f>VLOOKUP(O16,词典!$F:$G,2,FALSE)</f>
        <v>EC_WORD_SEEK</v>
      </c>
      <c r="V16" s="4" t="str">
        <f>VLOOKUP(P16,词典!$F:$G,2,FALSE)</f>
        <v>EC_WORD_SOMEONE</v>
      </c>
      <c r="W16" s="4" t="str">
        <f>VLOOKUP(Q16,词典!$F:$G,2,FALSE)</f>
        <v>EC_WORD_AS</v>
      </c>
      <c r="X16" s="4" t="str">
        <f>VLOOKUP(R16,词典!$F:$G,2,FALSE)</f>
        <v>EC_WORD_MY</v>
      </c>
      <c r="Y16" s="4" t="str">
        <f>VLOOKUP(S16,词典!$F:$G,2,FALSE)</f>
        <v>EC_WORD_IDOL</v>
      </c>
      <c r="Z16" t="str">
        <f>_xlfn.CONCAT(".speechBefore = {",T16,", ",U16,", ",V16,", ",W16,", ",X16,", ",Y16,"},")</f>
        <v>.speechBefore = {EC_WORD_ME, EC_WORD_SEEK, EC_WORD_SOMEONE, EC_WORD_AS, EC_WORD_MY, EC_WORD_IDOL},</v>
      </c>
      <c r="AA16" t="s">
        <v>15947</v>
      </c>
    </row>
    <row r="17" spans="1:27" x14ac:dyDescent="0.3">
      <c r="A17" t="s">
        <v>13</v>
      </c>
      <c r="B17" t="s">
        <v>316</v>
      </c>
      <c r="C17" t="s">
        <v>375</v>
      </c>
      <c r="D17" t="s">
        <v>365</v>
      </c>
      <c r="E17" t="s">
        <v>807</v>
      </c>
      <c r="F17" t="s">
        <v>703</v>
      </c>
      <c r="G17" s="4" t="str">
        <f>VLOOKUP(A17,词典!$C:$F,4,FALSE)</f>
        <v>得到</v>
      </c>
      <c r="H17" s="4" t="str">
        <f>VLOOKUP(B17,词典!$C:$F,4,FALSE)</f>
        <v>准备好</v>
      </c>
      <c r="I17" s="4" t="str">
        <f>VLOOKUP(C17,词典!$C:$F,4,FALSE)</f>
        <v>为了</v>
      </c>
      <c r="J17" s="4" t="str">
        <f>VLOOKUP(D17,词典!$C:$F,4,FALSE)</f>
        <v>一样</v>
      </c>
      <c r="K17" s="4" t="str">
        <f>VLOOKUP(E17,词典!$C:$F,4,FALSE)</f>
        <v>棒极了</v>
      </c>
      <c r="L17" s="4" t="str">
        <f>VLOOKUP(F17,词典!$C:$F,4,FALSE)</f>
        <v>时间</v>
      </c>
      <c r="M17" s="6" t="s">
        <v>10225</v>
      </c>
      <c r="N17" t="s">
        <v>9516</v>
      </c>
      <c r="O17" t="s">
        <v>10422</v>
      </c>
      <c r="P17" t="s">
        <v>1492</v>
      </c>
      <c r="Q17" t="s">
        <v>1941</v>
      </c>
      <c r="R17" t="s">
        <v>8489</v>
      </c>
      <c r="S17" t="s">
        <v>8485</v>
      </c>
      <c r="T17" s="4" t="str">
        <f>VLOOKUP(N17,词典!$F:$G,2,FALSE)</f>
        <v>EC_WORD_ALL</v>
      </c>
      <c r="U17" s="4" t="str">
        <f>VLOOKUP(O17,词典!$F:$G,2,FALSE)</f>
        <v>EC_WORD_LOUSY</v>
      </c>
      <c r="V17" s="4" t="str">
        <f>VLOOKUP(P17,词典!$F:$G,2,FALSE)</f>
        <v>EC_WORD_TIME</v>
      </c>
      <c r="W17" s="4" t="str">
        <f>VLOOKUP(Q17,词典!$F:$G,2,FALSE)</f>
        <v>EC_WORD_READY</v>
      </c>
      <c r="X17" s="4" t="str">
        <f>VLOOKUP(R17,词典!$F:$G,2,FALSE)</f>
        <v>EC_WORD_YUP</v>
      </c>
      <c r="Y17" s="4" t="str">
        <f>VLOOKUP(S17,词典!$F:$G,2,FALSE)</f>
        <v>EC_WORD_EXCL</v>
      </c>
      <c r="Z17" t="str">
        <f>_xlfn.CONCAT(".speechBefore = {",T17,", ",U17,", ",V17,", ",W17,", ",X17,", ",Y17,"},")</f>
        <v>.speechBefore = {EC_WORD_ALL, EC_WORD_LOUSY, EC_WORD_TIME, EC_WORD_READY, EC_WORD_YUP, EC_WORD_EXCL},</v>
      </c>
      <c r="AA17" t="s">
        <v>15948</v>
      </c>
    </row>
    <row r="18" spans="1:27" x14ac:dyDescent="0.3">
      <c r="A18" t="s">
        <v>164</v>
      </c>
      <c r="B18" t="s">
        <v>344</v>
      </c>
      <c r="C18" t="s">
        <v>387</v>
      </c>
      <c r="D18" t="s">
        <v>378</v>
      </c>
      <c r="E18" t="s">
        <v>31</v>
      </c>
      <c r="F18" t="s">
        <v>385</v>
      </c>
      <c r="G18" s="4" t="str">
        <f>VLOOKUP(A18,词典!$C:$F,4,FALSE)</f>
        <v>是个</v>
      </c>
      <c r="H18" s="4" t="str">
        <f>VLOOKUP(B18,词典!$C:$F,4,FALSE)</f>
        <v>会</v>
      </c>
      <c r="I18" s="4" t="str">
        <f>VLOOKUP(C18,词典!$C:$F,4,FALSE)</f>
        <v>得</v>
      </c>
      <c r="J18" s="4" t="str">
        <f>VLOOKUP(D18,词典!$C:$F,4,FALSE)</f>
        <v>到</v>
      </c>
      <c r="K18" s="4" t="str">
        <f>VLOOKUP(E18,词典!$C:$F,4,FALSE)</f>
        <v>岩石</v>
      </c>
      <c r="L18" s="4" t="str">
        <f>VLOOKUP(F18,词典!$C:$F,4,FALSE)</f>
        <v>哪</v>
      </c>
      <c r="M18" s="6" t="s">
        <v>10194</v>
      </c>
      <c r="N18" t="s">
        <v>1873</v>
      </c>
      <c r="O18" t="s">
        <v>1921</v>
      </c>
      <c r="P18" t="s">
        <v>8500</v>
      </c>
      <c r="Q18" t="s">
        <v>8572</v>
      </c>
      <c r="R18" t="s">
        <v>10459</v>
      </c>
      <c r="S18" t="s">
        <v>10459</v>
      </c>
      <c r="T18" s="4" t="str">
        <f>VLOOKUP(N18,词典!$F:$G,2,FALSE)</f>
        <v>EC_WORD_ME</v>
      </c>
      <c r="U18" s="4" t="str">
        <f>VLOOKUP(O18,词典!$F:$G,2,FALSE)</f>
        <v>EC_WORD_MISS</v>
      </c>
      <c r="V18" s="4" t="str">
        <f>VLOOKUP(P18,词典!$F:$G,2,FALSE)</f>
        <v>EC_WORD_SONGS</v>
      </c>
      <c r="W18" s="4" t="str">
        <f>VLOOKUP(Q18,词典!$F:$G,2,FALSE)</f>
        <v>EC_WORD_FAINT</v>
      </c>
      <c r="X18" s="4" t="str">
        <f>VLOOKUP(R18,词典!$F:$G,2,FALSE)</f>
        <v>EC_EMPTY_WORD</v>
      </c>
      <c r="Y18" s="4" t="str">
        <f>VLOOKUP(S18,词典!$F:$G,2,FALSE)</f>
        <v>EC_EMPTY_WORD</v>
      </c>
      <c r="Z18" t="str">
        <f>_xlfn.CONCAT(".speechBefore = {",T18,", ",U18,", ",V18,", ",W18,", ",X18,", ",Y18,"},")</f>
        <v>.speechBefore = {EC_WORD_ME, EC_WORD_MISS, EC_WORD_SONGS, EC_WORD_FAINT, EC_EMPTY_WORD, EC_EMPTY_WORD},</v>
      </c>
      <c r="AA18" t="s">
        <v>15949</v>
      </c>
    </row>
    <row r="19" spans="1:27" x14ac:dyDescent="0.3">
      <c r="A19" t="s">
        <v>164</v>
      </c>
      <c r="B19" t="s">
        <v>387</v>
      </c>
      <c r="C19" t="s">
        <v>587</v>
      </c>
      <c r="D19" t="s">
        <v>384</v>
      </c>
      <c r="E19" t="s">
        <v>200</v>
      </c>
      <c r="F19" t="s">
        <v>5996</v>
      </c>
      <c r="G19" s="4" t="str">
        <f>VLOOKUP(A19,词典!$C:$F,4,FALSE)</f>
        <v>是个</v>
      </c>
      <c r="H19" s="4" t="str">
        <f>VLOOKUP(B19,词典!$C:$F,4,FALSE)</f>
        <v>得</v>
      </c>
      <c r="I19" s="4" t="str">
        <f>VLOOKUP(C19,词典!$C:$F,4,FALSE)</f>
        <v>工作</v>
      </c>
      <c r="J19" s="4" t="str">
        <f>VLOOKUP(D19,词典!$C:$F,4,FALSE)</f>
        <v>着</v>
      </c>
      <c r="K19" s="4" t="str">
        <f>VLOOKUP(E19,词典!$C:$F,4,FALSE)</f>
        <v>我的</v>
      </c>
      <c r="L19" s="4" t="str">
        <f>VLOOKUP(F19,词典!$C:$F,4,FALSE)</f>
        <v>我行我素</v>
      </c>
      <c r="M19" s="6" t="s">
        <v>10195</v>
      </c>
      <c r="N19" t="s">
        <v>1873</v>
      </c>
      <c r="O19" t="s">
        <v>1953</v>
      </c>
      <c r="P19" t="s">
        <v>1574</v>
      </c>
      <c r="Q19" t="s">
        <v>10334</v>
      </c>
      <c r="R19" t="s">
        <v>890</v>
      </c>
      <c r="S19" t="s">
        <v>10459</v>
      </c>
      <c r="T19" s="4" t="str">
        <f>VLOOKUP(N19,词典!$F:$G,2,FALSE)</f>
        <v>EC_WORD_ME</v>
      </c>
      <c r="U19" s="4" t="str">
        <f>VLOOKUP(O19,词典!$F:$G,2,FALSE)</f>
        <v>EC_WORD_LIKES</v>
      </c>
      <c r="V19" s="4" t="str">
        <f>VLOOKUP(P19,词典!$F:$G,2,FALSE)</f>
        <v>EC_WORD_WORKING</v>
      </c>
      <c r="W19" s="4" t="str">
        <f>VLOOKUP(Q19,词典!$F:$G,2,FALSE)</f>
        <v>EC_WORD_CURRENT</v>
      </c>
      <c r="X19" s="4" t="str">
        <f>VLOOKUP(R19,词典!$F:$G,2,FALSE)</f>
        <v>EC_WORD_OWN_TEMPO</v>
      </c>
      <c r="Y19" s="4" t="str">
        <f>VLOOKUP(S19,词典!$F:$G,2,FALSE)</f>
        <v>EC_EMPTY_WORD</v>
      </c>
      <c r="Z19" t="str">
        <f>_xlfn.CONCAT(".speechBefore = {",T19,", ",U19,", ",V19,", ",W19,", ",X19,", ",Y19,"},")</f>
        <v>.speechBefore = {EC_WORD_ME, EC_WORD_LIKES, EC_WORD_WORKING, EC_WORD_CURRENT, EC_WORD_OWN_TEMPO, EC_EMPTY_WORD},</v>
      </c>
      <c r="AA19" t="s">
        <v>15950</v>
      </c>
    </row>
    <row r="20" spans="1:27" x14ac:dyDescent="0.3">
      <c r="A20" t="s">
        <v>164</v>
      </c>
      <c r="B20" t="s">
        <v>640</v>
      </c>
      <c r="C20" t="s">
        <v>762</v>
      </c>
      <c r="D20" t="s">
        <v>707</v>
      </c>
      <c r="E20" t="s">
        <v>386</v>
      </c>
      <c r="F20" t="s">
        <v>3836</v>
      </c>
      <c r="G20" s="4" t="str">
        <f>VLOOKUP(A20,词典!$C:$F,4,FALSE)</f>
        <v>是个</v>
      </c>
      <c r="H20" s="4" t="str">
        <f>VLOOKUP(B20,词典!$C:$F,4,FALSE)</f>
        <v>学习</v>
      </c>
      <c r="I20" s="4" t="str">
        <f>VLOOKUP(C20,词典!$C:$F,4,FALSE)</f>
        <v>这样</v>
      </c>
      <c r="J20" s="4" t="str">
        <f>VLOOKUP(D20,词典!$C:$F,4,FALSE)</f>
        <v>马上</v>
      </c>
      <c r="K20" s="4" t="str">
        <f>VLOOKUP(E20,词典!$C:$F,4,FALSE)</f>
        <v>地</v>
      </c>
      <c r="L20" s="4" t="str">
        <f>VLOOKUP(F20,词典!$C:$F,4,FALSE)</f>
        <v xml:space="preserve"> </v>
      </c>
      <c r="M20" s="6" t="s">
        <v>10226</v>
      </c>
      <c r="N20" t="s">
        <v>1873</v>
      </c>
      <c r="O20" t="s">
        <v>8517</v>
      </c>
      <c r="P20" t="s">
        <v>9083</v>
      </c>
      <c r="Q20" t="s">
        <v>8491</v>
      </c>
      <c r="R20" t="s">
        <v>10459</v>
      </c>
      <c r="S20" t="s">
        <v>10459</v>
      </c>
      <c r="T20" s="4" t="str">
        <f>VLOOKUP(N20,词典!$F:$G,2,FALSE)</f>
        <v>EC_WORD_ME</v>
      </c>
      <c r="U20" s="4" t="str">
        <f>VLOOKUP(O20,词典!$F:$G,2,FALSE)</f>
        <v>EC_WORD_ALSO</v>
      </c>
      <c r="V20" s="4" t="str">
        <f>VLOOKUP(P20,词典!$F:$G,2,FALSE)</f>
        <v>EC_WORD_ANOTHER</v>
      </c>
      <c r="W20" s="4" t="str">
        <f>VLOOKUP(Q20,词典!$F:$G,2,FALSE)</f>
        <v>EC_WORD_STUDY</v>
      </c>
      <c r="X20" s="4" t="str">
        <f>VLOOKUP(R20,词典!$F:$G,2,FALSE)</f>
        <v>EC_EMPTY_WORD</v>
      </c>
      <c r="Y20" s="4" t="str">
        <f>VLOOKUP(S20,词典!$F:$G,2,FALSE)</f>
        <v>EC_EMPTY_WORD</v>
      </c>
      <c r="Z20" t="str">
        <f>_xlfn.CONCAT(".speechBefore = {",T20,", ",U20,", ",V20,", ",W20,", ",X20,", ",Y20,"},")</f>
        <v>.speechBefore = {EC_WORD_ME, EC_WORD_ALSO, EC_WORD_ANOTHER, EC_WORD_STUDY, EC_EMPTY_WORD, EC_EMPTY_WORD},</v>
      </c>
      <c r="AA20" t="s">
        <v>15951</v>
      </c>
    </row>
    <row r="21" spans="1:27" x14ac:dyDescent="0.3">
      <c r="A21" t="s">
        <v>749</v>
      </c>
      <c r="B21" t="s">
        <v>3873</v>
      </c>
      <c r="C21" t="s">
        <v>3836</v>
      </c>
      <c r="D21" t="s">
        <v>164</v>
      </c>
      <c r="E21" t="s">
        <v>3873</v>
      </c>
      <c r="F21" t="s">
        <v>3836</v>
      </c>
      <c r="G21" s="4" t="str">
        <f>VLOOKUP(A21,词典!$C:$F,4,FALSE)</f>
        <v>中</v>
      </c>
      <c r="H21" s="4" t="str">
        <f>VLOOKUP(B21,词典!$C:$F,4,FALSE)</f>
        <v>……</v>
      </c>
      <c r="I21" s="4" t="str">
        <f>VLOOKUP(C21,词典!$C:$F,4,FALSE)</f>
        <v xml:space="preserve"> </v>
      </c>
      <c r="J21" s="4" t="str">
        <f>VLOOKUP(D21,词典!$C:$F,4,FALSE)</f>
        <v>是个</v>
      </c>
      <c r="K21" s="4" t="str">
        <f>VLOOKUP(E21,词典!$C:$F,4,FALSE)</f>
        <v>……</v>
      </c>
      <c r="L21" s="4" t="str">
        <f>VLOOKUP(F21,词典!$C:$F,4,FALSE)</f>
        <v xml:space="preserve"> </v>
      </c>
      <c r="M21" s="6" t="s">
        <v>10227</v>
      </c>
      <c r="N21" t="s">
        <v>10311</v>
      </c>
      <c r="O21" t="s">
        <v>1687</v>
      </c>
      <c r="P21" t="s">
        <v>10459</v>
      </c>
      <c r="Q21" t="s">
        <v>1873</v>
      </c>
      <c r="R21" t="s">
        <v>1687</v>
      </c>
      <c r="S21" t="s">
        <v>10459</v>
      </c>
      <c r="T21" s="4" t="str">
        <f>VLOOKUP(N21,词典!$F:$G,2,FALSE)</f>
        <v>EC_WORD_HMM</v>
      </c>
      <c r="U21" s="4" t="str">
        <f>VLOOKUP(O21,词典!$F:$G,2,FALSE)</f>
        <v>EC_WORD_ELLIPSIS</v>
      </c>
      <c r="V21" s="4" t="str">
        <f>VLOOKUP(P21,词典!$F:$G,2,FALSE)</f>
        <v>EC_EMPTY_WORD</v>
      </c>
      <c r="W21" s="4" t="str">
        <f>VLOOKUP(Q21,词典!$F:$G,2,FALSE)</f>
        <v>EC_WORD_ME</v>
      </c>
      <c r="X21" s="4" t="str">
        <f>VLOOKUP(R21,词典!$F:$G,2,FALSE)</f>
        <v>EC_WORD_ELLIPSIS</v>
      </c>
      <c r="Y21" s="4" t="str">
        <f>VLOOKUP(S21,词典!$F:$G,2,FALSE)</f>
        <v>EC_EMPTY_WORD</v>
      </c>
      <c r="Z21" t="str">
        <f>_xlfn.CONCAT(".speechBefore = {",T21,", ",U21,", ",V21,", ",W21,", ",X21,", ",Y21,"},")</f>
        <v>.speechBefore = {EC_WORD_HMM, EC_WORD_ELLIPSIS, EC_EMPTY_WORD, EC_WORD_ME, EC_WORD_ELLIPSIS, EC_EMPTY_WORD},</v>
      </c>
      <c r="AA21" t="s">
        <v>15952</v>
      </c>
    </row>
    <row r="22" spans="1:27" x14ac:dyDescent="0.3">
      <c r="A22" t="s">
        <v>164</v>
      </c>
      <c r="B22" t="s">
        <v>3847</v>
      </c>
      <c r="C22" t="s">
        <v>124</v>
      </c>
      <c r="D22" t="s">
        <v>761</v>
      </c>
      <c r="E22" t="s">
        <v>465</v>
      </c>
      <c r="F22" t="s">
        <v>89</v>
      </c>
      <c r="G22" s="4" t="str">
        <f>VLOOKUP(A22,词典!$C:$F,4,FALSE)</f>
        <v>是个</v>
      </c>
      <c r="H22" s="4" t="str">
        <f>VLOOKUP(B22,词典!$C:$F,4,FALSE)</f>
        <v>不可以</v>
      </c>
      <c r="I22" s="4" t="str">
        <f>VLOOKUP(C22,词典!$C:$F,4,FALSE)</f>
        <v>输过</v>
      </c>
      <c r="J22" s="4" t="str">
        <f>VLOOKUP(D22,词典!$C:$F,4,FALSE)</f>
        <v>这</v>
      </c>
      <c r="K22" s="4" t="str">
        <f>VLOOKUP(E22,词典!$C:$F,4,FALSE)</f>
        <v>热</v>
      </c>
      <c r="L22" s="4" t="str">
        <f>VLOOKUP(F22,词典!$C:$F,4,FALSE)</f>
        <v>战斗</v>
      </c>
      <c r="M22" s="6" t="s">
        <v>10196</v>
      </c>
      <c r="N22" t="s">
        <v>1920</v>
      </c>
      <c r="O22" t="s">
        <v>9145</v>
      </c>
      <c r="P22" t="s">
        <v>1831</v>
      </c>
      <c r="Q22" t="s">
        <v>1873</v>
      </c>
      <c r="R22" t="s">
        <v>9152</v>
      </c>
      <c r="S22" t="s">
        <v>1841</v>
      </c>
      <c r="T22" s="4" t="str">
        <f>VLOOKUP(N22,词典!$F:$G,2,FALSE)</f>
        <v>EC_WORD_THIS</v>
      </c>
      <c r="U22" s="4" t="str">
        <f>VLOOKUP(O22,词典!$F:$G,2,FALSE)</f>
        <v>EC_WORD_RANK</v>
      </c>
      <c r="V22" s="4" t="str">
        <f>VLOOKUP(P22,词典!$F:$G,2,FALSE)</f>
        <v>EC_WORD_BATTLE</v>
      </c>
      <c r="W22" s="4" t="str">
        <f>VLOOKUP(Q22,词典!$F:$G,2,FALSE)</f>
        <v>EC_WORD_ME</v>
      </c>
      <c r="X22" s="4" t="str">
        <f>VLOOKUP(R22,词典!$F:$G,2,FALSE)</f>
        <v>EC_WORD_COULDN_T</v>
      </c>
      <c r="Y22" s="4" t="str">
        <f>VLOOKUP(S22,词典!$F:$G,2,FALSE)</f>
        <v>EC_WORD_LOSS</v>
      </c>
      <c r="Z22" t="str">
        <f>_xlfn.CONCAT(".speechBefore = {",T22,", ",U22,", ",V22,", ",W22,", ",X22,", ",Y22,"},")</f>
        <v>.speechBefore = {EC_WORD_THIS, EC_WORD_RANK, EC_WORD_BATTLE, EC_WORD_ME, EC_WORD_COULDN_T, EC_WORD_LOSS},</v>
      </c>
      <c r="AA22" t="s">
        <v>15953</v>
      </c>
    </row>
    <row r="23" spans="1:27" x14ac:dyDescent="0.3">
      <c r="A23" t="s">
        <v>164</v>
      </c>
      <c r="B23" t="s">
        <v>387</v>
      </c>
      <c r="C23" t="s">
        <v>761</v>
      </c>
      <c r="D23" t="s">
        <v>3838</v>
      </c>
      <c r="E23" t="s">
        <v>297</v>
      </c>
      <c r="F23" t="s">
        <v>524</v>
      </c>
      <c r="G23" s="4" t="str">
        <f>VLOOKUP(A23,词典!$C:$F,4,FALSE)</f>
        <v>是个</v>
      </c>
      <c r="H23" s="4" t="str">
        <f>VLOOKUP(B23,词典!$C:$F,4,FALSE)</f>
        <v>得</v>
      </c>
      <c r="I23" s="4" t="str">
        <f>VLOOKUP(C23,词典!$C:$F,4,FALSE)</f>
        <v>这</v>
      </c>
      <c r="J23" s="4" t="str">
        <f>VLOOKUP(D23,词典!$C:$F,4,FALSE)</f>
        <v>宝可梦</v>
      </c>
      <c r="K23" s="4" t="str">
        <f>VLOOKUP(E23,词典!$C:$F,4,FALSE)</f>
        <v>所以</v>
      </c>
      <c r="L23" s="4" t="str">
        <f>VLOOKUP(F23,词典!$C:$F,4,FALSE)</f>
        <v>最好</v>
      </c>
      <c r="M23" s="6" t="s">
        <v>10228</v>
      </c>
      <c r="N23" t="s">
        <v>1873</v>
      </c>
      <c r="O23" t="s">
        <v>9189</v>
      </c>
      <c r="P23" t="s">
        <v>1953</v>
      </c>
      <c r="Q23" t="s">
        <v>10321</v>
      </c>
      <c r="R23" t="s">
        <v>1703</v>
      </c>
      <c r="S23" t="s">
        <v>8499</v>
      </c>
      <c r="T23" s="4" t="str">
        <f>VLOOKUP(N23,词典!$F:$G,2,FALSE)</f>
        <v>EC_WORD_ME</v>
      </c>
      <c r="U23" s="4" t="str">
        <f>VLOOKUP(O23,词典!$F:$G,2,FALSE)</f>
        <v>EC_WORD_WAKE_UP</v>
      </c>
      <c r="V23" s="4" t="str">
        <f>VLOOKUP(P23,词典!$F:$G,2,FALSE)</f>
        <v>EC_WORD_LIKES</v>
      </c>
      <c r="W23" s="4" t="str">
        <f>VLOOKUP(Q23,词典!$F:$G,2,FALSE)</f>
        <v>EC_WORD_THESE_WERE</v>
      </c>
      <c r="X23" s="4" t="str">
        <f>VLOOKUP(R23,词典!$F:$G,2,FALSE)</f>
        <v>EC_WORD_POKEMON</v>
      </c>
      <c r="Y23" s="4" t="str">
        <f>VLOOKUP(S23,词典!$F:$G,2,FALSE)</f>
        <v>EC_WORD_IS</v>
      </c>
      <c r="Z23" t="str">
        <f>_xlfn.CONCAT(".speechBefore = {",T23,", ",U23,", ",V23,", ",W23,", ",X23,", ",Y23,"},")</f>
        <v>.speechBefore = {EC_WORD_ME, EC_WORD_WAKE_UP, EC_WORD_LIKES, EC_WORD_THESE_WERE, EC_WORD_POKEMON, EC_WORD_IS},</v>
      </c>
      <c r="AA23" t="s">
        <v>15954</v>
      </c>
    </row>
    <row r="24" spans="1:27" x14ac:dyDescent="0.3">
      <c r="A24" t="s">
        <v>164</v>
      </c>
      <c r="B24" t="s">
        <v>363</v>
      </c>
      <c r="C24" t="s">
        <v>284</v>
      </c>
      <c r="D24" t="s">
        <v>38</v>
      </c>
      <c r="E24" t="s">
        <v>454</v>
      </c>
      <c r="F24" t="s">
        <v>136</v>
      </c>
      <c r="G24" s="4" t="str">
        <f>VLOOKUP(A24,词典!$C:$F,4,FALSE)</f>
        <v>是个</v>
      </c>
      <c r="H24" s="4" t="str">
        <f>VLOOKUP(B24,词典!$C:$F,4,FALSE)</f>
        <v>有</v>
      </c>
      <c r="I24" s="4" t="str">
        <f>VLOOKUP(C24,词典!$C:$F,4,FALSE)</f>
        <v>一个</v>
      </c>
      <c r="J24" s="4" t="str">
        <f>VLOOKUP(D24,词典!$C:$F,4,FALSE)</f>
        <v>帅气</v>
      </c>
      <c r="K24" s="4" t="str">
        <f>VLOOKUP(E24,词典!$C:$F,4,FALSE)</f>
        <v>稀有</v>
      </c>
      <c r="L24" s="4" t="str">
        <f>VLOOKUP(F24,词典!$C:$F,4,FALSE)</f>
        <v>招式</v>
      </c>
      <c r="M24" s="6" t="s">
        <v>10229</v>
      </c>
      <c r="N24" t="s">
        <v>1873</v>
      </c>
      <c r="O24" t="s">
        <v>1502</v>
      </c>
      <c r="P24" t="s">
        <v>1928</v>
      </c>
      <c r="Q24" t="s">
        <v>9559</v>
      </c>
      <c r="R24" t="s">
        <v>1721</v>
      </c>
      <c r="S24" t="s">
        <v>1352</v>
      </c>
      <c r="T24" s="4" t="str">
        <f>VLOOKUP(N24,词典!$F:$G,2,FALSE)</f>
        <v>EC_WORD_ME</v>
      </c>
      <c r="U24" s="4" t="str">
        <f>VLOOKUP(O24,词典!$F:$G,2,FALSE)</f>
        <v>EC_WORD_HAVE</v>
      </c>
      <c r="V24" s="4" t="str">
        <f>VLOOKUP(P24,词典!$F:$G,2,FALSE)</f>
        <v>EC_WORD_A</v>
      </c>
      <c r="W24" s="4" t="str">
        <f>VLOOKUP(Q24,词典!$F:$G,2,FALSE)</f>
        <v>EC_WORD_SECRET</v>
      </c>
      <c r="X24" s="4" t="str">
        <f>VLOOKUP(R24,词典!$F:$G,2,FALSE)</f>
        <v>EC_WORD_COOL</v>
      </c>
      <c r="Y24" s="4" t="str">
        <f>VLOOKUP(S24,词典!$F:$G,2,FALSE)</f>
        <v>EC_WORD_MOVE</v>
      </c>
      <c r="Z24" t="str">
        <f>_xlfn.CONCAT(".speechBefore = {",T24,", ",U24,", ",V24,", ",W24,", ",X24,", ",Y24,"},")</f>
        <v>.speechBefore = {EC_WORD_ME, EC_WORD_HAVE, EC_WORD_A, EC_WORD_SECRET, EC_WORD_COOL, EC_WORD_MOVE},</v>
      </c>
      <c r="AA24" t="s">
        <v>15955</v>
      </c>
    </row>
    <row r="25" spans="1:27" x14ac:dyDescent="0.3">
      <c r="A25" t="s">
        <v>164</v>
      </c>
      <c r="B25" t="s">
        <v>434</v>
      </c>
      <c r="C25" t="s">
        <v>375</v>
      </c>
      <c r="D25" t="s">
        <v>200</v>
      </c>
      <c r="E25" t="s">
        <v>3838</v>
      </c>
      <c r="F25" t="s">
        <v>3893</v>
      </c>
      <c r="G25" s="4" t="str">
        <f>VLOOKUP(A25,词典!$C:$F,4,FALSE)</f>
        <v>是个</v>
      </c>
      <c r="H25" s="4" t="str">
        <f>VLOOKUP(B25,词典!$C:$F,4,FALSE)</f>
        <v>关心</v>
      </c>
      <c r="I25" s="4" t="str">
        <f>VLOOKUP(C25,词典!$C:$F,4,FALSE)</f>
        <v>为了</v>
      </c>
      <c r="J25" s="4" t="str">
        <f>VLOOKUP(D25,词典!$C:$F,4,FALSE)</f>
        <v>我的</v>
      </c>
      <c r="K25" s="4" t="str">
        <f>VLOOKUP(E25,词典!$C:$F,4,FALSE)</f>
        <v>宝可梦</v>
      </c>
      <c r="L25" s="4" t="str">
        <f>VLOOKUP(F25,词典!$C:$F,4,FALSE)</f>
        <v>很多</v>
      </c>
      <c r="M25" s="6" t="s">
        <v>10230</v>
      </c>
      <c r="N25" t="s">
        <v>1873</v>
      </c>
      <c r="O25" t="s">
        <v>1939</v>
      </c>
      <c r="P25" t="s">
        <v>1953</v>
      </c>
      <c r="Q25" t="s">
        <v>1431</v>
      </c>
      <c r="R25" t="s">
        <v>1325</v>
      </c>
      <c r="S25" t="s">
        <v>10459</v>
      </c>
      <c r="T25" s="4" t="str">
        <f>VLOOKUP(N25,词典!$F:$G,2,FALSE)</f>
        <v>EC_WORD_ME</v>
      </c>
      <c r="U25" s="4" t="str">
        <f>VLOOKUP(O25,词典!$F:$G,2,FALSE)</f>
        <v>EC_WORD_AWFULLY</v>
      </c>
      <c r="V25" s="4" t="str">
        <f>VLOOKUP(P25,词典!$F:$G,2,FALSE)</f>
        <v>EC_WORD_LIKES</v>
      </c>
      <c r="W25" s="4" t="str">
        <f>VLOOKUP(Q25,词典!$F:$G,2,FALSE)</f>
        <v>EC_WORD_MY</v>
      </c>
      <c r="X25" s="4" t="str">
        <f>VLOOKUP(R25,词典!$F:$G,2,FALSE)</f>
        <v>EC_WORD_POKEMON</v>
      </c>
      <c r="Y25" s="4" t="str">
        <f>VLOOKUP(S25,词典!$F:$G,2,FALSE)</f>
        <v>EC_EMPTY_WORD</v>
      </c>
      <c r="Z25" t="str">
        <f>_xlfn.CONCAT(".speechBefore = {",T25,", ",U25,", ",V25,", ",W25,", ",X25,", ",Y25,"},")</f>
        <v>.speechBefore = {EC_WORD_ME, EC_WORD_AWFULLY, EC_WORD_LIKES, EC_WORD_MY, EC_WORD_POKEMON, EC_EMPTY_WORD},</v>
      </c>
      <c r="AA25" t="s">
        <v>15956</v>
      </c>
    </row>
    <row r="26" spans="1:27" x14ac:dyDescent="0.3">
      <c r="A26" t="s">
        <v>203</v>
      </c>
      <c r="B26" t="s">
        <v>408</v>
      </c>
      <c r="C26" t="s">
        <v>183</v>
      </c>
      <c r="D26" t="s">
        <v>2909</v>
      </c>
      <c r="E26" t="s">
        <v>3838</v>
      </c>
      <c r="F26" t="s">
        <v>9</v>
      </c>
      <c r="G26" s="4" t="str">
        <f>VLOOKUP(A26,词典!$C:$F,4,FALSE)</f>
        <v>某人</v>
      </c>
      <c r="H26" s="4" t="str">
        <f>VLOOKUP(B26,词典!$C:$F,4,FALSE)</f>
        <v>轻松</v>
      </c>
      <c r="I26" s="4" t="str">
        <f>VLOOKUP(C26,词典!$C:$F,4,FALSE)</f>
        <v>我</v>
      </c>
      <c r="J26" s="4" t="str">
        <f>VLOOKUP(D26,词典!$C:$F,4,FALSE)</f>
        <v>一点</v>
      </c>
      <c r="K26" s="4" t="str">
        <f>VLOOKUP(E26,词典!$C:$F,4,FALSE)</f>
        <v>宝可梦</v>
      </c>
      <c r="L26" s="4" t="str">
        <f>VLOOKUP(F26,词典!$C:$F,4,FALSE)</f>
        <v>蛋</v>
      </c>
      <c r="M26" s="6" t="s">
        <v>10231</v>
      </c>
      <c r="N26" t="s">
        <v>1954</v>
      </c>
      <c r="O26" t="s">
        <v>1888</v>
      </c>
      <c r="P26" t="s">
        <v>1858</v>
      </c>
      <c r="Q26" t="s">
        <v>8529</v>
      </c>
      <c r="R26" t="s">
        <v>1325</v>
      </c>
      <c r="S26" t="s">
        <v>1322</v>
      </c>
      <c r="T26" s="4" t="str">
        <f>VLOOKUP(N26,词典!$F:$G,2,FALSE)</f>
        <v>EC_WORD_HAVE</v>
      </c>
      <c r="U26" s="4" t="str">
        <f>VLOOKUP(O26,词典!$F:$G,2,FALSE)</f>
        <v>EC_WORD_PERSON</v>
      </c>
      <c r="V26" s="4" t="str">
        <f>VLOOKUP(P26,词典!$F:$G,2,FALSE)</f>
        <v>EC_WORD_GIVE_ME</v>
      </c>
      <c r="W26" s="4" t="str">
        <f>VLOOKUP(Q26,词典!$F:$G,2,FALSE)</f>
        <v>EC_WORD_A</v>
      </c>
      <c r="X26" s="4" t="str">
        <f>VLOOKUP(R26,词典!$F:$G,2,FALSE)</f>
        <v>EC_WORD_POKEMON</v>
      </c>
      <c r="Y26" s="4" t="str">
        <f>VLOOKUP(S26,词典!$F:$G,2,FALSE)</f>
        <v>EC_WORD_EGG</v>
      </c>
      <c r="Z26" t="str">
        <f>_xlfn.CONCAT(".speechBefore = {",T26,", ",U26,", ",V26,", ",W26,", ",X26,", ",Y26,"},")</f>
        <v>.speechBefore = {EC_WORD_HAVE, EC_WORD_PERSON, EC_WORD_GIVE_ME, EC_WORD_A, EC_WORD_POKEMON, EC_WORD_EGG},</v>
      </c>
      <c r="AA26" t="s">
        <v>15957</v>
      </c>
    </row>
    <row r="27" spans="1:27" x14ac:dyDescent="0.3">
      <c r="A27" t="s">
        <v>164</v>
      </c>
      <c r="B27" t="s">
        <v>408</v>
      </c>
      <c r="C27" t="s">
        <v>200</v>
      </c>
      <c r="D27" t="s">
        <v>3838</v>
      </c>
      <c r="E27" t="s">
        <v>216</v>
      </c>
      <c r="F27" t="s">
        <v>701</v>
      </c>
      <c r="G27" s="4" t="str">
        <f>VLOOKUP(A27,词典!$C:$F,4,FALSE)</f>
        <v>是个</v>
      </c>
      <c r="H27" s="4" t="str">
        <f>VLOOKUP(B27,词典!$C:$F,4,FALSE)</f>
        <v>轻松</v>
      </c>
      <c r="I27" s="4" t="str">
        <f>VLOOKUP(C27,词典!$C:$F,4,FALSE)</f>
        <v>我的</v>
      </c>
      <c r="J27" s="4" t="str">
        <f>VLOOKUP(D27,词典!$C:$F,4,FALSE)</f>
        <v>宝可梦</v>
      </c>
      <c r="K27" s="4" t="str">
        <f>VLOOKUP(E27,词典!$C:$F,4,FALSE)</f>
        <v>在</v>
      </c>
      <c r="L27" s="4" t="str">
        <f>VLOOKUP(F27,词典!$C:$F,4,FALSE)</f>
        <v>昆虫</v>
      </c>
      <c r="M27" s="6" t="s">
        <v>10232</v>
      </c>
      <c r="N27" t="s">
        <v>1873</v>
      </c>
      <c r="O27" t="s">
        <v>10315</v>
      </c>
      <c r="P27" t="s">
        <v>10334</v>
      </c>
      <c r="Q27" t="s">
        <v>1704</v>
      </c>
      <c r="R27" t="s">
        <v>8499</v>
      </c>
      <c r="S27" t="s">
        <v>1703</v>
      </c>
      <c r="T27" s="4" t="str">
        <f>VLOOKUP(N27,词典!$F:$G,2,FALSE)</f>
        <v>EC_WORD_ME</v>
      </c>
      <c r="U27" s="4" t="str">
        <f>VLOOKUP(O27,词典!$F:$G,2,FALSE)</f>
        <v>EC_WORD_PLANS</v>
      </c>
      <c r="V27" s="4" t="str">
        <f>VLOOKUP(P27,词典!$F:$G,2,FALSE)</f>
        <v>EC_WORD_CURRENT</v>
      </c>
      <c r="W27" s="4" t="str">
        <f>VLOOKUP(Q27,词典!$F:$G,2,FALSE)</f>
        <v>EC_WORD_GET</v>
      </c>
      <c r="X27" s="4" t="str">
        <f>VLOOKUP(R27,词典!$F:$G,2,FALSE)</f>
        <v>EC_WORD_IS</v>
      </c>
      <c r="Y27" s="4" t="str">
        <f>VLOOKUP(S27,词典!$F:$G,2,FALSE)</f>
        <v>EC_WORD_POKEMON</v>
      </c>
      <c r="Z27" t="str">
        <f>_xlfn.CONCAT(".speechBefore = {",T27,", ",U27,", ",V27,", ",W27,", ",X27,", ",Y27,"},")</f>
        <v>.speechBefore = {EC_WORD_ME, EC_WORD_PLANS, EC_WORD_CURRENT, EC_WORD_GET, EC_WORD_IS, EC_WORD_POKEMON},</v>
      </c>
      <c r="AA27" t="s">
        <v>15958</v>
      </c>
    </row>
    <row r="28" spans="1:27" x14ac:dyDescent="0.3">
      <c r="A28" t="s">
        <v>761</v>
      </c>
      <c r="B28" t="s">
        <v>345</v>
      </c>
      <c r="C28" t="s">
        <v>299</v>
      </c>
      <c r="D28" t="s">
        <v>165</v>
      </c>
      <c r="E28" t="s">
        <v>93</v>
      </c>
      <c r="F28" t="s">
        <v>3834</v>
      </c>
      <c r="G28" s="4" t="str">
        <f>VLOOKUP(A28,词典!$C:$F,4,FALSE)</f>
        <v>这</v>
      </c>
      <c r="H28" s="4" t="str">
        <f>VLOOKUP(B28,词典!$C:$F,4,FALSE)</f>
        <v>了</v>
      </c>
      <c r="I28" s="4" t="str">
        <f>VLOOKUP(C28,词典!$C:$F,4,FALSE)</f>
        <v>虽然</v>
      </c>
      <c r="J28" s="4" t="str">
        <f>VLOOKUP(D28,词典!$C:$F,4,FALSE)</f>
        <v>你</v>
      </c>
      <c r="K28" s="4" t="str">
        <f>VLOOKUP(E28,词典!$C:$F,4,FALSE)</f>
        <v>获胜</v>
      </c>
      <c r="L28" s="4" t="str">
        <f>VLOOKUP(F28,词典!$C:$F,4,FALSE)</f>
        <v>！</v>
      </c>
      <c r="M28" s="6" t="s">
        <v>10197</v>
      </c>
      <c r="N28" t="s">
        <v>1919</v>
      </c>
      <c r="O28" t="s">
        <v>8507</v>
      </c>
      <c r="P28" t="s">
        <v>1875</v>
      </c>
      <c r="Q28" t="s">
        <v>1333</v>
      </c>
      <c r="R28" t="s">
        <v>9542</v>
      </c>
      <c r="S28" t="s">
        <v>225</v>
      </c>
      <c r="T28" s="4" t="str">
        <f>VLOOKUP(N28,词典!$F:$G,2,FALSE)</f>
        <v>EC_WORD_THIS</v>
      </c>
      <c r="U28" s="4" t="str">
        <f>VLOOKUP(O28,词典!$F:$G,2,FALSE)</f>
        <v>EC_WORD_WERE</v>
      </c>
      <c r="V28" s="4" t="str">
        <f>VLOOKUP(P28,词典!$F:$G,2,FALSE)</f>
        <v>EC_WORD_YOUR</v>
      </c>
      <c r="W28" s="4" t="str">
        <f>VLOOKUP(Q28,词典!$F:$G,2,FALSE)</f>
        <v>EC_WORD_WIN</v>
      </c>
      <c r="X28" s="4" t="str">
        <f>VLOOKUP(R28,词典!$F:$G,2,FALSE)</f>
        <v>EC_WORD_GOOD_BYE</v>
      </c>
      <c r="Y28" s="4" t="str">
        <f>VLOOKUP(S28,词典!$F:$G,2,FALSE)</f>
        <v>EC_WORD_EXCL</v>
      </c>
      <c r="Z28" t="str">
        <f>_xlfn.CONCAT(".speechBefore = {",T28,", ",U28,", ",V28,", ",W28,", ",X28,", ",Y28,"},")</f>
        <v>.speechBefore = {EC_WORD_THIS, EC_WORD_WERE, EC_WORD_YOUR, EC_WORD_WIN, EC_WORD_GOOD_BYE, EC_WORD_EXCL},</v>
      </c>
      <c r="AA28" t="s">
        <v>15959</v>
      </c>
    </row>
    <row r="29" spans="1:27" x14ac:dyDescent="0.3">
      <c r="A29" t="s">
        <v>214</v>
      </c>
      <c r="B29" t="s">
        <v>355</v>
      </c>
      <c r="C29" t="s">
        <v>600</v>
      </c>
      <c r="D29" t="s">
        <v>216</v>
      </c>
      <c r="E29" t="s">
        <v>334</v>
      </c>
      <c r="F29" t="s">
        <v>54</v>
      </c>
      <c r="G29" s="4" t="str">
        <f>VLOOKUP(A29,词典!$C:$F,4,FALSE)</f>
        <v>我们</v>
      </c>
      <c r="H29" s="4" t="str">
        <f>VLOOKUP(B29,词典!$C:$F,4,FALSE)</f>
        <v>可以</v>
      </c>
      <c r="I29" s="4" t="str">
        <f>VLOOKUP(C29,词典!$C:$F,4,FALSE)</f>
        <v>拿</v>
      </c>
      <c r="J29" s="4" t="str">
        <f>VLOOKUP(D29,词典!$C:$F,4,FALSE)</f>
        <v>在</v>
      </c>
      <c r="K29" s="4" t="str">
        <f>VLOOKUP(E29,词典!$C:$F,4,FALSE)</f>
        <v>任何</v>
      </c>
      <c r="L29" s="4" t="str">
        <f>VLOOKUP(F29,词典!$C:$F,4,FALSE)</f>
        <v>属性</v>
      </c>
      <c r="M29" s="6" t="s">
        <v>10233</v>
      </c>
      <c r="N29" t="s">
        <v>1441</v>
      </c>
      <c r="O29" t="s">
        <v>1801</v>
      </c>
      <c r="P29" t="s">
        <v>13611</v>
      </c>
      <c r="Q29" t="s">
        <v>1489</v>
      </c>
      <c r="R29" t="s">
        <v>1330</v>
      </c>
      <c r="S29" t="s">
        <v>10460</v>
      </c>
      <c r="T29" s="4" t="str">
        <f>VLOOKUP(N29,词典!$F:$G,2,FALSE)</f>
        <v>EC_WORD_WE</v>
      </c>
      <c r="U29" s="4" t="str">
        <f>VLOOKUP(O29,词典!$F:$G,2,FALSE)</f>
        <v>EC_WORD_CAN</v>
      </c>
      <c r="V29" s="4" t="str">
        <f>VLOOKUP(P29,词典!$F:$G,2,FALSE)</f>
        <v>EC_WORD_VERSUS</v>
      </c>
      <c r="W29" s="4" t="str">
        <f>VLOOKUP(Q29,词典!$F:$G,2,FALSE)</f>
        <v>EC_WORD_ANY</v>
      </c>
      <c r="X29" s="4" t="str">
        <f>VLOOKUP(R29,词典!$F:$G,2,FALSE)</f>
        <v>EC_WORD_TYPE</v>
      </c>
      <c r="Y29" s="4" t="str">
        <f>VLOOKUP(S29,词典!$F:$G,2,FALSE)</f>
        <v>EC_EMPTY_WORD</v>
      </c>
      <c r="Z29" t="str">
        <f>_xlfn.CONCAT(".speechBefore = {",T29,", ",U29,", ",V29,", ",W29,", ",X29,", ",Y29,"},")</f>
        <v>.speechBefore = {EC_WORD_WE, EC_WORD_CAN, EC_WORD_VERSUS, EC_WORD_ANY, EC_WORD_TYPE, EC_EMPTY_WORD},</v>
      </c>
      <c r="AA29" t="s">
        <v>15960</v>
      </c>
    </row>
    <row r="30" spans="1:27" x14ac:dyDescent="0.3">
      <c r="A30" t="s">
        <v>214</v>
      </c>
      <c r="B30" t="s">
        <v>5913</v>
      </c>
      <c r="C30" t="s">
        <v>375</v>
      </c>
      <c r="D30" t="s">
        <v>334</v>
      </c>
      <c r="E30" t="s">
        <v>1</v>
      </c>
      <c r="F30" t="s">
        <v>110</v>
      </c>
      <c r="G30" s="4" t="str">
        <f>VLOOKUP(A30,词典!$C:$F,4,FALSE)</f>
        <v>我们</v>
      </c>
      <c r="H30" s="4" t="str">
        <f>VLOOKUP(B30,词典!$C:$F,4,FALSE)</f>
        <v>感</v>
      </c>
      <c r="I30" s="4" t="str">
        <f>VLOOKUP(C30,词典!$C:$F,4,FALSE)</f>
        <v>为了</v>
      </c>
      <c r="J30" s="4" t="str">
        <f>VLOOKUP(D30,词典!$C:$F,4,FALSE)</f>
        <v>任何</v>
      </c>
      <c r="K30" s="4" t="str">
        <f>VLOOKUP(E30,词典!$C:$F,4,FALSE)</f>
        <v>训练家</v>
      </c>
      <c r="L30" s="4" t="str">
        <f>VLOOKUP(F30,词典!$C:$F,4,FALSE)</f>
        <v>挑战</v>
      </c>
      <c r="M30" s="6" t="s">
        <v>10234</v>
      </c>
      <c r="N30" t="s">
        <v>1441</v>
      </c>
      <c r="O30" t="s">
        <v>8444</v>
      </c>
      <c r="P30" t="s">
        <v>1846</v>
      </c>
      <c r="Q30" t="s">
        <v>1489</v>
      </c>
      <c r="R30" t="s">
        <v>1323</v>
      </c>
      <c r="S30" t="s">
        <v>1338</v>
      </c>
      <c r="T30" s="4" t="str">
        <f>VLOOKUP(N30,词典!$F:$G,2,FALSE)</f>
        <v>EC_WORD_WE</v>
      </c>
      <c r="U30" s="4" t="str">
        <f>VLOOKUP(O30,词典!$F:$G,2,FALSE)</f>
        <v>EC_WORD_WOULD</v>
      </c>
      <c r="V30" s="4" t="str">
        <f>VLOOKUP(P30,词典!$F:$G,2,FALSE)</f>
        <v>EC_WORD_ACCEPT</v>
      </c>
      <c r="W30" s="4" t="str">
        <f>VLOOKUP(Q30,词典!$F:$G,2,FALSE)</f>
        <v>EC_WORD_ANY</v>
      </c>
      <c r="X30" s="4" t="str">
        <f>VLOOKUP(R30,词典!$F:$G,2,FALSE)</f>
        <v>EC_WORD_TRAINER</v>
      </c>
      <c r="Y30" s="4" t="str">
        <f>VLOOKUP(S30,词典!$F:$G,2,FALSE)</f>
        <v>EC_WORD_CHALLENGE</v>
      </c>
      <c r="Z30" t="str">
        <f>_xlfn.CONCAT(".speechBefore = {",T30,", ",U30,", ",V30,", ",W30,", ",X30,", ",Y30,"},")</f>
        <v>.speechBefore = {EC_WORD_WE, EC_WORD_WOULD, EC_WORD_ACCEPT, EC_WORD_ANY, EC_WORD_TRAINER, EC_WORD_CHALLENGE},</v>
      </c>
      <c r="AA30" t="s">
        <v>15961</v>
      </c>
    </row>
    <row r="31" spans="1:27" x14ac:dyDescent="0.3">
      <c r="A31" t="s">
        <v>164</v>
      </c>
      <c r="B31" t="s">
        <v>355</v>
      </c>
      <c r="C31" t="s">
        <v>93</v>
      </c>
      <c r="D31" t="s">
        <v>391</v>
      </c>
      <c r="E31" t="s">
        <v>284</v>
      </c>
      <c r="F31" t="s">
        <v>7404</v>
      </c>
      <c r="G31" s="4" t="str">
        <f>VLOOKUP(A31,词典!$C:$F,4,FALSE)</f>
        <v>是个</v>
      </c>
      <c r="H31" s="4" t="str">
        <f>VLOOKUP(B31,词典!$C:$F,4,FALSE)</f>
        <v>可以</v>
      </c>
      <c r="I31" s="4" t="str">
        <f>VLOOKUP(C31,词典!$C:$F,4,FALSE)</f>
        <v>获胜</v>
      </c>
      <c r="J31" s="4" t="str">
        <f>VLOOKUP(D31,词典!$C:$F,4,FALSE)</f>
        <v>地方</v>
      </c>
      <c r="K31" s="4" t="str">
        <f>VLOOKUP(E31,词典!$C:$F,4,FALSE)</f>
        <v>一个</v>
      </c>
      <c r="L31" s="4" t="str">
        <f>VLOOKUP(F31,词典!$C:$F,4,FALSE)</f>
        <v>帮助</v>
      </c>
      <c r="M31" s="6" t="s">
        <v>10235</v>
      </c>
      <c r="N31" t="s">
        <v>1955</v>
      </c>
      <c r="O31" t="s">
        <v>1226</v>
      </c>
      <c r="P31" t="s">
        <v>1873</v>
      </c>
      <c r="Q31" t="s">
        <v>8517</v>
      </c>
      <c r="R31" t="s">
        <v>9170</v>
      </c>
      <c r="S31" t="s">
        <v>1818</v>
      </c>
      <c r="T31" s="4" t="str">
        <f>VLOOKUP(N31,词典!$F:$G,2,FALSE)</f>
        <v>EC_WORD_HAVEN_T</v>
      </c>
      <c r="U31" s="4" t="str">
        <f>VLOOKUP(O31,词典!$F:$G,2,FALSE)</f>
        <v>EC_MOVE2(HELPING_HAND)</v>
      </c>
      <c r="V31" s="4" t="str">
        <f>VLOOKUP(P31,词典!$F:$G,2,FALSE)</f>
        <v>EC_WORD_ME</v>
      </c>
      <c r="W31" s="4" t="str">
        <f>VLOOKUP(Q31,词典!$F:$G,2,FALSE)</f>
        <v>EC_WORD_ALSO</v>
      </c>
      <c r="X31" s="4" t="str">
        <f>VLOOKUP(R31,词典!$F:$G,2,FALSE)</f>
        <v>EC_WORD_USING</v>
      </c>
      <c r="Y31" s="4" t="str">
        <f>VLOOKUP(S31,词典!$F:$G,2,FALSE)</f>
        <v>EC_WORD_WIN</v>
      </c>
      <c r="Z31" t="str">
        <f>_xlfn.CONCAT(".speechBefore = {",T31,", ",U31,", ",V31,", ",W31,", ",X31,", ",Y31,"},")</f>
        <v>.speechBefore = {EC_WORD_HAVEN_T, EC_MOVE2(HELPING_HAND), EC_WORD_ME, EC_WORD_ALSO, EC_WORD_USING, EC_WORD_WIN},</v>
      </c>
      <c r="AA31" t="s">
        <v>15962</v>
      </c>
    </row>
    <row r="32" spans="1:27" x14ac:dyDescent="0.3">
      <c r="A32" t="s">
        <v>164</v>
      </c>
      <c r="B32" t="s">
        <v>2927</v>
      </c>
      <c r="C32" t="s">
        <v>479</v>
      </c>
      <c r="D32" t="s">
        <v>284</v>
      </c>
      <c r="E32" t="s">
        <v>7404</v>
      </c>
      <c r="F32" t="s">
        <v>3834</v>
      </c>
      <c r="G32" s="4" t="str">
        <f>VLOOKUP(A32,词典!$C:$F,4,FALSE)</f>
        <v>是个</v>
      </c>
      <c r="H32" s="4" t="str">
        <f>VLOOKUP(B32,词典!$C:$F,4,FALSE)</f>
        <v>不要</v>
      </c>
      <c r="I32" s="4" t="str">
        <f>VLOOKUP(C32,词典!$C:$F,4,FALSE)</f>
        <v>需要</v>
      </c>
      <c r="J32" s="4" t="str">
        <f>VLOOKUP(D32,词典!$C:$F,4,FALSE)</f>
        <v>一个</v>
      </c>
      <c r="K32" s="4" t="str">
        <f>VLOOKUP(E32,词典!$C:$F,4,FALSE)</f>
        <v>帮助</v>
      </c>
      <c r="L32" s="4" t="str">
        <f>VLOOKUP(F32,词典!$C:$F,4,FALSE)</f>
        <v>！</v>
      </c>
      <c r="M32" s="6" t="s">
        <v>10236</v>
      </c>
      <c r="N32" t="s">
        <v>1873</v>
      </c>
      <c r="O32" t="s">
        <v>1869</v>
      </c>
      <c r="P32" t="s">
        <v>1542</v>
      </c>
      <c r="Q32" t="s">
        <v>9898</v>
      </c>
      <c r="R32" t="s">
        <v>1226</v>
      </c>
      <c r="S32" t="s">
        <v>225</v>
      </c>
      <c r="T32" s="4" t="str">
        <f>VLOOKUP(N32,词典!$F:$G,2,FALSE)</f>
        <v>EC_WORD_ME</v>
      </c>
      <c r="U32" s="4" t="str">
        <f>VLOOKUP(O32,词典!$F:$G,2,FALSE)</f>
        <v>EC_WORD_NO</v>
      </c>
      <c r="V32" s="4" t="str">
        <f>VLOOKUP(P32,词典!$F:$G,2,FALSE)</f>
        <v>EC_WORD_NEED</v>
      </c>
      <c r="W32" s="4" t="str">
        <f>VLOOKUP(Q32,词典!$F:$G,2,FALSE)</f>
        <v>EC_WORD_ANY</v>
      </c>
      <c r="X32" s="4" t="str">
        <f>VLOOKUP(R32,词典!$F:$G,2,FALSE)</f>
        <v>EC_MOVE2(HELPING_HAND)</v>
      </c>
      <c r="Y32" s="4" t="str">
        <f>VLOOKUP(S32,词典!$F:$G,2,FALSE)</f>
        <v>EC_WORD_EXCL</v>
      </c>
      <c r="Z32" t="str">
        <f>_xlfn.CONCAT(".speechBefore = {",T32,", ",U32,", ",V32,", ",W32,", ",X32,", ",Y32,"},")</f>
        <v>.speechBefore = {EC_WORD_ME, EC_WORD_NO, EC_WORD_NEED, EC_WORD_ANY, EC_MOVE2(HELPING_HAND), EC_WORD_EXCL},</v>
      </c>
      <c r="AA32" t="s">
        <v>15963</v>
      </c>
    </row>
    <row r="33" spans="1:27" x14ac:dyDescent="0.3">
      <c r="A33" t="s">
        <v>6021</v>
      </c>
      <c r="B33" t="s">
        <v>761</v>
      </c>
      <c r="C33" t="s">
        <v>101</v>
      </c>
      <c r="D33" t="s">
        <v>345</v>
      </c>
      <c r="E33" t="s">
        <v>375</v>
      </c>
      <c r="F33" t="s">
        <v>165</v>
      </c>
      <c r="G33" s="4" t="str">
        <f>VLOOKUP(A33,词典!$C:$F,4,FALSE)</f>
        <v>哦天</v>
      </c>
      <c r="H33" s="4" t="str">
        <f>VLOOKUP(B33,词典!$C:$F,4,FALSE)</f>
        <v>这</v>
      </c>
      <c r="I33" s="4" t="str">
        <f>VLOOKUP(C33,词典!$C:$F,4,FALSE)</f>
        <v>比试</v>
      </c>
      <c r="J33" s="4" t="str">
        <f>VLOOKUP(D33,词典!$C:$F,4,FALSE)</f>
        <v>了</v>
      </c>
      <c r="K33" s="4" t="str">
        <f>VLOOKUP(E33,词典!$C:$F,4,FALSE)</f>
        <v>为了</v>
      </c>
      <c r="L33" s="4" t="str">
        <f>VLOOKUP(F33,词典!$C:$F,4,FALSE)</f>
        <v>你</v>
      </c>
      <c r="M33" s="6" t="s">
        <v>10237</v>
      </c>
      <c r="N33" t="s">
        <v>1908</v>
      </c>
      <c r="O33" t="s">
        <v>1919</v>
      </c>
      <c r="P33" t="s">
        <v>1827</v>
      </c>
      <c r="Q33" t="s">
        <v>1944</v>
      </c>
      <c r="R33" t="s">
        <v>9517</v>
      </c>
      <c r="S33" t="s">
        <v>1875</v>
      </c>
      <c r="T33" s="4" t="str">
        <f>VLOOKUP(N33,词典!$F:$G,2,FALSE)</f>
        <v>EC_WORD_OH_DEAR</v>
      </c>
      <c r="U33" s="4" t="str">
        <f>VLOOKUP(O33,词典!$F:$G,2,FALSE)</f>
        <v>EC_WORD_THIS</v>
      </c>
      <c r="V33" s="4" t="str">
        <f>VLOOKUP(P33,词典!$F:$G,2,FALSE)</f>
        <v>EC_WORD_MATCH</v>
      </c>
      <c r="W33" s="4" t="str">
        <f>VLOOKUP(Q33,词典!$F:$G,2,FALSE)</f>
        <v>EC_WORD_BE</v>
      </c>
      <c r="X33" s="4" t="str">
        <f>VLOOKUP(R33,词典!$F:$G,2,FALSE)</f>
        <v>EC_WORD_FOR</v>
      </c>
      <c r="Y33" s="4" t="str">
        <f>VLOOKUP(S33,词典!$F:$G,2,FALSE)</f>
        <v>EC_WORD_YOUR</v>
      </c>
      <c r="Z33" t="str">
        <f>_xlfn.CONCAT(".speechBefore = {",T33,", ",U33,", ",V33,", ",W33,", ",X33,", ",Y33,"},")</f>
        <v>.speechBefore = {EC_WORD_OH_DEAR, EC_WORD_THIS, EC_WORD_MATCH, EC_WORD_BE, EC_WORD_FOR, EC_WORD_YOUR},</v>
      </c>
      <c r="AA33" t="s">
        <v>15964</v>
      </c>
    </row>
    <row r="34" spans="1:27" x14ac:dyDescent="0.3">
      <c r="A34" t="s">
        <v>6021</v>
      </c>
      <c r="B34" t="s">
        <v>164</v>
      </c>
      <c r="C34" t="s">
        <v>337</v>
      </c>
      <c r="D34" t="s">
        <v>93</v>
      </c>
      <c r="E34" t="s">
        <v>375</v>
      </c>
      <c r="F34" t="s">
        <v>165</v>
      </c>
      <c r="G34" s="4" t="str">
        <f>VLOOKUP(A34,词典!$C:$F,4,FALSE)</f>
        <v>哦天</v>
      </c>
      <c r="H34" s="4" t="str">
        <f>VLOOKUP(B34,词典!$C:$F,4,FALSE)</f>
        <v>是个</v>
      </c>
      <c r="I34" s="4" t="str">
        <f>VLOOKUP(C34,词典!$C:$F,4,FALSE)</f>
        <v>将</v>
      </c>
      <c r="J34" s="4" t="str">
        <f>VLOOKUP(D34,词典!$C:$F,4,FALSE)</f>
        <v>获胜</v>
      </c>
      <c r="K34" s="4" t="str">
        <f>VLOOKUP(E34,词典!$C:$F,4,FALSE)</f>
        <v>为了</v>
      </c>
      <c r="L34" s="4" t="str">
        <f>VLOOKUP(F34,词典!$C:$F,4,FALSE)</f>
        <v>你</v>
      </c>
      <c r="M34" s="6" t="s">
        <v>10198</v>
      </c>
      <c r="N34" t="s">
        <v>1908</v>
      </c>
      <c r="O34" t="s">
        <v>1873</v>
      </c>
      <c r="P34" t="s">
        <v>8444</v>
      </c>
      <c r="Q34" t="s">
        <v>9517</v>
      </c>
      <c r="R34" t="s">
        <v>1874</v>
      </c>
      <c r="S34" t="s">
        <v>1818</v>
      </c>
      <c r="T34" s="4" t="str">
        <f>VLOOKUP(N34,词典!$F:$G,2,FALSE)</f>
        <v>EC_WORD_OH_DEAR</v>
      </c>
      <c r="U34" s="4" t="str">
        <f>VLOOKUP(O34,词典!$F:$G,2,FALSE)</f>
        <v>EC_WORD_ME</v>
      </c>
      <c r="V34" s="4" t="str">
        <f>VLOOKUP(P34,词典!$F:$G,2,FALSE)</f>
        <v>EC_WORD_WOULD</v>
      </c>
      <c r="W34" s="4" t="str">
        <f>VLOOKUP(Q34,词典!$F:$G,2,FALSE)</f>
        <v>EC_WORD_FOR</v>
      </c>
      <c r="X34" s="4" t="str">
        <f>VLOOKUP(R34,词典!$F:$G,2,FALSE)</f>
        <v>EC_WORD_YOU</v>
      </c>
      <c r="Y34" s="4" t="str">
        <f>VLOOKUP(S34,词典!$F:$G,2,FALSE)</f>
        <v>EC_WORD_WIN</v>
      </c>
      <c r="Z34" t="str">
        <f>_xlfn.CONCAT(".speechBefore = {",T34,", ",U34,", ",V34,", ",W34,", ",X34,", ",Y34,"},")</f>
        <v>.speechBefore = {EC_WORD_OH_DEAR, EC_WORD_ME, EC_WORD_WOULD, EC_WORD_FOR, EC_WORD_YOU, EC_WORD_WIN},</v>
      </c>
      <c r="AA34" t="s">
        <v>15965</v>
      </c>
    </row>
    <row r="35" spans="1:27" x14ac:dyDescent="0.3">
      <c r="A35" t="s">
        <v>233</v>
      </c>
      <c r="B35" t="s">
        <v>761</v>
      </c>
      <c r="C35" t="s">
        <v>345</v>
      </c>
      <c r="D35" t="s">
        <v>369</v>
      </c>
      <c r="E35" t="s">
        <v>799</v>
      </c>
      <c r="F35" t="s">
        <v>3834</v>
      </c>
      <c r="G35" s="4" t="str">
        <f>VLOOKUP(A35,词典!$C:$F,4,FALSE)</f>
        <v>哇</v>
      </c>
      <c r="H35" s="4" t="str">
        <f>VLOOKUP(B35,词典!$C:$F,4,FALSE)</f>
        <v>这</v>
      </c>
      <c r="I35" s="4" t="str">
        <f>VLOOKUP(C35,词典!$C:$F,4,FALSE)</f>
        <v>了</v>
      </c>
      <c r="J35" s="4" t="str">
        <f>VLOOKUP(D35,词典!$C:$F,4,FALSE)</f>
        <v>又</v>
      </c>
      <c r="K35" s="4" t="str">
        <f>VLOOKUP(E35,词典!$C:$F,4,FALSE)</f>
        <v>令人兴奋</v>
      </c>
      <c r="L35" s="4" t="str">
        <f>VLOOKUP(F35,词典!$C:$F,4,FALSE)</f>
        <v>！</v>
      </c>
      <c r="M35" s="6" t="s">
        <v>10238</v>
      </c>
      <c r="N35" t="s">
        <v>1448</v>
      </c>
      <c r="O35" t="s">
        <v>1919</v>
      </c>
      <c r="P35" t="s">
        <v>8496</v>
      </c>
      <c r="Q35" t="s">
        <v>8451</v>
      </c>
      <c r="R35" t="s">
        <v>225</v>
      </c>
      <c r="S35" t="s">
        <v>10459</v>
      </c>
      <c r="T35" s="4" t="str">
        <f>VLOOKUP(N35,词典!$F:$G,2,FALSE)</f>
        <v>EC_WORD_WAAAH</v>
      </c>
      <c r="U35" s="4" t="str">
        <f>VLOOKUP(O35,词典!$F:$G,2,FALSE)</f>
        <v>EC_WORD_THIS</v>
      </c>
      <c r="V35" s="4" t="str">
        <f>VLOOKUP(P35,词典!$F:$G,2,FALSE)</f>
        <v>EC_WORD_YEAH</v>
      </c>
      <c r="W35" s="4" t="str">
        <f>VLOOKUP(Q35,词典!$F:$G,2,FALSE)</f>
        <v>EC_WORD_EXCITING</v>
      </c>
      <c r="X35" s="4" t="str">
        <f>VLOOKUP(R35,词典!$F:$G,2,FALSE)</f>
        <v>EC_WORD_EXCL</v>
      </c>
      <c r="Y35" s="4" t="str">
        <f>VLOOKUP(S35,词典!$F:$G,2,FALSE)</f>
        <v>EC_EMPTY_WORD</v>
      </c>
      <c r="Z35" t="str">
        <f>_xlfn.CONCAT(".speechBefore = {",T35,", ",U35,", ",V35,", ",W35,", ",X35,", ",Y35,"},")</f>
        <v>.speechBefore = {EC_WORD_WAAAH, EC_WORD_THIS, EC_WORD_YEAH, EC_WORD_EXCITING, EC_WORD_EXCL, EC_EMPTY_WORD},</v>
      </c>
      <c r="AA35" t="s">
        <v>15966</v>
      </c>
    </row>
    <row r="36" spans="1:27" x14ac:dyDescent="0.3">
      <c r="A36" t="s">
        <v>282</v>
      </c>
      <c r="B36" t="s">
        <v>165</v>
      </c>
      <c r="C36" t="s">
        <v>3847</v>
      </c>
      <c r="D36" t="s">
        <v>727</v>
      </c>
      <c r="E36" t="s">
        <v>183</v>
      </c>
      <c r="F36" t="s">
        <v>3834</v>
      </c>
      <c r="G36" s="4" t="str">
        <f>VLOOKUP(A36,词典!$C:$F,4,FALSE)</f>
        <v>哇哈哈哈</v>
      </c>
      <c r="H36" s="4" t="str">
        <f>VLOOKUP(B36,词典!$C:$F,4,FALSE)</f>
        <v>你</v>
      </c>
      <c r="I36" s="4" t="str">
        <f>VLOOKUP(C36,词典!$C:$F,4,FALSE)</f>
        <v>不可以</v>
      </c>
      <c r="J36" s="4" t="str">
        <f>VLOOKUP(D36,词典!$C:$F,4,FALSE)</f>
        <v>停止</v>
      </c>
      <c r="K36" s="4" t="str">
        <f>VLOOKUP(E36,词典!$C:$F,4,FALSE)</f>
        <v>我</v>
      </c>
      <c r="L36" s="4" t="str">
        <f>VLOOKUP(F36,词典!$C:$F,4,FALSE)</f>
        <v>！</v>
      </c>
      <c r="M36" s="6" t="s">
        <v>10239</v>
      </c>
      <c r="N36" t="s">
        <v>1702</v>
      </c>
      <c r="O36" t="s">
        <v>1412</v>
      </c>
      <c r="P36" t="s">
        <v>9067</v>
      </c>
      <c r="Q36" t="s">
        <v>10184</v>
      </c>
      <c r="R36" t="s">
        <v>1678</v>
      </c>
      <c r="S36" t="s">
        <v>225</v>
      </c>
      <c r="T36" s="4" t="str">
        <f>VLOOKUP(N36,词典!$F:$G,2,FALSE)</f>
        <v>EC_WORD_WAHAHAHA</v>
      </c>
      <c r="U36" s="4" t="str">
        <f>VLOOKUP(O36,词典!$F:$G,2,FALSE)</f>
        <v>EC_WORD_YOU</v>
      </c>
      <c r="V36" s="4" t="str">
        <f>VLOOKUP(P36,词典!$F:$G,2,FALSE)</f>
        <v>EC_WORD_APPEAR</v>
      </c>
      <c r="W36" s="4" t="str">
        <f>VLOOKUP(Q36,词典!$F:$G,2,FALSE)</f>
        <v>EC_WORD_CAPABLE</v>
      </c>
      <c r="X36" s="4" t="str">
        <f>VLOOKUP(R36,词典!$F:$G,2,FALSE)</f>
        <v>EC_WORD_ME</v>
      </c>
      <c r="Y36" s="4" t="str">
        <f>VLOOKUP(S36,词典!$F:$G,2,FALSE)</f>
        <v>EC_WORD_EXCL</v>
      </c>
      <c r="Z36" t="str">
        <f>_xlfn.CONCAT(".speechBefore = {",T36,", ",U36,", ",V36,", ",W36,", ",X36,", ",Y36,"},")</f>
        <v>.speechBefore = {EC_WORD_WAHAHAHA, EC_WORD_YOU, EC_WORD_APPEAR, EC_WORD_CAPABLE, EC_WORD_ME, EC_WORD_EXCL},</v>
      </c>
      <c r="AA36" t="s">
        <v>15967</v>
      </c>
    </row>
    <row r="37" spans="1:27" x14ac:dyDescent="0.3">
      <c r="A37" s="11" t="s">
        <v>1</v>
      </c>
      <c r="B37" s="11" t="s">
        <v>5947</v>
      </c>
      <c r="C37" s="11" t="s">
        <v>132</v>
      </c>
      <c r="D37" s="11" t="s">
        <v>383</v>
      </c>
      <c r="E37" s="11" t="s">
        <v>350</v>
      </c>
      <c r="F37" s="11" t="s">
        <v>6012</v>
      </c>
      <c r="G37" s="4" t="str">
        <f>VLOOKUP(A37,词典!$C:$F,4,FALSE)</f>
        <v>训练家</v>
      </c>
      <c r="H37" s="4" t="str">
        <f>VLOOKUP(B37,词典!$C:$F,4,FALSE)</f>
        <v>太太</v>
      </c>
      <c r="I37" s="4" t="str">
        <f>VLOOKUP(C37,词典!$C:$F,4,FALSE)</f>
        <v>弱</v>
      </c>
      <c r="J37" s="4" t="str">
        <f>VLOOKUP(D37,词典!$C:$F,4,FALSE)</f>
        <v>的</v>
      </c>
      <c r="K37" s="4" t="str">
        <f>VLOOKUP(E37,词典!$C:$F,4,FALSE)</f>
        <v>就是</v>
      </c>
      <c r="L37" s="4" t="str">
        <f>VLOOKUP(F37,词典!$C:$F,4,FALSE)</f>
        <v>………</v>
      </c>
      <c r="M37" s="6" t="s">
        <v>10240</v>
      </c>
      <c r="N37" t="s">
        <v>1323</v>
      </c>
      <c r="O37" t="s">
        <v>1428</v>
      </c>
      <c r="P37" t="s">
        <v>1745</v>
      </c>
      <c r="Q37" t="s">
        <v>1950</v>
      </c>
      <c r="R37" t="s">
        <v>9949</v>
      </c>
      <c r="S37" t="s">
        <v>2108</v>
      </c>
      <c r="T37" s="4" t="str">
        <f>VLOOKUP(N37,词典!$F:$G,2,FALSE)</f>
        <v>EC_WORD_TRAINER</v>
      </c>
      <c r="U37" s="4" t="str">
        <f>VLOOKUP(O37,词典!$F:$G,2,FALSE)</f>
        <v>EC_WORD_MRS</v>
      </c>
      <c r="V37" s="4" t="str">
        <f>VLOOKUP(P37,词典!$F:$G,2,FALSE)</f>
        <v>EC_WORD_WEAK</v>
      </c>
      <c r="W37" s="4" t="str">
        <f>VLOOKUP(Q37,词典!$F:$G,2,FALSE)</f>
        <v>EC_WORD_OF</v>
      </c>
      <c r="X37" s="4" t="str">
        <f>VLOOKUP(R37,词典!$F:$G,2,FALSE)</f>
        <v>EC_WORD_WERE</v>
      </c>
      <c r="Y37" s="4" t="str">
        <f>VLOOKUP(S37,词典!$F:$G,2,FALSE)</f>
        <v>EC_WORD_ELLIPSIS_ELLIPSIS_ELLIPSIS</v>
      </c>
      <c r="Z37" t="str">
        <f>_xlfn.CONCAT(".speechWin = {",T37,", ",U37,", ",V37,", ",W37,", ",X37,", ",Y37,"},")</f>
        <v>.speechWin = {EC_WORD_TRAINER, EC_WORD_MRS, EC_WORD_WEAK, EC_WORD_OF, EC_WORD_WERE, EC_WORD_ELLIPSIS_ELLIPSIS_ELLIPSIS},</v>
      </c>
      <c r="AA37" t="s">
        <v>15968</v>
      </c>
    </row>
    <row r="38" spans="1:27" x14ac:dyDescent="0.3">
      <c r="A38" s="11" t="s">
        <v>448</v>
      </c>
      <c r="B38" s="11" t="s">
        <v>763</v>
      </c>
      <c r="C38" s="11" t="s">
        <v>340</v>
      </c>
      <c r="D38" s="11" t="s">
        <v>242</v>
      </c>
      <c r="E38" s="11" t="s">
        <v>10170</v>
      </c>
      <c r="F38" s="11" t="s">
        <v>3834</v>
      </c>
      <c r="G38" s="4" t="str">
        <f>VLOOKUP(A38,词典!$C:$F,4,FALSE)</f>
        <v>惊喜</v>
      </c>
      <c r="H38" s="4" t="str">
        <f>VLOOKUP(B38,词典!$C:$F,4,FALSE)</f>
        <v>这些</v>
      </c>
      <c r="I38" s="4" t="str">
        <f>VLOOKUP(C38,词典!$C:$F,4,FALSE)</f>
        <v>好奇</v>
      </c>
      <c r="J38" s="4" t="str">
        <f>VLOOKUP(D38,词典!$C:$F,4,FALSE)</f>
        <v>咯咯</v>
      </c>
      <c r="K38" s="4" t="str">
        <f>VLOOKUP(E38,词典!$C:$F,4,FALSE)</f>
        <v>……</v>
      </c>
      <c r="L38" s="4" t="str">
        <f>VLOOKUP(F38,词典!$C:$F,4,FALSE)</f>
        <v>！</v>
      </c>
      <c r="M38" s="6" t="s">
        <v>10241</v>
      </c>
      <c r="N38" t="s">
        <v>9948</v>
      </c>
      <c r="O38" t="s">
        <v>1652</v>
      </c>
      <c r="P38" t="s">
        <v>1943</v>
      </c>
      <c r="Q38" t="s">
        <v>1900</v>
      </c>
      <c r="R38" t="s">
        <v>1687</v>
      </c>
      <c r="S38" t="s">
        <v>225</v>
      </c>
      <c r="T38" s="4" t="str">
        <f>VLOOKUP(N38,词典!$F:$G,2,FALSE)</f>
        <v>EC_WORD_SURPRISE</v>
      </c>
      <c r="U38" s="4" t="str">
        <f>VLOOKUP(O38,词典!$F:$G,2,FALSE)</f>
        <v>EC_WORD_THESE</v>
      </c>
      <c r="V38" s="4" t="str">
        <f>VLOOKUP(P38,词典!$F:$G,2,FALSE)</f>
        <v>EC_WORD_WONDER</v>
      </c>
      <c r="W38" s="4" t="str">
        <f>VLOOKUP(Q38,词典!$F:$G,2,FALSE)</f>
        <v>EC_WORD_GIGGLE</v>
      </c>
      <c r="X38" s="4" t="str">
        <f>VLOOKUP(R38,词典!$F:$G,2,FALSE)</f>
        <v>EC_WORD_ELLIPSIS</v>
      </c>
      <c r="Y38" s="4" t="str">
        <f>VLOOKUP(S38,词典!$F:$G,2,FALSE)</f>
        <v>EC_WORD_EXCL</v>
      </c>
      <c r="Z38" t="str">
        <f>_xlfn.CONCAT(".speechWin = {",T38,", ",U38,", ",V38,", ",W38,", ",X38,", ",Y38,"},")</f>
        <v>.speechWin = {EC_WORD_SURPRISE, EC_WORD_THESE, EC_WORD_WONDER, EC_WORD_GIGGLE, EC_WORD_ELLIPSIS, EC_WORD_EXCL},</v>
      </c>
      <c r="AA38" t="s">
        <v>15969</v>
      </c>
    </row>
    <row r="39" spans="1:27" x14ac:dyDescent="0.3">
      <c r="A39" s="11" t="s">
        <v>7290</v>
      </c>
      <c r="B39" s="11" t="s">
        <v>326</v>
      </c>
      <c r="C39" s="11" t="s">
        <v>470</v>
      </c>
      <c r="D39" s="11" t="s">
        <v>511</v>
      </c>
      <c r="E39" s="11" t="s">
        <v>5934</v>
      </c>
      <c r="F39" s="11" t="s">
        <v>3834</v>
      </c>
      <c r="G39" s="4" t="str">
        <f>VLOOKUP(A39,词典!$C:$F,4,FALSE)</f>
        <v>缠绕</v>
      </c>
      <c r="H39" s="4" t="str">
        <f>VLOOKUP(B39,词典!$C:$F,4,FALSE)</f>
        <v>直到</v>
      </c>
      <c r="I39" s="4" t="str">
        <f>VLOOKUP(C39,词典!$C:$F,4,FALSE)</f>
        <v>更少</v>
      </c>
      <c r="J39" s="4" t="str">
        <f>VLOOKUP(D39,词典!$C:$F,4,FALSE)</f>
        <v>无</v>
      </c>
      <c r="K39" s="4" t="str">
        <f>VLOOKUP(E39,词典!$C:$F,4,FALSE)</f>
        <v>喂？</v>
      </c>
      <c r="L39" s="4" t="str">
        <f>VLOOKUP(F39,词典!$C:$F,4,FALSE)</f>
        <v>！</v>
      </c>
      <c r="M39" s="6" t="s">
        <v>12515</v>
      </c>
      <c r="N39" t="s">
        <v>1088</v>
      </c>
      <c r="O39" t="s">
        <v>1486</v>
      </c>
      <c r="P39" t="s">
        <v>1968</v>
      </c>
      <c r="Q39" t="s">
        <v>1547</v>
      </c>
      <c r="R39" t="s">
        <v>1676</v>
      </c>
      <c r="S39" t="s">
        <v>225</v>
      </c>
      <c r="T39" s="4" t="str">
        <f>VLOOKUP(N39,词典!$F:$G,2,FALSE)</f>
        <v>EC_MOVE(CONSTRICT)</v>
      </c>
      <c r="U39" s="4" t="str">
        <f>VLOOKUP(O39,词典!$F:$G,2,FALSE)</f>
        <v>EC_WORD_UNTIL</v>
      </c>
      <c r="V39" s="4" t="str">
        <f>VLOOKUP(P39,词典!$F:$G,2,FALSE)</f>
        <v>EC_WORD_LESS</v>
      </c>
      <c r="W39" s="4" t="str">
        <f>VLOOKUP(Q39,词典!$F:$G,2,FALSE)</f>
        <v>EC_WORD_NONE</v>
      </c>
      <c r="X39" s="4" t="str">
        <f>VLOOKUP(R39,词典!$F:$G,2,FALSE)</f>
        <v>EC_WORD_HEY_QUES</v>
      </c>
      <c r="Y39" s="4" t="str">
        <f>VLOOKUP(S39,词典!$F:$G,2,FALSE)</f>
        <v>EC_WORD_EXCL</v>
      </c>
      <c r="Z39" t="str">
        <f>_xlfn.CONCAT(".speechWin = {",T39,", ",U39,", ",V39,", ",W39,", ",X39,", ",Y39,"},")</f>
        <v>.speechWin = {EC_MOVE(CONSTRICT), EC_WORD_UNTIL, EC_WORD_LESS, EC_WORD_NONE, EC_WORD_HEY_QUES, EC_WORD_EXCL},</v>
      </c>
      <c r="AA39" t="s">
        <v>15970</v>
      </c>
    </row>
    <row r="40" spans="1:27" x14ac:dyDescent="0.3">
      <c r="A40" s="11" t="s">
        <v>527</v>
      </c>
      <c r="B40" s="11" t="s">
        <v>3873</v>
      </c>
      <c r="C40" s="11" t="s">
        <v>335</v>
      </c>
      <c r="D40" s="11" t="s">
        <v>777</v>
      </c>
      <c r="E40" s="11" t="s">
        <v>132</v>
      </c>
      <c r="F40" s="11" t="s">
        <v>3843</v>
      </c>
      <c r="G40" s="4" t="str">
        <f>VLOOKUP(A40,词典!$C:$F,4,FALSE)</f>
        <v>友善</v>
      </c>
      <c r="H40" s="4" t="str">
        <f>VLOOKUP(B40,词典!$C:$F,4,FALSE)</f>
        <v>……</v>
      </c>
      <c r="I40" s="4" t="str">
        <f>VLOOKUP(C40,词典!$C:$F,4,FALSE)</f>
        <v>反而</v>
      </c>
      <c r="J40" s="4" t="str">
        <f>VLOOKUP(D40,词典!$C:$F,4,FALSE)</f>
        <v>深</v>
      </c>
      <c r="K40" s="4" t="str">
        <f>VLOOKUP(E40,词典!$C:$F,4,FALSE)</f>
        <v>弱</v>
      </c>
      <c r="L40" s="4" t="str">
        <f>VLOOKUP(F40,词典!$C:$F,4,FALSE)</f>
        <v>？</v>
      </c>
      <c r="M40" s="6" t="s">
        <v>10242</v>
      </c>
      <c r="N40" t="s">
        <v>1983</v>
      </c>
      <c r="O40" t="s">
        <v>1687</v>
      </c>
      <c r="P40" t="s">
        <v>1925</v>
      </c>
      <c r="Q40" t="s">
        <v>2054</v>
      </c>
      <c r="R40" t="s">
        <v>1745</v>
      </c>
      <c r="S40" t="s">
        <v>230</v>
      </c>
      <c r="T40" s="4" t="str">
        <f>VLOOKUP(N40,词典!$F:$G,2,FALSE)</f>
        <v>EC_WORD_KIND</v>
      </c>
      <c r="U40" s="4" t="str">
        <f>VLOOKUP(O40,词典!$F:$G,2,FALSE)</f>
        <v>EC_WORD_ELLIPSIS</v>
      </c>
      <c r="V40" s="4" t="str">
        <f>VLOOKUP(P40,词典!$F:$G,2,FALSE)</f>
        <v>EC_WORD_INSTEAD</v>
      </c>
      <c r="W40" s="4" t="str">
        <f>VLOOKUP(Q40,词典!$F:$G,2,FALSE)</f>
        <v>EC_WORD_DEEP</v>
      </c>
      <c r="X40" s="4" t="str">
        <f>VLOOKUP(R40,词典!$F:$G,2,FALSE)</f>
        <v>EC_WORD_WEAK</v>
      </c>
      <c r="Y40" s="4" t="str">
        <f>VLOOKUP(S40,词典!$F:$G,2,FALSE)</f>
        <v>EC_WORD_QUES</v>
      </c>
      <c r="Z40" t="str">
        <f>_xlfn.CONCAT(".speechWin = {",T40,", ",U40,", ",V40,", ",W40,", ",X40,", ",Y40,"},")</f>
        <v>.speechWin = {EC_WORD_KIND, EC_WORD_ELLIPSIS, EC_WORD_INSTEAD, EC_WORD_DEEP, EC_WORD_WEAK, EC_WORD_QUES},</v>
      </c>
      <c r="AA40" t="s">
        <v>15971</v>
      </c>
    </row>
    <row r="41" spans="1:27" x14ac:dyDescent="0.3">
      <c r="A41" s="1" t="s">
        <v>284</v>
      </c>
      <c r="B41" s="1" t="s">
        <v>69</v>
      </c>
      <c r="C41" s="1" t="s">
        <v>513</v>
      </c>
      <c r="D41" s="1" t="s">
        <v>109</v>
      </c>
      <c r="E41" s="1" t="s">
        <v>338</v>
      </c>
      <c r="F41" s="1" t="s">
        <v>300</v>
      </c>
      <c r="G41" s="4" t="str">
        <f>VLOOKUP(A41,词典!$C:$F,4,FALSE)</f>
        <v>一个</v>
      </c>
      <c r="H41" s="4" t="str">
        <f>VLOOKUP(B41,词典!$C:$F,4,FALSE)</f>
        <v>外表</v>
      </c>
      <c r="I41" s="4" t="str">
        <f>VLOOKUP(C41,词典!$C:$F,4,FALSE)</f>
        <v>自然</v>
      </c>
      <c r="J41" s="4" t="str">
        <f>VLOOKUP(D41,词典!$C:$F,4,FALSE)</f>
        <v>力量</v>
      </c>
      <c r="K41" s="4" t="str">
        <f>VLOOKUP(E41,词典!$C:$F,4,FALSE)</f>
        <v>好</v>
      </c>
      <c r="L41" s="4" t="str">
        <f>VLOOKUP(F41,词典!$C:$F,4,FALSE)</f>
        <v>来</v>
      </c>
      <c r="M41" s="6" t="s">
        <v>10243</v>
      </c>
      <c r="N41" t="s">
        <v>1928</v>
      </c>
      <c r="O41" t="s">
        <v>10320</v>
      </c>
      <c r="P41" t="s">
        <v>1367</v>
      </c>
      <c r="Q41" t="s">
        <v>1337</v>
      </c>
      <c r="R41" t="s">
        <v>8555</v>
      </c>
      <c r="S41" t="s">
        <v>8499</v>
      </c>
      <c r="T41" s="4" t="str">
        <f>VLOOKUP(N41,词典!$F:$G,2,FALSE)</f>
        <v>EC_WORD_A</v>
      </c>
      <c r="U41" s="4" t="str">
        <f>VLOOKUP(O41,词典!$F:$G,2,FALSE)</f>
        <v>EC_WORD_MEGA</v>
      </c>
      <c r="V41" s="4" t="str">
        <f>VLOOKUP(P41,词典!$F:$G,2,FALSE)</f>
        <v>EC_WORD_NATURAL</v>
      </c>
      <c r="W41" s="4" t="str">
        <f>VLOOKUP(Q41,词典!$F:$G,2,FALSE)</f>
        <v>EC_WORD_POWER</v>
      </c>
      <c r="X41" s="4" t="str">
        <f>VLOOKUP(R41,词典!$F:$G,2,FALSE)</f>
        <v>EC_WORD_COME</v>
      </c>
      <c r="Y41" s="4" t="str">
        <f>VLOOKUP(S41,词典!$F:$G,2,FALSE)</f>
        <v>EC_WORD_IS</v>
      </c>
      <c r="Z41" t="str">
        <f>_xlfn.CONCAT(".speechWin = {",T41,", ",U41,", ",V41,", ",W41,", ",X41,", ",Y41,"},")</f>
        <v>.speechWin = {EC_WORD_A, EC_WORD_MEGA, EC_WORD_NATURAL, EC_WORD_POWER, EC_WORD_COME, EC_WORD_IS},</v>
      </c>
      <c r="AA41" t="s">
        <v>15972</v>
      </c>
    </row>
    <row r="42" spans="1:27" x14ac:dyDescent="0.3">
      <c r="A42" s="1" t="s">
        <v>2901</v>
      </c>
      <c r="B42" s="1" t="s">
        <v>293</v>
      </c>
      <c r="C42" s="1" t="s">
        <v>7219</v>
      </c>
      <c r="D42" s="1" t="s">
        <v>216</v>
      </c>
      <c r="E42" s="1" t="s">
        <v>200</v>
      </c>
      <c r="F42" s="1" t="s">
        <v>671</v>
      </c>
      <c r="G42" s="4" t="str">
        <f>VLOOKUP(A42,词典!$C:$F,4,FALSE)</f>
        <v>我是</v>
      </c>
      <c r="H42" s="4" t="str">
        <f>VLOOKUP(B42,词典!$C:$F,4,FALSE)</f>
        <v>来自</v>
      </c>
      <c r="I42" s="4" t="str">
        <f>VLOOKUP(C42,词典!$C:$F,4,FALSE)</f>
        <v>超音波</v>
      </c>
      <c r="J42" s="4" t="str">
        <f>VLOOKUP(D42,词典!$C:$F,4,FALSE)</f>
        <v>在</v>
      </c>
      <c r="K42" s="4" t="str">
        <f>VLOOKUP(E42,词典!$C:$F,4,FALSE)</f>
        <v>我的</v>
      </c>
      <c r="L42" s="4" t="str">
        <f>VLOOKUP(F42,词典!$C:$F,4,FALSE)</f>
        <v>自行车</v>
      </c>
      <c r="M42" s="6" t="s">
        <v>10244</v>
      </c>
      <c r="N42" t="s">
        <v>1873</v>
      </c>
      <c r="O42" t="s">
        <v>10417</v>
      </c>
      <c r="P42" t="s">
        <v>1313</v>
      </c>
      <c r="Q42" t="s">
        <v>1830</v>
      </c>
      <c r="R42" t="s">
        <v>9130</v>
      </c>
      <c r="S42" t="s">
        <v>10423</v>
      </c>
      <c r="T42" s="4" t="str">
        <f>VLOOKUP(N42,词典!$F:$G,2,FALSE)</f>
        <v>EC_WORD_ME</v>
      </c>
      <c r="U42" s="4" t="str">
        <f>VLOOKUP(O42,词典!$F:$G,2,FALSE)</f>
        <v>EC_WORD_LISTENS</v>
      </c>
      <c r="V42" s="4" t="str">
        <f>VLOOKUP(P42,词典!$F:$G,2,FALSE)</f>
        <v>EC_WORD_BIKE</v>
      </c>
      <c r="W42" s="4" t="str">
        <f>VLOOKUP(Q42,词典!$F:$G,2,FALSE)</f>
        <v>EC_WORD_SENSE</v>
      </c>
      <c r="X42" s="4" t="str">
        <f>VLOOKUP(R42,词典!$F:$G,2,FALSE)</f>
        <v>EC_WORD_AS_IF</v>
      </c>
      <c r="Y42" s="4" t="str">
        <f>VLOOKUP(S42,词典!$F:$G,2,FALSE)</f>
        <v>EC_MOVE2(SUPERSONIC)</v>
      </c>
      <c r="Z42" t="str">
        <f>_xlfn.CONCAT(".speechWin = {",T42,", ",U42,", ",V42,", ",W42,", ",X42,", ",Y42,"},")</f>
        <v>.speechWin = {EC_WORD_ME, EC_WORD_LISTENS, EC_WORD_BIKE, EC_WORD_SENSE, EC_WORD_AS_IF, EC_MOVE2(SUPERSONIC)},</v>
      </c>
      <c r="AA42" t="s">
        <v>15973</v>
      </c>
    </row>
    <row r="43" spans="1:27" x14ac:dyDescent="0.3">
      <c r="A43" s="1" t="s">
        <v>233</v>
      </c>
      <c r="B43" s="1" t="s">
        <v>261</v>
      </c>
      <c r="C43" s="1" t="s">
        <v>3834</v>
      </c>
      <c r="D43" s="1" t="s">
        <v>233</v>
      </c>
      <c r="E43" s="1" t="s">
        <v>261</v>
      </c>
      <c r="F43" s="1" t="s">
        <v>3860</v>
      </c>
      <c r="G43" s="4" t="str">
        <f>VLOOKUP(A43,词典!$C:$F,4,FALSE)</f>
        <v>哇</v>
      </c>
      <c r="H43" s="4" t="str">
        <f>VLOOKUP(B43,词典!$C:$F,4,FALSE)</f>
        <v>哈哈哈</v>
      </c>
      <c r="I43" s="4" t="str">
        <f>VLOOKUP(C43,词典!$C:$F,4,FALSE)</f>
        <v>！</v>
      </c>
      <c r="J43" s="4" t="str">
        <f>VLOOKUP(D43,词典!$C:$F,4,FALSE)</f>
        <v>哇</v>
      </c>
      <c r="K43" s="4" t="str">
        <f>VLOOKUP(E43,词典!$C:$F,4,FALSE)</f>
        <v>哈哈哈</v>
      </c>
      <c r="L43" s="4" t="str">
        <f>VLOOKUP(F43,词典!$C:$F,4,FALSE)</f>
        <v>！！</v>
      </c>
      <c r="M43" s="6" t="s">
        <v>10245</v>
      </c>
      <c r="N43" t="s">
        <v>1448</v>
      </c>
      <c r="O43" t="s">
        <v>1449</v>
      </c>
      <c r="P43" t="s">
        <v>225</v>
      </c>
      <c r="Q43" t="s">
        <v>1448</v>
      </c>
      <c r="R43" t="s">
        <v>1449</v>
      </c>
      <c r="S43" t="s">
        <v>227</v>
      </c>
      <c r="T43" s="4" t="str">
        <f>VLOOKUP(N43,词典!$F:$G,2,FALSE)</f>
        <v>EC_WORD_WAAAH</v>
      </c>
      <c r="U43" s="4" t="str">
        <f>VLOOKUP(O43,词典!$F:$G,2,FALSE)</f>
        <v>EC_WORD_HAHAHA</v>
      </c>
      <c r="V43" s="4" t="str">
        <f>VLOOKUP(P43,词典!$F:$G,2,FALSE)</f>
        <v>EC_WORD_EXCL</v>
      </c>
      <c r="W43" s="4" t="str">
        <f>VLOOKUP(Q43,词典!$F:$G,2,FALSE)</f>
        <v>EC_WORD_WAAAH</v>
      </c>
      <c r="X43" s="4" t="str">
        <f>VLOOKUP(R43,词典!$F:$G,2,FALSE)</f>
        <v>EC_WORD_HAHAHA</v>
      </c>
      <c r="Y43" s="4" t="str">
        <f>VLOOKUP(S43,词典!$F:$G,2,FALSE)</f>
        <v>EC_WORD_EXCL_EXCL</v>
      </c>
      <c r="Z43" t="str">
        <f>_xlfn.CONCAT(".speechWin = {",T43,", ",U43,", ",V43,", ",W43,", ",X43,", ",Y43,"},")</f>
        <v>.speechWin = {EC_WORD_WAAAH, EC_WORD_HAHAHA, EC_WORD_EXCL, EC_WORD_WAAAH, EC_WORD_HAHAHA, EC_WORD_EXCL_EXCL},</v>
      </c>
      <c r="AA43" t="s">
        <v>15974</v>
      </c>
    </row>
    <row r="44" spans="1:27" x14ac:dyDescent="0.3">
      <c r="A44" s="1" t="s">
        <v>165</v>
      </c>
      <c r="B44" s="1" t="s">
        <v>93</v>
      </c>
      <c r="C44" s="1" t="s">
        <v>377</v>
      </c>
      <c r="D44" s="1" t="s">
        <v>284</v>
      </c>
      <c r="E44" s="1" t="s">
        <v>616</v>
      </c>
      <c r="F44" s="1" t="s">
        <v>3836</v>
      </c>
      <c r="G44" s="4" t="str">
        <f>VLOOKUP(A44,词典!$C:$F,4,FALSE)</f>
        <v>你</v>
      </c>
      <c r="H44" s="4" t="str">
        <f>VLOOKUP(B44,词典!$C:$F,4,FALSE)</f>
        <v>获胜</v>
      </c>
      <c r="I44" s="4" t="str">
        <f>VLOOKUP(C44,词典!$C:$F,4,FALSE)</f>
        <v>作为</v>
      </c>
      <c r="J44" s="4" t="str">
        <f>VLOOKUP(D44,词典!$C:$F,4,FALSE)</f>
        <v>一个</v>
      </c>
      <c r="K44" s="4" t="str">
        <f>VLOOKUP(E44,词典!$C:$F,4,FALSE)</f>
        <v>团体</v>
      </c>
      <c r="L44" s="4" t="str">
        <f>VLOOKUP(F44,词典!$C:$F,4,FALSE)</f>
        <v xml:space="preserve"> </v>
      </c>
      <c r="M44" s="6" t="s">
        <v>10246</v>
      </c>
      <c r="N44" t="s">
        <v>1932</v>
      </c>
      <c r="O44" t="s">
        <v>1928</v>
      </c>
      <c r="P44" t="s">
        <v>2010</v>
      </c>
      <c r="Q44" t="s">
        <v>10424</v>
      </c>
      <c r="R44" t="s">
        <v>10337</v>
      </c>
      <c r="S44" t="s">
        <v>1829</v>
      </c>
      <c r="T44" s="4" t="str">
        <f>VLOOKUP(N44,词典!$F:$G,2,FALSE)</f>
        <v>EC_WORD_AS</v>
      </c>
      <c r="U44" s="4" t="str">
        <f>VLOOKUP(O44,词典!$F:$G,2,FALSE)</f>
        <v>EC_WORD_A</v>
      </c>
      <c r="V44" s="4" t="str">
        <f>VLOOKUP(P44,词典!$F:$G,2,FALSE)</f>
        <v>EC_WORD_GROUP</v>
      </c>
      <c r="W44" s="4" t="str">
        <f>VLOOKUP(Q44,词典!$F:$G,2,FALSE)</f>
        <v>EC_WORD_YOURS</v>
      </c>
      <c r="X44" s="4" t="str">
        <f>VLOOKUP(R44,词典!$F:$G,2,FALSE)</f>
        <v>EC_WORD_TALENT</v>
      </c>
      <c r="Y44" s="4" t="str">
        <f>VLOOKUP(S44,词典!$F:$G,2,FALSE)</f>
        <v>EC_WORD_VICTORY</v>
      </c>
      <c r="Z44" t="str">
        <f>_xlfn.CONCAT(".speechWin = {",T44,", ",U44,", ",V44,", ",W44,", ",X44,", ",Y44,"},")</f>
        <v>.speechWin = {EC_WORD_AS, EC_WORD_A, EC_WORD_GROUP, EC_WORD_YOURS, EC_WORD_TALENT, EC_WORD_VICTORY},</v>
      </c>
      <c r="AA44" t="s">
        <v>15975</v>
      </c>
    </row>
    <row r="45" spans="1:27" x14ac:dyDescent="0.3">
      <c r="A45" s="1" t="s">
        <v>344</v>
      </c>
      <c r="B45" s="1" t="s">
        <v>165</v>
      </c>
      <c r="C45" s="1" t="s">
        <v>387</v>
      </c>
      <c r="D45" s="1" t="s">
        <v>378</v>
      </c>
      <c r="E45" s="1" t="s">
        <v>5925</v>
      </c>
      <c r="F45" s="1" t="s">
        <v>3843</v>
      </c>
      <c r="G45" s="4" t="str">
        <f>VLOOKUP(A45,词典!$C:$F,4,FALSE)</f>
        <v>会</v>
      </c>
      <c r="H45" s="4" t="str">
        <f>VLOOKUP(B45,词典!$C:$F,4,FALSE)</f>
        <v>你</v>
      </c>
      <c r="I45" s="4" t="str">
        <f>VLOOKUP(C45,词典!$C:$F,4,FALSE)</f>
        <v>得</v>
      </c>
      <c r="J45" s="4" t="str">
        <f>VLOOKUP(D45,词典!$C:$F,4,FALSE)</f>
        <v>到</v>
      </c>
      <c r="K45" s="4" t="str">
        <f>VLOOKUP(E45,词典!$C:$F,4,FALSE)</f>
        <v>回家</v>
      </c>
      <c r="L45" s="4" t="str">
        <f>VLOOKUP(F45,词典!$C:$F,4,FALSE)</f>
        <v>？</v>
      </c>
      <c r="M45" s="6" t="s">
        <v>10247</v>
      </c>
      <c r="N45" t="s">
        <v>1874</v>
      </c>
      <c r="O45" t="s">
        <v>8566</v>
      </c>
      <c r="P45" t="s">
        <v>9876</v>
      </c>
      <c r="Q45" t="s">
        <v>8542</v>
      </c>
      <c r="R45" t="s">
        <v>8488</v>
      </c>
      <c r="S45" t="s">
        <v>10459</v>
      </c>
      <c r="T45" s="4" t="str">
        <f>VLOOKUP(N45,词典!$F:$G,2,FALSE)</f>
        <v>EC_WORD_YOU</v>
      </c>
      <c r="U45" s="4" t="str">
        <f>VLOOKUP(O45,词典!$F:$G,2,FALSE)</f>
        <v>EC_WORD_WANTS</v>
      </c>
      <c r="V45" s="4" t="str">
        <f>VLOOKUP(P45,词典!$F:$G,2,FALSE)</f>
        <v>EC_WORD_GO_HOME</v>
      </c>
      <c r="W45" s="4" t="str">
        <f>VLOOKUP(Q45,词典!$F:$G,2,FALSE)</f>
        <v>EC_WORD_DID</v>
      </c>
      <c r="X45" s="4" t="str">
        <f>VLOOKUP(R45,词典!$F:$G,2,FALSE)</f>
        <v>EC_WORD_QUES</v>
      </c>
      <c r="Y45" s="4" t="str">
        <f>VLOOKUP(S45,词典!$F:$G,2,FALSE)</f>
        <v>EC_EMPTY_WORD</v>
      </c>
      <c r="Z45" t="str">
        <f>_xlfn.CONCAT(".speechWin = {",T45,", ",U45,", ",V45,", ",W45,", ",X45,", ",Y45,"},")</f>
        <v>.speechWin = {EC_WORD_YOU, EC_WORD_WANTS, EC_WORD_GO_HOME, EC_WORD_DID, EC_WORD_QUES, EC_EMPTY_WORD},</v>
      </c>
      <c r="AA45" t="s">
        <v>15976</v>
      </c>
    </row>
    <row r="46" spans="1:27" x14ac:dyDescent="0.3">
      <c r="A46" s="1" t="s">
        <v>2901</v>
      </c>
      <c r="B46" s="1" t="s">
        <v>111</v>
      </c>
      <c r="C46" s="1" t="s">
        <v>3844</v>
      </c>
      <c r="D46" s="1" t="s">
        <v>779</v>
      </c>
      <c r="E46" s="1" t="s">
        <v>3834</v>
      </c>
      <c r="F46" s="1" t="s">
        <v>3836</v>
      </c>
      <c r="G46" s="4" t="str">
        <f>VLOOKUP(A46,词典!$C:$F,4,FALSE)</f>
        <v>我是</v>
      </c>
      <c r="H46" s="4" t="str">
        <f>VLOOKUP(B46,词典!$C:$F,4,FALSE)</f>
        <v>强大</v>
      </c>
      <c r="I46" s="4" t="str">
        <f>VLOOKUP(C46,词典!$C:$F,4,FALSE)</f>
        <v>毕竟</v>
      </c>
      <c r="J46" s="4" t="str">
        <f>VLOOKUP(D46,词典!$C:$F,4,FALSE)</f>
        <v>为什么</v>
      </c>
      <c r="K46" s="4" t="str">
        <f>VLOOKUP(E46,词典!$C:$F,4,FALSE)</f>
        <v>！</v>
      </c>
      <c r="L46" s="4" t="str">
        <f>VLOOKUP(F46,词典!$C:$F,4,FALSE)</f>
        <v xml:space="preserve"> </v>
      </c>
      <c r="M46" s="6" t="s">
        <v>12516</v>
      </c>
      <c r="N46" t="s">
        <v>1873</v>
      </c>
      <c r="O46" t="s">
        <v>8492</v>
      </c>
      <c r="P46" t="s">
        <v>1833</v>
      </c>
      <c r="Q46" t="s">
        <v>1920</v>
      </c>
      <c r="R46" t="s">
        <v>8507</v>
      </c>
      <c r="S46" t="s">
        <v>9571</v>
      </c>
      <c r="T46" s="4" t="str">
        <f>VLOOKUP(N46,词典!$F:$G,2,FALSE)</f>
        <v>EC_WORD_ME</v>
      </c>
      <c r="U46" s="4" t="str">
        <f>VLOOKUP(O46,词典!$F:$G,2,FALSE)</f>
        <v>EC_WORD_VERY</v>
      </c>
      <c r="V46" s="4" t="str">
        <f>VLOOKUP(P46,词典!$F:$G,2,FALSE)</f>
        <v>EC_WORD_STRONG</v>
      </c>
      <c r="W46" s="4" t="str">
        <f>VLOOKUP(Q46,词典!$F:$G,2,FALSE)</f>
        <v>EC_WORD_THIS</v>
      </c>
      <c r="X46" s="4" t="str">
        <f>VLOOKUP(R46,词典!$F:$G,2,FALSE)</f>
        <v>EC_WORD_WERE</v>
      </c>
      <c r="Y46" s="4" t="str">
        <f>VLOOKUP(S46,词典!$F:$G,2,FALSE)</f>
        <v>EC_WORD_WHY</v>
      </c>
      <c r="Z46" t="str">
        <f>_xlfn.CONCAT(".speechWin = {",T46,", ",U46,", ",V46,", ",W46,", ",X46,", ",Y46,"},")</f>
        <v>.speechWin = {EC_WORD_ME, EC_WORD_VERY, EC_WORD_STRONG, EC_WORD_THIS, EC_WORD_WERE, EC_WORD_WHY},</v>
      </c>
      <c r="AA46" t="s">
        <v>15977</v>
      </c>
    </row>
    <row r="47" spans="1:27" x14ac:dyDescent="0.3">
      <c r="A47" s="1" t="s">
        <v>386</v>
      </c>
      <c r="B47" s="1" t="s">
        <v>442</v>
      </c>
      <c r="C47" s="1" t="s">
        <v>3836</v>
      </c>
      <c r="D47" s="1" t="s">
        <v>703</v>
      </c>
      <c r="E47" s="1" t="s">
        <v>345</v>
      </c>
      <c r="F47" s="1" t="s">
        <v>769</v>
      </c>
      <c r="G47" s="4" t="str">
        <f>VLOOKUP(A47,词典!$C:$F,4,FALSE)</f>
        <v>地</v>
      </c>
      <c r="H47" s="4" t="str">
        <f>VLOOKUP(B47,词典!$C:$F,4,FALSE)</f>
        <v>坏</v>
      </c>
      <c r="I47" s="4" t="str">
        <f>VLOOKUP(C47,词典!$C:$F,4,FALSE)</f>
        <v xml:space="preserve"> </v>
      </c>
      <c r="J47" s="4" t="str">
        <f>VLOOKUP(D47,词典!$C:$F,4,FALSE)</f>
        <v>时间</v>
      </c>
      <c r="K47" s="4" t="str">
        <f>VLOOKUP(E47,词典!$C:$F,4,FALSE)</f>
        <v>了</v>
      </c>
      <c r="L47" s="4" t="str">
        <f>VLOOKUP(F47,词典!$C:$F,4,FALSE)</f>
        <v>上</v>
      </c>
      <c r="M47" s="6" t="s">
        <v>10248</v>
      </c>
      <c r="N47" t="s">
        <v>1905</v>
      </c>
      <c r="O47" t="s">
        <v>8477</v>
      </c>
      <c r="P47" t="s">
        <v>8499</v>
      </c>
      <c r="Q47" t="s">
        <v>1492</v>
      </c>
      <c r="R47" t="s">
        <v>1947</v>
      </c>
      <c r="S47" t="s">
        <v>8499</v>
      </c>
      <c r="T47" s="4" t="str">
        <f>VLOOKUP(N47,词典!$F:$G,2,FALSE)</f>
        <v>EC_WORD_WAY</v>
      </c>
      <c r="U47" s="4" t="str">
        <f>VLOOKUP(O47,词典!$F:$G,2,FALSE)</f>
        <v>EC_WORD_AWFUL</v>
      </c>
      <c r="V47" s="4" t="str">
        <f>VLOOKUP(P47,词典!$F:$G,2,FALSE)</f>
        <v>EC_WORD_IS</v>
      </c>
      <c r="W47" s="4" t="str">
        <f>VLOOKUP(Q47,词典!$F:$G,2,FALSE)</f>
        <v>EC_WORD_TIME</v>
      </c>
      <c r="X47" s="4" t="str">
        <f>VLOOKUP(R47,词典!$F:$G,2,FALSE)</f>
        <v>EC_WORD_TO</v>
      </c>
      <c r="Y47" s="4" t="str">
        <f>VLOOKUP(S47,词典!$F:$G,2,FALSE)</f>
        <v>EC_WORD_IS</v>
      </c>
      <c r="Z47" t="str">
        <f>_xlfn.CONCAT(".speechWin = {",T47,", ",U47,", ",V47,", ",W47,", ",X47,", ",Y47,"},")</f>
        <v>.speechWin = {EC_WORD_WAY, EC_WORD_AWFUL, EC_WORD_IS, EC_WORD_TIME, EC_WORD_TO, EC_WORD_IS},</v>
      </c>
      <c r="AA47" t="s">
        <v>15978</v>
      </c>
    </row>
    <row r="48" spans="1:27" x14ac:dyDescent="0.3">
      <c r="A48" s="1" t="s">
        <v>164</v>
      </c>
      <c r="B48" s="1" t="s">
        <v>322</v>
      </c>
      <c r="C48" s="1" t="s">
        <v>387</v>
      </c>
      <c r="D48" s="1" t="s">
        <v>365</v>
      </c>
      <c r="E48" s="1" t="s">
        <v>105</v>
      </c>
      <c r="F48" s="1" t="s">
        <v>27</v>
      </c>
      <c r="G48" s="4" t="str">
        <f>VLOOKUP(A48,词典!$C:$F,4,FALSE)</f>
        <v>是个</v>
      </c>
      <c r="H48" s="4" t="str">
        <f>VLOOKUP(B48,词典!$C:$F,4,FALSE)</f>
        <v>真的</v>
      </c>
      <c r="I48" s="4" t="str">
        <f>VLOOKUP(C48,词典!$C:$F,4,FALSE)</f>
        <v>得</v>
      </c>
      <c r="J48" s="4" t="str">
        <f>VLOOKUP(D48,词典!$C:$F,4,FALSE)</f>
        <v>一样</v>
      </c>
      <c r="K48" s="4" t="str">
        <f>VLOOKUP(E48,词典!$C:$F,4,FALSE)</f>
        <v>克制</v>
      </c>
      <c r="L48" s="4" t="str">
        <f>VLOOKUP(F48,词典!$C:$F,4,FALSE)</f>
        <v>臭味</v>
      </c>
      <c r="M48" s="6" t="s">
        <v>10249</v>
      </c>
      <c r="N48" t="s">
        <v>1873</v>
      </c>
      <c r="O48" t="s">
        <v>1485</v>
      </c>
      <c r="P48" t="s">
        <v>8492</v>
      </c>
      <c r="Q48" t="s">
        <v>1953</v>
      </c>
      <c r="R48" t="s">
        <v>10418</v>
      </c>
      <c r="S48" t="s">
        <v>10459</v>
      </c>
      <c r="T48" s="4" t="str">
        <f>VLOOKUP(N48,词典!$F:$G,2,FALSE)</f>
        <v>EC_WORD_ME</v>
      </c>
      <c r="U48" s="4" t="str">
        <f>VLOOKUP(O48,词典!$F:$G,2,FALSE)</f>
        <v>EC_WORD_REALLY</v>
      </c>
      <c r="V48" s="4" t="str">
        <f>VLOOKUP(P48,词典!$F:$G,2,FALSE)</f>
        <v>EC_WORD_VERY</v>
      </c>
      <c r="W48" s="4" t="str">
        <f>VLOOKUP(Q48,词典!$F:$G,2,FALSE)</f>
        <v>EC_WORD_LIKES</v>
      </c>
      <c r="X48" s="4" t="str">
        <f>VLOOKUP(R48,词典!$F:$G,2,FALSE)</f>
        <v>EC_WORD_STENCH</v>
      </c>
      <c r="Y48" s="4" t="str">
        <f>VLOOKUP(S48,词典!$F:$G,2,FALSE)</f>
        <v>EC_EMPTY_WORD</v>
      </c>
      <c r="Z48" t="str">
        <f>_xlfn.CONCAT(".speechWin = {",T48,", ",U48,", ",V48,", ",W48,", ",X48,", ",Y48,"},")</f>
        <v>.speechWin = {EC_WORD_ME, EC_WORD_REALLY, EC_WORD_VERY, EC_WORD_LIKES, EC_WORD_STENCH, EC_EMPTY_WORD},</v>
      </c>
      <c r="AA48" t="s">
        <v>15979</v>
      </c>
    </row>
    <row r="49" spans="1:27" x14ac:dyDescent="0.3">
      <c r="A49" s="1" t="s">
        <v>5930</v>
      </c>
      <c r="B49" s="1" t="s">
        <v>200</v>
      </c>
      <c r="C49" s="1" t="s">
        <v>104</v>
      </c>
      <c r="D49" s="1" t="s">
        <v>345</v>
      </c>
      <c r="E49" s="1" t="s">
        <v>168</v>
      </c>
      <c r="F49" s="1" t="s">
        <v>3862</v>
      </c>
      <c r="G49" s="4" t="str">
        <f>VLOOKUP(A49,词典!$C:$F,4,FALSE)</f>
        <v>谢谢你</v>
      </c>
      <c r="H49" s="4" t="str">
        <f>VLOOKUP(B49,词典!$C:$F,4,FALSE)</f>
        <v>我的</v>
      </c>
      <c r="I49" s="4" t="str">
        <f>VLOOKUP(C49,词典!$C:$F,4,FALSE)</f>
        <v>胜利</v>
      </c>
      <c r="J49" s="4" t="str">
        <f>VLOOKUP(D49,词典!$C:$F,4,FALSE)</f>
        <v>了</v>
      </c>
      <c r="K49" s="4" t="str">
        <f>VLOOKUP(E49,词典!$C:$F,4,FALSE)</f>
        <v>你的</v>
      </c>
      <c r="L49" s="4" t="str">
        <f>VLOOKUP(F49,词典!$C:$F,4,FALSE)</f>
        <v>礼物</v>
      </c>
      <c r="M49" s="6" t="s">
        <v>10250</v>
      </c>
      <c r="N49" t="s">
        <v>1863</v>
      </c>
      <c r="O49" t="s">
        <v>1431</v>
      </c>
      <c r="P49" t="s">
        <v>1332</v>
      </c>
      <c r="Q49" t="s">
        <v>8507</v>
      </c>
      <c r="R49" t="s">
        <v>1413</v>
      </c>
      <c r="S49" t="s">
        <v>1173</v>
      </c>
      <c r="T49" s="4" t="str">
        <f>VLOOKUP(N49,词典!$F:$G,2,FALSE)</f>
        <v>EC_WORD_THANK_YOU</v>
      </c>
      <c r="U49" s="4" t="str">
        <f>VLOOKUP(O49,词典!$F:$G,2,FALSE)</f>
        <v>EC_WORD_MY</v>
      </c>
      <c r="V49" s="4" t="str">
        <f>VLOOKUP(P49,词典!$F:$G,2,FALSE)</f>
        <v>EC_WORD_VICTORY</v>
      </c>
      <c r="W49" s="4" t="str">
        <f>VLOOKUP(Q49,词典!$F:$G,2,FALSE)</f>
        <v>EC_WORD_WERE</v>
      </c>
      <c r="X49" s="4" t="str">
        <f>VLOOKUP(R49,词典!$F:$G,2,FALSE)</f>
        <v>EC_WORD_YOUR</v>
      </c>
      <c r="Y49" s="4" t="str">
        <f>VLOOKUP(S49,词典!$F:$G,2,FALSE)</f>
        <v>EC_MOVE2(PRESENT)</v>
      </c>
      <c r="Z49" t="str">
        <f>_xlfn.CONCAT(".speechWin = {",T49,", ",U49,", ",V49,", ",W49,", ",X49,", ",Y49,"},")</f>
        <v>.speechWin = {EC_WORD_THANK_YOU, EC_WORD_MY, EC_WORD_VICTORY, EC_WORD_WERE, EC_WORD_YOUR, EC_MOVE2(PRESENT)},</v>
      </c>
      <c r="AA49" t="s">
        <v>15980</v>
      </c>
    </row>
    <row r="50" spans="1:27" x14ac:dyDescent="0.3">
      <c r="A50" s="1" t="s">
        <v>3844</v>
      </c>
      <c r="B50" s="1" t="s">
        <v>371</v>
      </c>
      <c r="C50" s="1" t="s">
        <v>783</v>
      </c>
      <c r="D50" s="1" t="s">
        <v>164</v>
      </c>
      <c r="E50" s="1" t="s">
        <v>344</v>
      </c>
      <c r="F50" s="1" t="s">
        <v>415</v>
      </c>
      <c r="G50" s="4" t="str">
        <f>VLOOKUP(A50,词典!$C:$F,4,FALSE)</f>
        <v>毕竟</v>
      </c>
      <c r="H50" s="4" t="str">
        <f>VLOOKUP(B50,词典!$C:$F,4,FALSE)</f>
        <v>关于</v>
      </c>
      <c r="I50" s="4" t="str">
        <f>VLOOKUP(C50,词典!$C:$F,4,FALSE)</f>
        <v>错过</v>
      </c>
      <c r="J50" s="4" t="str">
        <f>VLOOKUP(D50,词典!$C:$F,4,FALSE)</f>
        <v>是个</v>
      </c>
      <c r="K50" s="4" t="str">
        <f>VLOOKUP(E50,词典!$C:$F,4,FALSE)</f>
        <v>会</v>
      </c>
      <c r="L50" s="4" t="str">
        <f>VLOOKUP(F50,词典!$C:$F,4,FALSE)</f>
        <v>试试</v>
      </c>
      <c r="M50" s="6" t="s">
        <v>10251</v>
      </c>
      <c r="N50" t="s">
        <v>1873</v>
      </c>
      <c r="O50" t="s">
        <v>8579</v>
      </c>
      <c r="P50" t="s">
        <v>8506</v>
      </c>
      <c r="Q50" t="s">
        <v>1944</v>
      </c>
      <c r="R50" t="s">
        <v>9063</v>
      </c>
      <c r="S50" t="s">
        <v>1951</v>
      </c>
      <c r="T50" s="4" t="str">
        <f>VLOOKUP(N50,词典!$F:$G,2,FALSE)</f>
        <v>EC_WORD_ME</v>
      </c>
      <c r="U50" s="4" t="str">
        <f>VLOOKUP(O50,词典!$F:$G,2,FALSE)</f>
        <v>EC_WORD_USE</v>
      </c>
      <c r="V50" s="4" t="str">
        <f>VLOOKUP(P50,词典!$F:$G,2,FALSE)</f>
        <v>EC_WORD_THAT</v>
      </c>
      <c r="W50" s="4" t="str">
        <f>VLOOKUP(Q50,词典!$F:$G,2,FALSE)</f>
        <v>EC_WORD_BE</v>
      </c>
      <c r="X50" s="4" t="str">
        <f>VLOOKUP(R50,词典!$F:$G,2,FALSE)</f>
        <v>EC_WORD_FOE</v>
      </c>
      <c r="Y50" s="4" t="str">
        <f>VLOOKUP(S50,词典!$F:$G,2,FALSE)</f>
        <v>EC_WORD_OF</v>
      </c>
      <c r="Z50" t="str">
        <f>_xlfn.CONCAT(".speechWin = {",T50,", ",U50,", ",V50,", ",W50,", ",X50,", ",Y50,"},")</f>
        <v>.speechWin = {EC_WORD_ME, EC_WORD_USE, EC_WORD_THAT, EC_WORD_BE, EC_WORD_FOE, EC_WORD_OF},</v>
      </c>
      <c r="AA50" t="s">
        <v>15981</v>
      </c>
    </row>
    <row r="51" spans="1:27" x14ac:dyDescent="0.3">
      <c r="A51" s="1" t="s">
        <v>3898</v>
      </c>
      <c r="B51" s="1" t="s">
        <v>165</v>
      </c>
      <c r="C51" s="1" t="s">
        <v>293</v>
      </c>
      <c r="D51" s="1" t="s">
        <v>528</v>
      </c>
      <c r="E51" s="1" t="s">
        <v>3843</v>
      </c>
      <c r="F51" s="1" t="s">
        <v>3836</v>
      </c>
      <c r="G51" s="4" t="str">
        <f>VLOOKUP(A51,词典!$C:$F,4,FALSE)</f>
        <v>不是</v>
      </c>
      <c r="H51" s="4" t="str">
        <f>VLOOKUP(B51,词典!$C:$F,4,FALSE)</f>
        <v>你</v>
      </c>
      <c r="I51" s="4" t="str">
        <f>VLOOKUP(C51,词典!$C:$F,4,FALSE)</f>
        <v>来自</v>
      </c>
      <c r="J51" s="4" t="str">
        <f>VLOOKUP(D51,词典!$C:$F,4,FALSE)</f>
        <v>很好</v>
      </c>
      <c r="K51" s="4" t="str">
        <f>VLOOKUP(E51,词典!$C:$F,4,FALSE)</f>
        <v>？</v>
      </c>
      <c r="L51" s="4" t="str">
        <f>VLOOKUP(F51,词典!$C:$F,4,FALSE)</f>
        <v xml:space="preserve"> </v>
      </c>
      <c r="M51" s="6" t="s">
        <v>12517</v>
      </c>
      <c r="N51" t="s">
        <v>1874</v>
      </c>
      <c r="O51" t="s">
        <v>9077</v>
      </c>
      <c r="P51" t="s">
        <v>8541</v>
      </c>
      <c r="Q51" t="s">
        <v>8542</v>
      </c>
      <c r="R51" t="s">
        <v>230</v>
      </c>
      <c r="S51" t="s">
        <v>10459</v>
      </c>
      <c r="T51" s="4" t="str">
        <f>VLOOKUP(N51,词典!$F:$G,2,FALSE)</f>
        <v>EC_WORD_YOU</v>
      </c>
      <c r="U51" s="4" t="str">
        <f>VLOOKUP(O51,词典!$F:$G,2,FALSE)</f>
        <v>EC_WORD_LIKELY_TO</v>
      </c>
      <c r="V51" s="4" t="str">
        <f>VLOOKUP(P51,词典!$F:$G,2,FALSE)</f>
        <v>EC_WORD_HAS</v>
      </c>
      <c r="W51" s="4" t="str">
        <f>VLOOKUP(Q51,词典!$F:$G,2,FALSE)</f>
        <v>EC_WORD_DID</v>
      </c>
      <c r="X51" s="4" t="str">
        <f>VLOOKUP(R51,词典!$F:$G,2,FALSE)</f>
        <v>EC_WORD_QUES</v>
      </c>
      <c r="Y51" s="4" t="str">
        <f>VLOOKUP(S51,词典!$F:$G,2,FALSE)</f>
        <v>EC_EMPTY_WORD</v>
      </c>
      <c r="Z51" t="str">
        <f>_xlfn.CONCAT(".speechWin = {",T51,", ",U51,", ",V51,", ",W51,", ",X51,", ",Y51,"},")</f>
        <v>.speechWin = {EC_WORD_YOU, EC_WORD_LIKELY_TO, EC_WORD_HAS, EC_WORD_DID, EC_WORD_QUES, EC_EMPTY_WORD},</v>
      </c>
      <c r="AA51" t="s">
        <v>15982</v>
      </c>
    </row>
    <row r="52" spans="1:27" x14ac:dyDescent="0.3">
      <c r="A52" s="1" t="s">
        <v>388</v>
      </c>
      <c r="B52" s="1" t="s">
        <v>200</v>
      </c>
      <c r="C52" s="1" t="s">
        <v>651</v>
      </c>
      <c r="D52" s="1" t="s">
        <v>453</v>
      </c>
      <c r="E52" s="1" t="s">
        <v>766</v>
      </c>
      <c r="F52" s="1" t="s">
        <v>3843</v>
      </c>
      <c r="G52" s="4" t="str">
        <f>VLOOKUP(A52,词典!$C:$F,4,FALSE)</f>
        <v>吗</v>
      </c>
      <c r="H52" s="4" t="str">
        <f>VLOOKUP(B52,词典!$C:$F,4,FALSE)</f>
        <v>我的</v>
      </c>
      <c r="I52" s="4" t="str">
        <f>VLOOKUP(C52,词典!$C:$F,4,FALSE)</f>
        <v>偶像</v>
      </c>
      <c r="J52" s="4" t="str">
        <f>VLOOKUP(D52,词典!$C:$F,4,FALSE)</f>
        <v>看看</v>
      </c>
      <c r="K52" s="4" t="str">
        <f>VLOOKUP(E52,词典!$C:$F,4,FALSE)</f>
        <v>那</v>
      </c>
      <c r="L52" s="4" t="str">
        <f>VLOOKUP(F52,词典!$C:$F,4,FALSE)</f>
        <v>？</v>
      </c>
      <c r="M52" s="6" t="s">
        <v>10199</v>
      </c>
      <c r="N52" t="s">
        <v>1431</v>
      </c>
      <c r="O52" t="s">
        <v>1600</v>
      </c>
      <c r="P52" t="s">
        <v>2047</v>
      </c>
      <c r="Q52" t="s">
        <v>1947</v>
      </c>
      <c r="R52" t="s">
        <v>9524</v>
      </c>
      <c r="S52" t="s">
        <v>10459</v>
      </c>
      <c r="T52" s="4" t="str">
        <f>VLOOKUP(N52,词典!$F:$G,2,FALSE)</f>
        <v>EC_WORD_MY</v>
      </c>
      <c r="U52" s="4" t="str">
        <f>VLOOKUP(O52,词典!$F:$G,2,FALSE)</f>
        <v>EC_WORD_IDOL</v>
      </c>
      <c r="V52" s="4" t="str">
        <f>VLOOKUP(P52,词典!$F:$G,2,FALSE)</f>
        <v>EC_WORD_LOOKS</v>
      </c>
      <c r="W52" s="4" t="str">
        <f>VLOOKUP(Q52,词典!$F:$G,2,FALSE)</f>
        <v>EC_WORD_TO</v>
      </c>
      <c r="X52" s="4" t="str">
        <f>VLOOKUP(R52,词典!$F:$G,2,FALSE)</f>
        <v>EC_WORD_SNORT</v>
      </c>
      <c r="Y52" s="4" t="str">
        <f>VLOOKUP(S52,词典!$F:$G,2,FALSE)</f>
        <v>EC_EMPTY_WORD</v>
      </c>
      <c r="Z52" t="str">
        <f>_xlfn.CONCAT(".speechWin = {",T52,", ",U52,", ",V52,", ",W52,", ",X52,", ",Y52,"},")</f>
        <v>.speechWin = {EC_WORD_MY, EC_WORD_IDOL, EC_WORD_LOOKS, EC_WORD_TO, EC_WORD_SNORT, EC_EMPTY_WORD},</v>
      </c>
      <c r="AA52" t="s">
        <v>15983</v>
      </c>
    </row>
    <row r="53" spans="1:27" x14ac:dyDescent="0.3">
      <c r="A53" s="1" t="s">
        <v>156</v>
      </c>
      <c r="B53" s="1" t="s">
        <v>156</v>
      </c>
      <c r="C53" s="1" t="s">
        <v>3834</v>
      </c>
      <c r="D53" s="1" t="s">
        <v>10425</v>
      </c>
      <c r="E53" s="1" t="s">
        <v>3836</v>
      </c>
      <c r="F53" s="1" t="s">
        <v>3836</v>
      </c>
      <c r="G53" s="4" t="str">
        <f>VLOOKUP(A53,词典!$C:$F,4,FALSE)</f>
        <v>嘿</v>
      </c>
      <c r="H53" s="4" t="str">
        <f>VLOOKUP(B53,词典!$C:$F,4,FALSE)</f>
        <v>嘿</v>
      </c>
      <c r="I53" s="4" t="str">
        <f>VLOOKUP(C53,词典!$C:$F,4,FALSE)</f>
        <v>！</v>
      </c>
      <c r="J53" s="4" t="str">
        <f>VLOOKUP(D53,词典!$C:$F,4,FALSE)</f>
        <v>怎么了？</v>
      </c>
      <c r="K53" s="4" t="str">
        <f>VLOOKUP(E53,词典!$C:$F,4,FALSE)</f>
        <v xml:space="preserve"> </v>
      </c>
      <c r="L53" s="4" t="str">
        <f>VLOOKUP(F53,词典!$C:$F,4,FALSE)</f>
        <v xml:space="preserve"> </v>
      </c>
      <c r="M53" s="6" t="s">
        <v>12518</v>
      </c>
      <c r="N53" t="s">
        <v>1406</v>
      </c>
      <c r="O53" t="s">
        <v>1406</v>
      </c>
      <c r="P53" t="s">
        <v>225</v>
      </c>
      <c r="Q53" t="s">
        <v>1746</v>
      </c>
      <c r="R53" t="s">
        <v>10459</v>
      </c>
      <c r="S53" t="s">
        <v>10459</v>
      </c>
      <c r="T53" s="4" t="str">
        <f>VLOOKUP(N53,词典!$F:$G,2,FALSE)</f>
        <v>EC_WORD_HEY</v>
      </c>
      <c r="U53" s="4" t="str">
        <f>VLOOKUP(O53,词典!$F:$G,2,FALSE)</f>
        <v>EC_WORD_HEY</v>
      </c>
      <c r="V53" s="4" t="str">
        <f>VLOOKUP(P53,词典!$F:$G,2,FALSE)</f>
        <v>EC_WORD_EXCL</v>
      </c>
      <c r="W53" s="4" t="str">
        <f>VLOOKUP(Q53,词典!$F:$G,2,FALSE)</f>
        <v>EC_WORD_WHAT_S_UP_QUES</v>
      </c>
      <c r="X53" s="4" t="str">
        <f>VLOOKUP(R53,词典!$F:$G,2,FALSE)</f>
        <v>EC_EMPTY_WORD</v>
      </c>
      <c r="Y53" s="4" t="str">
        <f>VLOOKUP(S53,词典!$F:$G,2,FALSE)</f>
        <v>EC_EMPTY_WORD</v>
      </c>
      <c r="Z53" t="str">
        <f>_xlfn.CONCAT(".speechWin = {",T53,", ",U53,", ",V53,", ",W53,", ",X53,", ",Y53,"},")</f>
        <v>.speechWin = {EC_WORD_HEY, EC_WORD_HEY, EC_WORD_EXCL, EC_WORD_WHAT_S_UP_QUES, EC_EMPTY_WORD, EC_EMPTY_WORD},</v>
      </c>
      <c r="AA53" t="s">
        <v>15984</v>
      </c>
    </row>
    <row r="54" spans="1:27" x14ac:dyDescent="0.3">
      <c r="A54" s="1" t="s">
        <v>164</v>
      </c>
      <c r="B54" s="1" t="s">
        <v>387</v>
      </c>
      <c r="C54" s="1" t="s">
        <v>761</v>
      </c>
      <c r="D54" s="1" t="s">
        <v>31</v>
      </c>
      <c r="E54" s="1" t="s">
        <v>752</v>
      </c>
      <c r="F54" s="1" t="s">
        <v>3834</v>
      </c>
      <c r="G54" s="4" t="str">
        <f>VLOOKUP(A54,词典!$C:$F,4,FALSE)</f>
        <v>是个</v>
      </c>
      <c r="H54" s="4" t="str">
        <f>VLOOKUP(B54,词典!$C:$F,4,FALSE)</f>
        <v>得</v>
      </c>
      <c r="I54" s="4" t="str">
        <f>VLOOKUP(C54,词典!$C:$F,4,FALSE)</f>
        <v>这</v>
      </c>
      <c r="J54" s="4" t="str">
        <f>VLOOKUP(D54,词典!$C:$F,4,FALSE)</f>
        <v>岩石</v>
      </c>
      <c r="K54" s="4" t="str">
        <f>VLOOKUP(E54,词典!$C:$F,4,FALSE)</f>
        <v>东西</v>
      </c>
      <c r="L54" s="4" t="str">
        <f>VLOOKUP(F54,词典!$C:$F,4,FALSE)</f>
        <v>！</v>
      </c>
      <c r="M54" s="6" t="s">
        <v>10252</v>
      </c>
      <c r="N54" t="s">
        <v>1873</v>
      </c>
      <c r="O54" t="s">
        <v>1953</v>
      </c>
      <c r="P54" t="s">
        <v>1920</v>
      </c>
      <c r="Q54" t="s">
        <v>8500</v>
      </c>
      <c r="R54" t="s">
        <v>9930</v>
      </c>
      <c r="S54" t="s">
        <v>225</v>
      </c>
      <c r="T54" s="4" t="str">
        <f>VLOOKUP(N54,词典!$F:$G,2,FALSE)</f>
        <v>EC_WORD_ME</v>
      </c>
      <c r="U54" s="4" t="str">
        <f>VLOOKUP(O54,词典!$F:$G,2,FALSE)</f>
        <v>EC_WORD_LIKES</v>
      </c>
      <c r="V54" s="4" t="str">
        <f>VLOOKUP(P54,词典!$F:$G,2,FALSE)</f>
        <v>EC_WORD_THIS</v>
      </c>
      <c r="W54" s="4" t="str">
        <f>VLOOKUP(Q54,词典!$F:$G,2,FALSE)</f>
        <v>EC_WORD_SONGS</v>
      </c>
      <c r="X54" s="4" t="str">
        <f>VLOOKUP(R54,词典!$F:$G,2,FALSE)</f>
        <v>EC_WORD_WILL_BE_HERE</v>
      </c>
      <c r="Y54" s="4" t="str">
        <f>VLOOKUP(S54,词典!$F:$G,2,FALSE)</f>
        <v>EC_WORD_EXCL</v>
      </c>
      <c r="Z54" t="str">
        <f>_xlfn.CONCAT(".speechWin = {",T54,", ",U54,", ",V54,", ",W54,", ",X54,", ",Y54,"},")</f>
        <v>.speechWin = {EC_WORD_ME, EC_WORD_LIKES, EC_WORD_THIS, EC_WORD_SONGS, EC_WORD_WILL_BE_HERE, EC_WORD_EXCL},</v>
      </c>
      <c r="AA54" t="s">
        <v>15985</v>
      </c>
    </row>
    <row r="55" spans="1:27" x14ac:dyDescent="0.3">
      <c r="A55" s="1" t="s">
        <v>2901</v>
      </c>
      <c r="B55" s="1" t="s">
        <v>366</v>
      </c>
      <c r="C55" s="1" t="s">
        <v>442</v>
      </c>
      <c r="D55" s="1" t="s">
        <v>165</v>
      </c>
      <c r="E55" s="1" t="s">
        <v>415</v>
      </c>
      <c r="F55" s="1" t="s">
        <v>3843</v>
      </c>
      <c r="G55" s="4" t="str">
        <f>VLOOKUP(A55,词典!$C:$F,4,FALSE)</f>
        <v>我是</v>
      </c>
      <c r="H55" s="4" t="str">
        <f>VLOOKUP(B55,词典!$C:$F,4,FALSE)</f>
        <v>一下</v>
      </c>
      <c r="I55" s="4" t="str">
        <f>VLOOKUP(C55,词典!$C:$F,4,FALSE)</f>
        <v>坏</v>
      </c>
      <c r="J55" s="4" t="str">
        <f>VLOOKUP(D55,词典!$C:$F,4,FALSE)</f>
        <v>你</v>
      </c>
      <c r="K55" s="4" t="str">
        <f>VLOOKUP(E55,词典!$C:$F,4,FALSE)</f>
        <v>试试</v>
      </c>
      <c r="L55" s="4" t="str">
        <f>VLOOKUP(F55,词典!$C:$F,4,FALSE)</f>
        <v>？</v>
      </c>
      <c r="M55" s="6" t="s">
        <v>10200</v>
      </c>
      <c r="N55" t="s">
        <v>1874</v>
      </c>
      <c r="O55" t="s">
        <v>8579</v>
      </c>
      <c r="P55" t="s">
        <v>1873</v>
      </c>
      <c r="Q55" t="s">
        <v>9077</v>
      </c>
      <c r="R55" t="s">
        <v>1990</v>
      </c>
      <c r="S55" t="s">
        <v>8489</v>
      </c>
      <c r="T55" s="4" t="str">
        <f>VLOOKUP(N55,词典!$F:$G,2,FALSE)</f>
        <v>EC_WORD_YOU</v>
      </c>
      <c r="U55" s="4" t="str">
        <f>VLOOKUP(O55,词典!$F:$G,2,FALSE)</f>
        <v>EC_WORD_USE</v>
      </c>
      <c r="V55" s="4" t="str">
        <f>VLOOKUP(P55,词典!$F:$G,2,FALSE)</f>
        <v>EC_WORD_ME</v>
      </c>
      <c r="W55" s="4" t="str">
        <f>VLOOKUP(Q55,词典!$F:$G,2,FALSE)</f>
        <v>EC_WORD_LIKELY_TO</v>
      </c>
      <c r="X55" s="4" t="str">
        <f>VLOOKUP(R55,词典!$F:$G,2,FALSE)</f>
        <v>EC_WORD_NICE</v>
      </c>
      <c r="Y55" s="4" t="str">
        <f>VLOOKUP(S55,词典!$F:$G,2,FALSE)</f>
        <v>EC_WORD_YUP</v>
      </c>
      <c r="Z55" t="str">
        <f>_xlfn.CONCAT(".speechWin = {",T55,", ",U55,", ",V55,", ",W55,", ",X55,", ",Y55,"},")</f>
        <v>.speechWin = {EC_WORD_YOU, EC_WORD_USE, EC_WORD_ME, EC_WORD_LIKELY_TO, EC_WORD_NICE, EC_WORD_YUP},</v>
      </c>
      <c r="AA55" t="s">
        <v>15986</v>
      </c>
    </row>
    <row r="56" spans="1:27" x14ac:dyDescent="0.3">
      <c r="A56" s="1" t="s">
        <v>369</v>
      </c>
      <c r="B56" s="1" t="s">
        <v>3844</v>
      </c>
      <c r="C56" s="1" t="s">
        <v>299</v>
      </c>
      <c r="D56" s="1" t="s">
        <v>165</v>
      </c>
      <c r="E56" s="1" t="s">
        <v>124</v>
      </c>
      <c r="F56" s="1" t="s">
        <v>3836</v>
      </c>
      <c r="G56" s="4" t="str">
        <f>VLOOKUP(A56,词典!$C:$F,4,FALSE)</f>
        <v>又</v>
      </c>
      <c r="H56" s="4" t="str">
        <f>VLOOKUP(B56,词典!$C:$F,4,FALSE)</f>
        <v>毕竟</v>
      </c>
      <c r="I56" s="4" t="str">
        <f>VLOOKUP(C56,词典!$C:$F,4,FALSE)</f>
        <v>虽然</v>
      </c>
      <c r="J56" s="4" t="str">
        <f>VLOOKUP(D56,词典!$C:$F,4,FALSE)</f>
        <v>你</v>
      </c>
      <c r="K56" s="4" t="str">
        <f>VLOOKUP(E56,词典!$C:$F,4,FALSE)</f>
        <v>输过</v>
      </c>
      <c r="L56" s="4" t="str">
        <f>VLOOKUP(F56,词典!$C:$F,4,FALSE)</f>
        <v xml:space="preserve"> </v>
      </c>
      <c r="M56" s="6" t="s">
        <v>10253</v>
      </c>
      <c r="N56" t="s">
        <v>1920</v>
      </c>
      <c r="O56" t="s">
        <v>8507</v>
      </c>
      <c r="P56" t="s">
        <v>1874</v>
      </c>
      <c r="Q56" t="s">
        <v>9571</v>
      </c>
      <c r="R56" t="s">
        <v>1843</v>
      </c>
      <c r="S56" t="s">
        <v>10459</v>
      </c>
      <c r="T56" s="4" t="str">
        <f>VLOOKUP(N56,词典!$F:$G,2,FALSE)</f>
        <v>EC_WORD_THIS</v>
      </c>
      <c r="U56" s="4" t="str">
        <f>VLOOKUP(O56,词典!$F:$G,2,FALSE)</f>
        <v>EC_WORD_WERE</v>
      </c>
      <c r="V56" s="4" t="str">
        <f>VLOOKUP(P56,词典!$F:$G,2,FALSE)</f>
        <v>EC_WORD_YOU</v>
      </c>
      <c r="W56" s="4" t="str">
        <f>VLOOKUP(Q56,词典!$F:$G,2,FALSE)</f>
        <v>EC_WORD_WHY</v>
      </c>
      <c r="X56" s="4" t="str">
        <f>VLOOKUP(R56,词典!$F:$G,2,FALSE)</f>
        <v>EC_WORD_LOST</v>
      </c>
      <c r="Y56" s="4" t="str">
        <f>VLOOKUP(S56,词典!$F:$G,2,FALSE)</f>
        <v>EC_EMPTY_WORD</v>
      </c>
      <c r="Z56" t="str">
        <f>_xlfn.CONCAT(".speechWin = {",T56,", ",U56,", ",V56,", ",W56,", ",X56,", ",Y56,"},")</f>
        <v>.speechWin = {EC_WORD_THIS, EC_WORD_WERE, EC_WORD_YOU, EC_WORD_WHY, EC_WORD_LOST, EC_EMPTY_WORD},</v>
      </c>
      <c r="AA56" t="s">
        <v>15987</v>
      </c>
    </row>
    <row r="57" spans="1:27" x14ac:dyDescent="0.3">
      <c r="A57" s="1" t="s">
        <v>250</v>
      </c>
      <c r="B57" s="1" t="s">
        <v>3834</v>
      </c>
      <c r="C57" s="1" t="s">
        <v>3836</v>
      </c>
      <c r="D57" s="1" t="s">
        <v>749</v>
      </c>
      <c r="E57" s="1" t="s">
        <v>3873</v>
      </c>
      <c r="F57" s="1" t="s">
        <v>278</v>
      </c>
      <c r="G57" s="4" t="str">
        <f>VLOOKUP(A57,词典!$C:$F,4,FALSE)</f>
        <v>哦</v>
      </c>
      <c r="H57" s="4" t="str">
        <f>VLOOKUP(B57,词典!$C:$F,4,FALSE)</f>
        <v>！</v>
      </c>
      <c r="I57" s="4" t="str">
        <f>VLOOKUP(C57,词典!$C:$F,4,FALSE)</f>
        <v xml:space="preserve"> </v>
      </c>
      <c r="J57" s="4" t="str">
        <f>VLOOKUP(D57,词典!$C:$F,4,FALSE)</f>
        <v>中</v>
      </c>
      <c r="K57" s="4" t="str">
        <f>VLOOKUP(E57,词典!$C:$F,4,FALSE)</f>
        <v>……</v>
      </c>
      <c r="L57" s="4" t="str">
        <f>VLOOKUP(F57,词典!$C:$F,4,FALSE)</f>
        <v>耶</v>
      </c>
      <c r="M57" s="6" t="s">
        <v>10254</v>
      </c>
      <c r="N57" t="s">
        <v>1455</v>
      </c>
      <c r="O57" t="s">
        <v>225</v>
      </c>
      <c r="P57" t="s">
        <v>10459</v>
      </c>
      <c r="Q57" t="s">
        <v>10311</v>
      </c>
      <c r="R57" t="s">
        <v>1687</v>
      </c>
      <c r="S57" t="s">
        <v>1464</v>
      </c>
      <c r="T57" s="4" t="str">
        <f>VLOOKUP(N57,词典!$F:$G,2,FALSE)</f>
        <v>EC_WORD_OH</v>
      </c>
      <c r="U57" s="4" t="str">
        <f>VLOOKUP(O57,词典!$F:$G,2,FALSE)</f>
        <v>EC_WORD_EXCL</v>
      </c>
      <c r="V57" s="4" t="str">
        <f>VLOOKUP(P57,词典!$F:$G,2,FALSE)</f>
        <v>EC_EMPTY_WORD</v>
      </c>
      <c r="W57" s="4" t="str">
        <f>VLOOKUP(Q57,词典!$F:$G,2,FALSE)</f>
        <v>EC_WORD_HMM</v>
      </c>
      <c r="X57" s="4" t="str">
        <f>VLOOKUP(R57,词典!$F:$G,2,FALSE)</f>
        <v>EC_WORD_ELLIPSIS</v>
      </c>
      <c r="Y57" s="4" t="str">
        <f>VLOOKUP(S57,词典!$F:$G,2,FALSE)</f>
        <v>EC_WORD_YAY</v>
      </c>
      <c r="Z57" t="str">
        <f>_xlfn.CONCAT(".speechWin = {",T57,", ",U57,", ",V57,", ",W57,", ",X57,", ",Y57,"},")</f>
        <v>.speechWin = {EC_WORD_OH, EC_WORD_EXCL, EC_EMPTY_WORD, EC_WORD_HMM, EC_WORD_ELLIPSIS, EC_WORD_YAY},</v>
      </c>
      <c r="AA57" t="s">
        <v>15988</v>
      </c>
    </row>
    <row r="58" spans="1:27" x14ac:dyDescent="0.3">
      <c r="A58" s="1" t="s">
        <v>388</v>
      </c>
      <c r="B58" s="1" t="s">
        <v>164</v>
      </c>
      <c r="C58" s="1" t="s">
        <v>38</v>
      </c>
      <c r="D58" s="1" t="s">
        <v>165</v>
      </c>
      <c r="E58" s="1" t="s">
        <v>764</v>
      </c>
      <c r="F58" s="1" t="s">
        <v>3843</v>
      </c>
      <c r="G58" s="4" t="str">
        <f>VLOOKUP(A58,词典!$C:$F,4,FALSE)</f>
        <v>吗</v>
      </c>
      <c r="H58" s="4" t="str">
        <f>VLOOKUP(B58,词典!$C:$F,4,FALSE)</f>
        <v>是个</v>
      </c>
      <c r="I58" s="4" t="str">
        <f>VLOOKUP(C58,词典!$C:$F,4,FALSE)</f>
        <v>帅气</v>
      </c>
      <c r="J58" s="4" t="str">
        <f>VLOOKUP(D58,词典!$C:$F,4,FALSE)</f>
        <v>你</v>
      </c>
      <c r="K58" s="4" t="str">
        <f>VLOOKUP(E58,词典!$C:$F,4,FALSE)</f>
        <v>这是</v>
      </c>
      <c r="L58" s="4" t="str">
        <f>VLOOKUP(F58,词典!$C:$F,4,FALSE)</f>
        <v>？</v>
      </c>
      <c r="M58" s="6" t="s">
        <v>10201</v>
      </c>
      <c r="N58" t="s">
        <v>1873</v>
      </c>
      <c r="O58" t="s">
        <v>8527</v>
      </c>
      <c r="P58" t="s">
        <v>1874</v>
      </c>
      <c r="Q58" t="s">
        <v>9509</v>
      </c>
      <c r="R58" t="s">
        <v>9524</v>
      </c>
      <c r="S58" t="s">
        <v>10459</v>
      </c>
      <c r="T58" s="4" t="str">
        <f>VLOOKUP(N58,词典!$F:$G,2,FALSE)</f>
        <v>EC_WORD_ME</v>
      </c>
      <c r="U58" s="4" t="str">
        <f>VLOOKUP(O58,词典!$F:$G,2,FALSE)</f>
        <v>EC_WORD_LEARN</v>
      </c>
      <c r="V58" s="4" t="str">
        <f>VLOOKUP(P58,词典!$F:$G,2,FALSE)</f>
        <v>EC_WORD_YOU</v>
      </c>
      <c r="W58" s="4" t="str">
        <f>VLOOKUP(Q58,词典!$F:$G,2,FALSE)</f>
        <v>EC_WORD_SMARTNESS</v>
      </c>
      <c r="X58" s="4" t="str">
        <f>VLOOKUP(R58,词典!$F:$G,2,FALSE)</f>
        <v>EC_WORD_SNORT</v>
      </c>
      <c r="Y58" s="4" t="str">
        <f>VLOOKUP(S58,词典!$F:$G,2,FALSE)</f>
        <v>EC_EMPTY_WORD</v>
      </c>
      <c r="Z58" t="str">
        <f>_xlfn.CONCAT(".speechWin = {",T58,", ",U58,", ",V58,", ",W58,", ",X58,", ",Y58,"},")</f>
        <v>.speechWin = {EC_WORD_ME, EC_WORD_LEARN, EC_WORD_YOU, EC_WORD_SMARTNESS, EC_WORD_SNORT, EC_EMPTY_WORD},</v>
      </c>
      <c r="AA58" t="s">
        <v>15989</v>
      </c>
    </row>
    <row r="59" spans="1:27" x14ac:dyDescent="0.3">
      <c r="A59" s="1" t="s">
        <v>776</v>
      </c>
      <c r="B59" s="1" t="s">
        <v>284</v>
      </c>
      <c r="C59" s="1" t="s">
        <v>460</v>
      </c>
      <c r="D59" s="1" t="s">
        <v>3838</v>
      </c>
      <c r="E59" s="1" t="s">
        <v>373</v>
      </c>
      <c r="F59" s="1" t="s">
        <v>345</v>
      </c>
      <c r="G59" s="4" t="str">
        <f>VLOOKUP(A59,词典!$C:$F,4,FALSE)</f>
        <v>什么</v>
      </c>
      <c r="H59" s="4" t="str">
        <f>VLOOKUP(B59,词典!$C:$F,4,FALSE)</f>
        <v>一个</v>
      </c>
      <c r="I59" s="4" t="str">
        <f>VLOOKUP(C59,词典!$C:$F,4,FALSE)</f>
        <v>很棒</v>
      </c>
      <c r="J59" s="4" t="str">
        <f>VLOOKUP(D59,词典!$C:$F,4,FALSE)</f>
        <v>宝可梦</v>
      </c>
      <c r="K59" s="4" t="str">
        <f>VLOOKUP(E59,词典!$C:$F,4,FALSE)</f>
        <v>它</v>
      </c>
      <c r="L59" s="4" t="str">
        <f>VLOOKUP(F59,词典!$C:$F,4,FALSE)</f>
        <v>了</v>
      </c>
      <c r="M59" s="6" t="s">
        <v>10255</v>
      </c>
      <c r="N59" t="s">
        <v>1920</v>
      </c>
      <c r="O59" t="s">
        <v>8496</v>
      </c>
      <c r="P59" t="s">
        <v>9084</v>
      </c>
      <c r="Q59" t="s">
        <v>1951</v>
      </c>
      <c r="R59" t="s">
        <v>1325</v>
      </c>
      <c r="S59" t="s">
        <v>1913</v>
      </c>
      <c r="T59" s="4" t="str">
        <f>VLOOKUP(N59,词典!$F:$G,2,FALSE)</f>
        <v>EC_WORD_THIS</v>
      </c>
      <c r="U59" s="4" t="str">
        <f>VLOOKUP(O59,词典!$F:$G,2,FALSE)</f>
        <v>EC_WORD_YEAH</v>
      </c>
      <c r="V59" s="4" t="str">
        <f>VLOOKUP(P59,词典!$F:$G,2,FALSE)</f>
        <v>EC_WORD_GREAT</v>
      </c>
      <c r="W59" s="4" t="str">
        <f>VLOOKUP(Q59,词典!$F:$G,2,FALSE)</f>
        <v>EC_WORD_OF</v>
      </c>
      <c r="X59" s="4" t="str">
        <f>VLOOKUP(R59,词典!$F:$G,2,FALSE)</f>
        <v>EC_WORD_POKEMON</v>
      </c>
      <c r="Y59" s="4" t="str">
        <f>VLOOKUP(S59,词典!$F:$G,2,FALSE)</f>
        <v>EC_WORD_AWW</v>
      </c>
      <c r="Z59" t="str">
        <f>_xlfn.CONCAT(".speechWin = {",T59,", ",U59,", ",V59,", ",W59,", ",X59,", ",Y59,"},")</f>
        <v>.speechWin = {EC_WORD_THIS, EC_WORD_YEAH, EC_WORD_GREAT, EC_WORD_OF, EC_WORD_POKEMON, EC_WORD_AWW},</v>
      </c>
      <c r="AA59" t="s">
        <v>15990</v>
      </c>
    </row>
    <row r="60" spans="1:27" x14ac:dyDescent="0.3">
      <c r="A60" s="1" t="s">
        <v>200</v>
      </c>
      <c r="B60" s="1" t="s">
        <v>454</v>
      </c>
      <c r="C60" s="1" t="s">
        <v>136</v>
      </c>
      <c r="D60" s="1" t="s">
        <v>345</v>
      </c>
      <c r="E60" s="1" t="s">
        <v>38</v>
      </c>
      <c r="F60" s="1" t="s">
        <v>5915</v>
      </c>
      <c r="G60" s="4" t="str">
        <f>VLOOKUP(A60,词典!$C:$F,4,FALSE)</f>
        <v>我的</v>
      </c>
      <c r="H60" s="4" t="str">
        <f>VLOOKUP(B60,词典!$C:$F,4,FALSE)</f>
        <v>稀有</v>
      </c>
      <c r="I60" s="4" t="str">
        <f>VLOOKUP(C60,词典!$C:$F,4,FALSE)</f>
        <v>招式</v>
      </c>
      <c r="J60" s="4" t="str">
        <f>VLOOKUP(D60,词典!$C:$F,4,FALSE)</f>
        <v>了</v>
      </c>
      <c r="K60" s="4" t="str">
        <f>VLOOKUP(E60,词典!$C:$F,4,FALSE)</f>
        <v>帅气</v>
      </c>
      <c r="L60" s="4" t="str">
        <f>VLOOKUP(F60,词典!$C:$F,4,FALSE)</f>
        <v>不是吗？</v>
      </c>
      <c r="M60" s="6" t="s">
        <v>10256</v>
      </c>
      <c r="N60" t="s">
        <v>1431</v>
      </c>
      <c r="O60" t="s">
        <v>9559</v>
      </c>
      <c r="P60" t="s">
        <v>1352</v>
      </c>
      <c r="Q60" t="s">
        <v>8492</v>
      </c>
      <c r="R60" t="s">
        <v>1720</v>
      </c>
      <c r="S60" t="s">
        <v>1493</v>
      </c>
      <c r="T60" s="4" t="str">
        <f>VLOOKUP(N60,词典!$F:$G,2,FALSE)</f>
        <v>EC_WORD_MY</v>
      </c>
      <c r="U60" s="4" t="str">
        <f>VLOOKUP(O60,词典!$F:$G,2,FALSE)</f>
        <v>EC_WORD_SECRET</v>
      </c>
      <c r="V60" s="4" t="str">
        <f>VLOOKUP(P60,词典!$F:$G,2,FALSE)</f>
        <v>EC_WORD_MOVE</v>
      </c>
      <c r="W60" s="4" t="str">
        <f>VLOOKUP(Q60,词典!$F:$G,2,FALSE)</f>
        <v>EC_WORD_VERY</v>
      </c>
      <c r="X60" s="4" t="str">
        <f>VLOOKUP(R60,词典!$F:$G,2,FALSE)</f>
        <v>EC_WORD_COOL</v>
      </c>
      <c r="Y60" s="4" t="str">
        <f>VLOOKUP(S60,词典!$F:$G,2,FALSE)</f>
        <v>EC_WORD_ISN_T_IT_QUES</v>
      </c>
      <c r="Z60" t="str">
        <f>_xlfn.CONCAT(".speechWin = {",T60,", ",U60,", ",V60,", ",W60,", ",X60,", ",Y60,"},")</f>
        <v>.speechWin = {EC_WORD_MY, EC_WORD_SECRET, EC_WORD_MOVE, EC_WORD_VERY, EC_WORD_COOL, EC_WORD_ISN_T_IT_QUES},</v>
      </c>
      <c r="AA60" t="s">
        <v>15991</v>
      </c>
    </row>
    <row r="61" spans="1:27" x14ac:dyDescent="0.3">
      <c r="A61" s="1" t="s">
        <v>200</v>
      </c>
      <c r="B61" s="1" t="s">
        <v>3838</v>
      </c>
      <c r="C61" s="1" t="s">
        <v>355</v>
      </c>
      <c r="D61" s="1" t="s">
        <v>357</v>
      </c>
      <c r="E61" s="1" t="s">
        <v>373</v>
      </c>
      <c r="F61" s="1" t="s">
        <v>374</v>
      </c>
      <c r="G61" s="4" t="str">
        <f>VLOOKUP(A61,词典!$C:$F,4,FALSE)</f>
        <v>我的</v>
      </c>
      <c r="H61" s="4" t="str">
        <f>VLOOKUP(B61,词典!$C:$F,4,FALSE)</f>
        <v>宝可梦</v>
      </c>
      <c r="I61" s="4" t="str">
        <f>VLOOKUP(C61,词典!$C:$F,4,FALSE)</f>
        <v>可以</v>
      </c>
      <c r="J61" s="4" t="str">
        <f>VLOOKUP(D61,词典!$C:$F,4,FALSE)</f>
        <v>把</v>
      </c>
      <c r="K61" s="4" t="str">
        <f>VLOOKUP(E61,词典!$C:$F,4,FALSE)</f>
        <v>它</v>
      </c>
      <c r="L61" s="4" t="str">
        <f>VLOOKUP(F61,词典!$C:$F,4,FALSE)</f>
        <v>为</v>
      </c>
      <c r="M61" s="6" t="s">
        <v>10257</v>
      </c>
      <c r="N61" t="s">
        <v>1431</v>
      </c>
      <c r="O61" t="s">
        <v>1325</v>
      </c>
      <c r="P61" t="s">
        <v>8531</v>
      </c>
      <c r="Q61" t="s">
        <v>8534</v>
      </c>
      <c r="R61" t="s">
        <v>9170</v>
      </c>
      <c r="S61" t="s">
        <v>9514</v>
      </c>
      <c r="T61" s="4" t="str">
        <f>VLOOKUP(N61,词典!$F:$G,2,FALSE)</f>
        <v>EC_WORD_MY</v>
      </c>
      <c r="U61" s="4" t="str">
        <f>VLOOKUP(O61,词典!$F:$G,2,FALSE)</f>
        <v>EC_WORD_POKEMON</v>
      </c>
      <c r="V61" s="4" t="str">
        <f>VLOOKUP(P61,词典!$F:$G,2,FALSE)</f>
        <v>EC_WORD_WHAT</v>
      </c>
      <c r="W61" s="4" t="str">
        <f>VLOOKUP(Q61,词典!$F:$G,2,FALSE)</f>
        <v>EC_WORD_UNDERSTOOD</v>
      </c>
      <c r="X61" s="4" t="str">
        <f>VLOOKUP(R61,词典!$F:$G,2,FALSE)</f>
        <v>EC_WORD_USING</v>
      </c>
      <c r="Y61" s="4" t="str">
        <f>VLOOKUP(S61,词典!$F:$G,2,FALSE)</f>
        <v>EC_WORD_DOES</v>
      </c>
      <c r="Z61" t="str">
        <f>_xlfn.CONCAT(".speechWin = {",T61,", ",U61,", ",V61,", ",W61,", ",X61,", ",Y61,"},")</f>
        <v>.speechWin = {EC_WORD_MY, EC_WORD_POKEMON, EC_WORD_WHAT, EC_WORD_UNDERSTOOD, EC_WORD_USING, EC_WORD_DOES},</v>
      </c>
      <c r="AA61" t="s">
        <v>15992</v>
      </c>
    </row>
    <row r="62" spans="1:27" x14ac:dyDescent="0.3">
      <c r="A62" s="1" t="s">
        <v>2901</v>
      </c>
      <c r="B62" s="1" t="s">
        <v>366</v>
      </c>
      <c r="C62" s="1" t="s">
        <v>847</v>
      </c>
      <c r="D62" s="1" t="s">
        <v>384</v>
      </c>
      <c r="E62" s="1" t="s">
        <v>761</v>
      </c>
      <c r="F62" s="1" t="s">
        <v>3834</v>
      </c>
      <c r="G62" s="4" t="str">
        <f>VLOOKUP(A62,词典!$C:$F,4,FALSE)</f>
        <v>我是</v>
      </c>
      <c r="H62" s="4" t="str">
        <f>VLOOKUP(B62,词典!$C:$F,4,FALSE)</f>
        <v>一下</v>
      </c>
      <c r="I62" s="4" t="str">
        <f>VLOOKUP(C62,词典!$C:$F,4,FALSE)</f>
        <v>新</v>
      </c>
      <c r="J62" s="4" t="str">
        <f>VLOOKUP(D62,词典!$C:$F,4,FALSE)</f>
        <v>着</v>
      </c>
      <c r="K62" s="4" t="str">
        <f>VLOOKUP(E62,词典!$C:$F,4,FALSE)</f>
        <v>这</v>
      </c>
      <c r="L62" s="4" t="str">
        <f>VLOOKUP(F62,词典!$C:$F,4,FALSE)</f>
        <v>！</v>
      </c>
      <c r="M62" s="6" t="s">
        <v>10258</v>
      </c>
      <c r="N62" t="s">
        <v>1920</v>
      </c>
      <c r="O62" t="s">
        <v>9093</v>
      </c>
      <c r="P62" t="s">
        <v>1873</v>
      </c>
      <c r="Q62" t="s">
        <v>8492</v>
      </c>
      <c r="R62" t="s">
        <v>8552</v>
      </c>
      <c r="S62" t="s">
        <v>225</v>
      </c>
      <c r="T62" s="4" t="str">
        <f>VLOOKUP(N62,词典!$F:$G,2,FALSE)</f>
        <v>EC_WORD_THIS</v>
      </c>
      <c r="U62" s="4" t="str">
        <f>VLOOKUP(O62,词典!$F:$G,2,FALSE)</f>
        <v>EC_WORD_THOSE_ARE</v>
      </c>
      <c r="V62" s="4" t="str">
        <f>VLOOKUP(P62,词典!$F:$G,2,FALSE)</f>
        <v>EC_WORD_ME</v>
      </c>
      <c r="W62" s="4" t="str">
        <f>VLOOKUP(Q62,词典!$F:$G,2,FALSE)</f>
        <v>EC_WORD_VERY</v>
      </c>
      <c r="X62" s="4" t="str">
        <f>VLOOKUP(R62,词典!$F:$G,2,FALSE)</f>
        <v>EC_WORD_SKILLED</v>
      </c>
      <c r="Y62" s="4" t="str">
        <f>VLOOKUP(S62,词典!$F:$G,2,FALSE)</f>
        <v>EC_WORD_EXCL</v>
      </c>
      <c r="Z62" t="str">
        <f>_xlfn.CONCAT(".speechWin = {",T62,", ",U62,", ",V62,", ",W62,", ",X62,", ",Y62,"},")</f>
        <v>.speechWin = {EC_WORD_THIS, EC_WORD_THOSE_ARE, EC_WORD_ME, EC_WORD_VERY, EC_WORD_SKILLED, EC_WORD_EXCL},</v>
      </c>
      <c r="AA62" t="s">
        <v>15993</v>
      </c>
    </row>
    <row r="63" spans="1:27" x14ac:dyDescent="0.3">
      <c r="A63" s="1" t="s">
        <v>2905</v>
      </c>
      <c r="B63" s="1" t="s">
        <v>460</v>
      </c>
      <c r="C63" s="1" t="s">
        <v>378</v>
      </c>
      <c r="D63" s="1" t="s">
        <v>678</v>
      </c>
      <c r="E63" s="1" t="s">
        <v>304</v>
      </c>
      <c r="F63" s="1" t="s">
        <v>89</v>
      </c>
      <c r="G63" s="4" t="str">
        <f>VLOOKUP(A63,词典!$C:$F,4,FALSE)</f>
        <v>它是</v>
      </c>
      <c r="H63" s="4" t="str">
        <f>VLOOKUP(B63,词典!$C:$F,4,FALSE)</f>
        <v>很棒</v>
      </c>
      <c r="I63" s="4" t="str">
        <f>VLOOKUP(C63,词典!$C:$F,4,FALSE)</f>
        <v>到</v>
      </c>
      <c r="J63" s="4" t="str">
        <f>VLOOKUP(D63,词典!$C:$F,4,FALSE)</f>
        <v>旅行</v>
      </c>
      <c r="K63" s="4" t="str">
        <f>VLOOKUP(E63,词典!$C:$F,4,FALSE)</f>
        <v>和</v>
      </c>
      <c r="L63" s="4" t="str">
        <f>VLOOKUP(F63,词典!$C:$F,4,FALSE)</f>
        <v>战斗</v>
      </c>
      <c r="M63" s="6" t="s">
        <v>10259</v>
      </c>
      <c r="N63" t="s">
        <v>1614</v>
      </c>
      <c r="O63" t="s">
        <v>1475</v>
      </c>
      <c r="P63" t="s">
        <v>1336</v>
      </c>
      <c r="Q63" t="s">
        <v>8496</v>
      </c>
      <c r="R63" t="s">
        <v>2094</v>
      </c>
      <c r="S63" t="s">
        <v>8485</v>
      </c>
      <c r="T63" s="4" t="str">
        <f>VLOOKUP(N63,词典!$F:$G,2,FALSE)</f>
        <v>EC_WORD_TRAVEL</v>
      </c>
      <c r="U63" s="4" t="str">
        <f>VLOOKUP(O63,词典!$F:$G,2,FALSE)</f>
        <v>EC_WORD_AND</v>
      </c>
      <c r="V63" s="4" t="str">
        <f>VLOOKUP(P63,词典!$F:$G,2,FALSE)</f>
        <v>EC_WORD_BATTLE</v>
      </c>
      <c r="W63" s="4" t="str">
        <f>VLOOKUP(Q63,词典!$F:$G,2,FALSE)</f>
        <v>EC_WORD_YEAH</v>
      </c>
      <c r="X63" s="4" t="str">
        <f>VLOOKUP(R63,词典!$F:$G,2,FALSE)</f>
        <v>EC_WORD_AWESOME</v>
      </c>
      <c r="Y63" s="4" t="str">
        <f>VLOOKUP(S63,词典!$F:$G,2,FALSE)</f>
        <v>EC_WORD_EXCL</v>
      </c>
      <c r="Z63" t="str">
        <f>_xlfn.CONCAT(".speechWin = {",T63,", ",U63,", ",V63,", ",W63,", ",X63,", ",Y63,"},")</f>
        <v>.speechWin = {EC_WORD_TRAVEL, EC_WORD_AND, EC_WORD_BATTLE, EC_WORD_YEAH, EC_WORD_AWESOME, EC_WORD_EXCL},</v>
      </c>
      <c r="AA63" t="s">
        <v>15994</v>
      </c>
    </row>
    <row r="64" spans="1:27" x14ac:dyDescent="0.3">
      <c r="A64" s="1" t="s">
        <v>357</v>
      </c>
      <c r="B64" s="1" t="s">
        <v>165</v>
      </c>
      <c r="C64" s="1" t="s">
        <v>463</v>
      </c>
      <c r="D64" s="1" t="s">
        <v>299</v>
      </c>
      <c r="E64" s="1" t="s">
        <v>728</v>
      </c>
      <c r="F64" s="1" t="s">
        <v>3843</v>
      </c>
      <c r="G64" s="4" t="str">
        <f>VLOOKUP(A64,词典!$C:$F,4,FALSE)</f>
        <v>把</v>
      </c>
      <c r="H64" s="4" t="str">
        <f>VLOOKUP(B64,词典!$C:$F,4,FALSE)</f>
        <v>你</v>
      </c>
      <c r="I64" s="4" t="str">
        <f>VLOOKUP(C64,词典!$C:$F,4,FALSE)</f>
        <v>不幸</v>
      </c>
      <c r="J64" s="4" t="str">
        <f>VLOOKUP(D64,词典!$C:$F,4,FALSE)</f>
        <v>虽然</v>
      </c>
      <c r="K64" s="4" t="str">
        <f>VLOOKUP(E64,词典!$C:$F,4,FALSE)</f>
        <v>现在</v>
      </c>
      <c r="L64" s="4" t="str">
        <f>VLOOKUP(F64,词典!$C:$F,4,FALSE)</f>
        <v>？</v>
      </c>
      <c r="M64" s="6" t="s">
        <v>10202</v>
      </c>
      <c r="N64" t="s">
        <v>1874</v>
      </c>
      <c r="O64" t="s">
        <v>8570</v>
      </c>
      <c r="P64" t="s">
        <v>9513</v>
      </c>
      <c r="Q64" t="s">
        <v>8499</v>
      </c>
      <c r="R64" t="s">
        <v>9934</v>
      </c>
      <c r="S64" t="s">
        <v>10459</v>
      </c>
      <c r="T64" s="4" t="str">
        <f>VLOOKUP(N64,词典!$F:$G,2,FALSE)</f>
        <v>EC_WORD_YOU</v>
      </c>
      <c r="U64" s="4" t="str">
        <f>VLOOKUP(O64,词典!$F:$G,2,FALSE)</f>
        <v>EC_WORD_NOW</v>
      </c>
      <c r="V64" s="4" t="str">
        <f>VLOOKUP(P64,词典!$F:$G,2,FALSE)</f>
        <v>EC_WORD_SLEPT</v>
      </c>
      <c r="W64" s="4" t="str">
        <f>VLOOKUP(Q64,词典!$F:$G,2,FALSE)</f>
        <v>EC_WORD_IS</v>
      </c>
      <c r="X64" s="4" t="str">
        <f>VLOOKUP(R64,词典!$F:$G,2,FALSE)</f>
        <v>EC_WORD_WAS</v>
      </c>
      <c r="Y64" s="4" t="str">
        <f>VLOOKUP(S64,词典!$F:$G,2,FALSE)</f>
        <v>EC_EMPTY_WORD</v>
      </c>
      <c r="Z64" t="str">
        <f>_xlfn.CONCAT(".speechWin = {",T64,", ",U64,", ",V64,", ",W64,", ",X64,", ",Y64,"},")</f>
        <v>.speechWin = {EC_WORD_YOU, EC_WORD_NOW, EC_WORD_SLEPT, EC_WORD_IS, EC_WORD_WAS, EC_EMPTY_WORD},</v>
      </c>
      <c r="AA64" t="s">
        <v>15995</v>
      </c>
    </row>
    <row r="65" spans="1:27" x14ac:dyDescent="0.3">
      <c r="A65" s="1" t="s">
        <v>214</v>
      </c>
      <c r="B65" s="1" t="s">
        <v>388</v>
      </c>
      <c r="C65" s="1" t="s">
        <v>380</v>
      </c>
      <c r="D65" s="1" t="s">
        <v>395</v>
      </c>
      <c r="E65" s="1" t="s">
        <v>276</v>
      </c>
      <c r="F65" s="1" t="s">
        <v>3834</v>
      </c>
      <c r="G65" s="4" t="str">
        <f>VLOOKUP(A65,词典!$C:$F,4,FALSE)</f>
        <v>我们</v>
      </c>
      <c r="H65" s="4" t="str">
        <f>VLOOKUP(B65,词典!$C:$F,4,FALSE)</f>
        <v>吗</v>
      </c>
      <c r="I65" s="4" t="str">
        <f>VLOOKUP(C65,词典!$C:$F,4,FALSE)</f>
        <v>更好</v>
      </c>
      <c r="J65" s="4" t="str">
        <f>VLOOKUP(D65,词典!$C:$F,4,FALSE)</f>
        <v>比</v>
      </c>
      <c r="K65" s="4" t="str">
        <f>VLOOKUP(E65,词典!$C:$F,4,FALSE)</f>
        <v>好吧</v>
      </c>
      <c r="L65" s="4" t="str">
        <f>VLOOKUP(F65,词典!$C:$F,4,FALSE)</f>
        <v>！</v>
      </c>
      <c r="M65" s="6" t="s">
        <v>10260</v>
      </c>
      <c r="N65" t="s">
        <v>1441</v>
      </c>
      <c r="O65" t="s">
        <v>9514</v>
      </c>
      <c r="P65" t="s">
        <v>8521</v>
      </c>
      <c r="Q65" t="s">
        <v>8492</v>
      </c>
      <c r="R65" t="s">
        <v>1990</v>
      </c>
      <c r="S65" t="s">
        <v>225</v>
      </c>
      <c r="T65" s="4" t="str">
        <f>VLOOKUP(N65,词典!$F:$G,2,FALSE)</f>
        <v>EC_WORD_WE</v>
      </c>
      <c r="U65" s="4" t="str">
        <f>VLOOKUP(O65,词典!$F:$G,2,FALSE)</f>
        <v>EC_WORD_DOES</v>
      </c>
      <c r="V65" s="4" t="str">
        <f>VLOOKUP(P65,词典!$F:$G,2,FALSE)</f>
        <v>EC_WORD_LIKE</v>
      </c>
      <c r="W65" s="4" t="str">
        <f>VLOOKUP(Q65,词典!$F:$G,2,FALSE)</f>
        <v>EC_WORD_VERY</v>
      </c>
      <c r="X65" s="4" t="str">
        <f>VLOOKUP(R65,词典!$F:$G,2,FALSE)</f>
        <v>EC_WORD_NICE</v>
      </c>
      <c r="Y65" s="4" t="str">
        <f>VLOOKUP(S65,词典!$F:$G,2,FALSE)</f>
        <v>EC_WORD_EXCL</v>
      </c>
      <c r="Z65" t="str">
        <f>_xlfn.CONCAT(".speechWin = {",T65,", ",U65,", ",V65,", ",W65,", ",X65,", ",Y65,"},")</f>
        <v>.speechWin = {EC_WORD_WE, EC_WORD_DOES, EC_WORD_LIKE, EC_WORD_VERY, EC_WORD_NICE, EC_WORD_EXCL},</v>
      </c>
      <c r="AA65" t="s">
        <v>15996</v>
      </c>
    </row>
    <row r="66" spans="1:27" x14ac:dyDescent="0.3">
      <c r="A66" s="1" t="s">
        <v>200</v>
      </c>
      <c r="B66" s="1" t="s">
        <v>102</v>
      </c>
      <c r="C66" s="1" t="s">
        <v>586</v>
      </c>
      <c r="D66" s="1" t="s">
        <v>378</v>
      </c>
      <c r="E66" s="1" t="s">
        <v>489</v>
      </c>
      <c r="F66" s="1" t="s">
        <v>3834</v>
      </c>
      <c r="G66" s="4" t="str">
        <f>VLOOKUP(A66,词典!$C:$F,4,FALSE)</f>
        <v>我的</v>
      </c>
      <c r="H66" s="4" t="str">
        <f>VLOOKUP(B66,词典!$C:$F,4,FALSE)</f>
        <v>战略</v>
      </c>
      <c r="I66" s="4" t="str">
        <f>VLOOKUP(C66,词典!$C:$F,4,FALSE)</f>
        <v>留下</v>
      </c>
      <c r="J66" s="4" t="str">
        <f>VLOOKUP(D66,词典!$C:$F,4,FALSE)</f>
        <v>到</v>
      </c>
      <c r="K66" s="4" t="str">
        <f>VLOOKUP(E66,词典!$C:$F,4,FALSE)</f>
        <v>完美</v>
      </c>
      <c r="L66" s="4" t="str">
        <f>VLOOKUP(F66,词典!$C:$F,4,FALSE)</f>
        <v>！</v>
      </c>
      <c r="M66" s="6" t="s">
        <v>10261</v>
      </c>
      <c r="N66" t="s">
        <v>1431</v>
      </c>
      <c r="O66" t="s">
        <v>1742</v>
      </c>
      <c r="P66" t="s">
        <v>1544</v>
      </c>
      <c r="Q66" t="s">
        <v>9894</v>
      </c>
      <c r="R66" t="s">
        <v>8485</v>
      </c>
      <c r="S66" t="s">
        <v>10459</v>
      </c>
      <c r="T66" s="4" t="str">
        <f>VLOOKUP(N66,词典!$F:$G,2,FALSE)</f>
        <v>EC_WORD_MY</v>
      </c>
      <c r="U66" s="4" t="str">
        <f>VLOOKUP(O66,词典!$F:$G,2,FALSE)</f>
        <v>EC_WORD_STRATEGY</v>
      </c>
      <c r="V66" s="4" t="str">
        <f>VLOOKUP(P66,词典!$F:$G,2,FALSE)</f>
        <v>EC_WORD_PERFECTION</v>
      </c>
      <c r="W66" s="4" t="str">
        <f>VLOOKUP(Q66,词典!$F:$G,2,FALSE)</f>
        <v>EC_WORD_MAGMA_ARMOR</v>
      </c>
      <c r="X66" s="4" t="str">
        <f>VLOOKUP(R66,词典!$F:$G,2,FALSE)</f>
        <v>EC_WORD_EXCL</v>
      </c>
      <c r="Y66" s="4" t="str">
        <f>VLOOKUP(S66,词典!$F:$G,2,FALSE)</f>
        <v>EC_EMPTY_WORD</v>
      </c>
      <c r="Z66" t="str">
        <f>_xlfn.CONCAT(".speechWin = {",T66,", ",U66,", ",V66,", ",W66,", ",X66,", ",Y66,"},")</f>
        <v>.speechWin = {EC_WORD_MY, EC_WORD_STRATEGY, EC_WORD_PERFECTION, EC_WORD_MAGMA_ARMOR, EC_WORD_EXCL, EC_EMPTY_WORD},</v>
      </c>
      <c r="AA66" t="s">
        <v>15997</v>
      </c>
    </row>
    <row r="67" spans="1:27" x14ac:dyDescent="0.3">
      <c r="A67" s="1" t="s">
        <v>2905</v>
      </c>
      <c r="B67" s="1" t="s">
        <v>305</v>
      </c>
      <c r="C67" s="1" t="s">
        <v>513</v>
      </c>
      <c r="D67" s="1" t="s">
        <v>766</v>
      </c>
      <c r="E67" s="1" t="s">
        <v>164</v>
      </c>
      <c r="F67" s="1" t="s">
        <v>93</v>
      </c>
      <c r="G67" s="4" t="str">
        <f>VLOOKUP(A67,词典!$C:$F,4,FALSE)</f>
        <v>它是</v>
      </c>
      <c r="H67" s="4" t="str">
        <f>VLOOKUP(B67,词典!$C:$F,4,FALSE)</f>
        <v>只</v>
      </c>
      <c r="I67" s="4" t="str">
        <f>VLOOKUP(C67,词典!$C:$F,4,FALSE)</f>
        <v>自然</v>
      </c>
      <c r="J67" s="4" t="str">
        <f>VLOOKUP(D67,词典!$C:$F,4,FALSE)</f>
        <v>那</v>
      </c>
      <c r="K67" s="4" t="str">
        <f>VLOOKUP(E67,词典!$C:$F,4,FALSE)</f>
        <v>是个</v>
      </c>
      <c r="L67" s="4" t="str">
        <f>VLOOKUP(F67,词典!$C:$F,4,FALSE)</f>
        <v>获胜</v>
      </c>
      <c r="M67" s="6" t="s">
        <v>10262</v>
      </c>
      <c r="N67" t="s">
        <v>1873</v>
      </c>
      <c r="O67" t="s">
        <v>1799</v>
      </c>
      <c r="P67" t="s">
        <v>1920</v>
      </c>
      <c r="Q67" t="s">
        <v>8492</v>
      </c>
      <c r="R67" t="s">
        <v>8502</v>
      </c>
      <c r="S67" t="s">
        <v>10459</v>
      </c>
      <c r="T67" s="4" t="str">
        <f>VLOOKUP(N67,词典!$F:$G,2,FALSE)</f>
        <v>EC_WORD_ME</v>
      </c>
      <c r="U67" s="4" t="str">
        <f>VLOOKUP(O67,词典!$F:$G,2,FALSE)</f>
        <v>EC_WORD_WON</v>
      </c>
      <c r="V67" s="4" t="str">
        <f>VLOOKUP(P67,词典!$F:$G,2,FALSE)</f>
        <v>EC_WORD_THIS</v>
      </c>
      <c r="W67" s="4" t="str">
        <f>VLOOKUP(Q67,词典!$F:$G,2,FALSE)</f>
        <v>EC_WORD_VERY</v>
      </c>
      <c r="X67" s="4" t="str">
        <f>VLOOKUP(R67,词典!$F:$G,2,FALSE)</f>
        <v>EC_WORD_NATURAL</v>
      </c>
      <c r="Y67" s="4" t="str">
        <f>VLOOKUP(S67,词典!$F:$G,2,FALSE)</f>
        <v>EC_EMPTY_WORD</v>
      </c>
      <c r="Z67" t="str">
        <f>_xlfn.CONCAT(".speechWin = {",T67,", ",U67,", ",V67,", ",W67,", ",X67,", ",Y67,"},")</f>
        <v>.speechWin = {EC_WORD_ME, EC_WORD_WON, EC_WORD_THIS, EC_WORD_VERY, EC_WORD_NATURAL, EC_EMPTY_WORD},</v>
      </c>
      <c r="AA67" t="s">
        <v>15998</v>
      </c>
    </row>
    <row r="68" spans="1:27" x14ac:dyDescent="0.3">
      <c r="A68" s="1" t="s">
        <v>143</v>
      </c>
      <c r="B68" s="1" t="s">
        <v>3834</v>
      </c>
      <c r="C68" s="1" t="s">
        <v>386</v>
      </c>
      <c r="D68" s="1" t="s">
        <v>442</v>
      </c>
      <c r="E68" s="1" t="s">
        <v>375</v>
      </c>
      <c r="F68" s="1" t="s">
        <v>165</v>
      </c>
      <c r="G68" s="4" t="str">
        <f>VLOOKUP(A68,词典!$C:$F,4,FALSE)</f>
        <v>实在</v>
      </c>
      <c r="H68" s="4" t="str">
        <f>VLOOKUP(B68,词典!$C:$F,4,FALSE)</f>
        <v>！</v>
      </c>
      <c r="I68" s="4" t="str">
        <f>VLOOKUP(C68,词典!$C:$F,4,FALSE)</f>
        <v>地</v>
      </c>
      <c r="J68" s="4" t="str">
        <f>VLOOKUP(D68,词典!$C:$F,4,FALSE)</f>
        <v>坏</v>
      </c>
      <c r="K68" s="4" t="str">
        <f>VLOOKUP(E68,词典!$C:$F,4,FALSE)</f>
        <v>为了</v>
      </c>
      <c r="L68" s="4" t="str">
        <f>VLOOKUP(F68,词典!$C:$F,4,FALSE)</f>
        <v>你</v>
      </c>
      <c r="M68" s="6" t="s">
        <v>10263</v>
      </c>
      <c r="N68" t="s">
        <v>1859</v>
      </c>
      <c r="O68" t="s">
        <v>1920</v>
      </c>
      <c r="P68" t="s">
        <v>9063</v>
      </c>
      <c r="Q68" t="s">
        <v>1874</v>
      </c>
      <c r="R68" t="s">
        <v>8492</v>
      </c>
      <c r="S68" t="s">
        <v>8477</v>
      </c>
      <c r="T68" s="4" t="str">
        <f>VLOOKUP(N68,词典!$F:$G,2,FALSE)</f>
        <v>EC_WORD_PARDON</v>
      </c>
      <c r="U68" s="4" t="str">
        <f>VLOOKUP(O68,词典!$F:$G,2,FALSE)</f>
        <v>EC_WORD_THIS</v>
      </c>
      <c r="V68" s="4" t="str">
        <f>VLOOKUP(P68,词典!$F:$G,2,FALSE)</f>
        <v>EC_WORD_FOE</v>
      </c>
      <c r="W68" s="4" t="str">
        <f>VLOOKUP(Q68,词典!$F:$G,2,FALSE)</f>
        <v>EC_WORD_YOU</v>
      </c>
      <c r="X68" s="4" t="str">
        <f>VLOOKUP(R68,词典!$F:$G,2,FALSE)</f>
        <v>EC_WORD_VERY</v>
      </c>
      <c r="Y68" s="4" t="str">
        <f>VLOOKUP(S68,词典!$F:$G,2,FALSE)</f>
        <v>EC_WORD_AWFUL</v>
      </c>
      <c r="Z68" t="str">
        <f>_xlfn.CONCAT(".speechWin = {",T68,", ",U68,", ",V68,", ",W68,", ",X68,", ",Y68,"},")</f>
        <v>.speechWin = {EC_WORD_PARDON, EC_WORD_THIS, EC_WORD_FOE, EC_WORD_YOU, EC_WORD_VERY, EC_WORD_AWFUL},</v>
      </c>
      <c r="AA68" t="s">
        <v>15999</v>
      </c>
    </row>
    <row r="69" spans="1:27" x14ac:dyDescent="0.3">
      <c r="A69" s="1" t="s">
        <v>6021</v>
      </c>
      <c r="B69" s="1" t="s">
        <v>388</v>
      </c>
      <c r="C69" s="1" t="s">
        <v>165</v>
      </c>
      <c r="D69" s="1" t="s">
        <v>453</v>
      </c>
      <c r="E69" s="1" t="s">
        <v>766</v>
      </c>
      <c r="F69" s="1" t="s">
        <v>3843</v>
      </c>
      <c r="G69" s="4" t="str">
        <f>VLOOKUP(A69,词典!$C:$F,4,FALSE)</f>
        <v>哦天</v>
      </c>
      <c r="H69" s="4" t="str">
        <f>VLOOKUP(B69,词典!$C:$F,4,FALSE)</f>
        <v>吗</v>
      </c>
      <c r="I69" s="4" t="str">
        <f>VLOOKUP(C69,词典!$C:$F,4,FALSE)</f>
        <v>你</v>
      </c>
      <c r="J69" s="4" t="str">
        <f>VLOOKUP(D69,词典!$C:$F,4,FALSE)</f>
        <v>看看</v>
      </c>
      <c r="K69" s="4" t="str">
        <f>VLOOKUP(E69,词典!$C:$F,4,FALSE)</f>
        <v>那</v>
      </c>
      <c r="L69" s="4" t="str">
        <f>VLOOKUP(F69,词典!$C:$F,4,FALSE)</f>
        <v>？</v>
      </c>
      <c r="M69" s="6" t="s">
        <v>10264</v>
      </c>
      <c r="N69" t="s">
        <v>1908</v>
      </c>
      <c r="O69" t="s">
        <v>10459</v>
      </c>
      <c r="P69" t="s">
        <v>1412</v>
      </c>
      <c r="Q69" t="s">
        <v>10327</v>
      </c>
      <c r="R69" t="s">
        <v>9524</v>
      </c>
      <c r="S69" t="s">
        <v>10459</v>
      </c>
      <c r="T69" s="4" t="str">
        <f>VLOOKUP(N69,词典!$F:$G,2,FALSE)</f>
        <v>EC_WORD_OH_DEAR</v>
      </c>
      <c r="U69" s="4" t="str">
        <f>VLOOKUP(O69,词典!$F:$G,2,FALSE)</f>
        <v>EC_EMPTY_WORD</v>
      </c>
      <c r="V69" s="4" t="str">
        <f>VLOOKUP(P69,词典!$F:$G,2,FALSE)</f>
        <v>EC_WORD_YOU</v>
      </c>
      <c r="W69" s="4" t="str">
        <f>VLOOKUP(Q69,词典!$F:$G,2,FALSE)</f>
        <v>EC_WORD_SEES</v>
      </c>
      <c r="X69" s="4" t="str">
        <f>VLOOKUP(R69,词典!$F:$G,2,FALSE)</f>
        <v>EC_WORD_SNORT</v>
      </c>
      <c r="Y69" s="4" t="str">
        <f>VLOOKUP(S69,词典!$F:$G,2,FALSE)</f>
        <v>EC_EMPTY_WORD</v>
      </c>
      <c r="Z69" t="str">
        <f>_xlfn.CONCAT(".speechWin = {",T69,", ",U69,", ",V69,", ",W69,", ",X69,", ",Y69,"},")</f>
        <v>.speechWin = {EC_WORD_OH_DEAR, EC_EMPTY_WORD, EC_WORD_YOU, EC_WORD_SEES, EC_WORD_SNORT, EC_EMPTY_WORD},</v>
      </c>
      <c r="AA69" t="s">
        <v>16000</v>
      </c>
    </row>
    <row r="70" spans="1:27" x14ac:dyDescent="0.3">
      <c r="A70" s="1" t="s">
        <v>6021</v>
      </c>
      <c r="B70" s="1" t="s">
        <v>214</v>
      </c>
      <c r="C70" s="1" t="s">
        <v>363</v>
      </c>
      <c r="D70" s="1" t="s">
        <v>284</v>
      </c>
      <c r="E70" s="1" t="s">
        <v>639</v>
      </c>
      <c r="F70" s="1" t="s">
        <v>719</v>
      </c>
      <c r="G70" s="4" t="str">
        <f>VLOOKUP(A70,词典!$C:$F,4,FALSE)</f>
        <v>哦天</v>
      </c>
      <c r="H70" s="4" t="str">
        <f>VLOOKUP(B70,词典!$C:$F,4,FALSE)</f>
        <v>我们</v>
      </c>
      <c r="I70" s="4" t="str">
        <f>VLOOKUP(C70,词典!$C:$F,4,FALSE)</f>
        <v>有</v>
      </c>
      <c r="J70" s="4" t="str">
        <f>VLOOKUP(D70,词典!$C:$F,4,FALSE)</f>
        <v>一个</v>
      </c>
      <c r="K70" s="4" t="str">
        <f>VLOOKUP(E70,词典!$C:$F,4,FALSE)</f>
        <v>派对</v>
      </c>
      <c r="L70" s="4" t="str">
        <f>VLOOKUP(F70,词典!$C:$F,4,FALSE)</f>
        <v>稍后</v>
      </c>
      <c r="M70" s="6" t="s">
        <v>10265</v>
      </c>
      <c r="N70" t="s">
        <v>1908</v>
      </c>
      <c r="O70" t="s">
        <v>1441</v>
      </c>
      <c r="P70" t="s">
        <v>1639</v>
      </c>
      <c r="Q70" t="s">
        <v>1954</v>
      </c>
      <c r="R70" t="s">
        <v>8529</v>
      </c>
      <c r="S70" t="s">
        <v>10426</v>
      </c>
      <c r="T70" s="4" t="str">
        <f>VLOOKUP(N70,词典!$F:$G,2,FALSE)</f>
        <v>EC_WORD_OH_DEAR</v>
      </c>
      <c r="U70" s="4" t="str">
        <f>VLOOKUP(O70,词典!$F:$G,2,FALSE)</f>
        <v>EC_WORD_WE</v>
      </c>
      <c r="V70" s="4" t="str">
        <f>VLOOKUP(P70,词典!$F:$G,2,FALSE)</f>
        <v>EC_WORD_LATER</v>
      </c>
      <c r="W70" s="4" t="str">
        <f>VLOOKUP(Q70,词典!$F:$G,2,FALSE)</f>
        <v>EC_WORD_HAVE</v>
      </c>
      <c r="X70" s="4" t="str">
        <f>VLOOKUP(R70,词典!$F:$G,2,FALSE)</f>
        <v>EC_WORD_A</v>
      </c>
      <c r="Y70" s="4" t="str">
        <f>VLOOKUP(S70,词典!$F:$G,2,FALSE)</f>
        <v>EC_WORD_PARTY</v>
      </c>
      <c r="Z70" t="str">
        <f>_xlfn.CONCAT(".speechWin = {",T70,", ",U70,", ",V70,", ",W70,", ",X70,", ",Y70,"},")</f>
        <v>.speechWin = {EC_WORD_OH_DEAR, EC_WORD_WE, EC_WORD_LATER, EC_WORD_HAVE, EC_WORD_A, EC_WORD_PARTY},</v>
      </c>
      <c r="AA70" t="s">
        <v>16001</v>
      </c>
    </row>
    <row r="71" spans="1:27" x14ac:dyDescent="0.3">
      <c r="A71" s="1" t="s">
        <v>233</v>
      </c>
      <c r="B71" s="1" t="s">
        <v>2901</v>
      </c>
      <c r="C71" s="1" t="s">
        <v>369</v>
      </c>
      <c r="D71" s="1" t="s">
        <v>403</v>
      </c>
      <c r="E71" s="1" t="s">
        <v>164</v>
      </c>
      <c r="F71" s="1" t="s">
        <v>94</v>
      </c>
      <c r="G71" s="4" t="str">
        <f>VLOOKUP(A71,词典!$C:$F,4,FALSE)</f>
        <v>哇</v>
      </c>
      <c r="H71" s="4" t="str">
        <f>VLOOKUP(B71,词典!$C:$F,4,FALSE)</f>
        <v>我是</v>
      </c>
      <c r="I71" s="4" t="str">
        <f>VLOOKUP(C71,词典!$C:$F,4,FALSE)</f>
        <v>又</v>
      </c>
      <c r="J71" s="4" t="str">
        <f>VLOOKUP(D71,词典!$C:$F,4,FALSE)</f>
        <v>开心</v>
      </c>
      <c r="K71" s="4" t="str">
        <f>VLOOKUP(E71,词典!$C:$F,4,FALSE)</f>
        <v>是个</v>
      </c>
      <c r="L71" s="4" t="str">
        <f>VLOOKUP(F71,词典!$C:$F,4,FALSE)</f>
        <v>赢了</v>
      </c>
      <c r="M71" s="6" t="s">
        <v>10266</v>
      </c>
      <c r="N71" t="s">
        <v>1448</v>
      </c>
      <c r="O71" t="s">
        <v>1873</v>
      </c>
      <c r="P71" t="s">
        <v>8492</v>
      </c>
      <c r="Q71" t="s">
        <v>9174</v>
      </c>
      <c r="R71" t="s">
        <v>1873</v>
      </c>
      <c r="S71" t="s">
        <v>1384</v>
      </c>
      <c r="T71" s="4" t="str">
        <f>VLOOKUP(N71,词典!$F:$G,2,FALSE)</f>
        <v>EC_WORD_WAAAH</v>
      </c>
      <c r="U71" s="4" t="str">
        <f>VLOOKUP(O71,词典!$F:$G,2,FALSE)</f>
        <v>EC_WORD_ME</v>
      </c>
      <c r="V71" s="4" t="str">
        <f>VLOOKUP(P71,词典!$F:$G,2,FALSE)</f>
        <v>EC_WORD_VERY</v>
      </c>
      <c r="W71" s="4" t="str">
        <f>VLOOKUP(Q71,词典!$F:$G,2,FALSE)</f>
        <v>EC_WORD_HAPPINESS</v>
      </c>
      <c r="X71" s="4" t="str">
        <f>VLOOKUP(R71,词典!$F:$G,2,FALSE)</f>
        <v>EC_WORD_ME</v>
      </c>
      <c r="Y71" s="4" t="str">
        <f>VLOOKUP(S71,词典!$F:$G,2,FALSE)</f>
        <v>EC_WORD_WON</v>
      </c>
      <c r="Z71" t="str">
        <f>_xlfn.CONCAT(".speechWin = {",T71,", ",U71,", ",V71,", ",W71,", ",X71,", ",Y71,"},")</f>
        <v>.speechWin = {EC_WORD_WAAAH, EC_WORD_ME, EC_WORD_VERY, EC_WORD_HAPPINESS, EC_WORD_ME, EC_WORD_WON},</v>
      </c>
      <c r="AA71" t="s">
        <v>16002</v>
      </c>
    </row>
    <row r="72" spans="1:27" x14ac:dyDescent="0.3">
      <c r="A72" s="1" t="s">
        <v>280</v>
      </c>
      <c r="B72" s="1" t="s">
        <v>3834</v>
      </c>
      <c r="C72" s="1" t="s">
        <v>3836</v>
      </c>
      <c r="D72" s="1" t="s">
        <v>2901</v>
      </c>
      <c r="E72" s="1" t="s">
        <v>807</v>
      </c>
      <c r="F72" s="1" t="s">
        <v>38</v>
      </c>
      <c r="G72" s="4" t="str">
        <f>VLOOKUP(A72,词典!$C:$F,4,FALSE)</f>
        <v>哇耶</v>
      </c>
      <c r="H72" s="4" t="str">
        <f>VLOOKUP(B72,词典!$C:$F,4,FALSE)</f>
        <v>！</v>
      </c>
      <c r="I72" s="4" t="str">
        <f>VLOOKUP(C72,词典!$C:$F,4,FALSE)</f>
        <v xml:space="preserve"> </v>
      </c>
      <c r="J72" s="4" t="str">
        <f>VLOOKUP(D72,词典!$C:$F,4,FALSE)</f>
        <v>我是</v>
      </c>
      <c r="K72" s="4" t="str">
        <f>VLOOKUP(E72,词典!$C:$F,4,FALSE)</f>
        <v>棒极了</v>
      </c>
      <c r="L72" s="4" t="str">
        <f>VLOOKUP(F72,词典!$C:$F,4,FALSE)</f>
        <v>帅气</v>
      </c>
      <c r="M72" s="6" t="s">
        <v>10267</v>
      </c>
      <c r="N72" t="s">
        <v>1914</v>
      </c>
      <c r="O72" t="s">
        <v>225</v>
      </c>
      <c r="P72" t="s">
        <v>10459</v>
      </c>
      <c r="Q72" t="s">
        <v>1873</v>
      </c>
      <c r="R72" t="s">
        <v>8496</v>
      </c>
      <c r="S72" t="s">
        <v>1720</v>
      </c>
      <c r="T72" s="4" t="str">
        <f>VLOOKUP(N72,词典!$F:$G,2,FALSE)</f>
        <v>EC_WORD_WOWEE</v>
      </c>
      <c r="U72" s="4" t="str">
        <f>VLOOKUP(O72,词典!$F:$G,2,FALSE)</f>
        <v>EC_WORD_EXCL</v>
      </c>
      <c r="V72" s="4" t="str">
        <f>VLOOKUP(P72,词典!$F:$G,2,FALSE)</f>
        <v>EC_EMPTY_WORD</v>
      </c>
      <c r="W72" s="4" t="str">
        <f>VLOOKUP(Q72,词典!$F:$G,2,FALSE)</f>
        <v>EC_WORD_ME</v>
      </c>
      <c r="X72" s="4" t="str">
        <f>VLOOKUP(R72,词典!$F:$G,2,FALSE)</f>
        <v>EC_WORD_YEAH</v>
      </c>
      <c r="Y72" s="4" t="str">
        <f>VLOOKUP(S72,词典!$F:$G,2,FALSE)</f>
        <v>EC_WORD_COOL</v>
      </c>
      <c r="Z72" t="str">
        <f>_xlfn.CONCAT(".speechWin = {",T72,", ",U72,", ",V72,", ",W72,", ",X72,", ",Y72,"},")</f>
        <v>.speechWin = {EC_WORD_WOWEE, EC_WORD_EXCL, EC_EMPTY_WORD, EC_WORD_ME, EC_WORD_YEAH, EC_WORD_COOL},</v>
      </c>
      <c r="AA72" t="s">
        <v>16003</v>
      </c>
    </row>
    <row r="73" spans="1:27" x14ac:dyDescent="0.3">
      <c r="A73" s="6" t="s">
        <v>1</v>
      </c>
      <c r="B73" s="6" t="s">
        <v>5947</v>
      </c>
      <c r="C73" s="6" t="s">
        <v>111</v>
      </c>
      <c r="D73" s="6" t="s">
        <v>5934</v>
      </c>
      <c r="E73" s="6" t="s">
        <v>3834</v>
      </c>
      <c r="F73" s="6" t="s">
        <v>3834</v>
      </c>
      <c r="G73" s="4" t="str">
        <f>VLOOKUP(A73,词典!$C:$F,4,FALSE)</f>
        <v>训练家</v>
      </c>
      <c r="H73" s="4" t="str">
        <f>VLOOKUP(B73,词典!$C:$F,4,FALSE)</f>
        <v>太太</v>
      </c>
      <c r="I73" s="4" t="str">
        <f>VLOOKUP(C73,词典!$C:$F,4,FALSE)</f>
        <v>强大</v>
      </c>
      <c r="J73" s="4" t="str">
        <f>VLOOKUP(D73,词典!$C:$F,4,FALSE)</f>
        <v>喂？</v>
      </c>
      <c r="K73" s="4" t="str">
        <f>VLOOKUP(E73,词典!$C:$F,4,FALSE)</f>
        <v>！</v>
      </c>
      <c r="L73" s="4" t="str">
        <f>VLOOKUP(F73,词典!$C:$F,4,FALSE)</f>
        <v>！</v>
      </c>
      <c r="M73" s="6" t="s">
        <v>12519</v>
      </c>
      <c r="N73" t="s">
        <v>1323</v>
      </c>
      <c r="O73" t="s">
        <v>1428</v>
      </c>
      <c r="P73" t="s">
        <v>1339</v>
      </c>
      <c r="Q73" t="s">
        <v>1676</v>
      </c>
      <c r="R73" t="s">
        <v>225</v>
      </c>
      <c r="S73" t="s">
        <v>225</v>
      </c>
      <c r="T73" s="4" t="str">
        <f>VLOOKUP(N73,词典!$F:$G,2,FALSE)</f>
        <v>EC_WORD_TRAINER</v>
      </c>
      <c r="U73" s="4" t="str">
        <f>VLOOKUP(O73,词典!$F:$G,2,FALSE)</f>
        <v>EC_WORD_MRS</v>
      </c>
      <c r="V73" s="4" t="str">
        <f>VLOOKUP(P73,词典!$F:$G,2,FALSE)</f>
        <v>EC_WORD_STRONG</v>
      </c>
      <c r="W73" s="4" t="str">
        <f>VLOOKUP(Q73,词典!$F:$G,2,FALSE)</f>
        <v>EC_WORD_HEY_QUES</v>
      </c>
      <c r="X73" s="4" t="str">
        <f>VLOOKUP(R73,词典!$F:$G,2,FALSE)</f>
        <v>EC_WORD_EXCL</v>
      </c>
      <c r="Y73" s="4" t="str">
        <f>VLOOKUP(S73,词典!$F:$G,2,FALSE)</f>
        <v>EC_WORD_EXCL</v>
      </c>
      <c r="Z73" t="str">
        <f>_xlfn.CONCAT(".speechLose = {",T73,", ",U73,", ",V73,", ",W73,", ",X73,", ",Y73,"},")</f>
        <v>.speechLose = {EC_WORD_TRAINER, EC_WORD_MRS, EC_WORD_STRONG, EC_WORD_HEY_QUES, EC_WORD_EXCL, EC_WORD_EXCL},</v>
      </c>
      <c r="AA73" t="s">
        <v>16004</v>
      </c>
    </row>
    <row r="74" spans="1:27" x14ac:dyDescent="0.3">
      <c r="A74" s="6" t="s">
        <v>6016</v>
      </c>
      <c r="B74" s="6" t="s">
        <v>7257</v>
      </c>
      <c r="C74" s="6" t="s">
        <v>466</v>
      </c>
      <c r="D74" s="6" t="s">
        <v>383</v>
      </c>
      <c r="E74" s="6" t="s">
        <v>391</v>
      </c>
      <c r="F74" s="6" t="s">
        <v>3834</v>
      </c>
      <c r="G74" s="4" t="str">
        <f>VLOOKUP(A74,词典!$C:$F,4,FALSE)</f>
        <v>哦？</v>
      </c>
      <c r="H74" s="4" t="str">
        <f>VLOOKUP(B74,词典!$C:$F,4,FALSE)</f>
        <v>地震</v>
      </c>
      <c r="I74" s="4" t="str">
        <f>VLOOKUP(C74,词典!$C:$F,4,FALSE)</f>
        <v>必须</v>
      </c>
      <c r="J74" s="4" t="str">
        <f>VLOOKUP(D74,词典!$C:$F,4,FALSE)</f>
        <v>的</v>
      </c>
      <c r="K74" s="4" t="str">
        <f>VLOOKUP(E74,词典!$C:$F,4,FALSE)</f>
        <v>地方</v>
      </c>
      <c r="L74" s="4" t="str">
        <f>VLOOKUP(F74,词典!$C:$F,4,FALSE)</f>
        <v>！</v>
      </c>
      <c r="M74" s="6" t="s">
        <v>10268</v>
      </c>
      <c r="N74" t="s">
        <v>1450</v>
      </c>
      <c r="O74" t="s">
        <v>1044</v>
      </c>
      <c r="P74" t="s">
        <v>10172</v>
      </c>
      <c r="Q74" t="s">
        <v>1950</v>
      </c>
      <c r="R74" t="s">
        <v>9945</v>
      </c>
      <c r="S74" t="s">
        <v>225</v>
      </c>
      <c r="T74" s="4" t="str">
        <f>VLOOKUP(N74,词典!$F:$G,2,FALSE)</f>
        <v>EC_WORD_OH_QUES</v>
      </c>
      <c r="U74" s="4" t="str">
        <f>VLOOKUP(O74,词典!$F:$G,2,FALSE)</f>
        <v>EC_MOVE(EARTHQUAKE)</v>
      </c>
      <c r="V74" s="4" t="str">
        <f>VLOOKUP(P74,词典!$F:$G,2,FALSE)</f>
        <v>EC_WORD_EXISTS</v>
      </c>
      <c r="W74" s="4" t="str">
        <f>VLOOKUP(Q74,词典!$F:$G,2,FALSE)</f>
        <v>EC_WORD_OF</v>
      </c>
      <c r="X74" s="4" t="str">
        <f>VLOOKUP(R74,词典!$F:$G,2,FALSE)</f>
        <v>EC_WORD_WITHOUT</v>
      </c>
      <c r="Y74" s="4" t="str">
        <f>VLOOKUP(S74,词典!$F:$G,2,FALSE)</f>
        <v>EC_WORD_EXCL</v>
      </c>
      <c r="Z74" t="str">
        <f>_xlfn.CONCAT(".speechLose = {",T74,", ",U74,", ",V74,", ",W74,", ",X74,", ",Y74,"},")</f>
        <v>.speechLose = {EC_WORD_OH_QUES, EC_MOVE(EARTHQUAKE), EC_WORD_EXISTS, EC_WORD_OF, EC_WORD_WITHOUT, EC_WORD_EXCL},</v>
      </c>
      <c r="AA74" t="s">
        <v>16005</v>
      </c>
    </row>
    <row r="75" spans="1:27" x14ac:dyDescent="0.3">
      <c r="A75" s="6" t="s">
        <v>814</v>
      </c>
      <c r="B75" s="6" t="s">
        <v>6012</v>
      </c>
      <c r="C75" s="6" t="s">
        <v>237</v>
      </c>
      <c r="D75" s="6" t="s">
        <v>741</v>
      </c>
      <c r="E75" s="6" t="s">
        <v>109</v>
      </c>
      <c r="F75" s="6" t="s">
        <v>511</v>
      </c>
      <c r="G75" s="4" t="str">
        <f>VLOOKUP(A75,词典!$C:$F,4,FALSE)</f>
        <v>然而</v>
      </c>
      <c r="H75" s="4" t="str">
        <f>VLOOKUP(B75,词典!$C:$F,4,FALSE)</f>
        <v>………</v>
      </c>
      <c r="I75" s="4" t="str">
        <f>VLOOKUP(C75,词典!$C:$F,4,FALSE)</f>
        <v>呃</v>
      </c>
      <c r="J75" s="4" t="str">
        <f>VLOOKUP(D75,词典!$C:$F,4,FALSE)</f>
        <v>几乎</v>
      </c>
      <c r="K75" s="4" t="str">
        <f>VLOOKUP(E75,词典!$C:$F,4,FALSE)</f>
        <v>力量</v>
      </c>
      <c r="L75" s="4" t="str">
        <f>VLOOKUP(F75,词典!$C:$F,4,FALSE)</f>
        <v>无</v>
      </c>
      <c r="M75" s="6" t="s">
        <v>10269</v>
      </c>
      <c r="N75" t="s">
        <v>1471</v>
      </c>
      <c r="O75" t="s">
        <v>2108</v>
      </c>
      <c r="P75" t="s">
        <v>1451</v>
      </c>
      <c r="Q75" t="s">
        <v>1648</v>
      </c>
      <c r="R75" t="s">
        <v>1337</v>
      </c>
      <c r="S75" t="s">
        <v>1547</v>
      </c>
      <c r="T75" s="4" t="str">
        <f>VLOOKUP(N75,词典!$F:$G,2,FALSE)</f>
        <v>EC_WORD_YET</v>
      </c>
      <c r="U75" s="4" t="str">
        <f>VLOOKUP(O75,词典!$F:$G,2,FALSE)</f>
        <v>EC_WORD_ELLIPSIS_ELLIPSIS_ELLIPSIS</v>
      </c>
      <c r="V75" s="4" t="str">
        <f>VLOOKUP(P75,词典!$F:$G,2,FALSE)</f>
        <v>EC_WORD_URGH</v>
      </c>
      <c r="W75" s="4" t="str">
        <f>VLOOKUP(Q75,词典!$F:$G,2,FALSE)</f>
        <v>EC_WORD_ALMOST</v>
      </c>
      <c r="X75" s="4" t="str">
        <f>VLOOKUP(R75,词典!$F:$G,2,FALSE)</f>
        <v>EC_WORD_POWER</v>
      </c>
      <c r="Y75" s="4" t="str">
        <f>VLOOKUP(S75,词典!$F:$G,2,FALSE)</f>
        <v>EC_WORD_NONE</v>
      </c>
      <c r="Z75" t="str">
        <f>_xlfn.CONCAT(".speechLose = {",T75,", ",U75,", ",V75,", ",W75,", ",X75,", ",Y75,"},")</f>
        <v>.speechLose = {EC_WORD_YET, EC_WORD_ELLIPSIS_ELLIPSIS_ELLIPSIS, EC_WORD_URGH, EC_WORD_ALMOST, EC_WORD_POWER, EC_WORD_NONE},</v>
      </c>
      <c r="AA75" t="s">
        <v>16006</v>
      </c>
    </row>
    <row r="76" spans="1:27" x14ac:dyDescent="0.3">
      <c r="A76" s="6" t="s">
        <v>518</v>
      </c>
      <c r="B76" s="6" t="s">
        <v>281</v>
      </c>
      <c r="C76" s="6" t="s">
        <v>796</v>
      </c>
      <c r="D76" s="6" t="s">
        <v>3852</v>
      </c>
      <c r="E76" s="6" t="s">
        <v>345</v>
      </c>
      <c r="F76" s="6" t="s">
        <v>511</v>
      </c>
      <c r="G76" s="4" t="str">
        <f>VLOOKUP(A76,词典!$C:$F,4,FALSE)</f>
        <v>糟糕</v>
      </c>
      <c r="H76" s="4" t="str">
        <f>VLOOKUP(B76,词典!$C:$F,4,FALSE)</f>
        <v>嘎啊</v>
      </c>
      <c r="I76" s="4" t="str">
        <f>VLOOKUP(C76,词典!$C:$F,4,FALSE)</f>
        <v>绝望</v>
      </c>
      <c r="J76" s="4" t="str">
        <f>VLOOKUP(D76,词典!$C:$F,4,FALSE)</f>
        <v>赢不了</v>
      </c>
      <c r="K76" s="4" t="str">
        <f>VLOOKUP(E76,词典!$C:$F,4,FALSE)</f>
        <v>了</v>
      </c>
      <c r="L76" s="4" t="str">
        <f>VLOOKUP(F76,词典!$C:$F,4,FALSE)</f>
        <v>无</v>
      </c>
      <c r="M76" s="6" t="s">
        <v>10442</v>
      </c>
      <c r="N76" t="s">
        <v>1762</v>
      </c>
      <c r="O76" t="s">
        <v>1904</v>
      </c>
      <c r="P76" t="s">
        <v>2061</v>
      </c>
      <c r="Q76" t="s">
        <v>10440</v>
      </c>
      <c r="R76" t="s">
        <v>1765</v>
      </c>
      <c r="S76" t="s">
        <v>1547</v>
      </c>
      <c r="T76" s="4" t="str">
        <f>VLOOKUP(N76,词典!$F:$G,2,FALSE)</f>
        <v>EC_WORD_AWFUL</v>
      </c>
      <c r="U76" s="4" t="str">
        <f>VLOOKUP(O76,词典!$F:$G,2,FALSE)</f>
        <v>EC_WORD_GWAH</v>
      </c>
      <c r="V76" s="4" t="str">
        <f>VLOOKUP(P76,词典!$F:$G,2,FALSE)</f>
        <v>EC_WORD_HOPELESS</v>
      </c>
      <c r="W76" s="4" t="str">
        <f>VLOOKUP(Q76,词典!$F:$G,2,FALSE)</f>
        <v>EC_WORD_CAN_T_WIN</v>
      </c>
      <c r="X76" s="4" t="str">
        <f>VLOOKUP(R76,词典!$F:$G,2,FALSE)</f>
        <v>EC_WORD_IS</v>
      </c>
      <c r="Y76" s="4" t="str">
        <f>VLOOKUP(S76,词典!$F:$G,2,FALSE)</f>
        <v>EC_WORD_NONE</v>
      </c>
      <c r="Z76" t="str">
        <f>_xlfn.CONCAT(".speechLose = {",T76,", ",U76,", ",V76,", ",W76,", ",X76,", ",Y76,"},")</f>
        <v>.speechLose = {EC_WORD_AWFUL, EC_WORD_GWAH, EC_WORD_HOPELESS, EC_WORD_CAN_T_WIN, EC_WORD_IS, EC_WORD_NONE},</v>
      </c>
      <c r="AA76" t="s">
        <v>16007</v>
      </c>
    </row>
    <row r="77" spans="1:27" x14ac:dyDescent="0.3">
      <c r="A77" t="s">
        <v>761</v>
      </c>
      <c r="B77" t="s">
        <v>3861</v>
      </c>
      <c r="C77" t="s">
        <v>284</v>
      </c>
      <c r="D77" t="s">
        <v>7324</v>
      </c>
      <c r="E77" t="s">
        <v>3834</v>
      </c>
      <c r="F77" t="s">
        <v>3836</v>
      </c>
      <c r="G77" s="4" t="str">
        <f>VLOOKUP(A77,词典!$C:$F,4,FALSE)</f>
        <v>这</v>
      </c>
      <c r="H77" s="4" t="str">
        <f>VLOOKUP(B77,词典!$C:$F,4,FALSE)</f>
        <v>一定是</v>
      </c>
      <c r="I77" s="4" t="str">
        <f>VLOOKUP(C77,词典!$C:$F,4,FALSE)</f>
        <v>一个</v>
      </c>
      <c r="J77" s="4" t="str">
        <f>VLOOKUP(D77,词典!$C:$F,4,FALSE)</f>
        <v>恶梦</v>
      </c>
      <c r="K77" s="4" t="str">
        <f>VLOOKUP(E77,词典!$C:$F,4,FALSE)</f>
        <v>！</v>
      </c>
      <c r="L77" s="4" t="str">
        <f>VLOOKUP(F77,词典!$C:$F,4,FALSE)</f>
        <v xml:space="preserve"> </v>
      </c>
      <c r="M77" s="6" t="s">
        <v>12520</v>
      </c>
      <c r="N77" t="s">
        <v>1919</v>
      </c>
      <c r="O77" t="s">
        <v>1922</v>
      </c>
      <c r="P77" t="s">
        <v>1928</v>
      </c>
      <c r="Q77" t="s">
        <v>1127</v>
      </c>
      <c r="R77" t="s">
        <v>225</v>
      </c>
      <c r="S77" t="s">
        <v>10459</v>
      </c>
      <c r="T77" s="4" t="str">
        <f>VLOOKUP(N77,词典!$F:$G,2,FALSE)</f>
        <v>EC_WORD_THIS</v>
      </c>
      <c r="U77" s="4" t="str">
        <f>VLOOKUP(O77,词典!$F:$G,2,FALSE)</f>
        <v>EC_WORD_MUST_BE</v>
      </c>
      <c r="V77" s="4" t="str">
        <f>VLOOKUP(P77,词典!$F:$G,2,FALSE)</f>
        <v>EC_WORD_A</v>
      </c>
      <c r="W77" s="4" t="str">
        <f>VLOOKUP(Q77,词典!$F:$G,2,FALSE)</f>
        <v>EC_MOVE(NIGHTMARE)</v>
      </c>
      <c r="X77" s="4" t="str">
        <f>VLOOKUP(R77,词典!$F:$G,2,FALSE)</f>
        <v>EC_WORD_EXCL</v>
      </c>
      <c r="Y77" s="4" t="str">
        <f>VLOOKUP(S77,词典!$F:$G,2,FALSE)</f>
        <v>EC_EMPTY_WORD</v>
      </c>
      <c r="Z77" t="str">
        <f>_xlfn.CONCAT(".speechLose = {",T77,", ",U77,", ",V77,", ",W77,", ",X77,", ",Y77,"},")</f>
        <v>.speechLose = {EC_WORD_THIS, EC_WORD_MUST_BE, EC_WORD_A, EC_MOVE(NIGHTMARE), EC_WORD_EXCL, EC_EMPTY_WORD},</v>
      </c>
      <c r="AA77" t="s">
        <v>16008</v>
      </c>
    </row>
    <row r="78" spans="1:27" x14ac:dyDescent="0.3">
      <c r="A78" t="s">
        <v>200</v>
      </c>
      <c r="B78" t="s">
        <v>671</v>
      </c>
      <c r="C78" t="s">
        <v>3834</v>
      </c>
      <c r="D78" t="s">
        <v>2921</v>
      </c>
      <c r="E78" t="s">
        <v>815</v>
      </c>
      <c r="F78" t="s">
        <v>373</v>
      </c>
      <c r="G78" s="4" t="str">
        <f>VLOOKUP(A78,词典!$C:$F,4,FALSE)</f>
        <v>我的</v>
      </c>
      <c r="H78" s="4" t="str">
        <f>VLOOKUP(B78,词典!$C:$F,4,FALSE)</f>
        <v>自行车</v>
      </c>
      <c r="I78" s="4" t="str">
        <f>VLOOKUP(C78,词典!$C:$F,4,FALSE)</f>
        <v>！</v>
      </c>
      <c r="J78" s="4" t="str">
        <f>VLOOKUP(D78,词典!$C:$F,4,FALSE)</f>
        <v>你已经</v>
      </c>
      <c r="K78" s="4" t="str">
        <f>VLOOKUP(E78,词典!$C:$F,4,FALSE)</f>
        <v>被摧毁</v>
      </c>
      <c r="L78" s="4" t="str">
        <f>VLOOKUP(F78,词典!$C:$F,4,FALSE)</f>
        <v>它</v>
      </c>
      <c r="M78" s="6" t="s">
        <v>10203</v>
      </c>
      <c r="N78" t="s">
        <v>1431</v>
      </c>
      <c r="O78" t="s">
        <v>1313</v>
      </c>
      <c r="P78" t="s">
        <v>225</v>
      </c>
      <c r="Q78" t="s">
        <v>9573</v>
      </c>
      <c r="R78" t="s">
        <v>8468</v>
      </c>
      <c r="S78" t="s">
        <v>8499</v>
      </c>
      <c r="T78" s="4" t="str">
        <f>VLOOKUP(N78,词典!$F:$G,2,FALSE)</f>
        <v>EC_WORD_MY</v>
      </c>
      <c r="U78" s="4" t="str">
        <f>VLOOKUP(O78,词典!$F:$G,2,FALSE)</f>
        <v>EC_WORD_BIKE</v>
      </c>
      <c r="V78" s="4" t="str">
        <f>VLOOKUP(P78,词典!$F:$G,2,FALSE)</f>
        <v>EC_WORD_EXCL</v>
      </c>
      <c r="W78" s="4" t="str">
        <f>VLOOKUP(Q78,词典!$F:$G,2,FALSE)</f>
        <v>EC_WORD_IT</v>
      </c>
      <c r="X78" s="4" t="str">
        <f>VLOOKUP(R78,词典!$F:$G,2,FALSE)</f>
        <v>EC_WORD_DESTROYED</v>
      </c>
      <c r="Y78" s="4" t="str">
        <f>VLOOKUP(S78,词典!$F:$G,2,FALSE)</f>
        <v>EC_WORD_IS</v>
      </c>
      <c r="Z78" t="str">
        <f>_xlfn.CONCAT(".speechLose = {",T78,", ",U78,", ",V78,", ",W78,", ",X78,", ",Y78,"},")</f>
        <v>.speechLose = {EC_WORD_MY, EC_WORD_BIKE, EC_WORD_EXCL, EC_WORD_IT, EC_WORD_DESTROYED, EC_WORD_IS},</v>
      </c>
      <c r="AA78" t="s">
        <v>16009</v>
      </c>
    </row>
    <row r="79" spans="1:27" x14ac:dyDescent="0.3">
      <c r="A79" t="s">
        <v>164</v>
      </c>
      <c r="B79" t="s">
        <v>543</v>
      </c>
      <c r="C79" t="s">
        <v>384</v>
      </c>
      <c r="D79" t="s">
        <v>373</v>
      </c>
      <c r="E79" t="s">
        <v>386</v>
      </c>
      <c r="F79" t="s">
        <v>443</v>
      </c>
      <c r="G79" s="4" t="str">
        <f>VLOOKUP(A79,词典!$C:$F,4,FALSE)</f>
        <v>是个</v>
      </c>
      <c r="H79" s="4" t="str">
        <f>VLOOKUP(B79,词典!$C:$F,4,FALSE)</f>
        <v>去</v>
      </c>
      <c r="I79" s="4" t="str">
        <f>VLOOKUP(C79,词典!$C:$F,4,FALSE)</f>
        <v>着</v>
      </c>
      <c r="J79" s="4" t="str">
        <f>VLOOKUP(D79,词典!$C:$F,4,FALSE)</f>
        <v>它</v>
      </c>
      <c r="K79" s="4" t="str">
        <f>VLOOKUP(E79,词典!$C:$F,4,FALSE)</f>
        <v>地</v>
      </c>
      <c r="L79" s="4" t="str">
        <f>VLOOKUP(F79,词典!$C:$F,4,FALSE)</f>
        <v>困难</v>
      </c>
      <c r="M79" s="6" t="s">
        <v>10270</v>
      </c>
      <c r="N79" t="s">
        <v>1873</v>
      </c>
      <c r="O79" t="s">
        <v>8582</v>
      </c>
      <c r="P79" t="s">
        <v>10427</v>
      </c>
      <c r="Q79" t="s">
        <v>8499</v>
      </c>
      <c r="R79" t="s">
        <v>10459</v>
      </c>
      <c r="S79" t="s">
        <v>10459</v>
      </c>
      <c r="T79" s="4" t="str">
        <f>VLOOKUP(N79,词典!$F:$G,2,FALSE)</f>
        <v>EC_WORD_ME</v>
      </c>
      <c r="U79" s="4" t="str">
        <f>VLOOKUP(O79,词典!$F:$G,2,FALSE)</f>
        <v>EC_WORD_RELEASE</v>
      </c>
      <c r="V79" s="4" t="str">
        <f>VLOOKUP(P79,词典!$F:$G,2,FALSE)</f>
        <v>EC_WORD_HURRIED</v>
      </c>
      <c r="W79" s="4" t="str">
        <f>VLOOKUP(Q79,词典!$F:$G,2,FALSE)</f>
        <v>EC_WORD_IS</v>
      </c>
      <c r="X79" s="4" t="str">
        <f>VLOOKUP(R79,词典!$F:$G,2,FALSE)</f>
        <v>EC_EMPTY_WORD</v>
      </c>
      <c r="Y79" s="4" t="str">
        <f>VLOOKUP(S79,词典!$F:$G,2,FALSE)</f>
        <v>EC_EMPTY_WORD</v>
      </c>
      <c r="Z79" t="str">
        <f>_xlfn.CONCAT(".speechLose = {",T79,", ",U79,", ",V79,", ",W79,", ",X79,", ",Y79,"},")</f>
        <v>.speechLose = {EC_WORD_ME, EC_WORD_RELEASE, EC_WORD_HURRIED, EC_WORD_IS, EC_EMPTY_WORD, EC_EMPTY_WORD},</v>
      </c>
      <c r="AA79" t="s">
        <v>16010</v>
      </c>
    </row>
    <row r="80" spans="1:27" x14ac:dyDescent="0.3">
      <c r="A80" t="s">
        <v>214</v>
      </c>
      <c r="B80" t="s">
        <v>5903</v>
      </c>
      <c r="C80" t="s">
        <v>93</v>
      </c>
      <c r="D80" t="s">
        <v>475</v>
      </c>
      <c r="E80" t="s">
        <v>3843</v>
      </c>
      <c r="F80" t="s">
        <v>3836</v>
      </c>
      <c r="G80" s="4" t="str">
        <f>VLOOKUP(A80,词典!$C:$F,4,FALSE)</f>
        <v>我们</v>
      </c>
      <c r="H80" s="4" t="str">
        <f>VLOOKUP(B80,词典!$C:$F,4,FALSE)</f>
        <v>不能</v>
      </c>
      <c r="I80" s="4" t="str">
        <f>VLOOKUP(C80,词典!$C:$F,4,FALSE)</f>
        <v>获胜</v>
      </c>
      <c r="J80" s="4" t="str">
        <f>VLOOKUP(D80,词典!$C:$F,4,FALSE)</f>
        <v>一起</v>
      </c>
      <c r="K80" s="4" t="str">
        <f>VLOOKUP(E80,词典!$C:$F,4,FALSE)</f>
        <v>？</v>
      </c>
      <c r="L80" s="4" t="str">
        <f>VLOOKUP(F80,词典!$C:$F,4,FALSE)</f>
        <v xml:space="preserve"> </v>
      </c>
      <c r="M80" s="6" t="s">
        <v>12521</v>
      </c>
      <c r="N80" t="s">
        <v>1441</v>
      </c>
      <c r="O80" t="s">
        <v>1498</v>
      </c>
      <c r="P80" t="s">
        <v>8553</v>
      </c>
      <c r="Q80" t="s">
        <v>1798</v>
      </c>
      <c r="R80" t="s">
        <v>9934</v>
      </c>
      <c r="S80" t="s">
        <v>10459</v>
      </c>
      <c r="T80" s="4" t="str">
        <f>VLOOKUP(N80,词典!$F:$G,2,FALSE)</f>
        <v>EC_WORD_WE</v>
      </c>
      <c r="U80" s="4" t="str">
        <f>VLOOKUP(O80,词典!$F:$G,2,FALSE)</f>
        <v>EC_WORD_COULDN_T</v>
      </c>
      <c r="V80" s="4" t="str">
        <f>VLOOKUP(P80,词典!$F:$G,2,FALSE)</f>
        <v>EC_WORD_TOGETHER</v>
      </c>
      <c r="W80" s="4" t="str">
        <f>VLOOKUP(Q80,词典!$F:$G,2,FALSE)</f>
        <v>EC_WORD_WINS</v>
      </c>
      <c r="X80" s="4" t="str">
        <f>VLOOKUP(R80,词典!$F:$G,2,FALSE)</f>
        <v>EC_WORD_WAS</v>
      </c>
      <c r="Y80" s="4" t="str">
        <f>VLOOKUP(S80,词典!$F:$G,2,FALSE)</f>
        <v>EC_EMPTY_WORD</v>
      </c>
      <c r="Z80" t="str">
        <f>_xlfn.CONCAT(".speechLose = {",T80,", ",U80,", ",V80,", ",W80,", ",X80,", ",Y80,"},")</f>
        <v>.speechLose = {EC_WORD_WE, EC_WORD_COULDN_T, EC_WORD_TOGETHER, EC_WORD_WINS, EC_WORD_WAS, EC_EMPTY_WORD},</v>
      </c>
      <c r="AA80" t="s">
        <v>16011</v>
      </c>
    </row>
    <row r="81" spans="1:27" x14ac:dyDescent="0.3">
      <c r="A81" t="s">
        <v>164</v>
      </c>
      <c r="B81" t="s">
        <v>337</v>
      </c>
      <c r="C81" t="s">
        <v>560</v>
      </c>
      <c r="D81" t="s">
        <v>165</v>
      </c>
      <c r="E81" t="s">
        <v>143</v>
      </c>
      <c r="F81" t="s">
        <v>207</v>
      </c>
      <c r="G81" s="4" t="str">
        <f>VLOOKUP(A81,词典!$C:$F,4,FALSE)</f>
        <v>是个</v>
      </c>
      <c r="H81" s="4" t="str">
        <f>VLOOKUP(B81,词典!$C:$F,4,FALSE)</f>
        <v>将</v>
      </c>
      <c r="I81" s="4" t="str">
        <f>VLOOKUP(C81,词典!$C:$F,4,FALSE)</f>
        <v>制作</v>
      </c>
      <c r="J81" s="4" t="str">
        <f>VLOOKUP(D81,词典!$C:$F,4,FALSE)</f>
        <v>你</v>
      </c>
      <c r="K81" s="4" t="str">
        <f>VLOOKUP(E81,词典!$C:$F,4,FALSE)</f>
        <v>实在</v>
      </c>
      <c r="L81" s="4" t="str">
        <f>VLOOKUP(F81,词典!$C:$F,4,FALSE)</f>
        <v>朋友</v>
      </c>
      <c r="M81" s="6" t="s">
        <v>10271</v>
      </c>
      <c r="N81" t="s">
        <v>1873</v>
      </c>
      <c r="O81" t="s">
        <v>8444</v>
      </c>
      <c r="P81" t="s">
        <v>8527</v>
      </c>
      <c r="Q81" t="s">
        <v>1874</v>
      </c>
      <c r="R81" t="s">
        <v>10428</v>
      </c>
      <c r="S81" t="s">
        <v>1951</v>
      </c>
      <c r="T81" s="4" t="str">
        <f>VLOOKUP(N81,词典!$F:$G,2,FALSE)</f>
        <v>EC_WORD_ME</v>
      </c>
      <c r="U81" s="4" t="str">
        <f>VLOOKUP(O81,词典!$F:$G,2,FALSE)</f>
        <v>EC_WORD_WOULD</v>
      </c>
      <c r="V81" s="4" t="str">
        <f>VLOOKUP(P81,词典!$F:$G,2,FALSE)</f>
        <v>EC_WORD_LEARN</v>
      </c>
      <c r="W81" s="4" t="str">
        <f>VLOOKUP(Q81,词典!$F:$G,2,FALSE)</f>
        <v>EC_WORD_YOU</v>
      </c>
      <c r="X81" s="4" t="str">
        <f>VLOOKUP(R81,词典!$F:$G,2,FALSE)</f>
        <v>EC_WORD_FEAR</v>
      </c>
      <c r="Y81" s="4" t="str">
        <f>VLOOKUP(S81,词典!$F:$G,2,FALSE)</f>
        <v>EC_WORD_OF</v>
      </c>
      <c r="Z81" t="str">
        <f>_xlfn.CONCAT(".speechLose = {",T81,", ",U81,", ",V81,", ",W81,", ",X81,", ",Y81,"},")</f>
        <v>.speechLose = {EC_WORD_ME, EC_WORD_WOULD, EC_WORD_LEARN, EC_WORD_YOU, EC_WORD_FEAR, EC_WORD_OF},</v>
      </c>
      <c r="AA81" t="s">
        <v>16012</v>
      </c>
    </row>
    <row r="82" spans="1:27" x14ac:dyDescent="0.3">
      <c r="A82" t="s">
        <v>2901</v>
      </c>
      <c r="B82" t="s">
        <v>506</v>
      </c>
      <c r="C82" t="s">
        <v>716</v>
      </c>
      <c r="D82" t="s">
        <v>3844</v>
      </c>
      <c r="E82" t="s">
        <v>779</v>
      </c>
      <c r="F82" t="s">
        <v>3834</v>
      </c>
      <c r="G82" s="4" t="str">
        <f>VLOOKUP(A82,词典!$C:$F,4,FALSE)</f>
        <v>我是</v>
      </c>
      <c r="H82" s="4" t="str">
        <f>VLOOKUP(B82,词典!$C:$F,4,FALSE)</f>
        <v>疲倦</v>
      </c>
      <c r="I82" s="4" t="str">
        <f>VLOOKUP(C82,词典!$C:$F,4,FALSE)</f>
        <v>今天</v>
      </c>
      <c r="J82" s="4" t="str">
        <f>VLOOKUP(D82,词典!$C:$F,4,FALSE)</f>
        <v>毕竟</v>
      </c>
      <c r="K82" s="4" t="str">
        <f>VLOOKUP(E82,词典!$C:$F,4,FALSE)</f>
        <v>为什么</v>
      </c>
      <c r="L82" s="4" t="str">
        <f>VLOOKUP(F82,词典!$C:$F,4,FALSE)</f>
        <v>！</v>
      </c>
      <c r="M82" s="6" t="s">
        <v>10272</v>
      </c>
      <c r="N82" t="s">
        <v>1873</v>
      </c>
      <c r="O82" t="s">
        <v>8447</v>
      </c>
      <c r="P82" t="s">
        <v>10429</v>
      </c>
      <c r="Q82" t="s">
        <v>8511</v>
      </c>
      <c r="R82" t="s">
        <v>1843</v>
      </c>
      <c r="S82" t="s">
        <v>225</v>
      </c>
      <c r="T82" s="4" t="str">
        <f>VLOOKUP(N82,词典!$F:$G,2,FALSE)</f>
        <v>EC_WORD_ME</v>
      </c>
      <c r="U82" s="4" t="str">
        <f>VLOOKUP(O82,词典!$F:$G,2,FALSE)</f>
        <v>EC_WORD_TODAY</v>
      </c>
      <c r="V82" s="4" t="str">
        <f>VLOOKUP(P82,词典!$F:$G,2,FALSE)</f>
        <v>EC_WORD_TIRED</v>
      </c>
      <c r="W82" s="4" t="str">
        <f>VLOOKUP(Q82,词典!$F:$G,2,FALSE)</f>
        <v>EC_WORD_THE</v>
      </c>
      <c r="X82" s="4" t="str">
        <f>VLOOKUP(R82,词典!$F:$G,2,FALSE)</f>
        <v>EC_WORD_LOST</v>
      </c>
      <c r="Y82" s="4" t="str">
        <f>VLOOKUP(S82,词典!$F:$G,2,FALSE)</f>
        <v>EC_WORD_EXCL</v>
      </c>
      <c r="Z82" t="str">
        <f>_xlfn.CONCAT(".speechLose = {",T82,", ",U82,", ",V82,", ",W82,", ",X82,", ",Y82,"},")</f>
        <v>.speechLose = {EC_WORD_ME, EC_WORD_TODAY, EC_WORD_TIRED, EC_WORD_THE, EC_WORD_LOST, EC_WORD_EXCL},</v>
      </c>
      <c r="AA82" t="s">
        <v>16013</v>
      </c>
    </row>
    <row r="83" spans="1:27" x14ac:dyDescent="0.3">
      <c r="A83" t="s">
        <v>358</v>
      </c>
      <c r="B83" t="s">
        <v>297</v>
      </c>
      <c r="C83" t="s">
        <v>703</v>
      </c>
      <c r="D83" t="s">
        <v>579</v>
      </c>
      <c r="E83" t="s">
        <v>165</v>
      </c>
      <c r="F83" t="s">
        <v>3843</v>
      </c>
      <c r="G83" s="4" t="str">
        <f>VLOOKUP(A83,词典!$C:$F,4,FALSE)</f>
        <v>做</v>
      </c>
      <c r="H83" s="4" t="str">
        <f>VLOOKUP(B83,词典!$C:$F,4,FALSE)</f>
        <v>所以</v>
      </c>
      <c r="I83" s="4" t="str">
        <f>VLOOKUP(C83,词典!$C:$F,4,FALSE)</f>
        <v>时间</v>
      </c>
      <c r="J83" s="4" t="str">
        <f>VLOOKUP(D83,词典!$C:$F,4,FALSE)</f>
        <v>担心</v>
      </c>
      <c r="K83" s="4" t="str">
        <f>VLOOKUP(E83,词典!$C:$F,4,FALSE)</f>
        <v>你</v>
      </c>
      <c r="L83" s="4" t="str">
        <f>VLOOKUP(F83,词典!$C:$F,4,FALSE)</f>
        <v>？</v>
      </c>
      <c r="M83" s="6" t="s">
        <v>10273</v>
      </c>
      <c r="N83" t="s">
        <v>1874</v>
      </c>
      <c r="O83" t="s">
        <v>9073</v>
      </c>
      <c r="P83" t="s">
        <v>10430</v>
      </c>
      <c r="Q83" t="s">
        <v>9540</v>
      </c>
      <c r="R83" t="s">
        <v>9934</v>
      </c>
      <c r="S83" t="s">
        <v>10459</v>
      </c>
      <c r="T83" s="4" t="str">
        <f>VLOOKUP(N83,词典!$F:$G,2,FALSE)</f>
        <v>EC_WORD_YOU</v>
      </c>
      <c r="U83" s="4" t="str">
        <f>VLOOKUP(O83,词典!$F:$G,2,FALSE)</f>
        <v>EC_WORD_ON</v>
      </c>
      <c r="V83" s="4" t="str">
        <f>VLOOKUP(P83,词典!$F:$G,2,FALSE)</f>
        <v>EC_WORD_WORRY</v>
      </c>
      <c r="W83" s="4" t="str">
        <f>VLOOKUP(Q83,词典!$F:$G,2,FALSE)</f>
        <v>EC_WORD_TIME</v>
      </c>
      <c r="X83" s="4" t="str">
        <f>VLOOKUP(R83,词典!$F:$G,2,FALSE)</f>
        <v>EC_WORD_WAS</v>
      </c>
      <c r="Y83" s="4" t="str">
        <f>VLOOKUP(S83,词典!$F:$G,2,FALSE)</f>
        <v>EC_EMPTY_WORD</v>
      </c>
      <c r="Z83" t="str">
        <f>_xlfn.CONCAT(".speechLose = {",T83,", ",U83,", ",V83,", ",W83,", ",X83,", ",Y83,"},")</f>
        <v>.speechLose = {EC_WORD_YOU, EC_WORD_ON, EC_WORD_WORRY, EC_WORD_TIME, EC_WORD_WAS, EC_EMPTY_WORD},</v>
      </c>
      <c r="AA83" t="s">
        <v>16014</v>
      </c>
    </row>
    <row r="84" spans="1:27" x14ac:dyDescent="0.3">
      <c r="A84" t="s">
        <v>164</v>
      </c>
      <c r="B84" t="s">
        <v>7469</v>
      </c>
      <c r="C84" t="s">
        <v>334</v>
      </c>
      <c r="D84" t="s">
        <v>111</v>
      </c>
      <c r="E84" t="s">
        <v>27</v>
      </c>
      <c r="F84" t="s">
        <v>3836</v>
      </c>
      <c r="G84" s="4" t="str">
        <f>VLOOKUP(A84,词典!$C:$F,4,FALSE)</f>
        <v>是个</v>
      </c>
      <c r="H84" s="4" t="str">
        <f>VLOOKUP(B84,词典!$C:$F,4,FALSE)</f>
        <v>渴望</v>
      </c>
      <c r="I84" s="4" t="str">
        <f>VLOOKUP(C84,词典!$C:$F,4,FALSE)</f>
        <v>任何</v>
      </c>
      <c r="J84" s="4" t="str">
        <f>VLOOKUP(D84,词典!$C:$F,4,FALSE)</f>
        <v>强大</v>
      </c>
      <c r="K84" s="4" t="str">
        <f>VLOOKUP(E84,词典!$C:$F,4,FALSE)</f>
        <v>臭味</v>
      </c>
      <c r="L84" s="4" t="str">
        <f>VLOOKUP(F84,词典!$C:$F,4,FALSE)</f>
        <v xml:space="preserve"> </v>
      </c>
      <c r="M84" s="6" t="s">
        <v>10274</v>
      </c>
      <c r="N84" t="s">
        <v>1873</v>
      </c>
      <c r="O84" t="s">
        <v>1299</v>
      </c>
      <c r="P84" t="s">
        <v>8526</v>
      </c>
      <c r="Q84" t="s">
        <v>1339</v>
      </c>
      <c r="R84" t="s">
        <v>1951</v>
      </c>
      <c r="S84" t="s">
        <v>10418</v>
      </c>
      <c r="T84" s="4" t="str">
        <f>VLOOKUP(N84,词典!$F:$G,2,FALSE)</f>
        <v>EC_WORD_ME</v>
      </c>
      <c r="U84" s="4" t="str">
        <f>VLOOKUP(O84,词典!$F:$G,2,FALSE)</f>
        <v>EC_MOVE2(COVET)</v>
      </c>
      <c r="V84" s="4" t="str">
        <f>VLOOKUP(P84,词典!$F:$G,2,FALSE)</f>
        <v>EC_WORD_ALL_RIGHT</v>
      </c>
      <c r="W84" s="4" t="str">
        <f>VLOOKUP(Q84,词典!$F:$G,2,FALSE)</f>
        <v>EC_WORD_STRONG</v>
      </c>
      <c r="X84" s="4" t="str">
        <f>VLOOKUP(R84,词典!$F:$G,2,FALSE)</f>
        <v>EC_WORD_OF</v>
      </c>
      <c r="Y84" s="4" t="str">
        <f>VLOOKUP(S84,词典!$F:$G,2,FALSE)</f>
        <v>EC_WORD_STENCH</v>
      </c>
      <c r="Z84" t="str">
        <f>_xlfn.CONCAT(".speechLose = {",T84,", ",U84,", ",V84,", ",W84,", ",X84,", ",Y84,"},")</f>
        <v>.speechLose = {EC_WORD_ME, EC_MOVE2(COVET), EC_WORD_ALL_RIGHT, EC_WORD_STRONG, EC_WORD_OF, EC_WORD_STENCH},</v>
      </c>
      <c r="AA84" t="s">
        <v>16015</v>
      </c>
    </row>
    <row r="85" spans="1:27" x14ac:dyDescent="0.3">
      <c r="A85" t="s">
        <v>5944</v>
      </c>
      <c r="B85" t="s">
        <v>200</v>
      </c>
      <c r="C85" t="s">
        <v>3862</v>
      </c>
      <c r="D85" t="s">
        <v>378</v>
      </c>
      <c r="E85" t="s">
        <v>165</v>
      </c>
      <c r="F85" t="s">
        <v>3836</v>
      </c>
      <c r="G85" s="4" t="str">
        <f>VLOOKUP(A85,词典!$C:$F,4,FALSE)</f>
        <v>那是</v>
      </c>
      <c r="H85" s="4" t="str">
        <f>VLOOKUP(B85,词典!$C:$F,4,FALSE)</f>
        <v>我的</v>
      </c>
      <c r="I85" s="4" t="str">
        <f>VLOOKUP(C85,词典!$C:$F,4,FALSE)</f>
        <v>礼物</v>
      </c>
      <c r="J85" s="4" t="str">
        <f>VLOOKUP(D85,词典!$C:$F,4,FALSE)</f>
        <v>到</v>
      </c>
      <c r="K85" s="4" t="str">
        <f>VLOOKUP(E85,词典!$C:$F,4,FALSE)</f>
        <v>你</v>
      </c>
      <c r="L85" s="4" t="str">
        <f>VLOOKUP(F85,词典!$C:$F,4,FALSE)</f>
        <v xml:space="preserve"> </v>
      </c>
      <c r="M85" s="6" t="s">
        <v>10204</v>
      </c>
      <c r="N85" t="s">
        <v>1480</v>
      </c>
      <c r="O85" t="s">
        <v>1431</v>
      </c>
      <c r="P85" t="s">
        <v>8516</v>
      </c>
      <c r="Q85" t="s">
        <v>1874</v>
      </c>
      <c r="R85" t="s">
        <v>1951</v>
      </c>
      <c r="S85" t="s">
        <v>9155</v>
      </c>
      <c r="T85" s="4" t="str">
        <f>VLOOKUP(N85,词典!$F:$G,2,FALSE)</f>
        <v>EC_WORD_THAT_WAS</v>
      </c>
      <c r="U85" s="4" t="str">
        <f>VLOOKUP(O85,词典!$F:$G,2,FALSE)</f>
        <v>EC_WORD_MY</v>
      </c>
      <c r="V85" s="4" t="str">
        <f>VLOOKUP(P85,词典!$F:$G,2,FALSE)</f>
        <v>EC_WORD_GIMME</v>
      </c>
      <c r="W85" s="4" t="str">
        <f>VLOOKUP(Q85,词典!$F:$G,2,FALSE)</f>
        <v>EC_WORD_YOU</v>
      </c>
      <c r="X85" s="4" t="str">
        <f>VLOOKUP(R85,词典!$F:$G,2,FALSE)</f>
        <v>EC_WORD_OF</v>
      </c>
      <c r="Y85" s="4" t="str">
        <f>VLOOKUP(S85,词典!$F:$G,2,FALSE)</f>
        <v>EC_MOVE2(PRESENT)</v>
      </c>
      <c r="Z85" t="str">
        <f>_xlfn.CONCAT(".speechLose = {",T85,", ",U85,", ",V85,", ",W85,", ",X85,", ",Y85,"},")</f>
        <v>.speechLose = {EC_WORD_THAT_WAS, EC_WORD_MY, EC_WORD_GIMME, EC_WORD_YOU, EC_WORD_OF, EC_MOVE2(PRESENT)},</v>
      </c>
      <c r="AA85" t="s">
        <v>16016</v>
      </c>
    </row>
    <row r="86" spans="1:27" x14ac:dyDescent="0.3">
      <c r="A86" t="s">
        <v>751</v>
      </c>
      <c r="B86" t="s">
        <v>2927</v>
      </c>
      <c r="C86" t="s">
        <v>709</v>
      </c>
      <c r="D86" t="s">
        <v>620</v>
      </c>
      <c r="E86" t="s">
        <v>385</v>
      </c>
      <c r="F86" t="s">
        <v>3836</v>
      </c>
      <c r="G86" s="4" t="str">
        <f>VLOOKUP(A86,词典!$C:$F,4,FALSE)</f>
        <v>整个</v>
      </c>
      <c r="H86" s="4" t="str">
        <f>VLOOKUP(B86,词典!$C:$F,4,FALSE)</f>
        <v>不要</v>
      </c>
      <c r="I86" s="4" t="str">
        <f>VLOOKUP(C86,词典!$C:$F,4,FALSE)</f>
        <v>总是</v>
      </c>
      <c r="J86" s="4" t="str">
        <f>VLOOKUP(D86,词典!$C:$F,4,FALSE)</f>
        <v>造型</v>
      </c>
      <c r="K86" s="4" t="str">
        <f>VLOOKUP(E86,词典!$C:$F,4,FALSE)</f>
        <v>哪</v>
      </c>
      <c r="L86" s="4" t="str">
        <f>VLOOKUP(F86,词典!$C:$F,4,FALSE)</f>
        <v xml:space="preserve"> </v>
      </c>
      <c r="M86" s="6" t="s">
        <v>10275</v>
      </c>
      <c r="N86" t="s">
        <v>9176</v>
      </c>
      <c r="O86" t="s">
        <v>1869</v>
      </c>
      <c r="P86" t="s">
        <v>1634</v>
      </c>
      <c r="Q86" t="s">
        <v>9158</v>
      </c>
      <c r="R86" t="s">
        <v>1951</v>
      </c>
      <c r="S86" t="s">
        <v>10459</v>
      </c>
      <c r="T86" s="4" t="str">
        <f>VLOOKUP(N86,词典!$F:$G,2,FALSE)</f>
        <v>EC_WORD_THOSE_WERE</v>
      </c>
      <c r="U86" s="4" t="str">
        <f>VLOOKUP(O86,词典!$F:$G,2,FALSE)</f>
        <v>EC_WORD_NO</v>
      </c>
      <c r="V86" s="4" t="str">
        <f>VLOOKUP(P86,词典!$F:$G,2,FALSE)</f>
        <v>EC_WORD_ALWAYS</v>
      </c>
      <c r="W86" s="4" t="str">
        <f>VLOOKUP(Q86,词典!$F:$G,2,FALSE)</f>
        <v>EC_WORD_NOISY</v>
      </c>
      <c r="X86" s="4" t="str">
        <f>VLOOKUP(R86,词典!$F:$G,2,FALSE)</f>
        <v>EC_WORD_OF</v>
      </c>
      <c r="Y86" s="4" t="str">
        <f>VLOOKUP(S86,词典!$F:$G,2,FALSE)</f>
        <v>EC_EMPTY_WORD</v>
      </c>
      <c r="Z86" t="str">
        <f>_xlfn.CONCAT(".speechLose = {",T86,", ",U86,", ",V86,", ",W86,", ",X86,", ",Y86,"},")</f>
        <v>.speechLose = {EC_WORD_THOSE_WERE, EC_WORD_NO, EC_WORD_ALWAYS, EC_WORD_NOISY, EC_WORD_OF, EC_EMPTY_WORD},</v>
      </c>
      <c r="AA86" t="s">
        <v>16017</v>
      </c>
    </row>
    <row r="87" spans="1:27" x14ac:dyDescent="0.3">
      <c r="A87" t="s">
        <v>164</v>
      </c>
      <c r="B87" t="s">
        <v>355</v>
      </c>
      <c r="C87" t="s">
        <v>453</v>
      </c>
      <c r="D87" t="s">
        <v>2903</v>
      </c>
      <c r="E87" t="s">
        <v>293</v>
      </c>
      <c r="F87" t="s">
        <v>460</v>
      </c>
      <c r="G87" s="4" t="str">
        <f>VLOOKUP(A87,词典!$C:$F,4,FALSE)</f>
        <v>是个</v>
      </c>
      <c r="H87" s="4" t="str">
        <f>VLOOKUP(B87,词典!$C:$F,4,FALSE)</f>
        <v>可以</v>
      </c>
      <c r="I87" s="4" t="str">
        <f>VLOOKUP(C87,词典!$C:$F,4,FALSE)</f>
        <v>看看</v>
      </c>
      <c r="J87" s="4" t="str">
        <f>VLOOKUP(D87,词典!$C:$F,4,FALSE)</f>
        <v>你是</v>
      </c>
      <c r="K87" s="4" t="str">
        <f>VLOOKUP(E87,词典!$C:$F,4,FALSE)</f>
        <v>来自</v>
      </c>
      <c r="L87" s="4" t="str">
        <f>VLOOKUP(F87,词典!$C:$F,4,FALSE)</f>
        <v>很棒</v>
      </c>
      <c r="M87" s="6" t="s">
        <v>10276</v>
      </c>
      <c r="N87" t="s">
        <v>1873</v>
      </c>
      <c r="O87" t="s">
        <v>2047</v>
      </c>
      <c r="P87" t="s">
        <v>9106</v>
      </c>
      <c r="Q87" t="s">
        <v>1874</v>
      </c>
      <c r="R87" t="s">
        <v>1830</v>
      </c>
      <c r="S87" t="s">
        <v>8525</v>
      </c>
      <c r="T87" s="4" t="str">
        <f>VLOOKUP(N87,词典!$F:$G,2,FALSE)</f>
        <v>EC_WORD_ME</v>
      </c>
      <c r="U87" s="4" t="str">
        <f>VLOOKUP(O87,词典!$F:$G,2,FALSE)</f>
        <v>EC_WORD_LOOKS</v>
      </c>
      <c r="V87" s="4" t="str">
        <f>VLOOKUP(P87,词典!$F:$G,2,FALSE)</f>
        <v>EC_WORD_BACK</v>
      </c>
      <c r="W87" s="4" t="str">
        <f>VLOOKUP(Q87,词典!$F:$G,2,FALSE)</f>
        <v>EC_WORD_YOU</v>
      </c>
      <c r="X87" s="4" t="str">
        <f>VLOOKUP(R87,词典!$F:$G,2,FALSE)</f>
        <v>EC_WORD_SENSE</v>
      </c>
      <c r="Y87" s="4" t="str">
        <f>VLOOKUP(S87,词典!$F:$G,2,FALSE)</f>
        <v>EC_WORD_WELL</v>
      </c>
      <c r="Z87" t="str">
        <f>_xlfn.CONCAT(".speechLose = {",T87,", ",U87,", ",V87,", ",W87,", ",X87,", ",Y87,"},")</f>
        <v>.speechLose = {EC_WORD_ME, EC_WORD_LOOKS, EC_WORD_BACK, EC_WORD_YOU, EC_WORD_SENSE, EC_WORD_WELL},</v>
      </c>
      <c r="AA87" t="s">
        <v>16018</v>
      </c>
    </row>
    <row r="88" spans="1:27" x14ac:dyDescent="0.3">
      <c r="A88" t="s">
        <v>2903</v>
      </c>
      <c r="B88" t="s">
        <v>387</v>
      </c>
      <c r="C88" t="s">
        <v>284</v>
      </c>
      <c r="D88" t="s">
        <v>7360</v>
      </c>
      <c r="E88" t="s">
        <v>3850</v>
      </c>
      <c r="F88" t="s">
        <v>3834</v>
      </c>
      <c r="G88" s="4" t="str">
        <f>VLOOKUP(A88,词典!$C:$F,4,FALSE)</f>
        <v>你是</v>
      </c>
      <c r="H88" s="4" t="str">
        <f>VLOOKUP(B88,词典!$C:$F,4,FALSE)</f>
        <v>得</v>
      </c>
      <c r="I88" s="4" t="str">
        <f>VLOOKUP(C88,词典!$C:$F,4,FALSE)</f>
        <v>一个</v>
      </c>
      <c r="J88" s="4" t="str">
        <f>VLOOKUP(D88,词典!$C:$F,4,FALSE)</f>
        <v>治愈铃声</v>
      </c>
      <c r="K88" s="4" t="str">
        <f>VLOOKUP(E88,词典!$C:$F,4,FALSE)</f>
        <v>对我</v>
      </c>
      <c r="L88" s="4" t="str">
        <f>VLOOKUP(F88,词典!$C:$F,4,FALSE)</f>
        <v>！</v>
      </c>
      <c r="M88" s="6" t="s">
        <v>10277</v>
      </c>
      <c r="N88" t="s">
        <v>1874</v>
      </c>
      <c r="O88" t="s">
        <v>1882</v>
      </c>
      <c r="P88" t="s">
        <v>9130</v>
      </c>
      <c r="Q88" t="s">
        <v>1171</v>
      </c>
      <c r="R88" t="s">
        <v>9081</v>
      </c>
      <c r="S88" t="s">
        <v>225</v>
      </c>
      <c r="T88" s="4" t="str">
        <f>VLOOKUP(N88,词典!$F:$G,2,FALSE)</f>
        <v>EC_WORD_YOU</v>
      </c>
      <c r="U88" s="4" t="str">
        <f>VLOOKUP(O88,词典!$F:$G,2,FALSE)</f>
        <v>EC_WORD_TO_ME</v>
      </c>
      <c r="V88" s="4" t="str">
        <f>VLOOKUP(P88,词典!$F:$G,2,FALSE)</f>
        <v>EC_WORD_AS_IF</v>
      </c>
      <c r="W88" s="4" t="str">
        <f>VLOOKUP(Q88,词典!$F:$G,2,FALSE)</f>
        <v>EC_MOVE(HEAL_BELL)</v>
      </c>
      <c r="X88" s="4" t="str">
        <f>VLOOKUP(R88,词典!$F:$G,2,FALSE)</f>
        <v>EC_WORD_AN</v>
      </c>
      <c r="Y88" s="4" t="str">
        <f>VLOOKUP(S88,词典!$F:$G,2,FALSE)</f>
        <v>EC_WORD_EXCL</v>
      </c>
      <c r="Z88" t="str">
        <f>_xlfn.CONCAT(".speechLose = {",T88,", ",U88,", ",V88,", ",W88,", ",X88,", ",Y88,"},")</f>
        <v>.speechLose = {EC_WORD_YOU, EC_WORD_TO_ME, EC_WORD_AS_IF, EC_MOVE(HEAL_BELL), EC_WORD_AN, EC_WORD_EXCL},</v>
      </c>
      <c r="AA88" t="s">
        <v>16019</v>
      </c>
    </row>
    <row r="89" spans="1:27" x14ac:dyDescent="0.3">
      <c r="A89" t="s">
        <v>279</v>
      </c>
      <c r="B89" t="s">
        <v>5903</v>
      </c>
      <c r="C89" t="s">
        <v>165</v>
      </c>
      <c r="D89" t="s">
        <v>2930</v>
      </c>
      <c r="E89" t="s">
        <v>3843</v>
      </c>
      <c r="F89" t="s">
        <v>3836</v>
      </c>
      <c r="G89" s="4" t="str">
        <f>VLOOKUP(A89,词典!$C:$F,4,FALSE)</f>
        <v>啊</v>
      </c>
      <c r="H89" s="4" t="str">
        <f>VLOOKUP(B89,词典!$C:$F,4,FALSE)</f>
        <v>不能</v>
      </c>
      <c r="I89" s="4" t="str">
        <f>VLOOKUP(C89,词典!$C:$F,4,FALSE)</f>
        <v>你</v>
      </c>
      <c r="J89" s="4" t="str">
        <f>VLOOKUP(D89,词典!$C:$F,4,FALSE)</f>
        <v>让我赢</v>
      </c>
      <c r="K89" s="4" t="str">
        <f>VLOOKUP(E89,词典!$C:$F,4,FALSE)</f>
        <v>？</v>
      </c>
      <c r="L89" s="4" t="str">
        <f>VLOOKUP(F89,词典!$C:$F,4,FALSE)</f>
        <v xml:space="preserve"> </v>
      </c>
      <c r="M89" s="6" t="s">
        <v>12522</v>
      </c>
      <c r="N89" t="s">
        <v>1874</v>
      </c>
      <c r="O89" t="s">
        <v>1498</v>
      </c>
      <c r="P89" t="s">
        <v>1383</v>
      </c>
      <c r="Q89" t="s">
        <v>8542</v>
      </c>
      <c r="R89" t="s">
        <v>230</v>
      </c>
      <c r="S89" t="s">
        <v>10459</v>
      </c>
      <c r="T89" s="4" t="str">
        <f>VLOOKUP(N89,词典!$F:$G,2,FALSE)</f>
        <v>EC_WORD_YOU</v>
      </c>
      <c r="U89" s="4" t="str">
        <f>VLOOKUP(O89,词典!$F:$G,2,FALSE)</f>
        <v>EC_WORD_COULDN_T</v>
      </c>
      <c r="V89" s="4" t="str">
        <f>VLOOKUP(P89,词典!$F:$G,2,FALSE)</f>
        <v>EC_WORD_LET_ME_WIN</v>
      </c>
      <c r="W89" s="4" t="str">
        <f>VLOOKUP(Q89,词典!$F:$G,2,FALSE)</f>
        <v>EC_WORD_DID</v>
      </c>
      <c r="X89" s="4" t="str">
        <f>VLOOKUP(R89,词典!$F:$G,2,FALSE)</f>
        <v>EC_WORD_QUES</v>
      </c>
      <c r="Y89" s="4" t="str">
        <f>VLOOKUP(S89,词典!$F:$G,2,FALSE)</f>
        <v>EC_EMPTY_WORD</v>
      </c>
      <c r="Z89" t="str">
        <f>_xlfn.CONCAT(".speechLose = {",T89,", ",U89,", ",V89,", ",W89,", ",X89,", ",Y89,"},")</f>
        <v>.speechLose = {EC_WORD_YOU, EC_WORD_COULDN_T, EC_WORD_LET_ME_WIN, EC_WORD_DID, EC_WORD_QUES, EC_EMPTY_WORD},</v>
      </c>
      <c r="AA89" t="s">
        <v>16020</v>
      </c>
    </row>
    <row r="90" spans="1:27" x14ac:dyDescent="0.3">
      <c r="A90" t="s">
        <v>5933</v>
      </c>
      <c r="B90" t="s">
        <v>304</v>
      </c>
      <c r="C90" t="s">
        <v>835</v>
      </c>
      <c r="D90" t="s">
        <v>200</v>
      </c>
      <c r="E90" t="s">
        <v>645</v>
      </c>
      <c r="F90" t="s">
        <v>3873</v>
      </c>
      <c r="G90" s="4" t="str">
        <f>VLOOKUP(A90,词典!$C:$F,4,FALSE)</f>
        <v>继续</v>
      </c>
      <c r="H90" s="4" t="str">
        <f>VLOOKUP(B90,词典!$C:$F,4,FALSE)</f>
        <v>和</v>
      </c>
      <c r="I90" s="4" t="str">
        <f>VLOOKUP(C90,词典!$C:$F,4,FALSE)</f>
        <v>粉碎</v>
      </c>
      <c r="J90" s="4" t="str">
        <f>VLOOKUP(D90,词典!$C:$F,4,FALSE)</f>
        <v>我的</v>
      </c>
      <c r="K90" s="4" t="str">
        <f>VLOOKUP(E90,词典!$C:$F,4,FALSE)</f>
        <v>梦想</v>
      </c>
      <c r="L90" s="4" t="str">
        <f>VLOOKUP(F90,词典!$C:$F,4,FALSE)</f>
        <v>……</v>
      </c>
      <c r="M90" s="6" t="s">
        <v>10278</v>
      </c>
      <c r="N90" t="s">
        <v>1867</v>
      </c>
      <c r="O90" t="s">
        <v>2067</v>
      </c>
      <c r="P90" t="s">
        <v>1431</v>
      </c>
      <c r="Q90" t="s">
        <v>2034</v>
      </c>
      <c r="R90" t="s">
        <v>8489</v>
      </c>
      <c r="S90" t="s">
        <v>1687</v>
      </c>
      <c r="T90" s="4" t="str">
        <f>VLOOKUP(N90,词典!$F:$G,2,FALSE)</f>
        <v>EC_WORD_GO_AHEAD</v>
      </c>
      <c r="U90" s="4" t="str">
        <f>VLOOKUP(O90,词典!$F:$G,2,FALSE)</f>
        <v>EC_WORD_CRUSH</v>
      </c>
      <c r="V90" s="4" t="str">
        <f>VLOOKUP(P90,词典!$F:$G,2,FALSE)</f>
        <v>EC_WORD_MY</v>
      </c>
      <c r="W90" s="4" t="str">
        <f>VLOOKUP(Q90,词典!$F:$G,2,FALSE)</f>
        <v>EC_WORD_DREAM</v>
      </c>
      <c r="X90" s="4" t="str">
        <f>VLOOKUP(R90,词典!$F:$G,2,FALSE)</f>
        <v>EC_WORD_YUP</v>
      </c>
      <c r="Y90" s="4" t="str">
        <f>VLOOKUP(S90,词典!$F:$G,2,FALSE)</f>
        <v>EC_WORD_ELLIPSIS</v>
      </c>
      <c r="Z90" t="str">
        <f>_xlfn.CONCAT(".speechLose = {",T90,", ",U90,", ",V90,", ",W90,", ",X90,", ",Y90,"},")</f>
        <v>.speechLose = {EC_WORD_GO_AHEAD, EC_WORD_CRUSH, EC_WORD_MY, EC_WORD_DREAM, EC_WORD_YUP, EC_WORD_ELLIPSIS},</v>
      </c>
      <c r="AA90" t="s">
        <v>16021</v>
      </c>
    </row>
    <row r="91" spans="1:27" x14ac:dyDescent="0.3">
      <c r="A91" t="s">
        <v>2903</v>
      </c>
      <c r="B91" t="s">
        <v>284</v>
      </c>
      <c r="C91" t="s">
        <v>285</v>
      </c>
      <c r="D91" t="s">
        <v>195</v>
      </c>
      <c r="E91" t="s">
        <v>373</v>
      </c>
      <c r="F91" t="s">
        <v>531</v>
      </c>
      <c r="G91" s="4" t="str">
        <f>VLOOKUP(A91,词典!$C:$F,4,FALSE)</f>
        <v>你是</v>
      </c>
      <c r="H91" s="4" t="str">
        <f>VLOOKUP(B91,词典!$C:$F,4,FALSE)</f>
        <v>一个</v>
      </c>
      <c r="I91" s="4" t="str">
        <f>VLOOKUP(C91,词典!$C:$F,4,FALSE)</f>
        <v>意思</v>
      </c>
      <c r="J91" s="4" t="str">
        <f>VLOOKUP(D91,词典!$C:$F,4,FALSE)</f>
        <v>家</v>
      </c>
      <c r="K91" s="4" t="str">
        <f>VLOOKUP(E91,词典!$C:$F,4,FALSE)</f>
        <v>它</v>
      </c>
      <c r="L91" s="4" t="str">
        <f>VLOOKUP(F91,词典!$C:$F,4,FALSE)</f>
        <v>看起来</v>
      </c>
      <c r="M91" s="6" t="s">
        <v>10279</v>
      </c>
      <c r="N91" t="s">
        <v>8501</v>
      </c>
      <c r="O91" t="s">
        <v>1414</v>
      </c>
      <c r="P91" t="s">
        <v>1928</v>
      </c>
      <c r="Q91" t="s">
        <v>10416</v>
      </c>
      <c r="R91" t="s">
        <v>1951</v>
      </c>
      <c r="S91" t="s">
        <v>1878</v>
      </c>
      <c r="T91" s="4" t="str">
        <f>VLOOKUP(N91,词典!$F:$G,2,FALSE)</f>
        <v>EC_WORD_SEEMS</v>
      </c>
      <c r="U91" s="4" t="str">
        <f>VLOOKUP(O91,词典!$F:$G,2,FALSE)</f>
        <v>EC_WORD_YOU_RE</v>
      </c>
      <c r="V91" s="4" t="str">
        <f>VLOOKUP(P91,词典!$F:$G,2,FALSE)</f>
        <v>EC_WORD_A</v>
      </c>
      <c r="W91" s="4" t="str">
        <f>VLOOKUP(Q91,词典!$F:$G,2,FALSE)</f>
        <v>EC_WORD_SPIRALING</v>
      </c>
      <c r="X91" s="4" t="str">
        <f>VLOOKUP(R91,词典!$F:$G,2,FALSE)</f>
        <v>EC_WORD_OF</v>
      </c>
      <c r="Y91" s="4" t="str">
        <f>VLOOKUP(S91,词典!$F:$G,2,FALSE)</f>
        <v>EC_WORD_CHILDREN</v>
      </c>
      <c r="Z91" t="str">
        <f>_xlfn.CONCAT(".speechLose = {",T91,", ",U91,", ",V91,", ",W91,", ",X91,", ",Y91,"},")</f>
        <v>.speechLose = {EC_WORD_SEEMS, EC_WORD_YOU_RE, EC_WORD_A, EC_WORD_SPIRALING, EC_WORD_OF, EC_WORD_CHILDREN},</v>
      </c>
      <c r="AA91" t="s">
        <v>16022</v>
      </c>
    </row>
    <row r="92" spans="1:27" x14ac:dyDescent="0.3">
      <c r="A92" t="s">
        <v>153</v>
      </c>
      <c r="B92" t="s">
        <v>340</v>
      </c>
      <c r="C92" t="s">
        <v>164</v>
      </c>
      <c r="D92" t="s">
        <v>5903</v>
      </c>
      <c r="E92" t="s">
        <v>459</v>
      </c>
      <c r="F92" t="s">
        <v>165</v>
      </c>
      <c r="G92" s="4" t="str">
        <f>VLOOKUP(A92,词典!$C:$F,4,FALSE)</f>
        <v>不</v>
      </c>
      <c r="H92" s="4" t="str">
        <f>VLOOKUP(B92,词典!$C:$F,4,FALSE)</f>
        <v>好奇</v>
      </c>
      <c r="I92" s="4" t="str">
        <f>VLOOKUP(C92,词典!$C:$F,4,FALSE)</f>
        <v>是个</v>
      </c>
      <c r="J92" s="4" t="str">
        <f>VLOOKUP(D92,词典!$C:$F,4,FALSE)</f>
        <v>不能</v>
      </c>
      <c r="K92" s="4" t="str">
        <f>VLOOKUP(E92,词典!$C:$F,4,FALSE)</f>
        <v>击败</v>
      </c>
      <c r="L92" s="4" t="str">
        <f>VLOOKUP(F92,词典!$C:$F,4,FALSE)</f>
        <v>你</v>
      </c>
      <c r="M92" s="6" t="s">
        <v>10280</v>
      </c>
      <c r="N92" t="s">
        <v>10431</v>
      </c>
      <c r="O92" t="s">
        <v>1873</v>
      </c>
      <c r="P92" t="s">
        <v>9067</v>
      </c>
      <c r="Q92" t="s">
        <v>1538</v>
      </c>
      <c r="R92" t="s">
        <v>1412</v>
      </c>
      <c r="S92" t="s">
        <v>10459</v>
      </c>
      <c r="T92" s="4" t="str">
        <f>VLOOKUP(N92,词典!$F:$G,2,FALSE)</f>
        <v>EC_WORD_GWAHAHAHA</v>
      </c>
      <c r="U92" s="4" t="str">
        <f>VLOOKUP(O92,词典!$F:$G,2,FALSE)</f>
        <v>EC_WORD_ME</v>
      </c>
      <c r="V92" s="4" t="str">
        <f>VLOOKUP(P92,词典!$F:$G,2,FALSE)</f>
        <v>EC_WORD_APPEAR</v>
      </c>
      <c r="W92" s="4" t="str">
        <f>VLOOKUP(Q92,词典!$F:$G,2,FALSE)</f>
        <v>EC_WORD_BEAT</v>
      </c>
      <c r="X92" s="4" t="str">
        <f>VLOOKUP(R92,词典!$F:$G,2,FALSE)</f>
        <v>EC_WORD_YOU</v>
      </c>
      <c r="Y92" s="4" t="str">
        <f>VLOOKUP(S92,词典!$F:$G,2,FALSE)</f>
        <v>EC_EMPTY_WORD</v>
      </c>
      <c r="Z92" t="str">
        <f>_xlfn.CONCAT(".speechLose = {",T92,", ",U92,", ",V92,", ",W92,", ",X92,", ",Y92,"},")</f>
        <v>.speechLose = {EC_WORD_GWAHAHAHA, EC_WORD_ME, EC_WORD_APPEAR, EC_WORD_BEAT, EC_WORD_YOU, EC_EMPTY_WORD},</v>
      </c>
      <c r="AA92" t="s">
        <v>16023</v>
      </c>
    </row>
    <row r="93" spans="1:27" x14ac:dyDescent="0.3">
      <c r="A93" t="s">
        <v>749</v>
      </c>
      <c r="B93" t="s">
        <v>3873</v>
      </c>
      <c r="C93" t="s">
        <v>3836</v>
      </c>
      <c r="D93" t="s">
        <v>233</v>
      </c>
      <c r="E93" t="s">
        <v>3873</v>
      </c>
      <c r="F93" t="s">
        <v>3836</v>
      </c>
      <c r="G93" s="4" t="str">
        <f>VLOOKUP(A93,词典!$C:$F,4,FALSE)</f>
        <v>中</v>
      </c>
      <c r="H93" s="4" t="str">
        <f>VLOOKUP(B93,词典!$C:$F,4,FALSE)</f>
        <v>……</v>
      </c>
      <c r="I93" s="4" t="str">
        <f>VLOOKUP(C93,词典!$C:$F,4,FALSE)</f>
        <v xml:space="preserve"> </v>
      </c>
      <c r="J93" s="4" t="str">
        <f>VLOOKUP(D93,词典!$C:$F,4,FALSE)</f>
        <v>哇</v>
      </c>
      <c r="K93" s="4" t="str">
        <f>VLOOKUP(E93,词典!$C:$F,4,FALSE)</f>
        <v>……</v>
      </c>
      <c r="L93" s="4" t="str">
        <f>VLOOKUP(F93,词典!$C:$F,4,FALSE)</f>
        <v xml:space="preserve"> </v>
      </c>
      <c r="M93" s="6" t="s">
        <v>10281</v>
      </c>
      <c r="N93" t="s">
        <v>10311</v>
      </c>
      <c r="O93" t="s">
        <v>1687</v>
      </c>
      <c r="P93" t="s">
        <v>10459</v>
      </c>
      <c r="Q93" t="s">
        <v>1448</v>
      </c>
      <c r="R93" t="s">
        <v>1687</v>
      </c>
      <c r="S93" t="s">
        <v>10459</v>
      </c>
      <c r="T93" s="4" t="str">
        <f>VLOOKUP(N93,词典!$F:$G,2,FALSE)</f>
        <v>EC_WORD_HMM</v>
      </c>
      <c r="U93" s="4" t="str">
        <f>VLOOKUP(O93,词典!$F:$G,2,FALSE)</f>
        <v>EC_WORD_ELLIPSIS</v>
      </c>
      <c r="V93" s="4" t="str">
        <f>VLOOKUP(P93,词典!$F:$G,2,FALSE)</f>
        <v>EC_EMPTY_WORD</v>
      </c>
      <c r="W93" s="4" t="str">
        <f>VLOOKUP(Q93,词典!$F:$G,2,FALSE)</f>
        <v>EC_WORD_WAAAH</v>
      </c>
      <c r="X93" s="4" t="str">
        <f>VLOOKUP(R93,词典!$F:$G,2,FALSE)</f>
        <v>EC_WORD_ELLIPSIS</v>
      </c>
      <c r="Y93" s="4" t="str">
        <f>VLOOKUP(S93,词典!$F:$G,2,FALSE)</f>
        <v>EC_EMPTY_WORD</v>
      </c>
      <c r="Z93" t="str">
        <f>_xlfn.CONCAT(".speechLose = {",T93,", ",U93,", ",V93,", ",W93,", ",X93,", ",Y93,"},")</f>
        <v>.speechLose = {EC_WORD_HMM, EC_WORD_ELLIPSIS, EC_EMPTY_WORD, EC_WORD_WAAAH, EC_WORD_ELLIPSIS, EC_EMPTY_WORD},</v>
      </c>
      <c r="AA93" t="s">
        <v>16024</v>
      </c>
    </row>
    <row r="94" spans="1:27" x14ac:dyDescent="0.3">
      <c r="A94" t="s">
        <v>262</v>
      </c>
      <c r="B94" t="s">
        <v>3834</v>
      </c>
      <c r="C94" t="s">
        <v>2903</v>
      </c>
      <c r="D94" t="s">
        <v>284</v>
      </c>
      <c r="E94" t="s">
        <v>444</v>
      </c>
      <c r="F94" t="s">
        <v>209</v>
      </c>
      <c r="G94" s="4" t="str">
        <f>VLOOKUP(A94,词典!$C:$F,4,FALSE)</f>
        <v>哎耶</v>
      </c>
      <c r="H94" s="4" t="str">
        <f>VLOOKUP(B94,词典!$C:$F,4,FALSE)</f>
        <v>！</v>
      </c>
      <c r="I94" s="4" t="str">
        <f>VLOOKUP(C94,词典!$C:$F,4,FALSE)</f>
        <v>你是</v>
      </c>
      <c r="J94" s="4" t="str">
        <f>VLOOKUP(D94,词典!$C:$F,4,FALSE)</f>
        <v>一个</v>
      </c>
      <c r="K94" s="4" t="str">
        <f>VLOOKUP(E94,词典!$C:$F,4,FALSE)</f>
        <v>该</v>
      </c>
      <c r="L94" s="4" t="str">
        <f>VLOOKUP(F94,词典!$C:$F,4,FALSE)</f>
        <v>人</v>
      </c>
      <c r="M94" s="6" t="s">
        <v>10282</v>
      </c>
      <c r="N94" t="s">
        <v>9884</v>
      </c>
      <c r="O94" t="s">
        <v>1414</v>
      </c>
      <c r="P94" t="s">
        <v>1928</v>
      </c>
      <c r="Q94" t="s">
        <v>8449</v>
      </c>
      <c r="R94" t="s">
        <v>1951</v>
      </c>
      <c r="S94" t="s">
        <v>1888</v>
      </c>
      <c r="T94" s="4" t="str">
        <f>VLOOKUP(N94,词典!$F:$G,2,FALSE)</f>
        <v>EC_WORD_OOPS</v>
      </c>
      <c r="U94" s="4" t="str">
        <f>VLOOKUP(O94,词典!$F:$G,2,FALSE)</f>
        <v>EC_WORD_YOU_RE</v>
      </c>
      <c r="V94" s="4" t="str">
        <f>VLOOKUP(P94,词典!$F:$G,2,FALSE)</f>
        <v>EC_WORD_A</v>
      </c>
      <c r="W94" s="4" t="str">
        <f>VLOOKUP(Q94,词典!$F:$G,2,FALSE)</f>
        <v>EC_WORD_SCARY</v>
      </c>
      <c r="X94" s="4" t="str">
        <f>VLOOKUP(R94,词典!$F:$G,2,FALSE)</f>
        <v>EC_WORD_OF</v>
      </c>
      <c r="Y94" s="4" t="str">
        <f>VLOOKUP(S94,词典!$F:$G,2,FALSE)</f>
        <v>EC_WORD_PERSON</v>
      </c>
      <c r="Z94" t="str">
        <f>_xlfn.CONCAT(".speechLose = {",T94,", ",U94,", ",V94,", ",W94,", ",X94,", ",Y94,"},")</f>
        <v>.speechLose = {EC_WORD_OOPS, EC_WORD_YOU_RE, EC_WORD_A, EC_WORD_SCARY, EC_WORD_OF, EC_WORD_PERSON},</v>
      </c>
      <c r="AA94" t="s">
        <v>16025</v>
      </c>
    </row>
    <row r="95" spans="1:27" x14ac:dyDescent="0.3">
      <c r="A95" t="s">
        <v>164</v>
      </c>
      <c r="B95" t="s">
        <v>780</v>
      </c>
      <c r="C95" t="s">
        <v>284</v>
      </c>
      <c r="D95" t="s">
        <v>136</v>
      </c>
      <c r="E95" t="s">
        <v>379</v>
      </c>
      <c r="F95" t="s">
        <v>10463</v>
      </c>
      <c r="G95" s="4" t="str">
        <f>VLOOKUP(A95,词典!$C:$F,4,FALSE)</f>
        <v>是个</v>
      </c>
      <c r="H95" s="4" t="str">
        <f>VLOOKUP(B95,词典!$C:$F,4,FALSE)</f>
        <v>困惑</v>
      </c>
      <c r="I95" s="4" t="str">
        <f>VLOOKUP(C95,词典!$C:$F,4,FALSE)</f>
        <v>一个</v>
      </c>
      <c r="J95" s="4" t="str">
        <f>VLOOKUP(D95,词典!$C:$F,4,FALSE)</f>
        <v>招式</v>
      </c>
      <c r="K95" s="4" t="str">
        <f>VLOOKUP(E95,词典!$C:$F,4,FALSE)</f>
        <v>与</v>
      </c>
      <c r="L95" s="4" t="str">
        <f>VLOOKUP(F95,词典!$C:$F,4,FALSE)</f>
        <v>每天</v>
      </c>
      <c r="M95" s="6" t="s">
        <v>10205</v>
      </c>
      <c r="N95" t="s">
        <v>1873</v>
      </c>
      <c r="O95" t="s">
        <v>9080</v>
      </c>
      <c r="P95" t="s">
        <v>1352</v>
      </c>
      <c r="Q95" t="s">
        <v>10432</v>
      </c>
      <c r="R95" t="s">
        <v>10181</v>
      </c>
      <c r="S95" t="s">
        <v>8499</v>
      </c>
      <c r="T95" s="4" t="str">
        <f>VLOOKUP(N95,词典!$F:$G,2,FALSE)</f>
        <v>EC_WORD_ME</v>
      </c>
      <c r="U95" s="4" t="str">
        <f>VLOOKUP(O95,词典!$F:$G,2,FALSE)</f>
        <v>EC_WORD_DO</v>
      </c>
      <c r="V95" s="4" t="str">
        <f>VLOOKUP(P95,词典!$F:$G,2,FALSE)</f>
        <v>EC_WORD_MOVE</v>
      </c>
      <c r="W95" s="4" t="str">
        <f>VLOOKUP(Q95,词典!$F:$G,2,FALSE)</f>
        <v>EC_WORD_WALKS</v>
      </c>
      <c r="X95" s="4" t="str">
        <f>VLOOKUP(R95,词典!$F:$G,2,FALSE)</f>
        <v>EC_WORD_OPPOSITE</v>
      </c>
      <c r="Y95" s="4" t="str">
        <f>VLOOKUP(S95,词典!$F:$G,2,FALSE)</f>
        <v>EC_WORD_IS</v>
      </c>
      <c r="Z95" t="str">
        <f>_xlfn.CONCAT(".speechLose = {",T95,", ",U95,", ",V95,", ",W95,", ",X95,", ",Y95,"},")</f>
        <v>.speechLose = {EC_WORD_ME, EC_WORD_DO, EC_WORD_MOVE, EC_WORD_WALKS, EC_WORD_OPPOSITE, EC_WORD_IS},</v>
      </c>
      <c r="AA95" t="s">
        <v>16026</v>
      </c>
    </row>
    <row r="96" spans="1:27" x14ac:dyDescent="0.3">
      <c r="A96" t="s">
        <v>5919</v>
      </c>
      <c r="B96" t="s">
        <v>165</v>
      </c>
      <c r="C96" t="s">
        <v>453</v>
      </c>
      <c r="D96" t="s">
        <v>200</v>
      </c>
      <c r="E96" t="s">
        <v>136</v>
      </c>
      <c r="F96" t="s">
        <v>3843</v>
      </c>
      <c r="G96" s="4" t="str">
        <f>VLOOKUP(A96,词典!$C:$F,4,FALSE)</f>
        <v>多</v>
      </c>
      <c r="H96" s="4" t="str">
        <f>VLOOKUP(B96,词典!$C:$F,4,FALSE)</f>
        <v>你</v>
      </c>
      <c r="I96" s="4" t="str">
        <f>VLOOKUP(C96,词典!$C:$F,4,FALSE)</f>
        <v>看看</v>
      </c>
      <c r="J96" s="4" t="str">
        <f>VLOOKUP(D96,词典!$C:$F,4,FALSE)</f>
        <v>我的</v>
      </c>
      <c r="K96" s="4" t="str">
        <f>VLOOKUP(E96,词典!$C:$F,4,FALSE)</f>
        <v>招式</v>
      </c>
      <c r="L96" s="4" t="str">
        <f>VLOOKUP(F96,词典!$C:$F,4,FALSE)</f>
        <v>？</v>
      </c>
      <c r="M96" s="6" t="s">
        <v>10283</v>
      </c>
      <c r="N96" t="s">
        <v>1874</v>
      </c>
      <c r="O96" t="s">
        <v>1955</v>
      </c>
      <c r="P96" t="s">
        <v>10327</v>
      </c>
      <c r="Q96" t="s">
        <v>1431</v>
      </c>
      <c r="R96" t="s">
        <v>1352</v>
      </c>
      <c r="S96" t="s">
        <v>230</v>
      </c>
      <c r="T96" s="4" t="str">
        <f>VLOOKUP(N96,词典!$F:$G,2,FALSE)</f>
        <v>EC_WORD_YOU</v>
      </c>
      <c r="U96" s="4" t="str">
        <f>VLOOKUP(O96,词典!$F:$G,2,FALSE)</f>
        <v>EC_WORD_HAVEN_T</v>
      </c>
      <c r="V96" s="4" t="str">
        <f>VLOOKUP(P96,词典!$F:$G,2,FALSE)</f>
        <v>EC_WORD_SEES</v>
      </c>
      <c r="W96" s="4" t="str">
        <f>VLOOKUP(Q96,词典!$F:$G,2,FALSE)</f>
        <v>EC_WORD_MY</v>
      </c>
      <c r="X96" s="4" t="str">
        <f>VLOOKUP(R96,词典!$F:$G,2,FALSE)</f>
        <v>EC_WORD_MOVE</v>
      </c>
      <c r="Y96" s="4" t="str">
        <f>VLOOKUP(S96,词典!$F:$G,2,FALSE)</f>
        <v>EC_WORD_QUES</v>
      </c>
      <c r="Z96" t="str">
        <f>_xlfn.CONCAT(".speechLose = {",T96,", ",U96,", ",V96,", ",W96,", ",X96,", ",Y96,"},")</f>
        <v>.speechLose = {EC_WORD_YOU, EC_WORD_HAVEN_T, EC_WORD_SEES, EC_WORD_MY, EC_WORD_MOVE, EC_WORD_QUES},</v>
      </c>
      <c r="AA96" t="s">
        <v>16027</v>
      </c>
    </row>
    <row r="97" spans="1:27" x14ac:dyDescent="0.3">
      <c r="A97" t="s">
        <v>2905</v>
      </c>
      <c r="B97" t="s">
        <v>366</v>
      </c>
      <c r="C97" t="s">
        <v>387</v>
      </c>
      <c r="D97" t="s">
        <v>214</v>
      </c>
      <c r="E97" t="s">
        <v>709</v>
      </c>
      <c r="F97" t="s">
        <v>93</v>
      </c>
      <c r="G97" s="4" t="str">
        <f>VLOOKUP(A97,词典!$C:$F,4,FALSE)</f>
        <v>它是</v>
      </c>
      <c r="H97" s="4" t="str">
        <f>VLOOKUP(B97,词典!$C:$F,4,FALSE)</f>
        <v>一下</v>
      </c>
      <c r="I97" s="4" t="str">
        <f>VLOOKUP(C97,词典!$C:$F,4,FALSE)</f>
        <v>得</v>
      </c>
      <c r="J97" s="4" t="str">
        <f>VLOOKUP(D97,词典!$C:$F,4,FALSE)</f>
        <v>我们</v>
      </c>
      <c r="K97" s="4" t="str">
        <f>VLOOKUP(E97,词典!$C:$F,4,FALSE)</f>
        <v>总是</v>
      </c>
      <c r="L97" s="4" t="str">
        <f>VLOOKUP(F97,词典!$C:$F,4,FALSE)</f>
        <v>获胜</v>
      </c>
      <c r="M97" s="6" t="s">
        <v>10284</v>
      </c>
      <c r="N97" t="s">
        <v>1892</v>
      </c>
      <c r="O97" t="s">
        <v>9130</v>
      </c>
      <c r="P97" t="s">
        <v>8517</v>
      </c>
      <c r="Q97" t="s">
        <v>9067</v>
      </c>
      <c r="R97" t="s">
        <v>1634</v>
      </c>
      <c r="S97" t="s">
        <v>1333</v>
      </c>
      <c r="T97" s="4" t="str">
        <f>VLOOKUP(N97,词典!$F:$G,2,FALSE)</f>
        <v>EC_WORD_WE</v>
      </c>
      <c r="U97" s="4" t="str">
        <f>VLOOKUP(O97,词典!$F:$G,2,FALSE)</f>
        <v>EC_WORD_AS_IF</v>
      </c>
      <c r="V97" s="4" t="str">
        <f>VLOOKUP(P97,词典!$F:$G,2,FALSE)</f>
        <v>EC_WORD_ALSO</v>
      </c>
      <c r="W97" s="4" t="str">
        <f>VLOOKUP(Q97,词典!$F:$G,2,FALSE)</f>
        <v>EC_WORD_APPEAR</v>
      </c>
      <c r="X97" s="4" t="str">
        <f>VLOOKUP(R97,词典!$F:$G,2,FALSE)</f>
        <v>EC_WORD_ALWAYS</v>
      </c>
      <c r="Y97" s="4" t="str">
        <f>VLOOKUP(S97,词典!$F:$G,2,FALSE)</f>
        <v>EC_WORD_WIN</v>
      </c>
      <c r="Z97" t="str">
        <f>_xlfn.CONCAT(".speechLose = {",T97,", ",U97,", ",V97,", ",W97,", ",X97,", ",Y97,"},")</f>
        <v>.speechLose = {EC_WORD_WE, EC_WORD_AS_IF, EC_WORD_ALSO, EC_WORD_APPEAR, EC_WORD_ALWAYS, EC_WORD_WIN},</v>
      </c>
      <c r="AA97" t="s">
        <v>16028</v>
      </c>
    </row>
    <row r="98" spans="1:27" x14ac:dyDescent="0.3">
      <c r="A98" t="s">
        <v>250</v>
      </c>
      <c r="B98" t="s">
        <v>117</v>
      </c>
      <c r="C98" t="s">
        <v>3873</v>
      </c>
      <c r="D98" t="s">
        <v>779</v>
      </c>
      <c r="E98" t="s">
        <v>779</v>
      </c>
      <c r="F98" t="s">
        <v>3912</v>
      </c>
      <c r="G98" s="4" t="str">
        <f>VLOOKUP(A98,词典!$C:$F,4,FALSE)</f>
        <v>哦</v>
      </c>
      <c r="H98" s="4" t="str">
        <f>VLOOKUP(B98,词典!$C:$F,4,FALSE)</f>
        <v>但是</v>
      </c>
      <c r="I98" s="4" t="str">
        <f>VLOOKUP(C98,词典!$C:$F,4,FALSE)</f>
        <v>……</v>
      </c>
      <c r="J98" s="4" t="str">
        <f>VLOOKUP(D98,词典!$C:$F,4,FALSE)</f>
        <v>为什么</v>
      </c>
      <c r="K98" s="4" t="str">
        <f>VLOOKUP(E98,词典!$C:$F,4,FALSE)</f>
        <v>为什么</v>
      </c>
      <c r="L98" s="4" t="str">
        <f>VLOOKUP(F98,词典!$C:$F,4,FALSE)</f>
        <v>？！</v>
      </c>
      <c r="M98" s="6" t="s">
        <v>10285</v>
      </c>
      <c r="N98" t="s">
        <v>1455</v>
      </c>
      <c r="O98" t="s">
        <v>1470</v>
      </c>
      <c r="P98" t="s">
        <v>1687</v>
      </c>
      <c r="Q98" t="s">
        <v>2056</v>
      </c>
      <c r="R98" t="s">
        <v>2056</v>
      </c>
      <c r="S98" t="s">
        <v>1686</v>
      </c>
      <c r="T98" s="4" t="str">
        <f>VLOOKUP(N98,词典!$F:$G,2,FALSE)</f>
        <v>EC_WORD_OH</v>
      </c>
      <c r="U98" s="4" t="str">
        <f>VLOOKUP(O98,词典!$F:$G,2,FALSE)</f>
        <v>EC_WORD_BUT</v>
      </c>
      <c r="V98" s="4" t="str">
        <f>VLOOKUP(P98,词典!$F:$G,2,FALSE)</f>
        <v>EC_WORD_ELLIPSIS</v>
      </c>
      <c r="W98" s="4" t="str">
        <f>VLOOKUP(Q98,词典!$F:$G,2,FALSE)</f>
        <v>EC_WORD_WHY</v>
      </c>
      <c r="X98" s="4" t="str">
        <f>VLOOKUP(R98,词典!$F:$G,2,FALSE)</f>
        <v>EC_WORD_WHY</v>
      </c>
      <c r="Y98" s="4" t="str">
        <f>VLOOKUP(S98,词典!$F:$G,2,FALSE)</f>
        <v>EC_WORD_QUES_EXCL</v>
      </c>
      <c r="Z98" t="str">
        <f>_xlfn.CONCAT(".speechLose = {",T98,", ",U98,", ",V98,", ",W98,", ",X98,", ",Y98,"},")</f>
        <v>.speechLose = {EC_WORD_OH, EC_WORD_BUT, EC_WORD_ELLIPSIS, EC_WORD_WHY, EC_WORD_WHY, EC_WORD_QUES_EXCL},</v>
      </c>
      <c r="AA98" t="s">
        <v>16029</v>
      </c>
    </row>
    <row r="99" spans="1:27" x14ac:dyDescent="0.3">
      <c r="A99" t="s">
        <v>233</v>
      </c>
      <c r="B99" t="s">
        <v>3834</v>
      </c>
      <c r="C99" t="s">
        <v>200</v>
      </c>
      <c r="D99" t="s">
        <v>454</v>
      </c>
      <c r="E99" t="s">
        <v>3838</v>
      </c>
      <c r="F99" t="s">
        <v>3834</v>
      </c>
      <c r="G99" s="4" t="str">
        <f>VLOOKUP(A99,词典!$C:$F,4,FALSE)</f>
        <v>哇</v>
      </c>
      <c r="H99" s="4" t="str">
        <f>VLOOKUP(B99,词典!$C:$F,4,FALSE)</f>
        <v>！</v>
      </c>
      <c r="I99" s="4" t="str">
        <f>VLOOKUP(C99,词典!$C:$F,4,FALSE)</f>
        <v>我的</v>
      </c>
      <c r="J99" s="4" t="str">
        <f>VLOOKUP(D99,词典!$C:$F,4,FALSE)</f>
        <v>稀有</v>
      </c>
      <c r="K99" s="4" t="str">
        <f>VLOOKUP(E99,词典!$C:$F,4,FALSE)</f>
        <v>宝可梦</v>
      </c>
      <c r="L99" s="4" t="str">
        <f>VLOOKUP(F99,词典!$C:$F,4,FALSE)</f>
        <v>！</v>
      </c>
      <c r="M99" s="6" t="s">
        <v>10286</v>
      </c>
      <c r="N99" t="s">
        <v>1448</v>
      </c>
      <c r="O99" t="s">
        <v>225</v>
      </c>
      <c r="P99" t="s">
        <v>1431</v>
      </c>
      <c r="Q99" t="s">
        <v>10433</v>
      </c>
      <c r="R99" t="s">
        <v>1325</v>
      </c>
      <c r="S99" t="s">
        <v>225</v>
      </c>
      <c r="T99" s="4" t="str">
        <f>VLOOKUP(N99,词典!$F:$G,2,FALSE)</f>
        <v>EC_WORD_WAAAH</v>
      </c>
      <c r="U99" s="4" t="str">
        <f>VLOOKUP(O99,词典!$F:$G,2,FALSE)</f>
        <v>EC_WORD_EXCL</v>
      </c>
      <c r="V99" s="4" t="str">
        <f>VLOOKUP(P99,词典!$F:$G,2,FALSE)</f>
        <v>EC_WORD_MY</v>
      </c>
      <c r="W99" s="4" t="str">
        <f>VLOOKUP(Q99,词典!$F:$G,2,FALSE)</f>
        <v>EC_WORD_RARE</v>
      </c>
      <c r="X99" s="4" t="str">
        <f>VLOOKUP(R99,词典!$F:$G,2,FALSE)</f>
        <v>EC_WORD_POKEMON</v>
      </c>
      <c r="Y99" s="4" t="str">
        <f>VLOOKUP(S99,词典!$F:$G,2,FALSE)</f>
        <v>EC_WORD_EXCL</v>
      </c>
      <c r="Z99" t="str">
        <f>_xlfn.CONCAT(".speechLose = {",T99,", ",U99,", ",V99,", ",W99,", ",X99,", ",Y99,"},")</f>
        <v>.speechLose = {EC_WORD_WAAAH, EC_WORD_EXCL, EC_WORD_MY, EC_WORD_RARE, EC_WORD_POKEMON, EC_WORD_EXCL},</v>
      </c>
      <c r="AA99" t="s">
        <v>16030</v>
      </c>
    </row>
    <row r="100" spans="1:27" x14ac:dyDescent="0.3">
      <c r="A100" t="s">
        <v>138</v>
      </c>
      <c r="B100" t="s">
        <v>3844</v>
      </c>
      <c r="C100" t="s">
        <v>299</v>
      </c>
      <c r="D100" t="s">
        <v>165</v>
      </c>
      <c r="E100" t="s">
        <v>357</v>
      </c>
      <c r="F100" t="s">
        <v>373</v>
      </c>
      <c r="G100" s="4" t="str">
        <f>VLOOKUP(A100,词典!$C:$F,4,FALSE)</f>
        <v>是的</v>
      </c>
      <c r="H100" s="4" t="str">
        <f>VLOOKUP(B100,词典!$C:$F,4,FALSE)</f>
        <v>毕竟</v>
      </c>
      <c r="I100" s="4" t="str">
        <f>VLOOKUP(C100,词典!$C:$F,4,FALSE)</f>
        <v>虽然</v>
      </c>
      <c r="J100" s="4" t="str">
        <f>VLOOKUP(D100,词典!$C:$F,4,FALSE)</f>
        <v>你</v>
      </c>
      <c r="K100" s="4" t="str">
        <f>VLOOKUP(E100,词典!$C:$F,4,FALSE)</f>
        <v>把</v>
      </c>
      <c r="L100" s="4" t="str">
        <f>VLOOKUP(F100,词典!$C:$F,4,FALSE)</f>
        <v>它</v>
      </c>
      <c r="M100" s="6" t="s">
        <v>10287</v>
      </c>
      <c r="N100" t="s">
        <v>1394</v>
      </c>
      <c r="O100" t="s">
        <v>1874</v>
      </c>
      <c r="P100" t="s">
        <v>8507</v>
      </c>
      <c r="Q100" t="s">
        <v>8562</v>
      </c>
      <c r="R100" t="s">
        <v>9514</v>
      </c>
      <c r="S100" t="s">
        <v>1951</v>
      </c>
      <c r="T100" s="4" t="str">
        <f>VLOOKUP(N100,词典!$F:$G,2,FALSE)</f>
        <v>EC_WORD_YES</v>
      </c>
      <c r="U100" s="4" t="str">
        <f>VLOOKUP(O100,词典!$F:$G,2,FALSE)</f>
        <v>EC_WORD_YOU</v>
      </c>
      <c r="V100" s="4" t="str">
        <f>VLOOKUP(P100,词典!$F:$G,2,FALSE)</f>
        <v>EC_WORD_WERE</v>
      </c>
      <c r="W100" s="4" t="str">
        <f>VLOOKUP(Q100,词典!$F:$G,2,FALSE)</f>
        <v>EC_WORD_WHEN</v>
      </c>
      <c r="X100" s="4" t="str">
        <f>VLOOKUP(R100,词典!$F:$G,2,FALSE)</f>
        <v>EC_WORD_DOES</v>
      </c>
      <c r="Y100" s="4" t="str">
        <f>VLOOKUP(S100,词典!$F:$G,2,FALSE)</f>
        <v>EC_WORD_OF</v>
      </c>
      <c r="Z100" t="str">
        <f>_xlfn.CONCAT(".speechLose = {",T100,", ",U100,", ",V100,", ",W100,", ",X100,", ",Y100,"},")</f>
        <v>.speechLose = {EC_WORD_YES, EC_WORD_YOU, EC_WORD_WERE, EC_WORD_WHEN, EC_WORD_DOES, EC_WORD_OF},</v>
      </c>
      <c r="AA100" t="s">
        <v>16031</v>
      </c>
    </row>
    <row r="101" spans="1:27" x14ac:dyDescent="0.3">
      <c r="A101" t="s">
        <v>217</v>
      </c>
      <c r="B101" t="s">
        <v>102</v>
      </c>
      <c r="C101" t="s">
        <v>3839</v>
      </c>
      <c r="D101" t="s">
        <v>334</v>
      </c>
      <c r="E101" t="s">
        <v>469</v>
      </c>
      <c r="F101" t="s">
        <v>3873</v>
      </c>
      <c r="G101" s="4" t="str">
        <f>VLOOKUP(A101,词典!$C:$F,4,FALSE)</f>
        <v>我们的</v>
      </c>
      <c r="H101" s="4" t="str">
        <f>VLOOKUP(B101,词典!$C:$F,4,FALSE)</f>
        <v>战略</v>
      </c>
      <c r="I101" s="4" t="str">
        <f>VLOOKUP(C101,词典!$C:$F,4,FALSE)</f>
        <v>不想</v>
      </c>
      <c r="J101" s="4" t="str">
        <f>VLOOKUP(D101,词典!$C:$F,4,FALSE)</f>
        <v>任何</v>
      </c>
      <c r="K101" s="4" t="str">
        <f>VLOOKUP(E101,词典!$C:$F,4,FALSE)</f>
        <v>好的</v>
      </c>
      <c r="L101" s="4" t="str">
        <f>VLOOKUP(F101,词典!$C:$F,4,FALSE)</f>
        <v>……</v>
      </c>
      <c r="M101" s="6" t="s">
        <v>10288</v>
      </c>
      <c r="N101" t="s">
        <v>1443</v>
      </c>
      <c r="O101" t="s">
        <v>1742</v>
      </c>
      <c r="P101" t="s">
        <v>8448</v>
      </c>
      <c r="Q101" t="s">
        <v>1869</v>
      </c>
      <c r="R101" t="s">
        <v>8541</v>
      </c>
      <c r="S101" t="s">
        <v>2111</v>
      </c>
      <c r="T101" s="4" t="str">
        <f>VLOOKUP(N101,词典!$F:$G,2,FALSE)</f>
        <v>EC_WORD_OUR</v>
      </c>
      <c r="U101" s="4" t="str">
        <f>VLOOKUP(O101,词典!$F:$G,2,FALSE)</f>
        <v>EC_WORD_STRATEGY</v>
      </c>
      <c r="V101" s="4" t="str">
        <f>VLOOKUP(P101,词典!$F:$G,2,FALSE)</f>
        <v>EC_WORD_TOTALLY</v>
      </c>
      <c r="W101" s="4" t="str">
        <f>VLOOKUP(Q101,词典!$F:$G,2,FALSE)</f>
        <v>EC_WORD_NO</v>
      </c>
      <c r="X101" s="4" t="str">
        <f>VLOOKUP(R101,词典!$F:$G,2,FALSE)</f>
        <v>EC_WORD_HAS</v>
      </c>
      <c r="Y101" s="4" t="str">
        <f>VLOOKUP(S101,词典!$F:$G,2,FALSE)</f>
        <v>EC_WORD_ELLIPSIS</v>
      </c>
      <c r="Z101" t="str">
        <f>_xlfn.CONCAT(".speechLose = {",T101,", ",U101,", ",V101,", ",W101,", ",X101,", ",Y101,"},")</f>
        <v>.speechLose = {EC_WORD_OUR, EC_WORD_STRATEGY, EC_WORD_TOTALLY, EC_WORD_NO, EC_WORD_HAS, EC_WORD_ELLIPSIS},</v>
      </c>
      <c r="AA101" t="s">
        <v>16032</v>
      </c>
    </row>
    <row r="102" spans="1:27" x14ac:dyDescent="0.3">
      <c r="A102" t="s">
        <v>153</v>
      </c>
      <c r="B102" t="s">
        <v>153</v>
      </c>
      <c r="C102" t="s">
        <v>3873</v>
      </c>
      <c r="D102" t="s">
        <v>766</v>
      </c>
      <c r="E102" t="s">
        <v>3841</v>
      </c>
      <c r="F102" t="s">
        <v>357</v>
      </c>
      <c r="G102" s="4" t="str">
        <f>VLOOKUP(A102,词典!$C:$F,4,FALSE)</f>
        <v>不</v>
      </c>
      <c r="H102" s="4" t="str">
        <f>VLOOKUP(B102,词典!$C:$F,4,FALSE)</f>
        <v>不</v>
      </c>
      <c r="I102" s="4" t="str">
        <f>VLOOKUP(C102,词典!$C:$F,4,FALSE)</f>
        <v>……</v>
      </c>
      <c r="J102" s="4" t="str">
        <f>VLOOKUP(D102,词典!$C:$F,4,FALSE)</f>
        <v>那</v>
      </c>
      <c r="K102" s="4" t="str">
        <f>VLOOKUP(E102,词典!$C:$F,4,FALSE)</f>
        <v>不会</v>
      </c>
      <c r="L102" s="4" t="str">
        <f>VLOOKUP(F102,词典!$C:$F,4,FALSE)</f>
        <v>把</v>
      </c>
      <c r="M102" s="6" t="s">
        <v>10289</v>
      </c>
      <c r="N102" t="s">
        <v>1403</v>
      </c>
      <c r="O102" t="s">
        <v>1403</v>
      </c>
      <c r="P102" t="s">
        <v>1687</v>
      </c>
      <c r="Q102" t="s">
        <v>1756</v>
      </c>
      <c r="R102" t="s">
        <v>1869</v>
      </c>
      <c r="S102" t="s">
        <v>9171</v>
      </c>
      <c r="T102" s="4" t="str">
        <f>VLOOKUP(N102,词典!$F:$G,2,FALSE)</f>
        <v>EC_WORD_NO</v>
      </c>
      <c r="U102" s="4" t="str">
        <f>VLOOKUP(O102,词典!$F:$G,2,FALSE)</f>
        <v>EC_WORD_NO</v>
      </c>
      <c r="V102" s="4" t="str">
        <f>VLOOKUP(P102,词典!$F:$G,2,FALSE)</f>
        <v>EC_WORD_ELLIPSIS</v>
      </c>
      <c r="W102" s="4" t="str">
        <f>VLOOKUP(Q102,词典!$F:$G,2,FALSE)</f>
        <v>EC_WORD_THAT</v>
      </c>
      <c r="X102" s="4" t="str">
        <f>VLOOKUP(R102,词典!$F:$G,2,FALSE)</f>
        <v>EC_WORD_NO</v>
      </c>
      <c r="Y102" s="4" t="str">
        <f>VLOOKUP(S102,词典!$F:$G,2,FALSE)</f>
        <v>EC_WORD_SAYS</v>
      </c>
      <c r="Z102" t="str">
        <f>_xlfn.CONCAT(".speechLose = {",T102,", ",U102,", ",V102,", ",W102,", ",X102,", ",Y102,"},")</f>
        <v>.speechLose = {EC_WORD_NO, EC_WORD_NO, EC_WORD_ELLIPSIS, EC_WORD_THAT, EC_WORD_NO, EC_WORD_SAYS},</v>
      </c>
      <c r="AA102" t="s">
        <v>16033</v>
      </c>
    </row>
    <row r="103" spans="1:27" x14ac:dyDescent="0.3">
      <c r="A103" t="s">
        <v>851</v>
      </c>
      <c r="B103" t="s">
        <v>338</v>
      </c>
      <c r="C103" t="s">
        <v>183</v>
      </c>
      <c r="D103" t="s">
        <v>293</v>
      </c>
      <c r="E103" t="s">
        <v>504</v>
      </c>
      <c r="F103" t="s">
        <v>3873</v>
      </c>
      <c r="G103" s="4" t="str">
        <f>VLOOKUP(A103,词典!$C:$F,4,FALSE)</f>
        <v>失败</v>
      </c>
      <c r="H103" s="4" t="str">
        <f>VLOOKUP(B103,词典!$C:$F,4,FALSE)</f>
        <v>好</v>
      </c>
      <c r="I103" s="4" t="str">
        <f>VLOOKUP(C103,词典!$C:$F,4,FALSE)</f>
        <v>我</v>
      </c>
      <c r="J103" s="4" t="str">
        <f>VLOOKUP(D103,词典!$C:$F,4,FALSE)</f>
        <v>来自</v>
      </c>
      <c r="K103" s="4" t="str">
        <f>VLOOKUP(E103,词典!$C:$F,4,FALSE)</f>
        <v>小</v>
      </c>
      <c r="L103" s="4" t="str">
        <f>VLOOKUP(F103,词典!$C:$F,4,FALSE)</f>
        <v>……</v>
      </c>
      <c r="M103" s="6" t="s">
        <v>10290</v>
      </c>
      <c r="N103" t="s">
        <v>1345</v>
      </c>
      <c r="O103" t="s">
        <v>8527</v>
      </c>
      <c r="P103" t="s">
        <v>1678</v>
      </c>
      <c r="Q103" t="s">
        <v>8543</v>
      </c>
      <c r="R103" t="s">
        <v>9919</v>
      </c>
      <c r="S103" t="s">
        <v>8479</v>
      </c>
      <c r="T103" s="4" t="str">
        <f>VLOOKUP(N103,词典!$F:$G,2,FALSE)</f>
        <v>EC_WORD_LOSING</v>
      </c>
      <c r="U103" s="4" t="str">
        <f>VLOOKUP(O103,词典!$F:$G,2,FALSE)</f>
        <v>EC_WORD_LEARN</v>
      </c>
      <c r="V103" s="4" t="str">
        <f>VLOOKUP(P103,词典!$F:$G,2,FALSE)</f>
        <v>EC_WORD_ME</v>
      </c>
      <c r="W103" s="4" t="str">
        <f>VLOOKUP(Q103,词典!$F:$G,2,FALSE)</f>
        <v>EC_WORD_FIGHTS</v>
      </c>
      <c r="X103" s="4" t="str">
        <f>VLOOKUP(R103,词典!$F:$G,2,FALSE)</f>
        <v>EC_WORD_WEAK</v>
      </c>
      <c r="Y103" s="4" t="str">
        <f>VLOOKUP(S103,词典!$F:$G,2,FALSE)</f>
        <v>EC_WORD_SMALL</v>
      </c>
      <c r="Z103" t="str">
        <f>_xlfn.CONCAT(".speechLose = {",T103,", ",U103,", ",V103,", ",W103,", ",X103,", ",Y103,"},")</f>
        <v>.speechLose = {EC_WORD_LOSING, EC_WORD_LEARN, EC_WORD_ME, EC_WORD_FIGHTS, EC_WORD_WEAK, EC_WORD_SMALL},</v>
      </c>
      <c r="AA103" t="s">
        <v>16034</v>
      </c>
    </row>
    <row r="104" spans="1:27" x14ac:dyDescent="0.3">
      <c r="A104" t="s">
        <v>776</v>
      </c>
      <c r="B104" t="s">
        <v>365</v>
      </c>
      <c r="C104" t="s">
        <v>244</v>
      </c>
      <c r="D104" t="s">
        <v>3918</v>
      </c>
      <c r="E104" t="s">
        <v>5944</v>
      </c>
      <c r="F104" t="s">
        <v>3834</v>
      </c>
      <c r="G104" s="4" t="str">
        <f>VLOOKUP(A104,词典!$C:$F,4,FALSE)</f>
        <v>什么</v>
      </c>
      <c r="H104" s="4" t="str">
        <f>VLOOKUP(B104,词典!$C:$F,4,FALSE)</f>
        <v>一样</v>
      </c>
      <c r="I104" s="4" t="str">
        <f>VLOOKUP(C104,词典!$C:$F,4,FALSE)</f>
        <v>难以置信</v>
      </c>
      <c r="J104" s="4" t="str">
        <f>VLOOKUP(D104,词典!$C:$F,4,FALSE)</f>
        <v>挣扎</v>
      </c>
      <c r="K104" s="4" t="str">
        <f>VLOOKUP(E104,词典!$C:$F,4,FALSE)</f>
        <v>那是</v>
      </c>
      <c r="L104" s="4" t="str">
        <f>VLOOKUP(F104,词典!$C:$F,4,FALSE)</f>
        <v>！</v>
      </c>
      <c r="M104" s="6" t="s">
        <v>10291</v>
      </c>
      <c r="N104" t="s">
        <v>8506</v>
      </c>
      <c r="O104" t="s">
        <v>8496</v>
      </c>
      <c r="P104" t="s">
        <v>1452</v>
      </c>
      <c r="Q104" t="s">
        <v>1951</v>
      </c>
      <c r="R104" t="s">
        <v>8577</v>
      </c>
      <c r="S104" t="s">
        <v>225</v>
      </c>
      <c r="T104" s="4" t="str">
        <f>VLOOKUP(N104,词典!$F:$G,2,FALSE)</f>
        <v>EC_WORD_THAT</v>
      </c>
      <c r="U104" s="4" t="str">
        <f>VLOOKUP(O104,词典!$F:$G,2,FALSE)</f>
        <v>EC_WORD_YEAH</v>
      </c>
      <c r="V104" s="4" t="str">
        <f>VLOOKUP(P104,词典!$F:$G,2,FALSE)</f>
        <v>EC_WORD_UNBELIEVABLE</v>
      </c>
      <c r="W104" s="4" t="str">
        <f>VLOOKUP(Q104,词典!$F:$G,2,FALSE)</f>
        <v>EC_WORD_OF</v>
      </c>
      <c r="X104" s="4" t="str">
        <f>VLOOKUP(R104,词典!$F:$G,2,FALSE)</f>
        <v>EC_MOVE2(STRUGGLE)</v>
      </c>
      <c r="Y104" s="4" t="str">
        <f>VLOOKUP(S104,词典!$F:$G,2,FALSE)</f>
        <v>EC_WORD_EXCL</v>
      </c>
      <c r="Z104" t="str">
        <f>_xlfn.CONCAT(".speechLose = {",T104,", ",U104,", ",V104,", ",W104,", ",X104,", ",Y104,"},")</f>
        <v>.speechLose = {EC_WORD_THAT, EC_WORD_YEAH, EC_WORD_UNBELIEVABLE, EC_WORD_OF, EC_MOVE2(STRUGGLE), EC_WORD_EXCL},</v>
      </c>
      <c r="AA104" t="s">
        <v>16035</v>
      </c>
    </row>
    <row r="105" spans="1:27" x14ac:dyDescent="0.3">
      <c r="A105" t="s">
        <v>6021</v>
      </c>
      <c r="B105" t="s">
        <v>2901</v>
      </c>
      <c r="C105" t="s">
        <v>369</v>
      </c>
      <c r="D105" t="s">
        <v>143</v>
      </c>
      <c r="E105" t="s">
        <v>3836</v>
      </c>
      <c r="F105" t="s">
        <v>3836</v>
      </c>
      <c r="G105" s="4" t="str">
        <f>VLOOKUP(A105,词典!$C:$F,4,FALSE)</f>
        <v>哦天</v>
      </c>
      <c r="H105" s="4" t="str">
        <f>VLOOKUP(B105,词典!$C:$F,4,FALSE)</f>
        <v>我是</v>
      </c>
      <c r="I105" s="4" t="str">
        <f>VLOOKUP(C105,词典!$C:$F,4,FALSE)</f>
        <v>又</v>
      </c>
      <c r="J105" s="4" t="str">
        <f>VLOOKUP(D105,词典!$C:$F,4,FALSE)</f>
        <v>实在</v>
      </c>
      <c r="K105" s="4" t="str">
        <f>VLOOKUP(E105,词典!$C:$F,4,FALSE)</f>
        <v xml:space="preserve"> </v>
      </c>
      <c r="L105" s="4" t="str">
        <f>VLOOKUP(F105,词典!$C:$F,4,FALSE)</f>
        <v xml:space="preserve"> </v>
      </c>
      <c r="M105" s="6" t="s">
        <v>10292</v>
      </c>
      <c r="N105" t="s">
        <v>1908</v>
      </c>
      <c r="O105" t="s">
        <v>1873</v>
      </c>
      <c r="P105" t="s">
        <v>8492</v>
      </c>
      <c r="Q105" t="s">
        <v>1859</v>
      </c>
      <c r="R105" t="s">
        <v>10459</v>
      </c>
      <c r="S105" t="s">
        <v>10459</v>
      </c>
      <c r="T105" s="4" t="str">
        <f>VLOOKUP(N105,词典!$F:$G,2,FALSE)</f>
        <v>EC_WORD_OH_DEAR</v>
      </c>
      <c r="U105" s="4" t="str">
        <f>VLOOKUP(O105,词典!$F:$G,2,FALSE)</f>
        <v>EC_WORD_ME</v>
      </c>
      <c r="V105" s="4" t="str">
        <f>VLOOKUP(P105,词典!$F:$G,2,FALSE)</f>
        <v>EC_WORD_VERY</v>
      </c>
      <c r="W105" s="4" t="str">
        <f>VLOOKUP(Q105,词典!$F:$G,2,FALSE)</f>
        <v>EC_WORD_PARDON</v>
      </c>
      <c r="X105" s="4" t="str">
        <f>VLOOKUP(R105,词典!$F:$G,2,FALSE)</f>
        <v>EC_EMPTY_WORD</v>
      </c>
      <c r="Y105" s="4" t="str">
        <f>VLOOKUP(S105,词典!$F:$G,2,FALSE)</f>
        <v>EC_EMPTY_WORD</v>
      </c>
      <c r="Z105" t="str">
        <f>_xlfn.CONCAT(".speechLose = {",T105,", ",U105,", ",V105,", ",W105,", ",X105,", ",Y105,"},")</f>
        <v>.speechLose = {EC_WORD_OH_DEAR, EC_WORD_ME, EC_WORD_VERY, EC_WORD_PARDON, EC_EMPTY_WORD, EC_EMPTY_WORD},</v>
      </c>
      <c r="AA105" t="s">
        <v>16036</v>
      </c>
    </row>
    <row r="106" spans="1:27" x14ac:dyDescent="0.3">
      <c r="A106" t="s">
        <v>6021</v>
      </c>
      <c r="B106" t="s">
        <v>2901</v>
      </c>
      <c r="C106" t="s">
        <v>143</v>
      </c>
      <c r="D106" t="s">
        <v>378</v>
      </c>
      <c r="E106" t="s">
        <v>424</v>
      </c>
      <c r="F106" t="s">
        <v>165</v>
      </c>
      <c r="G106" s="4" t="str">
        <f>VLOOKUP(A106,词典!$C:$F,4,FALSE)</f>
        <v>哦天</v>
      </c>
      <c r="H106" s="4" t="str">
        <f>VLOOKUP(B106,词典!$C:$F,4,FALSE)</f>
        <v>我是</v>
      </c>
      <c r="I106" s="4" t="str">
        <f>VLOOKUP(C106,词典!$C:$F,4,FALSE)</f>
        <v>实在</v>
      </c>
      <c r="J106" s="4" t="str">
        <f>VLOOKUP(D106,词典!$C:$F,4,FALSE)</f>
        <v>到</v>
      </c>
      <c r="K106" s="4" t="str">
        <f>VLOOKUP(E106,词典!$C:$F,4,FALSE)</f>
        <v>希望</v>
      </c>
      <c r="L106" s="4" t="str">
        <f>VLOOKUP(F106,词典!$C:$F,4,FALSE)</f>
        <v>你</v>
      </c>
      <c r="M106" s="6" t="s">
        <v>10293</v>
      </c>
      <c r="N106" t="s">
        <v>1908</v>
      </c>
      <c r="O106" t="s">
        <v>8492</v>
      </c>
      <c r="P106" t="s">
        <v>1859</v>
      </c>
      <c r="Q106" t="s">
        <v>8527</v>
      </c>
      <c r="R106" t="s">
        <v>1874</v>
      </c>
      <c r="S106" t="s">
        <v>8482</v>
      </c>
      <c r="T106" s="4" t="str">
        <f>VLOOKUP(N106,词典!$F:$G,2,FALSE)</f>
        <v>EC_WORD_OH_DEAR</v>
      </c>
      <c r="U106" s="4" t="str">
        <f>VLOOKUP(O106,词典!$F:$G,2,FALSE)</f>
        <v>EC_WORD_VERY</v>
      </c>
      <c r="V106" s="4" t="str">
        <f>VLOOKUP(P106,词典!$F:$G,2,FALSE)</f>
        <v>EC_WORD_PARDON</v>
      </c>
      <c r="W106" s="4" t="str">
        <f>VLOOKUP(Q106,词典!$F:$G,2,FALSE)</f>
        <v>EC_WORD_LEARN</v>
      </c>
      <c r="X106" s="4" t="str">
        <f>VLOOKUP(R106,词典!$F:$G,2,FALSE)</f>
        <v>EC_WORD_YOU</v>
      </c>
      <c r="Y106" s="4" t="str">
        <f>VLOOKUP(S106,词典!$F:$G,2,FALSE)</f>
        <v>EC_WORD_DISAPPOINTED</v>
      </c>
      <c r="Z106" t="str">
        <f>_xlfn.CONCAT(".speechLose = {",T106,", ",U106,", ",V106,", ",W106,", ",X106,", ",Y106,"},")</f>
        <v>.speechLose = {EC_WORD_OH_DEAR, EC_WORD_VERY, EC_WORD_PARDON, EC_WORD_LEARN, EC_WORD_YOU, EC_WORD_DISAPPOINTED},</v>
      </c>
      <c r="AA106" t="s">
        <v>16037</v>
      </c>
    </row>
    <row r="107" spans="1:27" x14ac:dyDescent="0.3">
      <c r="A107" t="s">
        <v>233</v>
      </c>
      <c r="B107" t="s">
        <v>2901</v>
      </c>
      <c r="C107" t="s">
        <v>369</v>
      </c>
      <c r="D107" t="s">
        <v>411</v>
      </c>
      <c r="E107" t="s">
        <v>164</v>
      </c>
      <c r="F107" t="s">
        <v>123</v>
      </c>
      <c r="G107" s="4" t="str">
        <f>VLOOKUP(A107,词典!$C:$F,4,FALSE)</f>
        <v>哇</v>
      </c>
      <c r="H107" s="4" t="str">
        <f>VLOOKUP(B107,词典!$C:$F,4,FALSE)</f>
        <v>我是</v>
      </c>
      <c r="I107" s="4" t="str">
        <f>VLOOKUP(C107,词典!$C:$F,4,FALSE)</f>
        <v>又</v>
      </c>
      <c r="J107" s="4" t="str">
        <f>VLOOKUP(D107,词典!$C:$F,4,FALSE)</f>
        <v>难过</v>
      </c>
      <c r="K107" s="4" t="str">
        <f>VLOOKUP(E107,词典!$C:$F,4,FALSE)</f>
        <v>是个</v>
      </c>
      <c r="L107" s="4" t="str">
        <f>VLOOKUP(F107,词典!$C:$F,4,FALSE)</f>
        <v>输了</v>
      </c>
      <c r="M107" s="6" t="s">
        <v>10294</v>
      </c>
      <c r="N107" t="s">
        <v>1448</v>
      </c>
      <c r="O107" t="s">
        <v>1873</v>
      </c>
      <c r="P107" t="s">
        <v>1843</v>
      </c>
      <c r="Q107" t="s">
        <v>8541</v>
      </c>
      <c r="R107" t="s">
        <v>9499</v>
      </c>
      <c r="S107" t="s">
        <v>10459</v>
      </c>
      <c r="T107" s="4" t="str">
        <f>VLOOKUP(N107,词典!$F:$G,2,FALSE)</f>
        <v>EC_WORD_WAAAH</v>
      </c>
      <c r="U107" s="4" t="str">
        <f>VLOOKUP(O107,词典!$F:$G,2,FALSE)</f>
        <v>EC_WORD_ME</v>
      </c>
      <c r="V107" s="4" t="str">
        <f>VLOOKUP(P107,词典!$F:$G,2,FALSE)</f>
        <v>EC_WORD_LOST</v>
      </c>
      <c r="W107" s="4" t="str">
        <f>VLOOKUP(Q107,词典!$F:$G,2,FALSE)</f>
        <v>EC_WORD_HAS</v>
      </c>
      <c r="X107" s="4" t="str">
        <f>VLOOKUP(R107,词典!$F:$G,2,FALSE)</f>
        <v>EC_WORD_SAD</v>
      </c>
      <c r="Y107" s="4" t="str">
        <f>VLOOKUP(S107,词典!$F:$G,2,FALSE)</f>
        <v>EC_EMPTY_WORD</v>
      </c>
      <c r="Z107" t="str">
        <f>_xlfn.CONCAT(".speechLose = {",T107,", ",U107,", ",V107,", ",W107,", ",X107,", ",Y107,"},")</f>
        <v>.speechLose = {EC_WORD_WAAAH, EC_WORD_ME, EC_WORD_LOST, EC_WORD_HAS, EC_WORD_SAD, EC_EMPTY_WORD},</v>
      </c>
      <c r="AA107" t="s">
        <v>16038</v>
      </c>
    </row>
    <row r="108" spans="1:27" x14ac:dyDescent="0.3">
      <c r="A108" t="s">
        <v>2901</v>
      </c>
      <c r="B108" t="s">
        <v>366</v>
      </c>
      <c r="C108" t="s">
        <v>38</v>
      </c>
      <c r="D108" t="s">
        <v>384</v>
      </c>
      <c r="E108" t="s">
        <v>374</v>
      </c>
      <c r="F108" t="s">
        <v>3834</v>
      </c>
      <c r="G108" s="4" t="str">
        <f>VLOOKUP(A108,词典!$C:$F,4,FALSE)</f>
        <v>我是</v>
      </c>
      <c r="H108" s="4" t="str">
        <f>VLOOKUP(B108,词典!$C:$F,4,FALSE)</f>
        <v>一下</v>
      </c>
      <c r="I108" s="4" t="str">
        <f>VLOOKUP(C108,词典!$C:$F,4,FALSE)</f>
        <v>帅气</v>
      </c>
      <c r="J108" s="4" t="str">
        <f>VLOOKUP(D108,词典!$C:$F,4,FALSE)</f>
        <v>着</v>
      </c>
      <c r="K108" s="4" t="str">
        <f>VLOOKUP(E108,词典!$C:$F,4,FALSE)</f>
        <v>为</v>
      </c>
      <c r="L108" s="4" t="str">
        <f>VLOOKUP(F108,词典!$C:$F,4,FALSE)</f>
        <v>！</v>
      </c>
      <c r="M108" s="6" t="s">
        <v>10206</v>
      </c>
      <c r="N108" t="s">
        <v>1873</v>
      </c>
      <c r="O108" t="s">
        <v>1934</v>
      </c>
      <c r="P108" t="s">
        <v>8517</v>
      </c>
      <c r="Q108" t="s">
        <v>1869</v>
      </c>
      <c r="R108" t="s">
        <v>1721</v>
      </c>
      <c r="S108" t="s">
        <v>225</v>
      </c>
      <c r="T108" s="4" t="str">
        <f>VLOOKUP(N108,词典!$F:$G,2,FALSE)</f>
        <v>EC_WORD_ME</v>
      </c>
      <c r="U108" s="4" t="str">
        <f>VLOOKUP(O108,词典!$F:$G,2,FALSE)</f>
        <v>EC_WORD_A_LITTLE</v>
      </c>
      <c r="V108" s="4" t="str">
        <f>VLOOKUP(P108,词典!$F:$G,2,FALSE)</f>
        <v>EC_WORD_ALSO</v>
      </c>
      <c r="W108" s="4" t="str">
        <f>VLOOKUP(Q108,词典!$F:$G,2,FALSE)</f>
        <v>EC_WORD_NO</v>
      </c>
      <c r="X108" s="4" t="str">
        <f>VLOOKUP(R108,词典!$F:$G,2,FALSE)</f>
        <v>EC_WORD_COOL</v>
      </c>
      <c r="Y108" s="4" t="str">
        <f>VLOOKUP(S108,词典!$F:$G,2,FALSE)</f>
        <v>EC_WORD_EXCL</v>
      </c>
      <c r="Z108" t="str">
        <f>_xlfn.CONCAT(".speechLose = {",T108,", ",U108,", ",V108,", ",W108,", ",X108,", ",Y108,"},")</f>
        <v>.speechLose = {EC_WORD_ME, EC_WORD_A_LITTLE, EC_WORD_ALSO, EC_WORD_NO, EC_WORD_COOL, EC_WORD_EXCL},</v>
      </c>
      <c r="AA108" t="s">
        <v>16039</v>
      </c>
    </row>
    <row r="109" spans="1:27" s="14" customFormat="1" x14ac:dyDescent="0.3">
      <c r="A109" s="13" t="s">
        <v>499</v>
      </c>
      <c r="B109" s="13" t="s">
        <v>3847</v>
      </c>
      <c r="C109" s="13" t="s">
        <v>1</v>
      </c>
      <c r="D109" s="13" t="s">
        <v>5947</v>
      </c>
      <c r="E109" s="13" t="s">
        <v>6012</v>
      </c>
      <c r="F109" s="13" t="s">
        <v>799</v>
      </c>
      <c r="G109" s="14" t="str">
        <f>VLOOKUP(A109,词典!$C:$F,4,FALSE)</f>
        <v>绝妙</v>
      </c>
      <c r="H109" s="14" t="str">
        <f>VLOOKUP(B109,词典!$C:$F,4,FALSE)</f>
        <v>不可以</v>
      </c>
      <c r="I109" s="14" t="str">
        <f>VLOOKUP(C109,词典!$C:$F,4,FALSE)</f>
        <v>训练家</v>
      </c>
      <c r="J109" s="14" t="str">
        <f>VLOOKUP(D109,词典!$C:$F,4,FALSE)</f>
        <v>太太</v>
      </c>
      <c r="K109" s="14" t="str">
        <f>VLOOKUP(E109,词典!$C:$F,4,FALSE)</f>
        <v>………</v>
      </c>
      <c r="L109" s="14" t="str">
        <f>VLOOKUP(F109,词典!$C:$F,4,FALSE)</f>
        <v>令人兴奋</v>
      </c>
      <c r="M109" s="14" t="s">
        <v>12545</v>
      </c>
      <c r="N109" s="14" t="s">
        <v>12581</v>
      </c>
      <c r="O109" s="14" t="s">
        <v>6024</v>
      </c>
      <c r="P109" s="14" t="s">
        <v>1323</v>
      </c>
      <c r="Q109" s="14" t="s">
        <v>1428</v>
      </c>
      <c r="R109" s="14" t="s">
        <v>2108</v>
      </c>
      <c r="S109" s="14" t="s">
        <v>8451</v>
      </c>
      <c r="T109" s="14" t="str">
        <f>VLOOKUP(N109,词典!$F:$G,2,FALSE)</f>
        <v>EC_WORD_FABULOUS</v>
      </c>
      <c r="U109" s="14" t="str">
        <f>VLOOKUP(O109,词典!$F:$G,2,FALSE)</f>
        <v>EC_WORD_CAN_T</v>
      </c>
      <c r="V109" s="14" t="str">
        <f>VLOOKUP(P109,词典!$F:$G,2,FALSE)</f>
        <v>EC_WORD_TRAINER</v>
      </c>
      <c r="W109" s="14" t="str">
        <f>VLOOKUP(Q109,词典!$F:$G,2,FALSE)</f>
        <v>EC_WORD_MRS</v>
      </c>
      <c r="X109" s="14" t="str">
        <f>VLOOKUP(R109,词典!$F:$G,2,FALSE)</f>
        <v>EC_WORD_ELLIPSIS_ELLIPSIS_ELLIPSIS</v>
      </c>
      <c r="Y109" s="14" t="str">
        <f>VLOOKUP(S109,词典!$F:$G,2,FALSE)</f>
        <v>EC_WORD_EXCITING</v>
      </c>
      <c r="Z109" t="str">
        <f>_xlfn.CONCAT(".speechLose = {",T109,", ",U109,", ",V109,", ",W109,", ",X109,", ",Y109,"},")</f>
        <v>.speechLose = {EC_WORD_FABULOUS, EC_WORD_CAN_T, EC_WORD_TRAINER, EC_WORD_MRS, EC_WORD_ELLIPSIS_ELLIPSIS_ELLIPSIS, EC_WORD_EXCITING},</v>
      </c>
      <c r="AA109" s="14" t="s">
        <v>16040</v>
      </c>
    </row>
    <row r="110" spans="1:27" s="14" customFormat="1" x14ac:dyDescent="0.3">
      <c r="A110" s="13" t="s">
        <v>2903</v>
      </c>
      <c r="B110" s="13" t="s">
        <v>307</v>
      </c>
      <c r="C110" s="13" t="s">
        <v>713</v>
      </c>
      <c r="D110" s="13" t="s">
        <v>326</v>
      </c>
      <c r="E110" s="13" t="s">
        <v>472</v>
      </c>
      <c r="F110" s="13" t="s">
        <v>397</v>
      </c>
      <c r="G110" s="14" t="str">
        <f>VLOOKUP(A110,词典!$C:$F,4,FALSE)</f>
        <v>你是</v>
      </c>
      <c r="H110" s="14" t="str">
        <f>VLOOKUP(B110,词典!$C:$F,4,FALSE)</f>
        <v>终究</v>
      </c>
      <c r="I110" s="14" t="str">
        <f>VLOOKUP(C110,词典!$C:$F,4,FALSE)</f>
        <v>一天</v>
      </c>
      <c r="J110" s="14" t="str">
        <f>VLOOKUP(D110,词典!$C:$F,4,FALSE)</f>
        <v>直到</v>
      </c>
      <c r="K110" s="14" t="str">
        <f>VLOOKUP(E110,词典!$C:$F,4,FALSE)</f>
        <v>更</v>
      </c>
      <c r="L110" s="14" t="str">
        <f>VLOOKUP(F110,词典!$C:$F,4,FALSE)</f>
        <v>没</v>
      </c>
      <c r="M110" s="14" t="s">
        <v>12546</v>
      </c>
      <c r="N110" s="14" t="s">
        <v>1414</v>
      </c>
      <c r="O110" s="14" t="s">
        <v>12582</v>
      </c>
      <c r="P110" s="14" t="s">
        <v>12583</v>
      </c>
      <c r="Q110" s="14" t="s">
        <v>1486</v>
      </c>
      <c r="R110" s="14" t="s">
        <v>12584</v>
      </c>
      <c r="S110" s="14" t="s">
        <v>12585</v>
      </c>
      <c r="T110" s="14" t="str">
        <f>VLOOKUP(N110,词典!$F:$G,2,FALSE)</f>
        <v>EC_WORD_YOU_RE</v>
      </c>
      <c r="U110" s="14" t="str">
        <f>VLOOKUP(O110,词典!$F:$G,2,FALSE)</f>
        <v>EC_WORD_PROBABLY</v>
      </c>
      <c r="V110" s="14" t="str">
        <f>VLOOKUP(P110,词典!$F:$G,2,FALSE)</f>
        <v>EC_WORD_END</v>
      </c>
      <c r="W110" s="14" t="str">
        <f>VLOOKUP(Q110,词典!$F:$G,2,FALSE)</f>
        <v>EC_WORD_UNTIL</v>
      </c>
      <c r="X110" s="14" t="str">
        <f>VLOOKUP(R110,词典!$F:$G,2,FALSE)</f>
        <v>EC_WORD_GOING</v>
      </c>
      <c r="Y110" s="14" t="str">
        <f>VLOOKUP(S110,词典!$F:$G,2,FALSE)</f>
        <v>EC_WORD_ANYWHERE</v>
      </c>
      <c r="Z110" t="str">
        <f>_xlfn.CONCAT(".speechLose = {",T110,", ",U110,", ",V110,", ",W110,", ",X110,", ",Y110,"},")</f>
        <v>.speechLose = {EC_WORD_YOU_RE, EC_WORD_PROBABLY, EC_WORD_END, EC_WORD_UNTIL, EC_WORD_GOING, EC_WORD_ANYWHERE},</v>
      </c>
      <c r="AA110" s="14" t="s">
        <v>16041</v>
      </c>
    </row>
    <row r="111" spans="1:27" s="14" customFormat="1" x14ac:dyDescent="0.3">
      <c r="A111" s="13" t="s">
        <v>2911</v>
      </c>
      <c r="B111" s="13" t="s">
        <v>705</v>
      </c>
      <c r="C111" s="13" t="s">
        <v>158</v>
      </c>
      <c r="D111" s="13" t="s">
        <v>303</v>
      </c>
      <c r="E111" s="13" t="s">
        <v>351</v>
      </c>
      <c r="F111" s="13" t="s">
        <v>3860</v>
      </c>
      <c r="G111" s="14" t="str">
        <f>VLOOKUP(A111,词典!$C:$F,4,FALSE)</f>
        <v>嗯？</v>
      </c>
      <c r="H111" s="14" t="str">
        <f>VLOOKUP(B111,词典!$C:$F,4,FALSE)</f>
        <v>明天</v>
      </c>
      <c r="I111" s="14" t="str">
        <f>VLOOKUP(C111,词典!$C:$F,4,FALSE)</f>
        <v>闻</v>
      </c>
      <c r="J111" s="14" t="str">
        <f>VLOOKUP(D111,词典!$C:$F,4,FALSE)</f>
        <v>绝对</v>
      </c>
      <c r="K111" s="14" t="str">
        <f>VLOOKUP(E111,词典!$C:$F,4,FALSE)</f>
        <v>那些</v>
      </c>
      <c r="L111" s="14" t="str">
        <f>VLOOKUP(F111,词典!$C:$F,4,FALSE)</f>
        <v>！！</v>
      </c>
      <c r="M111" s="14" t="s">
        <v>12547</v>
      </c>
      <c r="N111" s="14" t="s">
        <v>1454</v>
      </c>
      <c r="O111" s="14" t="s">
        <v>1631</v>
      </c>
      <c r="P111" s="14" t="s">
        <v>1747</v>
      </c>
      <c r="Q111" s="14" t="s">
        <v>1755</v>
      </c>
      <c r="R111" s="14" t="s">
        <v>1496</v>
      </c>
      <c r="S111" s="14" t="s">
        <v>227</v>
      </c>
      <c r="T111" s="14" t="str">
        <f>VLOOKUP(N111,词典!$F:$G,2,FALSE)</f>
        <v>EC_WORD_HUH_QUES</v>
      </c>
      <c r="U111" s="14" t="str">
        <f>VLOOKUP(O111,词典!$F:$G,2,FALSE)</f>
        <v>EC_WORD_TOMORROW</v>
      </c>
      <c r="V111" s="14" t="str">
        <f>VLOOKUP(P111,词典!$F:$G,2,FALSE)</f>
        <v>EC_WORD_SMELL</v>
      </c>
      <c r="W111" s="14" t="str">
        <f>VLOOKUP(Q111,词典!$F:$G,2,FALSE)</f>
        <v>EC_WORD_ABSOLUTELY</v>
      </c>
      <c r="X111" s="14" t="str">
        <f>VLOOKUP(R111,词典!$F:$G,2,FALSE)</f>
        <v>EC_WORD_THOSE</v>
      </c>
      <c r="Y111" s="14" t="str">
        <f>VLOOKUP(S111,词典!$F:$G,2,FALSE)</f>
        <v>EC_WORD_EXCL_EXCL</v>
      </c>
      <c r="Z111" t="str">
        <f>_xlfn.CONCAT(".speechLose = {",T111,", ",U111,", ",V111,", ",W111,", ",X111,", ",Y111,"},")</f>
        <v>.speechLose = {EC_WORD_HUH_QUES, EC_WORD_TOMORROW, EC_WORD_SMELL, EC_WORD_ABSOLUTELY, EC_WORD_THOSE, EC_WORD_EXCL_EXCL},</v>
      </c>
      <c r="AA111" s="14" t="s">
        <v>16042</v>
      </c>
    </row>
    <row r="112" spans="1:27" s="14" customFormat="1" x14ac:dyDescent="0.3">
      <c r="A112" s="13" t="s">
        <v>279</v>
      </c>
      <c r="B112" s="13" t="s">
        <v>3836</v>
      </c>
      <c r="C112" s="13" t="s">
        <v>3836</v>
      </c>
      <c r="D112" s="13" t="s">
        <v>741</v>
      </c>
      <c r="E112" s="13" t="s">
        <v>469</v>
      </c>
      <c r="F112" s="13" t="s">
        <v>397</v>
      </c>
      <c r="G112" s="14" t="str">
        <f>VLOOKUP(A112,词典!$C:$F,4,FALSE)</f>
        <v>啊</v>
      </c>
      <c r="H112" s="14" t="str">
        <f>VLOOKUP(B112,词典!$C:$F,4,FALSE)</f>
        <v xml:space="preserve"> </v>
      </c>
      <c r="I112" s="14" t="str">
        <f>VLOOKUP(C112,词典!$C:$F,4,FALSE)</f>
        <v xml:space="preserve"> </v>
      </c>
      <c r="J112" s="14" t="str">
        <f>VLOOKUP(D112,词典!$C:$F,4,FALSE)</f>
        <v>几乎</v>
      </c>
      <c r="K112" s="14" t="str">
        <f>VLOOKUP(E112,词典!$C:$F,4,FALSE)</f>
        <v>好的</v>
      </c>
      <c r="L112" s="14" t="str">
        <f>VLOOKUP(F112,词典!$C:$F,4,FALSE)</f>
        <v>没</v>
      </c>
      <c r="M112" s="14" t="s">
        <v>12548</v>
      </c>
      <c r="N112" s="14" t="s">
        <v>1912</v>
      </c>
      <c r="O112" s="14" t="s">
        <v>10459</v>
      </c>
      <c r="P112" s="14" t="s">
        <v>10459</v>
      </c>
      <c r="Q112" s="14" t="s">
        <v>1648</v>
      </c>
      <c r="R112" s="14" t="s">
        <v>1353</v>
      </c>
      <c r="S112" s="14" t="s">
        <v>12585</v>
      </c>
      <c r="T112" s="14" t="str">
        <f>VLOOKUP(N112,词典!$F:$G,2,FALSE)</f>
        <v>EC_WORD_AWW</v>
      </c>
      <c r="U112" s="14" t="str">
        <f>VLOOKUP(O112,词典!$F:$G,2,FALSE)</f>
        <v>EC_EMPTY_WORD</v>
      </c>
      <c r="V112" s="14" t="str">
        <f>VLOOKUP(P112,词典!$F:$G,2,FALSE)</f>
        <v>EC_EMPTY_WORD</v>
      </c>
      <c r="W112" s="14" t="str">
        <f>VLOOKUP(Q112,词典!$F:$G,2,FALSE)</f>
        <v>EC_WORD_ALMOST</v>
      </c>
      <c r="X112" s="14" t="str">
        <f>VLOOKUP(R112,词典!$F:$G,2,FALSE)</f>
        <v>EC_WORD_GOOD</v>
      </c>
      <c r="Y112" s="14" t="str">
        <f>VLOOKUP(S112,词典!$F:$G,2,FALSE)</f>
        <v>EC_WORD_ANYWHERE</v>
      </c>
      <c r="Z112" t="str">
        <f>_xlfn.CONCAT(".speechLose = {",T112,", ",U112,", ",V112,", ",W112,", ",X112,", ",Y112,"},")</f>
        <v>.speechLose = {EC_WORD_AWW, EC_EMPTY_WORD, EC_EMPTY_WORD, EC_WORD_ALMOST, EC_WORD_GOOD, EC_WORD_ANYWHERE},</v>
      </c>
      <c r="AA112" s="14" t="s">
        <v>16043</v>
      </c>
    </row>
    <row r="113" spans="1:27" x14ac:dyDescent="0.3">
      <c r="A113" s="1" t="s">
        <v>164</v>
      </c>
      <c r="B113" s="1" t="s">
        <v>337</v>
      </c>
      <c r="C113" s="1" t="s">
        <v>576</v>
      </c>
      <c r="D113" s="1" t="s">
        <v>332</v>
      </c>
      <c r="E113" s="1" t="s">
        <v>297</v>
      </c>
      <c r="F113" s="1" t="s">
        <v>26</v>
      </c>
      <c r="G113" s="4" t="str">
        <f>VLOOKUP(A113,词典!$C:$F,4,FALSE)</f>
        <v>是个</v>
      </c>
      <c r="H113" s="4" t="str">
        <f>VLOOKUP(B113,词典!$C:$F,4,FALSE)</f>
        <v>将</v>
      </c>
      <c r="I113" s="4" t="str">
        <f>VLOOKUP(C113,词典!$C:$F,4,FALSE)</f>
        <v>消失</v>
      </c>
      <c r="J113" s="4" t="str">
        <f>VLOOKUP(D113,词典!$C:$F,4,FALSE)</f>
        <v>开</v>
      </c>
      <c r="K113" s="4" t="str">
        <f>VLOOKUP(E113,词典!$C:$F,4,FALSE)</f>
        <v>所以</v>
      </c>
      <c r="L113" s="4" t="str">
        <f>VLOOKUP(F113,词典!$C:$F,4,FALSE)</f>
        <v>恶</v>
      </c>
      <c r="M113" s="6" t="s">
        <v>12549</v>
      </c>
      <c r="N113" t="s">
        <v>1873</v>
      </c>
      <c r="O113" t="s">
        <v>1490</v>
      </c>
      <c r="P113" t="s">
        <v>1572</v>
      </c>
      <c r="Q113" t="s">
        <v>9073</v>
      </c>
      <c r="R113" t="s">
        <v>12588</v>
      </c>
      <c r="S113" t="s">
        <v>1952</v>
      </c>
      <c r="T113" s="4" t="str">
        <f>VLOOKUP(N113,词典!$F:$G,2,FALSE)</f>
        <v>EC_WORD_ME</v>
      </c>
      <c r="U113" s="4" t="str">
        <f>VLOOKUP(O113,词典!$F:$G,2,FALSE)</f>
        <v>EC_WORD_WILL</v>
      </c>
      <c r="V113" s="4" t="str">
        <f>VLOOKUP(P113,词典!$F:$G,2,FALSE)</f>
        <v>EC_WORD_DISAPPEAR</v>
      </c>
      <c r="W113" s="4" t="str">
        <f>VLOOKUP(Q113,词典!$F:$G,2,FALSE)</f>
        <v>EC_WORD_ON</v>
      </c>
      <c r="X113" s="4" t="str">
        <f>VLOOKUP(R113,词典!$F:$G,2,FALSE)</f>
        <v>EC_WORD_LIMBER</v>
      </c>
      <c r="Y113" s="4" t="str">
        <f>VLOOKUP(S113,词典!$F:$G,2,FALSE)</f>
        <v>EC_WORD_UM</v>
      </c>
      <c r="Z113" t="str">
        <f>_xlfn.CONCAT(".speechAfter = {",T113,", ",U113,", ",V113,", ",W113,", ",X113,", ",Y113,"},")</f>
        <v>.speechAfter = {EC_WORD_ME, EC_WORD_WILL, EC_WORD_DISAPPEAR, EC_WORD_ON, EC_WORD_LIMBER, EC_WORD_UM},</v>
      </c>
      <c r="AA113" t="s">
        <v>16044</v>
      </c>
    </row>
    <row r="114" spans="1:27" x14ac:dyDescent="0.3">
      <c r="A114" s="1" t="s">
        <v>284</v>
      </c>
      <c r="B114" s="1" t="s">
        <v>671</v>
      </c>
      <c r="C114" s="1" t="s">
        <v>372</v>
      </c>
      <c r="D114" s="1" t="s">
        <v>334</v>
      </c>
      <c r="E114" s="1" t="s">
        <v>622</v>
      </c>
      <c r="F114" s="1" t="s">
        <v>3834</v>
      </c>
      <c r="G114" s="4" t="str">
        <f>VLOOKUP(A114,词典!$C:$F,4,FALSE)</f>
        <v>一个</v>
      </c>
      <c r="H114" s="4" t="str">
        <f>VLOOKUP(B114,词典!$C:$F,4,FALSE)</f>
        <v>自行车</v>
      </c>
      <c r="I114" s="4" t="str">
        <f>VLOOKUP(C114,词典!$C:$F,4,FALSE)</f>
        <v>结果</v>
      </c>
      <c r="J114" s="4" t="str">
        <f>VLOOKUP(D114,词典!$C:$F,4,FALSE)</f>
        <v>任何</v>
      </c>
      <c r="K114" s="4" t="str">
        <f>VLOOKUP(E114,词典!$C:$F,4,FALSE)</f>
        <v>起床</v>
      </c>
      <c r="L114" s="4" t="str">
        <f>VLOOKUP(F114,词典!$C:$F,4,FALSE)</f>
        <v>！</v>
      </c>
      <c r="M114" s="6" t="s">
        <v>12550</v>
      </c>
      <c r="N114" t="s">
        <v>1313</v>
      </c>
      <c r="O114" t="s">
        <v>9059</v>
      </c>
      <c r="P114" t="s">
        <v>8526</v>
      </c>
      <c r="Q114" t="s">
        <v>9548</v>
      </c>
      <c r="R114" t="s">
        <v>8534</v>
      </c>
      <c r="S114" t="s">
        <v>8541</v>
      </c>
      <c r="T114" s="4" t="str">
        <f>VLOOKUP(N114,词典!$F:$G,2,FALSE)</f>
        <v>EC_WORD_BIKE</v>
      </c>
      <c r="U114" s="4" t="str">
        <f>VLOOKUP(O114,词典!$F:$G,2,FALSE)</f>
        <v>EC_WORD_THAN</v>
      </c>
      <c r="V114" s="4" t="str">
        <f>VLOOKUP(P114,词典!$F:$G,2,FALSE)</f>
        <v>EC_WORD_ALL_RIGHT</v>
      </c>
      <c r="W114" s="4" t="str">
        <f>VLOOKUP(Q114,词典!$F:$G,2,FALSE)</f>
        <v>EC_WORD_FLAME_BODY</v>
      </c>
      <c r="X114" s="4" t="str">
        <f>VLOOKUP(R114,词典!$F:$G,2,FALSE)</f>
        <v>EC_WORD_UNDERSTOOD</v>
      </c>
      <c r="Y114" s="4" t="str">
        <f>VLOOKUP(S114,词典!$F:$G,2,FALSE)</f>
        <v>EC_WORD_HAS</v>
      </c>
      <c r="Z114" t="str">
        <f>_xlfn.CONCAT(".speechAfter = {",T114,", ",U114,", ",V114,", ",W114,", ",X114,", ",Y114,"},")</f>
        <v>.speechAfter = {EC_WORD_BIKE, EC_WORD_THAN, EC_WORD_ALL_RIGHT, EC_WORD_FLAME_BODY, EC_WORD_UNDERSTOOD, EC_WORD_HAS},</v>
      </c>
      <c r="AA114" t="s">
        <v>16045</v>
      </c>
    </row>
    <row r="115" spans="1:27" x14ac:dyDescent="0.3">
      <c r="A115" s="1" t="s">
        <v>6005</v>
      </c>
      <c r="B115" s="1" t="s">
        <v>165</v>
      </c>
      <c r="C115" s="1" t="s">
        <v>702</v>
      </c>
      <c r="D115" s="1" t="s">
        <v>446</v>
      </c>
      <c r="E115" s="1" t="s">
        <v>304</v>
      </c>
      <c r="F115" s="1" t="s">
        <v>99</v>
      </c>
      <c r="G115" s="4" t="str">
        <f>VLOOKUP(A115,词典!$C:$F,4,FALSE)</f>
        <v>是，先生！</v>
      </c>
      <c r="H115" s="4" t="str">
        <f>VLOOKUP(B115,词典!$C:$F,4,FALSE)</f>
        <v>你</v>
      </c>
      <c r="I115" s="4" t="str">
        <f>VLOOKUP(C115,词典!$C:$F,4,FALSE)</f>
        <v>适合</v>
      </c>
      <c r="J115" s="4" t="str">
        <f>VLOOKUP(D115,词典!$C:$F,4,FALSE)</f>
        <v>不错</v>
      </c>
      <c r="K115" s="4" t="str">
        <f>VLOOKUP(E115,词典!$C:$F,4,FALSE)</f>
        <v>和</v>
      </c>
      <c r="L115" s="4" t="str">
        <f>VLOOKUP(F115,词典!$C:$F,4,FALSE)</f>
        <v>勇敢</v>
      </c>
      <c r="M115" s="6" t="s">
        <v>12551</v>
      </c>
      <c r="N115" t="s">
        <v>2104</v>
      </c>
      <c r="O115" t="s">
        <v>1412</v>
      </c>
      <c r="P115" t="s">
        <v>8501</v>
      </c>
      <c r="Q115" t="s">
        <v>1825</v>
      </c>
      <c r="R115" t="s">
        <v>9172</v>
      </c>
      <c r="S115" t="s">
        <v>12589</v>
      </c>
      <c r="T115" s="4" t="str">
        <f>VLOOKUP(N115,词典!$F:$G,2,FALSE)</f>
        <v>EC_WORD_YES_SIR_EXCL</v>
      </c>
      <c r="U115" s="4" t="str">
        <f>VLOOKUP(O115,词典!$F:$G,2,FALSE)</f>
        <v>EC_WORD_YOU</v>
      </c>
      <c r="V115" s="4" t="str">
        <f>VLOOKUP(P115,词典!$F:$G,2,FALSE)</f>
        <v>EC_WORD_SEEMS</v>
      </c>
      <c r="W115" s="4" t="str">
        <f>VLOOKUP(Q115,词典!$F:$G,2,FALSE)</f>
        <v>EC_WORD_GUTSY</v>
      </c>
      <c r="X115" s="4" t="str">
        <f>VLOOKUP(R115,词典!$F:$G,2,FALSE)</f>
        <v>EC_WORD_SO</v>
      </c>
      <c r="Y115" s="4" t="str">
        <f>VLOOKUP(S115,词典!$F:$G,2,FALSE)</f>
        <v>EC_WORD_KIND</v>
      </c>
      <c r="Z115" t="str">
        <f>_xlfn.CONCAT(".speechAfter = {",T115,", ",U115,", ",V115,", ",W115,", ",X115,", ",Y115,"},")</f>
        <v>.speechAfter = {EC_WORD_YES_SIR_EXCL, EC_WORD_YOU, EC_WORD_SEEMS, EC_WORD_GUTSY, EC_WORD_SO, EC_WORD_KIND},</v>
      </c>
      <c r="AA115" t="s">
        <v>16046</v>
      </c>
    </row>
    <row r="116" spans="1:27" x14ac:dyDescent="0.3">
      <c r="A116" s="1" t="s">
        <v>370</v>
      </c>
      <c r="B116" s="1" t="s">
        <v>164</v>
      </c>
      <c r="C116" s="1" t="s">
        <v>479</v>
      </c>
      <c r="D116" s="1" t="s">
        <v>284</v>
      </c>
      <c r="E116" s="1" t="s">
        <v>175</v>
      </c>
      <c r="F116" s="1" t="s">
        <v>207</v>
      </c>
      <c r="G116" s="4" t="str">
        <f>VLOOKUP(A116,词典!$C:$F,4,FALSE)</f>
        <v>也许</v>
      </c>
      <c r="H116" s="4" t="str">
        <f>VLOOKUP(B116,词典!$C:$F,4,FALSE)</f>
        <v>是个</v>
      </c>
      <c r="I116" s="4" t="str">
        <f>VLOOKUP(C116,词典!$C:$F,4,FALSE)</f>
        <v>需要</v>
      </c>
      <c r="J116" s="4" t="str">
        <f>VLOOKUP(D116,词典!$C:$F,4,FALSE)</f>
        <v>一个</v>
      </c>
      <c r="K116" s="4" t="str">
        <f>VLOOKUP(E116,词典!$C:$F,4,FALSE)</f>
        <v>男孩</v>
      </c>
      <c r="L116" s="4" t="str">
        <f>VLOOKUP(F116,词典!$C:$F,4,FALSE)</f>
        <v>朋友</v>
      </c>
      <c r="M116" s="6" t="s">
        <v>12552</v>
      </c>
      <c r="N116" t="s">
        <v>1764</v>
      </c>
      <c r="O116" t="s">
        <v>1873</v>
      </c>
      <c r="P116" t="s">
        <v>1542</v>
      </c>
      <c r="Q116" t="s">
        <v>1928</v>
      </c>
      <c r="R116" t="s">
        <v>8574</v>
      </c>
      <c r="S116" t="s">
        <v>1436</v>
      </c>
      <c r="T116" s="4" t="str">
        <f>VLOOKUP(N116,词典!$F:$G,2,FALSE)</f>
        <v>EC_WORD_MAYBE</v>
      </c>
      <c r="U116" s="4" t="str">
        <f>VLOOKUP(O116,词典!$F:$G,2,FALSE)</f>
        <v>EC_WORD_ME</v>
      </c>
      <c r="V116" s="4" t="str">
        <f>VLOOKUP(P116,词典!$F:$G,2,FALSE)</f>
        <v>EC_WORD_NEED</v>
      </c>
      <c r="W116" s="4" t="str">
        <f>VLOOKUP(Q116,词典!$F:$G,2,FALSE)</f>
        <v>EC_WORD_A</v>
      </c>
      <c r="X116" s="4" t="str">
        <f>VLOOKUP(R116,词典!$F:$G,2,FALSE)</f>
        <v>EC_WORD_DUDE</v>
      </c>
      <c r="Y116" s="4" t="str">
        <f>VLOOKUP(S116,词典!$F:$G,2,FALSE)</f>
        <v>EC_WORD_FRIEND</v>
      </c>
      <c r="Z116" t="str">
        <f>_xlfn.CONCAT(".speechAfter = {",T116,", ",U116,", ",V116,", ",W116,", ",X116,", ",Y116,"},")</f>
        <v>.speechAfter = {EC_WORD_MAYBE, EC_WORD_ME, EC_WORD_NEED, EC_WORD_A, EC_WORD_DUDE, EC_WORD_FRIEND},</v>
      </c>
      <c r="AA116" t="s">
        <v>16047</v>
      </c>
    </row>
    <row r="117" spans="1:27" x14ac:dyDescent="0.3">
      <c r="A117" s="1" t="s">
        <v>3846</v>
      </c>
      <c r="B117" s="1" t="s">
        <v>165</v>
      </c>
      <c r="C117" s="1" t="s">
        <v>456</v>
      </c>
      <c r="D117" s="1" t="s">
        <v>302</v>
      </c>
      <c r="E117" s="1" t="s">
        <v>3843</v>
      </c>
      <c r="F117" s="1" t="s">
        <v>3836</v>
      </c>
      <c r="G117" s="4" t="str">
        <f>VLOOKUP(A117,词典!$C:$F,4,FALSE)</f>
        <v>没有</v>
      </c>
      <c r="H117" s="4" t="str">
        <f>VLOOKUP(B117,词典!$C:$F,4,FALSE)</f>
        <v>你</v>
      </c>
      <c r="I117" s="4" t="str">
        <f>VLOOKUP(C117,词典!$C:$F,4,FALSE)</f>
        <v>完成</v>
      </c>
      <c r="J117" s="4" t="str">
        <f>VLOOKUP(D117,词典!$C:$F,4,FALSE)</f>
        <v>足够</v>
      </c>
      <c r="K117" s="4" t="str">
        <f>VLOOKUP(E117,词典!$C:$F,4,FALSE)</f>
        <v>？</v>
      </c>
      <c r="L117" s="4" t="str">
        <f>VLOOKUP(F117,词典!$C:$F,4,FALSE)</f>
        <v xml:space="preserve"> </v>
      </c>
      <c r="M117" s="6" t="s">
        <v>12553</v>
      </c>
      <c r="N117" t="s">
        <v>1874</v>
      </c>
      <c r="O117" t="s">
        <v>9514</v>
      </c>
      <c r="P117" t="s">
        <v>8521</v>
      </c>
      <c r="Q117" t="s">
        <v>9077</v>
      </c>
      <c r="R117" t="s">
        <v>9125</v>
      </c>
      <c r="S117" t="s">
        <v>9934</v>
      </c>
      <c r="T117" s="4" t="str">
        <f>VLOOKUP(N117,词典!$F:$G,2,FALSE)</f>
        <v>EC_WORD_YOU</v>
      </c>
      <c r="U117" s="4" t="str">
        <f>VLOOKUP(O117,词典!$F:$G,2,FALSE)</f>
        <v>EC_WORD_DOES</v>
      </c>
      <c r="V117" s="4" t="str">
        <f>VLOOKUP(P117,词典!$F:$G,2,FALSE)</f>
        <v>EC_WORD_LIKE</v>
      </c>
      <c r="W117" s="4" t="str">
        <f>VLOOKUP(Q117,词典!$F:$G,2,FALSE)</f>
        <v>EC_WORD_LIKELY_TO</v>
      </c>
      <c r="X117" s="4" t="str">
        <f>VLOOKUP(R117,词典!$F:$G,2,FALSE)</f>
        <v>EC_WORD_DRINK</v>
      </c>
      <c r="Y117" s="4" t="str">
        <f>VLOOKUP(S117,词典!$F:$G,2,FALSE)</f>
        <v>EC_WORD_WAS</v>
      </c>
      <c r="Z117" t="str">
        <f>_xlfn.CONCAT(".speechAfter = {",T117,", ",U117,", ",V117,", ",W117,", ",X117,", ",Y117,"},")</f>
        <v>.speechAfter = {EC_WORD_YOU, EC_WORD_DOES, EC_WORD_LIKE, EC_WORD_LIKELY_TO, EC_WORD_DRINK, EC_WORD_WAS},</v>
      </c>
      <c r="AA117" t="s">
        <v>16048</v>
      </c>
    </row>
    <row r="118" spans="1:27" x14ac:dyDescent="0.3">
      <c r="A118" s="1" t="s">
        <v>779</v>
      </c>
      <c r="B118" s="1" t="s">
        <v>138</v>
      </c>
      <c r="C118" s="1" t="s">
        <v>2901</v>
      </c>
      <c r="D118" s="1" t="s">
        <v>420</v>
      </c>
      <c r="E118" s="1" t="s">
        <v>5930</v>
      </c>
      <c r="F118" s="1" t="s">
        <v>3834</v>
      </c>
      <c r="G118" s="4" t="str">
        <f>VLOOKUP(A118,词典!$C:$F,4,FALSE)</f>
        <v>为什么</v>
      </c>
      <c r="H118" s="4" t="str">
        <f>VLOOKUP(B118,词典!$C:$F,4,FALSE)</f>
        <v>是的</v>
      </c>
      <c r="I118" s="4" t="str">
        <f>VLOOKUP(C118,词典!$C:$F,4,FALSE)</f>
        <v>我是</v>
      </c>
      <c r="J118" s="4" t="str">
        <f>VLOOKUP(D118,词典!$C:$F,4,FALSE)</f>
        <v>生气</v>
      </c>
      <c r="K118" s="4" t="str">
        <f>VLOOKUP(E118,词典!$C:$F,4,FALSE)</f>
        <v>谢谢你</v>
      </c>
      <c r="L118" s="4" t="str">
        <f>VLOOKUP(F118,词典!$C:$F,4,FALSE)</f>
        <v>！</v>
      </c>
      <c r="M118" s="6" t="s">
        <v>12554</v>
      </c>
      <c r="N118" t="s">
        <v>2056</v>
      </c>
      <c r="O118" t="s">
        <v>1394</v>
      </c>
      <c r="P118" t="s">
        <v>1873</v>
      </c>
      <c r="Q118" t="s">
        <v>8492</v>
      </c>
      <c r="R118" t="s">
        <v>9563</v>
      </c>
      <c r="S118" t="s">
        <v>1864</v>
      </c>
      <c r="T118" s="4" t="str">
        <f>VLOOKUP(N118,词典!$F:$G,2,FALSE)</f>
        <v>EC_WORD_WHY</v>
      </c>
      <c r="U118" s="4" t="str">
        <f>VLOOKUP(O118,词典!$F:$G,2,FALSE)</f>
        <v>EC_WORD_YES</v>
      </c>
      <c r="V118" s="4" t="str">
        <f>VLOOKUP(P118,词典!$F:$G,2,FALSE)</f>
        <v>EC_WORD_ME</v>
      </c>
      <c r="W118" s="4" t="str">
        <f>VLOOKUP(Q118,词典!$F:$G,2,FALSE)</f>
        <v>EC_WORD_VERY</v>
      </c>
      <c r="X118" s="4" t="str">
        <f>VLOOKUP(R118,词典!$F:$G,2,FALSE)</f>
        <v>EC_WORD_ANGRY</v>
      </c>
      <c r="Y118" s="4" t="str">
        <f>VLOOKUP(S118,词典!$F:$G,2,FALSE)</f>
        <v>EC_WORD_THANK_YOU</v>
      </c>
      <c r="Z118" t="str">
        <f>_xlfn.CONCAT(".speechAfter = {",T118,", ",U118,", ",V118,", ",W118,", ",X118,", ",Y118,"},")</f>
        <v>.speechAfter = {EC_WORD_WHY, EC_WORD_YES, EC_WORD_ME, EC_WORD_VERY, EC_WORD_ANGRY, EC_WORD_THANK_YOU},</v>
      </c>
      <c r="AA118" t="s">
        <v>16049</v>
      </c>
    </row>
    <row r="119" spans="1:27" x14ac:dyDescent="0.3">
      <c r="A119" s="1" t="s">
        <v>165</v>
      </c>
      <c r="B119" s="1" t="s">
        <v>2927</v>
      </c>
      <c r="C119" s="1" t="s">
        <v>363</v>
      </c>
      <c r="D119" s="1" t="s">
        <v>703</v>
      </c>
      <c r="E119" s="1" t="s">
        <v>378</v>
      </c>
      <c r="F119" s="1" t="s">
        <v>656</v>
      </c>
      <c r="G119" s="4" t="str">
        <f>VLOOKUP(A119,词典!$C:$F,4,FALSE)</f>
        <v>你</v>
      </c>
      <c r="H119" s="4" t="str">
        <f>VLOOKUP(B119,词典!$C:$F,4,FALSE)</f>
        <v>不要</v>
      </c>
      <c r="I119" s="4" t="str">
        <f>VLOOKUP(C119,词典!$C:$F,4,FALSE)</f>
        <v>有</v>
      </c>
      <c r="J119" s="4" t="str">
        <f>VLOOKUP(D119,词典!$C:$F,4,FALSE)</f>
        <v>时间</v>
      </c>
      <c r="K119" s="4" t="str">
        <f>VLOOKUP(E119,词典!$C:$F,4,FALSE)</f>
        <v>到</v>
      </c>
      <c r="L119" s="4" t="str">
        <f>VLOOKUP(F119,词典!$C:$F,4,FALSE)</f>
        <v>聊天</v>
      </c>
      <c r="M119" s="6" t="s">
        <v>12555</v>
      </c>
      <c r="N119" t="s">
        <v>1412</v>
      </c>
      <c r="O119" t="s">
        <v>1955</v>
      </c>
      <c r="P119" t="s">
        <v>1492</v>
      </c>
      <c r="Q119" t="s">
        <v>1604</v>
      </c>
      <c r="R119" t="s">
        <v>10459</v>
      </c>
      <c r="S119" t="s">
        <v>10459</v>
      </c>
      <c r="T119" s="4" t="str">
        <f>VLOOKUP(N119,词典!$F:$G,2,FALSE)</f>
        <v>EC_WORD_YOU</v>
      </c>
      <c r="U119" s="4" t="str">
        <f>VLOOKUP(O119,词典!$F:$G,2,FALSE)</f>
        <v>EC_WORD_HAVEN_T</v>
      </c>
      <c r="V119" s="4" t="str">
        <f>VLOOKUP(P119,词典!$F:$G,2,FALSE)</f>
        <v>EC_WORD_TIME</v>
      </c>
      <c r="W119" s="4" t="str">
        <f>VLOOKUP(Q119,词典!$F:$G,2,FALSE)</f>
        <v>EC_WORD_CHAT</v>
      </c>
      <c r="X119" s="4" t="str">
        <f>VLOOKUP(R119,词典!$F:$G,2,FALSE)</f>
        <v>EC_EMPTY_WORD</v>
      </c>
      <c r="Y119" s="4" t="str">
        <f>VLOOKUP(S119,词典!$F:$G,2,FALSE)</f>
        <v>EC_EMPTY_WORD</v>
      </c>
      <c r="Z119" t="str">
        <f>_xlfn.CONCAT(".speechAfter = {",T119,", ",U119,", ",V119,", ",W119,", ",X119,", ",Y119,"},")</f>
        <v>.speechAfter = {EC_WORD_YOU, EC_WORD_HAVEN_T, EC_WORD_TIME, EC_WORD_CHAT, EC_EMPTY_WORD, EC_EMPTY_WORD},</v>
      </c>
      <c r="AA119" t="s">
        <v>16050</v>
      </c>
    </row>
    <row r="120" spans="1:27" x14ac:dyDescent="0.3">
      <c r="A120" s="1" t="s">
        <v>200</v>
      </c>
      <c r="B120" s="1" t="s">
        <v>106</v>
      </c>
      <c r="C120" s="1" t="s">
        <v>383</v>
      </c>
      <c r="D120" s="1" t="s">
        <v>158</v>
      </c>
      <c r="E120" s="1" t="s">
        <v>3839</v>
      </c>
      <c r="F120" s="1" t="s">
        <v>64</v>
      </c>
      <c r="G120" s="4" t="str">
        <f>VLOOKUP(A120,词典!$C:$F,4,FALSE)</f>
        <v>我的</v>
      </c>
      <c r="H120" s="4" t="str">
        <f>VLOOKUP(B120,词典!$C:$F,4,FALSE)</f>
        <v>感觉</v>
      </c>
      <c r="I120" s="4" t="str">
        <f>VLOOKUP(C120,词典!$C:$F,4,FALSE)</f>
        <v>的</v>
      </c>
      <c r="J120" s="4" t="str">
        <f>VLOOKUP(D120,词典!$C:$F,4,FALSE)</f>
        <v>闻</v>
      </c>
      <c r="K120" s="4" t="str">
        <f>VLOOKUP(E120,词典!$C:$F,4,FALSE)</f>
        <v>不想</v>
      </c>
      <c r="L120" s="4" t="str">
        <f>VLOOKUP(F120,词典!$C:$F,4,FALSE)</f>
        <v>一般</v>
      </c>
      <c r="M120" s="6" t="s">
        <v>12556</v>
      </c>
      <c r="N120" t="s">
        <v>1883</v>
      </c>
      <c r="O120" t="s">
        <v>9094</v>
      </c>
      <c r="P120" t="s">
        <v>9930</v>
      </c>
      <c r="Q120" t="s">
        <v>1869</v>
      </c>
      <c r="R120" t="s">
        <v>1730</v>
      </c>
      <c r="S120" t="s">
        <v>10459</v>
      </c>
      <c r="T120" s="4" t="str">
        <f>VLOOKUP(N120,词典!$F:$G,2,FALSE)</f>
        <v>EC_WORD_MY</v>
      </c>
      <c r="U120" s="4" t="str">
        <f>VLOOKUP(O120,词典!$F:$G,2,FALSE)</f>
        <v>EC_WORD_MAKING</v>
      </c>
      <c r="V120" s="4" t="str">
        <f>VLOOKUP(P120,词典!$F:$G,2,FALSE)</f>
        <v>EC_WORD_WILL_BE_HERE</v>
      </c>
      <c r="W120" s="4" t="str">
        <f>VLOOKUP(Q120,词典!$F:$G,2,FALSE)</f>
        <v>EC_WORD_NO</v>
      </c>
      <c r="X120" s="4" t="str">
        <f>VLOOKUP(R120,词典!$F:$G,2,FALSE)</f>
        <v>EC_WORD_NORMAL</v>
      </c>
      <c r="Y120" s="4" t="str">
        <f>VLOOKUP(S120,词典!$F:$G,2,FALSE)</f>
        <v>EC_EMPTY_WORD</v>
      </c>
      <c r="Z120" t="str">
        <f>_xlfn.CONCAT(".speechAfter = {",T120,", ",U120,", ",V120,", ",W120,", ",X120,", ",Y120,"},")</f>
        <v>.speechAfter = {EC_WORD_MY, EC_WORD_MAKING, EC_WORD_WILL_BE_HERE, EC_WORD_NO, EC_WORD_NORMAL, EC_EMPTY_WORD},</v>
      </c>
      <c r="AA120" t="s">
        <v>16051</v>
      </c>
    </row>
    <row r="121" spans="1:27" x14ac:dyDescent="0.3">
      <c r="A121" s="1" t="s">
        <v>2926</v>
      </c>
      <c r="B121" s="1" t="s">
        <v>142</v>
      </c>
      <c r="C121" s="1" t="s">
        <v>200</v>
      </c>
      <c r="D121" s="1" t="s">
        <v>207</v>
      </c>
      <c r="E121" s="1" t="s">
        <v>3836</v>
      </c>
      <c r="F121" s="1" t="s">
        <v>3836</v>
      </c>
      <c r="G121" s="4" t="str">
        <f>VLOOKUP(A121,词典!$C:$F,4,FALSE)</f>
        <v>那么</v>
      </c>
      <c r="H121" s="4" t="str">
        <f>VLOOKUP(B121,词典!$C:$F,4,FALSE)</f>
        <v>恭喜</v>
      </c>
      <c r="I121" s="4" t="str">
        <f>VLOOKUP(C121,词典!$C:$F,4,FALSE)</f>
        <v>我的</v>
      </c>
      <c r="J121" s="4" t="str">
        <f>VLOOKUP(D121,词典!$C:$F,4,FALSE)</f>
        <v>朋友</v>
      </c>
      <c r="K121" s="4" t="str">
        <f>VLOOKUP(E121,词典!$C:$F,4,FALSE)</f>
        <v xml:space="preserve"> </v>
      </c>
      <c r="L121" s="4" t="str">
        <f>VLOOKUP(F121,词典!$C:$F,4,FALSE)</f>
        <v xml:space="preserve"> </v>
      </c>
      <c r="M121" s="6" t="s">
        <v>12557</v>
      </c>
      <c r="N121" t="s">
        <v>9920</v>
      </c>
      <c r="O121" t="s">
        <v>1396</v>
      </c>
      <c r="P121" t="s">
        <v>1431</v>
      </c>
      <c r="Q121" t="s">
        <v>1436</v>
      </c>
      <c r="R121" t="s">
        <v>10459</v>
      </c>
      <c r="S121" t="s">
        <v>10459</v>
      </c>
      <c r="T121" s="4" t="str">
        <f>VLOOKUP(N121,词典!$F:$G,2,FALSE)</f>
        <v>EC_WORD_OKAY</v>
      </c>
      <c r="U121" s="4" t="str">
        <f>VLOOKUP(O121,词典!$F:$G,2,FALSE)</f>
        <v>EC_WORD_CONGRATS</v>
      </c>
      <c r="V121" s="4" t="str">
        <f>VLOOKUP(P121,词典!$F:$G,2,FALSE)</f>
        <v>EC_WORD_MY</v>
      </c>
      <c r="W121" s="4" t="str">
        <f>VLOOKUP(Q121,词典!$F:$G,2,FALSE)</f>
        <v>EC_WORD_FRIEND</v>
      </c>
      <c r="X121" s="4" t="str">
        <f>VLOOKUP(R121,词典!$F:$G,2,FALSE)</f>
        <v>EC_EMPTY_WORD</v>
      </c>
      <c r="Y121" s="4" t="str">
        <f>VLOOKUP(S121,词典!$F:$G,2,FALSE)</f>
        <v>EC_EMPTY_WORD</v>
      </c>
      <c r="Z121" t="str">
        <f>_xlfn.CONCAT(".speechAfter = {",T121,", ",U121,", ",V121,", ",W121,", ",X121,", ",Y121,"},")</f>
        <v>.speechAfter = {EC_WORD_OKAY, EC_WORD_CONGRATS, EC_WORD_MY, EC_WORD_FRIEND, EC_EMPTY_WORD, EC_EMPTY_WORD},</v>
      </c>
      <c r="AA121" t="s">
        <v>16052</v>
      </c>
    </row>
    <row r="122" spans="1:27" x14ac:dyDescent="0.3">
      <c r="A122" s="1" t="s">
        <v>2901</v>
      </c>
      <c r="B122" s="1" t="s">
        <v>293</v>
      </c>
      <c r="C122" s="1" t="s">
        <v>423</v>
      </c>
      <c r="D122" s="1" t="s">
        <v>304</v>
      </c>
      <c r="E122" s="1" t="s">
        <v>411</v>
      </c>
      <c r="F122" s="1" t="s">
        <v>728</v>
      </c>
      <c r="G122" s="4" t="str">
        <f>VLOOKUP(A122,词典!$C:$F,4,FALSE)</f>
        <v>我是</v>
      </c>
      <c r="H122" s="4" t="str">
        <f>VLOOKUP(B122,词典!$C:$F,4,FALSE)</f>
        <v>来自</v>
      </c>
      <c r="I122" s="4" t="str">
        <f>VLOOKUP(C122,词典!$C:$F,4,FALSE)</f>
        <v>孤单</v>
      </c>
      <c r="J122" s="4" t="str">
        <f>VLOOKUP(D122,词典!$C:$F,4,FALSE)</f>
        <v>和</v>
      </c>
      <c r="K122" s="4" t="str">
        <f>VLOOKUP(E122,词典!$C:$F,4,FALSE)</f>
        <v>难过</v>
      </c>
      <c r="L122" s="4" t="str">
        <f>VLOOKUP(F122,词典!$C:$F,4,FALSE)</f>
        <v>现在</v>
      </c>
      <c r="M122" s="6" t="s">
        <v>12558</v>
      </c>
      <c r="N122" t="s">
        <v>1678</v>
      </c>
      <c r="O122" t="s">
        <v>8543</v>
      </c>
      <c r="P122" t="s">
        <v>1985</v>
      </c>
      <c r="Q122" t="s">
        <v>1475</v>
      </c>
      <c r="R122" t="s">
        <v>9950</v>
      </c>
      <c r="S122" t="s">
        <v>10459</v>
      </c>
      <c r="T122" s="4" t="str">
        <f>VLOOKUP(N122,词典!$F:$G,2,FALSE)</f>
        <v>EC_WORD_ME</v>
      </c>
      <c r="U122" s="4" t="str">
        <f>VLOOKUP(O122,词典!$F:$G,2,FALSE)</f>
        <v>EC_WORD_FIGHTS</v>
      </c>
      <c r="V122" s="4" t="str">
        <f>VLOOKUP(P122,词典!$F:$G,2,FALSE)</f>
        <v>EC_WORD_LONESOME</v>
      </c>
      <c r="W122" s="4" t="str">
        <f>VLOOKUP(Q122,词典!$F:$G,2,FALSE)</f>
        <v>EC_WORD_AND</v>
      </c>
      <c r="X122" s="4" t="str">
        <f>VLOOKUP(R122,词典!$F:$G,2,FALSE)</f>
        <v>EC_WORD_SAD</v>
      </c>
      <c r="Y122" s="4" t="str">
        <f>VLOOKUP(S122,词典!$F:$G,2,FALSE)</f>
        <v>EC_EMPTY_WORD</v>
      </c>
      <c r="Z122" t="str">
        <f>_xlfn.CONCAT(".speechAfter = {",T122,", ",U122,", ",V122,", ",W122,", ",X122,", ",Y122,"},")</f>
        <v>.speechAfter = {EC_WORD_ME, EC_WORD_FIGHTS, EC_WORD_LONESOME, EC_WORD_AND, EC_WORD_SAD, EC_EMPTY_WORD},</v>
      </c>
      <c r="AA122" t="s">
        <v>16099</v>
      </c>
    </row>
    <row r="123" spans="1:27" x14ac:dyDescent="0.3">
      <c r="A123" s="1" t="s">
        <v>168</v>
      </c>
      <c r="B123" s="1" t="s">
        <v>3838</v>
      </c>
      <c r="C123" s="1" t="s">
        <v>702</v>
      </c>
      <c r="D123" s="1" t="s">
        <v>316</v>
      </c>
      <c r="E123" s="1" t="s">
        <v>378</v>
      </c>
      <c r="F123" s="1" t="s">
        <v>67</v>
      </c>
      <c r="G123" s="4" t="str">
        <f>VLOOKUP(A123,词典!$C:$F,4,FALSE)</f>
        <v>你的</v>
      </c>
      <c r="H123" s="4" t="str">
        <f>VLOOKUP(B123,词典!$C:$F,4,FALSE)</f>
        <v>宝可梦</v>
      </c>
      <c r="I123" s="4" t="str">
        <f>VLOOKUP(C123,词典!$C:$F,4,FALSE)</f>
        <v>适合</v>
      </c>
      <c r="J123" s="4" t="str">
        <f>VLOOKUP(D123,词典!$C:$F,4,FALSE)</f>
        <v>准备好</v>
      </c>
      <c r="K123" s="4" t="str">
        <f>VLOOKUP(E123,词典!$C:$F,4,FALSE)</f>
        <v>到</v>
      </c>
      <c r="L123" s="4" t="str">
        <f>VLOOKUP(F123,词典!$C:$F,4,FALSE)</f>
        <v>活力</v>
      </c>
      <c r="M123" s="6" t="s">
        <v>12559</v>
      </c>
      <c r="N123" t="s">
        <v>1413</v>
      </c>
      <c r="O123" t="s">
        <v>1325</v>
      </c>
      <c r="P123" t="s">
        <v>8501</v>
      </c>
      <c r="Q123" t="s">
        <v>1758</v>
      </c>
      <c r="R123" t="s">
        <v>1831</v>
      </c>
      <c r="S123" t="s">
        <v>8499</v>
      </c>
      <c r="T123" s="4" t="str">
        <f>VLOOKUP(N123,词典!$F:$G,2,FALSE)</f>
        <v>EC_WORD_YOUR</v>
      </c>
      <c r="U123" s="4" t="str">
        <f>VLOOKUP(O123,词典!$F:$G,2,FALSE)</f>
        <v>EC_WORD_POKEMON</v>
      </c>
      <c r="V123" s="4" t="str">
        <f>VLOOKUP(P123,词典!$F:$G,2,FALSE)</f>
        <v>EC_WORD_SEEMS</v>
      </c>
      <c r="W123" s="4" t="str">
        <f>VLOOKUP(Q123,词典!$F:$G,2,FALSE)</f>
        <v>EC_WORD_READY</v>
      </c>
      <c r="X123" s="4" t="str">
        <f>VLOOKUP(R123,词典!$F:$G,2,FALSE)</f>
        <v>EC_WORD_BATTLE</v>
      </c>
      <c r="Y123" s="4" t="str">
        <f>VLOOKUP(S123,词典!$F:$G,2,FALSE)</f>
        <v>EC_WORD_IS</v>
      </c>
      <c r="Z123" t="str">
        <f>_xlfn.CONCAT(".speechAfter = {",T123,", ",U123,", ",V123,", ",W123,", ",X123,", ",Y123,"},")</f>
        <v>.speechAfter = {EC_WORD_YOUR, EC_WORD_POKEMON, EC_WORD_SEEMS, EC_WORD_READY, EC_WORD_BATTLE, EC_WORD_IS},</v>
      </c>
      <c r="AA123" t="s">
        <v>16053</v>
      </c>
    </row>
    <row r="124" spans="1:27" x14ac:dyDescent="0.3">
      <c r="A124" s="1" t="s">
        <v>2908</v>
      </c>
      <c r="B124" s="1" t="s">
        <v>96</v>
      </c>
      <c r="C124" s="1" t="s">
        <v>2919</v>
      </c>
      <c r="D124" s="1" t="s">
        <v>377</v>
      </c>
      <c r="E124" s="1" t="s">
        <v>200</v>
      </c>
      <c r="F124" s="1" t="s">
        <v>651</v>
      </c>
      <c r="G124" s="4" t="str">
        <f>VLOOKUP(A124,词典!$C:$F,4,FALSE)</f>
        <v>我已经</v>
      </c>
      <c r="H124" s="4" t="str">
        <f>VLOOKUP(B124,词典!$C:$F,4,FALSE)</f>
        <v>打败</v>
      </c>
      <c r="I124" s="4" t="str">
        <f>VLOOKUP(C124,词典!$C:$F,4,FALSE)</f>
        <v>就决定是你了</v>
      </c>
      <c r="J124" s="4" t="str">
        <f>VLOOKUP(D124,词典!$C:$F,4,FALSE)</f>
        <v>作为</v>
      </c>
      <c r="K124" s="4" t="str">
        <f>VLOOKUP(E124,词典!$C:$F,4,FALSE)</f>
        <v>我的</v>
      </c>
      <c r="L124" s="4" t="str">
        <f>VLOOKUP(F124,词典!$C:$F,4,FALSE)</f>
        <v>偶像</v>
      </c>
      <c r="M124" s="6" t="s">
        <v>12560</v>
      </c>
      <c r="N124" t="s">
        <v>1431</v>
      </c>
      <c r="O124" t="s">
        <v>1600</v>
      </c>
      <c r="P124" t="s">
        <v>1359</v>
      </c>
      <c r="Q124" t="s">
        <v>10459</v>
      </c>
      <c r="R124" t="s">
        <v>10459</v>
      </c>
      <c r="S124" t="s">
        <v>10459</v>
      </c>
      <c r="T124" s="4" t="str">
        <f>VLOOKUP(N124,词典!$F:$G,2,FALSE)</f>
        <v>EC_WORD_MY</v>
      </c>
      <c r="U124" s="4" t="str">
        <f>VLOOKUP(O124,词典!$F:$G,2,FALSE)</f>
        <v>EC_WORD_IDOL</v>
      </c>
      <c r="V124" s="4" t="str">
        <f>VLOOKUP(P124,词典!$F:$G,2,FALSE)</f>
        <v>EC_WORD_I_CHOOSE_YOU</v>
      </c>
      <c r="W124" s="4" t="str">
        <f>VLOOKUP(Q124,词典!$F:$G,2,FALSE)</f>
        <v>EC_EMPTY_WORD</v>
      </c>
      <c r="X124" s="4" t="str">
        <f>VLOOKUP(R124,词典!$F:$G,2,FALSE)</f>
        <v>EC_EMPTY_WORD</v>
      </c>
      <c r="Y124" s="4" t="str">
        <f>VLOOKUP(S124,词典!$F:$G,2,FALSE)</f>
        <v>EC_EMPTY_WORD</v>
      </c>
      <c r="Z124" t="str">
        <f>_xlfn.CONCAT(".speechAfter = {",T124,", ",U124,", ",V124,", ",W124,", ",X124,", ",Y124,"},")</f>
        <v>.speechAfter = {EC_WORD_MY, EC_WORD_IDOL, EC_WORD_I_CHOOSE_YOU, EC_EMPTY_WORD, EC_EMPTY_WORD, EC_EMPTY_WORD},</v>
      </c>
      <c r="AA124" t="s">
        <v>16054</v>
      </c>
    </row>
    <row r="125" spans="1:27" x14ac:dyDescent="0.3">
      <c r="A125" s="1" t="s">
        <v>388</v>
      </c>
      <c r="B125" s="1" t="s">
        <v>165</v>
      </c>
      <c r="C125" s="1" t="s">
        <v>453</v>
      </c>
      <c r="D125" s="1" t="s">
        <v>200</v>
      </c>
      <c r="E125" s="1" t="s">
        <v>507</v>
      </c>
      <c r="F125" s="1" t="s">
        <v>3843</v>
      </c>
      <c r="G125" s="4" t="str">
        <f>VLOOKUP(A125,词典!$C:$F,4,FALSE)</f>
        <v>吗</v>
      </c>
      <c r="H125" s="4" t="str">
        <f>VLOOKUP(B125,词典!$C:$F,4,FALSE)</f>
        <v>你</v>
      </c>
      <c r="I125" s="4" t="str">
        <f>VLOOKUP(C125,词典!$C:$F,4,FALSE)</f>
        <v>看看</v>
      </c>
      <c r="J125" s="4" t="str">
        <f>VLOOKUP(D125,词典!$C:$F,4,FALSE)</f>
        <v>我的</v>
      </c>
      <c r="K125" s="4" t="str">
        <f>VLOOKUP(E125,词典!$C:$F,4,FALSE)</f>
        <v>技能</v>
      </c>
      <c r="L125" s="4" t="str">
        <f>VLOOKUP(F125,词典!$C:$F,4,FALSE)</f>
        <v>？</v>
      </c>
      <c r="M125" s="6" t="s">
        <v>12561</v>
      </c>
      <c r="N125" t="s">
        <v>1874</v>
      </c>
      <c r="O125" t="s">
        <v>2047</v>
      </c>
      <c r="P125" t="s">
        <v>1947</v>
      </c>
      <c r="Q125" t="s">
        <v>1431</v>
      </c>
      <c r="R125" t="s">
        <v>1546</v>
      </c>
      <c r="S125" t="s">
        <v>9524</v>
      </c>
      <c r="T125" s="4" t="str">
        <f>VLOOKUP(N125,词典!$F:$G,2,FALSE)</f>
        <v>EC_WORD_YOU</v>
      </c>
      <c r="U125" s="4" t="str">
        <f>VLOOKUP(O125,词典!$F:$G,2,FALSE)</f>
        <v>EC_WORD_LOOKS</v>
      </c>
      <c r="V125" s="4" t="str">
        <f>VLOOKUP(P125,词典!$F:$G,2,FALSE)</f>
        <v>EC_WORD_TO</v>
      </c>
      <c r="W125" s="4" t="str">
        <f>VLOOKUP(Q125,词典!$F:$G,2,FALSE)</f>
        <v>EC_WORD_MY</v>
      </c>
      <c r="X125" s="4" t="str">
        <f>VLOOKUP(R125,词典!$F:$G,2,FALSE)</f>
        <v>EC_WORD_SKILL</v>
      </c>
      <c r="Y125" s="4" t="str">
        <f>VLOOKUP(S125,词典!$F:$G,2,FALSE)</f>
        <v>EC_WORD_SNORT</v>
      </c>
      <c r="Z125" t="str">
        <f>_xlfn.CONCAT(".speechAfter = {",T125,", ",U125,", ",V125,", ",W125,", ",X125,", ",Y125,"},")</f>
        <v>.speechAfter = {EC_WORD_YOU, EC_WORD_LOOKS, EC_WORD_TO, EC_WORD_MY, EC_WORD_SKILL, EC_WORD_SNORT},</v>
      </c>
      <c r="AA125" t="s">
        <v>16055</v>
      </c>
    </row>
    <row r="126" spans="1:27" x14ac:dyDescent="0.3">
      <c r="A126" s="1" t="s">
        <v>164</v>
      </c>
      <c r="B126" s="1" t="s">
        <v>450</v>
      </c>
      <c r="C126" s="1" t="s">
        <v>378</v>
      </c>
      <c r="D126" s="1" t="s">
        <v>90</v>
      </c>
      <c r="E126" s="1" t="s">
        <v>310</v>
      </c>
      <c r="F126" s="1" t="s">
        <v>708</v>
      </c>
      <c r="G126" s="4" t="str">
        <f>VLOOKUP(A126,词典!$C:$F,4,FALSE)</f>
        <v>是个</v>
      </c>
      <c r="H126" s="4" t="str">
        <f>VLOOKUP(B126,词典!$C:$F,4,FALSE)</f>
        <v>等不及</v>
      </c>
      <c r="I126" s="4" t="str">
        <f>VLOOKUP(C126,词典!$C:$F,4,FALSE)</f>
        <v>到</v>
      </c>
      <c r="J126" s="4" t="str">
        <f>VLOOKUP(D126,词典!$C:$F,4,FALSE)</f>
        <v>一场</v>
      </c>
      <c r="K126" s="4" t="str">
        <f>VLOOKUP(E126,词典!$C:$F,4,FALSE)</f>
        <v>野生</v>
      </c>
      <c r="L126" s="4" t="str">
        <f>VLOOKUP(F126,词典!$C:$F,4,FALSE)</f>
        <v>有时</v>
      </c>
      <c r="M126" s="6" t="s">
        <v>12562</v>
      </c>
      <c r="N126" t="s">
        <v>1873</v>
      </c>
      <c r="O126" t="s">
        <v>12590</v>
      </c>
      <c r="P126" t="s">
        <v>8566</v>
      </c>
      <c r="Q126" t="s">
        <v>10457</v>
      </c>
      <c r="R126" t="s">
        <v>12595</v>
      </c>
      <c r="S126" t="s">
        <v>10460</v>
      </c>
      <c r="T126" s="4" t="str">
        <f>VLOOKUP(N126,词典!$F:$G,2,FALSE)</f>
        <v>EC_WORD_ME</v>
      </c>
      <c r="U126" s="4" t="str">
        <f>VLOOKUP(O126,词典!$F:$G,2,FALSE)</f>
        <v>EC_WORD_SOMETIME</v>
      </c>
      <c r="V126" s="4" t="str">
        <f>VLOOKUP(P126,词典!$F:$G,2,FALSE)</f>
        <v>EC_WORD_WANTS</v>
      </c>
      <c r="W126" s="4" t="str">
        <f>VLOOKUP(Q126,词典!$F:$G,2,FALSE)</f>
        <v>EC_WORD_TICKLISH</v>
      </c>
      <c r="X126" s="4" t="str">
        <f>VLOOKUP(R126,词典!$F:$G,2,FALSE)</f>
        <v>EC_WORD_NOT</v>
      </c>
      <c r="Y126" s="4" t="str">
        <f>VLOOKUP(S126,词典!$F:$G,2,FALSE)</f>
        <v>EC_EMPTY_WORD</v>
      </c>
      <c r="Z126" t="str">
        <f>_xlfn.CONCAT(".speechAfter = {",T126,", ",U126,", ",V126,", ",W126,", ",X126,", ",Y126,"},")</f>
        <v>.speechAfter = {EC_WORD_ME, EC_WORD_SOMETIME, EC_WORD_WANTS, EC_WORD_TICKLISH, EC_WORD_NOT, EC_EMPTY_WORD},</v>
      </c>
      <c r="AA126" t="s">
        <v>16056</v>
      </c>
    </row>
    <row r="127" spans="1:27" x14ac:dyDescent="0.3">
      <c r="A127" s="1" t="s">
        <v>200</v>
      </c>
      <c r="B127" s="1" t="s">
        <v>5996</v>
      </c>
      <c r="C127" s="1" t="s">
        <v>345</v>
      </c>
      <c r="D127" s="1" t="s">
        <v>783</v>
      </c>
      <c r="E127" s="1" t="s">
        <v>375</v>
      </c>
      <c r="F127" s="1" t="s">
        <v>183</v>
      </c>
      <c r="G127" s="4" t="str">
        <f>VLOOKUP(A127,词典!$C:$F,4,FALSE)</f>
        <v>我的</v>
      </c>
      <c r="H127" s="4" t="str">
        <f>VLOOKUP(B127,词典!$C:$F,4,FALSE)</f>
        <v>我行我素</v>
      </c>
      <c r="I127" s="4" t="str">
        <f>VLOOKUP(C127,词典!$C:$F,4,FALSE)</f>
        <v>了</v>
      </c>
      <c r="J127" s="4" t="str">
        <f>VLOOKUP(D127,词典!$C:$F,4,FALSE)</f>
        <v>错过</v>
      </c>
      <c r="K127" s="4" t="str">
        <f>VLOOKUP(E127,词典!$C:$F,4,FALSE)</f>
        <v>为了</v>
      </c>
      <c r="L127" s="4" t="str">
        <f>VLOOKUP(F127,词典!$C:$F,4,FALSE)</f>
        <v>我</v>
      </c>
      <c r="M127" s="6" t="s">
        <v>12563</v>
      </c>
      <c r="N127" t="s">
        <v>890</v>
      </c>
      <c r="O127" t="s">
        <v>8492</v>
      </c>
      <c r="P127" t="s">
        <v>9536</v>
      </c>
      <c r="Q127" t="s">
        <v>1873</v>
      </c>
      <c r="R127" t="s">
        <v>10460</v>
      </c>
      <c r="S127" t="s">
        <v>10460</v>
      </c>
      <c r="T127" s="4" t="str">
        <f>VLOOKUP(N127,词典!$F:$G,2,FALSE)</f>
        <v>EC_WORD_OWN_TEMPO</v>
      </c>
      <c r="U127" s="4" t="str">
        <f>VLOOKUP(O127,词典!$F:$G,2,FALSE)</f>
        <v>EC_WORD_VERY</v>
      </c>
      <c r="V127" s="4" t="str">
        <f>VLOOKUP(P127,词典!$F:$G,2,FALSE)</f>
        <v>EC_WORD_LOOK</v>
      </c>
      <c r="W127" s="4" t="str">
        <f>VLOOKUP(Q127,词典!$F:$G,2,FALSE)</f>
        <v>EC_WORD_ME</v>
      </c>
      <c r="X127" s="4" t="str">
        <f>VLOOKUP(R127,词典!$F:$G,2,FALSE)</f>
        <v>EC_EMPTY_WORD</v>
      </c>
      <c r="Y127" s="4" t="str">
        <f>VLOOKUP(S127,词典!$F:$G,2,FALSE)</f>
        <v>EC_EMPTY_WORD</v>
      </c>
      <c r="Z127" t="str">
        <f>_xlfn.CONCAT(".speechAfter = {",T127,", ",U127,", ",V127,", ",W127,", ",X127,", ",Y127,"},")</f>
        <v>.speechAfter = {EC_WORD_OWN_TEMPO, EC_WORD_VERY, EC_WORD_LOOK, EC_WORD_ME, EC_EMPTY_WORD, EC_EMPTY_WORD},</v>
      </c>
      <c r="AA127" t="s">
        <v>16057</v>
      </c>
    </row>
    <row r="128" spans="1:27" x14ac:dyDescent="0.3">
      <c r="A128" s="1" t="s">
        <v>138</v>
      </c>
      <c r="B128" s="1" t="s">
        <v>3873</v>
      </c>
      <c r="C128" s="1" t="s">
        <v>3836</v>
      </c>
      <c r="D128" s="1" t="s">
        <v>5930</v>
      </c>
      <c r="E128" s="1" t="s">
        <v>3836</v>
      </c>
      <c r="F128" s="1" t="s">
        <v>3836</v>
      </c>
      <c r="G128" s="4" t="str">
        <f>VLOOKUP(A128,词典!$C:$F,4,FALSE)</f>
        <v>是的</v>
      </c>
      <c r="H128" s="4" t="str">
        <f>VLOOKUP(B128,词典!$C:$F,4,FALSE)</f>
        <v>……</v>
      </c>
      <c r="I128" s="4" t="str">
        <f>VLOOKUP(C128,词典!$C:$F,4,FALSE)</f>
        <v xml:space="preserve"> </v>
      </c>
      <c r="J128" s="4" t="str">
        <f>VLOOKUP(D128,词典!$C:$F,4,FALSE)</f>
        <v>谢谢你</v>
      </c>
      <c r="K128" s="4" t="str">
        <f>VLOOKUP(E128,词典!$C:$F,4,FALSE)</f>
        <v xml:space="preserve"> </v>
      </c>
      <c r="L128" s="4" t="str">
        <f>VLOOKUP(F128,词典!$C:$F,4,FALSE)</f>
        <v xml:space="preserve"> </v>
      </c>
      <c r="M128" s="6" t="s">
        <v>12564</v>
      </c>
      <c r="N128" t="s">
        <v>1394</v>
      </c>
      <c r="O128" t="s">
        <v>1687</v>
      </c>
      <c r="P128" t="s">
        <v>10459</v>
      </c>
      <c r="Q128" t="s">
        <v>1863</v>
      </c>
      <c r="R128" t="s">
        <v>10459</v>
      </c>
      <c r="S128" t="s">
        <v>10459</v>
      </c>
      <c r="T128" s="4" t="str">
        <f>VLOOKUP(N128,词典!$F:$G,2,FALSE)</f>
        <v>EC_WORD_YES</v>
      </c>
      <c r="U128" s="4" t="str">
        <f>VLOOKUP(O128,词典!$F:$G,2,FALSE)</f>
        <v>EC_WORD_ELLIPSIS</v>
      </c>
      <c r="V128" s="4" t="str">
        <f>VLOOKUP(P128,词典!$F:$G,2,FALSE)</f>
        <v>EC_EMPTY_WORD</v>
      </c>
      <c r="W128" s="4" t="str">
        <f>VLOOKUP(Q128,词典!$F:$G,2,FALSE)</f>
        <v>EC_WORD_THANK_YOU</v>
      </c>
      <c r="X128" s="4" t="str">
        <f>VLOOKUP(R128,词典!$F:$G,2,FALSE)</f>
        <v>EC_EMPTY_WORD</v>
      </c>
      <c r="Y128" s="4" t="str">
        <f>VLOOKUP(S128,词典!$F:$G,2,FALSE)</f>
        <v>EC_EMPTY_WORD</v>
      </c>
      <c r="Z128" t="str">
        <f>_xlfn.CONCAT(".speechAfter = {",T128,", ",U128,", ",V128,", ",W128,", ",X128,", ",Y128,"},")</f>
        <v>.speechAfter = {EC_WORD_YES, EC_WORD_ELLIPSIS, EC_EMPTY_WORD, EC_WORD_THANK_YOU, EC_EMPTY_WORD, EC_EMPTY_WORD},</v>
      </c>
      <c r="AA128" t="s">
        <v>16058</v>
      </c>
    </row>
    <row r="129" spans="1:27" x14ac:dyDescent="0.3">
      <c r="A129" s="1" t="s">
        <v>749</v>
      </c>
      <c r="B129" s="1" t="s">
        <v>3873</v>
      </c>
      <c r="C129" s="1" t="s">
        <v>3836</v>
      </c>
      <c r="D129" s="1" t="s">
        <v>2901</v>
      </c>
      <c r="E129" s="1" t="s">
        <v>411</v>
      </c>
      <c r="F129" s="1" t="s">
        <v>3873</v>
      </c>
      <c r="G129" s="4" t="str">
        <f>VLOOKUP(A129,词典!$C:$F,4,FALSE)</f>
        <v>中</v>
      </c>
      <c r="H129" s="4" t="str">
        <f>VLOOKUP(B129,词典!$C:$F,4,FALSE)</f>
        <v>……</v>
      </c>
      <c r="I129" s="4" t="str">
        <f>VLOOKUP(C129,词典!$C:$F,4,FALSE)</f>
        <v xml:space="preserve"> </v>
      </c>
      <c r="J129" s="4" t="str">
        <f>VLOOKUP(D129,词典!$C:$F,4,FALSE)</f>
        <v>我是</v>
      </c>
      <c r="K129" s="4" t="str">
        <f>VLOOKUP(E129,词典!$C:$F,4,FALSE)</f>
        <v>难过</v>
      </c>
      <c r="L129" s="4" t="str">
        <f>VLOOKUP(F129,词典!$C:$F,4,FALSE)</f>
        <v>……</v>
      </c>
      <c r="M129" s="6" t="s">
        <v>12565</v>
      </c>
      <c r="N129" t="s">
        <v>10311</v>
      </c>
      <c r="O129" t="s">
        <v>1687</v>
      </c>
      <c r="P129" t="s">
        <v>1873</v>
      </c>
      <c r="Q129" t="s">
        <v>8492</v>
      </c>
      <c r="R129" t="s">
        <v>9950</v>
      </c>
      <c r="S129" t="s">
        <v>1687</v>
      </c>
      <c r="T129" s="4" t="str">
        <f>VLOOKUP(N129,词典!$F:$G,2,FALSE)</f>
        <v>EC_WORD_HMM</v>
      </c>
      <c r="U129" s="4" t="str">
        <f>VLOOKUP(O129,词典!$F:$G,2,FALSE)</f>
        <v>EC_WORD_ELLIPSIS</v>
      </c>
      <c r="V129" s="4" t="str">
        <f>VLOOKUP(P129,词典!$F:$G,2,FALSE)</f>
        <v>EC_WORD_ME</v>
      </c>
      <c r="W129" s="4" t="str">
        <f>VLOOKUP(Q129,词典!$F:$G,2,FALSE)</f>
        <v>EC_WORD_VERY</v>
      </c>
      <c r="X129" s="4" t="str">
        <f>VLOOKUP(R129,词典!$F:$G,2,FALSE)</f>
        <v>EC_WORD_SAD</v>
      </c>
      <c r="Y129" s="4" t="str">
        <f>VLOOKUP(S129,词典!$F:$G,2,FALSE)</f>
        <v>EC_WORD_ELLIPSIS</v>
      </c>
      <c r="Z129" t="str">
        <f>_xlfn.CONCAT(".speechAfter = {",T129,", ",U129,", ",V129,", ",W129,", ",X129,", ",Y129,"},")</f>
        <v>.speechAfter = {EC_WORD_HMM, EC_WORD_ELLIPSIS, EC_WORD_ME, EC_WORD_VERY, EC_WORD_SAD, EC_WORD_ELLIPSIS},</v>
      </c>
      <c r="AA129" t="s">
        <v>16059</v>
      </c>
    </row>
    <row r="130" spans="1:27" x14ac:dyDescent="0.3">
      <c r="A130" s="1" t="s">
        <v>168</v>
      </c>
      <c r="B130" s="1" t="s">
        <v>864</v>
      </c>
      <c r="C130" s="1" t="s">
        <v>3861</v>
      </c>
      <c r="D130" s="1" t="s">
        <v>46</v>
      </c>
      <c r="E130" s="1" t="s">
        <v>493</v>
      </c>
      <c r="F130" s="1" t="s">
        <v>3873</v>
      </c>
      <c r="G130" s="4" t="str">
        <f>VLOOKUP(A130,词典!$C:$F,4,FALSE)</f>
        <v>你的</v>
      </c>
      <c r="H130" s="4" t="str">
        <f>VLOOKUP(B130,词典!$C:$F,4,FALSE)</f>
        <v>心</v>
      </c>
      <c r="I130" s="4" t="str">
        <f>VLOOKUP(C130,词典!$C:$F,4,FALSE)</f>
        <v>一定是</v>
      </c>
      <c r="J130" s="4" t="str">
        <f>VLOOKUP(D130,词典!$C:$F,4,FALSE)</f>
        <v>冰</v>
      </c>
      <c r="K130" s="4" t="str">
        <f>VLOOKUP(E130,词典!$C:$F,4,FALSE)</f>
        <v>冷</v>
      </c>
      <c r="L130" s="4" t="str">
        <f>VLOOKUP(F130,词典!$C:$F,4,FALSE)</f>
        <v>……</v>
      </c>
      <c r="M130" s="6" t="s">
        <v>12566</v>
      </c>
      <c r="N130" t="s">
        <v>1413</v>
      </c>
      <c r="O130" t="s">
        <v>2084</v>
      </c>
      <c r="P130" t="s">
        <v>1922</v>
      </c>
      <c r="Q130" t="s">
        <v>1373</v>
      </c>
      <c r="R130" t="s">
        <v>1811</v>
      </c>
      <c r="S130" t="s">
        <v>1951</v>
      </c>
      <c r="T130" s="4" t="str">
        <f>VLOOKUP(N130,词典!$F:$G,2,FALSE)</f>
        <v>EC_WORD_YOUR</v>
      </c>
      <c r="U130" s="4" t="str">
        <f>VLOOKUP(O130,词典!$F:$G,2,FALSE)</f>
        <v>EC_WORD_HEART</v>
      </c>
      <c r="V130" s="4" t="str">
        <f>VLOOKUP(P130,词典!$F:$G,2,FALSE)</f>
        <v>EC_WORD_MUST_BE</v>
      </c>
      <c r="W130" s="4" t="str">
        <f>VLOOKUP(Q130,词典!$F:$G,2,FALSE)</f>
        <v>EC_WORD_ICE</v>
      </c>
      <c r="X130" s="4" t="str">
        <f>VLOOKUP(R130,词典!$F:$G,2,FALSE)</f>
        <v>EC_WORD_COLD</v>
      </c>
      <c r="Y130" s="4" t="str">
        <f>VLOOKUP(S130,词典!$F:$G,2,FALSE)</f>
        <v>EC_WORD_OF</v>
      </c>
      <c r="Z130" t="str">
        <f>_xlfn.CONCAT(".speechAfter = {",T130,", ",U130,", ",V130,", ",W130,", ",X130,", ",Y130,"},")</f>
        <v>.speechAfter = {EC_WORD_YOUR, EC_WORD_HEART, EC_WORD_MUST_BE, EC_WORD_ICE, EC_WORD_COLD, EC_WORD_OF},</v>
      </c>
      <c r="AA130" t="s">
        <v>16060</v>
      </c>
    </row>
    <row r="131" spans="1:27" x14ac:dyDescent="0.3">
      <c r="A131" s="1" t="s">
        <v>164</v>
      </c>
      <c r="B131" s="1" t="s">
        <v>450</v>
      </c>
      <c r="C131" s="1" t="s">
        <v>284</v>
      </c>
      <c r="D131" s="1" t="s">
        <v>12544</v>
      </c>
      <c r="E131" s="1" t="s">
        <v>383</v>
      </c>
      <c r="F131" s="1" t="s">
        <v>165</v>
      </c>
      <c r="G131" s="4" t="str">
        <f>VLOOKUP(A131,词典!$C:$F,4,FALSE)</f>
        <v>是个</v>
      </c>
      <c r="H131" s="4" t="str">
        <f>VLOOKUP(B131,词典!$C:$F,4,FALSE)</f>
        <v>等不及</v>
      </c>
      <c r="I131" s="4" t="str">
        <f>VLOOKUP(C131,词典!$C:$F,4,FALSE)</f>
        <v>一个</v>
      </c>
      <c r="J131" s="4" t="str">
        <f>VLOOKUP(D131,词典!$C:$F,4,FALSE)</f>
        <v>写生</v>
      </c>
      <c r="K131" s="4" t="str">
        <f>VLOOKUP(E131,词典!$C:$F,4,FALSE)</f>
        <v>的</v>
      </c>
      <c r="L131" s="4" t="str">
        <f>VLOOKUP(F131,词典!$C:$F,4,FALSE)</f>
        <v>你</v>
      </c>
      <c r="M131" s="6" t="s">
        <v>12567</v>
      </c>
      <c r="N131" t="s">
        <v>1873</v>
      </c>
      <c r="O131" t="s">
        <v>9942</v>
      </c>
      <c r="P131" t="s">
        <v>9516</v>
      </c>
      <c r="Q131" t="s">
        <v>1874</v>
      </c>
      <c r="R131" t="s">
        <v>12591</v>
      </c>
      <c r="S131" t="s">
        <v>8499</v>
      </c>
      <c r="T131" s="4" t="str">
        <f>VLOOKUP(N131,词典!$F:$G,2,FALSE)</f>
        <v>EC_WORD_ME</v>
      </c>
      <c r="U131" s="4" t="str">
        <f>VLOOKUP(O131,词典!$F:$G,2,FALSE)</f>
        <v>EC_WORD_WANT</v>
      </c>
      <c r="V131" s="4" t="str">
        <f>VLOOKUP(P131,词典!$F:$G,2,FALSE)</f>
        <v>EC_WORD_ALL</v>
      </c>
      <c r="W131" s="4" t="str">
        <f>VLOOKUP(Q131,词典!$F:$G,2,FALSE)</f>
        <v>EC_WORD_YOU</v>
      </c>
      <c r="X131" s="4" t="str">
        <f>VLOOKUP(R131,词典!$F:$G,2,FALSE)</f>
        <v>EC_MOVE(SKETCH)</v>
      </c>
      <c r="Y131" s="4" t="str">
        <f>VLOOKUP(S131,词典!$F:$G,2,FALSE)</f>
        <v>EC_WORD_IS</v>
      </c>
      <c r="Z131" t="str">
        <f>_xlfn.CONCAT(".speechAfter = {",T131,", ",U131,", ",V131,", ",W131,", ",X131,", ",Y131,"},")</f>
        <v>.speechAfter = {EC_WORD_ME, EC_WORD_WANT, EC_WORD_ALL, EC_WORD_YOU, EC_MOVE(SKETCH), EC_WORD_IS},</v>
      </c>
      <c r="AA131" t="s">
        <v>16061</v>
      </c>
    </row>
    <row r="132" spans="1:27" x14ac:dyDescent="0.3">
      <c r="A132" s="1" t="s">
        <v>2901</v>
      </c>
      <c r="B132" s="1" t="s">
        <v>36</v>
      </c>
      <c r="C132" s="1" t="s">
        <v>117</v>
      </c>
      <c r="D132" s="1" t="s">
        <v>320</v>
      </c>
      <c r="E132" s="1" t="s">
        <v>132</v>
      </c>
      <c r="F132" s="1" t="s">
        <v>3873</v>
      </c>
      <c r="G132" s="4" t="str">
        <f>VLOOKUP(A132,词典!$C:$F,4,FALSE)</f>
        <v>我是</v>
      </c>
      <c r="H132" s="4" t="str">
        <f>VLOOKUP(B132,词典!$C:$F,4,FALSE)</f>
        <v>聪明</v>
      </c>
      <c r="I132" s="4" t="str">
        <f>VLOOKUP(C132,词典!$C:$F,4,FALSE)</f>
        <v>但是</v>
      </c>
      <c r="J132" s="4" t="str">
        <f>VLOOKUP(D132,词典!$C:$F,4,FALSE)</f>
        <v>也</v>
      </c>
      <c r="K132" s="4" t="str">
        <f>VLOOKUP(E132,词典!$C:$F,4,FALSE)</f>
        <v>弱</v>
      </c>
      <c r="L132" s="4" t="str">
        <f>VLOOKUP(F132,词典!$C:$F,4,FALSE)</f>
        <v>……</v>
      </c>
      <c r="M132" s="6" t="s">
        <v>12568</v>
      </c>
      <c r="N132" t="s">
        <v>1430</v>
      </c>
      <c r="O132" t="s">
        <v>1371</v>
      </c>
      <c r="P132" t="s">
        <v>1470</v>
      </c>
      <c r="Q132" t="s">
        <v>1806</v>
      </c>
      <c r="R132" t="s">
        <v>1745</v>
      </c>
      <c r="S132" t="s">
        <v>1687</v>
      </c>
      <c r="T132" s="4" t="str">
        <f>VLOOKUP(N132,词典!$F:$G,2,FALSE)</f>
        <v>EC_WORD_I_AM</v>
      </c>
      <c r="U132" s="4" t="str">
        <f>VLOOKUP(O132,词典!$F:$G,2,FALSE)</f>
        <v>EC_WORD_SMART</v>
      </c>
      <c r="V132" s="4" t="str">
        <f>VLOOKUP(P132,词典!$F:$G,2,FALSE)</f>
        <v>EC_WORD_BUT</v>
      </c>
      <c r="W132" s="4" t="str">
        <f>VLOOKUP(Q132,词典!$F:$G,2,FALSE)</f>
        <v>EC_WORD_ALSO</v>
      </c>
      <c r="X132" s="4" t="str">
        <f>VLOOKUP(R132,词典!$F:$G,2,FALSE)</f>
        <v>EC_WORD_WEAK</v>
      </c>
      <c r="Y132" s="4" t="str">
        <f>VLOOKUP(S132,词典!$F:$G,2,FALSE)</f>
        <v>EC_WORD_ELLIPSIS</v>
      </c>
      <c r="Z132" t="str">
        <f>_xlfn.CONCAT(".speechAfter = {",T132,", ",U132,", ",V132,", ",W132,", ",X132,", ",Y132,"},")</f>
        <v>.speechAfter = {EC_WORD_I_AM, EC_WORD_SMART, EC_WORD_BUT, EC_WORD_ALSO, EC_WORD_WEAK, EC_WORD_ELLIPSIS},</v>
      </c>
      <c r="AA132" t="s">
        <v>16062</v>
      </c>
    </row>
    <row r="133" spans="1:27" x14ac:dyDescent="0.3">
      <c r="A133" s="1" t="s">
        <v>164</v>
      </c>
      <c r="B133" s="1" t="s">
        <v>387</v>
      </c>
      <c r="C133" s="1" t="s">
        <v>297</v>
      </c>
      <c r="D133" s="1" t="s">
        <v>735</v>
      </c>
      <c r="E133" s="1" t="s">
        <v>3838</v>
      </c>
      <c r="F133" s="1" t="s">
        <v>524</v>
      </c>
      <c r="G133" s="4" t="str">
        <f>VLOOKUP(A133,词典!$C:$F,4,FALSE)</f>
        <v>是个</v>
      </c>
      <c r="H133" s="4" t="str">
        <f>VLOOKUP(B133,词典!$C:$F,4,FALSE)</f>
        <v>得</v>
      </c>
      <c r="I133" s="4" t="str">
        <f>VLOOKUP(C133,词典!$C:$F,4,FALSE)</f>
        <v>所以</v>
      </c>
      <c r="J133" s="4" t="str">
        <f>VLOOKUP(D133,词典!$C:$F,4,FALSE)</f>
        <v>开始</v>
      </c>
      <c r="K133" s="4" t="str">
        <f>VLOOKUP(E133,词典!$C:$F,4,FALSE)</f>
        <v>宝可梦</v>
      </c>
      <c r="L133" s="4" t="str">
        <f>VLOOKUP(F133,词典!$C:$F,4,FALSE)</f>
        <v>最好</v>
      </c>
      <c r="M133" s="6" t="s">
        <v>12569</v>
      </c>
      <c r="N133" t="s">
        <v>1873</v>
      </c>
      <c r="O133" t="s">
        <v>9189</v>
      </c>
      <c r="P133" t="s">
        <v>1953</v>
      </c>
      <c r="Q133" t="s">
        <v>12592</v>
      </c>
      <c r="R133" t="s">
        <v>1951</v>
      </c>
      <c r="S133" t="s">
        <v>1325</v>
      </c>
      <c r="T133" s="4" t="str">
        <f>VLOOKUP(N133,词典!$F:$G,2,FALSE)</f>
        <v>EC_WORD_ME</v>
      </c>
      <c r="U133" s="4" t="str">
        <f>VLOOKUP(O133,词典!$F:$G,2,FALSE)</f>
        <v>EC_WORD_WAKE_UP</v>
      </c>
      <c r="V133" s="4" t="str">
        <f>VLOOKUP(P133,词典!$F:$G,2,FALSE)</f>
        <v>EC_WORD_LIKES</v>
      </c>
      <c r="W133" s="4" t="str">
        <f>VLOOKUP(Q133,词典!$F:$G,2,FALSE)</f>
        <v>EC_WORD_FINAL</v>
      </c>
      <c r="X133" s="4" t="str">
        <f>VLOOKUP(R133,词典!$F:$G,2,FALSE)</f>
        <v>EC_WORD_OF</v>
      </c>
      <c r="Y133" s="4" t="str">
        <f>VLOOKUP(S133,词典!$F:$G,2,FALSE)</f>
        <v>EC_WORD_POKEMON</v>
      </c>
      <c r="Z133" t="str">
        <f>_xlfn.CONCAT(".speechAfter = {",T133,", ",U133,", ",V133,", ",W133,", ",X133,", ",Y133,"},")</f>
        <v>.speechAfter = {EC_WORD_ME, EC_WORD_WAKE_UP, EC_WORD_LIKES, EC_WORD_FINAL, EC_WORD_OF, EC_WORD_POKEMON},</v>
      </c>
      <c r="AA133" t="s">
        <v>16063</v>
      </c>
    </row>
    <row r="134" spans="1:27" x14ac:dyDescent="0.3">
      <c r="A134" s="1" t="s">
        <v>2903</v>
      </c>
      <c r="B134" s="1" t="s">
        <v>474</v>
      </c>
      <c r="C134" s="1" t="s">
        <v>3843</v>
      </c>
      <c r="D134" s="1" t="s">
        <v>2927</v>
      </c>
      <c r="E134" s="1" t="s">
        <v>3842</v>
      </c>
      <c r="F134" s="1" t="s">
        <v>3834</v>
      </c>
      <c r="G134" s="4" t="str">
        <f>VLOOKUP(A134,词典!$C:$F,4,FALSE)</f>
        <v>你是</v>
      </c>
      <c r="H134" s="4" t="str">
        <f>VLOOKUP(B134,词典!$C:$F,4,FALSE)</f>
        <v>忙碌</v>
      </c>
      <c r="I134" s="4" t="str">
        <f>VLOOKUP(C134,词典!$C:$F,4,FALSE)</f>
        <v>？</v>
      </c>
      <c r="J134" s="4" t="str">
        <f>VLOOKUP(D134,词典!$C:$F,4,FALSE)</f>
        <v>不要</v>
      </c>
      <c r="K134" s="4" t="str">
        <f>VLOOKUP(E134,词典!$C:$F,4,FALSE)</f>
        <v>放弃</v>
      </c>
      <c r="L134" s="4" t="str">
        <f>VLOOKUP(F134,词典!$C:$F,4,FALSE)</f>
        <v>！</v>
      </c>
      <c r="M134" s="6" t="s">
        <v>12570</v>
      </c>
      <c r="N134" t="s">
        <v>1874</v>
      </c>
      <c r="O134" t="s">
        <v>8492</v>
      </c>
      <c r="P134" t="s">
        <v>1783</v>
      </c>
      <c r="Q134" t="s">
        <v>230</v>
      </c>
      <c r="R134" t="s">
        <v>1926</v>
      </c>
      <c r="S134" t="s">
        <v>1344</v>
      </c>
      <c r="T134" s="4" t="str">
        <f>VLOOKUP(N134,词典!$F:$G,2,FALSE)</f>
        <v>EC_WORD_YOU</v>
      </c>
      <c r="U134" s="4" t="str">
        <f>VLOOKUP(O134,词典!$F:$G,2,FALSE)</f>
        <v>EC_WORD_VERY</v>
      </c>
      <c r="V134" s="4" t="str">
        <f>VLOOKUP(P134,词典!$F:$G,2,FALSE)</f>
        <v>EC_WORD_BUSY</v>
      </c>
      <c r="W134" s="4" t="str">
        <f>VLOOKUP(Q134,词典!$F:$G,2,FALSE)</f>
        <v>EC_WORD_QUES</v>
      </c>
      <c r="X134" s="4" t="str">
        <f>VLOOKUP(R134,词典!$F:$G,2,FALSE)</f>
        <v>EC_WORD_DON_T</v>
      </c>
      <c r="Y134" s="4" t="str">
        <f>VLOOKUP(S134,词典!$F:$G,2,FALSE)</f>
        <v>EC_WORD_GIVE_UP</v>
      </c>
      <c r="Z134" t="str">
        <f>_xlfn.CONCAT(".speechAfter = {",T134,", ",U134,", ",V134,", ",W134,", ",X134,", ",Y134,"},")</f>
        <v>.speechAfter = {EC_WORD_YOU, EC_WORD_VERY, EC_WORD_BUSY, EC_WORD_QUES, EC_WORD_DON_T, EC_WORD_GIVE_UP},</v>
      </c>
      <c r="AA134" t="s">
        <v>16064</v>
      </c>
    </row>
    <row r="135" spans="1:27" x14ac:dyDescent="0.3">
      <c r="A135" s="1" t="s">
        <v>376</v>
      </c>
      <c r="B135" s="1" t="s">
        <v>216</v>
      </c>
      <c r="C135" s="1" t="s">
        <v>721</v>
      </c>
      <c r="D135" s="1" t="s">
        <v>701</v>
      </c>
      <c r="E135" s="1" t="s">
        <v>164</v>
      </c>
      <c r="F135" s="1" t="s">
        <v>90</v>
      </c>
      <c r="G135" s="4" t="str">
        <f>VLOOKUP(A135,词典!$C:$F,4,FALSE)</f>
        <v>一只</v>
      </c>
      <c r="H135" s="4" t="str">
        <f>VLOOKUP(B135,词典!$C:$F,4,FALSE)</f>
        <v>在</v>
      </c>
      <c r="I135" s="4" t="str">
        <f>VLOOKUP(C135,词典!$C:$F,4,FALSE)</f>
        <v>每天</v>
      </c>
      <c r="J135" s="4" t="str">
        <f>VLOOKUP(D135,词典!$C:$F,4,FALSE)</f>
        <v>昆虫</v>
      </c>
      <c r="K135" s="4" t="str">
        <f>VLOOKUP(E135,词典!$C:$F,4,FALSE)</f>
        <v>是个</v>
      </c>
      <c r="L135" s="4" t="str">
        <f>VLOOKUP(F135,词典!$C:$F,4,FALSE)</f>
        <v>一场</v>
      </c>
      <c r="M135" s="6" t="s">
        <v>12571</v>
      </c>
      <c r="N135" t="s">
        <v>1873</v>
      </c>
      <c r="O135" t="s">
        <v>8580</v>
      </c>
      <c r="P135" t="s">
        <v>1736</v>
      </c>
      <c r="Q135" t="s">
        <v>10315</v>
      </c>
      <c r="R135" t="s">
        <v>8499</v>
      </c>
      <c r="S135" t="s">
        <v>10460</v>
      </c>
      <c r="T135" s="4" t="str">
        <f>VLOOKUP(N135,词典!$F:$G,2,FALSE)</f>
        <v>EC_WORD_ME</v>
      </c>
      <c r="U135" s="4" t="str">
        <f>VLOOKUP(O135,词典!$F:$G,2,FALSE)</f>
        <v>EC_WORD_WEREN_T</v>
      </c>
      <c r="V135" s="4" t="str">
        <f>VLOOKUP(P135,词典!$F:$G,2,FALSE)</f>
        <v>EC_WORD_WENT</v>
      </c>
      <c r="W135" s="4" t="str">
        <f>VLOOKUP(Q135,词典!$F:$G,2,FALSE)</f>
        <v>EC_WORD_PLANS</v>
      </c>
      <c r="X135" s="4" t="str">
        <f>VLOOKUP(R135,词典!$F:$G,2,FALSE)</f>
        <v>EC_WORD_IS</v>
      </c>
      <c r="Y135" s="4" t="str">
        <f>VLOOKUP(S135,词典!$F:$G,2,FALSE)</f>
        <v>EC_EMPTY_WORD</v>
      </c>
      <c r="Z135" t="str">
        <f>_xlfn.CONCAT(".speechAfter = {",T135,", ",U135,", ",V135,", ",W135,", ",X135,", ",Y135,"},")</f>
        <v>.speechAfter = {EC_WORD_ME, EC_WORD_WEREN_T, EC_WORD_WENT, EC_WORD_PLANS, EC_WORD_IS, EC_EMPTY_WORD},</v>
      </c>
      <c r="AA135" t="s">
        <v>16065</v>
      </c>
    </row>
    <row r="136" spans="1:27" x14ac:dyDescent="0.3">
      <c r="A136" s="1" t="s">
        <v>165</v>
      </c>
      <c r="B136" s="1" t="s">
        <v>459</v>
      </c>
      <c r="C136" s="1" t="s">
        <v>183</v>
      </c>
      <c r="D136" s="1" t="s">
        <v>469</v>
      </c>
      <c r="E136" s="1" t="s">
        <v>375</v>
      </c>
      <c r="F136" s="1" t="s">
        <v>165</v>
      </c>
      <c r="G136" s="4" t="str">
        <f>VLOOKUP(A136,词典!$C:$F,4,FALSE)</f>
        <v>你</v>
      </c>
      <c r="H136" s="4" t="str">
        <f>VLOOKUP(B136,词典!$C:$F,4,FALSE)</f>
        <v>击败</v>
      </c>
      <c r="I136" s="4" t="str">
        <f>VLOOKUP(C136,词典!$C:$F,4,FALSE)</f>
        <v>我</v>
      </c>
      <c r="J136" s="4" t="str">
        <f>VLOOKUP(D136,词典!$C:$F,4,FALSE)</f>
        <v>好的</v>
      </c>
      <c r="K136" s="4" t="str">
        <f>VLOOKUP(E136,词典!$C:$F,4,FALSE)</f>
        <v>为了</v>
      </c>
      <c r="L136" s="4" t="str">
        <f>VLOOKUP(F136,词典!$C:$F,4,FALSE)</f>
        <v>你</v>
      </c>
      <c r="M136" s="6" t="s">
        <v>12572</v>
      </c>
      <c r="N136" t="s">
        <v>1412</v>
      </c>
      <c r="O136" t="s">
        <v>1799</v>
      </c>
      <c r="P136" t="s">
        <v>1678</v>
      </c>
      <c r="Q136" t="s">
        <v>9516</v>
      </c>
      <c r="R136" t="s">
        <v>1874</v>
      </c>
      <c r="S136" t="s">
        <v>9174</v>
      </c>
      <c r="T136" s="4" t="str">
        <f>VLOOKUP(N136,词典!$F:$G,2,FALSE)</f>
        <v>EC_WORD_YOU</v>
      </c>
      <c r="U136" s="4" t="str">
        <f>VLOOKUP(O136,词典!$F:$G,2,FALSE)</f>
        <v>EC_WORD_WON</v>
      </c>
      <c r="V136" s="4" t="str">
        <f>VLOOKUP(P136,词典!$F:$G,2,FALSE)</f>
        <v>EC_WORD_ME</v>
      </c>
      <c r="W136" s="4" t="str">
        <f>VLOOKUP(Q136,词典!$F:$G,2,FALSE)</f>
        <v>EC_WORD_ALL</v>
      </c>
      <c r="X136" s="4" t="str">
        <f>VLOOKUP(R136,词典!$F:$G,2,FALSE)</f>
        <v>EC_WORD_YOU</v>
      </c>
      <c r="Y136" s="4" t="str">
        <f>VLOOKUP(S136,词典!$F:$G,2,FALSE)</f>
        <v>EC_WORD_HAPPINESS</v>
      </c>
      <c r="Z136" t="str">
        <f>_xlfn.CONCAT(".speechAfter = {",T136,", ",U136,", ",V136,", ",W136,", ",X136,", ",Y136,"},")</f>
        <v>.speechAfter = {EC_WORD_YOU, EC_WORD_WON, EC_WORD_ME, EC_WORD_ALL, EC_WORD_YOU, EC_WORD_HAPPINESS},</v>
      </c>
      <c r="AA136" t="s">
        <v>16066</v>
      </c>
    </row>
    <row r="137" spans="1:27" x14ac:dyDescent="0.3">
      <c r="A137" s="1" t="s">
        <v>214</v>
      </c>
      <c r="B137" s="1" t="s">
        <v>479</v>
      </c>
      <c r="C137" s="1" t="s">
        <v>378</v>
      </c>
      <c r="D137" s="1" t="s">
        <v>622</v>
      </c>
      <c r="E137" s="1" t="s">
        <v>3893</v>
      </c>
      <c r="F137" s="1" t="s">
        <v>331</v>
      </c>
      <c r="G137" s="4" t="str">
        <f>VLOOKUP(A137,词典!$C:$F,4,FALSE)</f>
        <v>我们</v>
      </c>
      <c r="H137" s="4" t="str">
        <f>VLOOKUP(B137,词典!$C:$F,4,FALSE)</f>
        <v>需要</v>
      </c>
      <c r="I137" s="4" t="str">
        <f>VLOOKUP(C137,词典!$C:$F,4,FALSE)</f>
        <v>到</v>
      </c>
      <c r="J137" s="4" t="str">
        <f>VLOOKUP(D137,词典!$C:$F,4,FALSE)</f>
        <v>起床</v>
      </c>
      <c r="K137" s="4" t="str">
        <f>VLOOKUP(E137,词典!$C:$F,4,FALSE)</f>
        <v>很多</v>
      </c>
      <c r="L137" s="4" t="str">
        <f>VLOOKUP(F137,词典!$C:$F,4,FALSE)</f>
        <v>更多</v>
      </c>
      <c r="M137" s="6" t="s">
        <v>12573</v>
      </c>
      <c r="N137" t="s">
        <v>1441</v>
      </c>
      <c r="O137" t="s">
        <v>1542</v>
      </c>
      <c r="P137" t="s">
        <v>9529</v>
      </c>
      <c r="Q137" t="s">
        <v>1951</v>
      </c>
      <c r="R137" t="s">
        <v>8538</v>
      </c>
      <c r="S137" t="s">
        <v>10460</v>
      </c>
      <c r="T137" s="4" t="str">
        <f>VLOOKUP(N137,词典!$F:$G,2,FALSE)</f>
        <v>EC_WORD_WE</v>
      </c>
      <c r="U137" s="4" t="str">
        <f>VLOOKUP(O137,词典!$F:$G,2,FALSE)</f>
        <v>EC_WORD_NEED</v>
      </c>
      <c r="V137" s="4" t="str">
        <f>VLOOKUP(P137,词典!$F:$G,2,FALSE)</f>
        <v>EC_WORD_MORE</v>
      </c>
      <c r="W137" s="4" t="str">
        <f>VLOOKUP(Q137,词典!$F:$G,2,FALSE)</f>
        <v>EC_WORD_OF</v>
      </c>
      <c r="X137" s="4" t="str">
        <f>VLOOKUP(R137,词典!$F:$G,2,FALSE)</f>
        <v>EC_WORD_TRAINS</v>
      </c>
      <c r="Y137" s="4" t="str">
        <f>VLOOKUP(S137,词典!$F:$G,2,FALSE)</f>
        <v>EC_EMPTY_WORD</v>
      </c>
      <c r="Z137" t="str">
        <f>_xlfn.CONCAT(".speechAfter = {",T137,", ",U137,", ",V137,", ",W137,", ",X137,", ",Y137,"},")</f>
        <v>.speechAfter = {EC_WORD_WE, EC_WORD_NEED, EC_WORD_MORE, EC_WORD_OF, EC_WORD_TRAINS, EC_EMPTY_WORD},</v>
      </c>
      <c r="AA137" t="s">
        <v>16067</v>
      </c>
    </row>
    <row r="138" spans="1:27" x14ac:dyDescent="0.3">
      <c r="A138" s="1" t="s">
        <v>367</v>
      </c>
      <c r="B138" s="1" t="s">
        <v>445</v>
      </c>
      <c r="C138" s="1" t="s">
        <v>341</v>
      </c>
      <c r="D138" s="1" t="s">
        <v>284</v>
      </c>
      <c r="E138" s="1" t="s">
        <v>1</v>
      </c>
      <c r="F138" s="1" t="s">
        <v>613</v>
      </c>
      <c r="G138" s="4" t="str">
        <f>VLOOKUP(A138,词典!$C:$F,4,FALSE)</f>
        <v>那里</v>
      </c>
      <c r="H138" s="4" t="str">
        <f>VLOOKUP(B138,词典!$C:$F,4,FALSE)</f>
        <v>应该</v>
      </c>
      <c r="I138" s="4" t="str">
        <f>VLOOKUP(C138,词典!$C:$F,4,FALSE)</f>
        <v>是</v>
      </c>
      <c r="J138" s="4" t="str">
        <f>VLOOKUP(D138,词典!$C:$F,4,FALSE)</f>
        <v>一个</v>
      </c>
      <c r="K138" s="4" t="str">
        <f>VLOOKUP(E138,词典!$C:$F,4,FALSE)</f>
        <v>训练家</v>
      </c>
      <c r="L138" s="4" t="str">
        <f>VLOOKUP(F138,词典!$C:$F,4,FALSE)</f>
        <v>学校</v>
      </c>
      <c r="M138" s="6" t="s">
        <v>12574</v>
      </c>
      <c r="N138" t="s">
        <v>1503</v>
      </c>
      <c r="O138" t="s">
        <v>1533</v>
      </c>
      <c r="P138" t="s">
        <v>1954</v>
      </c>
      <c r="Q138" t="s">
        <v>1928</v>
      </c>
      <c r="R138" t="s">
        <v>1323</v>
      </c>
      <c r="S138" t="s">
        <v>1582</v>
      </c>
      <c r="T138" s="4" t="str">
        <f>VLOOKUP(N138,词典!$F:$G,2,FALSE)</f>
        <v>EC_WORD_THERE</v>
      </c>
      <c r="U138" s="4" t="str">
        <f>VLOOKUP(O138,词典!$F:$G,2,FALSE)</f>
        <v>EC_WORD_SHOULD</v>
      </c>
      <c r="V138" s="4" t="str">
        <f>VLOOKUP(P138,词典!$F:$G,2,FALSE)</f>
        <v>EC_WORD_HAVE</v>
      </c>
      <c r="W138" s="4" t="str">
        <f>VLOOKUP(Q138,词典!$F:$G,2,FALSE)</f>
        <v>EC_WORD_A</v>
      </c>
      <c r="X138" s="4" t="str">
        <f>VLOOKUP(R138,词典!$F:$G,2,FALSE)</f>
        <v>EC_WORD_TRAINER</v>
      </c>
      <c r="Y138" s="4" t="str">
        <f>VLOOKUP(S138,词典!$F:$G,2,FALSE)</f>
        <v>EC_WORD_SCHOOL</v>
      </c>
      <c r="Z138" t="str">
        <f>_xlfn.CONCAT(".speechAfter = {",T138,", ",U138,", ",V138,", ",W138,", ",X138,", ",Y138,"},")</f>
        <v>.speechAfter = {EC_WORD_THERE, EC_WORD_SHOULD, EC_WORD_HAVE, EC_WORD_A, EC_WORD_TRAINER, EC_WORD_SCHOOL},</v>
      </c>
      <c r="AA138" t="s">
        <v>16068</v>
      </c>
    </row>
    <row r="139" spans="1:27" x14ac:dyDescent="0.3">
      <c r="A139" s="1" t="s">
        <v>165</v>
      </c>
      <c r="B139" s="1" t="s">
        <v>363</v>
      </c>
      <c r="C139" s="1" t="s">
        <v>284</v>
      </c>
      <c r="D139" s="1" t="s">
        <v>469</v>
      </c>
      <c r="E139" s="1" t="s">
        <v>627</v>
      </c>
      <c r="F139" s="1" t="s">
        <v>3843</v>
      </c>
      <c r="G139" s="4" t="str">
        <f>VLOOKUP(A139,词典!$C:$F,4,FALSE)</f>
        <v>你</v>
      </c>
      <c r="H139" s="4" t="str">
        <f>VLOOKUP(B139,词典!$C:$F,4,FALSE)</f>
        <v>有</v>
      </c>
      <c r="I139" s="4" t="str">
        <f>VLOOKUP(C139,词典!$C:$F,4,FALSE)</f>
        <v>一个</v>
      </c>
      <c r="J139" s="4" t="str">
        <f>VLOOKUP(D139,词典!$C:$F,4,FALSE)</f>
        <v>好的</v>
      </c>
      <c r="K139" s="4" t="str">
        <f>VLOOKUP(E139,词典!$C:$F,4,FALSE)</f>
        <v>老师</v>
      </c>
      <c r="L139" s="4" t="str">
        <f>VLOOKUP(F139,词典!$C:$F,4,FALSE)</f>
        <v>？</v>
      </c>
      <c r="M139" s="6" t="s">
        <v>12575</v>
      </c>
      <c r="N139" t="s">
        <v>1412</v>
      </c>
      <c r="O139" t="s">
        <v>1502</v>
      </c>
      <c r="P139" t="s">
        <v>8541</v>
      </c>
      <c r="Q139" t="s">
        <v>2013</v>
      </c>
      <c r="R139" t="s">
        <v>9934</v>
      </c>
      <c r="S139" t="s">
        <v>10460</v>
      </c>
      <c r="T139" s="4" t="str">
        <f>VLOOKUP(N139,词典!$F:$G,2,FALSE)</f>
        <v>EC_WORD_YOU</v>
      </c>
      <c r="U139" s="4" t="str">
        <f>VLOOKUP(O139,词典!$F:$G,2,FALSE)</f>
        <v>EC_WORD_HAVE</v>
      </c>
      <c r="V139" s="4" t="str">
        <f>VLOOKUP(P139,词典!$F:$G,2,FALSE)</f>
        <v>EC_WORD_HAS</v>
      </c>
      <c r="W139" s="4" t="str">
        <f>VLOOKUP(Q139,词典!$F:$G,2,FALSE)</f>
        <v>EC_WORD_TEACHER</v>
      </c>
      <c r="X139" s="4" t="str">
        <f>VLOOKUP(R139,词典!$F:$G,2,FALSE)</f>
        <v>EC_WORD_WAS</v>
      </c>
      <c r="Y139" s="4" t="str">
        <f>VLOOKUP(S139,词典!$F:$G,2,FALSE)</f>
        <v>EC_EMPTY_WORD</v>
      </c>
      <c r="Z139" t="str">
        <f>_xlfn.CONCAT(".speechAfter = {",T139,", ",U139,", ",V139,", ",W139,", ",X139,", ",Y139,"},")</f>
        <v>.speechAfter = {EC_WORD_YOU, EC_WORD_HAVE, EC_WORD_HAS, EC_WORD_TEACHER, EC_WORD_WAS, EC_EMPTY_WORD},</v>
      </c>
      <c r="AA139" t="s">
        <v>16069</v>
      </c>
    </row>
    <row r="140" spans="1:27" x14ac:dyDescent="0.3">
      <c r="A140" s="1" t="s">
        <v>164</v>
      </c>
      <c r="B140" s="1" t="s">
        <v>355</v>
      </c>
      <c r="C140" s="1" t="s">
        <v>341</v>
      </c>
      <c r="D140" s="1" t="s">
        <v>168</v>
      </c>
      <c r="E140" s="1" t="s">
        <v>3838</v>
      </c>
      <c r="F140" s="1" t="s">
        <v>627</v>
      </c>
      <c r="G140" s="4" t="str">
        <f>VLOOKUP(A140,词典!$C:$F,4,FALSE)</f>
        <v>是个</v>
      </c>
      <c r="H140" s="4" t="str">
        <f>VLOOKUP(B140,词典!$C:$F,4,FALSE)</f>
        <v>可以</v>
      </c>
      <c r="I140" s="4" t="str">
        <f>VLOOKUP(C140,词典!$C:$F,4,FALSE)</f>
        <v>是</v>
      </c>
      <c r="J140" s="4" t="str">
        <f>VLOOKUP(D140,词典!$C:$F,4,FALSE)</f>
        <v>你的</v>
      </c>
      <c r="K140" s="4" t="str">
        <f>VLOOKUP(E140,词典!$C:$F,4,FALSE)</f>
        <v>宝可梦</v>
      </c>
      <c r="L140" s="4" t="str">
        <f>VLOOKUP(F140,词典!$C:$F,4,FALSE)</f>
        <v>老师</v>
      </c>
      <c r="M140" s="6" t="s">
        <v>12576</v>
      </c>
      <c r="N140" t="s">
        <v>1873</v>
      </c>
      <c r="O140" t="s">
        <v>1801</v>
      </c>
      <c r="P140" t="s">
        <v>9514</v>
      </c>
      <c r="Q140" t="s">
        <v>1413</v>
      </c>
      <c r="R140" t="s">
        <v>1325</v>
      </c>
      <c r="S140" t="s">
        <v>2013</v>
      </c>
      <c r="T140" s="4" t="str">
        <f>VLOOKUP(N140,词典!$F:$G,2,FALSE)</f>
        <v>EC_WORD_ME</v>
      </c>
      <c r="U140" s="4" t="str">
        <f>VLOOKUP(O140,词典!$F:$G,2,FALSE)</f>
        <v>EC_WORD_CAN</v>
      </c>
      <c r="V140" s="4" t="str">
        <f>VLOOKUP(P140,词典!$F:$G,2,FALSE)</f>
        <v>EC_WORD_DOES</v>
      </c>
      <c r="W140" s="4" t="str">
        <f>VLOOKUP(Q140,词典!$F:$G,2,FALSE)</f>
        <v>EC_WORD_YOUR</v>
      </c>
      <c r="X140" s="4" t="str">
        <f>VLOOKUP(R140,词典!$F:$G,2,FALSE)</f>
        <v>EC_WORD_POKEMON</v>
      </c>
      <c r="Y140" s="4" t="str">
        <f>VLOOKUP(S140,词典!$F:$G,2,FALSE)</f>
        <v>EC_WORD_TEACHER</v>
      </c>
      <c r="Z140" t="str">
        <f>_xlfn.CONCAT(".speechAfter = {",T140,", ",U140,", ",V140,", ",W140,", ",X140,", ",Y140,"},")</f>
        <v>.speechAfter = {EC_WORD_ME, EC_WORD_CAN, EC_WORD_DOES, EC_WORD_YOUR, EC_WORD_POKEMON, EC_WORD_TEACHER},</v>
      </c>
      <c r="AA140" t="s">
        <v>16070</v>
      </c>
    </row>
    <row r="141" spans="1:27" x14ac:dyDescent="0.3">
      <c r="A141" s="1" t="s">
        <v>345</v>
      </c>
      <c r="B141" s="1" t="s">
        <v>168</v>
      </c>
      <c r="C141" s="1" t="s">
        <v>179</v>
      </c>
      <c r="D141" s="1" t="s">
        <v>111</v>
      </c>
      <c r="E141" s="1" t="s">
        <v>3843</v>
      </c>
      <c r="F141" s="1" t="s">
        <v>3836</v>
      </c>
      <c r="G141" s="4" t="str">
        <f>VLOOKUP(A141,词典!$C:$F,4,FALSE)</f>
        <v>了</v>
      </c>
      <c r="H141" s="4" t="str">
        <f>VLOOKUP(B141,词典!$C:$F,4,FALSE)</f>
        <v>你的</v>
      </c>
      <c r="I141" s="4" t="str">
        <f>VLOOKUP(C141,词典!$C:$F,4,FALSE)</f>
        <v>奶奶</v>
      </c>
      <c r="J141" s="4" t="str">
        <f>VLOOKUP(D141,词典!$C:$F,4,FALSE)</f>
        <v>强大</v>
      </c>
      <c r="K141" s="4" t="str">
        <f>VLOOKUP(E141,词典!$C:$F,4,FALSE)</f>
        <v>？</v>
      </c>
      <c r="L141" s="4" t="str">
        <f>VLOOKUP(F141,词典!$C:$F,4,FALSE)</f>
        <v xml:space="preserve"> </v>
      </c>
      <c r="M141" s="6" t="s">
        <v>12577</v>
      </c>
      <c r="N141" t="s">
        <v>1413</v>
      </c>
      <c r="O141" t="s">
        <v>12586</v>
      </c>
      <c r="P141" t="s">
        <v>1339</v>
      </c>
      <c r="Q141" t="s">
        <v>9934</v>
      </c>
      <c r="R141" t="s">
        <v>10460</v>
      </c>
      <c r="S141" t="s">
        <v>10459</v>
      </c>
      <c r="T141" s="4" t="str">
        <f>VLOOKUP(N141,词典!$F:$G,2,FALSE)</f>
        <v>EC_WORD_YOUR</v>
      </c>
      <c r="U141" s="4" t="str">
        <f>VLOOKUP(O141,词典!$F:$G,2,FALSE)</f>
        <v>EC_WORD_GRANDMOTHER</v>
      </c>
      <c r="V141" s="4" t="str">
        <f>VLOOKUP(P141,词典!$F:$G,2,FALSE)</f>
        <v>EC_WORD_STRONG</v>
      </c>
      <c r="W141" s="4" t="str">
        <f>VLOOKUP(Q141,词典!$F:$G,2,FALSE)</f>
        <v>EC_WORD_WAS</v>
      </c>
      <c r="X141" s="4" t="str">
        <f>VLOOKUP(R141,词典!$F:$G,2,FALSE)</f>
        <v>EC_EMPTY_WORD</v>
      </c>
      <c r="Y141" s="4" t="str">
        <f>VLOOKUP(S141,词典!$F:$G,2,FALSE)</f>
        <v>EC_EMPTY_WORD</v>
      </c>
      <c r="Z141" t="str">
        <f>_xlfn.CONCAT(".speechAfter = {",T141,", ",U141,", ",V141,", ",W141,", ",X141,", ",Y141,"},")</f>
        <v>.speechAfter = {EC_WORD_YOUR, EC_WORD_GRANDMOTHER, EC_WORD_STRONG, EC_WORD_WAS, EC_EMPTY_WORD, EC_EMPTY_WORD},</v>
      </c>
      <c r="AA141" t="s">
        <v>16071</v>
      </c>
    </row>
    <row r="142" spans="1:27" x14ac:dyDescent="0.3">
      <c r="A142" s="1" t="s">
        <v>345</v>
      </c>
      <c r="B142" s="1" t="s">
        <v>168</v>
      </c>
      <c r="C142" s="1" t="s">
        <v>172</v>
      </c>
      <c r="D142" s="1" t="s">
        <v>38</v>
      </c>
      <c r="E142" s="1" t="s">
        <v>3843</v>
      </c>
      <c r="F142" s="1" t="s">
        <v>3836</v>
      </c>
      <c r="G142" s="4" t="str">
        <f>VLOOKUP(A142,词典!$C:$F,4,FALSE)</f>
        <v>了</v>
      </c>
      <c r="H142" s="4" t="str">
        <f>VLOOKUP(B142,词典!$C:$F,4,FALSE)</f>
        <v>你的</v>
      </c>
      <c r="I142" s="4" t="str">
        <f>VLOOKUP(C142,词典!$C:$F,4,FALSE)</f>
        <v>爷爷</v>
      </c>
      <c r="J142" s="4" t="str">
        <f>VLOOKUP(D142,词典!$C:$F,4,FALSE)</f>
        <v>帅气</v>
      </c>
      <c r="K142" s="4" t="str">
        <f>VLOOKUP(E142,词典!$C:$F,4,FALSE)</f>
        <v>？</v>
      </c>
      <c r="L142" s="4" t="str">
        <f>VLOOKUP(F142,词典!$C:$F,4,FALSE)</f>
        <v xml:space="preserve"> </v>
      </c>
      <c r="M142" s="6" t="s">
        <v>12578</v>
      </c>
      <c r="N142" t="s">
        <v>1413</v>
      </c>
      <c r="O142" t="s">
        <v>12587</v>
      </c>
      <c r="P142" t="s">
        <v>1720</v>
      </c>
      <c r="Q142" t="s">
        <v>9934</v>
      </c>
      <c r="R142" t="s">
        <v>10460</v>
      </c>
      <c r="S142" t="s">
        <v>10459</v>
      </c>
      <c r="T142" s="4" t="str">
        <f>VLOOKUP(N142,词典!$F:$G,2,FALSE)</f>
        <v>EC_WORD_YOUR</v>
      </c>
      <c r="U142" s="4" t="str">
        <f>VLOOKUP(O142,词典!$F:$G,2,FALSE)</f>
        <v>EC_WORD_GRANDFATHER</v>
      </c>
      <c r="V142" s="4" t="str">
        <f>VLOOKUP(P142,词典!$F:$G,2,FALSE)</f>
        <v>EC_WORD_COOL</v>
      </c>
      <c r="W142" s="4" t="str">
        <f>VLOOKUP(Q142,词典!$F:$G,2,FALSE)</f>
        <v>EC_WORD_WAS</v>
      </c>
      <c r="X142" s="4" t="str">
        <f>VLOOKUP(R142,词典!$F:$G,2,FALSE)</f>
        <v>EC_EMPTY_WORD</v>
      </c>
      <c r="Y142" s="4" t="str">
        <f>VLOOKUP(S142,词典!$F:$G,2,FALSE)</f>
        <v>EC_EMPTY_WORD</v>
      </c>
      <c r="Z142" t="str">
        <f>_xlfn.CONCAT(".speechAfter = {",T142,", ",U142,", ",V142,", ",W142,", ",X142,", ",Y142,"},")</f>
        <v>.speechAfter = {EC_WORD_YOUR, EC_WORD_GRANDFATHER, EC_WORD_COOL, EC_WORD_WAS, EC_EMPTY_WORD, EC_EMPTY_WORD},</v>
      </c>
      <c r="AA142" t="s">
        <v>16072</v>
      </c>
    </row>
    <row r="143" spans="1:27" x14ac:dyDescent="0.3">
      <c r="A143" s="1" t="s">
        <v>233</v>
      </c>
      <c r="B143" s="1" t="s">
        <v>3834</v>
      </c>
      <c r="C143" s="1" t="s">
        <v>3836</v>
      </c>
      <c r="D143" s="1" t="s">
        <v>90</v>
      </c>
      <c r="E143" s="1" t="s">
        <v>772</v>
      </c>
      <c r="F143" s="1" t="s">
        <v>3834</v>
      </c>
      <c r="G143" s="4" t="str">
        <f>VLOOKUP(A143,词典!$C:$F,4,FALSE)</f>
        <v>哇</v>
      </c>
      <c r="H143" s="4" t="str">
        <f>VLOOKUP(B143,词典!$C:$F,4,FALSE)</f>
        <v>！</v>
      </c>
      <c r="I143" s="4" t="str">
        <f>VLOOKUP(C143,词典!$C:$F,4,FALSE)</f>
        <v xml:space="preserve"> </v>
      </c>
      <c r="J143" s="4" t="str">
        <f>VLOOKUP(D143,词典!$C:$F,4,FALSE)</f>
        <v>一场</v>
      </c>
      <c r="K143" s="4" t="str">
        <f>VLOOKUP(E143,词典!$C:$F,4,FALSE)</f>
        <v>防止</v>
      </c>
      <c r="L143" s="4" t="str">
        <f>VLOOKUP(F143,词典!$C:$F,4,FALSE)</f>
        <v>！</v>
      </c>
      <c r="M143" s="6" t="s">
        <v>12579</v>
      </c>
      <c r="N143" t="s">
        <v>1448</v>
      </c>
      <c r="O143" t="s">
        <v>225</v>
      </c>
      <c r="P143" t="s">
        <v>10459</v>
      </c>
      <c r="Q143" t="s">
        <v>9154</v>
      </c>
      <c r="R143" t="s">
        <v>12593</v>
      </c>
      <c r="S143" t="s">
        <v>225</v>
      </c>
      <c r="T143" s="4" t="str">
        <f>VLOOKUP(N143,词典!$F:$G,2,FALSE)</f>
        <v>EC_WORD_WAAAH</v>
      </c>
      <c r="U143" s="4" t="str">
        <f>VLOOKUP(O143,词典!$F:$G,2,FALSE)</f>
        <v>EC_WORD_EXCL</v>
      </c>
      <c r="V143" s="4" t="str">
        <f>VLOOKUP(P143,词典!$F:$G,2,FALSE)</f>
        <v>EC_EMPTY_WORD</v>
      </c>
      <c r="W143" s="4" t="str">
        <f>VLOOKUP(Q143,词典!$F:$G,2,FALSE)</f>
        <v>EC_WORD_WALKING</v>
      </c>
      <c r="X143" s="4" t="str">
        <f>VLOOKUP(R143,词典!$F:$G,2,FALSE)</f>
        <v>EC_WORD_IN</v>
      </c>
      <c r="Y143" s="4" t="str">
        <f>VLOOKUP(S143,词典!$F:$G,2,FALSE)</f>
        <v>EC_WORD_EXCL</v>
      </c>
      <c r="Z143" t="str">
        <f>_xlfn.CONCAT(".speechAfter = {",T143,", ",U143,", ",V143,", ",W143,", ",X143,", ",Y143,"},")</f>
        <v>.speechAfter = {EC_WORD_WAAAH, EC_WORD_EXCL, EC_EMPTY_WORD, EC_WORD_WALKING, EC_WORD_IN, EC_WORD_EXCL},</v>
      </c>
      <c r="AA143" t="s">
        <v>16073</v>
      </c>
    </row>
    <row r="144" spans="1:27" x14ac:dyDescent="0.3">
      <c r="A144" s="1" t="s">
        <v>268</v>
      </c>
      <c r="B144" s="1" t="s">
        <v>5944</v>
      </c>
      <c r="C144" s="1" t="s">
        <v>365</v>
      </c>
      <c r="D144" s="1" t="s">
        <v>807</v>
      </c>
      <c r="E144" s="1" t="s">
        <v>89</v>
      </c>
      <c r="F144" s="1" t="s">
        <v>3834</v>
      </c>
      <c r="G144" s="4" t="str">
        <f>VLOOKUP(A144,词典!$C:$F,4,FALSE)</f>
        <v>呵呵呵</v>
      </c>
      <c r="H144" s="4" t="str">
        <f>VLOOKUP(B144,词典!$C:$F,4,FALSE)</f>
        <v>那是</v>
      </c>
      <c r="I144" s="4" t="str">
        <f>VLOOKUP(C144,词典!$C:$F,4,FALSE)</f>
        <v>一样</v>
      </c>
      <c r="J144" s="4" t="str">
        <f>VLOOKUP(D144,词典!$C:$F,4,FALSE)</f>
        <v>棒极了</v>
      </c>
      <c r="K144" s="4" t="str">
        <f>VLOOKUP(E144,词典!$C:$F,4,FALSE)</f>
        <v>战斗</v>
      </c>
      <c r="L144" s="4" t="str">
        <f>VLOOKUP(F144,词典!$C:$F,4,FALSE)</f>
        <v>！</v>
      </c>
      <c r="M144" s="6" t="s">
        <v>12580</v>
      </c>
      <c r="N144" t="s">
        <v>1461</v>
      </c>
      <c r="O144" t="s">
        <v>8496</v>
      </c>
      <c r="P144" t="s">
        <v>9169</v>
      </c>
      <c r="Q144" t="s">
        <v>10422</v>
      </c>
      <c r="R144" t="s">
        <v>1336</v>
      </c>
      <c r="S144" t="s">
        <v>225</v>
      </c>
      <c r="T144" s="4" t="str">
        <f>VLOOKUP(N144,词典!$F:$G,2,FALSE)</f>
        <v>EC_WORD_HEHEHE</v>
      </c>
      <c r="U144" s="4" t="str">
        <f>VLOOKUP(O144,词典!$F:$G,2,FALSE)</f>
        <v>EC_WORD_YEAH</v>
      </c>
      <c r="V144" s="4" t="str">
        <f>VLOOKUP(P144,词典!$F:$G,2,FALSE)</f>
        <v>EC_WORD_GO</v>
      </c>
      <c r="W144" s="4" t="str">
        <f>VLOOKUP(Q144,词典!$F:$G,2,FALSE)</f>
        <v>EC_WORD_LOUSY</v>
      </c>
      <c r="X144" s="4" t="str">
        <f>VLOOKUP(R144,词典!$F:$G,2,FALSE)</f>
        <v>EC_WORD_BATTLE</v>
      </c>
      <c r="Y144" s="4" t="str">
        <f>VLOOKUP(S144,词典!$F:$G,2,FALSE)</f>
        <v>EC_WORD_EXCL</v>
      </c>
      <c r="Z144" t="str">
        <f>_xlfn.CONCAT(".speechAfter = {",T144,", ",U144,", ",V144,", ",W144,", ",X144,", ",Y144,"},")</f>
        <v>.speechAfter = {EC_WORD_HEHEHE, EC_WORD_YEAH, EC_WORD_GO, EC_WORD_LOUSY, EC_WORD_BATTLE, EC_WORD_EXCL},</v>
      </c>
      <c r="AA144" t="s">
        <v>16074</v>
      </c>
    </row>
  </sheetData>
  <phoneticPr fontId="1" type="noConversion"/>
  <conditionalFormatting sqref="T1:Y144">
    <cfRule type="expression" dxfId="2" priority="1">
      <formula>ISNA(T1)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3564-B6A8-4726-9D20-4A82D6CB9351}">
  <dimension ref="A1:AA16"/>
  <sheetViews>
    <sheetView tabSelected="1" topLeftCell="N1" workbookViewId="0">
      <selection activeCell="W8" sqref="W8"/>
    </sheetView>
  </sheetViews>
  <sheetFormatPr defaultRowHeight="14" x14ac:dyDescent="0.3"/>
  <sheetData>
    <row r="1" spans="1:27" x14ac:dyDescent="0.3">
      <c r="A1" s="12" t="s">
        <v>153</v>
      </c>
      <c r="B1" s="12" t="s">
        <v>526</v>
      </c>
      <c r="C1" s="12" t="s">
        <v>3834</v>
      </c>
      <c r="D1" s="12" t="s">
        <v>164</v>
      </c>
      <c r="E1" s="12" t="s">
        <v>123</v>
      </c>
      <c r="F1" s="12" t="s">
        <v>532</v>
      </c>
      <c r="G1" s="4" t="str">
        <f>VLOOKUP(A1,词典!$C:$F,4,FALSE)</f>
        <v>不</v>
      </c>
      <c r="H1" s="4" t="str">
        <f>VLOOKUP(B1,词典!$C:$F,4,FALSE)</f>
        <v>错误</v>
      </c>
      <c r="I1" s="4" t="str">
        <f>VLOOKUP(C1,词典!$C:$F,4,FALSE)</f>
        <v>！</v>
      </c>
      <c r="J1" s="4" t="str">
        <f>VLOOKUP(D1,词典!$C:$F,4,FALSE)</f>
        <v>是个</v>
      </c>
      <c r="K1" s="4" t="str">
        <f>VLOOKUP(E1,词典!$C:$F,4,FALSE)</f>
        <v>输了</v>
      </c>
      <c r="L1" s="4" t="str">
        <f>VLOOKUP(F1,词典!$C:$F,4,FALSE)</f>
        <v>严重</v>
      </c>
      <c r="M1" s="6" t="s">
        <v>10295</v>
      </c>
      <c r="N1" t="s">
        <v>10434</v>
      </c>
      <c r="O1" t="s">
        <v>8485</v>
      </c>
      <c r="P1" t="s">
        <v>1873</v>
      </c>
      <c r="Q1" t="s">
        <v>8448</v>
      </c>
      <c r="R1" t="s">
        <v>1843</v>
      </c>
      <c r="S1" t="s">
        <v>8485</v>
      </c>
      <c r="T1" s="4" t="str">
        <f>VLOOKUP(N1,词典!$F:$G,2,FALSE)</f>
        <v>EC_WORD_MUFUFU</v>
      </c>
      <c r="U1" s="4" t="str">
        <f>VLOOKUP(O1,词典!$F:$G,2,FALSE)</f>
        <v>EC_WORD_EXCL</v>
      </c>
      <c r="V1" s="4" t="str">
        <f>VLOOKUP(P1,词典!$F:$G,2,FALSE)</f>
        <v>EC_WORD_ME</v>
      </c>
      <c r="W1" s="4" t="str">
        <f>VLOOKUP(Q1,词典!$F:$G,2,FALSE)</f>
        <v>EC_WORD_TOTALLY</v>
      </c>
      <c r="X1" s="4" t="str">
        <f>VLOOKUP(R1,词典!$F:$G,2,FALSE)</f>
        <v>EC_WORD_LOST</v>
      </c>
      <c r="Y1" s="4" t="str">
        <f>VLOOKUP(S1,词典!$F:$G,2,FALSE)</f>
        <v>EC_WORD_EXCL</v>
      </c>
      <c r="Z1" t="str">
        <f>_xlfn.CONCAT(".speechLost = {",T1,", ",U1,", ",V1,", ",W1,", ",X1,", ",Y1,"},")</f>
        <v>.speechLost = {EC_WORD_MUFUFU, EC_WORD_EXCL, EC_WORD_ME, EC_WORD_TOTALLY, EC_WORD_LOST, EC_WORD_EXCL},</v>
      </c>
      <c r="AA1" t="s">
        <v>16075</v>
      </c>
    </row>
    <row r="2" spans="1:27" x14ac:dyDescent="0.3">
      <c r="A2" s="12" t="s">
        <v>276</v>
      </c>
      <c r="B2" s="12" t="s">
        <v>164</v>
      </c>
      <c r="C2" s="12" t="s">
        <v>123</v>
      </c>
      <c r="D2" s="12" t="s">
        <v>2903</v>
      </c>
      <c r="E2" s="12" t="s">
        <v>284</v>
      </c>
      <c r="F2" s="12" t="s">
        <v>832</v>
      </c>
      <c r="G2" s="4" t="str">
        <f>VLOOKUP(A2,词典!$C:$F,4,FALSE)</f>
        <v>好吧</v>
      </c>
      <c r="H2" s="4" t="str">
        <f>VLOOKUP(B2,词典!$C:$F,4,FALSE)</f>
        <v>是个</v>
      </c>
      <c r="I2" s="4" t="str">
        <f>VLOOKUP(C2,词典!$C:$F,4,FALSE)</f>
        <v>输了</v>
      </c>
      <c r="J2" s="4" t="str">
        <f>VLOOKUP(D2,词典!$C:$F,4,FALSE)</f>
        <v>你是</v>
      </c>
      <c r="K2" s="4" t="str">
        <f>VLOOKUP(E2,词典!$C:$F,4,FALSE)</f>
        <v>一个</v>
      </c>
      <c r="L2" s="4" t="str">
        <f>VLOOKUP(F2,词典!$C:$F,4,FALSE)</f>
        <v>大师</v>
      </c>
      <c r="M2" s="6" t="s">
        <v>10296</v>
      </c>
      <c r="N2" t="s">
        <v>1528</v>
      </c>
      <c r="O2" t="s">
        <v>1873</v>
      </c>
      <c r="P2" t="s">
        <v>1842</v>
      </c>
      <c r="Q2" t="s">
        <v>1414</v>
      </c>
      <c r="R2" t="s">
        <v>1928</v>
      </c>
      <c r="S2" t="s">
        <v>2100</v>
      </c>
      <c r="T2" s="4" t="str">
        <f>VLOOKUP(N2,词典!$F:$G,2,FALSE)</f>
        <v>EC_WORD_OKAY</v>
      </c>
      <c r="U2" s="4" t="str">
        <f>VLOOKUP(O2,词典!$F:$G,2,FALSE)</f>
        <v>EC_WORD_ME</v>
      </c>
      <c r="V2" s="4" t="str">
        <f>VLOOKUP(P2,词典!$F:$G,2,FALSE)</f>
        <v>EC_WORD_LOST</v>
      </c>
      <c r="W2" s="4" t="str">
        <f>VLOOKUP(Q2,词典!$F:$G,2,FALSE)</f>
        <v>EC_WORD_YOU_RE</v>
      </c>
      <c r="X2" s="4" t="str">
        <f>VLOOKUP(R2,词典!$F:$G,2,FALSE)</f>
        <v>EC_WORD_A</v>
      </c>
      <c r="Y2" s="4" t="str">
        <f>VLOOKUP(S2,词典!$F:$G,2,FALSE)</f>
        <v>EC_WORD_MASTER</v>
      </c>
      <c r="Z2" t="str">
        <f>_xlfn.CONCAT(".speechLost = {",T2,", ",U2,", ",V2,", ",W2,", ",X2,", ",Y2,"},")</f>
        <v>.speechLost = {EC_WORD_OKAY, EC_WORD_ME, EC_WORD_LOST, EC_WORD_YOU_RE, EC_WORD_A, EC_WORD_MASTER},</v>
      </c>
      <c r="AA2" t="s">
        <v>16076</v>
      </c>
    </row>
    <row r="3" spans="1:27" x14ac:dyDescent="0.3">
      <c r="A3" s="12" t="s">
        <v>164</v>
      </c>
      <c r="B3" s="12" t="s">
        <v>543</v>
      </c>
      <c r="C3" s="12" t="s">
        <v>304</v>
      </c>
      <c r="D3" s="12" t="s">
        <v>123</v>
      </c>
      <c r="E3" s="12" t="s">
        <v>279</v>
      </c>
      <c r="F3" s="12" t="s">
        <v>3873</v>
      </c>
      <c r="G3" s="4" t="str">
        <f>VLOOKUP(A3,词典!$C:$F,4,FALSE)</f>
        <v>是个</v>
      </c>
      <c r="H3" s="4" t="str">
        <f>VLOOKUP(B3,词典!$C:$F,4,FALSE)</f>
        <v>去</v>
      </c>
      <c r="I3" s="4" t="str">
        <f>VLOOKUP(C3,词典!$C:$F,4,FALSE)</f>
        <v>和</v>
      </c>
      <c r="J3" s="4" t="str">
        <f>VLOOKUP(D3,词典!$C:$F,4,FALSE)</f>
        <v>输了</v>
      </c>
      <c r="K3" s="4" t="str">
        <f>VLOOKUP(E3,词典!$C:$F,4,FALSE)</f>
        <v>啊</v>
      </c>
      <c r="L3" s="4" t="str">
        <f>VLOOKUP(F3,词典!$C:$F,4,FALSE)</f>
        <v>……</v>
      </c>
      <c r="M3" s="6" t="s">
        <v>10297</v>
      </c>
      <c r="N3" t="s">
        <v>1873</v>
      </c>
      <c r="O3" t="s">
        <v>1843</v>
      </c>
      <c r="P3" t="s">
        <v>1873</v>
      </c>
      <c r="Q3" t="s">
        <v>9154</v>
      </c>
      <c r="R3" t="s">
        <v>8499</v>
      </c>
      <c r="S3" t="s">
        <v>1687</v>
      </c>
      <c r="T3" s="4" t="str">
        <f>VLOOKUP(N3,词典!$F:$G,2,FALSE)</f>
        <v>EC_WORD_ME</v>
      </c>
      <c r="U3" s="4" t="str">
        <f>VLOOKUP(O3,词典!$F:$G,2,FALSE)</f>
        <v>EC_WORD_LOST</v>
      </c>
      <c r="V3" s="4" t="str">
        <f>VLOOKUP(P3,词典!$F:$G,2,FALSE)</f>
        <v>EC_WORD_ME</v>
      </c>
      <c r="W3" s="4" t="str">
        <f>VLOOKUP(Q3,词典!$F:$G,2,FALSE)</f>
        <v>EC_WORD_WALKING</v>
      </c>
      <c r="X3" s="4" t="str">
        <f>VLOOKUP(R3,词典!$F:$G,2,FALSE)</f>
        <v>EC_WORD_IS</v>
      </c>
      <c r="Y3" s="4" t="str">
        <f>VLOOKUP(S3,词典!$F:$G,2,FALSE)</f>
        <v>EC_WORD_ELLIPSIS</v>
      </c>
      <c r="Z3" t="str">
        <f>_xlfn.CONCAT(".speechLost = {",T3,", ",U3,", ",V3,", ",W3,", ",X3,", ",Y3,"},")</f>
        <v>.speechLost = {EC_WORD_ME, EC_WORD_LOST, EC_WORD_ME, EC_WORD_WALKING, EC_WORD_IS, EC_WORD_ELLIPSIS},</v>
      </c>
      <c r="AA3" t="s">
        <v>16077</v>
      </c>
    </row>
    <row r="4" spans="1:27" x14ac:dyDescent="0.3">
      <c r="A4" s="12" t="s">
        <v>345</v>
      </c>
      <c r="B4" s="12" t="s">
        <v>761</v>
      </c>
      <c r="C4" s="12" t="s">
        <v>386</v>
      </c>
      <c r="D4" s="12" t="s">
        <v>496</v>
      </c>
      <c r="E4" s="12" t="s">
        <v>3843</v>
      </c>
      <c r="F4" s="12" t="s">
        <v>3836</v>
      </c>
      <c r="G4" s="4" t="str">
        <f>VLOOKUP(A4,词典!$C:$F,4,FALSE)</f>
        <v>了</v>
      </c>
      <c r="H4" s="4" t="str">
        <f>VLOOKUP(B4,词典!$C:$F,4,FALSE)</f>
        <v>这</v>
      </c>
      <c r="I4" s="4" t="str">
        <f>VLOOKUP(C4,词典!$C:$F,4,FALSE)</f>
        <v>地</v>
      </c>
      <c r="J4" s="4" t="str">
        <f>VLOOKUP(D4,词典!$C:$F,4,FALSE)</f>
        <v>许多</v>
      </c>
      <c r="K4" s="4" t="str">
        <f>VLOOKUP(E4,词典!$C:$F,4,FALSE)</f>
        <v>？</v>
      </c>
      <c r="L4" s="4" t="str">
        <f>VLOOKUP(F4,词典!$C:$F,4,FALSE)</f>
        <v xml:space="preserve"> </v>
      </c>
      <c r="M4" s="6" t="s">
        <v>12523</v>
      </c>
      <c r="N4" t="s">
        <v>1920</v>
      </c>
      <c r="O4" t="s">
        <v>1944</v>
      </c>
      <c r="P4" t="s">
        <v>1877</v>
      </c>
      <c r="Q4" t="s">
        <v>10427</v>
      </c>
      <c r="R4" t="s">
        <v>8499</v>
      </c>
      <c r="S4" t="s">
        <v>8488</v>
      </c>
      <c r="T4" s="4" t="str">
        <f>VLOOKUP(N4,词典!$F:$G,2,FALSE)</f>
        <v>EC_WORD_THIS</v>
      </c>
      <c r="U4" s="4" t="str">
        <f>VLOOKUP(O4,词典!$F:$G,2,FALSE)</f>
        <v>EC_WORD_BE</v>
      </c>
      <c r="V4" s="4" t="str">
        <f>VLOOKUP(P4,词典!$F:$G,2,FALSE)</f>
        <v>EC_WORD_AREN_T</v>
      </c>
      <c r="W4" s="4" t="str">
        <f>VLOOKUP(Q4,词典!$F:$G,2,FALSE)</f>
        <v>EC_WORD_HURRIED</v>
      </c>
      <c r="X4" s="4" t="str">
        <f>VLOOKUP(R4,词典!$F:$G,2,FALSE)</f>
        <v>EC_WORD_IS</v>
      </c>
      <c r="Y4" s="4" t="str">
        <f>VLOOKUP(S4,词典!$F:$G,2,FALSE)</f>
        <v>EC_WORD_QUES</v>
      </c>
      <c r="Z4" t="str">
        <f>_xlfn.CONCAT(".speechLost = {",T4,", ",U4,", ",V4,", ",W4,", ",X4,", ",Y4,"},")</f>
        <v>.speechLost = {EC_WORD_THIS, EC_WORD_BE, EC_WORD_AREN_T, EC_WORD_HURRIED, EC_WORD_IS, EC_WORD_QUES},</v>
      </c>
      <c r="AA4" t="s">
        <v>16078</v>
      </c>
    </row>
    <row r="5" spans="1:27" x14ac:dyDescent="0.3">
      <c r="A5" s="12" t="s">
        <v>761</v>
      </c>
      <c r="B5" s="12" t="s">
        <v>3841</v>
      </c>
      <c r="C5" s="12" t="s">
        <v>341</v>
      </c>
      <c r="D5" s="12" t="s">
        <v>852</v>
      </c>
      <c r="E5" s="12" t="s">
        <v>730</v>
      </c>
      <c r="F5" s="12" t="s">
        <v>703</v>
      </c>
      <c r="G5" s="4" t="str">
        <f>VLOOKUP(A5,词典!$C:$F,4,FALSE)</f>
        <v>这</v>
      </c>
      <c r="H5" s="4" t="str">
        <f>VLOOKUP(B5,词典!$C:$F,4,FALSE)</f>
        <v>不会</v>
      </c>
      <c r="I5" s="4" t="str">
        <f>VLOOKUP(C5,词典!$C:$F,4,FALSE)</f>
        <v>是</v>
      </c>
      <c r="J5" s="4" t="str">
        <f>VLOOKUP(D5,词典!$C:$F,4,FALSE)</f>
        <v>发生</v>
      </c>
      <c r="K5" s="4" t="str">
        <f>VLOOKUP(E5,词典!$C:$F,4,FALSE)</f>
        <v>下一个</v>
      </c>
      <c r="L5" s="4" t="str">
        <f>VLOOKUP(F5,词典!$C:$F,4,FALSE)</f>
        <v>时间</v>
      </c>
      <c r="M5" s="6" t="s">
        <v>10298</v>
      </c>
      <c r="N5" t="s">
        <v>1919</v>
      </c>
      <c r="O5" t="s">
        <v>1497</v>
      </c>
      <c r="P5" t="s">
        <v>9929</v>
      </c>
      <c r="Q5" t="s">
        <v>8499</v>
      </c>
      <c r="R5" t="s">
        <v>10459</v>
      </c>
      <c r="S5" t="s">
        <v>10459</v>
      </c>
      <c r="T5" s="4" t="str">
        <f>VLOOKUP(N5,词典!$F:$G,2,FALSE)</f>
        <v>EC_WORD_THIS</v>
      </c>
      <c r="U5" s="4" t="str">
        <f>VLOOKUP(O5,词典!$F:$G,2,FALSE)</f>
        <v>EC_WORD_WON_T</v>
      </c>
      <c r="V5" s="4" t="str">
        <f>VLOOKUP(P5,词典!$F:$G,2,FALSE)</f>
        <v>EC_MOVE(ENCORE)</v>
      </c>
      <c r="W5" s="4" t="str">
        <f>VLOOKUP(Q5,词典!$F:$G,2,FALSE)</f>
        <v>EC_WORD_IS</v>
      </c>
      <c r="X5" s="4" t="str">
        <f>VLOOKUP(R5,词典!$F:$G,2,FALSE)</f>
        <v>EC_EMPTY_WORD</v>
      </c>
      <c r="Y5" s="4" t="str">
        <f>VLOOKUP(S5,词典!$F:$G,2,FALSE)</f>
        <v>EC_EMPTY_WORD</v>
      </c>
      <c r="Z5" t="str">
        <f>_xlfn.CONCAT(".speechLost = {",T5,", ",U5,", ",V5,", ",W5,", ",X5,", ",Y5,"},")</f>
        <v>.speechLost = {EC_WORD_THIS, EC_WORD_WON_T, EC_MOVE(ENCORE), EC_WORD_IS, EC_EMPTY_WORD, EC_EMPTY_WORD},</v>
      </c>
      <c r="AA5" t="s">
        <v>16079</v>
      </c>
    </row>
    <row r="6" spans="1:27" x14ac:dyDescent="0.3">
      <c r="A6" s="12" t="s">
        <v>2901</v>
      </c>
      <c r="B6" s="12" t="s">
        <v>472</v>
      </c>
      <c r="C6" s="12" t="s">
        <v>378</v>
      </c>
      <c r="D6" s="12" t="s">
        <v>585</v>
      </c>
      <c r="E6" s="12" t="s">
        <v>5935</v>
      </c>
      <c r="F6" s="12" t="s">
        <v>3834</v>
      </c>
      <c r="G6" s="4" t="str">
        <f>VLOOKUP(A6,词典!$C:$F,4,FALSE)</f>
        <v>我是</v>
      </c>
      <c r="H6" s="4" t="str">
        <f>VLOOKUP(B6,词典!$C:$F,4,FALSE)</f>
        <v>更</v>
      </c>
      <c r="I6" s="4" t="str">
        <f>VLOOKUP(C6,词典!$C:$F,4,FALSE)</f>
        <v>到</v>
      </c>
      <c r="J6" s="4" t="str">
        <f>VLOOKUP(D6,词典!$C:$F,4,FALSE)</f>
        <v>冲刺</v>
      </c>
      <c r="K6" s="4" t="str">
        <f>VLOOKUP(E6,词典!$C:$F,4,FALSE)</f>
        <v>拜拜</v>
      </c>
      <c r="L6" s="4" t="str">
        <f>VLOOKUP(F6,词典!$C:$F,4,FALSE)</f>
        <v>！</v>
      </c>
      <c r="M6" s="6" t="s">
        <v>10299</v>
      </c>
      <c r="N6" t="s">
        <v>1873</v>
      </c>
      <c r="O6" t="s">
        <v>8580</v>
      </c>
      <c r="P6" t="s">
        <v>9087</v>
      </c>
      <c r="Q6" t="s">
        <v>8499</v>
      </c>
      <c r="R6" t="s">
        <v>1677</v>
      </c>
      <c r="S6" t="s">
        <v>225</v>
      </c>
      <c r="T6" s="4" t="str">
        <f>VLOOKUP(N6,词典!$F:$G,2,FALSE)</f>
        <v>EC_WORD_ME</v>
      </c>
      <c r="U6" s="4" t="str">
        <f>VLOOKUP(O6,词典!$F:$G,2,FALSE)</f>
        <v>EC_WORD_WEREN_T</v>
      </c>
      <c r="V6" s="4" t="str">
        <f>VLOOKUP(P6,词典!$F:$G,2,FALSE)</f>
        <v>EC_WORD_RUNS</v>
      </c>
      <c r="W6" s="4" t="str">
        <f>VLOOKUP(Q6,词典!$F:$G,2,FALSE)</f>
        <v>EC_WORD_IS</v>
      </c>
      <c r="X6" s="4" t="str">
        <f>VLOOKUP(R6,词典!$F:$G,2,FALSE)</f>
        <v>EC_WORD_BYE_BYE</v>
      </c>
      <c r="Y6" s="4" t="str">
        <f>VLOOKUP(S6,词典!$F:$G,2,FALSE)</f>
        <v>EC_WORD_EXCL</v>
      </c>
      <c r="Z6" t="str">
        <f>_xlfn.CONCAT(".speechLost = {",T6,", ",U6,", ",V6,", ",W6,", ",X6,", ",Y6,"},")</f>
        <v>.speechLost = {EC_WORD_ME, EC_WORD_WEREN_T, EC_WORD_RUNS, EC_WORD_IS, EC_WORD_BYE_BYE, EC_WORD_EXCL},</v>
      </c>
      <c r="AA6" t="s">
        <v>16080</v>
      </c>
    </row>
    <row r="7" spans="1:27" x14ac:dyDescent="0.3">
      <c r="A7" s="12" t="s">
        <v>234</v>
      </c>
      <c r="B7" s="12" t="s">
        <v>458</v>
      </c>
      <c r="C7" s="12" t="s">
        <v>3834</v>
      </c>
      <c r="D7" s="12" t="s">
        <v>2905</v>
      </c>
      <c r="E7" s="12" t="s">
        <v>512</v>
      </c>
      <c r="F7" s="12" t="s">
        <v>3834</v>
      </c>
      <c r="G7" s="4" t="str">
        <f>VLOOKUP(A7,词典!$C:$F,4,FALSE)</f>
        <v>啊哈哈</v>
      </c>
      <c r="H7" s="4" t="str">
        <f>VLOOKUP(B7,词典!$C:$F,4,FALSE)</f>
        <v>被打败</v>
      </c>
      <c r="I7" s="4" t="str">
        <f>VLOOKUP(C7,词典!$C:$F,4,FALSE)</f>
        <v>！</v>
      </c>
      <c r="J7" s="4" t="str">
        <f>VLOOKUP(D7,词典!$C:$F,4,FALSE)</f>
        <v>它是</v>
      </c>
      <c r="K7" s="4" t="str">
        <f>VLOOKUP(E7,词典!$C:$F,4,FALSE)</f>
        <v>实现</v>
      </c>
      <c r="L7" s="4" t="str">
        <f>VLOOKUP(F7,词典!$C:$F,4,FALSE)</f>
        <v>！</v>
      </c>
      <c r="M7" s="6" t="s">
        <v>10300</v>
      </c>
      <c r="N7" t="s">
        <v>1689</v>
      </c>
      <c r="O7" t="s">
        <v>1966</v>
      </c>
      <c r="P7" t="s">
        <v>8499</v>
      </c>
      <c r="Q7" t="s">
        <v>8485</v>
      </c>
      <c r="R7" t="s">
        <v>10435</v>
      </c>
      <c r="S7" t="s">
        <v>8531</v>
      </c>
      <c r="T7" s="4" t="str">
        <f>VLOOKUP(N7,词典!$F:$G,2,FALSE)</f>
        <v>EC_WORD_AHAHA</v>
      </c>
      <c r="U7" s="4" t="str">
        <f>VLOOKUP(O7,词典!$F:$G,2,FALSE)</f>
        <v>EC_WORD_DEFEATED</v>
      </c>
      <c r="V7" s="4" t="str">
        <f>VLOOKUP(P7,词典!$F:$G,2,FALSE)</f>
        <v>EC_WORD_IS</v>
      </c>
      <c r="W7" s="4" t="str">
        <f>VLOOKUP(Q7,词典!$F:$G,2,FALSE)</f>
        <v>EC_WORD_EXCL</v>
      </c>
      <c r="X7" s="4" t="str">
        <f>VLOOKUP(R7,词典!$F:$G,2,FALSE)</f>
        <v>EC_WORD_ANYWHERE</v>
      </c>
      <c r="Y7" s="4" t="str">
        <f>VLOOKUP(S7,词典!$F:$G,2,FALSE)</f>
        <v>EC_WORD_WHAT</v>
      </c>
      <c r="Z7" t="str">
        <f>_xlfn.CONCAT(".speechLost = {",T7,", ",U7,", ",V7,", ",W7,", ",X7,", ",Y7,"},")</f>
        <v>.speechLost = {EC_WORD_AHAHA, EC_WORD_DEFEATED, EC_WORD_IS, EC_WORD_EXCL, EC_WORD_ANYWHERE, EC_WORD_WHAT},</v>
      </c>
      <c r="AA7" t="s">
        <v>16081</v>
      </c>
    </row>
    <row r="8" spans="1:27" x14ac:dyDescent="0.3">
      <c r="A8" s="12" t="s">
        <v>2903</v>
      </c>
      <c r="B8" s="12" t="s">
        <v>111</v>
      </c>
      <c r="C8" s="12" t="s">
        <v>3898</v>
      </c>
      <c r="D8" s="12" t="s">
        <v>165</v>
      </c>
      <c r="E8" s="12" t="s">
        <v>3843</v>
      </c>
      <c r="F8" s="12" t="s">
        <v>3836</v>
      </c>
      <c r="G8" s="4" t="str">
        <f>VLOOKUP(A8,词典!$C:$F,4,FALSE)</f>
        <v>你是</v>
      </c>
      <c r="H8" s="4" t="str">
        <f>VLOOKUP(B8,词典!$C:$F,4,FALSE)</f>
        <v>强大</v>
      </c>
      <c r="I8" s="4" t="str">
        <f>VLOOKUP(C8,词典!$C:$F,4,FALSE)</f>
        <v>不是</v>
      </c>
      <c r="J8" s="4" t="str">
        <f>VLOOKUP(D8,词典!$C:$F,4,FALSE)</f>
        <v>你</v>
      </c>
      <c r="K8" s="4" t="str">
        <f>VLOOKUP(E8,词典!$C:$F,4,FALSE)</f>
        <v>？</v>
      </c>
      <c r="L8" s="4" t="str">
        <f>VLOOKUP(F8,词典!$C:$F,4,FALSE)</f>
        <v xml:space="preserve"> </v>
      </c>
      <c r="M8" s="6" t="s">
        <v>12524</v>
      </c>
      <c r="N8" t="s">
        <v>1874</v>
      </c>
      <c r="O8" t="s">
        <v>8492</v>
      </c>
      <c r="P8" t="s">
        <v>1833</v>
      </c>
      <c r="Q8" t="s">
        <v>1945</v>
      </c>
      <c r="R8" t="s">
        <v>10459</v>
      </c>
      <c r="S8" t="s">
        <v>10459</v>
      </c>
      <c r="T8" s="4" t="str">
        <f>VLOOKUP(N8,词典!$F:$G,2,FALSE)</f>
        <v>EC_WORD_YOU</v>
      </c>
      <c r="U8" s="4" t="str">
        <f>VLOOKUP(O8,词典!$F:$G,2,FALSE)</f>
        <v>EC_WORD_VERY</v>
      </c>
      <c r="V8" s="4" t="str">
        <f>VLOOKUP(P8,词典!$F:$G,2,FALSE)</f>
        <v>EC_WORD_STRONG</v>
      </c>
      <c r="W8" s="4" t="str">
        <f>VLOOKUP(Q8,词典!$F:$G,2,FALSE)</f>
        <v>EC_WORD_ISN_T_IT_QUES</v>
      </c>
      <c r="X8" s="4" t="str">
        <f>VLOOKUP(R8,词典!$F:$G,2,FALSE)</f>
        <v>EC_EMPTY_WORD</v>
      </c>
      <c r="Y8" s="4" t="str">
        <f>VLOOKUP(S8,词典!$F:$G,2,FALSE)</f>
        <v>EC_EMPTY_WORD</v>
      </c>
      <c r="Z8" t="str">
        <f>_xlfn.CONCAT(".speechLost = {",T8,", ",U8,", ",V8,", ",W8,", ",X8,", ",Y8,"},")</f>
        <v>.speechLost = {EC_WORD_YOU, EC_WORD_VERY, EC_WORD_STRONG, EC_WORD_ISN_T_IT_QUES, EC_EMPTY_WORD, EC_EMPTY_WORD},</v>
      </c>
      <c r="AA8" t="s">
        <v>16082</v>
      </c>
    </row>
    <row r="9" spans="1:27" x14ac:dyDescent="0.3">
      <c r="A9" s="12" t="s">
        <v>776</v>
      </c>
      <c r="B9" s="12" t="s">
        <v>55</v>
      </c>
      <c r="C9" s="12" t="s">
        <v>3838</v>
      </c>
      <c r="D9" s="12" t="s">
        <v>165</v>
      </c>
      <c r="E9" s="12" t="s">
        <v>363</v>
      </c>
      <c r="F9" s="12" t="s">
        <v>3834</v>
      </c>
      <c r="G9" s="4" t="str">
        <f>VLOOKUP(A9,词典!$C:$F,4,FALSE)</f>
        <v>什么</v>
      </c>
      <c r="H9" s="4" t="str">
        <f>VLOOKUP(B9,词典!$C:$F,4,FALSE)</f>
        <v>强壮</v>
      </c>
      <c r="I9" s="4" t="str">
        <f>VLOOKUP(C9,词典!$C:$F,4,FALSE)</f>
        <v>宝可梦</v>
      </c>
      <c r="J9" s="4" t="str">
        <f>VLOOKUP(D9,词典!$C:$F,4,FALSE)</f>
        <v>你</v>
      </c>
      <c r="K9" s="4" t="str">
        <f>VLOOKUP(E9,词典!$C:$F,4,FALSE)</f>
        <v>有</v>
      </c>
      <c r="L9" s="4" t="str">
        <f>VLOOKUP(F9,词典!$C:$F,4,FALSE)</f>
        <v>！</v>
      </c>
      <c r="M9" s="6" t="s">
        <v>10301</v>
      </c>
      <c r="N9" t="s">
        <v>1873</v>
      </c>
      <c r="O9" t="s">
        <v>1951</v>
      </c>
      <c r="P9" t="s">
        <v>1325</v>
      </c>
      <c r="Q9" t="s">
        <v>8496</v>
      </c>
      <c r="R9" t="s">
        <v>1833</v>
      </c>
      <c r="S9" t="s">
        <v>225</v>
      </c>
      <c r="T9" s="4" t="str">
        <f>VLOOKUP(N9,词典!$F:$G,2,FALSE)</f>
        <v>EC_WORD_ME</v>
      </c>
      <c r="U9" s="4" t="str">
        <f>VLOOKUP(O9,词典!$F:$G,2,FALSE)</f>
        <v>EC_WORD_OF</v>
      </c>
      <c r="V9" s="4" t="str">
        <f>VLOOKUP(P9,词典!$F:$G,2,FALSE)</f>
        <v>EC_WORD_POKEMON</v>
      </c>
      <c r="W9" s="4" t="str">
        <f>VLOOKUP(Q9,词典!$F:$G,2,FALSE)</f>
        <v>EC_WORD_YEAH</v>
      </c>
      <c r="X9" s="4" t="str">
        <f>VLOOKUP(R9,词典!$F:$G,2,FALSE)</f>
        <v>EC_WORD_STRONG</v>
      </c>
      <c r="Y9" s="4" t="str">
        <f>VLOOKUP(S9,词典!$F:$G,2,FALSE)</f>
        <v>EC_WORD_EXCL</v>
      </c>
      <c r="Z9" t="str">
        <f>_xlfn.CONCAT(".speechLost = {",T9,", ",U9,", ",V9,", ",W9,", ",X9,", ",Y9,"},")</f>
        <v>.speechLost = {EC_WORD_ME, EC_WORD_OF, EC_WORD_POKEMON, EC_WORD_YEAH, EC_WORD_STRONG, EC_WORD_EXCL},</v>
      </c>
      <c r="AA9" t="s">
        <v>16083</v>
      </c>
    </row>
    <row r="10" spans="1:27" x14ac:dyDescent="0.3">
      <c r="A10" s="12" t="s">
        <v>214</v>
      </c>
      <c r="B10" s="12" t="s">
        <v>350</v>
      </c>
      <c r="C10" s="12" t="s">
        <v>312</v>
      </c>
      <c r="D10" s="12" t="s">
        <v>812</v>
      </c>
      <c r="E10" s="12" t="s">
        <v>3873</v>
      </c>
      <c r="F10" s="12" t="s">
        <v>3836</v>
      </c>
      <c r="G10" s="4" t="str">
        <f>VLOOKUP(A10,词典!$C:$F,4,FALSE)</f>
        <v>我们</v>
      </c>
      <c r="H10" s="4" t="str">
        <f>VLOOKUP(B10,词典!$C:$F,4,FALSE)</f>
        <v>就是</v>
      </c>
      <c r="I10" s="4" t="str">
        <f>VLOOKUP(C10,词典!$C:$F,4,FALSE)</f>
        <v>只是</v>
      </c>
      <c r="J10" s="4" t="str">
        <f>VLOOKUP(D10,词典!$C:$F,4,FALSE)</f>
        <v>碎裂</v>
      </c>
      <c r="K10" s="4" t="str">
        <f>VLOOKUP(E10,词典!$C:$F,4,FALSE)</f>
        <v>……</v>
      </c>
      <c r="L10" s="4" t="str">
        <f>VLOOKUP(F10,词典!$C:$F,4,FALSE)</f>
        <v xml:space="preserve"> </v>
      </c>
      <c r="M10" s="6" t="s">
        <v>10302</v>
      </c>
      <c r="N10" t="s">
        <v>1441</v>
      </c>
      <c r="O10" t="s">
        <v>8513</v>
      </c>
      <c r="P10" t="s">
        <v>1481</v>
      </c>
      <c r="Q10" t="s">
        <v>10174</v>
      </c>
      <c r="R10" t="s">
        <v>8499</v>
      </c>
      <c r="S10" t="s">
        <v>2111</v>
      </c>
      <c r="T10" s="4" t="str">
        <f>VLOOKUP(N10,词典!$F:$G,2,FALSE)</f>
        <v>EC_WORD_WE</v>
      </c>
      <c r="U10" s="4" t="str">
        <f>VLOOKUP(O10,词典!$F:$G,2,FALSE)</f>
        <v>EC_WORD_THIS_IS_IT_EXCL</v>
      </c>
      <c r="V10" s="4" t="str">
        <f>VLOOKUP(P10,词典!$F:$G,2,FALSE)</f>
        <v>EC_WORD_JUST</v>
      </c>
      <c r="W10" s="4" t="str">
        <f>VLOOKUP(Q10,词典!$F:$G,2,FALSE)</f>
        <v>EC_WORD_SHREDDED</v>
      </c>
      <c r="X10" s="4" t="str">
        <f>VLOOKUP(R10,词典!$F:$G,2,FALSE)</f>
        <v>EC_WORD_IS</v>
      </c>
      <c r="Y10" s="4" t="str">
        <f>VLOOKUP(S10,词典!$F:$G,2,FALSE)</f>
        <v>EC_WORD_ELLIPSIS</v>
      </c>
      <c r="Z10" t="str">
        <f>_xlfn.CONCAT(".speechLost = {",T10,", ",U10,", ",V10,", ",W10,", ",X10,", ",Y10,"},")</f>
        <v>.speechLost = {EC_WORD_WE, EC_WORD_THIS_IS_IT_EXCL, EC_WORD_JUST, EC_WORD_SHREDDED, EC_WORD_IS, EC_WORD_ELLIPSIS},</v>
      </c>
      <c r="AA10" t="s">
        <v>16084</v>
      </c>
    </row>
    <row r="11" spans="1:27" x14ac:dyDescent="0.3">
      <c r="A11" s="12" t="s">
        <v>168</v>
      </c>
      <c r="B11" s="12" t="s">
        <v>93</v>
      </c>
      <c r="C11" s="12" t="s">
        <v>545</v>
      </c>
      <c r="D11" s="12" t="s">
        <v>183</v>
      </c>
      <c r="E11" s="12" t="s">
        <v>3834</v>
      </c>
      <c r="F11" s="12" t="s">
        <v>3836</v>
      </c>
      <c r="G11" s="4" t="str">
        <f>VLOOKUP(A11,词典!$C:$F,4,FALSE)</f>
        <v>你的</v>
      </c>
      <c r="H11" s="4" t="str">
        <f>VLOOKUP(B11,词典!$C:$F,4,FALSE)</f>
        <v>获胜</v>
      </c>
      <c r="I11" s="4" t="str">
        <f>VLOOKUP(C11,词典!$C:$F,4,FALSE)</f>
        <v>激怒</v>
      </c>
      <c r="J11" s="4" t="str">
        <f>VLOOKUP(D11,词典!$C:$F,4,FALSE)</f>
        <v>我</v>
      </c>
      <c r="K11" s="4" t="str">
        <f>VLOOKUP(E11,词典!$C:$F,4,FALSE)</f>
        <v>！</v>
      </c>
      <c r="L11" s="4" t="str">
        <f>VLOOKUP(F11,词典!$C:$F,4,FALSE)</f>
        <v xml:space="preserve"> </v>
      </c>
      <c r="M11" s="6" t="s">
        <v>12525</v>
      </c>
      <c r="N11" t="s">
        <v>1413</v>
      </c>
      <c r="O11" t="s">
        <v>1829</v>
      </c>
      <c r="P11" t="s">
        <v>1993</v>
      </c>
      <c r="Q11" t="s">
        <v>8499</v>
      </c>
      <c r="R11" t="s">
        <v>1873</v>
      </c>
      <c r="S11" t="s">
        <v>8485</v>
      </c>
      <c r="T11" s="4" t="str">
        <f>VLOOKUP(N11,词典!$F:$G,2,FALSE)</f>
        <v>EC_WORD_YOUR</v>
      </c>
      <c r="U11" s="4" t="str">
        <f>VLOOKUP(O11,词典!$F:$G,2,FALSE)</f>
        <v>EC_WORD_VICTORY</v>
      </c>
      <c r="V11" s="4" t="str">
        <f>VLOOKUP(P11,词典!$F:$G,2,FALSE)</f>
        <v>EC_WORD_ANGERS</v>
      </c>
      <c r="W11" s="4" t="str">
        <f>VLOOKUP(Q11,词典!$F:$G,2,FALSE)</f>
        <v>EC_WORD_IS</v>
      </c>
      <c r="X11" s="4" t="str">
        <f>VLOOKUP(R11,词典!$F:$G,2,FALSE)</f>
        <v>EC_WORD_ME</v>
      </c>
      <c r="Y11" s="4" t="str">
        <f>VLOOKUP(S11,词典!$F:$G,2,FALSE)</f>
        <v>EC_WORD_EXCL</v>
      </c>
      <c r="Z11" t="str">
        <f>_xlfn.CONCAT(".speechLost = {",T11,", ",U11,", ",V11,", ",W11,", ",X11,", ",Y11,"},")</f>
        <v>.speechLost = {EC_WORD_YOUR, EC_WORD_VICTORY, EC_WORD_ANGERS, EC_WORD_IS, EC_WORD_ME, EC_WORD_EXCL},</v>
      </c>
      <c r="AA11" t="s">
        <v>16085</v>
      </c>
    </row>
    <row r="12" spans="1:27" x14ac:dyDescent="0.3">
      <c r="A12" s="12" t="s">
        <v>851</v>
      </c>
      <c r="B12" s="12" t="s">
        <v>3835</v>
      </c>
      <c r="C12" s="12" t="s">
        <v>10173</v>
      </c>
      <c r="D12" s="12" t="s">
        <v>183</v>
      </c>
      <c r="E12" s="12" t="s">
        <v>777</v>
      </c>
      <c r="F12" s="12" t="s">
        <v>3849</v>
      </c>
      <c r="G12" s="4" t="str">
        <f>VLOOKUP(A12,词典!$C:$F,4,FALSE)</f>
        <v>失败</v>
      </c>
      <c r="H12" s="4" t="str">
        <f>VLOOKUP(B12,词典!$C:$F,4,FALSE)</f>
        <v>少</v>
      </c>
      <c r="I12" s="4" t="str">
        <f>VLOOKUP(C12,词典!$C:$F,4,FALSE)</f>
        <v>居合劈</v>
      </c>
      <c r="J12" s="4" t="str">
        <f>VLOOKUP(D12,词典!$C:$F,4,FALSE)</f>
        <v>我</v>
      </c>
      <c r="K12" s="4" t="str">
        <f>VLOOKUP(E12,词典!$C:$F,4,FALSE)</f>
        <v>深</v>
      </c>
      <c r="L12" s="4" t="str">
        <f>VLOOKUP(F12,词典!$C:$F,4,FALSE)</f>
        <v>好吗？</v>
      </c>
      <c r="M12" s="6" t="s">
        <v>10303</v>
      </c>
      <c r="N12" t="s">
        <v>1345</v>
      </c>
      <c r="O12" t="s">
        <v>8446</v>
      </c>
      <c r="P12" t="s">
        <v>8527</v>
      </c>
      <c r="Q12" t="s">
        <v>1873</v>
      </c>
      <c r="R12" t="s">
        <v>9499</v>
      </c>
      <c r="S12" t="s">
        <v>1929</v>
      </c>
      <c r="T12" s="4" t="str">
        <f>VLOOKUP(N12,词典!$F:$G,2,FALSE)</f>
        <v>EC_WORD_LOSING</v>
      </c>
      <c r="U12" s="4" t="str">
        <f>VLOOKUP(O12,词典!$F:$G,2,FALSE)</f>
        <v>EC_WORD_WON_T</v>
      </c>
      <c r="V12" s="4" t="str">
        <f>VLOOKUP(P12,词典!$F:$G,2,FALSE)</f>
        <v>EC_WORD_LEARN</v>
      </c>
      <c r="W12" s="4" t="str">
        <f>VLOOKUP(Q12,词典!$F:$G,2,FALSE)</f>
        <v>EC_WORD_ME</v>
      </c>
      <c r="X12" s="4" t="str">
        <f>VLOOKUP(R12,词典!$F:$G,2,FALSE)</f>
        <v>EC_WORD_SAD</v>
      </c>
      <c r="Y12" s="4" t="str">
        <f>VLOOKUP(S12,词典!$F:$G,2,FALSE)</f>
        <v>EC_WORD_OK_QUES</v>
      </c>
      <c r="Z12" t="str">
        <f>_xlfn.CONCAT(".speechLost = {",T12,", ",U12,", ",V12,", ",W12,", ",X12,", ",Y12,"},")</f>
        <v>.speechLost = {EC_WORD_LOSING, EC_WORD_WON_T, EC_WORD_LEARN, EC_WORD_ME, EC_WORD_SAD, EC_WORD_OK_QUES},</v>
      </c>
      <c r="AA12" t="s">
        <v>16086</v>
      </c>
    </row>
    <row r="13" spans="1:27" x14ac:dyDescent="0.3">
      <c r="A13" s="12" t="s">
        <v>284</v>
      </c>
      <c r="B13" s="12" t="s">
        <v>122</v>
      </c>
      <c r="C13" s="12" t="s">
        <v>345</v>
      </c>
      <c r="D13" s="12" t="s">
        <v>776</v>
      </c>
      <c r="E13" s="12" t="s">
        <v>761</v>
      </c>
      <c r="F13" s="12" t="s">
        <v>345</v>
      </c>
      <c r="G13" s="4" t="str">
        <f>VLOOKUP(A13,词典!$C:$F,4,FALSE)</f>
        <v>一个</v>
      </c>
      <c r="H13" s="4" t="str">
        <f>VLOOKUP(B13,词典!$C:$F,4,FALSE)</f>
        <v>输</v>
      </c>
      <c r="I13" s="4" t="str">
        <f>VLOOKUP(C13,词典!$C:$F,4,FALSE)</f>
        <v>了</v>
      </c>
      <c r="J13" s="4" t="str">
        <f>VLOOKUP(D13,词典!$C:$F,4,FALSE)</f>
        <v>什么</v>
      </c>
      <c r="K13" s="4" t="str">
        <f>VLOOKUP(E13,词典!$C:$F,4,FALSE)</f>
        <v>这</v>
      </c>
      <c r="L13" s="4" t="str">
        <f>VLOOKUP(F13,词典!$C:$F,4,FALSE)</f>
        <v>了</v>
      </c>
      <c r="M13" s="6" t="s">
        <v>10304</v>
      </c>
      <c r="N13" t="s">
        <v>1920</v>
      </c>
      <c r="O13" t="s">
        <v>8507</v>
      </c>
      <c r="P13" t="s">
        <v>9169</v>
      </c>
      <c r="Q13" t="s">
        <v>9550</v>
      </c>
      <c r="R13" t="s">
        <v>10459</v>
      </c>
      <c r="S13" t="s">
        <v>10459</v>
      </c>
      <c r="T13" s="4" t="str">
        <f>VLOOKUP(N13,词典!$F:$G,2,FALSE)</f>
        <v>EC_WORD_THIS</v>
      </c>
      <c r="U13" s="4" t="str">
        <f>VLOOKUP(O13,词典!$F:$G,2,FALSE)</f>
        <v>EC_WORD_WERE</v>
      </c>
      <c r="V13" s="4" t="str">
        <f>VLOOKUP(P13,词典!$F:$G,2,FALSE)</f>
        <v>EC_WORD_GO</v>
      </c>
      <c r="W13" s="4" t="str">
        <f>VLOOKUP(Q13,词典!$F:$G,2,FALSE)</f>
        <v>EC_WORD_LOSING</v>
      </c>
      <c r="X13" s="4" t="str">
        <f>VLOOKUP(R13,词典!$F:$G,2,FALSE)</f>
        <v>EC_EMPTY_WORD</v>
      </c>
      <c r="Y13" s="4" t="str">
        <f>VLOOKUP(S13,词典!$F:$G,2,FALSE)</f>
        <v>EC_EMPTY_WORD</v>
      </c>
      <c r="Z13" t="str">
        <f>_xlfn.CONCAT(".speechLost = {",T13,", ",U13,", ",V13,", ",W13,", ",X13,", ",Y13,"},")</f>
        <v>.speechLost = {EC_WORD_THIS, EC_WORD_WERE, EC_WORD_GO, EC_WORD_LOSING, EC_EMPTY_WORD, EC_EMPTY_WORD},</v>
      </c>
      <c r="AA13" t="s">
        <v>16087</v>
      </c>
    </row>
    <row r="14" spans="1:27" x14ac:dyDescent="0.3">
      <c r="A14" s="12" t="s">
        <v>2901</v>
      </c>
      <c r="B14" s="12" t="s">
        <v>3894</v>
      </c>
      <c r="C14" s="12" t="s">
        <v>304</v>
      </c>
      <c r="D14" s="12" t="s">
        <v>517</v>
      </c>
      <c r="E14" s="12" t="s">
        <v>383</v>
      </c>
      <c r="F14" s="12" t="s">
        <v>109</v>
      </c>
      <c r="G14" s="4" t="str">
        <f>VLOOKUP(A14,词典!$C:$F,4,FALSE)</f>
        <v>我是</v>
      </c>
      <c r="H14" s="4" t="str">
        <f>VLOOKUP(B14,词典!$C:$F,4,FALSE)</f>
        <v>太弱了</v>
      </c>
      <c r="I14" s="4" t="str">
        <f>VLOOKUP(C14,词典!$C:$F,4,FALSE)</f>
        <v>和</v>
      </c>
      <c r="J14" s="4" t="str">
        <f>VLOOKUP(D14,词典!$C:$F,4,FALSE)</f>
        <v>低</v>
      </c>
      <c r="K14" s="4" t="str">
        <f>VLOOKUP(E14,词典!$C:$F,4,FALSE)</f>
        <v>的</v>
      </c>
      <c r="L14" s="4" t="str">
        <f>VLOOKUP(F14,词典!$C:$F,4,FALSE)</f>
        <v>力量</v>
      </c>
      <c r="M14" s="6" t="s">
        <v>10305</v>
      </c>
      <c r="N14" t="s">
        <v>1678</v>
      </c>
      <c r="O14" t="s">
        <v>1849</v>
      </c>
      <c r="P14" t="s">
        <v>1955</v>
      </c>
      <c r="Q14" t="s">
        <v>1933</v>
      </c>
      <c r="R14" t="s">
        <v>1950</v>
      </c>
      <c r="S14" t="s">
        <v>1337</v>
      </c>
      <c r="T14" s="4" t="str">
        <f>VLOOKUP(N14,词典!$F:$G,2,FALSE)</f>
        <v>EC_WORD_ME</v>
      </c>
      <c r="U14" s="4" t="str">
        <f>VLOOKUP(O14,词典!$F:$G,2,FALSE)</f>
        <v>EC_WORD_TOO_WEAK</v>
      </c>
      <c r="V14" s="4" t="str">
        <f>VLOOKUP(P14,词典!$F:$G,2,FALSE)</f>
        <v>EC_WORD_HAVEN_T</v>
      </c>
      <c r="W14" s="4" t="str">
        <f>VLOOKUP(Q14,词典!$F:$G,2,FALSE)</f>
        <v>EC_WORD_ENOUGH</v>
      </c>
      <c r="X14" s="4" t="str">
        <f>VLOOKUP(R14,词典!$F:$G,2,FALSE)</f>
        <v>EC_WORD_OF</v>
      </c>
      <c r="Y14" s="4" t="str">
        <f>VLOOKUP(S14,词典!$F:$G,2,FALSE)</f>
        <v>EC_WORD_POWER</v>
      </c>
      <c r="Z14" t="str">
        <f>_xlfn.CONCAT(".speechLost = {",T14,", ",U14,", ",V14,", ",W14,", ",X14,", ",Y14,"},")</f>
        <v>.speechLost = {EC_WORD_ME, EC_WORD_TOO_WEAK, EC_WORD_HAVEN_T, EC_WORD_ENOUGH, EC_WORD_OF, EC_WORD_POWER},</v>
      </c>
      <c r="AA14" t="s">
        <v>16100</v>
      </c>
    </row>
    <row r="15" spans="1:27" x14ac:dyDescent="0.3">
      <c r="A15" s="12" t="s">
        <v>164</v>
      </c>
      <c r="B15" s="12" t="s">
        <v>2927</v>
      </c>
      <c r="C15" s="12" t="s">
        <v>463</v>
      </c>
      <c r="D15" s="12" t="s">
        <v>776</v>
      </c>
      <c r="E15" s="12" t="s">
        <v>345</v>
      </c>
      <c r="F15" s="12" t="s">
        <v>852</v>
      </c>
      <c r="G15" s="4" t="str">
        <f>VLOOKUP(A15,词典!$C:$F,4,FALSE)</f>
        <v>是个</v>
      </c>
      <c r="H15" s="4" t="str">
        <f>VLOOKUP(B15,词典!$C:$F,4,FALSE)</f>
        <v>不要</v>
      </c>
      <c r="I15" s="4" t="str">
        <f>VLOOKUP(C15,词典!$C:$F,4,FALSE)</f>
        <v>不幸</v>
      </c>
      <c r="J15" s="4" t="str">
        <f>VLOOKUP(D15,词典!$C:$F,4,FALSE)</f>
        <v>什么</v>
      </c>
      <c r="K15" s="4" t="str">
        <f>VLOOKUP(E15,词典!$C:$F,4,FALSE)</f>
        <v>了</v>
      </c>
      <c r="L15" s="4" t="str">
        <f>VLOOKUP(F15,词典!$C:$F,4,FALSE)</f>
        <v>发生</v>
      </c>
      <c r="M15" s="6" t="s">
        <v>10207</v>
      </c>
      <c r="N15" t="s">
        <v>1873</v>
      </c>
      <c r="O15" t="s">
        <v>1869</v>
      </c>
      <c r="P15" t="s">
        <v>9513</v>
      </c>
      <c r="Q15" t="s">
        <v>9873</v>
      </c>
      <c r="R15" t="s">
        <v>1765</v>
      </c>
      <c r="S15" t="s">
        <v>8531</v>
      </c>
      <c r="T15" s="4" t="str">
        <f>VLOOKUP(N15,词典!$F:$G,2,FALSE)</f>
        <v>EC_WORD_ME</v>
      </c>
      <c r="U15" s="4" t="str">
        <f>VLOOKUP(O15,词典!$F:$G,2,FALSE)</f>
        <v>EC_WORD_NO</v>
      </c>
      <c r="V15" s="4" t="str">
        <f>VLOOKUP(P15,词典!$F:$G,2,FALSE)</f>
        <v>EC_WORD_SLEPT</v>
      </c>
      <c r="W15" s="4" t="str">
        <f>VLOOKUP(Q15,词典!$F:$G,2,FALSE)</f>
        <v>EC_WORD_HAPPENING</v>
      </c>
      <c r="X15" s="4" t="str">
        <f>VLOOKUP(R15,词典!$F:$G,2,FALSE)</f>
        <v>EC_WORD_IS</v>
      </c>
      <c r="Y15" s="4" t="str">
        <f>VLOOKUP(S15,词典!$F:$G,2,FALSE)</f>
        <v>EC_WORD_WHAT</v>
      </c>
      <c r="Z15" t="str">
        <f>_xlfn.CONCAT(".speechLost = {",T15,", ",U15,", ",V15,", ",W15,", ",X15,", ",Y15,"},")</f>
        <v>.speechLost = {EC_WORD_ME, EC_WORD_NO, EC_WORD_SLEPT, EC_WORD_HAPPENING, EC_WORD_IS, EC_WORD_WHAT},</v>
      </c>
      <c r="AA15" t="s">
        <v>16088</v>
      </c>
    </row>
    <row r="16" spans="1:27" x14ac:dyDescent="0.3">
      <c r="A16" s="12" t="s">
        <v>761</v>
      </c>
      <c r="B16" s="12" t="s">
        <v>338</v>
      </c>
      <c r="C16" s="12" t="s">
        <v>378</v>
      </c>
      <c r="D16" s="12" t="s">
        <v>341</v>
      </c>
      <c r="E16" s="12" t="s">
        <v>284</v>
      </c>
      <c r="F16" s="12" t="s">
        <v>286</v>
      </c>
      <c r="G16" s="4" t="str">
        <f>VLOOKUP(A16,词典!$C:$F,4,FALSE)</f>
        <v>这</v>
      </c>
      <c r="H16" s="4" t="str">
        <f>VLOOKUP(B16,词典!$C:$F,4,FALSE)</f>
        <v>好</v>
      </c>
      <c r="I16" s="4" t="str">
        <f>VLOOKUP(C16,词典!$C:$F,4,FALSE)</f>
        <v>到</v>
      </c>
      <c r="J16" s="4" t="str">
        <f>VLOOKUP(D16,词典!$C:$F,4,FALSE)</f>
        <v>是</v>
      </c>
      <c r="K16" s="4" t="str">
        <f>VLOOKUP(E16,词典!$C:$F,4,FALSE)</f>
        <v>一个</v>
      </c>
      <c r="L16" s="4" t="str">
        <f>VLOOKUP(F16,词典!$C:$F,4,FALSE)</f>
        <v>谎言</v>
      </c>
      <c r="M16" s="6" t="s">
        <v>10208</v>
      </c>
      <c r="N16" t="s">
        <v>1919</v>
      </c>
      <c r="O16" t="s">
        <v>10436</v>
      </c>
      <c r="P16" t="s">
        <v>8529</v>
      </c>
      <c r="Q16" t="s">
        <v>10437</v>
      </c>
      <c r="R16" t="s">
        <v>10459</v>
      </c>
      <c r="S16" t="s">
        <v>10459</v>
      </c>
      <c r="T16" s="4" t="str">
        <f>VLOOKUP(N16,词典!$F:$G,2,FALSE)</f>
        <v>EC_WORD_THIS</v>
      </c>
      <c r="U16" s="4" t="str">
        <f>VLOOKUP(O16,词典!$F:$G,2,FALSE)</f>
        <v>EC_WORD_MUST_BE</v>
      </c>
      <c r="V16" s="4" t="str">
        <f>VLOOKUP(P16,词典!$F:$G,2,FALSE)</f>
        <v>EC_WORD_A</v>
      </c>
      <c r="W16" s="4" t="str">
        <f>VLOOKUP(Q16,词典!$F:$G,2,FALSE)</f>
        <v>EC_WORD_LIE</v>
      </c>
      <c r="X16" s="4" t="str">
        <f>VLOOKUP(R16,词典!$F:$G,2,FALSE)</f>
        <v>EC_EMPTY_WORD</v>
      </c>
      <c r="Y16" s="4" t="str">
        <f>VLOOKUP(S16,词典!$F:$G,2,FALSE)</f>
        <v>EC_EMPTY_WORD</v>
      </c>
      <c r="Z16" t="str">
        <f>_xlfn.CONCAT(".speechLost = {",T16,", ",U16,", ",V16,", ",W16,", ",X16,", ",Y16,"},")</f>
        <v>.speechLost = {EC_WORD_THIS, EC_WORD_MUST_BE, EC_WORD_A, EC_WORD_LIE, EC_EMPTY_WORD, EC_EMPTY_WORD},</v>
      </c>
      <c r="AA16" t="s">
        <v>16089</v>
      </c>
    </row>
  </sheetData>
  <phoneticPr fontId="1" type="noConversion"/>
  <conditionalFormatting sqref="T1:Y16">
    <cfRule type="expression" dxfId="1" priority="1">
      <formula>ISNA(T1)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0CCF-4F4C-4CA5-A008-D191E8F5E813}">
  <dimension ref="A1:F230"/>
  <sheetViews>
    <sheetView workbookViewId="0">
      <selection activeCell="C4" sqref="C4"/>
    </sheetView>
  </sheetViews>
  <sheetFormatPr defaultRowHeight="14" x14ac:dyDescent="0.3"/>
  <cols>
    <col min="1" max="1" width="54.33203125" bestFit="1" customWidth="1"/>
    <col min="2" max="2" width="8.6640625" style="4"/>
    <col min="3" max="3" width="8.6640625" style="15"/>
    <col min="4" max="4" width="25.6640625" bestFit="1" customWidth="1"/>
    <col min="5" max="5" width="54.33203125" bestFit="1" customWidth="1"/>
    <col min="6" max="6" width="52.25" bestFit="1" customWidth="1"/>
  </cols>
  <sheetData>
    <row r="1" spans="1:6" x14ac:dyDescent="0.3">
      <c r="A1" t="s">
        <v>12526</v>
      </c>
      <c r="B1" s="4" t="str">
        <f>_xlfn.IFNA(VLOOKUP(A1,词典!$C:$F,4,FALSE),"")</f>
        <v/>
      </c>
      <c r="C1" s="15" t="s">
        <v>10177</v>
      </c>
      <c r="D1" t="str">
        <f>_xlfn.IFNA(VLOOKUP(C1,词典!$F:$G,2,FALSE),"")</f>
        <v/>
      </c>
      <c r="E1" t="str">
        <f>IF(D1="",A1,D1)</f>
        <v>//QuizLadydata</v>
      </c>
      <c r="F1" t="s">
        <v>12526</v>
      </c>
    </row>
    <row r="2" spans="1:6" x14ac:dyDescent="0.3">
      <c r="A2" t="s">
        <v>12527</v>
      </c>
      <c r="B2" s="4" t="str">
        <f>_xlfn.IFNA(VLOOKUP(A2,词典!$C:$F,4,FALSE),"")</f>
        <v/>
      </c>
      <c r="C2" s="15" t="s">
        <v>10177</v>
      </c>
      <c r="D2" t="str">
        <f>_xlfn.IFNA(VLOOKUP(C2,词典!$F:$G,2,FALSE),"")</f>
        <v/>
      </c>
      <c r="E2" t="str">
        <f t="shared" ref="E2:E65" si="0">IF(D2="",A2,D2)</f>
        <v>staticconstu16sQuizLadyQuestion1[QUIZ_QUESTION_LEN]=</v>
      </c>
      <c r="F2" t="s">
        <v>12527</v>
      </c>
    </row>
    <row r="3" spans="1:6" x14ac:dyDescent="0.3">
      <c r="A3" t="s">
        <v>10175</v>
      </c>
      <c r="B3" s="4" t="str">
        <f>_xlfn.IFNA(VLOOKUP(A3,词典!$C:$F,4,FALSE),"")</f>
        <v/>
      </c>
      <c r="C3" s="15" t="s">
        <v>10177</v>
      </c>
      <c r="D3" t="str">
        <f>_xlfn.IFNA(VLOOKUP(C3,词典!$F:$G,2,FALSE),"")</f>
        <v/>
      </c>
      <c r="E3" t="str">
        <f t="shared" si="0"/>
        <v>{</v>
      </c>
      <c r="F3" t="s">
        <v>10175</v>
      </c>
    </row>
    <row r="4" spans="1:6" x14ac:dyDescent="0.3">
      <c r="A4" t="s">
        <v>360</v>
      </c>
      <c r="B4" s="4" t="str">
        <f>_xlfn.IFNA(VLOOKUP(A4,词典!$C:$F,4,FALSE),"")</f>
        <v>哪个</v>
      </c>
      <c r="C4" s="15" t="s">
        <v>1927</v>
      </c>
      <c r="D4" t="str">
        <f>_xlfn.IFNA(VLOOKUP(C4,词典!$F:$G,2,FALSE),"")</f>
        <v>EC_WORD_WHICH</v>
      </c>
      <c r="E4" t="str">
        <f t="shared" si="0"/>
        <v>EC_WORD_WHICH</v>
      </c>
      <c r="F4" t="s">
        <v>360</v>
      </c>
    </row>
    <row r="5" spans="1:6" x14ac:dyDescent="0.3">
      <c r="A5" t="s">
        <v>565</v>
      </c>
      <c r="B5" s="4" t="str">
        <f>_xlfn.IFNA(VLOOKUP(A5,词典!$C:$F,4,FALSE),"")</f>
        <v>储存</v>
      </c>
      <c r="C5" s="15" t="s">
        <v>1998</v>
      </c>
      <c r="D5" t="str">
        <f>_xlfn.IFNA(VLOOKUP(C5,词典!$F:$G,2,FALSE),"")</f>
        <v>EC_WORD_STORES</v>
      </c>
      <c r="E5" t="str">
        <f t="shared" si="0"/>
        <v>EC_WORD_STORES</v>
      </c>
      <c r="F5" t="s">
        <v>12631</v>
      </c>
    </row>
    <row r="6" spans="1:6" x14ac:dyDescent="0.3">
      <c r="A6" t="s">
        <v>625</v>
      </c>
      <c r="B6" s="4" t="str">
        <f>_xlfn.IFNA(VLOOKUP(A6,词典!$C:$F,4,FALSE),"")</f>
        <v>信息</v>
      </c>
      <c r="C6" s="15" t="s">
        <v>8499</v>
      </c>
      <c r="D6" t="str">
        <f>_xlfn.IFNA(VLOOKUP(C6,词典!$F:$G,2,FALSE),"")</f>
        <v>EC_WORD_IS</v>
      </c>
      <c r="E6" t="str">
        <f t="shared" si="0"/>
        <v>EC_WORD_IS</v>
      </c>
      <c r="F6" t="s">
        <v>12853</v>
      </c>
    </row>
    <row r="7" spans="1:6" x14ac:dyDescent="0.3">
      <c r="A7" t="s">
        <v>216</v>
      </c>
      <c r="B7" s="4" t="str">
        <f>_xlfn.IFNA(VLOOKUP(A7,词典!$C:$F,4,FALSE),"")</f>
        <v>在</v>
      </c>
      <c r="C7" s="15" t="s">
        <v>1703</v>
      </c>
      <c r="D7" t="str">
        <f>_xlfn.IFNA(VLOOKUP(C7,词典!$F:$G,2,FALSE),"")</f>
        <v>EC_WORD_POKEMON</v>
      </c>
      <c r="E7" t="str">
        <f t="shared" si="0"/>
        <v>EC_WORD_POKEMON</v>
      </c>
      <c r="F7" t="s">
        <v>13495</v>
      </c>
    </row>
    <row r="8" spans="1:6" x14ac:dyDescent="0.3">
      <c r="A8" t="s">
        <v>3838</v>
      </c>
      <c r="B8" s="4" t="str">
        <f>_xlfn.IFNA(VLOOKUP(A8,词典!$C:$F,4,FALSE),"")</f>
        <v>宝可梦</v>
      </c>
      <c r="C8" s="15" t="s">
        <v>10178</v>
      </c>
      <c r="D8" t="str">
        <f>_xlfn.IFNA(VLOOKUP(C8,词典!$F:$G,2,FALSE),"")</f>
        <v>EC_WORD_INFORMATION</v>
      </c>
      <c r="E8" t="str">
        <f t="shared" si="0"/>
        <v>EC_WORD_INFORMATION</v>
      </c>
      <c r="F8" t="s">
        <v>13123</v>
      </c>
    </row>
    <row r="9" spans="1:6" x14ac:dyDescent="0.3">
      <c r="A9" t="s">
        <v>3843</v>
      </c>
      <c r="B9" s="4" t="str">
        <f>_xlfn.IFNA(VLOOKUP(A9,词典!$C:$F,4,FALSE),"")</f>
        <v>？</v>
      </c>
      <c r="C9" s="15" t="s">
        <v>230</v>
      </c>
      <c r="D9" t="str">
        <f>_xlfn.IFNA(VLOOKUP(C9,词典!$F:$G,2,FALSE),"")</f>
        <v>EC_WORD_QUES</v>
      </c>
      <c r="E9" t="str">
        <f t="shared" si="0"/>
        <v>EC_WORD_QUES</v>
      </c>
      <c r="F9" t="s">
        <v>13544</v>
      </c>
    </row>
    <row r="10" spans="1:6" x14ac:dyDescent="0.3">
      <c r="A10" t="s">
        <v>661</v>
      </c>
      <c r="B10" s="4" t="str">
        <f>_xlfn.IFNA(VLOOKUP(A10,词典!$C:$F,4,FALSE),"")</f>
        <v>相机</v>
      </c>
      <c r="C10" s="15" t="s">
        <v>2015</v>
      </c>
      <c r="D10" t="str">
        <f>_xlfn.IFNA(VLOOKUP(C10,词典!$F:$G,2,FALSE),"")</f>
        <v>EC_WORD_CAMERA</v>
      </c>
      <c r="E10" t="str">
        <f t="shared" si="0"/>
        <v>EC_WORD_CAMERA</v>
      </c>
      <c r="F10" t="s">
        <v>13062</v>
      </c>
    </row>
    <row r="11" spans="1:6" x14ac:dyDescent="0.3">
      <c r="A11" t="s">
        <v>3869</v>
      </c>
      <c r="B11" s="4" t="str">
        <f>_xlfn.IFNA(VLOOKUP(A11,词典!$C:$F,4,FALSE),"")</f>
        <v>图鉴</v>
      </c>
      <c r="C11" s="15" t="s">
        <v>1705</v>
      </c>
      <c r="D11" t="str">
        <f>_xlfn.IFNA(VLOOKUP(C11,词典!$F:$G,2,FALSE),"")</f>
        <v>EC_WORD_POKEDEX</v>
      </c>
      <c r="E11" t="str">
        <f t="shared" si="0"/>
        <v>EC_WORD_POKEDEX</v>
      </c>
      <c r="F11" t="s">
        <v>13497</v>
      </c>
    </row>
    <row r="12" spans="1:6" x14ac:dyDescent="0.3">
      <c r="A12" t="s">
        <v>6003</v>
      </c>
      <c r="B12" s="4" t="str">
        <f>_xlfn.IFNA(VLOOKUP(A12,词典!$C:$F,4,FALSE),"")</f>
        <v>宝可导航</v>
      </c>
      <c r="C12" s="15" t="s">
        <v>1366</v>
      </c>
      <c r="D12" t="str">
        <f>_xlfn.IFNA(VLOOKUP(C12,词典!$F:$G,2,FALSE),"")</f>
        <v>EC_WORD_POKENAV</v>
      </c>
      <c r="E12" t="str">
        <f t="shared" si="0"/>
        <v>EC_WORD_POKENAV</v>
      </c>
      <c r="F12" t="s">
        <v>13494</v>
      </c>
    </row>
    <row r="13" spans="1:6" x14ac:dyDescent="0.3">
      <c r="A13" t="s">
        <v>10176</v>
      </c>
      <c r="B13" s="4" t="str">
        <f>_xlfn.IFNA(VLOOKUP(A13,词典!$C:$F,4,FALSE),"")</f>
        <v/>
      </c>
      <c r="C13" s="15" t="s">
        <v>10177</v>
      </c>
      <c r="D13" t="str">
        <f>_xlfn.IFNA(VLOOKUP(C13,词典!$F:$G,2,FALSE),"")</f>
        <v/>
      </c>
      <c r="E13" t="str">
        <f t="shared" si="0"/>
        <v>};</v>
      </c>
      <c r="F13" t="s">
        <v>10176</v>
      </c>
    </row>
    <row r="14" spans="1:6" x14ac:dyDescent="0.3">
      <c r="B14" s="4" t="str">
        <f>_xlfn.IFNA(VLOOKUP(A14,词典!$C:$F,4,FALSE),"")</f>
        <v/>
      </c>
      <c r="C14" s="15" t="s">
        <v>10177</v>
      </c>
      <c r="D14" t="str">
        <f>_xlfn.IFNA(VLOOKUP(C14,词典!$F:$G,2,FALSE),"")</f>
        <v/>
      </c>
      <c r="E14">
        <f t="shared" si="0"/>
        <v>0</v>
      </c>
    </row>
    <row r="15" spans="1:6" x14ac:dyDescent="0.3">
      <c r="A15" t="s">
        <v>12528</v>
      </c>
      <c r="B15" s="4" t="str">
        <f>_xlfn.IFNA(VLOOKUP(A15,词典!$C:$F,4,FALSE),"")</f>
        <v/>
      </c>
      <c r="C15" s="15" t="s">
        <v>10177</v>
      </c>
      <c r="D15" t="str">
        <f>_xlfn.IFNA(VLOOKUP(C15,词典!$F:$G,2,FALSE),"")</f>
        <v/>
      </c>
      <c r="E15" t="str">
        <f t="shared" si="0"/>
        <v>staticconstu16sQuizLadyQuestion2[QUIZ_QUESTION_LEN]=</v>
      </c>
      <c r="F15" t="s">
        <v>12528</v>
      </c>
    </row>
    <row r="16" spans="1:6" x14ac:dyDescent="0.3">
      <c r="A16" t="s">
        <v>10175</v>
      </c>
      <c r="B16" s="4" t="str">
        <f>_xlfn.IFNA(VLOOKUP(A16,词典!$C:$F,4,FALSE),"")</f>
        <v/>
      </c>
      <c r="C16" s="15" t="s">
        <v>10177</v>
      </c>
      <c r="D16" t="str">
        <f>_xlfn.IFNA(VLOOKUP(C16,词典!$F:$G,2,FALSE),"")</f>
        <v/>
      </c>
      <c r="E16" t="str">
        <f t="shared" si="0"/>
        <v>{</v>
      </c>
      <c r="F16" t="s">
        <v>10175</v>
      </c>
    </row>
    <row r="17" spans="1:6" x14ac:dyDescent="0.3">
      <c r="A17" t="s">
        <v>360</v>
      </c>
      <c r="B17" s="4" t="str">
        <f>_xlfn.IFNA(VLOOKUP(A17,词典!$C:$F,4,FALSE),"")</f>
        <v>哪个</v>
      </c>
      <c r="C17" s="15" t="s">
        <v>1927</v>
      </c>
      <c r="D17" t="str">
        <f>_xlfn.IFNA(VLOOKUP(C17,词典!$F:$G,2,FALSE),"")</f>
        <v>EC_WORD_WHICH</v>
      </c>
      <c r="E17" t="str">
        <f t="shared" si="0"/>
        <v>EC_WORD_WHICH</v>
      </c>
      <c r="F17" t="s">
        <v>360</v>
      </c>
    </row>
    <row r="18" spans="1:6" x14ac:dyDescent="0.3">
      <c r="A18" t="s">
        <v>3839</v>
      </c>
      <c r="B18" s="4" t="str">
        <f>_xlfn.IFNA(VLOOKUP(A18,词典!$C:$F,4,FALSE),"")</f>
        <v>不想</v>
      </c>
      <c r="C18" s="15" t="s">
        <v>1877</v>
      </c>
      <c r="D18" t="str">
        <f>_xlfn.IFNA(VLOOKUP(C18,词典!$F:$G,2,FALSE),"")</f>
        <v>EC_WORD_AREN_T</v>
      </c>
      <c r="E18" t="str">
        <f t="shared" si="0"/>
        <v>EC_WORD_AREN_T</v>
      </c>
      <c r="F18" t="s">
        <v>13223</v>
      </c>
    </row>
    <row r="19" spans="1:6" x14ac:dyDescent="0.3">
      <c r="A19" t="s">
        <v>284</v>
      </c>
      <c r="B19" s="4" t="str">
        <f>_xlfn.IFNA(VLOOKUP(A19,词典!$C:$F,4,FALSE),"")</f>
        <v>一个</v>
      </c>
      <c r="C19" s="15" t="s">
        <v>1928</v>
      </c>
      <c r="D19" t="str">
        <f>_xlfn.IFNA(VLOOKUP(C19,词典!$F:$G,2,FALSE),"")</f>
        <v>EC_WORD_A</v>
      </c>
      <c r="E19" t="str">
        <f t="shared" si="0"/>
        <v>EC_WORD_A</v>
      </c>
      <c r="F19" t="s">
        <v>12874</v>
      </c>
    </row>
    <row r="20" spans="1:6" x14ac:dyDescent="0.3">
      <c r="A20" t="s">
        <v>665</v>
      </c>
      <c r="B20" s="4" t="str">
        <f>_xlfn.IFNA(VLOOKUP(A20,词典!$C:$F,4,FALSE),"")</f>
        <v>游戏</v>
      </c>
      <c r="C20" s="15" t="s">
        <v>1554</v>
      </c>
      <c r="D20" t="str">
        <f>_xlfn.IFNA(VLOOKUP(C20,词典!$F:$G,2,FALSE),"")</f>
        <v>EC_WORD_GAME</v>
      </c>
      <c r="E20" t="str">
        <f t="shared" si="0"/>
        <v>EC_WORD_GAME</v>
      </c>
      <c r="F20" t="s">
        <v>13066</v>
      </c>
    </row>
    <row r="21" spans="1:6" x14ac:dyDescent="0.3">
      <c r="A21" t="s">
        <v>11</v>
      </c>
      <c r="B21" s="4" t="str">
        <f>_xlfn.IFNA(VLOOKUP(A21,词典!$C:$F,4,FALSE),"")</f>
        <v>版本</v>
      </c>
      <c r="C21" s="15" t="s">
        <v>1324</v>
      </c>
      <c r="D21" t="str">
        <f>_xlfn.IFNA(VLOOKUP(C21,词典!$F:$G,2,FALSE),"")</f>
        <v>EC_WORD_VERSION</v>
      </c>
      <c r="E21" t="str">
        <f t="shared" si="0"/>
        <v>EC_WORD_VERSION</v>
      </c>
      <c r="F21" t="s">
        <v>13493</v>
      </c>
    </row>
    <row r="22" spans="1:6" x14ac:dyDescent="0.3">
      <c r="A22" t="s">
        <v>3843</v>
      </c>
      <c r="B22" s="4" t="str">
        <f>_xlfn.IFNA(VLOOKUP(A22,词典!$C:$F,4,FALSE),"")</f>
        <v>？</v>
      </c>
      <c r="C22" s="15" t="s">
        <v>230</v>
      </c>
      <c r="D22" t="str">
        <f>_xlfn.IFNA(VLOOKUP(C22,词典!$F:$G,2,FALSE),"")</f>
        <v>EC_WORD_QUES</v>
      </c>
      <c r="E22" t="str">
        <f t="shared" si="0"/>
        <v>EC_WORD_QUES</v>
      </c>
      <c r="F22" t="s">
        <v>13544</v>
      </c>
    </row>
    <row r="23" spans="1:6" x14ac:dyDescent="0.3">
      <c r="A23" t="s">
        <v>15</v>
      </c>
      <c r="B23" s="4" t="str">
        <f>_xlfn.IFNA(VLOOKUP(A23,词典!$C:$F,4,FALSE),"")</f>
        <v>红宝石</v>
      </c>
      <c r="C23" s="15" t="s">
        <v>1316</v>
      </c>
      <c r="D23" t="str">
        <f>_xlfn.IFNA(VLOOKUP(C23,词典!$F:$G,2,FALSE),"")</f>
        <v>EC_WORD_RUBY</v>
      </c>
      <c r="E23" t="str">
        <f t="shared" si="0"/>
        <v>EC_WORD_RUBY</v>
      </c>
      <c r="F23" t="s">
        <v>13498</v>
      </c>
    </row>
    <row r="24" spans="1:6" x14ac:dyDescent="0.3">
      <c r="A24" t="s">
        <v>4</v>
      </c>
      <c r="B24" s="4" t="str">
        <f>_xlfn.IFNA(VLOOKUP(A24,词典!$C:$F,4,FALSE),"")</f>
        <v>蓝宝石</v>
      </c>
      <c r="C24" s="15" t="s">
        <v>1318</v>
      </c>
      <c r="D24" t="str">
        <f>_xlfn.IFNA(VLOOKUP(C24,词典!$F:$G,2,FALSE),"")</f>
        <v>EC_WORD_SAPPHIRE</v>
      </c>
      <c r="E24" t="str">
        <f t="shared" si="0"/>
        <v>EC_WORD_SAPPHIRE</v>
      </c>
      <c r="F24" t="s">
        <v>13484</v>
      </c>
    </row>
    <row r="25" spans="1:6" x14ac:dyDescent="0.3">
      <c r="A25" t="s">
        <v>26</v>
      </c>
      <c r="B25" s="4" t="str">
        <f>_xlfn.IFNA(VLOOKUP(A25,词典!$C:$F,4,FALSE),"")</f>
        <v>恶</v>
      </c>
      <c r="C25" s="15" t="s">
        <v>1713</v>
      </c>
      <c r="D25" t="str">
        <f>_xlfn.IFNA(VLOOKUP(C25,词典!$F:$G,2,FALSE),"")</f>
        <v>EC_WORD_DARK</v>
      </c>
      <c r="E25" t="str">
        <f t="shared" si="0"/>
        <v>EC_WORD_DARK</v>
      </c>
      <c r="F25" t="s">
        <v>13327</v>
      </c>
    </row>
    <row r="26" spans="1:6" x14ac:dyDescent="0.3">
      <c r="A26" t="s">
        <v>10176</v>
      </c>
      <c r="B26" s="4" t="str">
        <f>_xlfn.IFNA(VLOOKUP(A26,词典!$C:$F,4,FALSE),"")</f>
        <v/>
      </c>
      <c r="C26" s="15" t="s">
        <v>10177</v>
      </c>
      <c r="D26" t="str">
        <f>_xlfn.IFNA(VLOOKUP(C26,词典!$F:$G,2,FALSE),"")</f>
        <v/>
      </c>
      <c r="E26" t="str">
        <f t="shared" si="0"/>
        <v>};</v>
      </c>
      <c r="F26" t="s">
        <v>10176</v>
      </c>
    </row>
    <row r="27" spans="1:6" x14ac:dyDescent="0.3">
      <c r="B27" s="4" t="str">
        <f>_xlfn.IFNA(VLOOKUP(A27,词典!$C:$F,4,FALSE),"")</f>
        <v/>
      </c>
      <c r="C27" s="15" t="s">
        <v>10177</v>
      </c>
      <c r="D27" t="str">
        <f>_xlfn.IFNA(VLOOKUP(C27,词典!$F:$G,2,FALSE),"")</f>
        <v/>
      </c>
      <c r="E27">
        <f t="shared" si="0"/>
        <v>0</v>
      </c>
    </row>
    <row r="28" spans="1:6" x14ac:dyDescent="0.3">
      <c r="A28" t="s">
        <v>12529</v>
      </c>
      <c r="B28" s="4" t="str">
        <f>_xlfn.IFNA(VLOOKUP(A28,词典!$C:$F,4,FALSE),"")</f>
        <v/>
      </c>
      <c r="C28" s="15" t="s">
        <v>10177</v>
      </c>
      <c r="D28" t="str">
        <f>_xlfn.IFNA(VLOOKUP(C28,词典!$F:$G,2,FALSE),"")</f>
        <v/>
      </c>
      <c r="E28" t="str">
        <f t="shared" si="0"/>
        <v>staticconstu16sQuizLadyQuestion3[QUIZ_QUESTION_LEN]=</v>
      </c>
      <c r="F28" t="s">
        <v>12529</v>
      </c>
    </row>
    <row r="29" spans="1:6" x14ac:dyDescent="0.3">
      <c r="A29" t="s">
        <v>10175</v>
      </c>
      <c r="B29" s="4" t="str">
        <f>_xlfn.IFNA(VLOOKUP(A29,词典!$C:$F,4,FALSE),"")</f>
        <v/>
      </c>
      <c r="C29" s="15" t="s">
        <v>10177</v>
      </c>
      <c r="D29" t="str">
        <f>_xlfn.IFNA(VLOOKUP(C29,词典!$F:$G,2,FALSE),"")</f>
        <v/>
      </c>
      <c r="E29" t="str">
        <f t="shared" si="0"/>
        <v>{</v>
      </c>
      <c r="F29" t="s">
        <v>10175</v>
      </c>
    </row>
    <row r="30" spans="1:6" x14ac:dyDescent="0.3">
      <c r="A30" t="s">
        <v>299</v>
      </c>
      <c r="B30" s="4" t="str">
        <f>_xlfn.IFNA(VLOOKUP(A30,词典!$C:$F,4,FALSE),"")</f>
        <v>虽然</v>
      </c>
      <c r="C30" s="15" t="s">
        <v>1325</v>
      </c>
      <c r="D30" t="str">
        <f>_xlfn.IFNA(VLOOKUP(C30,词典!$F:$G,2,FALSE),"")</f>
        <v>EC_WORD_POKEMON</v>
      </c>
      <c r="E30" t="str">
        <f t="shared" si="0"/>
        <v>EC_WORD_POKEMON</v>
      </c>
      <c r="F30" t="s">
        <v>13495</v>
      </c>
    </row>
    <row r="31" spans="1:6" x14ac:dyDescent="0.3">
      <c r="A31" t="s">
        <v>357</v>
      </c>
      <c r="B31" s="4" t="str">
        <f>_xlfn.IFNA(VLOOKUP(A31,词典!$C:$F,4,FALSE),"")</f>
        <v>把</v>
      </c>
      <c r="C31" s="15" t="s">
        <v>10179</v>
      </c>
      <c r="D31" t="str">
        <f>_xlfn.IFNA(VLOOKUP(C31,词典!$F:$G,2,FALSE),"")</f>
        <v>EC_WORD_NORMAL</v>
      </c>
      <c r="E31" t="str">
        <f t="shared" si="0"/>
        <v>EC_WORD_NORMAL</v>
      </c>
      <c r="F31" t="s">
        <v>13396</v>
      </c>
    </row>
    <row r="32" spans="1:6" x14ac:dyDescent="0.3">
      <c r="A32" t="s">
        <v>3838</v>
      </c>
      <c r="B32" s="4" t="str">
        <f>_xlfn.IFNA(VLOOKUP(A32,词典!$C:$F,4,FALSE),"")</f>
        <v>宝可梦</v>
      </c>
      <c r="C32" s="15" t="s">
        <v>1857</v>
      </c>
      <c r="D32" t="str">
        <f>_xlfn.IFNA(VLOOKUP(C32,词典!$F:$G,2,FALSE),"")</f>
        <v>EC_WORD_HOW_DO</v>
      </c>
      <c r="E32" t="str">
        <f t="shared" si="0"/>
        <v>EC_WORD_HOW_DO</v>
      </c>
      <c r="F32" t="s">
        <v>13017</v>
      </c>
    </row>
    <row r="33" spans="1:6" x14ac:dyDescent="0.3">
      <c r="A33" t="s">
        <v>5</v>
      </c>
      <c r="B33" s="4" t="str">
        <f>_xlfn.IFNA(VLOOKUP(A33,词典!$C:$F,4,FALSE),"")</f>
        <v>进化</v>
      </c>
      <c r="C33" s="15" t="s">
        <v>10180</v>
      </c>
      <c r="D33" t="str">
        <f>_xlfn.IFNA(VLOOKUP(C33,词典!$F:$G,2,FALSE),"")</f>
        <v>EC_WORD_EVOLVE</v>
      </c>
      <c r="E33" t="str">
        <f t="shared" si="0"/>
        <v>EC_WORD_EVOLVE</v>
      </c>
      <c r="F33" t="s">
        <v>13485</v>
      </c>
    </row>
    <row r="34" spans="1:6" x14ac:dyDescent="0.3">
      <c r="A34" t="s">
        <v>3843</v>
      </c>
      <c r="B34" s="4" t="str">
        <f>_xlfn.IFNA(VLOOKUP(A34,词典!$C:$F,4,FALSE),"")</f>
        <v>？</v>
      </c>
      <c r="C34" s="15" t="s">
        <v>230</v>
      </c>
      <c r="D34" t="str">
        <f>_xlfn.IFNA(VLOOKUP(C34,词典!$F:$G,2,FALSE),"")</f>
        <v>EC_WORD_QUES</v>
      </c>
      <c r="E34" t="str">
        <f t="shared" si="0"/>
        <v>EC_WORD_QUES</v>
      </c>
      <c r="F34" t="s">
        <v>13544</v>
      </c>
    </row>
    <row r="35" spans="1:6" x14ac:dyDescent="0.3">
      <c r="A35" t="s">
        <v>3836</v>
      </c>
      <c r="B35" s="4" t="str">
        <f>_xlfn.IFNA(VLOOKUP(A35,词典!$C:$F,4,FALSE),"")</f>
        <v xml:space="preserve"> </v>
      </c>
      <c r="C35" s="15" t="s">
        <v>10177</v>
      </c>
      <c r="D35" t="str">
        <f>_xlfn.IFNA(VLOOKUP(C35,词典!$F:$G,2,FALSE),"")</f>
        <v/>
      </c>
      <c r="E35" t="str">
        <f t="shared" si="0"/>
        <v>EMPTY</v>
      </c>
      <c r="F35" t="s">
        <v>3836</v>
      </c>
    </row>
    <row r="36" spans="1:6" x14ac:dyDescent="0.3">
      <c r="A36" t="s">
        <v>16</v>
      </c>
      <c r="B36" s="4" t="str">
        <f>_xlfn.IFNA(VLOOKUP(A36,词典!$C:$F,4,FALSE),"")</f>
        <v>等级</v>
      </c>
      <c r="C36" s="15" t="s">
        <v>1327</v>
      </c>
      <c r="D36" t="str">
        <f>_xlfn.IFNA(VLOOKUP(C36,词典!$F:$G,2,FALSE),"")</f>
        <v>EC_WORD_LEVEL</v>
      </c>
      <c r="E36" t="str">
        <f t="shared" si="0"/>
        <v>EC_WORD_LEVEL</v>
      </c>
      <c r="F36" t="s">
        <v>13499</v>
      </c>
    </row>
    <row r="37" spans="1:6" x14ac:dyDescent="0.3">
      <c r="A37" t="s">
        <v>74</v>
      </c>
      <c r="B37" s="4" t="str">
        <f>_xlfn.IFNA(VLOOKUP(A37,词典!$C:$F,4,FALSE),"")</f>
        <v>不眠</v>
      </c>
      <c r="C37" s="15" t="s">
        <v>885</v>
      </c>
      <c r="D37" t="str">
        <f>_xlfn.IFNA(VLOOKUP(C37,词典!$F:$G,2,FALSE),"")</f>
        <v>EC_WORD_INSOMNIA</v>
      </c>
      <c r="E37" t="str">
        <f t="shared" si="0"/>
        <v>EC_WORD_INSOMNIA</v>
      </c>
      <c r="F37" t="s">
        <v>13408</v>
      </c>
    </row>
    <row r="38" spans="1:6" x14ac:dyDescent="0.3">
      <c r="A38" t="s">
        <v>3853</v>
      </c>
      <c r="B38" s="4" t="str">
        <f>_xlfn.IFNA(VLOOKUP(A38,词典!$C:$F,4,FALSE),"")</f>
        <v>迷人之躯</v>
      </c>
      <c r="C38" s="15" t="s">
        <v>931</v>
      </c>
      <c r="D38" t="str">
        <f>_xlfn.IFNA(VLOOKUP(C38,词典!$F:$G,2,FALSE),"")</f>
        <v>EC_WORD_CUTE_CHARM</v>
      </c>
      <c r="E38" t="str">
        <f t="shared" si="0"/>
        <v>EC_WORD_CUTE_CHARM</v>
      </c>
      <c r="F38" t="s">
        <v>13426</v>
      </c>
    </row>
    <row r="39" spans="1:6" x14ac:dyDescent="0.3">
      <c r="A39" t="s">
        <v>10176</v>
      </c>
      <c r="B39" s="4" t="str">
        <f>_xlfn.IFNA(VLOOKUP(A39,词典!$C:$F,4,FALSE),"")</f>
        <v/>
      </c>
      <c r="C39" s="15" t="s">
        <v>10177</v>
      </c>
      <c r="D39" t="str">
        <f>_xlfn.IFNA(VLOOKUP(C39,词典!$F:$G,2,FALSE),"")</f>
        <v/>
      </c>
      <c r="E39" t="str">
        <f t="shared" si="0"/>
        <v>};</v>
      </c>
      <c r="F39" t="s">
        <v>10176</v>
      </c>
    </row>
    <row r="40" spans="1:6" x14ac:dyDescent="0.3">
      <c r="B40" s="4" t="str">
        <f>_xlfn.IFNA(VLOOKUP(A40,词典!$C:$F,4,FALSE),"")</f>
        <v/>
      </c>
      <c r="C40" s="15" t="s">
        <v>10177</v>
      </c>
      <c r="D40" t="str">
        <f>_xlfn.IFNA(VLOOKUP(C40,词典!$F:$G,2,FALSE),"")</f>
        <v/>
      </c>
      <c r="E40">
        <f t="shared" si="0"/>
        <v>0</v>
      </c>
    </row>
    <row r="41" spans="1:6" x14ac:dyDescent="0.3">
      <c r="A41" t="s">
        <v>12530</v>
      </c>
      <c r="B41" s="4" t="str">
        <f>_xlfn.IFNA(VLOOKUP(A41,词典!$C:$F,4,FALSE),"")</f>
        <v/>
      </c>
      <c r="C41" s="15" t="s">
        <v>10177</v>
      </c>
      <c r="D41" t="str">
        <f>_xlfn.IFNA(VLOOKUP(C41,词典!$F:$G,2,FALSE),"")</f>
        <v/>
      </c>
      <c r="E41" t="str">
        <f t="shared" si="0"/>
        <v>staticconstu16sQuizLadyQuestion4[QUIZ_QUESTION_LEN]=</v>
      </c>
      <c r="F41" t="s">
        <v>12530</v>
      </c>
    </row>
    <row r="42" spans="1:6" x14ac:dyDescent="0.3">
      <c r="A42" t="s">
        <v>10175</v>
      </c>
      <c r="B42" s="4" t="str">
        <f>_xlfn.IFNA(VLOOKUP(A42,词典!$C:$F,4,FALSE),"")</f>
        <v/>
      </c>
      <c r="C42" s="15" t="s">
        <v>10177</v>
      </c>
      <c r="D42" t="str">
        <f>_xlfn.IFNA(VLOOKUP(C42,词典!$F:$G,2,FALSE),"")</f>
        <v/>
      </c>
      <c r="E42" t="str">
        <f t="shared" si="0"/>
        <v>{</v>
      </c>
      <c r="F42" t="s">
        <v>10175</v>
      </c>
    </row>
    <row r="43" spans="1:6" x14ac:dyDescent="0.3">
      <c r="A43" t="s">
        <v>360</v>
      </c>
      <c r="B43" s="4" t="str">
        <f>_xlfn.IFNA(VLOOKUP(A43,词典!$C:$F,4,FALSE),"")</f>
        <v>哪个</v>
      </c>
      <c r="C43" s="15" t="s">
        <v>1927</v>
      </c>
      <c r="D43" t="str">
        <f>_xlfn.IFNA(VLOOKUP(C43,词典!$F:$G,2,FALSE),"")</f>
        <v>EC_WORD_WHICH</v>
      </c>
      <c r="E43" t="str">
        <f t="shared" si="0"/>
        <v>EC_WORD_WHICH</v>
      </c>
      <c r="F43" t="s">
        <v>360</v>
      </c>
    </row>
    <row r="44" spans="1:6" x14ac:dyDescent="0.3">
      <c r="A44" t="s">
        <v>345</v>
      </c>
      <c r="B44" s="4" t="str">
        <f>_xlfn.IFNA(VLOOKUP(A44,词典!$C:$F,4,FALSE),"")</f>
        <v>了</v>
      </c>
      <c r="C44" s="15" t="s">
        <v>1944</v>
      </c>
      <c r="D44" t="str">
        <f>_xlfn.IFNA(VLOOKUP(C44,词典!$F:$G,2,FALSE),"")</f>
        <v>EC_WORD_BE</v>
      </c>
      <c r="E44" t="str">
        <f t="shared" si="0"/>
        <v>EC_WORD_BE</v>
      </c>
      <c r="F44" t="s">
        <v>12848</v>
      </c>
    </row>
    <row r="45" spans="1:6" x14ac:dyDescent="0.3">
      <c r="A45" t="s">
        <v>297</v>
      </c>
      <c r="B45" s="4" t="str">
        <f>_xlfn.IFNA(VLOOKUP(A45,词典!$C:$F,4,FALSE),"")</f>
        <v>所以</v>
      </c>
      <c r="C45" s="15" t="s">
        <v>1714</v>
      </c>
      <c r="D45" t="str">
        <f>_xlfn.IFNA(VLOOKUP(C45,词典!$F:$G,2,FALSE),"")</f>
        <v>EC_WORD_PRETTY</v>
      </c>
      <c r="E45" t="str">
        <f t="shared" si="0"/>
        <v>EC_WORD_PRETTY</v>
      </c>
      <c r="F45" t="s">
        <v>12799</v>
      </c>
    </row>
    <row r="46" spans="1:6" x14ac:dyDescent="0.3">
      <c r="A46" t="s">
        <v>490</v>
      </c>
      <c r="B46" s="4" t="str">
        <f>_xlfn.IFNA(VLOOKUP(A46,词典!$C:$F,4,FALSE),"")</f>
        <v>漂亮</v>
      </c>
      <c r="C46" s="15" t="s">
        <v>1951</v>
      </c>
      <c r="D46" t="str">
        <f>_xlfn.IFNA(VLOOKUP(C46,词典!$F:$G,2,FALSE),"")</f>
        <v>EC_WORD_OF</v>
      </c>
      <c r="E46" t="str">
        <f t="shared" si="0"/>
        <v>EC_WORD_OF</v>
      </c>
      <c r="F46" t="s">
        <v>12894</v>
      </c>
    </row>
    <row r="47" spans="1:6" x14ac:dyDescent="0.3">
      <c r="A47" t="s">
        <v>635</v>
      </c>
      <c r="B47" s="4" t="str">
        <f>_xlfn.IFNA(VLOOKUP(A47,词典!$C:$F,4,FALSE),"")</f>
        <v>物品</v>
      </c>
      <c r="C47" s="15" t="s">
        <v>2019</v>
      </c>
      <c r="D47" t="str">
        <f>_xlfn.IFNA(VLOOKUP(C47,词典!$F:$G,2,FALSE),"")</f>
        <v>EC_WORD_ITEM</v>
      </c>
      <c r="E47" t="str">
        <f t="shared" si="0"/>
        <v>EC_WORD_ITEM</v>
      </c>
      <c r="F47" t="s">
        <v>13134</v>
      </c>
    </row>
    <row r="48" spans="1:6" x14ac:dyDescent="0.3">
      <c r="A48" t="s">
        <v>3843</v>
      </c>
      <c r="B48" s="4" t="str">
        <f>_xlfn.IFNA(VLOOKUP(A48,词典!$C:$F,4,FALSE),"")</f>
        <v>？</v>
      </c>
      <c r="C48" s="15" t="s">
        <v>230</v>
      </c>
      <c r="D48" t="str">
        <f>_xlfn.IFNA(VLOOKUP(C48,词典!$F:$G,2,FALSE),"")</f>
        <v>EC_WORD_QUES</v>
      </c>
      <c r="E48" t="str">
        <f t="shared" si="0"/>
        <v>EC_WORD_QUES</v>
      </c>
      <c r="F48" t="s">
        <v>13544</v>
      </c>
    </row>
    <row r="49" spans="1:6" x14ac:dyDescent="0.3">
      <c r="A49" t="s">
        <v>493</v>
      </c>
      <c r="B49" s="4" t="str">
        <f>_xlfn.IFNA(VLOOKUP(A49,词典!$C:$F,4,FALSE),"")</f>
        <v>冷</v>
      </c>
      <c r="C49" s="15" t="s">
        <v>1811</v>
      </c>
      <c r="D49" t="str">
        <f>_xlfn.IFNA(VLOOKUP(C49,词典!$F:$G,2,FALSE),"")</f>
        <v>EC_WORD_COLD</v>
      </c>
      <c r="E49" t="str">
        <f t="shared" si="0"/>
        <v>EC_WORD_COLD</v>
      </c>
      <c r="F49" t="s">
        <v>12803</v>
      </c>
    </row>
    <row r="50" spans="1:6" x14ac:dyDescent="0.3">
      <c r="A50" t="s">
        <v>687</v>
      </c>
      <c r="B50" s="4" t="str">
        <f>_xlfn.IFNA(VLOOKUP(A50,词典!$C:$F,4,FALSE),"")</f>
        <v>鲜花</v>
      </c>
      <c r="C50" s="15" t="s">
        <v>2042</v>
      </c>
      <c r="D50" t="str">
        <f>_xlfn.IFNA(VLOOKUP(C50,词典!$F:$G,2,FALSE),"")</f>
        <v>EC_WORD_FLOWERS</v>
      </c>
      <c r="E50" t="str">
        <f t="shared" si="0"/>
        <v>EC_WORD_FLOWERS</v>
      </c>
      <c r="F50" t="s">
        <v>13089</v>
      </c>
    </row>
    <row r="51" spans="1:6" x14ac:dyDescent="0.3">
      <c r="A51" t="s">
        <v>641</v>
      </c>
      <c r="B51" s="4" t="str">
        <f>_xlfn.IFNA(VLOOKUP(A51,词典!$C:$F,4,FALSE),"")</f>
        <v>作业</v>
      </c>
      <c r="C51" s="15" t="s">
        <v>9886</v>
      </c>
      <c r="D51" t="str">
        <f>_xlfn.IFNA(VLOOKUP(C51,词典!$F:$G,2,FALSE),"")</f>
        <v>EC_WORD_PURE_POWER</v>
      </c>
      <c r="E51" t="str">
        <f t="shared" si="0"/>
        <v>EC_WORD_PURE_POWER</v>
      </c>
      <c r="F51" t="s">
        <v>13434</v>
      </c>
    </row>
    <row r="52" spans="1:6" x14ac:dyDescent="0.3">
      <c r="A52" t="s">
        <v>10176</v>
      </c>
      <c r="B52" s="4" t="str">
        <f>_xlfn.IFNA(VLOOKUP(A52,词典!$C:$F,4,FALSE),"")</f>
        <v/>
      </c>
      <c r="C52" s="15" t="s">
        <v>10177</v>
      </c>
      <c r="D52" t="str">
        <f>_xlfn.IFNA(VLOOKUP(C52,词典!$F:$G,2,FALSE),"")</f>
        <v/>
      </c>
      <c r="E52" t="str">
        <f t="shared" si="0"/>
        <v>};</v>
      </c>
      <c r="F52" t="s">
        <v>10176</v>
      </c>
    </row>
    <row r="53" spans="1:6" x14ac:dyDescent="0.3">
      <c r="B53" s="4" t="str">
        <f>_xlfn.IFNA(VLOOKUP(A53,词典!$C:$F,4,FALSE),"")</f>
        <v/>
      </c>
      <c r="C53" s="15" t="s">
        <v>10177</v>
      </c>
      <c r="D53" t="str">
        <f>_xlfn.IFNA(VLOOKUP(C53,词典!$F:$G,2,FALSE),"")</f>
        <v/>
      </c>
      <c r="E53">
        <f t="shared" si="0"/>
        <v>0</v>
      </c>
    </row>
    <row r="54" spans="1:6" x14ac:dyDescent="0.3">
      <c r="A54" t="s">
        <v>12531</v>
      </c>
      <c r="B54" s="4" t="str">
        <f>_xlfn.IFNA(VLOOKUP(A54,词典!$C:$F,4,FALSE),"")</f>
        <v/>
      </c>
      <c r="C54" s="15" t="s">
        <v>10177</v>
      </c>
      <c r="D54" t="str">
        <f>_xlfn.IFNA(VLOOKUP(C54,词典!$F:$G,2,FALSE),"")</f>
        <v/>
      </c>
      <c r="E54" t="str">
        <f t="shared" si="0"/>
        <v>staticconstu16sQuizLadyQuestion5[QUIZ_QUESTION_LEN]=</v>
      </c>
      <c r="F54" t="s">
        <v>12531</v>
      </c>
    </row>
    <row r="55" spans="1:6" x14ac:dyDescent="0.3">
      <c r="A55" t="s">
        <v>10175</v>
      </c>
      <c r="B55" s="4" t="str">
        <f>_xlfn.IFNA(VLOOKUP(A55,词典!$C:$F,4,FALSE),"")</f>
        <v/>
      </c>
      <c r="C55" s="15" t="s">
        <v>10177</v>
      </c>
      <c r="D55" t="str">
        <f>_xlfn.IFNA(VLOOKUP(C55,词典!$F:$G,2,FALSE),"")</f>
        <v/>
      </c>
      <c r="E55" t="str">
        <f t="shared" si="0"/>
        <v>{</v>
      </c>
      <c r="F55" t="s">
        <v>10175</v>
      </c>
    </row>
    <row r="56" spans="1:6" x14ac:dyDescent="0.3">
      <c r="A56" t="s">
        <v>360</v>
      </c>
      <c r="B56" s="4" t="str">
        <f>_xlfn.IFNA(VLOOKUP(A56,词典!$C:$F,4,FALSE),"")</f>
        <v>哪个</v>
      </c>
      <c r="C56" s="15" t="s">
        <v>1927</v>
      </c>
      <c r="D56" t="str">
        <f>_xlfn.IFNA(VLOOKUP(C56,词典!$F:$G,2,FALSE),"")</f>
        <v>EC_WORD_WHICH</v>
      </c>
      <c r="E56" t="str">
        <f t="shared" si="0"/>
        <v>EC_WORD_WHICH</v>
      </c>
      <c r="F56" t="s">
        <v>360</v>
      </c>
    </row>
    <row r="57" spans="1:6" x14ac:dyDescent="0.3">
      <c r="A57" t="s">
        <v>635</v>
      </c>
      <c r="B57" s="4" t="str">
        <f>_xlfn.IFNA(VLOOKUP(A57,词典!$C:$F,4,FALSE),"")</f>
        <v>物品</v>
      </c>
      <c r="C57" s="15" t="s">
        <v>2019</v>
      </c>
      <c r="D57" t="str">
        <f>_xlfn.IFNA(VLOOKUP(C57,词典!$F:$G,2,FALSE),"")</f>
        <v>EC_WORD_ITEM</v>
      </c>
      <c r="E57" t="str">
        <f t="shared" si="0"/>
        <v>EC_WORD_ITEM</v>
      </c>
      <c r="F57" t="s">
        <v>13134</v>
      </c>
    </row>
    <row r="58" spans="1:6" x14ac:dyDescent="0.3">
      <c r="A58" t="s">
        <v>357</v>
      </c>
      <c r="B58" s="4" t="str">
        <f>_xlfn.IFNA(VLOOKUP(A58,词典!$C:$F,4,FALSE),"")</f>
        <v>把</v>
      </c>
      <c r="C58" s="15" t="s">
        <v>8444</v>
      </c>
      <c r="D58" t="str">
        <f>_xlfn.IFNA(VLOOKUP(C58,词典!$F:$G,2,FALSE),"")</f>
        <v>EC_WORD_WOULD</v>
      </c>
      <c r="E58" t="str">
        <f t="shared" si="0"/>
        <v>EC_WORD_WOULD</v>
      </c>
      <c r="F58" t="s">
        <v>12852</v>
      </c>
    </row>
    <row r="59" spans="1:6" x14ac:dyDescent="0.3">
      <c r="A59" t="s">
        <v>165</v>
      </c>
      <c r="B59" s="4" t="str">
        <f>_xlfn.IFNA(VLOOKUP(A59,词典!$C:$F,4,FALSE),"")</f>
        <v>你</v>
      </c>
      <c r="C59" s="15" t="s">
        <v>9127</v>
      </c>
      <c r="D59" t="str">
        <f>_xlfn.IFNA(VLOOKUP(C59,词典!$F:$G,2,FALSE),"")</f>
        <v>EC_WORD_CAME</v>
      </c>
      <c r="E59" t="str">
        <f t="shared" si="0"/>
        <v>EC_WORD_CAME</v>
      </c>
      <c r="F59" t="s">
        <v>12624</v>
      </c>
    </row>
    <row r="60" spans="1:6" x14ac:dyDescent="0.3">
      <c r="A60" t="s">
        <v>804</v>
      </c>
      <c r="B60" s="4" t="str">
        <f>_xlfn.IFNA(VLOOKUP(A60,词典!$C:$F,4,FALSE),"")</f>
        <v>打破</v>
      </c>
      <c r="C60" s="15" t="s">
        <v>2092</v>
      </c>
      <c r="D60" t="str">
        <f>_xlfn.IFNA(VLOOKUP(C60,词典!$F:$G,2,FALSE),"")</f>
        <v>EC_WORD_BREAK</v>
      </c>
      <c r="E60" t="str">
        <f t="shared" si="0"/>
        <v>EC_WORD_BREAK</v>
      </c>
      <c r="F60" t="s">
        <v>12694</v>
      </c>
    </row>
    <row r="61" spans="1:6" x14ac:dyDescent="0.3">
      <c r="A61" t="s">
        <v>3843</v>
      </c>
      <c r="B61" s="4" t="str">
        <f>_xlfn.IFNA(VLOOKUP(A61,词典!$C:$F,4,FALSE),"")</f>
        <v>？</v>
      </c>
      <c r="C61" s="15" t="s">
        <v>230</v>
      </c>
      <c r="D61" t="str">
        <f>_xlfn.IFNA(VLOOKUP(C61,词典!$F:$G,2,FALSE),"")</f>
        <v>EC_WORD_QUES</v>
      </c>
      <c r="E61" t="str">
        <f t="shared" si="0"/>
        <v>EC_WORD_QUES</v>
      </c>
      <c r="F61" t="s">
        <v>13544</v>
      </c>
    </row>
    <row r="62" spans="1:6" x14ac:dyDescent="0.3">
      <c r="A62" t="s">
        <v>9</v>
      </c>
      <c r="B62" s="4" t="str">
        <f>_xlfn.IFNA(VLOOKUP(A62,词典!$C:$F,4,FALSE),"")</f>
        <v>蛋</v>
      </c>
      <c r="C62" s="15" t="s">
        <v>1322</v>
      </c>
      <c r="D62" t="str">
        <f>_xlfn.IFNA(VLOOKUP(C62,词典!$F:$G,2,FALSE),"")</f>
        <v>EC_WORD_EGG</v>
      </c>
      <c r="E62" t="str">
        <f t="shared" si="0"/>
        <v>EC_WORD_EGG</v>
      </c>
      <c r="F62" t="s">
        <v>13489</v>
      </c>
    </row>
    <row r="63" spans="1:6" x14ac:dyDescent="0.3">
      <c r="A63" t="s">
        <v>642</v>
      </c>
      <c r="B63" s="4" t="str">
        <f>_xlfn.IFNA(VLOOKUP(A63,词典!$C:$F,4,FALSE),"")</f>
        <v>邮件</v>
      </c>
      <c r="C63" s="15" t="s">
        <v>1597</v>
      </c>
      <c r="D63" t="str">
        <f>_xlfn.IFNA(VLOOKUP(C63,词典!$F:$G,2,FALSE),"")</f>
        <v>EC_WORD_MAIL</v>
      </c>
      <c r="E63" t="str">
        <f t="shared" si="0"/>
        <v>EC_WORD_MAIL</v>
      </c>
      <c r="F63" t="s">
        <v>13141</v>
      </c>
    </row>
    <row r="64" spans="1:6" x14ac:dyDescent="0.3">
      <c r="A64" t="s">
        <v>634</v>
      </c>
      <c r="B64" s="4" t="str">
        <f>_xlfn.IFNA(VLOOKUP(A64,词典!$C:$F,4,FALSE),"")</f>
        <v>电话</v>
      </c>
      <c r="C64" s="15" t="s">
        <v>1594</v>
      </c>
      <c r="D64" t="str">
        <f>_xlfn.IFNA(VLOOKUP(C64,词典!$F:$G,2,FALSE),"")</f>
        <v>EC_WORD_PHONE</v>
      </c>
      <c r="E64" t="str">
        <f t="shared" si="0"/>
        <v>EC_WORD_PHONE</v>
      </c>
      <c r="F64" t="s">
        <v>13133</v>
      </c>
    </row>
    <row r="65" spans="1:6" x14ac:dyDescent="0.3">
      <c r="A65" t="s">
        <v>10176</v>
      </c>
      <c r="B65" s="4" t="str">
        <f>_xlfn.IFNA(VLOOKUP(A65,词典!$C:$F,4,FALSE),"")</f>
        <v/>
      </c>
      <c r="C65" s="15" t="s">
        <v>10177</v>
      </c>
      <c r="D65" t="str">
        <f>_xlfn.IFNA(VLOOKUP(C65,词典!$F:$G,2,FALSE),"")</f>
        <v/>
      </c>
      <c r="E65" t="str">
        <f t="shared" si="0"/>
        <v>};</v>
      </c>
      <c r="F65" t="s">
        <v>10176</v>
      </c>
    </row>
    <row r="66" spans="1:6" x14ac:dyDescent="0.3">
      <c r="B66" s="4" t="str">
        <f>_xlfn.IFNA(VLOOKUP(A66,词典!$C:$F,4,FALSE),"")</f>
        <v/>
      </c>
      <c r="C66" s="15" t="s">
        <v>10177</v>
      </c>
      <c r="D66" t="str">
        <f>_xlfn.IFNA(VLOOKUP(C66,词典!$F:$G,2,FALSE),"")</f>
        <v/>
      </c>
      <c r="E66">
        <f t="shared" ref="E66:E129" si="1">IF(D66="",A66,D66)</f>
        <v>0</v>
      </c>
    </row>
    <row r="67" spans="1:6" x14ac:dyDescent="0.3">
      <c r="A67" t="s">
        <v>12532</v>
      </c>
      <c r="B67" s="4" t="str">
        <f>_xlfn.IFNA(VLOOKUP(A67,词典!$C:$F,4,FALSE),"")</f>
        <v/>
      </c>
      <c r="C67" s="15" t="s">
        <v>10177</v>
      </c>
      <c r="D67" t="str">
        <f>_xlfn.IFNA(VLOOKUP(C67,词典!$F:$G,2,FALSE),"")</f>
        <v/>
      </c>
      <c r="E67" t="str">
        <f t="shared" si="1"/>
        <v>staticconstu16sQuizLadyQuestion6[QUIZ_QUESTION_LEN]=</v>
      </c>
      <c r="F67" t="s">
        <v>12532</v>
      </c>
    </row>
    <row r="68" spans="1:6" x14ac:dyDescent="0.3">
      <c r="A68" t="s">
        <v>10175</v>
      </c>
      <c r="B68" s="4" t="str">
        <f>_xlfn.IFNA(VLOOKUP(A68,词典!$C:$F,4,FALSE),"")</f>
        <v/>
      </c>
      <c r="C68" s="15" t="s">
        <v>10177</v>
      </c>
      <c r="D68" t="str">
        <f>_xlfn.IFNA(VLOOKUP(C68,词典!$F:$G,2,FALSE),"")</f>
        <v/>
      </c>
      <c r="E68" t="str">
        <f t="shared" si="1"/>
        <v>{</v>
      </c>
      <c r="F68" t="s">
        <v>10175</v>
      </c>
    </row>
    <row r="69" spans="1:6" x14ac:dyDescent="0.3">
      <c r="A69" t="s">
        <v>360</v>
      </c>
      <c r="B69" s="4" t="str">
        <f>_xlfn.IFNA(VLOOKUP(A69,词典!$C:$F,4,FALSE),"")</f>
        <v>哪个</v>
      </c>
      <c r="C69" s="15" t="s">
        <v>1927</v>
      </c>
      <c r="D69" t="str">
        <f>_xlfn.IFNA(VLOOKUP(C69,词典!$F:$G,2,FALSE),"")</f>
        <v>EC_WORD_WHICH</v>
      </c>
      <c r="E69" t="str">
        <f t="shared" si="1"/>
        <v>EC_WORD_WHICH</v>
      </c>
      <c r="F69" t="s">
        <v>360</v>
      </c>
    </row>
    <row r="70" spans="1:6" x14ac:dyDescent="0.3">
      <c r="A70" t="s">
        <v>337</v>
      </c>
      <c r="B70" s="4" t="str">
        <f>_xlfn.IFNA(VLOOKUP(A70,词典!$C:$F,4,FALSE),"")</f>
        <v>将</v>
      </c>
      <c r="C70" s="15" t="s">
        <v>6023</v>
      </c>
      <c r="D70" t="str">
        <f>_xlfn.IFNA(VLOOKUP(C70,词典!$F:$G,2,FALSE),"")</f>
        <v>EC_WORD_CAN</v>
      </c>
      <c r="E70" t="str">
        <f t="shared" si="1"/>
        <v>EC_WORD_CAN</v>
      </c>
      <c r="F70" t="s">
        <v>12864</v>
      </c>
    </row>
    <row r="71" spans="1:6" x14ac:dyDescent="0.3">
      <c r="A71" t="s">
        <v>727</v>
      </c>
      <c r="B71" s="4" t="str">
        <f>_xlfn.IFNA(VLOOKUP(A71,词典!$C:$F,4,FALSE),"")</f>
        <v>停止</v>
      </c>
      <c r="C71" s="15" t="s">
        <v>10185</v>
      </c>
      <c r="D71" t="str">
        <f>_xlfn.IFNA(VLOOKUP(C71,词典!$F:$G,2,FALSE),"")</f>
        <v>EC_WORD_AWAY</v>
      </c>
      <c r="E71" t="str">
        <f t="shared" si="1"/>
        <v>EC_WORD_AWAY</v>
      </c>
      <c r="F71" t="s">
        <v>13180</v>
      </c>
    </row>
    <row r="72" spans="1:6" x14ac:dyDescent="0.3">
      <c r="A72" t="s">
        <v>7260</v>
      </c>
      <c r="B72" s="4" t="str">
        <f>_xlfn.IFNA(VLOOKUP(A72,词典!$C:$F,4,FALSE),"")</f>
        <v>念力</v>
      </c>
      <c r="C72" s="15" t="s">
        <v>10181</v>
      </c>
      <c r="D72" t="str">
        <f>_xlfn.IFNA(VLOOKUP(C72,词典!$F:$G,2,FALSE),"")</f>
        <v>EC_WORD_OPPOSITE</v>
      </c>
      <c r="E72" t="str">
        <f t="shared" si="1"/>
        <v>EC_WORD_OPPOSITE</v>
      </c>
      <c r="F72" t="s">
        <v>13189</v>
      </c>
    </row>
    <row r="73" spans="1:6" x14ac:dyDescent="0.3">
      <c r="A73" t="s">
        <v>3843</v>
      </c>
      <c r="B73" s="4" t="str">
        <f>_xlfn.IFNA(VLOOKUP(A73,词典!$C:$F,4,FALSE),"")</f>
        <v>？</v>
      </c>
      <c r="C73" s="15" t="s">
        <v>230</v>
      </c>
      <c r="D73" t="str">
        <f>_xlfn.IFNA(VLOOKUP(C73,词典!$F:$G,2,FALSE),"")</f>
        <v>EC_WORD_QUES</v>
      </c>
      <c r="E73" t="str">
        <f t="shared" si="1"/>
        <v>EC_WORD_QUES</v>
      </c>
      <c r="F73" t="s">
        <v>13544</v>
      </c>
    </row>
    <row r="74" spans="1:6" x14ac:dyDescent="0.3">
      <c r="A74" t="s">
        <v>3836</v>
      </c>
      <c r="B74" s="4" t="str">
        <f>_xlfn.IFNA(VLOOKUP(A74,词典!$C:$F,4,FALSE),"")</f>
        <v xml:space="preserve"> </v>
      </c>
      <c r="C74" s="15" t="s">
        <v>10177</v>
      </c>
      <c r="D74" t="str">
        <f>_xlfn.IFNA(VLOOKUP(C74,词典!$F:$G,2,FALSE),"")</f>
        <v/>
      </c>
      <c r="E74" t="str">
        <f t="shared" si="1"/>
        <v>EMPTY</v>
      </c>
      <c r="F74" t="s">
        <v>3836</v>
      </c>
    </row>
    <row r="75" spans="1:6" x14ac:dyDescent="0.3">
      <c r="A75" t="s">
        <v>66</v>
      </c>
      <c r="B75" s="4" t="str">
        <f>_xlfn.IFNA(VLOOKUP(A75,词典!$C:$F,4,FALSE),"")</f>
        <v>发光</v>
      </c>
      <c r="C75" s="15" t="s">
        <v>907</v>
      </c>
      <c r="D75" t="str">
        <f>_xlfn.IFNA(VLOOKUP(C75,词典!$F:$G,2,FALSE),"")</f>
        <v>EC_WORD_ILLUMINATE</v>
      </c>
      <c r="E75" t="str">
        <f t="shared" si="1"/>
        <v>EC_WORD_ILLUMINATE</v>
      </c>
      <c r="F75" t="s">
        <v>13398</v>
      </c>
    </row>
    <row r="76" spans="1:6" x14ac:dyDescent="0.3">
      <c r="A76" t="s">
        <v>5996</v>
      </c>
      <c r="B76" s="4" t="str">
        <f>_xlfn.IFNA(VLOOKUP(A76,词典!$C:$F,4,FALSE),"")</f>
        <v>我行我素</v>
      </c>
      <c r="C76" s="15" t="s">
        <v>890</v>
      </c>
      <c r="D76" t="str">
        <f>_xlfn.IFNA(VLOOKUP(C76,词典!$F:$G,2,FALSE),"")</f>
        <v>EC_WORD_OWN_TEMPO</v>
      </c>
      <c r="E76" t="str">
        <f t="shared" si="1"/>
        <v>EC_WORD_OWN_TEMPO</v>
      </c>
      <c r="F76" t="s">
        <v>13420</v>
      </c>
    </row>
    <row r="77" spans="1:6" x14ac:dyDescent="0.3">
      <c r="A77" t="s">
        <v>3851</v>
      </c>
      <c r="B77" s="4" t="str">
        <f>_xlfn.IFNA(VLOOKUP(A77,词典!$C:$F,4,FALSE),"")</f>
        <v>快速游泳</v>
      </c>
      <c r="C77" s="15" t="s">
        <v>1375</v>
      </c>
      <c r="D77" t="str">
        <f>_xlfn.IFNA(VLOOKUP(C77,词典!$F:$G,2,FALSE),"")</f>
        <v>EC_WORD_SWIFT_SWIM</v>
      </c>
      <c r="E77" t="str">
        <f t="shared" si="1"/>
        <v>EC_WORD_SWIFT_SWIM</v>
      </c>
      <c r="F77" t="s">
        <v>13371</v>
      </c>
    </row>
    <row r="78" spans="1:6" x14ac:dyDescent="0.3">
      <c r="A78" t="s">
        <v>10176</v>
      </c>
      <c r="B78" s="4" t="str">
        <f>_xlfn.IFNA(VLOOKUP(A78,词典!$C:$F,4,FALSE),"")</f>
        <v/>
      </c>
      <c r="C78" s="15" t="s">
        <v>10177</v>
      </c>
      <c r="D78" t="str">
        <f>_xlfn.IFNA(VLOOKUP(C78,词典!$F:$G,2,FALSE),"")</f>
        <v/>
      </c>
      <c r="E78" t="str">
        <f t="shared" si="1"/>
        <v>};</v>
      </c>
      <c r="F78" t="s">
        <v>10176</v>
      </c>
    </row>
    <row r="79" spans="1:6" x14ac:dyDescent="0.3">
      <c r="B79" s="4" t="str">
        <f>_xlfn.IFNA(VLOOKUP(A79,词典!$C:$F,4,FALSE),"")</f>
        <v/>
      </c>
      <c r="C79" s="15" t="s">
        <v>10177</v>
      </c>
      <c r="D79" t="str">
        <f>_xlfn.IFNA(VLOOKUP(C79,词典!$F:$G,2,FALSE),"")</f>
        <v/>
      </c>
      <c r="E79">
        <f t="shared" si="1"/>
        <v>0</v>
      </c>
    </row>
    <row r="80" spans="1:6" x14ac:dyDescent="0.3">
      <c r="A80" t="s">
        <v>12533</v>
      </c>
      <c r="B80" s="4" t="str">
        <f>_xlfn.IFNA(VLOOKUP(A80,词典!$C:$F,4,FALSE),"")</f>
        <v/>
      </c>
      <c r="C80" s="15" t="s">
        <v>10177</v>
      </c>
      <c r="D80" t="str">
        <f>_xlfn.IFNA(VLOOKUP(C80,词典!$F:$G,2,FALSE),"")</f>
        <v/>
      </c>
      <c r="E80" t="str">
        <f t="shared" si="1"/>
        <v>staticconstu16sQuizLadyQuestion7[QUIZ_QUESTION_LEN]=</v>
      </c>
      <c r="F80" t="s">
        <v>12533</v>
      </c>
    </row>
    <row r="81" spans="1:6" x14ac:dyDescent="0.3">
      <c r="A81" t="s">
        <v>10175</v>
      </c>
      <c r="B81" s="4" t="str">
        <f>_xlfn.IFNA(VLOOKUP(A81,词典!$C:$F,4,FALSE),"")</f>
        <v/>
      </c>
      <c r="C81" s="15" t="s">
        <v>10177</v>
      </c>
      <c r="D81" t="str">
        <f>_xlfn.IFNA(VLOOKUP(C81,词典!$F:$G,2,FALSE),"")</f>
        <v/>
      </c>
      <c r="E81" t="str">
        <f t="shared" si="1"/>
        <v>{</v>
      </c>
      <c r="F81" t="s">
        <v>10175</v>
      </c>
    </row>
    <row r="82" spans="1:6" x14ac:dyDescent="0.3">
      <c r="A82" t="s">
        <v>360</v>
      </c>
      <c r="B82" s="4" t="str">
        <f>_xlfn.IFNA(VLOOKUP(A82,词典!$C:$F,4,FALSE),"")</f>
        <v>哪个</v>
      </c>
      <c r="C82" s="15" t="s">
        <v>1927</v>
      </c>
      <c r="D82" t="str">
        <f>_xlfn.IFNA(VLOOKUP(C82,词典!$F:$G,2,FALSE),"")</f>
        <v>EC_WORD_WHICH</v>
      </c>
      <c r="E82" t="str">
        <f t="shared" si="1"/>
        <v>EC_WORD_WHICH</v>
      </c>
      <c r="F82" t="s">
        <v>360</v>
      </c>
    </row>
    <row r="83" spans="1:6" x14ac:dyDescent="0.3">
      <c r="A83" t="s">
        <v>383</v>
      </c>
      <c r="B83" s="4" t="str">
        <f>_xlfn.IFNA(VLOOKUP(A83,词典!$C:$F,4,FALSE),"")</f>
        <v>的</v>
      </c>
      <c r="C83" s="15" t="s">
        <v>10183</v>
      </c>
      <c r="D83" t="str">
        <f>_xlfn.IFNA(VLOOKUP(C83,词典!$F:$G,2,FALSE),"")</f>
        <v>EC_WORD_TYPE</v>
      </c>
      <c r="E83" t="str">
        <f t="shared" si="1"/>
        <v>EC_WORD_TYPE</v>
      </c>
      <c r="F83" t="s">
        <v>13377</v>
      </c>
    </row>
    <row r="84" spans="1:6" x14ac:dyDescent="0.3">
      <c r="A84" t="s">
        <v>763</v>
      </c>
      <c r="B84" s="4" t="str">
        <f>_xlfn.IFNA(VLOOKUP(A84,词典!$C:$F,4,FALSE),"")</f>
        <v>这些</v>
      </c>
      <c r="C84" s="15" t="s">
        <v>1948</v>
      </c>
      <c r="D84" t="str">
        <f>_xlfn.IFNA(VLOOKUP(C84,词典!$F:$G,2,FALSE),"")</f>
        <v>EC_WORD_WITH</v>
      </c>
      <c r="E84" t="str">
        <f t="shared" si="1"/>
        <v>EC_WORD_WITH</v>
      </c>
      <c r="F84" t="s">
        <v>12890</v>
      </c>
    </row>
    <row r="85" spans="1:6" x14ac:dyDescent="0.3">
      <c r="A85" t="s">
        <v>345</v>
      </c>
      <c r="B85" s="4" t="str">
        <f>_xlfn.IFNA(VLOOKUP(A85,词典!$C:$F,4,FALSE),"")</f>
        <v>了</v>
      </c>
      <c r="C85" s="15" t="s">
        <v>1607</v>
      </c>
      <c r="D85" t="str">
        <f>_xlfn.IFNA(VLOOKUP(C85,词典!$F:$G,2,FALSE),"")</f>
        <v>EC_WORD_MUSIC</v>
      </c>
      <c r="E85" t="str">
        <f t="shared" si="1"/>
        <v>EC_WORD_MUSIC</v>
      </c>
      <c r="F85" t="s">
        <v>13059</v>
      </c>
    </row>
    <row r="86" spans="1:6" x14ac:dyDescent="0.3">
      <c r="A86" t="s">
        <v>658</v>
      </c>
      <c r="B86" s="4" t="str">
        <f>_xlfn.IFNA(VLOOKUP(A86,词典!$C:$F,4,FALSE),"")</f>
        <v>音乐</v>
      </c>
      <c r="C86" s="15" t="s">
        <v>10182</v>
      </c>
      <c r="D86" t="str">
        <f>_xlfn.IFNA(VLOOKUP(C86,词典!$F:$G,2,FALSE),"")</f>
        <v>EC_WORD_AM</v>
      </c>
      <c r="E86" t="str">
        <f t="shared" si="1"/>
        <v>EC_WORD_AM</v>
      </c>
      <c r="F86" t="s">
        <v>13174</v>
      </c>
    </row>
    <row r="87" spans="1:6" x14ac:dyDescent="0.3">
      <c r="A87" t="s">
        <v>3843</v>
      </c>
      <c r="B87" s="4" t="str">
        <f>_xlfn.IFNA(VLOOKUP(A87,词典!$C:$F,4,FALSE),"")</f>
        <v>？</v>
      </c>
      <c r="C87" s="15" t="s">
        <v>230</v>
      </c>
      <c r="D87" t="str">
        <f>_xlfn.IFNA(VLOOKUP(C87,词典!$F:$G,2,FALSE),"")</f>
        <v>EC_WORD_QUES</v>
      </c>
      <c r="E87" t="str">
        <f t="shared" si="1"/>
        <v>EC_WORD_QUES</v>
      </c>
      <c r="F87" t="s">
        <v>13544</v>
      </c>
    </row>
    <row r="88" spans="1:6" x14ac:dyDescent="0.3">
      <c r="A88" t="s">
        <v>70</v>
      </c>
      <c r="B88" s="4" t="str">
        <f>_xlfn.IFNA(VLOOKUP(A88,词典!$C:$F,4,FALSE),"")</f>
        <v>飞行</v>
      </c>
      <c r="C88" s="15" t="s">
        <v>1379</v>
      </c>
      <c r="D88" t="str">
        <f>_xlfn.IFNA(VLOOKUP(C88,词典!$F:$G,2,FALSE),"")</f>
        <v>EC_WORD_FLYING</v>
      </c>
      <c r="E88" t="str">
        <f t="shared" si="1"/>
        <v>EC_WORD_FLYING</v>
      </c>
      <c r="F88" t="s">
        <v>13402</v>
      </c>
    </row>
    <row r="89" spans="1:6" x14ac:dyDescent="0.3">
      <c r="A89" t="s">
        <v>65</v>
      </c>
      <c r="B89" s="4" t="str">
        <f>_xlfn.IFNA(VLOOKUP(A89,词典!$C:$F,4,FALSE),"")</f>
        <v>钢</v>
      </c>
      <c r="C89" s="15" t="s">
        <v>1377</v>
      </c>
      <c r="D89" t="str">
        <f>_xlfn.IFNA(VLOOKUP(C89,词典!$F:$G,2,FALSE),"")</f>
        <v>EC_WORD_STEEL</v>
      </c>
      <c r="E89" t="str">
        <f t="shared" si="1"/>
        <v>EC_WORD_STEEL</v>
      </c>
      <c r="F89" t="s">
        <v>13397</v>
      </c>
    </row>
    <row r="90" spans="1:6" x14ac:dyDescent="0.3">
      <c r="A90" t="s">
        <v>31</v>
      </c>
      <c r="B90" s="4" t="str">
        <f>_xlfn.IFNA(VLOOKUP(A90,词典!$C:$F,4,FALSE),"")</f>
        <v>岩石</v>
      </c>
      <c r="C90" s="15" t="s">
        <v>1370</v>
      </c>
      <c r="D90" t="str">
        <f>_xlfn.IFNA(VLOOKUP(C90,词典!$F:$G,2,FALSE),"")</f>
        <v>EC_WORD_ROCK</v>
      </c>
      <c r="E90" t="str">
        <f t="shared" si="1"/>
        <v>EC_WORD_ROCK</v>
      </c>
      <c r="F90" t="s">
        <v>13337</v>
      </c>
    </row>
    <row r="91" spans="1:6" x14ac:dyDescent="0.3">
      <c r="A91" t="s">
        <v>10176</v>
      </c>
      <c r="B91" s="4" t="str">
        <f>_xlfn.IFNA(VLOOKUP(A91,词典!$C:$F,4,FALSE),"")</f>
        <v/>
      </c>
      <c r="C91" s="15" t="s">
        <v>10177</v>
      </c>
      <c r="D91" t="str">
        <f>_xlfn.IFNA(VLOOKUP(C91,词典!$F:$G,2,FALSE),"")</f>
        <v/>
      </c>
      <c r="E91" t="str">
        <f t="shared" si="1"/>
        <v>};</v>
      </c>
      <c r="F91" t="s">
        <v>10176</v>
      </c>
    </row>
    <row r="92" spans="1:6" x14ac:dyDescent="0.3">
      <c r="B92" s="4" t="str">
        <f>_xlfn.IFNA(VLOOKUP(A92,词典!$C:$F,4,FALSE),"")</f>
        <v/>
      </c>
      <c r="C92" s="15" t="s">
        <v>10177</v>
      </c>
      <c r="D92" t="str">
        <f>_xlfn.IFNA(VLOOKUP(C92,词典!$F:$G,2,FALSE),"")</f>
        <v/>
      </c>
      <c r="E92">
        <f t="shared" si="1"/>
        <v>0</v>
      </c>
    </row>
    <row r="93" spans="1:6" x14ac:dyDescent="0.3">
      <c r="A93" t="s">
        <v>12534</v>
      </c>
      <c r="B93" s="4" t="str">
        <f>_xlfn.IFNA(VLOOKUP(A93,词典!$C:$F,4,FALSE),"")</f>
        <v/>
      </c>
      <c r="C93" s="15" t="s">
        <v>10177</v>
      </c>
      <c r="D93" t="str">
        <f>_xlfn.IFNA(VLOOKUP(C93,词典!$F:$G,2,FALSE),"")</f>
        <v/>
      </c>
      <c r="E93" t="str">
        <f t="shared" si="1"/>
        <v>staticconstu16sQuizLadyQuestion8[QUIZ_QUESTION_LEN]=</v>
      </c>
      <c r="F93" t="s">
        <v>12534</v>
      </c>
    </row>
    <row r="94" spans="1:6" x14ac:dyDescent="0.3">
      <c r="A94" t="s">
        <v>10175</v>
      </c>
      <c r="B94" s="4" t="str">
        <f>_xlfn.IFNA(VLOOKUP(A94,词典!$C:$F,4,FALSE),"")</f>
        <v/>
      </c>
      <c r="C94" s="15" t="s">
        <v>10177</v>
      </c>
      <c r="D94" t="str">
        <f>_xlfn.IFNA(VLOOKUP(C94,词典!$F:$G,2,FALSE),"")</f>
        <v/>
      </c>
      <c r="E94" t="str">
        <f t="shared" si="1"/>
        <v>{</v>
      </c>
      <c r="F94" t="s">
        <v>10175</v>
      </c>
    </row>
    <row r="95" spans="1:6" x14ac:dyDescent="0.3">
      <c r="A95" t="s">
        <v>360</v>
      </c>
      <c r="B95" s="4" t="str">
        <f>_xlfn.IFNA(VLOOKUP(A95,词典!$C:$F,4,FALSE),"")</f>
        <v>哪个</v>
      </c>
      <c r="C95" s="15" t="s">
        <v>1927</v>
      </c>
      <c r="D95" t="str">
        <f>_xlfn.IFNA(VLOOKUP(C95,词典!$F:$G,2,FALSE),"")</f>
        <v>EC_WORD_WHICH</v>
      </c>
      <c r="E95" t="str">
        <f t="shared" si="1"/>
        <v>EC_WORD_WHICH</v>
      </c>
      <c r="F95" t="s">
        <v>360</v>
      </c>
    </row>
    <row r="96" spans="1:6" x14ac:dyDescent="0.3">
      <c r="A96" t="s">
        <v>337</v>
      </c>
      <c r="B96" s="4" t="str">
        <f>_xlfn.IFNA(VLOOKUP(A96,词典!$C:$F,4,FALSE),"")</f>
        <v>将</v>
      </c>
      <c r="C96" s="15" t="s">
        <v>6023</v>
      </c>
      <c r="D96" t="str">
        <f>_xlfn.IFNA(VLOOKUP(C96,词典!$F:$G,2,FALSE),"")</f>
        <v>EC_WORD_CAN</v>
      </c>
      <c r="E96" t="str">
        <f t="shared" si="1"/>
        <v>EC_WORD_CAN</v>
      </c>
      <c r="F96" t="s">
        <v>12864</v>
      </c>
    </row>
    <row r="97" spans="1:6" x14ac:dyDescent="0.3">
      <c r="A97" t="s">
        <v>7461</v>
      </c>
      <c r="B97" s="4" t="str">
        <f>_xlfn.IFNA(VLOOKUP(A97,词典!$C:$F,4,FALSE),"")</f>
        <v>挡路</v>
      </c>
      <c r="C97" s="15" t="s">
        <v>10185</v>
      </c>
      <c r="D97" t="str">
        <f>_xlfn.IFNA(VLOOKUP(C97,词典!$F:$G,2,FALSE),"")</f>
        <v>EC_WORD_AWAY</v>
      </c>
      <c r="E97" t="str">
        <f t="shared" si="1"/>
        <v>EC_WORD_AWAY</v>
      </c>
      <c r="F97" t="s">
        <v>13180</v>
      </c>
    </row>
    <row r="98" spans="1:6" x14ac:dyDescent="0.3">
      <c r="A98" t="s">
        <v>115</v>
      </c>
      <c r="B98" s="4" t="str">
        <f>_xlfn.IFNA(VLOOKUP(A98,词典!$C:$F,4,FALSE),"")</f>
        <v>逃走</v>
      </c>
      <c r="C98" s="15" t="s">
        <v>1837</v>
      </c>
      <c r="D98" t="str">
        <f>_xlfn.IFNA(VLOOKUP(C98,词典!$F:$G,2,FALSE),"")</f>
        <v>EC_WORD_ESCAPE</v>
      </c>
      <c r="E98" t="str">
        <f t="shared" si="1"/>
        <v>EC_WORD_ESCAPE</v>
      </c>
      <c r="F98" t="s">
        <v>12748</v>
      </c>
    </row>
    <row r="99" spans="1:6" x14ac:dyDescent="0.3">
      <c r="A99" t="s">
        <v>3843</v>
      </c>
      <c r="B99" s="4" t="str">
        <f>_xlfn.IFNA(VLOOKUP(A99,词典!$C:$F,4,FALSE),"")</f>
        <v>？</v>
      </c>
      <c r="C99" s="15" t="s">
        <v>230</v>
      </c>
      <c r="D99" t="str">
        <f>_xlfn.IFNA(VLOOKUP(C99,词典!$F:$G,2,FALSE),"")</f>
        <v>EC_WORD_QUES</v>
      </c>
      <c r="E99" t="str">
        <f t="shared" si="1"/>
        <v>EC_WORD_QUES</v>
      </c>
      <c r="F99" t="s">
        <v>13544</v>
      </c>
    </row>
    <row r="100" spans="1:6" x14ac:dyDescent="0.3">
      <c r="A100" t="s">
        <v>3836</v>
      </c>
      <c r="B100" s="4" t="str">
        <f>_xlfn.IFNA(VLOOKUP(A100,词典!$C:$F,4,FALSE),"")</f>
        <v xml:space="preserve"> </v>
      </c>
      <c r="C100" s="15" t="s">
        <v>10177</v>
      </c>
      <c r="D100" t="str">
        <f>_xlfn.IFNA(VLOOKUP(C100,词典!$F:$G,2,FALSE),"")</f>
        <v/>
      </c>
      <c r="E100" t="str">
        <f t="shared" si="1"/>
        <v>EMPTY</v>
      </c>
      <c r="F100" t="s">
        <v>3836</v>
      </c>
    </row>
    <row r="101" spans="1:6" x14ac:dyDescent="0.3">
      <c r="A101" t="s">
        <v>5988</v>
      </c>
      <c r="B101" s="4" t="str">
        <f>_xlfn.IFNA(VLOOKUP(A101,词典!$C:$F,4,FALSE),"")</f>
        <v>逃跑</v>
      </c>
      <c r="C101" s="15" t="s">
        <v>922</v>
      </c>
      <c r="D101" t="str">
        <f>_xlfn.IFNA(VLOOKUP(C101,词典!$F:$G,2,FALSE),"")</f>
        <v>EC_WORD_RUN_AWAY</v>
      </c>
      <c r="E101" t="str">
        <f t="shared" si="1"/>
        <v>EC_WORD_RUN_AWAY</v>
      </c>
      <c r="F101" t="s">
        <v>13393</v>
      </c>
    </row>
    <row r="102" spans="1:6" x14ac:dyDescent="0.3">
      <c r="A102" t="s">
        <v>5971</v>
      </c>
      <c r="B102" s="4" t="str">
        <f>_xlfn.IFNA(VLOOKUP(A102,词典!$C:$F,4,FALSE),"")</f>
        <v>踩影</v>
      </c>
      <c r="C102" s="15" t="s">
        <v>894</v>
      </c>
      <c r="D102" t="str">
        <f>_xlfn.IFNA(VLOOKUP(C102,词典!$F:$G,2,FALSE),"")</f>
        <v>EC_WORD_SHADOW_TAG</v>
      </c>
      <c r="E102" t="str">
        <f t="shared" si="1"/>
        <v>EC_WORD_SHADOW_TAG</v>
      </c>
      <c r="F102" t="s">
        <v>13344</v>
      </c>
    </row>
    <row r="103" spans="1:6" x14ac:dyDescent="0.3">
      <c r="A103" t="s">
        <v>5992</v>
      </c>
      <c r="B103" s="4" t="str">
        <f>_xlfn.IFNA(VLOOKUP(A103,词典!$C:$F,4,FALSE),"")</f>
        <v>神奇守护</v>
      </c>
      <c r="C103" s="15" t="s">
        <v>895</v>
      </c>
      <c r="D103" t="str">
        <f>_xlfn.IFNA(VLOOKUP(C103,词典!$F:$G,2,FALSE),"")</f>
        <v>EC_WORD_WONDER_GUARD</v>
      </c>
      <c r="E103" t="str">
        <f t="shared" si="1"/>
        <v>EC_WORD_WONDER_GUARD</v>
      </c>
      <c r="F103" t="s">
        <v>13407</v>
      </c>
    </row>
    <row r="104" spans="1:6" x14ac:dyDescent="0.3">
      <c r="A104" t="s">
        <v>10176</v>
      </c>
      <c r="B104" s="4" t="str">
        <f>_xlfn.IFNA(VLOOKUP(A104,词典!$C:$F,4,FALSE),"")</f>
        <v/>
      </c>
      <c r="C104" s="15" t="s">
        <v>10177</v>
      </c>
      <c r="D104" t="str">
        <f>_xlfn.IFNA(VLOOKUP(C104,词典!$F:$G,2,FALSE),"")</f>
        <v/>
      </c>
      <c r="E104" t="str">
        <f t="shared" si="1"/>
        <v>};</v>
      </c>
      <c r="F104" t="s">
        <v>10176</v>
      </c>
    </row>
    <row r="105" spans="1:6" x14ac:dyDescent="0.3">
      <c r="B105" s="4" t="str">
        <f>_xlfn.IFNA(VLOOKUP(A105,词典!$C:$F,4,FALSE),"")</f>
        <v/>
      </c>
      <c r="C105" s="15" t="s">
        <v>10177</v>
      </c>
      <c r="D105" t="str">
        <f>_xlfn.IFNA(VLOOKUP(C105,词典!$F:$G,2,FALSE),"")</f>
        <v/>
      </c>
      <c r="E105">
        <f t="shared" si="1"/>
        <v>0</v>
      </c>
    </row>
    <row r="106" spans="1:6" x14ac:dyDescent="0.3">
      <c r="A106" t="s">
        <v>12535</v>
      </c>
      <c r="B106" s="4" t="str">
        <f>_xlfn.IFNA(VLOOKUP(A106,词典!$C:$F,4,FALSE),"")</f>
        <v/>
      </c>
      <c r="C106" s="15" t="s">
        <v>10177</v>
      </c>
      <c r="D106" t="str">
        <f>_xlfn.IFNA(VLOOKUP(C106,词典!$F:$G,2,FALSE),"")</f>
        <v/>
      </c>
      <c r="E106" t="str">
        <f t="shared" si="1"/>
        <v>staticconstu16sQuizLadyQuestion9[QUIZ_QUESTION_LEN]=</v>
      </c>
      <c r="F106" t="s">
        <v>12535</v>
      </c>
    </row>
    <row r="107" spans="1:6" x14ac:dyDescent="0.3">
      <c r="A107" t="s">
        <v>10175</v>
      </c>
      <c r="B107" s="4" t="str">
        <f>_xlfn.IFNA(VLOOKUP(A107,词典!$C:$F,4,FALSE),"")</f>
        <v/>
      </c>
      <c r="C107" s="15" t="s">
        <v>10177</v>
      </c>
      <c r="D107" t="str">
        <f>_xlfn.IFNA(VLOOKUP(C107,词典!$F:$G,2,FALSE),"")</f>
        <v/>
      </c>
      <c r="E107" t="str">
        <f t="shared" si="1"/>
        <v>{</v>
      </c>
      <c r="F107" t="s">
        <v>10175</v>
      </c>
    </row>
    <row r="108" spans="1:6" x14ac:dyDescent="0.3">
      <c r="A108" t="s">
        <v>360</v>
      </c>
      <c r="B108" s="4" t="str">
        <f>_xlfn.IFNA(VLOOKUP(A108,词典!$C:$F,4,FALSE),"")</f>
        <v>哪个</v>
      </c>
      <c r="C108" s="15" t="s">
        <v>1927</v>
      </c>
      <c r="D108" t="str">
        <f>_xlfn.IFNA(VLOOKUP(C108,词典!$F:$G,2,FALSE),"")</f>
        <v>EC_WORD_WHICH</v>
      </c>
      <c r="E108" t="str">
        <f t="shared" si="1"/>
        <v>EC_WORD_WHICH</v>
      </c>
      <c r="F108" t="s">
        <v>360</v>
      </c>
    </row>
    <row r="109" spans="1:6" x14ac:dyDescent="0.3">
      <c r="A109" t="s">
        <v>337</v>
      </c>
      <c r="B109" s="4" t="str">
        <f>_xlfn.IFNA(VLOOKUP(A109,词典!$C:$F,4,FALSE),"")</f>
        <v>将</v>
      </c>
      <c r="C109" s="15" t="s">
        <v>6023</v>
      </c>
      <c r="D109" t="str">
        <f>_xlfn.IFNA(VLOOKUP(C109,词典!$F:$G,2,FALSE),"")</f>
        <v>EC_WORD_CAN</v>
      </c>
      <c r="E109" t="str">
        <f t="shared" si="1"/>
        <v>EC_WORD_CAN</v>
      </c>
      <c r="F109" t="s">
        <v>12864</v>
      </c>
    </row>
    <row r="110" spans="1:6" x14ac:dyDescent="0.3">
      <c r="A110" t="s">
        <v>727</v>
      </c>
      <c r="B110" s="4" t="str">
        <f>_xlfn.IFNA(VLOOKUP(A110,词典!$C:$F,4,FALSE),"")</f>
        <v>停止</v>
      </c>
      <c r="C110" s="15" t="s">
        <v>10185</v>
      </c>
      <c r="D110" t="str">
        <f>_xlfn.IFNA(VLOOKUP(C110,词典!$F:$G,2,FALSE),"")</f>
        <v>EC_WORD_AWAY</v>
      </c>
      <c r="E110" t="str">
        <f t="shared" si="1"/>
        <v>EC_WORD_AWAY</v>
      </c>
      <c r="F110" t="s">
        <v>13180</v>
      </c>
    </row>
    <row r="111" spans="1:6" x14ac:dyDescent="0.3">
      <c r="A111" t="s">
        <v>59</v>
      </c>
      <c r="B111" s="4" t="str">
        <f>_xlfn.IFNA(VLOOKUP(A111,词典!$C:$F,4,FALSE),"")</f>
        <v>毒</v>
      </c>
      <c r="C111" s="15" t="s">
        <v>1729</v>
      </c>
      <c r="D111" t="str">
        <f>_xlfn.IFNA(VLOOKUP(C111,词典!$F:$G,2,FALSE),"")</f>
        <v>EC_WORD_POISON</v>
      </c>
      <c r="E111" t="str">
        <f t="shared" si="1"/>
        <v>EC_WORD_POISON</v>
      </c>
      <c r="F111" t="s">
        <v>13387</v>
      </c>
    </row>
    <row r="112" spans="1:6" x14ac:dyDescent="0.3">
      <c r="A112" t="s">
        <v>3843</v>
      </c>
      <c r="B112" s="4" t="str">
        <f>_xlfn.IFNA(VLOOKUP(A112,词典!$C:$F,4,FALSE),"")</f>
        <v>？</v>
      </c>
      <c r="C112" s="15" t="s">
        <v>230</v>
      </c>
      <c r="D112" t="str">
        <f>_xlfn.IFNA(VLOOKUP(C112,词典!$F:$G,2,FALSE),"")</f>
        <v>EC_WORD_QUES</v>
      </c>
      <c r="E112" t="str">
        <f t="shared" si="1"/>
        <v>EC_WORD_QUES</v>
      </c>
      <c r="F112" t="s">
        <v>13544</v>
      </c>
    </row>
    <row r="113" spans="1:6" x14ac:dyDescent="0.3">
      <c r="A113" t="s">
        <v>3836</v>
      </c>
      <c r="B113" s="4" t="str">
        <f>_xlfn.IFNA(VLOOKUP(A113,词典!$C:$F,4,FALSE),"")</f>
        <v xml:space="preserve"> </v>
      </c>
      <c r="C113" s="15" t="s">
        <v>10177</v>
      </c>
      <c r="D113" t="str">
        <f>_xlfn.IFNA(VLOOKUP(C113,词典!$F:$G,2,FALSE),"")</f>
        <v/>
      </c>
      <c r="E113" t="str">
        <f t="shared" si="1"/>
        <v>EMPTY</v>
      </c>
      <c r="F113" t="s">
        <v>3836</v>
      </c>
    </row>
    <row r="114" spans="1:6" x14ac:dyDescent="0.3">
      <c r="A114" t="s">
        <v>47</v>
      </c>
      <c r="B114" s="4" t="str">
        <f>_xlfn.IFNA(VLOOKUP(A114,词典!$C:$F,4,FALSE),"")</f>
        <v>毅力</v>
      </c>
      <c r="C114" s="15" t="s">
        <v>938</v>
      </c>
      <c r="D114" t="str">
        <f>_xlfn.IFNA(VLOOKUP(C114,词典!$F:$G,2,FALSE),"")</f>
        <v>EC_WORD_GUTS</v>
      </c>
      <c r="E114" t="str">
        <f t="shared" si="1"/>
        <v>EC_WORD_GUTS</v>
      </c>
      <c r="F114" t="s">
        <v>13360</v>
      </c>
    </row>
    <row r="115" spans="1:6" x14ac:dyDescent="0.3">
      <c r="A115" t="s">
        <v>84</v>
      </c>
      <c r="B115" s="4" t="str">
        <f>_xlfn.IFNA(VLOOKUP(A115,词典!$C:$F,4,FALSE),"")</f>
        <v>免疫</v>
      </c>
      <c r="C115" s="15" t="s">
        <v>888</v>
      </c>
      <c r="D115" t="str">
        <f>_xlfn.IFNA(VLOOKUP(C115,词典!$F:$G,2,FALSE),"")</f>
        <v>EC_WORD_IMMUNITY</v>
      </c>
      <c r="E115" t="str">
        <f t="shared" si="1"/>
        <v>EC_WORD_IMMUNITY</v>
      </c>
      <c r="F115" t="s">
        <v>13427</v>
      </c>
    </row>
    <row r="116" spans="1:6" x14ac:dyDescent="0.3">
      <c r="A116" t="s">
        <v>5982</v>
      </c>
      <c r="B116" s="4" t="str">
        <f>_xlfn.IFNA(VLOOKUP(A116,词典!$C:$F,4,FALSE),"")</f>
        <v>蜕皮</v>
      </c>
      <c r="C116" s="15" t="s">
        <v>936</v>
      </c>
      <c r="D116" t="str">
        <f>_xlfn.IFNA(VLOOKUP(C116,词典!$F:$G,2,FALSE),"")</f>
        <v>EC_WORD_SHED_SKIN</v>
      </c>
      <c r="E116" t="str">
        <f t="shared" si="1"/>
        <v>EC_WORD_SHED_SKIN</v>
      </c>
      <c r="F116" t="s">
        <v>13380</v>
      </c>
    </row>
    <row r="117" spans="1:6" x14ac:dyDescent="0.3">
      <c r="A117" t="s">
        <v>10176</v>
      </c>
      <c r="B117" s="4" t="str">
        <f>_xlfn.IFNA(VLOOKUP(A117,词典!$C:$F,4,FALSE),"")</f>
        <v/>
      </c>
      <c r="C117" s="15" t="s">
        <v>10177</v>
      </c>
      <c r="D117" t="str">
        <f>_xlfn.IFNA(VLOOKUP(C117,词典!$F:$G,2,FALSE),"")</f>
        <v/>
      </c>
      <c r="E117" t="str">
        <f t="shared" si="1"/>
        <v>};</v>
      </c>
      <c r="F117" t="s">
        <v>10176</v>
      </c>
    </row>
    <row r="118" spans="1:6" x14ac:dyDescent="0.3">
      <c r="B118" s="4" t="str">
        <f>_xlfn.IFNA(VLOOKUP(A118,词典!$C:$F,4,FALSE),"")</f>
        <v/>
      </c>
      <c r="C118" s="15" t="s">
        <v>10177</v>
      </c>
      <c r="D118" t="str">
        <f>_xlfn.IFNA(VLOOKUP(C118,词典!$F:$G,2,FALSE),"")</f>
        <v/>
      </c>
      <c r="E118">
        <f t="shared" si="1"/>
        <v>0</v>
      </c>
    </row>
    <row r="119" spans="1:6" x14ac:dyDescent="0.3">
      <c r="A119" t="s">
        <v>12536</v>
      </c>
      <c r="B119" s="4" t="str">
        <f>_xlfn.IFNA(VLOOKUP(A119,词典!$C:$F,4,FALSE),"")</f>
        <v/>
      </c>
      <c r="C119" s="15" t="s">
        <v>10177</v>
      </c>
      <c r="D119" t="str">
        <f>_xlfn.IFNA(VLOOKUP(C119,词典!$F:$G,2,FALSE),"")</f>
        <v/>
      </c>
      <c r="E119" t="str">
        <f t="shared" si="1"/>
        <v>staticconstu16sQuizLadyQuestion10[QUIZ_QUESTION_LEN]=</v>
      </c>
      <c r="F119" t="s">
        <v>12536</v>
      </c>
    </row>
    <row r="120" spans="1:6" x14ac:dyDescent="0.3">
      <c r="A120" t="s">
        <v>10175</v>
      </c>
      <c r="B120" s="4" t="str">
        <f>_xlfn.IFNA(VLOOKUP(A120,词典!$C:$F,4,FALSE),"")</f>
        <v/>
      </c>
      <c r="C120" s="15" t="s">
        <v>10177</v>
      </c>
      <c r="D120" t="str">
        <f>_xlfn.IFNA(VLOOKUP(C120,词典!$F:$G,2,FALSE),"")</f>
        <v/>
      </c>
      <c r="E120" t="str">
        <f t="shared" si="1"/>
        <v>{</v>
      </c>
      <c r="F120" t="s">
        <v>10175</v>
      </c>
    </row>
    <row r="121" spans="1:6" x14ac:dyDescent="0.3">
      <c r="A121" t="s">
        <v>360</v>
      </c>
      <c r="B121" s="4" t="str">
        <f>_xlfn.IFNA(VLOOKUP(A121,词典!$C:$F,4,FALSE),"")</f>
        <v>哪个</v>
      </c>
      <c r="C121" s="15" t="s">
        <v>1927</v>
      </c>
      <c r="D121" t="str">
        <f>_xlfn.IFNA(VLOOKUP(C121,词典!$F:$G,2,FALSE),"")</f>
        <v>EC_WORD_WHICH</v>
      </c>
      <c r="E121" t="str">
        <f t="shared" si="1"/>
        <v>EC_WORD_WHICH</v>
      </c>
      <c r="F121" t="s">
        <v>360</v>
      </c>
    </row>
    <row r="122" spans="1:6" x14ac:dyDescent="0.3">
      <c r="A122" t="s">
        <v>401</v>
      </c>
      <c r="B122" s="4" t="str">
        <f>_xlfn.IFNA(VLOOKUP(A122,词典!$C:$F,4,FALSE),"")</f>
        <v>一生</v>
      </c>
      <c r="C122" s="15" t="s">
        <v>6023</v>
      </c>
      <c r="D122" t="str">
        <f>_xlfn.IFNA(VLOOKUP(C122,词典!$F:$G,2,FALSE),"")</f>
        <v>EC_WORD_CAN</v>
      </c>
      <c r="E122" t="str">
        <f t="shared" si="1"/>
        <v>EC_WORD_CAN</v>
      </c>
      <c r="F122" t="s">
        <v>12864</v>
      </c>
    </row>
    <row r="123" spans="1:6" x14ac:dyDescent="0.3">
      <c r="A123" t="s">
        <v>379</v>
      </c>
      <c r="B123" s="4" t="str">
        <f>_xlfn.IFNA(VLOOKUP(A123,词典!$C:$F,4,FALSE),"")</f>
        <v>与</v>
      </c>
      <c r="C123" s="15" t="s">
        <v>1936</v>
      </c>
      <c r="D123" t="str">
        <f>_xlfn.IFNA(VLOOKUP(C123,词典!$F:$G,2,FALSE),"")</f>
        <v>EC_WORD_AND</v>
      </c>
      <c r="E123" t="str">
        <f t="shared" si="1"/>
        <v>EC_WORD_AND</v>
      </c>
      <c r="F123" t="s">
        <v>13288</v>
      </c>
    </row>
    <row r="124" spans="1:6" x14ac:dyDescent="0.3">
      <c r="A124" t="s">
        <v>8</v>
      </c>
      <c r="B124" s="4" t="str">
        <f>_xlfn.IFNA(VLOOKUP(A124,词典!$C:$F,4,FALSE),"")</f>
        <v>中心</v>
      </c>
      <c r="C124" s="15" t="s">
        <v>10186</v>
      </c>
      <c r="D124" t="str">
        <f>_xlfn.IFNA(VLOOKUP(C124,词典!$F:$G,2,FALSE),"")</f>
        <v>EC_WORD_CENTER</v>
      </c>
      <c r="E124" t="str">
        <f t="shared" si="1"/>
        <v>EC_WORD_CENTER</v>
      </c>
      <c r="F124" t="s">
        <v>13488</v>
      </c>
    </row>
    <row r="125" spans="1:6" x14ac:dyDescent="0.3">
      <c r="A125" t="s">
        <v>3843</v>
      </c>
      <c r="B125" s="4" t="str">
        <f>_xlfn.IFNA(VLOOKUP(A125,词典!$C:$F,4,FALSE),"")</f>
        <v>？</v>
      </c>
      <c r="C125" s="15" t="s">
        <v>10187</v>
      </c>
      <c r="D125" t="str">
        <f>_xlfn.IFNA(VLOOKUP(C125,词典!$F:$G,2,FALSE),"")</f>
        <v>EC_WORD_WORD</v>
      </c>
      <c r="E125" t="str">
        <f t="shared" si="1"/>
        <v>EC_WORD_WORD</v>
      </c>
      <c r="F125" t="s">
        <v>13115</v>
      </c>
    </row>
    <row r="126" spans="1:6" x14ac:dyDescent="0.3">
      <c r="A126" t="s">
        <v>3836</v>
      </c>
      <c r="B126" s="4" t="str">
        <f>_xlfn.IFNA(VLOOKUP(A126,词典!$C:$F,4,FALSE),"")</f>
        <v xml:space="preserve"> </v>
      </c>
      <c r="C126" s="15" t="s">
        <v>230</v>
      </c>
      <c r="D126" t="str">
        <f>_xlfn.IFNA(VLOOKUP(C126,词典!$F:$G,2,FALSE),"")</f>
        <v>EC_WORD_QUES</v>
      </c>
      <c r="E126" t="str">
        <f t="shared" si="1"/>
        <v>EC_WORD_QUES</v>
      </c>
      <c r="F126" t="s">
        <v>13544</v>
      </c>
    </row>
    <row r="127" spans="1:6" x14ac:dyDescent="0.3">
      <c r="A127" t="s">
        <v>3869</v>
      </c>
      <c r="B127" s="4" t="str">
        <f>_xlfn.IFNA(VLOOKUP(A127,词典!$C:$F,4,FALSE),"")</f>
        <v>图鉴</v>
      </c>
      <c r="C127" s="15" t="s">
        <v>1705</v>
      </c>
      <c r="D127" t="str">
        <f>_xlfn.IFNA(VLOOKUP(C127,词典!$F:$G,2,FALSE),"")</f>
        <v>EC_WORD_POKEDEX</v>
      </c>
      <c r="E127" t="str">
        <f t="shared" si="1"/>
        <v>EC_WORD_POKEDEX</v>
      </c>
      <c r="F127" t="s">
        <v>13497</v>
      </c>
    </row>
    <row r="128" spans="1:6" x14ac:dyDescent="0.3">
      <c r="A128" t="s">
        <v>3838</v>
      </c>
      <c r="B128" s="4" t="str">
        <f>_xlfn.IFNA(VLOOKUP(A128,词典!$C:$F,4,FALSE),"")</f>
        <v>宝可梦</v>
      </c>
      <c r="C128" s="15" t="s">
        <v>1325</v>
      </c>
      <c r="D128" t="str">
        <f>_xlfn.IFNA(VLOOKUP(C128,词典!$F:$G,2,FALSE),"")</f>
        <v>EC_WORD_POKEMON</v>
      </c>
      <c r="E128" t="str">
        <f t="shared" si="1"/>
        <v>EC_WORD_POKEMON</v>
      </c>
      <c r="F128" t="s">
        <v>13495</v>
      </c>
    </row>
    <row r="129" spans="1:6" x14ac:dyDescent="0.3">
      <c r="A129" t="s">
        <v>6003</v>
      </c>
      <c r="B129" s="4" t="str">
        <f>_xlfn.IFNA(VLOOKUP(A129,词典!$C:$F,4,FALSE),"")</f>
        <v>宝可导航</v>
      </c>
      <c r="C129" s="15" t="s">
        <v>1366</v>
      </c>
      <c r="D129" t="str">
        <f>_xlfn.IFNA(VLOOKUP(C129,词典!$F:$G,2,FALSE),"")</f>
        <v>EC_WORD_POKENAV</v>
      </c>
      <c r="E129" t="str">
        <f t="shared" si="1"/>
        <v>EC_WORD_POKENAV</v>
      </c>
      <c r="F129" t="s">
        <v>13494</v>
      </c>
    </row>
    <row r="130" spans="1:6" x14ac:dyDescent="0.3">
      <c r="A130" t="s">
        <v>10176</v>
      </c>
      <c r="B130" s="4" t="str">
        <f>_xlfn.IFNA(VLOOKUP(A130,词典!$C:$F,4,FALSE),"")</f>
        <v/>
      </c>
      <c r="C130" s="15" t="s">
        <v>10177</v>
      </c>
      <c r="D130" t="str">
        <f>_xlfn.IFNA(VLOOKUP(C130,词典!$F:$G,2,FALSE),"")</f>
        <v/>
      </c>
      <c r="E130" t="str">
        <f t="shared" ref="E130:E193" si="2">IF(D130="",A130,D130)</f>
        <v>};</v>
      </c>
      <c r="F130" t="s">
        <v>10176</v>
      </c>
    </row>
    <row r="131" spans="1:6" x14ac:dyDescent="0.3">
      <c r="B131" s="4" t="str">
        <f>_xlfn.IFNA(VLOOKUP(A131,词典!$C:$F,4,FALSE),"")</f>
        <v/>
      </c>
      <c r="C131" s="15" t="s">
        <v>10177</v>
      </c>
      <c r="D131" t="str">
        <f>_xlfn.IFNA(VLOOKUP(C131,词典!$F:$G,2,FALSE),"")</f>
        <v/>
      </c>
      <c r="E131">
        <f t="shared" si="2"/>
        <v>0</v>
      </c>
    </row>
    <row r="132" spans="1:6" x14ac:dyDescent="0.3">
      <c r="A132" t="s">
        <v>12537</v>
      </c>
      <c r="B132" s="4" t="str">
        <f>_xlfn.IFNA(VLOOKUP(A132,词典!$C:$F,4,FALSE),"")</f>
        <v/>
      </c>
      <c r="C132" s="15" t="s">
        <v>10177</v>
      </c>
      <c r="D132" t="str">
        <f>_xlfn.IFNA(VLOOKUP(C132,词典!$F:$G,2,FALSE),"")</f>
        <v/>
      </c>
      <c r="E132" t="str">
        <f t="shared" si="2"/>
        <v>staticconstu16sQuizLadyQuestion11[QUIZ_QUESTION_LEN]=</v>
      </c>
      <c r="F132" t="s">
        <v>12537</v>
      </c>
    </row>
    <row r="133" spans="1:6" x14ac:dyDescent="0.3">
      <c r="A133" t="s">
        <v>10175</v>
      </c>
      <c r="B133" s="4" t="str">
        <f>_xlfn.IFNA(VLOOKUP(A133,词典!$C:$F,4,FALSE),"")</f>
        <v/>
      </c>
      <c r="C133" s="15" t="s">
        <v>10177</v>
      </c>
      <c r="D133" t="str">
        <f>_xlfn.IFNA(VLOOKUP(C133,词典!$F:$G,2,FALSE),"")</f>
        <v/>
      </c>
      <c r="E133" t="str">
        <f t="shared" si="2"/>
        <v>{</v>
      </c>
      <c r="F133" t="s">
        <v>10175</v>
      </c>
    </row>
    <row r="134" spans="1:6" x14ac:dyDescent="0.3">
      <c r="A134" t="s">
        <v>360</v>
      </c>
      <c r="B134" s="4" t="str">
        <f>_xlfn.IFNA(VLOOKUP(A134,词典!$C:$F,4,FALSE),"")</f>
        <v>哪个</v>
      </c>
      <c r="C134" s="15" t="s">
        <v>1927</v>
      </c>
      <c r="D134" t="str">
        <f>_xlfn.IFNA(VLOOKUP(C134,词典!$F:$G,2,FALSE),"")</f>
        <v>EC_WORD_WHICH</v>
      </c>
      <c r="E134" t="str">
        <f t="shared" si="2"/>
        <v>EC_WORD_WHICH</v>
      </c>
      <c r="F134" t="s">
        <v>360</v>
      </c>
    </row>
    <row r="135" spans="1:6" x14ac:dyDescent="0.3">
      <c r="A135" t="s">
        <v>565</v>
      </c>
      <c r="B135" s="4" t="str">
        <f>_xlfn.IFNA(VLOOKUP(A135,词典!$C:$F,4,FALSE),"")</f>
        <v>储存</v>
      </c>
      <c r="C135" s="15" t="s">
        <v>1998</v>
      </c>
      <c r="D135" t="str">
        <f>_xlfn.IFNA(VLOOKUP(C135,词典!$F:$G,2,FALSE),"")</f>
        <v>EC_WORD_STORES</v>
      </c>
      <c r="E135" t="str">
        <f t="shared" si="2"/>
        <v>EC_WORD_STORES</v>
      </c>
      <c r="F135" t="s">
        <v>12631</v>
      </c>
    </row>
    <row r="136" spans="1:6" x14ac:dyDescent="0.3">
      <c r="A136" t="s">
        <v>168</v>
      </c>
      <c r="B136" s="4" t="str">
        <f>_xlfn.IFNA(VLOOKUP(A136,词典!$C:$F,4,FALSE),"")</f>
        <v>你的</v>
      </c>
      <c r="C136" s="15" t="s">
        <v>1413</v>
      </c>
      <c r="D136" t="str">
        <f>_xlfn.IFNA(VLOOKUP(C136,词典!$F:$G,2,FALSE),"")</f>
        <v>EC_WORD_YOUR</v>
      </c>
      <c r="E136" t="str">
        <f t="shared" si="2"/>
        <v>EC_WORD_YOUR</v>
      </c>
      <c r="F136" t="s">
        <v>13197</v>
      </c>
    </row>
    <row r="137" spans="1:6" x14ac:dyDescent="0.3">
      <c r="A137" t="s">
        <v>3838</v>
      </c>
      <c r="B137" s="4" t="str">
        <f>_xlfn.IFNA(VLOOKUP(A137,词典!$C:$F,4,FALSE),"")</f>
        <v>宝可梦</v>
      </c>
      <c r="C137" s="15" t="s">
        <v>1325</v>
      </c>
      <c r="D137" t="str">
        <f>_xlfn.IFNA(VLOOKUP(C137,词典!$F:$G,2,FALSE),"")</f>
        <v>EC_WORD_POKEMON</v>
      </c>
      <c r="E137" t="str">
        <f t="shared" si="2"/>
        <v>EC_WORD_POKEMON</v>
      </c>
      <c r="F137" t="s">
        <v>13495</v>
      </c>
    </row>
    <row r="138" spans="1:6" x14ac:dyDescent="0.3">
      <c r="A138" t="s">
        <v>3843</v>
      </c>
      <c r="B138" s="4" t="str">
        <f>_xlfn.IFNA(VLOOKUP(A138,词典!$C:$F,4,FALSE),"")</f>
        <v>？</v>
      </c>
      <c r="C138" s="15" t="s">
        <v>230</v>
      </c>
      <c r="D138" t="str">
        <f>_xlfn.IFNA(VLOOKUP(C138,词典!$F:$G,2,FALSE),"")</f>
        <v>EC_WORD_QUES</v>
      </c>
      <c r="E138" t="str">
        <f t="shared" si="2"/>
        <v>EC_WORD_QUES</v>
      </c>
      <c r="F138" t="s">
        <v>13544</v>
      </c>
    </row>
    <row r="139" spans="1:6" x14ac:dyDescent="0.3">
      <c r="A139" t="s">
        <v>3836</v>
      </c>
      <c r="B139" s="4" t="str">
        <f>_xlfn.IFNA(VLOOKUP(A139,词典!$C:$F,4,FALSE),"")</f>
        <v xml:space="preserve"> </v>
      </c>
      <c r="C139" s="15" t="s">
        <v>10177</v>
      </c>
      <c r="D139" t="str">
        <f>_xlfn.IFNA(VLOOKUP(C139,词典!$F:$G,2,FALSE),"")</f>
        <v/>
      </c>
      <c r="E139" t="str">
        <f t="shared" si="2"/>
        <v>EMPTY</v>
      </c>
      <c r="F139" t="s">
        <v>3836</v>
      </c>
    </row>
    <row r="140" spans="1:6" x14ac:dyDescent="0.3">
      <c r="A140" t="s">
        <v>686</v>
      </c>
      <c r="B140" s="4" t="str">
        <f>_xlfn.IFNA(VLOOKUP(A140,词典!$C:$F,4,FALSE),"")</f>
        <v>电脑</v>
      </c>
      <c r="C140" s="15" t="s">
        <v>2016</v>
      </c>
      <c r="D140" t="str">
        <f>_xlfn.IFNA(VLOOKUP(C140,词典!$F:$G,2,FALSE),"")</f>
        <v>EC_WORD_PC</v>
      </c>
      <c r="E140" t="str">
        <f t="shared" si="2"/>
        <v>EC_WORD_PC</v>
      </c>
      <c r="F140" t="s">
        <v>13088</v>
      </c>
    </row>
    <row r="141" spans="1:6" x14ac:dyDescent="0.3">
      <c r="A141" t="s">
        <v>5939</v>
      </c>
      <c r="B141" s="4" t="str">
        <f>_xlfn.IFNA(VLOOKUP(A141,词典!$C:$F,4,FALSE),"")</f>
        <v>百货商店</v>
      </c>
      <c r="C141" s="15" t="s">
        <v>1592</v>
      </c>
      <c r="D141" t="str">
        <f>_xlfn.IFNA(VLOOKUP(C141,词典!$F:$G,2,FALSE),"")</f>
        <v>EC_WORD_DEPT_STORE</v>
      </c>
      <c r="E141" t="str">
        <f t="shared" si="2"/>
        <v>EC_WORD_DEPT_STORE</v>
      </c>
      <c r="F141" t="s">
        <v>13131</v>
      </c>
    </row>
    <row r="142" spans="1:6" x14ac:dyDescent="0.3">
      <c r="A142" t="s">
        <v>633</v>
      </c>
      <c r="B142" s="4" t="str">
        <f>_xlfn.IFNA(VLOOKUP(A142,词典!$C:$F,4,FALSE),"")</f>
        <v>电视</v>
      </c>
      <c r="C142" s="15" t="s">
        <v>1593</v>
      </c>
      <c r="D142" t="str">
        <f>_xlfn.IFNA(VLOOKUP(C142,词典!$F:$G,2,FALSE),"")</f>
        <v>EC_WORD_TELEVISION</v>
      </c>
      <c r="E142" t="str">
        <f t="shared" si="2"/>
        <v>EC_WORD_TELEVISION</v>
      </c>
      <c r="F142" t="s">
        <v>13132</v>
      </c>
    </row>
    <row r="143" spans="1:6" x14ac:dyDescent="0.3">
      <c r="A143" t="s">
        <v>10176</v>
      </c>
      <c r="B143" s="4" t="str">
        <f>_xlfn.IFNA(VLOOKUP(A143,词典!$C:$F,4,FALSE),"")</f>
        <v/>
      </c>
      <c r="C143" s="15" t="s">
        <v>10177</v>
      </c>
      <c r="D143" t="str">
        <f>_xlfn.IFNA(VLOOKUP(C143,词典!$F:$G,2,FALSE),"")</f>
        <v/>
      </c>
      <c r="E143" t="str">
        <f t="shared" si="2"/>
        <v>};</v>
      </c>
      <c r="F143" t="s">
        <v>10176</v>
      </c>
    </row>
    <row r="144" spans="1:6" x14ac:dyDescent="0.3">
      <c r="B144" s="4" t="str">
        <f>_xlfn.IFNA(VLOOKUP(A144,词典!$C:$F,4,FALSE),"")</f>
        <v/>
      </c>
      <c r="C144" s="15" t="s">
        <v>10177</v>
      </c>
      <c r="D144" t="str">
        <f>_xlfn.IFNA(VLOOKUP(C144,词典!$F:$G,2,FALSE),"")</f>
        <v/>
      </c>
      <c r="E144">
        <f t="shared" si="2"/>
        <v>0</v>
      </c>
    </row>
    <row r="145" spans="1:6" x14ac:dyDescent="0.3">
      <c r="A145" t="s">
        <v>12538</v>
      </c>
      <c r="B145" s="4" t="str">
        <f>_xlfn.IFNA(VLOOKUP(A145,词典!$C:$F,4,FALSE),"")</f>
        <v/>
      </c>
      <c r="C145" s="15" t="s">
        <v>10177</v>
      </c>
      <c r="D145" t="str">
        <f>_xlfn.IFNA(VLOOKUP(C145,词典!$F:$G,2,FALSE),"")</f>
        <v/>
      </c>
      <c r="E145" t="str">
        <f t="shared" si="2"/>
        <v>staticconstu16sQuizLadyQuestion12[QUIZ_QUESTION_LEN]=</v>
      </c>
      <c r="F145" t="s">
        <v>12538</v>
      </c>
    </row>
    <row r="146" spans="1:6" x14ac:dyDescent="0.3">
      <c r="A146" t="s">
        <v>10175</v>
      </c>
      <c r="B146" s="4" t="str">
        <f>_xlfn.IFNA(VLOOKUP(A146,词典!$C:$F,4,FALSE),"")</f>
        <v/>
      </c>
      <c r="C146" s="15" t="s">
        <v>10177</v>
      </c>
      <c r="D146" t="str">
        <f>_xlfn.IFNA(VLOOKUP(C146,词典!$F:$G,2,FALSE),"")</f>
        <v/>
      </c>
      <c r="E146" t="str">
        <f t="shared" si="2"/>
        <v>{</v>
      </c>
      <c r="F146" t="s">
        <v>10175</v>
      </c>
    </row>
    <row r="147" spans="1:6" x14ac:dyDescent="0.3">
      <c r="A147" t="s">
        <v>360</v>
      </c>
      <c r="B147" s="4" t="str">
        <f>_xlfn.IFNA(VLOOKUP(A147,词典!$C:$F,4,FALSE),"")</f>
        <v>哪个</v>
      </c>
      <c r="C147" s="15" t="s">
        <v>1927</v>
      </c>
      <c r="D147" t="str">
        <f>_xlfn.IFNA(VLOOKUP(C147,词典!$F:$G,2,FALSE),"")</f>
        <v>EC_WORD_WHICH</v>
      </c>
      <c r="E147" t="str">
        <f t="shared" si="2"/>
        <v>EC_WORD_WHICH</v>
      </c>
      <c r="F147" t="s">
        <v>360</v>
      </c>
    </row>
    <row r="148" spans="1:6" x14ac:dyDescent="0.3">
      <c r="A148" t="s">
        <v>641</v>
      </c>
      <c r="B148" s="4" t="str">
        <f>_xlfn.IFNA(VLOOKUP(A148,词典!$C:$F,4,FALSE),"")</f>
        <v>作业</v>
      </c>
      <c r="C148" s="15" t="s">
        <v>9886</v>
      </c>
      <c r="D148" t="str">
        <f>_xlfn.IFNA(VLOOKUP(C148,词典!$F:$G,2,FALSE),"")</f>
        <v>EC_WORD_PURE_POWER</v>
      </c>
      <c r="E148" t="str">
        <f t="shared" si="2"/>
        <v>EC_WORD_PURE_POWER</v>
      </c>
      <c r="F148" t="s">
        <v>13434</v>
      </c>
    </row>
    <row r="149" spans="1:6" x14ac:dyDescent="0.3">
      <c r="A149" t="s">
        <v>536</v>
      </c>
      <c r="B149" s="4" t="str">
        <f>_xlfn.IFNA(VLOOKUP(A149,词典!$C:$F,4,FALSE),"")</f>
        <v>影响</v>
      </c>
      <c r="C149" s="15" t="s">
        <v>8516</v>
      </c>
      <c r="D149" t="str">
        <f>_xlfn.IFNA(VLOOKUP(C149,词典!$F:$G,2,FALSE),"")</f>
        <v>EC_WORD_GIMME</v>
      </c>
      <c r="E149" t="str">
        <f t="shared" si="2"/>
        <v>EC_WORD_GIMME</v>
      </c>
      <c r="F149" t="s">
        <v>12849</v>
      </c>
    </row>
    <row r="150" spans="1:6" x14ac:dyDescent="0.3">
      <c r="A150" t="s">
        <v>165</v>
      </c>
      <c r="B150" s="4" t="str">
        <f>_xlfn.IFNA(VLOOKUP(A150,词典!$C:$F,4,FALSE),"")</f>
        <v>你</v>
      </c>
      <c r="C150" s="15" t="s">
        <v>1412</v>
      </c>
      <c r="D150" t="str">
        <f>_xlfn.IFNA(VLOOKUP(C150,词典!$F:$G,2,FALSE),"")</f>
        <v>EC_WORD_YOU</v>
      </c>
      <c r="E150" t="str">
        <f t="shared" si="2"/>
        <v>EC_WORD_YOU</v>
      </c>
      <c r="F150" t="s">
        <v>13194</v>
      </c>
    </row>
    <row r="151" spans="1:6" x14ac:dyDescent="0.3">
      <c r="A151" t="s">
        <v>625</v>
      </c>
      <c r="B151" s="4" t="str">
        <f>_xlfn.IFNA(VLOOKUP(A151,词典!$C:$F,4,FALSE),"")</f>
        <v>信息</v>
      </c>
      <c r="C151" s="15" t="s">
        <v>1587</v>
      </c>
      <c r="D151" t="str">
        <f>_xlfn.IFNA(VLOOKUP(C151,词典!$F:$G,2,FALSE),"")</f>
        <v>EC_WORD_INFORMATION</v>
      </c>
      <c r="E151" t="str">
        <f t="shared" si="2"/>
        <v>EC_WORD_INFORMATION</v>
      </c>
      <c r="F151" t="s">
        <v>13123</v>
      </c>
    </row>
    <row r="152" spans="1:6" x14ac:dyDescent="0.3">
      <c r="A152" t="s">
        <v>3843</v>
      </c>
      <c r="B152" s="4" t="str">
        <f>_xlfn.IFNA(VLOOKUP(A152,词典!$C:$F,4,FALSE),"")</f>
        <v>？</v>
      </c>
      <c r="C152" s="15" t="s">
        <v>230</v>
      </c>
      <c r="D152" t="str">
        <f>_xlfn.IFNA(VLOOKUP(C152,词典!$F:$G,2,FALSE),"")</f>
        <v>EC_WORD_QUES</v>
      </c>
      <c r="E152" t="str">
        <f t="shared" si="2"/>
        <v>EC_WORD_QUES</v>
      </c>
      <c r="F152" t="s">
        <v>13544</v>
      </c>
    </row>
    <row r="153" spans="1:6" x14ac:dyDescent="0.3">
      <c r="A153" t="s">
        <v>671</v>
      </c>
      <c r="B153" s="4" t="str">
        <f>_xlfn.IFNA(VLOOKUP(A153,词典!$C:$F,4,FALSE),"")</f>
        <v>自行车</v>
      </c>
      <c r="C153" s="15" t="s">
        <v>1313</v>
      </c>
      <c r="D153" t="str">
        <f>_xlfn.IFNA(VLOOKUP(C153,词典!$F:$G,2,FALSE),"")</f>
        <v>EC_WORD_BIKE</v>
      </c>
      <c r="E153" t="str">
        <f t="shared" si="2"/>
        <v>EC_WORD_BIKE</v>
      </c>
      <c r="F153" t="s">
        <v>13072</v>
      </c>
    </row>
    <row r="154" spans="1:6" x14ac:dyDescent="0.3">
      <c r="A154" t="s">
        <v>685</v>
      </c>
      <c r="B154" s="4" t="str">
        <f>_xlfn.IFNA(VLOOKUP(A154,词典!$C:$F,4,FALSE),"")</f>
        <v>机车</v>
      </c>
      <c r="C154" s="15" t="s">
        <v>1619</v>
      </c>
      <c r="D154" t="str">
        <f>_xlfn.IFNA(VLOOKUP(C154,词典!$F:$G,2,FALSE),"")</f>
        <v>EC_WORD_LOCOMOTIVE</v>
      </c>
      <c r="E154" t="str">
        <f t="shared" si="2"/>
        <v>EC_WORD_LOCOMOTIVE</v>
      </c>
      <c r="F154" t="s">
        <v>13086</v>
      </c>
    </row>
    <row r="155" spans="1:6" x14ac:dyDescent="0.3">
      <c r="A155" t="s">
        <v>633</v>
      </c>
      <c r="B155" s="4" t="str">
        <f>_xlfn.IFNA(VLOOKUP(A155,词典!$C:$F,4,FALSE),"")</f>
        <v>电视</v>
      </c>
      <c r="C155" s="15" t="s">
        <v>1593</v>
      </c>
      <c r="D155" t="str">
        <f>_xlfn.IFNA(VLOOKUP(C155,词典!$F:$G,2,FALSE),"")</f>
        <v>EC_WORD_TELEVISION</v>
      </c>
      <c r="E155" t="str">
        <f t="shared" si="2"/>
        <v>EC_WORD_TELEVISION</v>
      </c>
      <c r="F155" t="s">
        <v>13132</v>
      </c>
    </row>
    <row r="156" spans="1:6" x14ac:dyDescent="0.3">
      <c r="A156" t="s">
        <v>10176</v>
      </c>
      <c r="B156" s="4" t="str">
        <f>_xlfn.IFNA(VLOOKUP(A156,词典!$C:$F,4,FALSE),"")</f>
        <v/>
      </c>
      <c r="C156" s="15" t="s">
        <v>10177</v>
      </c>
      <c r="D156" t="str">
        <f>_xlfn.IFNA(VLOOKUP(C156,词典!$F:$G,2,FALSE),"")</f>
        <v/>
      </c>
      <c r="E156" t="str">
        <f t="shared" si="2"/>
        <v>};</v>
      </c>
      <c r="F156" t="s">
        <v>10176</v>
      </c>
    </row>
    <row r="157" spans="1:6" x14ac:dyDescent="0.3">
      <c r="B157" s="4" t="str">
        <f>_xlfn.IFNA(VLOOKUP(A157,词典!$C:$F,4,FALSE),"")</f>
        <v/>
      </c>
      <c r="C157" s="15" t="s">
        <v>10177</v>
      </c>
      <c r="D157" t="str">
        <f>_xlfn.IFNA(VLOOKUP(C157,词典!$F:$G,2,FALSE),"")</f>
        <v/>
      </c>
      <c r="E157">
        <f t="shared" si="2"/>
        <v>0</v>
      </c>
    </row>
    <row r="158" spans="1:6" x14ac:dyDescent="0.3">
      <c r="A158" t="s">
        <v>12539</v>
      </c>
      <c r="B158" s="4" t="str">
        <f>_xlfn.IFNA(VLOOKUP(A158,词典!$C:$F,4,FALSE),"")</f>
        <v/>
      </c>
      <c r="C158" s="15" t="s">
        <v>10177</v>
      </c>
      <c r="D158" t="str">
        <f>_xlfn.IFNA(VLOOKUP(C158,词典!$F:$G,2,FALSE),"")</f>
        <v/>
      </c>
      <c r="E158" t="str">
        <f t="shared" si="2"/>
        <v>staticconstu16sQuizLadyQuestion13[QUIZ_QUESTION_LEN]=</v>
      </c>
      <c r="F158" t="s">
        <v>12539</v>
      </c>
    </row>
    <row r="159" spans="1:6" x14ac:dyDescent="0.3">
      <c r="A159" t="s">
        <v>10175</v>
      </c>
      <c r="B159" s="4" t="str">
        <f>_xlfn.IFNA(VLOOKUP(A159,词典!$C:$F,4,FALSE),"")</f>
        <v/>
      </c>
      <c r="C159" s="15" t="s">
        <v>10177</v>
      </c>
      <c r="D159" t="str">
        <f>_xlfn.IFNA(VLOOKUP(C159,词典!$F:$G,2,FALSE),"")</f>
        <v/>
      </c>
      <c r="E159" t="str">
        <f t="shared" si="2"/>
        <v>{</v>
      </c>
      <c r="F159" t="s">
        <v>10175</v>
      </c>
    </row>
    <row r="160" spans="1:6" x14ac:dyDescent="0.3">
      <c r="A160" t="s">
        <v>284</v>
      </c>
      <c r="B160" s="4" t="str">
        <f>_xlfn.IFNA(VLOOKUP(A160,词典!$C:$F,4,FALSE),"")</f>
        <v>一个</v>
      </c>
      <c r="C160" s="15" t="s">
        <v>1954</v>
      </c>
      <c r="D160" t="str">
        <f>_xlfn.IFNA(VLOOKUP(C160,词典!$F:$G,2,FALSE),"")</f>
        <v>EC_WORD_HAVE</v>
      </c>
      <c r="E160" t="str">
        <f t="shared" si="2"/>
        <v>EC_WORD_HAVE</v>
      </c>
      <c r="F160" t="s">
        <v>12872</v>
      </c>
    </row>
    <row r="161" spans="1:6" x14ac:dyDescent="0.3">
      <c r="A161" t="s">
        <v>3838</v>
      </c>
      <c r="B161" s="4" t="str">
        <f>_xlfn.IFNA(VLOOKUP(A161,词典!$C:$F,4,FALSE),"")</f>
        <v>宝可梦</v>
      </c>
      <c r="C161" s="15" t="s">
        <v>8529</v>
      </c>
      <c r="D161" t="str">
        <f>_xlfn.IFNA(VLOOKUP(C161,词典!$F:$G,2,FALSE),"")</f>
        <v>EC_WORD_A</v>
      </c>
      <c r="E161" t="str">
        <f t="shared" si="2"/>
        <v>EC_WORD_A</v>
      </c>
      <c r="F161" t="s">
        <v>12874</v>
      </c>
    </row>
    <row r="162" spans="1:6" x14ac:dyDescent="0.3">
      <c r="A162" t="s">
        <v>349</v>
      </c>
      <c r="B162" s="4" t="str">
        <f>_xlfn.IFNA(VLOOKUP(A162,词典!$C:$F,4,FALSE),"")</f>
        <v>吗？</v>
      </c>
      <c r="C162" s="15" t="s">
        <v>1703</v>
      </c>
      <c r="D162" t="str">
        <f>_xlfn.IFNA(VLOOKUP(C162,词典!$F:$G,2,FALSE),"")</f>
        <v>EC_WORD_POKEMON</v>
      </c>
      <c r="E162" t="str">
        <f t="shared" si="2"/>
        <v>EC_WORD_POKEMON</v>
      </c>
      <c r="F162" t="s">
        <v>13495</v>
      </c>
    </row>
    <row r="163" spans="1:6" x14ac:dyDescent="0.3">
      <c r="A163" t="s">
        <v>396</v>
      </c>
      <c r="B163" s="4" t="str">
        <f>_xlfn.IFNA(VLOOKUP(A163,词典!$C:$F,4,FALSE),"")</f>
        <v>一次</v>
      </c>
      <c r="C163" s="15" t="s">
        <v>10188</v>
      </c>
      <c r="D163" t="str">
        <f>_xlfn.IFNA(VLOOKUP(C163,词典!$F:$G,2,FALSE),"")</f>
        <v>EC_WORD_EVER</v>
      </c>
      <c r="E163" t="str">
        <f t="shared" si="2"/>
        <v>EC_WORD_EVER</v>
      </c>
      <c r="F163" t="s">
        <v>12892</v>
      </c>
    </row>
    <row r="164" spans="1:6" x14ac:dyDescent="0.3">
      <c r="A164" t="s">
        <v>761</v>
      </c>
      <c r="B164" s="4" t="str">
        <f>_xlfn.IFNA(VLOOKUP(A164,词典!$C:$F,4,FALSE),"")</f>
        <v>这</v>
      </c>
      <c r="C164" s="15" t="s">
        <v>1944</v>
      </c>
      <c r="D164" t="str">
        <f>_xlfn.IFNA(VLOOKUP(C164,词典!$F:$G,2,FALSE),"")</f>
        <v>EC_WORD_BE</v>
      </c>
      <c r="E164" t="str">
        <f t="shared" si="2"/>
        <v>EC_WORD_BE</v>
      </c>
      <c r="F164" t="s">
        <v>12848</v>
      </c>
    </row>
    <row r="165" spans="1:6" x14ac:dyDescent="0.3">
      <c r="A165" t="s">
        <v>3843</v>
      </c>
      <c r="B165" s="4" t="str">
        <f>_xlfn.IFNA(VLOOKUP(A165,词典!$C:$F,4,FALSE),"")</f>
        <v>？</v>
      </c>
      <c r="C165" s="15" t="s">
        <v>230</v>
      </c>
      <c r="D165" t="str">
        <f>_xlfn.IFNA(VLOOKUP(C165,词典!$F:$G,2,FALSE),"")</f>
        <v>EC_WORD_QUES</v>
      </c>
      <c r="E165" t="str">
        <f t="shared" si="2"/>
        <v>EC_WORD_QUES</v>
      </c>
      <c r="F165" t="s">
        <v>13544</v>
      </c>
    </row>
    <row r="166" spans="1:6" x14ac:dyDescent="0.3">
      <c r="A166" t="s">
        <v>634</v>
      </c>
      <c r="B166" s="4" t="str">
        <f>_xlfn.IFNA(VLOOKUP(A166,词典!$C:$F,4,FALSE),"")</f>
        <v>电话</v>
      </c>
      <c r="C166" s="15" t="s">
        <v>1594</v>
      </c>
      <c r="D166" t="str">
        <f>_xlfn.IFNA(VLOOKUP(C166,词典!$F:$G,2,FALSE),"")</f>
        <v>EC_WORD_PHONE</v>
      </c>
      <c r="E166" t="str">
        <f t="shared" si="2"/>
        <v>EC_WORD_PHONE</v>
      </c>
      <c r="F166" t="s">
        <v>13133</v>
      </c>
    </row>
    <row r="167" spans="1:6" x14ac:dyDescent="0.3">
      <c r="A167" t="s">
        <v>5938</v>
      </c>
      <c r="B167" s="4" t="str">
        <f>_xlfn.IFNA(VLOOKUP(A167,词典!$C:$F,4,FALSE),"")</f>
        <v>毛绒娃娃</v>
      </c>
      <c r="C167" s="15" t="s">
        <v>1620</v>
      </c>
      <c r="D167" t="str">
        <f>_xlfn.IFNA(VLOOKUP(C167,词典!$F:$G,2,FALSE),"")</f>
        <v>EC_WORD_PLUSH_DOLL</v>
      </c>
      <c r="E167" t="str">
        <f t="shared" si="2"/>
        <v>EC_WORD_PLUSH_DOLL</v>
      </c>
      <c r="F167" t="s">
        <v>13087</v>
      </c>
    </row>
    <row r="168" spans="1:6" x14ac:dyDescent="0.3">
      <c r="A168" t="s">
        <v>629</v>
      </c>
      <c r="B168" s="4" t="str">
        <f>_xlfn.IFNA(VLOOKUP(A168,词典!$C:$F,4,FALSE),"")</f>
        <v>信件</v>
      </c>
      <c r="C168" s="15" t="s">
        <v>2014</v>
      </c>
      <c r="D168" t="str">
        <f>_xlfn.IFNA(VLOOKUP(C168,词典!$F:$G,2,FALSE),"")</f>
        <v>EC_WORD_LETTER</v>
      </c>
      <c r="E168" t="str">
        <f t="shared" si="2"/>
        <v>EC_WORD_LETTER</v>
      </c>
      <c r="F168" t="s">
        <v>13127</v>
      </c>
    </row>
    <row r="169" spans="1:6" x14ac:dyDescent="0.3">
      <c r="A169" t="s">
        <v>10176</v>
      </c>
      <c r="B169" s="4" t="str">
        <f>_xlfn.IFNA(VLOOKUP(A169,词典!$C:$F,4,FALSE),"")</f>
        <v/>
      </c>
      <c r="C169" s="15" t="s">
        <v>10177</v>
      </c>
      <c r="D169" t="str">
        <f>_xlfn.IFNA(VLOOKUP(C169,词典!$F:$G,2,FALSE),"")</f>
        <v/>
      </c>
      <c r="E169" t="str">
        <f t="shared" si="2"/>
        <v>};</v>
      </c>
      <c r="F169" t="s">
        <v>10176</v>
      </c>
    </row>
    <row r="170" spans="1:6" x14ac:dyDescent="0.3">
      <c r="B170" s="4" t="str">
        <f>_xlfn.IFNA(VLOOKUP(A170,词典!$C:$F,4,FALSE),"")</f>
        <v/>
      </c>
      <c r="C170" s="15" t="s">
        <v>10177</v>
      </c>
      <c r="D170" t="str">
        <f>_xlfn.IFNA(VLOOKUP(C170,词典!$F:$G,2,FALSE),"")</f>
        <v/>
      </c>
      <c r="E170">
        <f t="shared" si="2"/>
        <v>0</v>
      </c>
    </row>
    <row r="171" spans="1:6" x14ac:dyDescent="0.3">
      <c r="A171" t="s">
        <v>12540</v>
      </c>
      <c r="B171" s="4" t="str">
        <f>_xlfn.IFNA(VLOOKUP(A171,词典!$C:$F,4,FALSE),"")</f>
        <v/>
      </c>
      <c r="C171" s="15" t="s">
        <v>10177</v>
      </c>
      <c r="D171" t="str">
        <f>_xlfn.IFNA(VLOOKUP(C171,词典!$F:$G,2,FALSE),"")</f>
        <v/>
      </c>
      <c r="E171" t="str">
        <f t="shared" si="2"/>
        <v>staticconstu16sQuizLadyQuestion14[QUIZ_QUESTION_LEN]=</v>
      </c>
      <c r="F171" t="s">
        <v>12540</v>
      </c>
    </row>
    <row r="172" spans="1:6" x14ac:dyDescent="0.3">
      <c r="A172" t="s">
        <v>10175</v>
      </c>
      <c r="B172" s="4" t="str">
        <f>_xlfn.IFNA(VLOOKUP(A172,词典!$C:$F,4,FALSE),"")</f>
        <v/>
      </c>
      <c r="C172" s="15" t="s">
        <v>10177</v>
      </c>
      <c r="D172" t="str">
        <f>_xlfn.IFNA(VLOOKUP(C172,词典!$F:$G,2,FALSE),"")</f>
        <v/>
      </c>
      <c r="E172" t="str">
        <f t="shared" si="2"/>
        <v>{</v>
      </c>
      <c r="F172" t="s">
        <v>10175</v>
      </c>
    </row>
    <row r="173" spans="1:6" x14ac:dyDescent="0.3">
      <c r="A173" t="s">
        <v>65</v>
      </c>
      <c r="B173" s="4" t="str">
        <f>_xlfn.IFNA(VLOOKUP(A173,词典!$C:$F,4,FALSE),"")</f>
        <v>钢</v>
      </c>
      <c r="C173" s="15" t="s">
        <v>1377</v>
      </c>
      <c r="D173" t="str">
        <f>_xlfn.IFNA(VLOOKUP(C173,词典!$F:$G,2,FALSE),"")</f>
        <v>EC_WORD_STEEL</v>
      </c>
      <c r="E173" t="str">
        <f t="shared" si="2"/>
        <v>EC_WORD_STEEL</v>
      </c>
      <c r="F173" t="s">
        <v>13397</v>
      </c>
    </row>
    <row r="174" spans="1:6" x14ac:dyDescent="0.3">
      <c r="A174" t="s">
        <v>345</v>
      </c>
      <c r="B174" s="4" t="str">
        <f>_xlfn.IFNA(VLOOKUP(A174,词典!$C:$F,4,FALSE),"")</f>
        <v>了</v>
      </c>
      <c r="C174" s="15" t="s">
        <v>9063</v>
      </c>
      <c r="D174" t="str">
        <f>_xlfn.IFNA(VLOOKUP(C174,词典!$F:$G,2,FALSE),"")</f>
        <v>EC_WORD_FOE</v>
      </c>
      <c r="E174" t="str">
        <f t="shared" si="2"/>
        <v>EC_WORD_FOE</v>
      </c>
      <c r="F174" t="s">
        <v>12745</v>
      </c>
    </row>
    <row r="175" spans="1:6" x14ac:dyDescent="0.3">
      <c r="A175" t="s">
        <v>111</v>
      </c>
      <c r="B175" s="4" t="str">
        <f>_xlfn.IFNA(VLOOKUP(A175,词典!$C:$F,4,FALSE),"")</f>
        <v>强大</v>
      </c>
      <c r="C175" s="15" t="s">
        <v>1927</v>
      </c>
      <c r="D175" t="str">
        <f>_xlfn.IFNA(VLOOKUP(C175,词典!$F:$G,2,FALSE),"")</f>
        <v>EC_WORD_WHICH</v>
      </c>
      <c r="E175" t="str">
        <f t="shared" si="2"/>
        <v>EC_WORD_WHICH</v>
      </c>
      <c r="F175" t="s">
        <v>111</v>
      </c>
    </row>
    <row r="176" spans="1:6" x14ac:dyDescent="0.3">
      <c r="A176" t="s">
        <v>107</v>
      </c>
      <c r="B176" s="4" t="str">
        <f>_xlfn.IFNA(VLOOKUP(A176,词典!$C:$F,4,FALSE),"")</f>
        <v>应对</v>
      </c>
      <c r="C176" s="15" t="s">
        <v>10183</v>
      </c>
      <c r="D176" t="str">
        <f>_xlfn.IFNA(VLOOKUP(C176,词典!$F:$G,2,FALSE),"")</f>
        <v>EC_WORD_TYPE</v>
      </c>
      <c r="E176" t="str">
        <f t="shared" si="2"/>
        <v>EC_WORD_TYPE</v>
      </c>
      <c r="F176" t="s">
        <v>13377</v>
      </c>
    </row>
    <row r="177" spans="1:6" x14ac:dyDescent="0.3">
      <c r="A177" t="s">
        <v>360</v>
      </c>
      <c r="B177" s="4" t="str">
        <f>_xlfn.IFNA(VLOOKUP(A177,词典!$C:$F,4,FALSE),"")</f>
        <v>哪个</v>
      </c>
      <c r="C177" s="15" t="s">
        <v>10192</v>
      </c>
      <c r="D177" t="str">
        <f>_xlfn.IFNA(VLOOKUP(C177,词典!$F:$G,2,FALSE),"")</f>
        <v>EC_WORD_OFFENSIVE</v>
      </c>
      <c r="E177" t="str">
        <f t="shared" si="2"/>
        <v>EC_WORD_OFFENSIVE</v>
      </c>
      <c r="F177" t="s">
        <v>12736</v>
      </c>
    </row>
    <row r="178" spans="1:6" x14ac:dyDescent="0.3">
      <c r="A178" t="s">
        <v>3843</v>
      </c>
      <c r="B178" s="4" t="str">
        <f>_xlfn.IFNA(VLOOKUP(A178,词典!$C:$F,4,FALSE),"")</f>
        <v>？</v>
      </c>
      <c r="C178" s="15" t="s">
        <v>230</v>
      </c>
      <c r="D178" t="str">
        <f>_xlfn.IFNA(VLOOKUP(C178,词典!$F:$G,2,FALSE),"")</f>
        <v>EC_WORD_QUES</v>
      </c>
      <c r="E178" t="str">
        <f t="shared" si="2"/>
        <v>EC_WORD_QUES</v>
      </c>
      <c r="F178" t="s">
        <v>13544</v>
      </c>
    </row>
    <row r="179" spans="1:6" x14ac:dyDescent="0.3">
      <c r="A179" t="s">
        <v>46</v>
      </c>
      <c r="B179" s="4" t="str">
        <f>_xlfn.IFNA(VLOOKUP(A179,词典!$C:$F,4,FALSE),"")</f>
        <v>冰</v>
      </c>
      <c r="C179" s="15" t="s">
        <v>1373</v>
      </c>
      <c r="D179" t="str">
        <f>_xlfn.IFNA(VLOOKUP(C179,词典!$F:$G,2,FALSE),"")</f>
        <v>EC_WORD_ICE</v>
      </c>
      <c r="E179" t="str">
        <f t="shared" si="2"/>
        <v>EC_WORD_ICE</v>
      </c>
      <c r="F179" t="s">
        <v>13359</v>
      </c>
    </row>
    <row r="180" spans="1:6" x14ac:dyDescent="0.3">
      <c r="A180" t="s">
        <v>49</v>
      </c>
      <c r="B180" s="4" t="str">
        <f>_xlfn.IFNA(VLOOKUP(A180,词典!$C:$F,4,FALSE),"")</f>
        <v>地面</v>
      </c>
      <c r="C180" s="15" t="s">
        <v>1374</v>
      </c>
      <c r="D180" t="str">
        <f>_xlfn.IFNA(VLOOKUP(C180,词典!$F:$G,2,FALSE),"")</f>
        <v>EC_WORD_GROUND</v>
      </c>
      <c r="E180" t="str">
        <f t="shared" si="2"/>
        <v>EC_WORD_GROUND</v>
      </c>
      <c r="F180" t="s">
        <v>13365</v>
      </c>
    </row>
    <row r="181" spans="1:6" x14ac:dyDescent="0.3">
      <c r="A181" t="s">
        <v>3836</v>
      </c>
      <c r="B181" s="4" t="str">
        <f>_xlfn.IFNA(VLOOKUP(A181,词典!$C:$F,4,FALSE),"")</f>
        <v xml:space="preserve"> </v>
      </c>
      <c r="C181" s="15" t="s">
        <v>10177</v>
      </c>
      <c r="D181" t="str">
        <f>_xlfn.IFNA(VLOOKUP(C181,词典!$F:$G,2,FALSE),"")</f>
        <v/>
      </c>
      <c r="E181" t="str">
        <f t="shared" si="2"/>
        <v>EMPTY</v>
      </c>
      <c r="F181" t="s">
        <v>3836</v>
      </c>
    </row>
    <row r="182" spans="1:6" x14ac:dyDescent="0.3">
      <c r="A182" t="s">
        <v>10176</v>
      </c>
      <c r="B182" s="4" t="str">
        <f>_xlfn.IFNA(VLOOKUP(A182,词典!$C:$F,4,FALSE),"")</f>
        <v/>
      </c>
      <c r="C182" s="15" t="s">
        <v>10177</v>
      </c>
      <c r="D182" t="str">
        <f>_xlfn.IFNA(VLOOKUP(C182,词典!$F:$G,2,FALSE),"")</f>
        <v/>
      </c>
      <c r="E182" t="str">
        <f t="shared" si="2"/>
        <v>};</v>
      </c>
      <c r="F182" t="s">
        <v>10176</v>
      </c>
    </row>
    <row r="183" spans="1:6" x14ac:dyDescent="0.3">
      <c r="B183" s="4" t="str">
        <f>_xlfn.IFNA(VLOOKUP(A183,词典!$C:$F,4,FALSE),"")</f>
        <v/>
      </c>
      <c r="C183" s="15" t="s">
        <v>10177</v>
      </c>
      <c r="D183" t="str">
        <f>_xlfn.IFNA(VLOOKUP(C183,词典!$F:$G,2,FALSE),"")</f>
        <v/>
      </c>
      <c r="E183">
        <f t="shared" si="2"/>
        <v>0</v>
      </c>
    </row>
    <row r="184" spans="1:6" x14ac:dyDescent="0.3">
      <c r="A184" t="s">
        <v>12541</v>
      </c>
      <c r="B184" s="4" t="str">
        <f>_xlfn.IFNA(VLOOKUP(A184,词典!$C:$F,4,FALSE),"")</f>
        <v/>
      </c>
      <c r="C184" s="15" t="s">
        <v>10177</v>
      </c>
      <c r="D184" t="str">
        <f>_xlfn.IFNA(VLOOKUP(C184,词典!$F:$G,2,FALSE),"")</f>
        <v/>
      </c>
      <c r="E184" t="str">
        <f t="shared" si="2"/>
        <v>staticconstu16sQuizLadyQuestion15[QUIZ_QUESTION_LEN]=</v>
      </c>
      <c r="F184" t="s">
        <v>12541</v>
      </c>
    </row>
    <row r="185" spans="1:6" x14ac:dyDescent="0.3">
      <c r="A185" t="s">
        <v>10175</v>
      </c>
      <c r="B185" s="4" t="str">
        <f>_xlfn.IFNA(VLOOKUP(A185,词典!$C:$F,4,FALSE),"")</f>
        <v/>
      </c>
      <c r="C185" s="15" t="s">
        <v>10177</v>
      </c>
      <c r="D185" t="str">
        <f>_xlfn.IFNA(VLOOKUP(C185,词典!$F:$G,2,FALSE),"")</f>
        <v/>
      </c>
      <c r="E185" t="str">
        <f t="shared" si="2"/>
        <v>{</v>
      </c>
      <c r="F185" t="s">
        <v>10175</v>
      </c>
    </row>
    <row r="186" spans="1:6" x14ac:dyDescent="0.3">
      <c r="A186" t="s">
        <v>26</v>
      </c>
      <c r="B186" s="4" t="str">
        <f>_xlfn.IFNA(VLOOKUP(A186,词典!$C:$F,4,FALSE),"")</f>
        <v>恶</v>
      </c>
      <c r="C186" s="15" t="s">
        <v>1713</v>
      </c>
      <c r="D186" t="str">
        <f>_xlfn.IFNA(VLOOKUP(C186,词典!$F:$G,2,FALSE),"")</f>
        <v>EC_WORD_DARK</v>
      </c>
      <c r="E186" t="str">
        <f t="shared" si="2"/>
        <v>EC_WORD_DARK</v>
      </c>
      <c r="F186" t="s">
        <v>13327</v>
      </c>
    </row>
    <row r="187" spans="1:6" x14ac:dyDescent="0.3">
      <c r="A187" t="s">
        <v>345</v>
      </c>
      <c r="B187" s="4" t="str">
        <f>_xlfn.IFNA(VLOOKUP(A187,词典!$C:$F,4,FALSE),"")</f>
        <v>了</v>
      </c>
      <c r="C187" s="15" t="s">
        <v>9063</v>
      </c>
      <c r="D187" t="str">
        <f>_xlfn.IFNA(VLOOKUP(C187,词典!$F:$G,2,FALSE),"")</f>
        <v>EC_WORD_FOE</v>
      </c>
      <c r="E187" t="str">
        <f t="shared" si="2"/>
        <v>EC_WORD_FOE</v>
      </c>
      <c r="F187" t="s">
        <v>12745</v>
      </c>
    </row>
    <row r="188" spans="1:6" x14ac:dyDescent="0.3">
      <c r="A188" t="s">
        <v>132</v>
      </c>
      <c r="B188" s="4" t="str">
        <f>_xlfn.IFNA(VLOOKUP(A188,词典!$C:$F,4,FALSE),"")</f>
        <v>弱</v>
      </c>
      <c r="C188" s="15" t="s">
        <v>10189</v>
      </c>
      <c r="D188" t="str">
        <f>_xlfn.IFNA(VLOOKUP(C188,词典!$F:$G,2,FALSE),"")</f>
        <v>EC_WORD_WHICH</v>
      </c>
      <c r="E188" t="str">
        <f t="shared" si="2"/>
        <v>EC_WORD_WHICH</v>
      </c>
      <c r="F188" t="s">
        <v>132</v>
      </c>
    </row>
    <row r="189" spans="1:6" x14ac:dyDescent="0.3">
      <c r="A189" t="s">
        <v>107</v>
      </c>
      <c r="B189" s="4" t="str">
        <f>_xlfn.IFNA(VLOOKUP(A189,词典!$C:$F,4,FALSE),"")</f>
        <v>应对</v>
      </c>
      <c r="C189" s="15" t="s">
        <v>10183</v>
      </c>
      <c r="D189" t="str">
        <f>_xlfn.IFNA(VLOOKUP(C189,词典!$F:$G,2,FALSE),"")</f>
        <v>EC_WORD_TYPE</v>
      </c>
      <c r="E189" t="str">
        <f t="shared" si="2"/>
        <v>EC_WORD_TYPE</v>
      </c>
      <c r="F189" t="s">
        <v>13377</v>
      </c>
    </row>
    <row r="190" spans="1:6" x14ac:dyDescent="0.3">
      <c r="A190" t="s">
        <v>360</v>
      </c>
      <c r="B190" s="4" t="str">
        <f>_xlfn.IFNA(VLOOKUP(A190,词典!$C:$F,4,FALSE),"")</f>
        <v>哪个</v>
      </c>
      <c r="C190" s="15" t="s">
        <v>10191</v>
      </c>
      <c r="D190" t="str">
        <f>_xlfn.IFNA(VLOOKUP(C190,词典!$F:$G,2,FALSE),"")</f>
        <v>EC_WORD_NEGATIVE</v>
      </c>
      <c r="E190" t="str">
        <f t="shared" si="2"/>
        <v>EC_WORD_NEGATIVE</v>
      </c>
      <c r="F190" t="s">
        <v>12999</v>
      </c>
    </row>
    <row r="191" spans="1:6" x14ac:dyDescent="0.3">
      <c r="A191" t="s">
        <v>3843</v>
      </c>
      <c r="B191" s="4" t="str">
        <f>_xlfn.IFNA(VLOOKUP(A191,词典!$C:$F,4,FALSE),"")</f>
        <v>？</v>
      </c>
      <c r="C191" s="15" t="s">
        <v>230</v>
      </c>
      <c r="D191" t="str">
        <f>_xlfn.IFNA(VLOOKUP(C191,词典!$F:$G,2,FALSE),"")</f>
        <v>EC_WORD_QUES</v>
      </c>
      <c r="E191" t="str">
        <f t="shared" si="2"/>
        <v>EC_WORD_QUES</v>
      </c>
      <c r="F191" t="s">
        <v>13544</v>
      </c>
    </row>
    <row r="192" spans="1:6" x14ac:dyDescent="0.3">
      <c r="A192" t="s">
        <v>34</v>
      </c>
      <c r="B192" s="4" t="str">
        <f>_xlfn.IFNA(VLOOKUP(A192,词典!$C:$F,4,FALSE),"")</f>
        <v>优雅</v>
      </c>
      <c r="C192" s="15" t="s">
        <v>10190</v>
      </c>
      <c r="D192" t="str">
        <f>_xlfn.IFNA(VLOOKUP(C192,词典!$F:$G,2,FALSE),"")</f>
        <v>EC_WORD_SHINE</v>
      </c>
      <c r="E192" t="str">
        <f t="shared" si="2"/>
        <v>EC_WORD_SHINE</v>
      </c>
      <c r="F192" t="s">
        <v>13401</v>
      </c>
    </row>
    <row r="193" spans="1:6" x14ac:dyDescent="0.3">
      <c r="A193" t="s">
        <v>35</v>
      </c>
      <c r="B193" s="4" t="str">
        <f>_xlfn.IFNA(VLOOKUP(A193,词典!$C:$F,4,FALSE),"")</f>
        <v>格斗</v>
      </c>
      <c r="C193" s="15" t="s">
        <v>1718</v>
      </c>
      <c r="D193" t="str">
        <f>_xlfn.IFNA(VLOOKUP(C193,词典!$F:$G,2,FALSE),"")</f>
        <v>EC_WORD_FIGHTING</v>
      </c>
      <c r="E193" t="str">
        <f t="shared" si="2"/>
        <v>EC_WORD_FIGHTING</v>
      </c>
      <c r="F193" t="s">
        <v>13343</v>
      </c>
    </row>
    <row r="194" spans="1:6" x14ac:dyDescent="0.3">
      <c r="A194" t="s">
        <v>3836</v>
      </c>
      <c r="B194" s="4" t="str">
        <f>_xlfn.IFNA(VLOOKUP(A194,词典!$C:$F,4,FALSE),"")</f>
        <v xml:space="preserve"> </v>
      </c>
      <c r="C194" s="15" t="s">
        <v>10177</v>
      </c>
      <c r="D194" t="str">
        <f>_xlfn.IFNA(VLOOKUP(C194,词典!$F:$G,2,FALSE),"")</f>
        <v/>
      </c>
      <c r="E194" t="str">
        <f t="shared" ref="E194:E229" si="3">IF(D194="",A194,D194)</f>
        <v>EMPTY</v>
      </c>
      <c r="F194" t="s">
        <v>3836</v>
      </c>
    </row>
    <row r="195" spans="1:6" x14ac:dyDescent="0.3">
      <c r="A195" t="s">
        <v>10176</v>
      </c>
      <c r="B195" s="4" t="str">
        <f>_xlfn.IFNA(VLOOKUP(A195,词典!$C:$F,4,FALSE),"")</f>
        <v/>
      </c>
      <c r="C195" s="15" t="s">
        <v>10177</v>
      </c>
      <c r="D195" t="str">
        <f>_xlfn.IFNA(VLOOKUP(C195,词典!$F:$G,2,FALSE),"")</f>
        <v/>
      </c>
      <c r="E195" t="str">
        <f t="shared" si="3"/>
        <v>};</v>
      </c>
      <c r="F195" t="s">
        <v>10176</v>
      </c>
    </row>
    <row r="196" spans="1:6" x14ac:dyDescent="0.3">
      <c r="B196" s="4" t="str">
        <f>_xlfn.IFNA(VLOOKUP(A196,词典!$C:$F,4,FALSE),"")</f>
        <v/>
      </c>
      <c r="C196" s="15" t="s">
        <v>10177</v>
      </c>
      <c r="D196" t="str">
        <f>_xlfn.IFNA(VLOOKUP(C196,词典!$F:$G,2,FALSE),"")</f>
        <v/>
      </c>
      <c r="E196">
        <f t="shared" si="3"/>
        <v>0</v>
      </c>
    </row>
    <row r="197" spans="1:6" x14ac:dyDescent="0.3">
      <c r="A197" t="s">
        <v>12542</v>
      </c>
      <c r="B197" s="4" t="str">
        <f>_xlfn.IFNA(VLOOKUP(A197,词典!$C:$F,4,FALSE),"")</f>
        <v/>
      </c>
      <c r="C197" s="15" t="s">
        <v>10177</v>
      </c>
      <c r="D197" t="str">
        <f>_xlfn.IFNA(VLOOKUP(C197,词典!$F:$G,2,FALSE),"")</f>
        <v/>
      </c>
      <c r="E197" t="str">
        <f t="shared" si="3"/>
        <v>staticconstu16sQuizLadyQuestion16[QUIZ_QUESTION_LEN]=</v>
      </c>
      <c r="F197" t="s">
        <v>12542</v>
      </c>
    </row>
    <row r="198" spans="1:6" x14ac:dyDescent="0.3">
      <c r="A198" t="s">
        <v>10175</v>
      </c>
      <c r="B198" s="4" t="str">
        <f>_xlfn.IFNA(VLOOKUP(A198,词典!$C:$F,4,FALSE),"")</f>
        <v/>
      </c>
      <c r="C198" s="15" t="s">
        <v>10177</v>
      </c>
      <c r="D198" t="str">
        <f>_xlfn.IFNA(VLOOKUP(C198,词典!$F:$G,2,FALSE),"")</f>
        <v/>
      </c>
      <c r="E198" t="str">
        <f t="shared" si="3"/>
        <v>{</v>
      </c>
      <c r="F198" t="s">
        <v>10175</v>
      </c>
    </row>
    <row r="199" spans="1:6" x14ac:dyDescent="0.3">
      <c r="A199" t="s">
        <v>45</v>
      </c>
      <c r="B199" s="4" t="str">
        <f>_xlfn.IFNA(VLOOKUP(A199,词典!$C:$F,4,FALSE),"")</f>
        <v>幽灵</v>
      </c>
      <c r="C199" s="15" t="s">
        <v>1724</v>
      </c>
      <c r="D199" t="str">
        <f>_xlfn.IFNA(VLOOKUP(C199,词典!$F:$G,2,FALSE),"")</f>
        <v>EC_WORD_GHOST</v>
      </c>
      <c r="E199" t="str">
        <f t="shared" si="3"/>
        <v>EC_WORD_GHOST</v>
      </c>
      <c r="F199" t="s">
        <v>13358</v>
      </c>
    </row>
    <row r="200" spans="1:6" x14ac:dyDescent="0.3">
      <c r="A200" t="s">
        <v>345</v>
      </c>
      <c r="B200" s="4" t="str">
        <f>_xlfn.IFNA(VLOOKUP(A200,词典!$C:$F,4,FALSE),"")</f>
        <v>了</v>
      </c>
      <c r="C200" s="15" t="s">
        <v>9063</v>
      </c>
      <c r="D200" t="str">
        <f>_xlfn.IFNA(VLOOKUP(C200,词典!$F:$G,2,FALSE),"")</f>
        <v>EC_WORD_FOE</v>
      </c>
      <c r="E200" t="str">
        <f t="shared" si="3"/>
        <v>EC_WORD_FOE</v>
      </c>
      <c r="F200" t="s">
        <v>12745</v>
      </c>
    </row>
    <row r="201" spans="1:6" x14ac:dyDescent="0.3">
      <c r="A201" t="s">
        <v>132</v>
      </c>
      <c r="B201" s="4" t="str">
        <f>_xlfn.IFNA(VLOOKUP(A201,词典!$C:$F,4,FALSE),"")</f>
        <v>弱</v>
      </c>
      <c r="C201" s="15" t="s">
        <v>10189</v>
      </c>
      <c r="D201" t="str">
        <f>_xlfn.IFNA(VLOOKUP(C201,词典!$F:$G,2,FALSE),"")</f>
        <v>EC_WORD_WHICH</v>
      </c>
      <c r="E201" t="str">
        <f t="shared" si="3"/>
        <v>EC_WORD_WHICH</v>
      </c>
      <c r="F201" t="s">
        <v>132</v>
      </c>
    </row>
    <row r="202" spans="1:6" x14ac:dyDescent="0.3">
      <c r="A202" t="s">
        <v>107</v>
      </c>
      <c r="B202" s="4" t="str">
        <f>_xlfn.IFNA(VLOOKUP(A202,词典!$C:$F,4,FALSE),"")</f>
        <v>应对</v>
      </c>
      <c r="C202" s="15" t="s">
        <v>10183</v>
      </c>
      <c r="D202" t="str">
        <f>_xlfn.IFNA(VLOOKUP(C202,词典!$F:$G,2,FALSE),"")</f>
        <v>EC_WORD_TYPE</v>
      </c>
      <c r="E202" t="str">
        <f t="shared" si="3"/>
        <v>EC_WORD_TYPE</v>
      </c>
      <c r="F202" t="s">
        <v>13377</v>
      </c>
    </row>
    <row r="203" spans="1:6" x14ac:dyDescent="0.3">
      <c r="A203" t="s">
        <v>360</v>
      </c>
      <c r="B203" s="4" t="str">
        <f>_xlfn.IFNA(VLOOKUP(A203,词典!$C:$F,4,FALSE),"")</f>
        <v>哪个</v>
      </c>
      <c r="C203" s="15" t="s">
        <v>10191</v>
      </c>
      <c r="D203" t="str">
        <f>_xlfn.IFNA(VLOOKUP(C203,词典!$F:$G,2,FALSE),"")</f>
        <v>EC_WORD_NEGATIVE</v>
      </c>
      <c r="E203" t="str">
        <f t="shared" si="3"/>
        <v>EC_WORD_NEGATIVE</v>
      </c>
      <c r="F203" t="s">
        <v>12999</v>
      </c>
    </row>
    <row r="204" spans="1:6" x14ac:dyDescent="0.3">
      <c r="A204" t="s">
        <v>3843</v>
      </c>
      <c r="B204" s="4" t="str">
        <f>_xlfn.IFNA(VLOOKUP(A204,词典!$C:$F,4,FALSE),"")</f>
        <v>？</v>
      </c>
      <c r="C204" s="15" t="s">
        <v>8488</v>
      </c>
      <c r="D204" t="str">
        <f>_xlfn.IFNA(VLOOKUP(C204,词典!$F:$G,2,FALSE),"")</f>
        <v>EC_WORD_QUES</v>
      </c>
      <c r="E204" t="str">
        <f t="shared" si="3"/>
        <v>EC_WORD_QUES</v>
      </c>
      <c r="F204" t="s">
        <v>13544</v>
      </c>
    </row>
    <row r="205" spans="1:6" x14ac:dyDescent="0.3">
      <c r="A205" t="s">
        <v>64</v>
      </c>
      <c r="B205" s="4" t="str">
        <f>_xlfn.IFNA(VLOOKUP(A205,词典!$C:$F,4,FALSE),"")</f>
        <v>一般</v>
      </c>
      <c r="C205" s="15" t="s">
        <v>1730</v>
      </c>
      <c r="D205" t="str">
        <f>_xlfn.IFNA(VLOOKUP(C205,词典!$F:$G,2,FALSE),"")</f>
        <v>EC_WORD_NORMAL</v>
      </c>
      <c r="E205" t="str">
        <f t="shared" si="3"/>
        <v>EC_WORD_NORMAL</v>
      </c>
      <c r="F205" t="s">
        <v>13396</v>
      </c>
    </row>
    <row r="206" spans="1:6" x14ac:dyDescent="0.3">
      <c r="A206" t="s">
        <v>26</v>
      </c>
      <c r="B206" s="4" t="str">
        <f>_xlfn.IFNA(VLOOKUP(A206,词典!$C:$F,4,FALSE),"")</f>
        <v>恶</v>
      </c>
      <c r="C206" s="15" t="s">
        <v>1713</v>
      </c>
      <c r="D206" t="str">
        <f>_xlfn.IFNA(VLOOKUP(C206,词典!$F:$G,2,FALSE),"")</f>
        <v>EC_WORD_DARK</v>
      </c>
      <c r="E206" t="str">
        <f t="shared" si="3"/>
        <v>EC_WORD_DARK</v>
      </c>
      <c r="F206" t="s">
        <v>13327</v>
      </c>
    </row>
    <row r="207" spans="1:6" x14ac:dyDescent="0.3">
      <c r="A207" t="s">
        <v>3836</v>
      </c>
      <c r="B207" s="4" t="str">
        <f>_xlfn.IFNA(VLOOKUP(A207,词典!$C:$F,4,FALSE),"")</f>
        <v xml:space="preserve"> </v>
      </c>
      <c r="C207" s="15" t="s">
        <v>10177</v>
      </c>
      <c r="D207" t="str">
        <f>_xlfn.IFNA(VLOOKUP(C207,词典!$F:$G,2,FALSE),"")</f>
        <v/>
      </c>
      <c r="E207" t="str">
        <f t="shared" si="3"/>
        <v>EMPTY</v>
      </c>
      <c r="F207" t="s">
        <v>3836</v>
      </c>
    </row>
    <row r="208" spans="1:6" x14ac:dyDescent="0.3">
      <c r="A208" t="s">
        <v>10176</v>
      </c>
      <c r="B208" s="4" t="str">
        <f>_xlfn.IFNA(VLOOKUP(A208,词典!$C:$F,4,FALSE),"")</f>
        <v/>
      </c>
      <c r="C208" s="15" t="s">
        <v>10177</v>
      </c>
      <c r="D208" t="str">
        <f>_xlfn.IFNA(VLOOKUP(C208,词典!$F:$G,2,FALSE),"")</f>
        <v/>
      </c>
      <c r="E208" t="str">
        <f t="shared" si="3"/>
        <v>};</v>
      </c>
      <c r="F208" t="s">
        <v>10176</v>
      </c>
    </row>
    <row r="209" spans="1:6" x14ac:dyDescent="0.3">
      <c r="B209" s="4" t="str">
        <f>_xlfn.IFNA(VLOOKUP(A209,词典!$C:$F,4,FALSE),"")</f>
        <v/>
      </c>
      <c r="C209" s="15" t="s">
        <v>10177</v>
      </c>
      <c r="D209" t="str">
        <f>_xlfn.IFNA(VLOOKUP(C209,词典!$F:$G,2,FALSE),"")</f>
        <v/>
      </c>
      <c r="E209">
        <f t="shared" si="3"/>
        <v>0</v>
      </c>
    </row>
    <row r="210" spans="1:6" x14ac:dyDescent="0.3">
      <c r="A210" t="s">
        <v>12543</v>
      </c>
      <c r="B210" s="4" t="str">
        <f>_xlfn.IFNA(VLOOKUP(A210,词典!$C:$F,4,FALSE),"")</f>
        <v/>
      </c>
      <c r="C210" s="15" t="s">
        <v>10177</v>
      </c>
      <c r="D210" t="str">
        <f>_xlfn.IFNA(VLOOKUP(C210,词典!$F:$G,2,FALSE),"")</f>
        <v/>
      </c>
      <c r="E210" t="str">
        <f t="shared" si="3"/>
        <v>staticconstu16sQuizLadyQuizAnswers[]=</v>
      </c>
      <c r="F210" t="s">
        <v>12543</v>
      </c>
    </row>
    <row r="211" spans="1:6" x14ac:dyDescent="0.3">
      <c r="A211" t="s">
        <v>10175</v>
      </c>
      <c r="B211" s="4" t="str">
        <f>_xlfn.IFNA(VLOOKUP(A211,词典!$C:$F,4,FALSE),"")</f>
        <v/>
      </c>
      <c r="C211" s="15" t="s">
        <v>10177</v>
      </c>
      <c r="D211" t="str">
        <f>_xlfn.IFNA(VLOOKUP(C211,词典!$F:$G,2,FALSE),"")</f>
        <v/>
      </c>
      <c r="E211" t="str">
        <f t="shared" si="3"/>
        <v>{</v>
      </c>
      <c r="F211" t="s">
        <v>10175</v>
      </c>
    </row>
    <row r="212" spans="1:6" x14ac:dyDescent="0.3">
      <c r="A212" t="s">
        <v>3869</v>
      </c>
      <c r="B212" s="4" t="str">
        <f>_xlfn.IFNA(VLOOKUP(A212,词典!$C:$F,4,FALSE),"")</f>
        <v>图鉴</v>
      </c>
      <c r="C212" s="15" t="s">
        <v>1705</v>
      </c>
      <c r="D212" t="str">
        <f>_xlfn.IFNA(VLOOKUP(C212,词典!$F:$G,2,FALSE),"")</f>
        <v>EC_WORD_POKEDEX</v>
      </c>
      <c r="E212" t="str">
        <f t="shared" si="3"/>
        <v>EC_WORD_POKEDEX</v>
      </c>
      <c r="F212" t="s">
        <v>13497</v>
      </c>
    </row>
    <row r="213" spans="1:6" x14ac:dyDescent="0.3">
      <c r="A213" t="s">
        <v>26</v>
      </c>
      <c r="B213" s="4" t="str">
        <f>_xlfn.IFNA(VLOOKUP(A213,词典!$C:$F,4,FALSE),"")</f>
        <v>恶</v>
      </c>
      <c r="C213" s="15" t="s">
        <v>1713</v>
      </c>
      <c r="D213" t="str">
        <f>_xlfn.IFNA(VLOOKUP(C213,词典!$F:$G,2,FALSE),"")</f>
        <v>EC_WORD_DARK</v>
      </c>
      <c r="E213" t="str">
        <f t="shared" si="3"/>
        <v>EC_WORD_DARK</v>
      </c>
      <c r="F213" t="s">
        <v>13327</v>
      </c>
    </row>
    <row r="214" spans="1:6" x14ac:dyDescent="0.3">
      <c r="A214" t="s">
        <v>16</v>
      </c>
      <c r="B214" s="4" t="str">
        <f>_xlfn.IFNA(VLOOKUP(A214,词典!$C:$F,4,FALSE),"")</f>
        <v>等级</v>
      </c>
      <c r="C214" s="15" t="s">
        <v>1327</v>
      </c>
      <c r="D214" t="str">
        <f>_xlfn.IFNA(VLOOKUP(C214,词典!$F:$G,2,FALSE),"")</f>
        <v>EC_WORD_LEVEL</v>
      </c>
      <c r="E214" t="str">
        <f t="shared" si="3"/>
        <v>EC_WORD_LEVEL</v>
      </c>
      <c r="F214" t="s">
        <v>13499</v>
      </c>
    </row>
    <row r="215" spans="1:6" x14ac:dyDescent="0.3">
      <c r="A215" t="s">
        <v>687</v>
      </c>
      <c r="B215" s="4" t="str">
        <f>_xlfn.IFNA(VLOOKUP(A215,词典!$C:$F,4,FALSE),"")</f>
        <v>鲜花</v>
      </c>
      <c r="C215" s="15" t="s">
        <v>2042</v>
      </c>
      <c r="D215" t="str">
        <f>_xlfn.IFNA(VLOOKUP(C215,词典!$F:$G,2,FALSE),"")</f>
        <v>EC_WORD_FLOWERS</v>
      </c>
      <c r="E215" t="str">
        <f t="shared" si="3"/>
        <v>EC_WORD_FLOWERS</v>
      </c>
      <c r="F215" t="s">
        <v>13089</v>
      </c>
    </row>
    <row r="216" spans="1:6" x14ac:dyDescent="0.3">
      <c r="A216" t="s">
        <v>9</v>
      </c>
      <c r="B216" s="4" t="str">
        <f>_xlfn.IFNA(VLOOKUP(A216,词典!$C:$F,4,FALSE),"")</f>
        <v>蛋</v>
      </c>
      <c r="C216" s="15" t="s">
        <v>1322</v>
      </c>
      <c r="D216" t="str">
        <f>_xlfn.IFNA(VLOOKUP(C216,词典!$F:$G,2,FALSE),"")</f>
        <v>EC_WORD_EGG</v>
      </c>
      <c r="E216" t="str">
        <f t="shared" si="3"/>
        <v>EC_WORD_EGG</v>
      </c>
      <c r="F216" t="s">
        <v>13489</v>
      </c>
    </row>
    <row r="217" spans="1:6" x14ac:dyDescent="0.3">
      <c r="A217" t="s">
        <v>5996</v>
      </c>
      <c r="B217" s="4" t="str">
        <f>_xlfn.IFNA(VLOOKUP(A217,词典!$C:$F,4,FALSE),"")</f>
        <v>我行我素</v>
      </c>
      <c r="C217" s="15" t="s">
        <v>890</v>
      </c>
      <c r="D217" t="str">
        <f>_xlfn.IFNA(VLOOKUP(C217,词典!$F:$G,2,FALSE),"")</f>
        <v>EC_WORD_OWN_TEMPO</v>
      </c>
      <c r="E217" t="str">
        <f t="shared" si="3"/>
        <v>EC_WORD_OWN_TEMPO</v>
      </c>
      <c r="F217" t="s">
        <v>13420</v>
      </c>
    </row>
    <row r="218" spans="1:6" x14ac:dyDescent="0.3">
      <c r="A218" t="s">
        <v>31</v>
      </c>
      <c r="B218" s="4" t="str">
        <f>_xlfn.IFNA(VLOOKUP(A218,词典!$C:$F,4,FALSE),"")</f>
        <v>岩石</v>
      </c>
      <c r="C218" s="15" t="s">
        <v>1370</v>
      </c>
      <c r="D218" t="str">
        <f>_xlfn.IFNA(VLOOKUP(C218,词典!$F:$G,2,FALSE),"")</f>
        <v>EC_WORD_ROCK</v>
      </c>
      <c r="E218" t="str">
        <f t="shared" si="3"/>
        <v>EC_WORD_ROCK</v>
      </c>
      <c r="F218" t="s">
        <v>13337</v>
      </c>
    </row>
    <row r="219" spans="1:6" x14ac:dyDescent="0.3">
      <c r="A219" t="s">
        <v>5971</v>
      </c>
      <c r="B219" s="4" t="str">
        <f>_xlfn.IFNA(VLOOKUP(A219,词典!$C:$F,4,FALSE),"")</f>
        <v>踩影</v>
      </c>
      <c r="C219" s="15" t="s">
        <v>894</v>
      </c>
      <c r="D219" t="str">
        <f>_xlfn.IFNA(VLOOKUP(C219,词典!$F:$G,2,FALSE),"")</f>
        <v>EC_WORD_SHADOW_TAG</v>
      </c>
      <c r="E219" t="str">
        <f t="shared" si="3"/>
        <v>EC_WORD_SHADOW_TAG</v>
      </c>
      <c r="F219" t="s">
        <v>13344</v>
      </c>
    </row>
    <row r="220" spans="1:6" x14ac:dyDescent="0.3">
      <c r="A220" t="s">
        <v>84</v>
      </c>
      <c r="B220" s="4" t="str">
        <f>_xlfn.IFNA(VLOOKUP(A220,词典!$C:$F,4,FALSE),"")</f>
        <v>免疫</v>
      </c>
      <c r="C220" s="15" t="s">
        <v>888</v>
      </c>
      <c r="D220" t="str">
        <f>_xlfn.IFNA(VLOOKUP(C220,词典!$F:$G,2,FALSE),"")</f>
        <v>EC_WORD_IMMUNITY</v>
      </c>
      <c r="E220" t="str">
        <f t="shared" si="3"/>
        <v>EC_WORD_IMMUNITY</v>
      </c>
      <c r="F220" t="s">
        <v>13427</v>
      </c>
    </row>
    <row r="221" spans="1:6" x14ac:dyDescent="0.3">
      <c r="A221" t="s">
        <v>3838</v>
      </c>
      <c r="B221" s="4" t="str">
        <f>_xlfn.IFNA(VLOOKUP(A221,词典!$C:$F,4,FALSE),"")</f>
        <v>宝可梦</v>
      </c>
      <c r="C221" s="15" t="s">
        <v>1325</v>
      </c>
      <c r="D221" t="str">
        <f>_xlfn.IFNA(VLOOKUP(C221,词典!$F:$G,2,FALSE),"")</f>
        <v>EC_WORD_POKEMON</v>
      </c>
      <c r="E221" t="str">
        <f t="shared" si="3"/>
        <v>EC_WORD_POKEMON</v>
      </c>
      <c r="F221" t="s">
        <v>13495</v>
      </c>
    </row>
    <row r="222" spans="1:6" x14ac:dyDescent="0.3">
      <c r="A222" t="s">
        <v>686</v>
      </c>
      <c r="B222" s="4" t="str">
        <f>_xlfn.IFNA(VLOOKUP(A222,词典!$C:$F,4,FALSE),"")</f>
        <v>电脑</v>
      </c>
      <c r="C222" s="15" t="s">
        <v>2016</v>
      </c>
      <c r="D222" t="str">
        <f>_xlfn.IFNA(VLOOKUP(C222,词典!$F:$G,2,FALSE),"")</f>
        <v>EC_WORD_PC</v>
      </c>
      <c r="E222" t="str">
        <f t="shared" si="3"/>
        <v>EC_WORD_PC</v>
      </c>
      <c r="F222" t="s">
        <v>13088</v>
      </c>
    </row>
    <row r="223" spans="1:6" x14ac:dyDescent="0.3">
      <c r="A223" t="s">
        <v>633</v>
      </c>
      <c r="B223" s="4" t="str">
        <f>_xlfn.IFNA(VLOOKUP(A223,词典!$C:$F,4,FALSE),"")</f>
        <v>电视</v>
      </c>
      <c r="C223" s="15" t="s">
        <v>1593</v>
      </c>
      <c r="D223" t="str">
        <f>_xlfn.IFNA(VLOOKUP(C223,词典!$F:$G,2,FALSE),"")</f>
        <v>EC_WORD_TELEVISION</v>
      </c>
      <c r="E223" t="str">
        <f t="shared" si="3"/>
        <v>EC_WORD_TELEVISION</v>
      </c>
      <c r="F223" t="s">
        <v>13132</v>
      </c>
    </row>
    <row r="224" spans="1:6" x14ac:dyDescent="0.3">
      <c r="A224" t="s">
        <v>5938</v>
      </c>
      <c r="B224" s="4" t="str">
        <f>_xlfn.IFNA(VLOOKUP(A224,词典!$C:$F,4,FALSE),"")</f>
        <v>毛绒娃娃</v>
      </c>
      <c r="C224" s="15" t="s">
        <v>1620</v>
      </c>
      <c r="D224" t="str">
        <f>_xlfn.IFNA(VLOOKUP(C224,词典!$F:$G,2,FALSE),"")</f>
        <v>EC_WORD_PLUSH_DOLL</v>
      </c>
      <c r="E224" t="str">
        <f t="shared" si="3"/>
        <v>EC_WORD_PLUSH_DOLL</v>
      </c>
      <c r="F224" t="s">
        <v>13087</v>
      </c>
    </row>
    <row r="225" spans="1:6" x14ac:dyDescent="0.3">
      <c r="A225" t="s">
        <v>46</v>
      </c>
      <c r="B225" s="4" t="str">
        <f>_xlfn.IFNA(VLOOKUP(A225,词典!$C:$F,4,FALSE),"")</f>
        <v>冰</v>
      </c>
      <c r="C225" s="15" t="s">
        <v>1373</v>
      </c>
      <c r="D225" t="str">
        <f>_xlfn.IFNA(VLOOKUP(C225,词典!$F:$G,2,FALSE),"")</f>
        <v>EC_WORD_ICE</v>
      </c>
      <c r="E225" t="str">
        <f t="shared" si="3"/>
        <v>EC_WORD_ICE</v>
      </c>
      <c r="F225" t="s">
        <v>13359</v>
      </c>
    </row>
    <row r="226" spans="1:6" x14ac:dyDescent="0.3">
      <c r="A226" t="s">
        <v>35</v>
      </c>
      <c r="B226" s="4" t="str">
        <f>_xlfn.IFNA(VLOOKUP(A226,词典!$C:$F,4,FALSE),"")</f>
        <v>格斗</v>
      </c>
      <c r="C226" s="15" t="s">
        <v>1718</v>
      </c>
      <c r="D226" t="str">
        <f>_xlfn.IFNA(VLOOKUP(C226,词典!$F:$G,2,FALSE),"")</f>
        <v>EC_WORD_FIGHTING</v>
      </c>
      <c r="E226" t="str">
        <f t="shared" si="3"/>
        <v>EC_WORD_FIGHTING</v>
      </c>
      <c r="F226" t="s">
        <v>13343</v>
      </c>
    </row>
    <row r="227" spans="1:6" x14ac:dyDescent="0.3">
      <c r="A227" t="s">
        <v>26</v>
      </c>
      <c r="B227" s="4" t="str">
        <f>_xlfn.IFNA(VLOOKUP(A227,词典!$C:$F,4,FALSE),"")</f>
        <v>恶</v>
      </c>
      <c r="C227" s="15" t="s">
        <v>1713</v>
      </c>
      <c r="D227" t="str">
        <f>_xlfn.IFNA(VLOOKUP(C227,词典!$F:$G,2,FALSE),"")</f>
        <v>EC_WORD_DARK</v>
      </c>
      <c r="E227" t="str">
        <f t="shared" si="3"/>
        <v>EC_WORD_DARK</v>
      </c>
      <c r="F227" t="s">
        <v>13327</v>
      </c>
    </row>
    <row r="228" spans="1:6" x14ac:dyDescent="0.3">
      <c r="A228" t="s">
        <v>10176</v>
      </c>
      <c r="B228" s="4" t="str">
        <f>_xlfn.IFNA(VLOOKUP(A228,词典!$C:$F,4,FALSE),"")</f>
        <v/>
      </c>
      <c r="C228" s="15" t="s">
        <v>10177</v>
      </c>
      <c r="D228" t="str">
        <f>_xlfn.IFNA(VLOOKUP(C228,词典!$F:$G,2,FALSE),"")</f>
        <v/>
      </c>
      <c r="E228" t="str">
        <f t="shared" si="3"/>
        <v>};</v>
      </c>
      <c r="F228" t="s">
        <v>10176</v>
      </c>
    </row>
    <row r="229" spans="1:6" x14ac:dyDescent="0.3">
      <c r="B229" s="4" t="str">
        <f>_xlfn.IFNA(VLOOKUP(A229,词典!$C:$F,4,FALSE),"")</f>
        <v/>
      </c>
      <c r="C229" s="15" t="s">
        <v>10177</v>
      </c>
      <c r="D229" t="str">
        <f>_xlfn.IFNA(VLOOKUP(C229,词典!$F:$G,2,FALSE),"")</f>
        <v/>
      </c>
      <c r="E229">
        <f t="shared" si="3"/>
        <v>0</v>
      </c>
    </row>
    <row r="230" spans="1:6" x14ac:dyDescent="0.3">
      <c r="D230" t="str">
        <f>_xlfn.IFNA(VLOOKUP(C230,词典!$F:$G,2,FALSE),"")</f>
        <v/>
      </c>
    </row>
  </sheetData>
  <phoneticPr fontId="1" type="noConversion"/>
  <conditionalFormatting sqref="B1:C1048576">
    <cfRule type="expression" dxfId="0" priority="1">
      <formula>ISNA(B1)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词典</vt:lpstr>
      <vt:lpstr>Sheet15</vt:lpstr>
      <vt:lpstr>info</vt:lpstr>
      <vt:lpstr>对战开拓区NPCinfo</vt:lpstr>
      <vt:lpstr>对战开拓区</vt:lpstr>
      <vt:lpstr>对战帐篷</vt:lpstr>
      <vt:lpstr>训练家之丘</vt:lpstr>
      <vt:lpstr>徒弟</vt:lpstr>
      <vt:lpstr>quizlady</vt:lpstr>
      <vt:lpstr>零散文本转换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Knox D</dc:creator>
  <cp:lastModifiedBy>Knox D</cp:lastModifiedBy>
  <dcterms:created xsi:type="dcterms:W3CDTF">2025-04-30T06:28:54Z</dcterms:created>
  <dcterms:modified xsi:type="dcterms:W3CDTF">2025-05-06T15:21:11Z</dcterms:modified>
</cp:coreProperties>
</file>