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Science\Littorina\Pollution\"/>
    </mc:Choice>
  </mc:AlternateContent>
  <bookViews>
    <workbookView xWindow="480" yWindow="30" windowWidth="18195" windowHeight="12075" activeTab="3"/>
  </bookViews>
  <sheets>
    <sheet name="Abram" sheetId="1" r:id="rId1"/>
    <sheet name="Kiberg" sheetId="2" r:id="rId2"/>
    <sheet name="Лист3" sheetId="3" r:id="rId3"/>
    <sheet name="Лист1" sheetId="4" r:id="rId4"/>
  </sheets>
  <calcPr calcId="152511"/>
</workbook>
</file>

<file path=xl/calcChain.xml><?xml version="1.0" encoding="utf-8"?>
<calcChain xmlns="http://schemas.openxmlformats.org/spreadsheetml/2006/main">
  <c r="Z33" i="4" l="1"/>
  <c r="AA33" i="4"/>
  <c r="Y33" i="4"/>
  <c r="S23" i="4"/>
  <c r="T23" i="4"/>
  <c r="R23" i="4"/>
  <c r="K39" i="4"/>
  <c r="L39" i="4"/>
  <c r="J39" i="4"/>
  <c r="D24" i="4"/>
  <c r="E24" i="4"/>
  <c r="C24" i="4"/>
  <c r="E26" i="4"/>
  <c r="F26" i="4"/>
  <c r="AC33" i="4"/>
  <c r="AB33" i="4"/>
  <c r="F27" i="4" s="1"/>
  <c r="V23" i="4"/>
  <c r="U23" i="4"/>
  <c r="G24" i="4"/>
  <c r="N39" i="4"/>
  <c r="F24" i="4"/>
  <c r="M39" i="4"/>
  <c r="P197" i="2"/>
  <c r="O197" i="2"/>
  <c r="M197" i="2"/>
  <c r="L197" i="2"/>
  <c r="P194" i="2"/>
  <c r="O194" i="2"/>
  <c r="M194" i="2"/>
  <c r="L194" i="2"/>
  <c r="P193" i="2"/>
  <c r="O193" i="2"/>
  <c r="M193" i="2"/>
  <c r="L193" i="2"/>
  <c r="P192" i="2"/>
  <c r="O192" i="2"/>
  <c r="M192" i="2"/>
  <c r="L192" i="2"/>
  <c r="P191" i="2"/>
  <c r="O191" i="2"/>
  <c r="M191" i="2"/>
  <c r="L191" i="2"/>
  <c r="P190" i="2"/>
  <c r="O190" i="2"/>
  <c r="M190" i="2"/>
  <c r="L190" i="2"/>
  <c r="P186" i="2"/>
  <c r="O186" i="2"/>
  <c r="M186" i="2"/>
  <c r="L186" i="2"/>
  <c r="P179" i="2"/>
  <c r="O179" i="2"/>
  <c r="N179" i="2"/>
  <c r="M179" i="2"/>
  <c r="L179" i="2"/>
  <c r="P173" i="2"/>
  <c r="O173" i="2"/>
  <c r="L173" i="2"/>
  <c r="P148" i="2"/>
  <c r="O148" i="2"/>
  <c r="N148" i="2"/>
  <c r="M148" i="2"/>
  <c r="L148" i="2"/>
  <c r="P147" i="2"/>
  <c r="O147" i="2"/>
  <c r="N147" i="2"/>
  <c r="M147" i="2"/>
  <c r="L147" i="2"/>
  <c r="P146" i="2"/>
  <c r="O146" i="2"/>
  <c r="N146" i="2"/>
  <c r="M146" i="2"/>
  <c r="L146" i="2"/>
  <c r="P144" i="2"/>
  <c r="O144" i="2"/>
  <c r="N144" i="2"/>
  <c r="M144" i="2"/>
  <c r="L144" i="2"/>
  <c r="P143" i="2"/>
  <c r="O143" i="2"/>
  <c r="N143" i="2"/>
  <c r="M143" i="2"/>
  <c r="L143" i="2"/>
  <c r="P141" i="2"/>
  <c r="O141" i="2"/>
  <c r="N141" i="2"/>
  <c r="M141" i="2"/>
  <c r="L141" i="2"/>
  <c r="P139" i="2"/>
  <c r="O139" i="2"/>
  <c r="N139" i="2"/>
  <c r="M139" i="2"/>
  <c r="L139" i="2"/>
  <c r="P137" i="2"/>
  <c r="O137" i="2"/>
  <c r="N137" i="2"/>
  <c r="M137" i="2"/>
  <c r="L137" i="2"/>
  <c r="P136" i="2"/>
  <c r="O136" i="2"/>
  <c r="N136" i="2"/>
  <c r="M136" i="2"/>
  <c r="L136" i="2"/>
  <c r="P133" i="2"/>
  <c r="O133" i="2"/>
  <c r="N133" i="2"/>
  <c r="M133" i="2"/>
  <c r="L133" i="2"/>
  <c r="P131" i="2"/>
  <c r="O131" i="2"/>
  <c r="N131" i="2"/>
  <c r="L131" i="2"/>
  <c r="P130" i="2"/>
  <c r="O130" i="2"/>
  <c r="N130" i="2"/>
  <c r="M130" i="2"/>
  <c r="L130" i="2"/>
  <c r="P129" i="2"/>
  <c r="O129" i="2"/>
  <c r="N129" i="2"/>
  <c r="M129" i="2"/>
  <c r="L129" i="2"/>
  <c r="P128" i="2"/>
  <c r="O128" i="2"/>
  <c r="N128" i="2"/>
  <c r="M128" i="2"/>
  <c r="L128" i="2"/>
  <c r="E27" i="4" l="1"/>
  <c r="P112" i="2"/>
  <c r="O112" i="2"/>
  <c r="L112" i="2"/>
  <c r="P108" i="2"/>
  <c r="O108" i="2"/>
  <c r="N108" i="2"/>
  <c r="M108" i="2"/>
  <c r="L108" i="2"/>
  <c r="P104" i="2"/>
  <c r="O104" i="2"/>
  <c r="M104" i="2"/>
  <c r="L104" i="2"/>
  <c r="P103" i="2"/>
  <c r="O103" i="2"/>
  <c r="N103" i="2"/>
  <c r="M103" i="2"/>
  <c r="L103" i="2"/>
  <c r="P98" i="2"/>
  <c r="O98" i="2"/>
  <c r="N98" i="2"/>
  <c r="L98" i="2"/>
  <c r="P95" i="2"/>
  <c r="O95" i="2"/>
  <c r="M95" i="2"/>
  <c r="L95" i="2"/>
  <c r="P93" i="2"/>
  <c r="O93" i="2"/>
  <c r="M93" i="2"/>
  <c r="L93" i="2"/>
  <c r="P84" i="2"/>
  <c r="O84" i="2"/>
  <c r="N84" i="2"/>
  <c r="M84" i="2"/>
  <c r="L84" i="2"/>
  <c r="P72" i="2"/>
  <c r="P70" i="2"/>
  <c r="P68" i="2"/>
  <c r="P64" i="2"/>
  <c r="P63" i="2"/>
  <c r="L64" i="2"/>
  <c r="M64" i="2"/>
  <c r="O64" i="2"/>
  <c r="L68" i="2"/>
  <c r="M68" i="2"/>
  <c r="N68" i="2"/>
  <c r="O68" i="2"/>
  <c r="L70" i="2"/>
  <c r="M70" i="2"/>
  <c r="O70" i="2"/>
  <c r="L72" i="2"/>
  <c r="M72" i="2"/>
  <c r="N72" i="2"/>
  <c r="O72" i="2"/>
  <c r="O63" i="2"/>
  <c r="L63" i="2"/>
  <c r="P37" i="2"/>
  <c r="O37" i="2"/>
  <c r="N37" i="2"/>
  <c r="L37" i="2"/>
  <c r="P32" i="2"/>
  <c r="O32" i="2"/>
  <c r="L32" i="2"/>
  <c r="P31" i="2"/>
  <c r="O31" i="2"/>
  <c r="L31" i="2"/>
  <c r="P30" i="2"/>
  <c r="O30" i="2"/>
  <c r="L30" i="2"/>
  <c r="P26" i="2"/>
  <c r="P25" i="2"/>
  <c r="P23" i="2"/>
  <c r="O10" i="2"/>
  <c r="M10" i="2"/>
  <c r="L10" i="2"/>
  <c r="O25" i="2"/>
  <c r="N25" i="2"/>
  <c r="L25" i="2"/>
  <c r="O23" i="2"/>
  <c r="M23" i="2"/>
  <c r="L23" i="2"/>
  <c r="O26" i="2"/>
  <c r="N26" i="2"/>
  <c r="L26" i="2"/>
  <c r="P10" i="2"/>
  <c r="P5" i="2"/>
  <c r="P192" i="1"/>
  <c r="O192" i="1"/>
  <c r="N192" i="1"/>
  <c r="L192" i="1"/>
  <c r="P186" i="1"/>
  <c r="O186" i="1"/>
  <c r="N186" i="1"/>
  <c r="P182" i="1"/>
  <c r="O182" i="1"/>
  <c r="N182" i="1"/>
  <c r="P176" i="1"/>
  <c r="O176" i="1"/>
  <c r="N176" i="1"/>
  <c r="L176" i="1"/>
  <c r="P170" i="1"/>
  <c r="O170" i="1"/>
  <c r="L170" i="1"/>
  <c r="P168" i="1"/>
  <c r="O168" i="1"/>
  <c r="N168" i="1"/>
  <c r="L168" i="1"/>
  <c r="P166" i="1"/>
  <c r="O166" i="1"/>
  <c r="N166" i="1"/>
  <c r="P163" i="1"/>
  <c r="O163" i="1"/>
  <c r="N163" i="1"/>
  <c r="P161" i="1"/>
  <c r="O161" i="1"/>
  <c r="N161" i="1"/>
  <c r="P157" i="1"/>
  <c r="O157" i="1"/>
  <c r="L157" i="1"/>
  <c r="P151" i="1"/>
  <c r="O151" i="1"/>
  <c r="N151" i="1"/>
  <c r="P153" i="1"/>
  <c r="O153" i="1"/>
  <c r="L153" i="1"/>
  <c r="P155" i="1"/>
  <c r="O155" i="1"/>
  <c r="N155" i="1"/>
  <c r="P149" i="1"/>
  <c r="O149" i="1"/>
  <c r="N149" i="1"/>
  <c r="P147" i="1"/>
  <c r="O147" i="1"/>
  <c r="N147" i="1"/>
  <c r="P144" i="1"/>
  <c r="O144" i="1"/>
  <c r="N144" i="1"/>
  <c r="P142" i="1"/>
  <c r="P141" i="1"/>
  <c r="O141" i="1"/>
  <c r="N141" i="1"/>
  <c r="L141" i="1"/>
  <c r="P137" i="1"/>
  <c r="O137" i="1"/>
  <c r="N137" i="1"/>
  <c r="P129" i="1"/>
  <c r="O129" i="1"/>
  <c r="N129" i="1"/>
  <c r="L129" i="1"/>
  <c r="P128" i="1"/>
  <c r="O128" i="1"/>
  <c r="N128" i="1"/>
  <c r="L128" i="1"/>
  <c r="P126" i="1"/>
  <c r="O126" i="1"/>
  <c r="N126" i="1"/>
  <c r="L126" i="1"/>
  <c r="P123" i="1"/>
  <c r="O123" i="1"/>
  <c r="N123" i="1"/>
  <c r="L123" i="1"/>
  <c r="O10" i="1"/>
  <c r="N10" i="1"/>
  <c r="M10" i="1"/>
  <c r="L10" i="1"/>
  <c r="P99" i="1"/>
  <c r="P101" i="1"/>
  <c r="P102" i="1"/>
  <c r="P103" i="1"/>
  <c r="P107" i="1"/>
  <c r="P108" i="1"/>
  <c r="P109" i="1"/>
  <c r="P110" i="1"/>
  <c r="P111" i="1"/>
  <c r="P113" i="1"/>
  <c r="P114" i="1"/>
  <c r="P117" i="1"/>
  <c r="P119" i="1"/>
  <c r="P120" i="1"/>
  <c r="P121" i="1"/>
  <c r="P98" i="1"/>
  <c r="P8" i="1"/>
  <c r="P10" i="1"/>
  <c r="P11" i="1"/>
  <c r="P14" i="1"/>
  <c r="P18" i="1"/>
  <c r="P19" i="1"/>
  <c r="P20" i="1"/>
  <c r="P23" i="1"/>
  <c r="P26" i="1"/>
  <c r="P28" i="1"/>
  <c r="P29" i="1"/>
  <c r="P33" i="1"/>
  <c r="P46" i="1"/>
  <c r="P49" i="1"/>
  <c r="P50" i="1"/>
  <c r="P51" i="1"/>
  <c r="P53" i="1"/>
  <c r="P56" i="1"/>
  <c r="P57" i="1"/>
  <c r="P59" i="1"/>
  <c r="P60" i="1"/>
  <c r="P62" i="1"/>
  <c r="P63" i="1"/>
  <c r="P64" i="1"/>
  <c r="P65" i="1"/>
  <c r="P67" i="1"/>
  <c r="P68" i="1"/>
  <c r="P69" i="1"/>
  <c r="P70" i="1"/>
  <c r="P71" i="1"/>
  <c r="P72" i="1"/>
  <c r="P73" i="1"/>
  <c r="P75" i="1"/>
  <c r="P78" i="1"/>
  <c r="P79" i="1"/>
  <c r="P83" i="1"/>
  <c r="P84" i="1"/>
  <c r="P85" i="1"/>
  <c r="P93" i="1"/>
  <c r="P94" i="1"/>
  <c r="P95" i="1"/>
  <c r="P5" i="1"/>
  <c r="O121" i="1"/>
  <c r="N121" i="1"/>
  <c r="L121" i="1"/>
  <c r="O120" i="1"/>
  <c r="N120" i="1"/>
  <c r="L120" i="1"/>
  <c r="O117" i="1"/>
  <c r="N117" i="1"/>
  <c r="L117" i="1"/>
  <c r="O114" i="1"/>
  <c r="N114" i="1"/>
  <c r="O111" i="1"/>
  <c r="N111" i="1"/>
  <c r="M111" i="1"/>
  <c r="L111" i="1"/>
  <c r="O110" i="1"/>
  <c r="N110" i="1"/>
  <c r="O109" i="1"/>
  <c r="N109" i="1"/>
  <c r="O108" i="1"/>
  <c r="N108" i="1"/>
  <c r="M108" i="1"/>
  <c r="O103" i="1"/>
  <c r="N103" i="1"/>
  <c r="O102" i="1"/>
  <c r="N102" i="1"/>
  <c r="L102" i="1"/>
  <c r="O101" i="1"/>
  <c r="N101" i="1"/>
  <c r="O99" i="1"/>
  <c r="N99" i="1"/>
  <c r="O75" i="1"/>
  <c r="L75" i="1"/>
  <c r="O49" i="1"/>
  <c r="L49" i="1"/>
  <c r="O72" i="1"/>
  <c r="L72" i="1"/>
  <c r="O67" i="1"/>
  <c r="N67" i="1"/>
  <c r="O62" i="1"/>
  <c r="L62" i="1"/>
  <c r="O60" i="1"/>
  <c r="N60" i="1"/>
  <c r="L60" i="1"/>
  <c r="O57" i="1"/>
  <c r="N57" i="1"/>
  <c r="M57" i="1"/>
  <c r="O53" i="1"/>
  <c r="N53" i="1"/>
  <c r="M53" i="1"/>
  <c r="L53" i="1"/>
  <c r="O26" i="1"/>
  <c r="N26" i="1"/>
  <c r="O23" i="1"/>
  <c r="L23" i="1"/>
  <c r="O20" i="1"/>
  <c r="N20" i="1"/>
  <c r="M20" i="1"/>
  <c r="L20" i="1"/>
  <c r="O19" i="1"/>
  <c r="N19" i="1"/>
  <c r="O14" i="1"/>
  <c r="N14" i="1"/>
  <c r="M14" i="1"/>
  <c r="L14" i="1"/>
  <c r="O18" i="1"/>
  <c r="N18" i="1"/>
  <c r="M18" i="1"/>
  <c r="O11" i="1"/>
  <c r="N11" i="1"/>
  <c r="M11" i="1"/>
  <c r="L11" i="1"/>
  <c r="O8" i="1"/>
  <c r="N8" i="1"/>
  <c r="O5" i="1"/>
  <c r="N5" i="1"/>
  <c r="M5" i="1"/>
  <c r="L5" i="1"/>
</calcChain>
</file>

<file path=xl/sharedStrings.xml><?xml version="1.0" encoding="utf-8"?>
<sst xmlns="http://schemas.openxmlformats.org/spreadsheetml/2006/main" count="3684" uniqueCount="81">
  <si>
    <t>N</t>
  </si>
  <si>
    <t>Species</t>
  </si>
  <si>
    <t>Sex</t>
  </si>
  <si>
    <t>Fecundity</t>
  </si>
  <si>
    <t>Egg_n</t>
  </si>
  <si>
    <t>Emb_n</t>
  </si>
  <si>
    <t>Emb_ab</t>
  </si>
  <si>
    <t>Egg_ab</t>
  </si>
  <si>
    <t>Vel_n</t>
  </si>
  <si>
    <t>Vel_ab</t>
  </si>
  <si>
    <t>Infection</t>
  </si>
  <si>
    <t>Fix
N</t>
  </si>
  <si>
    <t>Fix
type</t>
  </si>
  <si>
    <t>L.saxatilis</t>
  </si>
  <si>
    <t>M</t>
  </si>
  <si>
    <t>-</t>
  </si>
  <si>
    <t>M.piriformes</t>
  </si>
  <si>
    <t>Hight 
(mm)</t>
  </si>
  <si>
    <t>Age
(years)</t>
  </si>
  <si>
    <t>?</t>
  </si>
  <si>
    <t>F</t>
  </si>
  <si>
    <t>MeOH</t>
  </si>
  <si>
    <t>Abnormalitis ratio</t>
  </si>
  <si>
    <t>Egg</t>
  </si>
  <si>
    <t>Vel</t>
  </si>
  <si>
    <t>Emb</t>
  </si>
  <si>
    <t>Total</t>
  </si>
  <si>
    <t>Абрам-мыс, верхний горизонт, сбор 23.06.2017</t>
  </si>
  <si>
    <t>L.arcana (2 rows)</t>
  </si>
  <si>
    <t>M.similis</t>
  </si>
  <si>
    <t>Podocotyle atomon</t>
  </si>
  <si>
    <t>Infusoria</t>
  </si>
  <si>
    <t>Comment</t>
  </si>
  <si>
    <t>6 glands</t>
  </si>
  <si>
    <t>no head</t>
  </si>
  <si>
    <t>petal</t>
  </si>
  <si>
    <t>2 rows</t>
  </si>
  <si>
    <t>1 gland out row</t>
  </si>
  <si>
    <t>Абрам-мыс, нижний горизонт, сбор 23.06.2017</t>
  </si>
  <si>
    <t>M.pirifirmes MeOH-fixation N1</t>
  </si>
  <si>
    <t>M.pirifirmes MeOH-fixation N2</t>
  </si>
  <si>
    <t>Fec</t>
  </si>
  <si>
    <t>Средняя плодовитость от места</t>
  </si>
  <si>
    <t>Размер от возраста (самцы и самки): точки с линией тренда</t>
  </si>
  <si>
    <t>Плодовитость от размера (самки): точки с линией тренда</t>
  </si>
  <si>
    <t>Доля уродств от места: двусоставные столбики (норма+уроды)</t>
  </si>
  <si>
    <t>Половой состав от места: двусоставные столбики (мальчики+девочки)</t>
  </si>
  <si>
    <t>L.saxarc</t>
  </si>
  <si>
    <t>Microphallidae</t>
  </si>
  <si>
    <t>L.obtusata</t>
  </si>
  <si>
    <t>Hymasthla sp</t>
  </si>
  <si>
    <t>L.arcana</t>
  </si>
  <si>
    <t>M.pygmaeus</t>
  </si>
  <si>
    <t>immature</t>
  </si>
  <si>
    <t xml:space="preserve">EtOH-fixation fo feces </t>
  </si>
  <si>
    <t>2 glands row out</t>
  </si>
  <si>
    <t>3 glands row out</t>
  </si>
  <si>
    <t>EtOH</t>
  </si>
  <si>
    <t>Hymasthla + Microphallidae</t>
  </si>
  <si>
    <t>Renicola sp</t>
  </si>
  <si>
    <t>1 glands row out</t>
  </si>
  <si>
    <t>Hymasthla</t>
  </si>
  <si>
    <t>Kiberg, K2, lower level, collection 27.06.2017</t>
  </si>
  <si>
    <t>M.pirifirmes</t>
  </si>
  <si>
    <t>Kiberg, K2, upper level, collection 27.06.2017 (1-25) &amp; 30.06.2017</t>
  </si>
  <si>
    <t>reduced</t>
  </si>
  <si>
    <t>1,5 rows</t>
  </si>
  <si>
    <t>eggs</t>
  </si>
  <si>
    <t>vel</t>
  </si>
  <si>
    <t>emb</t>
  </si>
  <si>
    <t>abnorm</t>
  </si>
  <si>
    <t>fec</t>
  </si>
  <si>
    <t>upper level</t>
  </si>
  <si>
    <t>lower level</t>
  </si>
  <si>
    <t>hight</t>
  </si>
  <si>
    <t>Abram</t>
  </si>
  <si>
    <t>Kiberg</t>
  </si>
  <si>
    <t>Kiberg lower level</t>
  </si>
  <si>
    <t>Kiberg upper level</t>
  </si>
  <si>
    <t>Abram lower level</t>
  </si>
  <si>
    <t>Abram upper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</si>
</sst>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Fecundity from hight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6.6084828123753978E-2"/>
          <c:w val="0.86807874015748032"/>
          <c:h val="0.6059079806759806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Abram upper level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052852732233525"/>
                  <c:y val="-4.8281108918837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Лист1!$B$6:$B$23</c:f>
              <c:numCache>
                <c:formatCode>0.0</c:formatCode>
                <c:ptCount val="18"/>
                <c:pt idx="0">
                  <c:v>11</c:v>
                </c:pt>
                <c:pt idx="1">
                  <c:v>9.6</c:v>
                </c:pt>
                <c:pt idx="2">
                  <c:v>10.5</c:v>
                </c:pt>
                <c:pt idx="3">
                  <c:v>12.1</c:v>
                </c:pt>
                <c:pt idx="4">
                  <c:v>10</c:v>
                </c:pt>
                <c:pt idx="5">
                  <c:v>9.1</c:v>
                </c:pt>
                <c:pt idx="6">
                  <c:v>9.1</c:v>
                </c:pt>
                <c:pt idx="7">
                  <c:v>10.1</c:v>
                </c:pt>
                <c:pt idx="8">
                  <c:v>8.5</c:v>
                </c:pt>
                <c:pt idx="9">
                  <c:v>9</c:v>
                </c:pt>
                <c:pt idx="10">
                  <c:v>7.6</c:v>
                </c:pt>
                <c:pt idx="11">
                  <c:v>7</c:v>
                </c:pt>
                <c:pt idx="12">
                  <c:v>10.199999999999999</c:v>
                </c:pt>
                <c:pt idx="13">
                  <c:v>7</c:v>
                </c:pt>
                <c:pt idx="14">
                  <c:v>8.4</c:v>
                </c:pt>
                <c:pt idx="15">
                  <c:v>7</c:v>
                </c:pt>
                <c:pt idx="16">
                  <c:v>7.7</c:v>
                </c:pt>
                <c:pt idx="17">
                  <c:v>8</c:v>
                </c:pt>
              </c:numCache>
            </c:numRef>
          </c:xVal>
          <c:yVal>
            <c:numRef>
              <c:f>Лист1!$G$6:$G$23</c:f>
              <c:numCache>
                <c:formatCode>General</c:formatCode>
                <c:ptCount val="18"/>
                <c:pt idx="0">
                  <c:v>145</c:v>
                </c:pt>
                <c:pt idx="1">
                  <c:v>56</c:v>
                </c:pt>
                <c:pt idx="2">
                  <c:v>72</c:v>
                </c:pt>
                <c:pt idx="3">
                  <c:v>87</c:v>
                </c:pt>
                <c:pt idx="4">
                  <c:v>122</c:v>
                </c:pt>
                <c:pt idx="5">
                  <c:v>52</c:v>
                </c:pt>
                <c:pt idx="6">
                  <c:v>12</c:v>
                </c:pt>
                <c:pt idx="7">
                  <c:v>84</c:v>
                </c:pt>
                <c:pt idx="8">
                  <c:v>15</c:v>
                </c:pt>
                <c:pt idx="9">
                  <c:v>27</c:v>
                </c:pt>
                <c:pt idx="10">
                  <c:v>5</c:v>
                </c:pt>
                <c:pt idx="11">
                  <c:v>5</c:v>
                </c:pt>
                <c:pt idx="12">
                  <c:v>73</c:v>
                </c:pt>
                <c:pt idx="13">
                  <c:v>10</c:v>
                </c:pt>
                <c:pt idx="14">
                  <c:v>34</c:v>
                </c:pt>
                <c:pt idx="15">
                  <c:v>5</c:v>
                </c:pt>
                <c:pt idx="16">
                  <c:v>9</c:v>
                </c:pt>
                <c:pt idx="17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Лист1!$J$4</c:f>
              <c:strCache>
                <c:ptCount val="1"/>
                <c:pt idx="0">
                  <c:v>Abram lower level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51135061863013"/>
                  <c:y val="-1.5960580235067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Лист1!$I$6:$I$38</c:f>
              <c:numCache>
                <c:formatCode>0.0</c:formatCode>
                <c:ptCount val="33"/>
                <c:pt idx="0">
                  <c:v>12.2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10.1</c:v>
                </c:pt>
                <c:pt idx="4">
                  <c:v>8.9</c:v>
                </c:pt>
                <c:pt idx="5">
                  <c:v>8.8000000000000007</c:v>
                </c:pt>
                <c:pt idx="6">
                  <c:v>10</c:v>
                </c:pt>
                <c:pt idx="7">
                  <c:v>10</c:v>
                </c:pt>
                <c:pt idx="8">
                  <c:v>9.6</c:v>
                </c:pt>
                <c:pt idx="9">
                  <c:v>8</c:v>
                </c:pt>
                <c:pt idx="10">
                  <c:v>11</c:v>
                </c:pt>
                <c:pt idx="11">
                  <c:v>10.9</c:v>
                </c:pt>
                <c:pt idx="12">
                  <c:v>9</c:v>
                </c:pt>
                <c:pt idx="13">
                  <c:v>8.3000000000000007</c:v>
                </c:pt>
                <c:pt idx="14">
                  <c:v>10.3</c:v>
                </c:pt>
                <c:pt idx="15">
                  <c:v>9.1999999999999993</c:v>
                </c:pt>
                <c:pt idx="16">
                  <c:v>8.6999999999999993</c:v>
                </c:pt>
                <c:pt idx="17">
                  <c:v>9.1</c:v>
                </c:pt>
                <c:pt idx="18">
                  <c:v>8.8000000000000007</c:v>
                </c:pt>
                <c:pt idx="19">
                  <c:v>8.4</c:v>
                </c:pt>
                <c:pt idx="20">
                  <c:v>8.9</c:v>
                </c:pt>
                <c:pt idx="21">
                  <c:v>7.5</c:v>
                </c:pt>
                <c:pt idx="22">
                  <c:v>10.7</c:v>
                </c:pt>
                <c:pt idx="23">
                  <c:v>7.4</c:v>
                </c:pt>
                <c:pt idx="24">
                  <c:v>7.5</c:v>
                </c:pt>
                <c:pt idx="25">
                  <c:v>9.1</c:v>
                </c:pt>
                <c:pt idx="26">
                  <c:v>9.4</c:v>
                </c:pt>
                <c:pt idx="27">
                  <c:v>8.1999999999999993</c:v>
                </c:pt>
                <c:pt idx="28">
                  <c:v>8.4</c:v>
                </c:pt>
                <c:pt idx="29">
                  <c:v>9.6999999999999993</c:v>
                </c:pt>
                <c:pt idx="30">
                  <c:v>9.1</c:v>
                </c:pt>
                <c:pt idx="31">
                  <c:v>9.6999999999999993</c:v>
                </c:pt>
                <c:pt idx="32">
                  <c:v>8.8000000000000007</c:v>
                </c:pt>
              </c:numCache>
            </c:numRef>
          </c:xVal>
          <c:yVal>
            <c:numRef>
              <c:f>Лист1!$N$6:$N$38</c:f>
              <c:numCache>
                <c:formatCode>General</c:formatCode>
                <c:ptCount val="33"/>
                <c:pt idx="0">
                  <c:v>5</c:v>
                </c:pt>
                <c:pt idx="1">
                  <c:v>20</c:v>
                </c:pt>
                <c:pt idx="2">
                  <c:v>23</c:v>
                </c:pt>
                <c:pt idx="3">
                  <c:v>14</c:v>
                </c:pt>
                <c:pt idx="4">
                  <c:v>43</c:v>
                </c:pt>
                <c:pt idx="5">
                  <c:v>17</c:v>
                </c:pt>
                <c:pt idx="6">
                  <c:v>9</c:v>
                </c:pt>
                <c:pt idx="7">
                  <c:v>31</c:v>
                </c:pt>
                <c:pt idx="8">
                  <c:v>29</c:v>
                </c:pt>
                <c:pt idx="9">
                  <c:v>33</c:v>
                </c:pt>
                <c:pt idx="10">
                  <c:v>71</c:v>
                </c:pt>
                <c:pt idx="11">
                  <c:v>89</c:v>
                </c:pt>
                <c:pt idx="12">
                  <c:v>24</c:v>
                </c:pt>
                <c:pt idx="13">
                  <c:v>21</c:v>
                </c:pt>
                <c:pt idx="14">
                  <c:v>33</c:v>
                </c:pt>
                <c:pt idx="15">
                  <c:v>9</c:v>
                </c:pt>
                <c:pt idx="16">
                  <c:v>26</c:v>
                </c:pt>
                <c:pt idx="17">
                  <c:v>51</c:v>
                </c:pt>
                <c:pt idx="18">
                  <c:v>29</c:v>
                </c:pt>
                <c:pt idx="19">
                  <c:v>27</c:v>
                </c:pt>
                <c:pt idx="20">
                  <c:v>16</c:v>
                </c:pt>
                <c:pt idx="21">
                  <c:v>28</c:v>
                </c:pt>
                <c:pt idx="22">
                  <c:v>93</c:v>
                </c:pt>
                <c:pt idx="23">
                  <c:v>12</c:v>
                </c:pt>
                <c:pt idx="24">
                  <c:v>6</c:v>
                </c:pt>
                <c:pt idx="25">
                  <c:v>19</c:v>
                </c:pt>
                <c:pt idx="26">
                  <c:v>68</c:v>
                </c:pt>
                <c:pt idx="27">
                  <c:v>27</c:v>
                </c:pt>
                <c:pt idx="28">
                  <c:v>1</c:v>
                </c:pt>
                <c:pt idx="29">
                  <c:v>53</c:v>
                </c:pt>
                <c:pt idx="30">
                  <c:v>23</c:v>
                </c:pt>
                <c:pt idx="31">
                  <c:v>28</c:v>
                </c:pt>
                <c:pt idx="32">
                  <c:v>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Лист1!$R$4</c:f>
              <c:strCache>
                <c:ptCount val="1"/>
                <c:pt idx="0">
                  <c:v>Kiberg upper level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404409996699542"/>
                  <c:y val="1.72834472486681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Лист1!$Q$6:$Q$22</c:f>
              <c:numCache>
                <c:formatCode>0.0</c:formatCode>
                <c:ptCount val="17"/>
                <c:pt idx="0">
                  <c:v>7.2</c:v>
                </c:pt>
                <c:pt idx="1">
                  <c:v>7.6</c:v>
                </c:pt>
                <c:pt idx="2">
                  <c:v>9.8000000000000007</c:v>
                </c:pt>
                <c:pt idx="3">
                  <c:v>7.5</c:v>
                </c:pt>
                <c:pt idx="4">
                  <c:v>9.1</c:v>
                </c:pt>
                <c:pt idx="5">
                  <c:v>9.4</c:v>
                </c:pt>
                <c:pt idx="6">
                  <c:v>11.9</c:v>
                </c:pt>
                <c:pt idx="7">
                  <c:v>9.5</c:v>
                </c:pt>
                <c:pt idx="8">
                  <c:v>8.1999999999999993</c:v>
                </c:pt>
                <c:pt idx="9">
                  <c:v>7.8</c:v>
                </c:pt>
                <c:pt idx="10">
                  <c:v>9.4</c:v>
                </c:pt>
                <c:pt idx="11">
                  <c:v>8.9</c:v>
                </c:pt>
                <c:pt idx="12">
                  <c:v>7.5</c:v>
                </c:pt>
                <c:pt idx="13">
                  <c:v>7.4</c:v>
                </c:pt>
                <c:pt idx="14">
                  <c:v>10.1</c:v>
                </c:pt>
                <c:pt idx="15">
                  <c:v>8.5</c:v>
                </c:pt>
                <c:pt idx="16">
                  <c:v>6.7</c:v>
                </c:pt>
              </c:numCache>
            </c:numRef>
          </c:xVal>
          <c:yVal>
            <c:numRef>
              <c:f>Лист1!$V$6:$V$22</c:f>
              <c:numCache>
                <c:formatCode>General</c:formatCode>
                <c:ptCount val="17"/>
                <c:pt idx="0">
                  <c:v>17</c:v>
                </c:pt>
                <c:pt idx="1">
                  <c:v>32</c:v>
                </c:pt>
                <c:pt idx="2">
                  <c:v>11</c:v>
                </c:pt>
                <c:pt idx="3">
                  <c:v>9</c:v>
                </c:pt>
                <c:pt idx="4">
                  <c:v>17</c:v>
                </c:pt>
                <c:pt idx="5">
                  <c:v>5</c:v>
                </c:pt>
                <c:pt idx="6">
                  <c:v>21</c:v>
                </c:pt>
                <c:pt idx="7">
                  <c:v>36</c:v>
                </c:pt>
                <c:pt idx="8">
                  <c:v>28</c:v>
                </c:pt>
                <c:pt idx="9">
                  <c:v>42</c:v>
                </c:pt>
                <c:pt idx="10">
                  <c:v>63</c:v>
                </c:pt>
                <c:pt idx="11">
                  <c:v>23</c:v>
                </c:pt>
                <c:pt idx="12">
                  <c:v>34</c:v>
                </c:pt>
                <c:pt idx="13">
                  <c:v>25</c:v>
                </c:pt>
                <c:pt idx="14">
                  <c:v>115</c:v>
                </c:pt>
                <c:pt idx="15">
                  <c:v>23</c:v>
                </c:pt>
                <c:pt idx="16">
                  <c:v>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Лист1!$Y$4</c:f>
              <c:strCache>
                <c:ptCount val="1"/>
                <c:pt idx="0">
                  <c:v>Kiberg lower level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837419694194153E-2"/>
                  <c:y val="-1.6680214745626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Лист1!$X$23:$X$32</c:f>
              <c:numCache>
                <c:formatCode>0.0</c:formatCode>
                <c:ptCount val="10"/>
                <c:pt idx="0">
                  <c:v>11.8</c:v>
                </c:pt>
                <c:pt idx="1">
                  <c:v>8.5</c:v>
                </c:pt>
                <c:pt idx="2">
                  <c:v>9.6</c:v>
                </c:pt>
                <c:pt idx="3">
                  <c:v>10.1</c:v>
                </c:pt>
                <c:pt idx="4">
                  <c:v>10.1</c:v>
                </c:pt>
                <c:pt idx="5">
                  <c:v>10.7</c:v>
                </c:pt>
                <c:pt idx="6">
                  <c:v>10.199999999999999</c:v>
                </c:pt>
                <c:pt idx="7">
                  <c:v>10</c:v>
                </c:pt>
                <c:pt idx="8">
                  <c:v>11</c:v>
                </c:pt>
                <c:pt idx="9">
                  <c:v>10.4</c:v>
                </c:pt>
              </c:numCache>
            </c:numRef>
          </c:xVal>
          <c:yVal>
            <c:numRef>
              <c:f>Лист1!$AC$23:$AC$32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56</c:v>
                </c:pt>
                <c:pt idx="3">
                  <c:v>44</c:v>
                </c:pt>
                <c:pt idx="4">
                  <c:v>121</c:v>
                </c:pt>
                <c:pt idx="5">
                  <c:v>107</c:v>
                </c:pt>
                <c:pt idx="6">
                  <c:v>23</c:v>
                </c:pt>
                <c:pt idx="7">
                  <c:v>48</c:v>
                </c:pt>
                <c:pt idx="8">
                  <c:v>142</c:v>
                </c:pt>
                <c:pt idx="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26040"/>
        <c:axId val="464424080"/>
      </c:scatterChart>
      <c:valAx>
        <c:axId val="46442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24080"/>
        <c:crosses val="autoZero"/>
        <c:crossBetween val="midCat"/>
      </c:valAx>
      <c:valAx>
        <c:axId val="4644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2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26684164479434E-2"/>
          <c:y val="0.6944422572178478"/>
          <c:w val="0.68223524797469837"/>
          <c:h val="0.10030701833363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133351</xdr:rowOff>
    </xdr:from>
    <xdr:to>
      <xdr:col>16</xdr:col>
      <xdr:colOff>314326</xdr:colOff>
      <xdr:row>72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workbookViewId="0">
      <pane ySplit="1245" topLeftCell="A213" activePane="bottomLeft"/>
      <selection activeCell="P2" sqref="P2:P3"/>
      <selection pane="bottomLeft" activeCell="D194" sqref="D194:P229"/>
    </sheetView>
  </sheetViews>
  <sheetFormatPr defaultRowHeight="15.75" customHeight="1" x14ac:dyDescent="0.2"/>
  <cols>
    <col min="1" max="1" width="4.28515625" style="1" customWidth="1"/>
    <col min="2" max="2" width="13.5703125" style="1" customWidth="1"/>
    <col min="3" max="3" width="7.5703125" style="2" customWidth="1"/>
    <col min="4" max="4" width="6.5703125" style="4" customWidth="1"/>
    <col min="5" max="5" width="6.28515625" style="3" customWidth="1"/>
    <col min="6" max="16" width="6.28515625" style="1" customWidth="1"/>
    <col min="17" max="17" width="12.7109375" style="1" customWidth="1"/>
    <col min="18" max="18" width="5.42578125" style="1" customWidth="1"/>
    <col min="19" max="19" width="9.140625" style="1"/>
    <col min="20" max="20" width="38.42578125" style="1" customWidth="1"/>
    <col min="21" max="16384" width="9.140625" style="1"/>
  </cols>
  <sheetData>
    <row r="1" spans="1:20" ht="15.75" customHeight="1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5.75" customHeight="1" x14ac:dyDescent="0.2">
      <c r="A2" s="10" t="s">
        <v>0</v>
      </c>
      <c r="B2" s="10" t="s">
        <v>1</v>
      </c>
      <c r="C2" s="13" t="s">
        <v>17</v>
      </c>
      <c r="D2" s="11" t="s">
        <v>18</v>
      </c>
      <c r="E2" s="10" t="s">
        <v>2</v>
      </c>
      <c r="F2" s="10" t="s">
        <v>3</v>
      </c>
      <c r="G2" s="10"/>
      <c r="H2" s="10"/>
      <c r="I2" s="10"/>
      <c r="J2" s="10"/>
      <c r="K2" s="10"/>
      <c r="L2" s="10" t="s">
        <v>22</v>
      </c>
      <c r="M2" s="10"/>
      <c r="N2" s="10"/>
      <c r="O2" s="10"/>
      <c r="P2" s="10" t="s">
        <v>41</v>
      </c>
      <c r="Q2" s="10" t="s">
        <v>10</v>
      </c>
      <c r="R2" s="11" t="s">
        <v>11</v>
      </c>
      <c r="S2" s="11" t="s">
        <v>12</v>
      </c>
      <c r="T2" s="12" t="s">
        <v>32</v>
      </c>
    </row>
    <row r="3" spans="1:20" ht="15.75" customHeight="1" x14ac:dyDescent="0.2">
      <c r="A3" s="10"/>
      <c r="B3" s="10"/>
      <c r="C3" s="14"/>
      <c r="D3" s="10"/>
      <c r="E3" s="10"/>
      <c r="F3" s="4" t="s">
        <v>4</v>
      </c>
      <c r="G3" s="4" t="s">
        <v>7</v>
      </c>
      <c r="H3" s="4" t="s">
        <v>8</v>
      </c>
      <c r="I3" s="4" t="s">
        <v>9</v>
      </c>
      <c r="J3" s="4" t="s">
        <v>5</v>
      </c>
      <c r="K3" s="4" t="s">
        <v>6</v>
      </c>
      <c r="L3" s="5" t="s">
        <v>23</v>
      </c>
      <c r="M3" s="5" t="s">
        <v>24</v>
      </c>
      <c r="N3" s="5" t="s">
        <v>25</v>
      </c>
      <c r="O3" s="5" t="s">
        <v>26</v>
      </c>
      <c r="P3" s="10"/>
      <c r="Q3" s="10"/>
      <c r="R3" s="10"/>
      <c r="S3" s="10"/>
      <c r="T3" s="12"/>
    </row>
    <row r="4" spans="1:20" ht="15.75" customHeight="1" x14ac:dyDescent="0.2">
      <c r="A4" s="1">
        <v>1</v>
      </c>
      <c r="B4" s="1" t="s">
        <v>13</v>
      </c>
      <c r="C4" s="2">
        <v>9.1999999999999993</v>
      </c>
      <c r="D4" s="5" t="s">
        <v>19</v>
      </c>
      <c r="E4" s="3" t="s">
        <v>14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15</v>
      </c>
      <c r="Q4" s="1" t="s">
        <v>16</v>
      </c>
      <c r="R4" s="3" t="s">
        <v>15</v>
      </c>
      <c r="S4" s="3" t="s">
        <v>15</v>
      </c>
    </row>
    <row r="5" spans="1:20" ht="15.75" customHeight="1" x14ac:dyDescent="0.2">
      <c r="A5" s="1">
        <v>2</v>
      </c>
      <c r="B5" s="1" t="s">
        <v>13</v>
      </c>
      <c r="C5" s="2">
        <v>11</v>
      </c>
      <c r="D5" s="4">
        <v>7</v>
      </c>
      <c r="E5" s="3" t="s">
        <v>20</v>
      </c>
      <c r="F5" s="1">
        <v>0</v>
      </c>
      <c r="G5" s="1">
        <v>2</v>
      </c>
      <c r="H5" s="1">
        <v>3</v>
      </c>
      <c r="I5" s="1">
        <v>0</v>
      </c>
      <c r="J5" s="1">
        <v>100</v>
      </c>
      <c r="K5" s="1">
        <v>40</v>
      </c>
      <c r="L5" s="1">
        <f>G5/(F5+G5)</f>
        <v>1</v>
      </c>
      <c r="M5" s="1">
        <f>I5/(H5+I5)</f>
        <v>0</v>
      </c>
      <c r="N5" s="1">
        <f>K5/(J5+K5)</f>
        <v>0.2857142857142857</v>
      </c>
      <c r="O5" s="1">
        <f>(G5+I5+K5)/(F5+G5+H5+I5+J5+K5)</f>
        <v>0.28965517241379313</v>
      </c>
      <c r="P5" s="1">
        <f>SUM(F5:K5)</f>
        <v>145</v>
      </c>
      <c r="Q5" s="3" t="s">
        <v>15</v>
      </c>
      <c r="R5" s="1">
        <v>2</v>
      </c>
      <c r="S5" s="3" t="s">
        <v>21</v>
      </c>
    </row>
    <row r="6" spans="1:20" ht="15.75" customHeight="1" x14ac:dyDescent="0.2">
      <c r="A6" s="1">
        <v>3</v>
      </c>
      <c r="B6" s="1" t="s">
        <v>13</v>
      </c>
      <c r="C6" s="2">
        <v>8.6999999999999993</v>
      </c>
      <c r="D6" s="4">
        <v>6</v>
      </c>
      <c r="E6" s="3" t="s">
        <v>14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15</v>
      </c>
      <c r="Q6" s="3" t="s">
        <v>15</v>
      </c>
      <c r="R6" s="1">
        <v>3</v>
      </c>
      <c r="S6" s="3" t="s">
        <v>21</v>
      </c>
    </row>
    <row r="7" spans="1:20" ht="15.75" customHeight="1" x14ac:dyDescent="0.2">
      <c r="A7" s="1">
        <v>4</v>
      </c>
      <c r="B7" s="1" t="s">
        <v>13</v>
      </c>
      <c r="C7" s="2">
        <v>10.6</v>
      </c>
      <c r="D7" s="4">
        <v>5</v>
      </c>
      <c r="E7" s="3" t="s">
        <v>14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15</v>
      </c>
      <c r="Q7" s="3" t="s">
        <v>15</v>
      </c>
      <c r="R7" s="1">
        <v>4</v>
      </c>
      <c r="S7" s="3" t="s">
        <v>21</v>
      </c>
    </row>
    <row r="8" spans="1:20" ht="15.75" customHeight="1" x14ac:dyDescent="0.2">
      <c r="A8" s="1">
        <v>5</v>
      </c>
      <c r="B8" s="1" t="s">
        <v>13</v>
      </c>
      <c r="C8" s="2">
        <v>9.6</v>
      </c>
      <c r="D8" s="4">
        <v>6</v>
      </c>
      <c r="E8" s="3" t="s">
        <v>20</v>
      </c>
      <c r="F8" s="1">
        <v>0</v>
      </c>
      <c r="G8" s="1">
        <v>0</v>
      </c>
      <c r="H8" s="1">
        <v>0</v>
      </c>
      <c r="I8" s="1">
        <v>0</v>
      </c>
      <c r="J8" s="1">
        <v>36</v>
      </c>
      <c r="K8" s="1">
        <v>20</v>
      </c>
      <c r="L8" s="1">
        <v>0</v>
      </c>
      <c r="M8" s="1">
        <v>0</v>
      </c>
      <c r="N8" s="1">
        <f>K8/(J8+K8)</f>
        <v>0.35714285714285715</v>
      </c>
      <c r="O8" s="1">
        <f>(G8+I8+K8)/(F8+G8+H8+I8+J8+K8)</f>
        <v>0.35714285714285715</v>
      </c>
      <c r="P8" s="1">
        <f t="shared" ref="P8:P69" si="0">SUM(F8:K8)</f>
        <v>56</v>
      </c>
      <c r="Q8" s="3" t="s">
        <v>15</v>
      </c>
      <c r="R8" s="1">
        <v>5</v>
      </c>
      <c r="S8" s="3" t="s">
        <v>21</v>
      </c>
    </row>
    <row r="9" spans="1:20" ht="15.75" customHeight="1" x14ac:dyDescent="0.2">
      <c r="A9" s="1">
        <v>6</v>
      </c>
      <c r="B9" s="1" t="s">
        <v>13</v>
      </c>
      <c r="C9" s="2">
        <v>9.3000000000000007</v>
      </c>
      <c r="D9" s="4">
        <v>5</v>
      </c>
      <c r="E9" s="3" t="s">
        <v>14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15</v>
      </c>
      <c r="Q9" s="3" t="s">
        <v>15</v>
      </c>
      <c r="R9" s="1">
        <v>6</v>
      </c>
      <c r="S9" s="3" t="s">
        <v>21</v>
      </c>
    </row>
    <row r="10" spans="1:20" ht="15.75" customHeight="1" x14ac:dyDescent="0.2">
      <c r="A10" s="1">
        <v>7</v>
      </c>
      <c r="B10" s="1" t="s">
        <v>13</v>
      </c>
      <c r="C10" s="2">
        <v>10.5</v>
      </c>
      <c r="D10" s="4">
        <v>6</v>
      </c>
      <c r="E10" s="3" t="s">
        <v>20</v>
      </c>
      <c r="F10" s="1">
        <v>13</v>
      </c>
      <c r="G10" s="1">
        <v>10</v>
      </c>
      <c r="H10" s="1">
        <v>13</v>
      </c>
      <c r="I10" s="1">
        <v>0</v>
      </c>
      <c r="J10" s="1">
        <v>36</v>
      </c>
      <c r="K10" s="1">
        <v>0</v>
      </c>
      <c r="L10" s="1">
        <f>G10/(F10+G10)</f>
        <v>0.43478260869565216</v>
      </c>
      <c r="M10" s="1">
        <f>I10/(H10+I10)</f>
        <v>0</v>
      </c>
      <c r="N10" s="1">
        <f>K10/(J10+K10)</f>
        <v>0</v>
      </c>
      <c r="O10" s="1">
        <f>(G10+I10+K10)/(F10+G10+H10+I10+J10+K10)</f>
        <v>0.1388888888888889</v>
      </c>
      <c r="P10" s="1">
        <f t="shared" si="0"/>
        <v>72</v>
      </c>
      <c r="Q10" s="3" t="s">
        <v>15</v>
      </c>
      <c r="R10" s="1">
        <v>7</v>
      </c>
      <c r="S10" s="3" t="s">
        <v>21</v>
      </c>
    </row>
    <row r="11" spans="1:20" ht="15.75" customHeight="1" x14ac:dyDescent="0.2">
      <c r="A11" s="1">
        <v>8</v>
      </c>
      <c r="B11" s="1" t="s">
        <v>13</v>
      </c>
      <c r="C11" s="2">
        <v>12.1</v>
      </c>
      <c r="D11" s="4">
        <v>7</v>
      </c>
      <c r="E11" s="3" t="s">
        <v>20</v>
      </c>
      <c r="F11" s="1">
        <v>0</v>
      </c>
      <c r="G11" s="1">
        <v>7</v>
      </c>
      <c r="H11" s="1">
        <v>7</v>
      </c>
      <c r="I11" s="1">
        <v>16</v>
      </c>
      <c r="J11" s="1">
        <v>39</v>
      </c>
      <c r="K11" s="1">
        <v>18</v>
      </c>
      <c r="L11" s="1">
        <f>G11/(F11+G11)</f>
        <v>1</v>
      </c>
      <c r="M11" s="1">
        <f>I11/(H11+I11)</f>
        <v>0.69565217391304346</v>
      </c>
      <c r="N11" s="1">
        <f>K11/(J11+K11)</f>
        <v>0.31578947368421051</v>
      </c>
      <c r="O11" s="1">
        <f>(G11+I11+K11)/(F11+G11+H11+I11+J11+K11)</f>
        <v>0.47126436781609193</v>
      </c>
      <c r="P11" s="1">
        <f t="shared" si="0"/>
        <v>87</v>
      </c>
      <c r="Q11" s="3" t="s">
        <v>15</v>
      </c>
      <c r="R11" s="1">
        <v>8</v>
      </c>
      <c r="S11" s="3" t="s">
        <v>21</v>
      </c>
    </row>
    <row r="12" spans="1:20" ht="15.75" customHeight="1" x14ac:dyDescent="0.2">
      <c r="A12" s="1">
        <v>9</v>
      </c>
      <c r="B12" s="1" t="s">
        <v>13</v>
      </c>
      <c r="C12" s="2">
        <v>10.5</v>
      </c>
      <c r="D12" s="4">
        <v>6</v>
      </c>
      <c r="E12" s="3" t="s">
        <v>14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  <c r="N12" s="3" t="s">
        <v>15</v>
      </c>
      <c r="O12" s="3" t="s">
        <v>15</v>
      </c>
      <c r="P12" s="3" t="s">
        <v>15</v>
      </c>
      <c r="Q12" s="3" t="s">
        <v>15</v>
      </c>
      <c r="R12" s="1">
        <v>9</v>
      </c>
      <c r="S12" s="3" t="s">
        <v>21</v>
      </c>
    </row>
    <row r="13" spans="1:20" ht="15.75" customHeight="1" x14ac:dyDescent="0.2">
      <c r="A13" s="1">
        <v>10</v>
      </c>
      <c r="B13" s="1" t="s">
        <v>13</v>
      </c>
      <c r="C13" s="2">
        <v>9.6</v>
      </c>
      <c r="D13" s="4">
        <v>5</v>
      </c>
      <c r="E13" s="3" t="s">
        <v>14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15</v>
      </c>
      <c r="N13" s="3" t="s">
        <v>15</v>
      </c>
      <c r="O13" s="3" t="s">
        <v>15</v>
      </c>
      <c r="P13" s="3" t="s">
        <v>15</v>
      </c>
      <c r="Q13" s="3" t="s">
        <v>15</v>
      </c>
      <c r="R13" s="1">
        <v>10</v>
      </c>
      <c r="S13" s="3" t="s">
        <v>21</v>
      </c>
    </row>
    <row r="14" spans="1:20" ht="15.75" customHeight="1" x14ac:dyDescent="0.2">
      <c r="A14" s="1">
        <v>11</v>
      </c>
      <c r="B14" s="1" t="s">
        <v>13</v>
      </c>
      <c r="C14" s="2">
        <v>10</v>
      </c>
      <c r="D14" s="4">
        <v>7</v>
      </c>
      <c r="E14" s="3" t="s">
        <v>20</v>
      </c>
      <c r="F14" s="1">
        <v>37</v>
      </c>
      <c r="G14" s="1">
        <v>14</v>
      </c>
      <c r="H14" s="1">
        <v>3</v>
      </c>
      <c r="I14" s="1">
        <v>2</v>
      </c>
      <c r="J14" s="1">
        <v>44</v>
      </c>
      <c r="K14" s="1">
        <v>22</v>
      </c>
      <c r="L14" s="1">
        <f>G14/(F14+G14)</f>
        <v>0.27450980392156865</v>
      </c>
      <c r="M14" s="1">
        <f>I14/(H14+I14)</f>
        <v>0.4</v>
      </c>
      <c r="N14" s="1">
        <f>K14/(J14+K14)</f>
        <v>0.33333333333333331</v>
      </c>
      <c r="O14" s="1">
        <f>(G14+I14+K14)/(F14+G14+H14+I14+J14+K14)</f>
        <v>0.31147540983606559</v>
      </c>
      <c r="P14" s="1">
        <f t="shared" si="0"/>
        <v>122</v>
      </c>
      <c r="Q14" s="3" t="s">
        <v>15</v>
      </c>
      <c r="R14" s="1">
        <v>11</v>
      </c>
      <c r="S14" s="3" t="s">
        <v>21</v>
      </c>
    </row>
    <row r="15" spans="1:20" ht="15.75" customHeight="1" x14ac:dyDescent="0.2">
      <c r="A15" s="1">
        <v>12</v>
      </c>
      <c r="B15" s="1" t="s">
        <v>13</v>
      </c>
      <c r="C15" s="2">
        <v>9.1999999999999993</v>
      </c>
      <c r="D15" s="4">
        <v>5</v>
      </c>
      <c r="E15" s="3" t="s">
        <v>14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15</v>
      </c>
      <c r="Q15" s="3" t="s">
        <v>15</v>
      </c>
      <c r="R15" s="1">
        <v>12</v>
      </c>
      <c r="S15" s="3" t="s">
        <v>21</v>
      </c>
    </row>
    <row r="16" spans="1:20" ht="15.75" customHeight="1" x14ac:dyDescent="0.2">
      <c r="A16" s="1">
        <v>13</v>
      </c>
      <c r="B16" s="1" t="s">
        <v>13</v>
      </c>
      <c r="C16" s="2">
        <v>10.4</v>
      </c>
      <c r="D16" s="4">
        <v>5</v>
      </c>
      <c r="E16" s="3" t="s">
        <v>14</v>
      </c>
      <c r="F16" s="3" t="s">
        <v>15</v>
      </c>
      <c r="G16" s="3" t="s">
        <v>15</v>
      </c>
      <c r="H16" s="3" t="s">
        <v>15</v>
      </c>
      <c r="I16" s="3" t="s">
        <v>15</v>
      </c>
      <c r="J16" s="3" t="s">
        <v>15</v>
      </c>
      <c r="K16" s="3" t="s">
        <v>15</v>
      </c>
      <c r="L16" s="3" t="s">
        <v>15</v>
      </c>
      <c r="M16" s="3" t="s">
        <v>15</v>
      </c>
      <c r="N16" s="3" t="s">
        <v>15</v>
      </c>
      <c r="O16" s="3" t="s">
        <v>15</v>
      </c>
      <c r="P16" s="3" t="s">
        <v>15</v>
      </c>
      <c r="Q16" s="3" t="s">
        <v>15</v>
      </c>
      <c r="R16" s="1">
        <v>13</v>
      </c>
      <c r="S16" s="3" t="s">
        <v>21</v>
      </c>
    </row>
    <row r="17" spans="1:20" ht="15.75" customHeight="1" x14ac:dyDescent="0.2">
      <c r="A17" s="1">
        <v>14</v>
      </c>
      <c r="B17" s="1" t="s">
        <v>13</v>
      </c>
      <c r="C17" s="2">
        <v>10.1</v>
      </c>
      <c r="D17" s="4">
        <v>5</v>
      </c>
      <c r="E17" s="3" t="s">
        <v>14</v>
      </c>
      <c r="F17" s="3" t="s">
        <v>15</v>
      </c>
      <c r="G17" s="3" t="s">
        <v>15</v>
      </c>
      <c r="H17" s="3" t="s">
        <v>15</v>
      </c>
      <c r="I17" s="3" t="s">
        <v>15</v>
      </c>
      <c r="J17" s="3" t="s">
        <v>15</v>
      </c>
      <c r="K17" s="3" t="s">
        <v>15</v>
      </c>
      <c r="L17" s="3" t="s">
        <v>15</v>
      </c>
      <c r="M17" s="3" t="s">
        <v>15</v>
      </c>
      <c r="N17" s="3" t="s">
        <v>15</v>
      </c>
      <c r="O17" s="3" t="s">
        <v>15</v>
      </c>
      <c r="P17" s="3" t="s">
        <v>15</v>
      </c>
      <c r="Q17" s="3" t="s">
        <v>15</v>
      </c>
      <c r="R17" s="1">
        <v>14</v>
      </c>
      <c r="S17" s="3" t="s">
        <v>21</v>
      </c>
    </row>
    <row r="18" spans="1:20" ht="15.75" customHeight="1" x14ac:dyDescent="0.2">
      <c r="A18" s="1">
        <v>15</v>
      </c>
      <c r="B18" s="1" t="s">
        <v>13</v>
      </c>
      <c r="C18" s="2">
        <v>9.1</v>
      </c>
      <c r="D18" s="4">
        <v>4</v>
      </c>
      <c r="E18" s="3" t="s">
        <v>20</v>
      </c>
      <c r="F18" s="1">
        <v>0</v>
      </c>
      <c r="G18" s="1">
        <v>0</v>
      </c>
      <c r="H18" s="1">
        <v>7</v>
      </c>
      <c r="I18" s="1">
        <v>0</v>
      </c>
      <c r="J18" s="1">
        <v>26</v>
      </c>
      <c r="K18" s="1">
        <v>19</v>
      </c>
      <c r="L18" s="1">
        <v>0</v>
      </c>
      <c r="M18" s="1">
        <f>I18/(H18+I18)</f>
        <v>0</v>
      </c>
      <c r="N18" s="1">
        <f>K18/(J18+K18)</f>
        <v>0.42222222222222222</v>
      </c>
      <c r="O18" s="1">
        <f>(G18+I18+K18)/(F18+G18+H18+I18+J18+K18)</f>
        <v>0.36538461538461536</v>
      </c>
      <c r="P18" s="1">
        <f t="shared" si="0"/>
        <v>52</v>
      </c>
      <c r="Q18" s="3" t="s">
        <v>15</v>
      </c>
      <c r="R18" s="1">
        <v>15</v>
      </c>
      <c r="S18" s="3" t="s">
        <v>21</v>
      </c>
    </row>
    <row r="19" spans="1:20" ht="15.75" customHeight="1" x14ac:dyDescent="0.2">
      <c r="A19" s="1">
        <v>16</v>
      </c>
      <c r="B19" s="1" t="s">
        <v>13</v>
      </c>
      <c r="C19" s="2">
        <v>9.1</v>
      </c>
      <c r="D19" s="4">
        <v>5</v>
      </c>
      <c r="E19" s="3" t="s">
        <v>20</v>
      </c>
      <c r="F19" s="1">
        <v>0</v>
      </c>
      <c r="G19" s="1">
        <v>0</v>
      </c>
      <c r="H19" s="1">
        <v>0</v>
      </c>
      <c r="I19" s="1">
        <v>0</v>
      </c>
      <c r="J19" s="1">
        <v>7</v>
      </c>
      <c r="K19" s="1">
        <v>5</v>
      </c>
      <c r="L19" s="1">
        <v>0</v>
      </c>
      <c r="M19" s="1">
        <v>0</v>
      </c>
      <c r="N19" s="1">
        <f>K19/(J19+K19)</f>
        <v>0.41666666666666669</v>
      </c>
      <c r="O19" s="1">
        <f>(G19+I19+K19)/(F19+G19+H19+I19+J19+K19)</f>
        <v>0.41666666666666669</v>
      </c>
      <c r="P19" s="1">
        <f t="shared" si="0"/>
        <v>12</v>
      </c>
      <c r="Q19" s="3" t="s">
        <v>15</v>
      </c>
      <c r="R19" s="1">
        <v>16</v>
      </c>
      <c r="S19" s="3" t="s">
        <v>21</v>
      </c>
    </row>
    <row r="20" spans="1:20" ht="15.75" customHeight="1" x14ac:dyDescent="0.2">
      <c r="A20" s="1">
        <v>17</v>
      </c>
      <c r="B20" s="1" t="s">
        <v>13</v>
      </c>
      <c r="C20" s="2">
        <v>10.1</v>
      </c>
      <c r="D20" s="4">
        <v>5</v>
      </c>
      <c r="E20" s="3" t="s">
        <v>20</v>
      </c>
      <c r="F20" s="1">
        <v>0</v>
      </c>
      <c r="G20" s="1">
        <v>12</v>
      </c>
      <c r="H20" s="1">
        <v>21</v>
      </c>
      <c r="I20" s="1">
        <v>21</v>
      </c>
      <c r="J20" s="1">
        <v>14</v>
      </c>
      <c r="K20" s="1">
        <v>16</v>
      </c>
      <c r="L20" s="1">
        <f>G20/(F20+G20)</f>
        <v>1</v>
      </c>
      <c r="M20" s="1">
        <f>I20/(H20+I20)</f>
        <v>0.5</v>
      </c>
      <c r="N20" s="1">
        <f>K20/(J20+K20)</f>
        <v>0.53333333333333333</v>
      </c>
      <c r="O20" s="1">
        <f>(G20+I20+K20)/(F20+G20+H20+I20+J20+K20)</f>
        <v>0.58333333333333337</v>
      </c>
      <c r="P20" s="1">
        <f t="shared" si="0"/>
        <v>84</v>
      </c>
      <c r="Q20" s="3" t="s">
        <v>15</v>
      </c>
      <c r="R20" s="1">
        <v>17</v>
      </c>
      <c r="S20" s="3" t="s">
        <v>21</v>
      </c>
    </row>
    <row r="21" spans="1:20" ht="15.75" customHeight="1" x14ac:dyDescent="0.2">
      <c r="A21" s="1">
        <v>18</v>
      </c>
      <c r="B21" s="1" t="s">
        <v>13</v>
      </c>
      <c r="C21" s="2">
        <v>8.6999999999999993</v>
      </c>
      <c r="D21" s="4">
        <v>4</v>
      </c>
      <c r="E21" s="3" t="s">
        <v>14</v>
      </c>
      <c r="F21" s="3" t="s">
        <v>15</v>
      </c>
      <c r="G21" s="3" t="s">
        <v>15</v>
      </c>
      <c r="H21" s="3" t="s">
        <v>15</v>
      </c>
      <c r="I21" s="3" t="s">
        <v>15</v>
      </c>
      <c r="J21" s="3" t="s">
        <v>15</v>
      </c>
      <c r="K21" s="3" t="s">
        <v>15</v>
      </c>
      <c r="L21" s="3" t="s">
        <v>15</v>
      </c>
      <c r="M21" s="3" t="s">
        <v>15</v>
      </c>
      <c r="N21" s="3" t="s">
        <v>15</v>
      </c>
      <c r="O21" s="3" t="s">
        <v>15</v>
      </c>
      <c r="P21" s="3" t="s">
        <v>15</v>
      </c>
      <c r="Q21" s="3" t="s">
        <v>15</v>
      </c>
      <c r="R21" s="1">
        <v>18</v>
      </c>
      <c r="S21" s="3" t="s">
        <v>21</v>
      </c>
    </row>
    <row r="22" spans="1:20" ht="15.75" customHeight="1" x14ac:dyDescent="0.2">
      <c r="A22" s="1">
        <v>19</v>
      </c>
      <c r="B22" s="1" t="s">
        <v>13</v>
      </c>
      <c r="C22" s="2">
        <v>8.8000000000000007</v>
      </c>
      <c r="D22" s="4">
        <v>4</v>
      </c>
      <c r="E22" s="3" t="s">
        <v>14</v>
      </c>
      <c r="F22" s="3" t="s">
        <v>15</v>
      </c>
      <c r="G22" s="3" t="s">
        <v>15</v>
      </c>
      <c r="H22" s="3" t="s">
        <v>15</v>
      </c>
      <c r="I22" s="3" t="s">
        <v>15</v>
      </c>
      <c r="J22" s="3" t="s">
        <v>15</v>
      </c>
      <c r="K22" s="3" t="s">
        <v>15</v>
      </c>
      <c r="L22" s="3" t="s">
        <v>15</v>
      </c>
      <c r="M22" s="3" t="s">
        <v>15</v>
      </c>
      <c r="N22" s="3" t="s">
        <v>15</v>
      </c>
      <c r="O22" s="3" t="s">
        <v>15</v>
      </c>
      <c r="P22" s="3" t="s">
        <v>15</v>
      </c>
      <c r="Q22" s="3" t="s">
        <v>15</v>
      </c>
      <c r="R22" s="1">
        <v>19</v>
      </c>
      <c r="S22" s="3" t="s">
        <v>21</v>
      </c>
    </row>
    <row r="23" spans="1:20" ht="15.75" customHeight="1" x14ac:dyDescent="0.2">
      <c r="A23" s="1">
        <v>20</v>
      </c>
      <c r="B23" s="1" t="s">
        <v>13</v>
      </c>
      <c r="C23" s="2">
        <v>8.5</v>
      </c>
      <c r="D23" s="4">
        <v>4</v>
      </c>
      <c r="E23" s="3" t="s">
        <v>20</v>
      </c>
      <c r="F23" s="1">
        <v>12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f>G23/(F23+G23)</f>
        <v>0.2</v>
      </c>
      <c r="M23" s="1">
        <v>0</v>
      </c>
      <c r="N23" s="1">
        <v>0</v>
      </c>
      <c r="O23" s="1">
        <f>(G23+I23+K23)/(F23+G23+H23+I23+J23+K23)</f>
        <v>0.2</v>
      </c>
      <c r="P23" s="1">
        <f t="shared" si="0"/>
        <v>15</v>
      </c>
      <c r="Q23" s="3" t="s">
        <v>15</v>
      </c>
      <c r="R23" s="1">
        <v>20</v>
      </c>
      <c r="S23" s="3" t="s">
        <v>21</v>
      </c>
    </row>
    <row r="24" spans="1:20" ht="15.75" customHeight="1" x14ac:dyDescent="0.2">
      <c r="A24" s="1">
        <v>21</v>
      </c>
      <c r="B24" s="1" t="s">
        <v>13</v>
      </c>
      <c r="C24" s="2">
        <v>9.1</v>
      </c>
      <c r="D24" s="4">
        <v>4</v>
      </c>
      <c r="E24" s="3" t="s">
        <v>14</v>
      </c>
      <c r="F24" s="3" t="s">
        <v>15</v>
      </c>
      <c r="G24" s="3" t="s">
        <v>15</v>
      </c>
      <c r="H24" s="3" t="s">
        <v>15</v>
      </c>
      <c r="I24" s="3" t="s">
        <v>15</v>
      </c>
      <c r="J24" s="3" t="s">
        <v>15</v>
      </c>
      <c r="K24" s="3" t="s">
        <v>15</v>
      </c>
      <c r="L24" s="3" t="s">
        <v>15</v>
      </c>
      <c r="M24" s="3" t="s">
        <v>15</v>
      </c>
      <c r="N24" s="3" t="s">
        <v>15</v>
      </c>
      <c r="O24" s="3" t="s">
        <v>15</v>
      </c>
      <c r="P24" s="3" t="s">
        <v>15</v>
      </c>
      <c r="Q24" s="3" t="s">
        <v>15</v>
      </c>
      <c r="R24" s="1">
        <v>21</v>
      </c>
      <c r="S24" s="3" t="s">
        <v>21</v>
      </c>
    </row>
    <row r="25" spans="1:20" ht="15.75" customHeight="1" x14ac:dyDescent="0.2">
      <c r="A25" s="1">
        <v>22</v>
      </c>
      <c r="B25" s="1" t="s">
        <v>13</v>
      </c>
      <c r="C25" s="2">
        <v>9.1999999999999993</v>
      </c>
      <c r="D25" s="4">
        <v>5</v>
      </c>
      <c r="E25" s="3" t="s">
        <v>14</v>
      </c>
      <c r="F25" s="3" t="s">
        <v>15</v>
      </c>
      <c r="G25" s="3" t="s">
        <v>15</v>
      </c>
      <c r="H25" s="3" t="s">
        <v>15</v>
      </c>
      <c r="I25" s="3" t="s">
        <v>15</v>
      </c>
      <c r="J25" s="3" t="s">
        <v>15</v>
      </c>
      <c r="K25" s="3" t="s">
        <v>15</v>
      </c>
      <c r="L25" s="3" t="s">
        <v>15</v>
      </c>
      <c r="M25" s="3" t="s">
        <v>15</v>
      </c>
      <c r="N25" s="3" t="s">
        <v>15</v>
      </c>
      <c r="O25" s="3" t="s">
        <v>15</v>
      </c>
      <c r="P25" s="3" t="s">
        <v>15</v>
      </c>
      <c r="Q25" s="1" t="s">
        <v>16</v>
      </c>
      <c r="R25" s="3" t="s">
        <v>15</v>
      </c>
      <c r="S25" s="3" t="s">
        <v>15</v>
      </c>
    </row>
    <row r="26" spans="1:20" ht="15.75" customHeight="1" x14ac:dyDescent="0.2">
      <c r="A26" s="1">
        <v>23</v>
      </c>
      <c r="B26" s="1" t="s">
        <v>13</v>
      </c>
      <c r="C26" s="2">
        <v>9</v>
      </c>
      <c r="D26" s="4">
        <v>5</v>
      </c>
      <c r="E26" s="3" t="s">
        <v>20</v>
      </c>
      <c r="F26" s="1">
        <v>0</v>
      </c>
      <c r="G26" s="1">
        <v>0</v>
      </c>
      <c r="H26" s="1">
        <v>0</v>
      </c>
      <c r="I26" s="1">
        <v>0</v>
      </c>
      <c r="J26" s="1">
        <v>23</v>
      </c>
      <c r="K26" s="1">
        <v>4</v>
      </c>
      <c r="L26" s="1">
        <v>0</v>
      </c>
      <c r="M26" s="1">
        <v>0</v>
      </c>
      <c r="N26" s="1">
        <f>K26/(J26+K26)</f>
        <v>0.14814814814814814</v>
      </c>
      <c r="O26" s="1">
        <f>(G26+I26+K26)/(F26+G26+H26+I26+J26+K26)</f>
        <v>0.14814814814814814</v>
      </c>
      <c r="P26" s="1">
        <f t="shared" si="0"/>
        <v>27</v>
      </c>
      <c r="Q26" s="1" t="s">
        <v>31</v>
      </c>
      <c r="R26" s="3" t="s">
        <v>15</v>
      </c>
      <c r="S26" s="3" t="s">
        <v>15</v>
      </c>
    </row>
    <row r="27" spans="1:20" ht="15.75" customHeight="1" x14ac:dyDescent="0.2">
      <c r="A27" s="1">
        <v>24</v>
      </c>
      <c r="B27" s="1" t="s">
        <v>13</v>
      </c>
      <c r="C27" s="2">
        <v>7.5</v>
      </c>
      <c r="D27" s="4">
        <v>3</v>
      </c>
      <c r="E27" s="3" t="s">
        <v>20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1">
        <v>0</v>
      </c>
      <c r="Q27" s="3" t="s">
        <v>15</v>
      </c>
      <c r="R27" s="3" t="s">
        <v>15</v>
      </c>
      <c r="S27" s="3" t="s">
        <v>15</v>
      </c>
    </row>
    <row r="28" spans="1:20" ht="15.75" customHeight="1" x14ac:dyDescent="0.2">
      <c r="A28" s="1">
        <v>25</v>
      </c>
      <c r="B28" s="1" t="s">
        <v>13</v>
      </c>
      <c r="C28" s="2">
        <v>7.4</v>
      </c>
      <c r="D28" s="4">
        <v>5</v>
      </c>
      <c r="E28" s="3" t="s">
        <v>20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1">
        <f t="shared" si="0"/>
        <v>0</v>
      </c>
      <c r="Q28" s="1" t="s">
        <v>16</v>
      </c>
      <c r="R28" s="3" t="s">
        <v>15</v>
      </c>
      <c r="S28" s="3" t="s">
        <v>15</v>
      </c>
    </row>
    <row r="29" spans="1:20" ht="15.75" customHeight="1" x14ac:dyDescent="0.2">
      <c r="A29" s="1">
        <v>26</v>
      </c>
      <c r="B29" s="1" t="s">
        <v>13</v>
      </c>
      <c r="C29" s="2">
        <v>8.3000000000000007</v>
      </c>
      <c r="D29" s="4">
        <v>4</v>
      </c>
      <c r="E29" s="3" t="s">
        <v>20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1">
        <f t="shared" si="0"/>
        <v>0</v>
      </c>
      <c r="Q29" s="1" t="s">
        <v>16</v>
      </c>
      <c r="R29" s="3" t="s">
        <v>15</v>
      </c>
      <c r="S29" s="3" t="s">
        <v>15</v>
      </c>
      <c r="T29" s="1" t="s">
        <v>39</v>
      </c>
    </row>
    <row r="30" spans="1:20" ht="15.75" customHeight="1" x14ac:dyDescent="0.2">
      <c r="A30" s="1">
        <v>27</v>
      </c>
      <c r="B30" s="1" t="s">
        <v>13</v>
      </c>
      <c r="C30" s="2">
        <v>8.3000000000000007</v>
      </c>
      <c r="D30" s="4">
        <v>5</v>
      </c>
      <c r="E30" s="3" t="s">
        <v>14</v>
      </c>
      <c r="F30" s="3" t="s">
        <v>15</v>
      </c>
      <c r="G30" s="3" t="s">
        <v>15</v>
      </c>
      <c r="H30" s="3" t="s">
        <v>15</v>
      </c>
      <c r="I30" s="3" t="s">
        <v>15</v>
      </c>
      <c r="J30" s="3" t="s">
        <v>15</v>
      </c>
      <c r="K30" s="3" t="s">
        <v>15</v>
      </c>
      <c r="L30" s="3" t="s">
        <v>15</v>
      </c>
      <c r="M30" s="3" t="s">
        <v>15</v>
      </c>
      <c r="N30" s="3" t="s">
        <v>15</v>
      </c>
      <c r="O30" s="3" t="s">
        <v>15</v>
      </c>
      <c r="P30" s="3" t="s">
        <v>15</v>
      </c>
      <c r="Q30" s="3" t="s">
        <v>15</v>
      </c>
      <c r="R30" s="3" t="s">
        <v>15</v>
      </c>
      <c r="S30" s="3" t="s">
        <v>15</v>
      </c>
    </row>
    <row r="31" spans="1:20" ht="15.75" customHeight="1" x14ac:dyDescent="0.2">
      <c r="A31" s="1">
        <v>28</v>
      </c>
      <c r="B31" s="1" t="s">
        <v>13</v>
      </c>
      <c r="C31" s="2">
        <v>7.5</v>
      </c>
      <c r="D31" s="4">
        <v>4</v>
      </c>
      <c r="E31" s="3" t="s">
        <v>14</v>
      </c>
      <c r="F31" s="3" t="s">
        <v>15</v>
      </c>
      <c r="G31" s="3" t="s">
        <v>15</v>
      </c>
      <c r="H31" s="3" t="s">
        <v>15</v>
      </c>
      <c r="I31" s="3" t="s">
        <v>15</v>
      </c>
      <c r="J31" s="3" t="s">
        <v>15</v>
      </c>
      <c r="K31" s="3" t="s">
        <v>15</v>
      </c>
      <c r="L31" s="3" t="s">
        <v>15</v>
      </c>
      <c r="M31" s="3" t="s">
        <v>15</v>
      </c>
      <c r="N31" s="3" t="s">
        <v>15</v>
      </c>
      <c r="O31" s="3" t="s">
        <v>15</v>
      </c>
      <c r="P31" s="3" t="s">
        <v>15</v>
      </c>
      <c r="Q31" s="3" t="s">
        <v>15</v>
      </c>
      <c r="R31" s="3" t="s">
        <v>15</v>
      </c>
      <c r="S31" s="3" t="s">
        <v>15</v>
      </c>
    </row>
    <row r="32" spans="1:20" ht="15.75" customHeight="1" x14ac:dyDescent="0.2">
      <c r="A32" s="1">
        <v>29</v>
      </c>
      <c r="B32" s="1" t="s">
        <v>13</v>
      </c>
      <c r="C32" s="2">
        <v>8.5</v>
      </c>
      <c r="D32" s="4">
        <v>4</v>
      </c>
      <c r="E32" s="3" t="s">
        <v>14</v>
      </c>
      <c r="F32" s="3" t="s">
        <v>15</v>
      </c>
      <c r="G32" s="3" t="s">
        <v>15</v>
      </c>
      <c r="H32" s="3" t="s">
        <v>15</v>
      </c>
      <c r="I32" s="3" t="s">
        <v>15</v>
      </c>
      <c r="J32" s="3" t="s">
        <v>15</v>
      </c>
      <c r="K32" s="3" t="s">
        <v>15</v>
      </c>
      <c r="L32" s="3" t="s">
        <v>15</v>
      </c>
      <c r="M32" s="3" t="s">
        <v>15</v>
      </c>
      <c r="N32" s="3" t="s">
        <v>15</v>
      </c>
      <c r="O32" s="3" t="s">
        <v>15</v>
      </c>
      <c r="P32" s="3" t="s">
        <v>15</v>
      </c>
      <c r="Q32" s="3" t="s">
        <v>15</v>
      </c>
      <c r="R32" s="3" t="s">
        <v>15</v>
      </c>
      <c r="S32" s="3" t="s">
        <v>15</v>
      </c>
    </row>
    <row r="33" spans="1:20" ht="15.75" customHeight="1" x14ac:dyDescent="0.2">
      <c r="A33" s="1">
        <v>30</v>
      </c>
      <c r="B33" s="1" t="s">
        <v>13</v>
      </c>
      <c r="C33" s="2">
        <v>7.6</v>
      </c>
      <c r="D33" s="4">
        <v>3</v>
      </c>
      <c r="E33" s="3" t="s">
        <v>20</v>
      </c>
      <c r="F33" s="1">
        <v>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f t="shared" si="0"/>
        <v>5</v>
      </c>
      <c r="Q33" s="3" t="s">
        <v>15</v>
      </c>
      <c r="R33" s="3" t="s">
        <v>15</v>
      </c>
      <c r="S33" s="3" t="s">
        <v>15</v>
      </c>
    </row>
    <row r="34" spans="1:20" ht="15.75" customHeight="1" x14ac:dyDescent="0.2">
      <c r="A34" s="1">
        <v>31</v>
      </c>
      <c r="B34" s="1" t="s">
        <v>13</v>
      </c>
      <c r="C34" s="2">
        <v>7.7</v>
      </c>
      <c r="D34" s="4">
        <v>3</v>
      </c>
      <c r="E34" s="3" t="s">
        <v>14</v>
      </c>
      <c r="F34" s="3" t="s">
        <v>15</v>
      </c>
      <c r="G34" s="3" t="s">
        <v>15</v>
      </c>
      <c r="H34" s="3" t="s">
        <v>15</v>
      </c>
      <c r="I34" s="3" t="s">
        <v>15</v>
      </c>
      <c r="J34" s="3" t="s">
        <v>15</v>
      </c>
      <c r="K34" s="3" t="s">
        <v>15</v>
      </c>
      <c r="L34" s="3" t="s">
        <v>15</v>
      </c>
      <c r="M34" s="3" t="s">
        <v>15</v>
      </c>
      <c r="N34" s="3" t="s">
        <v>15</v>
      </c>
      <c r="O34" s="3" t="s">
        <v>15</v>
      </c>
      <c r="P34" s="3" t="s">
        <v>15</v>
      </c>
      <c r="Q34" s="3" t="s">
        <v>15</v>
      </c>
      <c r="R34" s="3" t="s">
        <v>15</v>
      </c>
      <c r="S34" s="3" t="s">
        <v>15</v>
      </c>
    </row>
    <row r="35" spans="1:20" ht="15.75" customHeight="1" x14ac:dyDescent="0.2">
      <c r="A35" s="1">
        <v>32</v>
      </c>
      <c r="B35" s="1" t="s">
        <v>13</v>
      </c>
      <c r="C35" s="2">
        <v>7.6</v>
      </c>
      <c r="D35" s="4">
        <v>4</v>
      </c>
      <c r="E35" s="3" t="s">
        <v>14</v>
      </c>
      <c r="F35" s="3" t="s">
        <v>15</v>
      </c>
      <c r="G35" s="3" t="s">
        <v>15</v>
      </c>
      <c r="H35" s="3" t="s">
        <v>15</v>
      </c>
      <c r="I35" s="3" t="s">
        <v>15</v>
      </c>
      <c r="J35" s="3" t="s">
        <v>15</v>
      </c>
      <c r="K35" s="3" t="s">
        <v>15</v>
      </c>
      <c r="L35" s="3" t="s">
        <v>15</v>
      </c>
      <c r="M35" s="3" t="s">
        <v>15</v>
      </c>
      <c r="N35" s="3" t="s">
        <v>15</v>
      </c>
      <c r="O35" s="3" t="s">
        <v>15</v>
      </c>
      <c r="P35" s="3" t="s">
        <v>15</v>
      </c>
      <c r="Q35" s="3" t="s">
        <v>15</v>
      </c>
      <c r="R35" s="3" t="s">
        <v>15</v>
      </c>
      <c r="S35" s="3" t="s">
        <v>15</v>
      </c>
      <c r="T35" s="1" t="s">
        <v>33</v>
      </c>
    </row>
    <row r="36" spans="1:20" ht="15.75" customHeight="1" x14ac:dyDescent="0.2">
      <c r="A36" s="1">
        <v>33</v>
      </c>
      <c r="B36" s="1" t="s">
        <v>13</v>
      </c>
      <c r="C36" s="2">
        <v>7.4</v>
      </c>
      <c r="D36" s="4">
        <v>3</v>
      </c>
      <c r="E36" s="3" t="s">
        <v>14</v>
      </c>
      <c r="F36" s="3" t="s">
        <v>15</v>
      </c>
      <c r="G36" s="3" t="s">
        <v>15</v>
      </c>
      <c r="H36" s="3" t="s">
        <v>15</v>
      </c>
      <c r="I36" s="3" t="s">
        <v>15</v>
      </c>
      <c r="J36" s="3" t="s">
        <v>15</v>
      </c>
      <c r="K36" s="3" t="s">
        <v>15</v>
      </c>
      <c r="L36" s="3" t="s">
        <v>15</v>
      </c>
      <c r="M36" s="3" t="s">
        <v>15</v>
      </c>
      <c r="N36" s="3" t="s">
        <v>15</v>
      </c>
      <c r="O36" s="3" t="s">
        <v>15</v>
      </c>
      <c r="P36" s="3" t="s">
        <v>15</v>
      </c>
      <c r="Q36" s="3" t="s">
        <v>15</v>
      </c>
      <c r="R36" s="3" t="s">
        <v>15</v>
      </c>
      <c r="S36" s="3" t="s">
        <v>15</v>
      </c>
      <c r="T36" s="1" t="s">
        <v>34</v>
      </c>
    </row>
    <row r="37" spans="1:20" ht="15.75" customHeight="1" x14ac:dyDescent="0.2">
      <c r="A37" s="1">
        <v>34</v>
      </c>
      <c r="B37" s="1" t="s">
        <v>13</v>
      </c>
      <c r="C37" s="2">
        <v>7.3</v>
      </c>
      <c r="D37" s="4">
        <v>4</v>
      </c>
      <c r="E37" s="3" t="s">
        <v>14</v>
      </c>
      <c r="F37" s="3" t="s">
        <v>15</v>
      </c>
      <c r="G37" s="3" t="s">
        <v>15</v>
      </c>
      <c r="H37" s="3" t="s">
        <v>15</v>
      </c>
      <c r="I37" s="3" t="s">
        <v>15</v>
      </c>
      <c r="J37" s="3" t="s">
        <v>15</v>
      </c>
      <c r="K37" s="3" t="s">
        <v>15</v>
      </c>
      <c r="L37" s="3" t="s">
        <v>15</v>
      </c>
      <c r="M37" s="3" t="s">
        <v>15</v>
      </c>
      <c r="N37" s="3" t="s">
        <v>15</v>
      </c>
      <c r="O37" s="3" t="s">
        <v>15</v>
      </c>
      <c r="P37" s="3" t="s">
        <v>15</v>
      </c>
      <c r="Q37" s="3" t="s">
        <v>15</v>
      </c>
      <c r="R37" s="3" t="s">
        <v>15</v>
      </c>
      <c r="S37" s="3" t="s">
        <v>15</v>
      </c>
    </row>
    <row r="38" spans="1:20" ht="15.75" customHeight="1" x14ac:dyDescent="0.2">
      <c r="A38" s="1">
        <v>35</v>
      </c>
      <c r="B38" s="1" t="s">
        <v>13</v>
      </c>
      <c r="C38" s="2">
        <v>7.6</v>
      </c>
      <c r="D38" s="4">
        <v>4</v>
      </c>
      <c r="E38" s="3" t="s">
        <v>14</v>
      </c>
      <c r="F38" s="3" t="s">
        <v>15</v>
      </c>
      <c r="G38" s="3" t="s">
        <v>15</v>
      </c>
      <c r="H38" s="3" t="s">
        <v>15</v>
      </c>
      <c r="I38" s="3" t="s">
        <v>15</v>
      </c>
      <c r="J38" s="3" t="s">
        <v>15</v>
      </c>
      <c r="K38" s="3" t="s">
        <v>15</v>
      </c>
      <c r="L38" s="3" t="s">
        <v>15</v>
      </c>
      <c r="M38" s="3" t="s">
        <v>15</v>
      </c>
      <c r="N38" s="3" t="s">
        <v>15</v>
      </c>
      <c r="O38" s="3" t="s">
        <v>15</v>
      </c>
      <c r="P38" s="3" t="s">
        <v>15</v>
      </c>
      <c r="Q38" s="1" t="s">
        <v>29</v>
      </c>
      <c r="R38" s="3" t="s">
        <v>15</v>
      </c>
      <c r="S38" s="3" t="s">
        <v>15</v>
      </c>
    </row>
    <row r="39" spans="1:20" ht="15.75" customHeight="1" x14ac:dyDescent="0.2">
      <c r="A39" s="1">
        <v>36</v>
      </c>
      <c r="B39" s="1" t="s">
        <v>13</v>
      </c>
      <c r="C39" s="2">
        <v>7.9</v>
      </c>
      <c r="D39" s="4">
        <v>3</v>
      </c>
      <c r="E39" s="3" t="s">
        <v>14</v>
      </c>
      <c r="F39" s="3" t="s">
        <v>15</v>
      </c>
      <c r="G39" s="3" t="s">
        <v>15</v>
      </c>
      <c r="H39" s="3" t="s">
        <v>15</v>
      </c>
      <c r="I39" s="3" t="s">
        <v>15</v>
      </c>
      <c r="J39" s="3" t="s">
        <v>15</v>
      </c>
      <c r="K39" s="3" t="s">
        <v>15</v>
      </c>
      <c r="L39" s="3" t="s">
        <v>15</v>
      </c>
      <c r="M39" s="3" t="s">
        <v>15</v>
      </c>
      <c r="N39" s="3" t="s">
        <v>15</v>
      </c>
      <c r="O39" s="3" t="s">
        <v>15</v>
      </c>
      <c r="P39" s="3" t="s">
        <v>15</v>
      </c>
      <c r="Q39" s="3" t="s">
        <v>15</v>
      </c>
      <c r="R39" s="3" t="s">
        <v>15</v>
      </c>
      <c r="S39" s="3" t="s">
        <v>15</v>
      </c>
    </row>
    <row r="40" spans="1:20" ht="15.75" customHeight="1" x14ac:dyDescent="0.2">
      <c r="A40" s="1">
        <v>37</v>
      </c>
      <c r="B40" s="1" t="s">
        <v>13</v>
      </c>
      <c r="C40" s="2">
        <v>7.9</v>
      </c>
      <c r="D40" s="4">
        <v>3</v>
      </c>
      <c r="E40" s="3" t="s">
        <v>14</v>
      </c>
      <c r="F40" s="3" t="s">
        <v>15</v>
      </c>
      <c r="G40" s="3" t="s">
        <v>15</v>
      </c>
      <c r="H40" s="3" t="s">
        <v>15</v>
      </c>
      <c r="I40" s="3" t="s">
        <v>15</v>
      </c>
      <c r="J40" s="3" t="s">
        <v>15</v>
      </c>
      <c r="K40" s="3" t="s">
        <v>15</v>
      </c>
      <c r="L40" s="3" t="s">
        <v>15</v>
      </c>
      <c r="M40" s="3" t="s">
        <v>15</v>
      </c>
      <c r="N40" s="3" t="s">
        <v>15</v>
      </c>
      <c r="O40" s="3" t="s">
        <v>15</v>
      </c>
      <c r="P40" s="3" t="s">
        <v>15</v>
      </c>
      <c r="Q40" s="3" t="s">
        <v>15</v>
      </c>
      <c r="R40" s="3" t="s">
        <v>15</v>
      </c>
      <c r="S40" s="3" t="s">
        <v>15</v>
      </c>
    </row>
    <row r="41" spans="1:20" ht="15.75" customHeight="1" x14ac:dyDescent="0.2">
      <c r="A41" s="1">
        <v>38</v>
      </c>
      <c r="B41" s="1" t="s">
        <v>13</v>
      </c>
      <c r="C41" s="2">
        <v>7.5</v>
      </c>
      <c r="D41" s="4">
        <v>4</v>
      </c>
      <c r="E41" s="3" t="s">
        <v>14</v>
      </c>
      <c r="F41" s="3" t="s">
        <v>15</v>
      </c>
      <c r="G41" s="3" t="s">
        <v>15</v>
      </c>
      <c r="H41" s="3" t="s">
        <v>15</v>
      </c>
      <c r="I41" s="3" t="s">
        <v>15</v>
      </c>
      <c r="J41" s="3" t="s">
        <v>15</v>
      </c>
      <c r="K41" s="3" t="s">
        <v>15</v>
      </c>
      <c r="L41" s="3" t="s">
        <v>15</v>
      </c>
      <c r="M41" s="3" t="s">
        <v>15</v>
      </c>
      <c r="N41" s="3" t="s">
        <v>15</v>
      </c>
      <c r="O41" s="3" t="s">
        <v>15</v>
      </c>
      <c r="P41" s="3" t="s">
        <v>15</v>
      </c>
      <c r="Q41" s="3" t="s">
        <v>15</v>
      </c>
      <c r="R41" s="3" t="s">
        <v>15</v>
      </c>
      <c r="S41" s="3" t="s">
        <v>15</v>
      </c>
    </row>
    <row r="42" spans="1:20" ht="15.75" customHeight="1" x14ac:dyDescent="0.2">
      <c r="A42" s="1">
        <v>39</v>
      </c>
      <c r="B42" s="1" t="s">
        <v>13</v>
      </c>
      <c r="C42" s="2">
        <v>8.1999999999999993</v>
      </c>
      <c r="D42" s="4">
        <v>3</v>
      </c>
      <c r="E42" s="3" t="s">
        <v>14</v>
      </c>
      <c r="F42" s="3" t="s">
        <v>15</v>
      </c>
      <c r="G42" s="3" t="s">
        <v>15</v>
      </c>
      <c r="H42" s="3" t="s">
        <v>15</v>
      </c>
      <c r="I42" s="3" t="s">
        <v>15</v>
      </c>
      <c r="J42" s="3" t="s">
        <v>15</v>
      </c>
      <c r="K42" s="3" t="s">
        <v>15</v>
      </c>
      <c r="L42" s="3" t="s">
        <v>15</v>
      </c>
      <c r="M42" s="3" t="s">
        <v>15</v>
      </c>
      <c r="N42" s="3" t="s">
        <v>15</v>
      </c>
      <c r="O42" s="3" t="s">
        <v>15</v>
      </c>
      <c r="P42" s="3" t="s">
        <v>15</v>
      </c>
      <c r="Q42" s="1" t="s">
        <v>30</v>
      </c>
      <c r="R42" s="3" t="s">
        <v>15</v>
      </c>
      <c r="S42" s="3" t="s">
        <v>15</v>
      </c>
      <c r="T42" s="1" t="s">
        <v>35</v>
      </c>
    </row>
    <row r="43" spans="1:20" ht="15.75" customHeight="1" x14ac:dyDescent="0.2">
      <c r="A43" s="1">
        <v>40</v>
      </c>
      <c r="B43" s="1" t="s">
        <v>13</v>
      </c>
      <c r="C43" s="2">
        <v>7.9</v>
      </c>
      <c r="D43" s="4">
        <v>3</v>
      </c>
      <c r="E43" s="3" t="s">
        <v>14</v>
      </c>
      <c r="F43" s="3" t="s">
        <v>15</v>
      </c>
      <c r="G43" s="3" t="s">
        <v>15</v>
      </c>
      <c r="H43" s="3" t="s">
        <v>15</v>
      </c>
      <c r="I43" s="3" t="s">
        <v>15</v>
      </c>
      <c r="J43" s="3" t="s">
        <v>15</v>
      </c>
      <c r="K43" s="3" t="s">
        <v>15</v>
      </c>
      <c r="L43" s="3" t="s">
        <v>15</v>
      </c>
      <c r="M43" s="3" t="s">
        <v>15</v>
      </c>
      <c r="N43" s="3" t="s">
        <v>15</v>
      </c>
      <c r="O43" s="3" t="s">
        <v>15</v>
      </c>
      <c r="P43" s="3" t="s">
        <v>15</v>
      </c>
      <c r="Q43" s="3" t="s">
        <v>15</v>
      </c>
      <c r="R43" s="3" t="s">
        <v>15</v>
      </c>
      <c r="S43" s="3" t="s">
        <v>15</v>
      </c>
    </row>
    <row r="44" spans="1:20" ht="15.75" customHeight="1" x14ac:dyDescent="0.2">
      <c r="A44" s="1">
        <v>41</v>
      </c>
      <c r="B44" s="1" t="s">
        <v>28</v>
      </c>
      <c r="C44" s="2">
        <v>8.6</v>
      </c>
      <c r="D44" s="4">
        <v>3</v>
      </c>
      <c r="E44" s="3" t="s">
        <v>14</v>
      </c>
      <c r="F44" s="3" t="s">
        <v>15</v>
      </c>
      <c r="G44" s="3" t="s">
        <v>15</v>
      </c>
      <c r="H44" s="3" t="s">
        <v>15</v>
      </c>
      <c r="I44" s="3" t="s">
        <v>15</v>
      </c>
      <c r="J44" s="3" t="s">
        <v>15</v>
      </c>
      <c r="K44" s="3" t="s">
        <v>15</v>
      </c>
      <c r="L44" s="3" t="s">
        <v>15</v>
      </c>
      <c r="M44" s="3" t="s">
        <v>15</v>
      </c>
      <c r="N44" s="3" t="s">
        <v>15</v>
      </c>
      <c r="O44" s="3" t="s">
        <v>15</v>
      </c>
      <c r="P44" s="3" t="s">
        <v>15</v>
      </c>
      <c r="Q44" s="3" t="s">
        <v>15</v>
      </c>
      <c r="R44" s="3" t="s">
        <v>15</v>
      </c>
      <c r="S44" s="3" t="s">
        <v>15</v>
      </c>
      <c r="T44" s="1" t="s">
        <v>36</v>
      </c>
    </row>
    <row r="45" spans="1:20" ht="15.75" customHeight="1" x14ac:dyDescent="0.2">
      <c r="A45" s="1">
        <v>42</v>
      </c>
      <c r="B45" s="1" t="s">
        <v>13</v>
      </c>
      <c r="C45" s="2">
        <v>7.8</v>
      </c>
      <c r="D45" s="4">
        <v>3</v>
      </c>
      <c r="E45" s="3" t="s">
        <v>14</v>
      </c>
      <c r="F45" s="3" t="s">
        <v>15</v>
      </c>
      <c r="G45" s="3" t="s">
        <v>15</v>
      </c>
      <c r="H45" s="3" t="s">
        <v>15</v>
      </c>
      <c r="I45" s="3" t="s">
        <v>15</v>
      </c>
      <c r="J45" s="3" t="s">
        <v>15</v>
      </c>
      <c r="K45" s="3" t="s">
        <v>15</v>
      </c>
      <c r="L45" s="3" t="s">
        <v>15</v>
      </c>
      <c r="M45" s="3" t="s">
        <v>15</v>
      </c>
      <c r="N45" s="3" t="s">
        <v>15</v>
      </c>
      <c r="O45" s="3" t="s">
        <v>15</v>
      </c>
      <c r="P45" s="3" t="s">
        <v>15</v>
      </c>
      <c r="Q45" s="3" t="s">
        <v>15</v>
      </c>
      <c r="R45" s="3" t="s">
        <v>15</v>
      </c>
      <c r="S45" s="3" t="s">
        <v>15</v>
      </c>
    </row>
    <row r="46" spans="1:20" ht="15.75" customHeight="1" x14ac:dyDescent="0.2">
      <c r="A46" s="1">
        <v>43</v>
      </c>
      <c r="B46" s="1" t="s">
        <v>13</v>
      </c>
      <c r="C46" s="2">
        <v>7.8</v>
      </c>
      <c r="D46" s="4">
        <v>3</v>
      </c>
      <c r="E46" s="3" t="s">
        <v>20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1">
        <f t="shared" si="0"/>
        <v>0</v>
      </c>
      <c r="Q46" s="3" t="s">
        <v>15</v>
      </c>
      <c r="R46" s="3" t="s">
        <v>15</v>
      </c>
      <c r="S46" s="3" t="s">
        <v>15</v>
      </c>
    </row>
    <row r="47" spans="1:20" ht="15.75" customHeight="1" x14ac:dyDescent="0.2">
      <c r="A47" s="1">
        <v>44</v>
      </c>
      <c r="B47" s="1" t="s">
        <v>13</v>
      </c>
      <c r="C47" s="2">
        <v>8.8000000000000007</v>
      </c>
      <c r="D47" s="4">
        <v>4</v>
      </c>
      <c r="E47" s="3" t="s">
        <v>14</v>
      </c>
      <c r="F47" s="3" t="s">
        <v>15</v>
      </c>
      <c r="G47" s="3" t="s">
        <v>15</v>
      </c>
      <c r="H47" s="3" t="s">
        <v>15</v>
      </c>
      <c r="I47" s="3" t="s">
        <v>15</v>
      </c>
      <c r="J47" s="3" t="s">
        <v>15</v>
      </c>
      <c r="K47" s="3" t="s">
        <v>15</v>
      </c>
      <c r="L47" s="3" t="s">
        <v>15</v>
      </c>
      <c r="M47" s="3" t="s">
        <v>15</v>
      </c>
      <c r="N47" s="3" t="s">
        <v>15</v>
      </c>
      <c r="O47" s="3" t="s">
        <v>15</v>
      </c>
      <c r="P47" s="3" t="s">
        <v>15</v>
      </c>
      <c r="Q47" s="1" t="s">
        <v>30</v>
      </c>
      <c r="R47" s="3" t="s">
        <v>15</v>
      </c>
      <c r="S47" s="3" t="s">
        <v>15</v>
      </c>
      <c r="T47" s="1" t="s">
        <v>35</v>
      </c>
    </row>
    <row r="48" spans="1:20" ht="15.75" customHeight="1" x14ac:dyDescent="0.2">
      <c r="A48" s="1">
        <v>45</v>
      </c>
      <c r="B48" s="1" t="s">
        <v>13</v>
      </c>
      <c r="C48" s="2">
        <v>8</v>
      </c>
      <c r="D48" s="4">
        <v>3</v>
      </c>
      <c r="E48" s="3" t="s">
        <v>14</v>
      </c>
      <c r="F48" s="3" t="s">
        <v>15</v>
      </c>
      <c r="G48" s="3" t="s">
        <v>15</v>
      </c>
      <c r="H48" s="3" t="s">
        <v>15</v>
      </c>
      <c r="I48" s="3" t="s">
        <v>15</v>
      </c>
      <c r="J48" s="3" t="s">
        <v>15</v>
      </c>
      <c r="K48" s="3" t="s">
        <v>15</v>
      </c>
      <c r="L48" s="3" t="s">
        <v>15</v>
      </c>
      <c r="M48" s="3" t="s">
        <v>15</v>
      </c>
      <c r="N48" s="3" t="s">
        <v>15</v>
      </c>
      <c r="O48" s="3" t="s">
        <v>15</v>
      </c>
      <c r="P48" s="3" t="s">
        <v>15</v>
      </c>
      <c r="Q48" s="3" t="s">
        <v>15</v>
      </c>
      <c r="R48" s="3" t="s">
        <v>15</v>
      </c>
      <c r="S48" s="3" t="s">
        <v>15</v>
      </c>
    </row>
    <row r="49" spans="1:20" ht="15.75" customHeight="1" x14ac:dyDescent="0.2">
      <c r="A49" s="1">
        <v>46</v>
      </c>
      <c r="B49" s="1" t="s">
        <v>13</v>
      </c>
      <c r="C49" s="2">
        <v>7</v>
      </c>
      <c r="D49" s="4">
        <v>3</v>
      </c>
      <c r="E49" s="3" t="s">
        <v>20</v>
      </c>
      <c r="F49" s="1">
        <v>5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>G49/(F49+G49)</f>
        <v>0</v>
      </c>
      <c r="M49" s="1">
        <v>0</v>
      </c>
      <c r="N49" s="1">
        <v>0</v>
      </c>
      <c r="O49" s="1">
        <f>(G49+I49+K49)/(F49+G49+H49+I49+J49+K49)</f>
        <v>0</v>
      </c>
      <c r="P49" s="1">
        <f t="shared" si="0"/>
        <v>5</v>
      </c>
      <c r="Q49" s="3" t="s">
        <v>15</v>
      </c>
      <c r="R49" s="3" t="s">
        <v>15</v>
      </c>
      <c r="S49" s="3" t="s">
        <v>15</v>
      </c>
    </row>
    <row r="50" spans="1:20" ht="15.75" customHeight="1" x14ac:dyDescent="0.2">
      <c r="A50" s="1">
        <v>47</v>
      </c>
      <c r="B50" s="1" t="s">
        <v>13</v>
      </c>
      <c r="C50" s="2">
        <v>10.7</v>
      </c>
      <c r="D50" s="4">
        <v>4</v>
      </c>
      <c r="E50" s="3" t="s">
        <v>20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1">
        <f t="shared" si="0"/>
        <v>0</v>
      </c>
      <c r="Q50" s="1" t="s">
        <v>30</v>
      </c>
      <c r="R50" s="3" t="s">
        <v>15</v>
      </c>
      <c r="S50" s="3" t="s">
        <v>15</v>
      </c>
    </row>
    <row r="51" spans="1:20" ht="15.75" customHeight="1" x14ac:dyDescent="0.2">
      <c r="A51" s="1">
        <v>48</v>
      </c>
      <c r="B51" s="1" t="s">
        <v>13</v>
      </c>
      <c r="C51" s="2">
        <v>7.6</v>
      </c>
      <c r="D51" s="4">
        <v>3</v>
      </c>
      <c r="E51" s="3" t="s">
        <v>20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1">
        <f t="shared" si="0"/>
        <v>0</v>
      </c>
      <c r="Q51" s="3" t="s">
        <v>15</v>
      </c>
      <c r="R51" s="3" t="s">
        <v>15</v>
      </c>
      <c r="S51" s="3" t="s">
        <v>15</v>
      </c>
    </row>
    <row r="52" spans="1:20" ht="15.75" customHeight="1" x14ac:dyDescent="0.2">
      <c r="A52" s="1">
        <v>49</v>
      </c>
      <c r="B52" s="1" t="s">
        <v>13</v>
      </c>
      <c r="C52" s="2">
        <v>4.5</v>
      </c>
      <c r="D52" s="4">
        <v>2</v>
      </c>
      <c r="E52" s="3" t="s">
        <v>14</v>
      </c>
      <c r="F52" s="3" t="s">
        <v>15</v>
      </c>
      <c r="G52" s="3" t="s">
        <v>15</v>
      </c>
      <c r="H52" s="3" t="s">
        <v>15</v>
      </c>
      <c r="I52" s="3" t="s">
        <v>15</v>
      </c>
      <c r="J52" s="3" t="s">
        <v>15</v>
      </c>
      <c r="K52" s="3" t="s">
        <v>15</v>
      </c>
      <c r="L52" s="3" t="s">
        <v>15</v>
      </c>
      <c r="M52" s="3" t="s">
        <v>15</v>
      </c>
      <c r="N52" s="3" t="s">
        <v>15</v>
      </c>
      <c r="O52" s="3" t="s">
        <v>15</v>
      </c>
      <c r="P52" s="3" t="s">
        <v>15</v>
      </c>
      <c r="Q52" s="3" t="s">
        <v>15</v>
      </c>
      <c r="R52" s="3" t="s">
        <v>15</v>
      </c>
      <c r="S52" s="3" t="s">
        <v>15</v>
      </c>
      <c r="T52" s="1" t="s">
        <v>35</v>
      </c>
    </row>
    <row r="53" spans="1:20" ht="15.75" customHeight="1" x14ac:dyDescent="0.2">
      <c r="A53" s="1">
        <v>50</v>
      </c>
      <c r="B53" s="1" t="s">
        <v>13</v>
      </c>
      <c r="C53" s="2">
        <v>10.199999999999999</v>
      </c>
      <c r="D53" s="4">
        <v>5</v>
      </c>
      <c r="E53" s="3" t="s">
        <v>20</v>
      </c>
      <c r="F53" s="1">
        <v>0</v>
      </c>
      <c r="G53" s="1">
        <v>3</v>
      </c>
      <c r="H53" s="1">
        <v>29</v>
      </c>
      <c r="I53" s="1">
        <v>10</v>
      </c>
      <c r="J53" s="1">
        <v>18</v>
      </c>
      <c r="K53" s="1">
        <v>13</v>
      </c>
      <c r="L53" s="1">
        <f>G53/(F53+G53)</f>
        <v>1</v>
      </c>
      <c r="M53" s="1">
        <f>I53/(H53+I53)</f>
        <v>0.25641025641025639</v>
      </c>
      <c r="N53" s="1">
        <f>K53/(J53+K53)</f>
        <v>0.41935483870967744</v>
      </c>
      <c r="O53" s="1">
        <f>(G53+I53+K53)/(F53+G53+H53+I53+J53+K53)</f>
        <v>0.35616438356164382</v>
      </c>
      <c r="P53" s="1">
        <f t="shared" si="0"/>
        <v>73</v>
      </c>
      <c r="Q53" s="3" t="s">
        <v>15</v>
      </c>
      <c r="R53" s="3" t="s">
        <v>15</v>
      </c>
      <c r="S53" s="3" t="s">
        <v>15</v>
      </c>
    </row>
    <row r="54" spans="1:20" ht="15.75" customHeight="1" x14ac:dyDescent="0.2">
      <c r="A54" s="1">
        <v>51</v>
      </c>
      <c r="B54" s="1" t="s">
        <v>13</v>
      </c>
      <c r="C54" s="2">
        <v>7.2</v>
      </c>
      <c r="D54" s="4">
        <v>4</v>
      </c>
      <c r="E54" s="3" t="s">
        <v>14</v>
      </c>
      <c r="F54" s="3" t="s">
        <v>15</v>
      </c>
      <c r="G54" s="3" t="s">
        <v>15</v>
      </c>
      <c r="H54" s="3" t="s">
        <v>15</v>
      </c>
      <c r="I54" s="3" t="s">
        <v>15</v>
      </c>
      <c r="J54" s="3" t="s">
        <v>15</v>
      </c>
      <c r="K54" s="3" t="s">
        <v>15</v>
      </c>
      <c r="L54" s="3" t="s">
        <v>15</v>
      </c>
      <c r="M54" s="3" t="s">
        <v>15</v>
      </c>
      <c r="N54" s="3" t="s">
        <v>15</v>
      </c>
      <c r="O54" s="3" t="s">
        <v>15</v>
      </c>
      <c r="P54" s="3" t="s">
        <v>15</v>
      </c>
      <c r="Q54" s="3" t="s">
        <v>15</v>
      </c>
      <c r="R54" s="3" t="s">
        <v>15</v>
      </c>
      <c r="S54" s="3" t="s">
        <v>15</v>
      </c>
    </row>
    <row r="55" spans="1:20" ht="15.75" customHeight="1" x14ac:dyDescent="0.2">
      <c r="A55" s="1">
        <v>52</v>
      </c>
      <c r="B55" s="1" t="s">
        <v>13</v>
      </c>
      <c r="C55" s="2">
        <v>7.9</v>
      </c>
      <c r="D55" s="4">
        <v>4</v>
      </c>
      <c r="E55" s="3" t="s">
        <v>14</v>
      </c>
      <c r="F55" s="3" t="s">
        <v>15</v>
      </c>
      <c r="G55" s="3" t="s">
        <v>15</v>
      </c>
      <c r="H55" s="3" t="s">
        <v>15</v>
      </c>
      <c r="I55" s="3" t="s">
        <v>15</v>
      </c>
      <c r="J55" s="3" t="s">
        <v>15</v>
      </c>
      <c r="K55" s="3" t="s">
        <v>15</v>
      </c>
      <c r="L55" s="3" t="s">
        <v>15</v>
      </c>
      <c r="M55" s="3" t="s">
        <v>15</v>
      </c>
      <c r="N55" s="3" t="s">
        <v>15</v>
      </c>
      <c r="O55" s="3" t="s">
        <v>15</v>
      </c>
      <c r="P55" s="3" t="s">
        <v>15</v>
      </c>
      <c r="Q55" s="3" t="s">
        <v>15</v>
      </c>
      <c r="R55" s="3" t="s">
        <v>15</v>
      </c>
      <c r="S55" s="3" t="s">
        <v>15</v>
      </c>
      <c r="T55" s="1" t="s">
        <v>33</v>
      </c>
    </row>
    <row r="56" spans="1:20" ht="15.75" customHeight="1" x14ac:dyDescent="0.2">
      <c r="A56" s="1">
        <v>53</v>
      </c>
      <c r="B56" s="1" t="s">
        <v>13</v>
      </c>
      <c r="C56" s="2">
        <v>7.4</v>
      </c>
      <c r="D56" s="4">
        <v>4</v>
      </c>
      <c r="E56" s="3" t="s">
        <v>20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1">
        <f t="shared" si="0"/>
        <v>0</v>
      </c>
      <c r="Q56" s="3" t="s">
        <v>15</v>
      </c>
      <c r="R56" s="3" t="s">
        <v>15</v>
      </c>
      <c r="S56" s="3" t="s">
        <v>15</v>
      </c>
    </row>
    <row r="57" spans="1:20" ht="15.75" customHeight="1" x14ac:dyDescent="0.2">
      <c r="A57" s="1">
        <v>54</v>
      </c>
      <c r="B57" s="1" t="s">
        <v>13</v>
      </c>
      <c r="C57" s="2">
        <v>7</v>
      </c>
      <c r="D57" s="4">
        <v>3</v>
      </c>
      <c r="E57" s="3" t="s">
        <v>20</v>
      </c>
      <c r="F57" s="1">
        <v>0</v>
      </c>
      <c r="G57" s="1">
        <v>0</v>
      </c>
      <c r="H57" s="1">
        <v>8</v>
      </c>
      <c r="I57" s="1">
        <v>0</v>
      </c>
      <c r="J57" s="1">
        <v>1</v>
      </c>
      <c r="K57" s="1">
        <v>1</v>
      </c>
      <c r="L57" s="1">
        <v>0</v>
      </c>
      <c r="M57" s="1">
        <f>I57/(H57+I57)</f>
        <v>0</v>
      </c>
      <c r="N57" s="1">
        <f>K57/(J57+K57)</f>
        <v>0.5</v>
      </c>
      <c r="O57" s="1">
        <f>(G57+I57+K57)/(F57+G57+H57+I57+J57+K57)</f>
        <v>0.1</v>
      </c>
      <c r="P57" s="1">
        <f t="shared" si="0"/>
        <v>10</v>
      </c>
      <c r="Q57" s="3" t="s">
        <v>15</v>
      </c>
      <c r="R57" s="3" t="s">
        <v>15</v>
      </c>
      <c r="S57" s="3" t="s">
        <v>15</v>
      </c>
    </row>
    <row r="58" spans="1:20" ht="15.75" customHeight="1" x14ac:dyDescent="0.2">
      <c r="A58" s="1">
        <v>55</v>
      </c>
      <c r="B58" s="1" t="s">
        <v>13</v>
      </c>
      <c r="C58" s="2">
        <v>8.4</v>
      </c>
      <c r="D58" s="4">
        <v>4</v>
      </c>
      <c r="E58" s="3" t="s">
        <v>14</v>
      </c>
      <c r="F58" s="3" t="s">
        <v>15</v>
      </c>
      <c r="G58" s="3" t="s">
        <v>15</v>
      </c>
      <c r="H58" s="3" t="s">
        <v>15</v>
      </c>
      <c r="I58" s="3" t="s">
        <v>15</v>
      </c>
      <c r="J58" s="3" t="s">
        <v>15</v>
      </c>
      <c r="K58" s="3" t="s">
        <v>15</v>
      </c>
      <c r="L58" s="3" t="s">
        <v>15</v>
      </c>
      <c r="M58" s="3" t="s">
        <v>15</v>
      </c>
      <c r="N58" s="3" t="s">
        <v>15</v>
      </c>
      <c r="O58" s="3" t="s">
        <v>15</v>
      </c>
      <c r="P58" s="3" t="s">
        <v>15</v>
      </c>
      <c r="Q58" s="3" t="s">
        <v>15</v>
      </c>
      <c r="R58" s="3" t="s">
        <v>15</v>
      </c>
      <c r="S58" s="3" t="s">
        <v>15</v>
      </c>
      <c r="T58" s="1" t="s">
        <v>33</v>
      </c>
    </row>
    <row r="59" spans="1:20" ht="15.75" customHeight="1" x14ac:dyDescent="0.2">
      <c r="A59" s="1">
        <v>56</v>
      </c>
      <c r="B59" s="1" t="s">
        <v>13</v>
      </c>
      <c r="C59" s="2">
        <v>7.8</v>
      </c>
      <c r="D59" s="4">
        <v>3</v>
      </c>
      <c r="E59" s="3" t="s">
        <v>20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1">
        <f t="shared" si="0"/>
        <v>0</v>
      </c>
      <c r="Q59" s="3" t="s">
        <v>15</v>
      </c>
      <c r="R59" s="3" t="s">
        <v>15</v>
      </c>
      <c r="S59" s="3" t="s">
        <v>15</v>
      </c>
    </row>
    <row r="60" spans="1:20" ht="15.75" customHeight="1" x14ac:dyDescent="0.2">
      <c r="A60" s="1">
        <v>57</v>
      </c>
      <c r="B60" s="1" t="s">
        <v>13</v>
      </c>
      <c r="C60" s="2">
        <v>8.4</v>
      </c>
      <c r="D60" s="4">
        <v>4</v>
      </c>
      <c r="E60" s="3" t="s">
        <v>20</v>
      </c>
      <c r="F60" s="1">
        <v>17</v>
      </c>
      <c r="G60" s="1">
        <v>0</v>
      </c>
      <c r="H60" s="1">
        <v>0</v>
      </c>
      <c r="I60" s="1">
        <v>0</v>
      </c>
      <c r="J60" s="1">
        <v>12</v>
      </c>
      <c r="K60" s="1">
        <v>5</v>
      </c>
      <c r="L60" s="1">
        <f>G60/(F60+G60)</f>
        <v>0</v>
      </c>
      <c r="M60" s="1">
        <v>0</v>
      </c>
      <c r="N60" s="1">
        <f>K60/(J60+K60)</f>
        <v>0.29411764705882354</v>
      </c>
      <c r="O60" s="1">
        <f>(G60+I60+K60)/(F60+G60+H60+I60+J60+K60)</f>
        <v>0.14705882352941177</v>
      </c>
      <c r="P60" s="1">
        <f t="shared" si="0"/>
        <v>34</v>
      </c>
      <c r="Q60" s="3" t="s">
        <v>15</v>
      </c>
      <c r="R60" s="3" t="s">
        <v>15</v>
      </c>
      <c r="S60" s="3" t="s">
        <v>15</v>
      </c>
    </row>
    <row r="61" spans="1:20" ht="15.75" customHeight="1" x14ac:dyDescent="0.2">
      <c r="A61" s="1">
        <v>58</v>
      </c>
      <c r="B61" s="1" t="s">
        <v>13</v>
      </c>
      <c r="C61" s="2">
        <v>5.3</v>
      </c>
      <c r="D61" s="4">
        <v>2</v>
      </c>
      <c r="E61" s="3" t="s">
        <v>14</v>
      </c>
      <c r="F61" s="3" t="s">
        <v>15</v>
      </c>
      <c r="G61" s="3" t="s">
        <v>15</v>
      </c>
      <c r="H61" s="3" t="s">
        <v>15</v>
      </c>
      <c r="I61" s="3" t="s">
        <v>15</v>
      </c>
      <c r="J61" s="3" t="s">
        <v>15</v>
      </c>
      <c r="K61" s="3" t="s">
        <v>15</v>
      </c>
      <c r="L61" s="3" t="s">
        <v>15</v>
      </c>
      <c r="M61" s="3" t="s">
        <v>15</v>
      </c>
      <c r="N61" s="3" t="s">
        <v>15</v>
      </c>
      <c r="O61" s="3" t="s">
        <v>15</v>
      </c>
      <c r="P61" s="3" t="s">
        <v>15</v>
      </c>
      <c r="Q61" s="3" t="s">
        <v>15</v>
      </c>
      <c r="R61" s="3" t="s">
        <v>15</v>
      </c>
      <c r="S61" s="3" t="s">
        <v>15</v>
      </c>
    </row>
    <row r="62" spans="1:20" ht="15.75" customHeight="1" x14ac:dyDescent="0.2">
      <c r="A62" s="1">
        <v>59</v>
      </c>
      <c r="B62" s="1" t="s">
        <v>13</v>
      </c>
      <c r="C62" s="2">
        <v>7</v>
      </c>
      <c r="D62" s="4">
        <v>3</v>
      </c>
      <c r="E62" s="3" t="s">
        <v>20</v>
      </c>
      <c r="F62" s="1">
        <v>2</v>
      </c>
      <c r="G62" s="1">
        <v>3</v>
      </c>
      <c r="H62" s="1">
        <v>0</v>
      </c>
      <c r="I62" s="1">
        <v>0</v>
      </c>
      <c r="J62" s="1">
        <v>0</v>
      </c>
      <c r="K62" s="1">
        <v>0</v>
      </c>
      <c r="L62" s="1">
        <f>G62/(F62+G62)</f>
        <v>0.6</v>
      </c>
      <c r="M62" s="1">
        <v>0</v>
      </c>
      <c r="N62" s="1">
        <v>0</v>
      </c>
      <c r="O62" s="1">
        <f>(G62+I62+K62)/(F62+G62+H62+I62+J62+K62)</f>
        <v>0.6</v>
      </c>
      <c r="P62" s="1">
        <f t="shared" si="0"/>
        <v>5</v>
      </c>
      <c r="Q62" s="3" t="s">
        <v>15</v>
      </c>
      <c r="R62" s="3" t="s">
        <v>15</v>
      </c>
      <c r="S62" s="3" t="s">
        <v>15</v>
      </c>
    </row>
    <row r="63" spans="1:20" ht="15.75" customHeight="1" x14ac:dyDescent="0.2">
      <c r="A63" s="1">
        <v>60</v>
      </c>
      <c r="B63" s="1" t="s">
        <v>13</v>
      </c>
      <c r="C63" s="2">
        <v>7.7</v>
      </c>
      <c r="D63" s="4">
        <v>3</v>
      </c>
      <c r="E63" s="3" t="s">
        <v>20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1">
        <f t="shared" si="0"/>
        <v>0</v>
      </c>
      <c r="Q63" s="3" t="s">
        <v>15</v>
      </c>
      <c r="R63" s="3" t="s">
        <v>15</v>
      </c>
      <c r="S63" s="3" t="s">
        <v>15</v>
      </c>
    </row>
    <row r="64" spans="1:20" ht="15.75" customHeight="1" x14ac:dyDescent="0.2">
      <c r="A64" s="1">
        <v>61</v>
      </c>
      <c r="B64" s="1" t="s">
        <v>13</v>
      </c>
      <c r="C64" s="2">
        <v>7.2</v>
      </c>
      <c r="D64" s="4">
        <v>3</v>
      </c>
      <c r="E64" s="3" t="s">
        <v>20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1">
        <f t="shared" si="0"/>
        <v>0</v>
      </c>
      <c r="Q64" s="3" t="s">
        <v>15</v>
      </c>
      <c r="R64" s="3" t="s">
        <v>15</v>
      </c>
      <c r="S64" s="3" t="s">
        <v>15</v>
      </c>
    </row>
    <row r="65" spans="1:20" ht="15.75" customHeight="1" x14ac:dyDescent="0.2">
      <c r="A65" s="1">
        <v>62</v>
      </c>
      <c r="B65" s="1" t="s">
        <v>13</v>
      </c>
      <c r="C65" s="2">
        <v>6.8</v>
      </c>
      <c r="D65" s="4">
        <v>2</v>
      </c>
      <c r="E65" s="3" t="s">
        <v>20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1">
        <f t="shared" si="0"/>
        <v>0</v>
      </c>
      <c r="Q65" s="3" t="s">
        <v>15</v>
      </c>
      <c r="R65" s="3" t="s">
        <v>15</v>
      </c>
      <c r="S65" s="3" t="s">
        <v>15</v>
      </c>
    </row>
    <row r="66" spans="1:20" ht="15.75" customHeight="1" x14ac:dyDescent="0.2">
      <c r="A66" s="1">
        <v>63</v>
      </c>
      <c r="B66" s="1" t="s">
        <v>13</v>
      </c>
      <c r="C66" s="2">
        <v>7.8</v>
      </c>
      <c r="D66" s="4">
        <v>3</v>
      </c>
      <c r="E66" s="3" t="s">
        <v>14</v>
      </c>
      <c r="F66" s="3" t="s">
        <v>15</v>
      </c>
      <c r="G66" s="3" t="s">
        <v>15</v>
      </c>
      <c r="H66" s="3" t="s">
        <v>15</v>
      </c>
      <c r="I66" s="3" t="s">
        <v>15</v>
      </c>
      <c r="J66" s="3" t="s">
        <v>15</v>
      </c>
      <c r="K66" s="3" t="s">
        <v>15</v>
      </c>
      <c r="L66" s="3" t="s">
        <v>15</v>
      </c>
      <c r="M66" s="3" t="s">
        <v>15</v>
      </c>
      <c r="N66" s="3" t="s">
        <v>15</v>
      </c>
      <c r="O66" s="3" t="s">
        <v>15</v>
      </c>
      <c r="P66" s="3" t="s">
        <v>15</v>
      </c>
      <c r="Q66" s="3" t="s">
        <v>15</v>
      </c>
      <c r="R66" s="3" t="s">
        <v>15</v>
      </c>
      <c r="S66" s="3" t="s">
        <v>15</v>
      </c>
    </row>
    <row r="67" spans="1:20" ht="15.75" customHeight="1" x14ac:dyDescent="0.2">
      <c r="A67" s="1">
        <v>64</v>
      </c>
      <c r="B67" s="1" t="s">
        <v>13</v>
      </c>
      <c r="C67" s="2">
        <v>7.7</v>
      </c>
      <c r="D67" s="4">
        <v>3</v>
      </c>
      <c r="E67" s="3" t="s">
        <v>20</v>
      </c>
      <c r="F67" s="1">
        <v>0</v>
      </c>
      <c r="G67" s="1">
        <v>0</v>
      </c>
      <c r="H67" s="1">
        <v>0</v>
      </c>
      <c r="I67" s="1">
        <v>0</v>
      </c>
      <c r="J67" s="1">
        <v>9</v>
      </c>
      <c r="K67" s="1">
        <v>0</v>
      </c>
      <c r="L67" s="1">
        <v>0</v>
      </c>
      <c r="M67" s="1">
        <v>0</v>
      </c>
      <c r="N67" s="1">
        <f>K67/(J67+K67)</f>
        <v>0</v>
      </c>
      <c r="O67" s="1">
        <f>(G67+I67+K67)/(F67+G67+H67+I67+J67+K67)</f>
        <v>0</v>
      </c>
      <c r="P67" s="1">
        <f t="shared" si="0"/>
        <v>9</v>
      </c>
      <c r="Q67" s="3" t="s">
        <v>15</v>
      </c>
      <c r="R67" s="3" t="s">
        <v>15</v>
      </c>
      <c r="S67" s="3" t="s">
        <v>15</v>
      </c>
    </row>
    <row r="68" spans="1:20" ht="15.75" customHeight="1" x14ac:dyDescent="0.2">
      <c r="A68" s="1">
        <v>65</v>
      </c>
      <c r="B68" s="1" t="s">
        <v>13</v>
      </c>
      <c r="C68" s="2">
        <v>7.2</v>
      </c>
      <c r="D68" s="4">
        <v>4</v>
      </c>
      <c r="E68" s="3" t="s">
        <v>20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1">
        <f t="shared" si="0"/>
        <v>0</v>
      </c>
      <c r="Q68" s="3" t="s">
        <v>15</v>
      </c>
      <c r="R68" s="3" t="s">
        <v>15</v>
      </c>
      <c r="S68" s="3" t="s">
        <v>15</v>
      </c>
    </row>
    <row r="69" spans="1:20" ht="15.75" customHeight="1" x14ac:dyDescent="0.2">
      <c r="A69" s="1">
        <v>66</v>
      </c>
      <c r="B69" s="1" t="s">
        <v>13</v>
      </c>
      <c r="C69" s="2">
        <v>7</v>
      </c>
      <c r="D69" s="4">
        <v>3</v>
      </c>
      <c r="E69" s="3" t="s">
        <v>20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1">
        <f t="shared" si="0"/>
        <v>0</v>
      </c>
      <c r="Q69" s="3" t="s">
        <v>15</v>
      </c>
      <c r="R69" s="3" t="s">
        <v>15</v>
      </c>
      <c r="S69" s="3" t="s">
        <v>15</v>
      </c>
    </row>
    <row r="70" spans="1:20" ht="15.75" customHeight="1" x14ac:dyDescent="0.2">
      <c r="A70" s="1">
        <v>67</v>
      </c>
      <c r="B70" s="1" t="s">
        <v>13</v>
      </c>
      <c r="C70" s="2">
        <v>7.5</v>
      </c>
      <c r="D70" s="4">
        <v>3</v>
      </c>
      <c r="E70" s="3" t="s">
        <v>20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1">
        <f t="shared" ref="P70:P95" si="1">SUM(F70:K70)</f>
        <v>0</v>
      </c>
      <c r="Q70" s="3" t="s">
        <v>15</v>
      </c>
      <c r="R70" s="3" t="s">
        <v>15</v>
      </c>
      <c r="S70" s="3" t="s">
        <v>15</v>
      </c>
    </row>
    <row r="71" spans="1:20" ht="15.75" customHeight="1" x14ac:dyDescent="0.2">
      <c r="A71" s="1">
        <v>68</v>
      </c>
      <c r="B71" s="1" t="s">
        <v>13</v>
      </c>
      <c r="C71" s="2">
        <v>8.3000000000000007</v>
      </c>
      <c r="D71" s="4">
        <v>4</v>
      </c>
      <c r="E71" s="3" t="s">
        <v>20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1">
        <f t="shared" si="1"/>
        <v>0</v>
      </c>
      <c r="Q71" s="1" t="s">
        <v>30</v>
      </c>
      <c r="R71" s="3" t="s">
        <v>15</v>
      </c>
      <c r="S71" s="3" t="s">
        <v>15</v>
      </c>
    </row>
    <row r="72" spans="1:20" ht="15.75" customHeight="1" x14ac:dyDescent="0.2">
      <c r="A72" s="1">
        <v>69</v>
      </c>
      <c r="B72" s="1" t="s">
        <v>13</v>
      </c>
      <c r="C72" s="2">
        <v>8</v>
      </c>
      <c r="D72" s="4">
        <v>3</v>
      </c>
      <c r="E72" s="3" t="s">
        <v>20</v>
      </c>
      <c r="F72" s="1">
        <v>19</v>
      </c>
      <c r="G72" s="1">
        <v>10</v>
      </c>
      <c r="H72" s="1">
        <v>0</v>
      </c>
      <c r="I72" s="1">
        <v>0</v>
      </c>
      <c r="J72" s="1">
        <v>0</v>
      </c>
      <c r="K72" s="1">
        <v>0</v>
      </c>
      <c r="L72" s="1">
        <f>G72/(F72+G72)</f>
        <v>0.34482758620689657</v>
      </c>
      <c r="M72" s="1">
        <v>0</v>
      </c>
      <c r="N72" s="1">
        <v>0</v>
      </c>
      <c r="O72" s="1">
        <f>(G72+I72+K72)/(F72+G72+H72+I72+J72+K72)</f>
        <v>0.34482758620689657</v>
      </c>
      <c r="P72" s="1">
        <f t="shared" si="1"/>
        <v>29</v>
      </c>
      <c r="Q72" s="3" t="s">
        <v>15</v>
      </c>
      <c r="R72" s="3" t="s">
        <v>15</v>
      </c>
      <c r="S72" s="3" t="s">
        <v>15</v>
      </c>
    </row>
    <row r="73" spans="1:20" ht="15.75" customHeight="1" x14ac:dyDescent="0.2">
      <c r="A73" s="1">
        <v>70</v>
      </c>
      <c r="B73" s="1" t="s">
        <v>13</v>
      </c>
      <c r="C73" s="2">
        <v>7.7</v>
      </c>
      <c r="D73" s="4">
        <v>3</v>
      </c>
      <c r="E73" s="3" t="s">
        <v>20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1">
        <f t="shared" si="1"/>
        <v>0</v>
      </c>
      <c r="Q73" s="3" t="s">
        <v>15</v>
      </c>
      <c r="R73" s="3" t="s">
        <v>15</v>
      </c>
      <c r="S73" s="3" t="s">
        <v>15</v>
      </c>
    </row>
    <row r="74" spans="1:20" ht="15.75" customHeight="1" x14ac:dyDescent="0.2">
      <c r="A74" s="1">
        <v>71</v>
      </c>
      <c r="B74" s="1" t="s">
        <v>13</v>
      </c>
      <c r="C74" s="2">
        <v>6.4</v>
      </c>
      <c r="D74" s="4">
        <v>3</v>
      </c>
      <c r="E74" s="3" t="s">
        <v>14</v>
      </c>
      <c r="F74" s="3" t="s">
        <v>15</v>
      </c>
      <c r="G74" s="3" t="s">
        <v>15</v>
      </c>
      <c r="H74" s="3" t="s">
        <v>15</v>
      </c>
      <c r="I74" s="3" t="s">
        <v>15</v>
      </c>
      <c r="J74" s="3" t="s">
        <v>15</v>
      </c>
      <c r="K74" s="3" t="s">
        <v>15</v>
      </c>
      <c r="L74" s="3" t="s">
        <v>15</v>
      </c>
      <c r="M74" s="3" t="s">
        <v>15</v>
      </c>
      <c r="N74" s="3" t="s">
        <v>15</v>
      </c>
      <c r="O74" s="3" t="s">
        <v>15</v>
      </c>
      <c r="P74" s="3" t="s">
        <v>15</v>
      </c>
      <c r="Q74" s="3" t="s">
        <v>15</v>
      </c>
      <c r="R74" s="3" t="s">
        <v>15</v>
      </c>
      <c r="S74" s="3" t="s">
        <v>15</v>
      </c>
    </row>
    <row r="75" spans="1:20" ht="15.75" customHeight="1" x14ac:dyDescent="0.2">
      <c r="A75" s="1">
        <v>72</v>
      </c>
      <c r="B75" s="1" t="s">
        <v>13</v>
      </c>
      <c r="C75" s="2">
        <v>7.8</v>
      </c>
      <c r="D75" s="4">
        <v>4</v>
      </c>
      <c r="E75" s="3" t="s">
        <v>20</v>
      </c>
      <c r="F75" s="1">
        <v>1</v>
      </c>
      <c r="G75" s="1">
        <v>0</v>
      </c>
      <c r="H75" s="1">
        <v>0</v>
      </c>
      <c r="I75" s="1">
        <v>0</v>
      </c>
      <c r="J75" s="1">
        <v>2</v>
      </c>
      <c r="K75" s="1">
        <v>0</v>
      </c>
      <c r="L75" s="1">
        <f>G75/(F75+G75)</f>
        <v>0</v>
      </c>
      <c r="M75" s="1">
        <v>0</v>
      </c>
      <c r="N75" s="1">
        <v>0</v>
      </c>
      <c r="O75" s="1">
        <f>(G75+I75+K75)/(F75+G75+H75+I75+J75+K75)</f>
        <v>0</v>
      </c>
      <c r="P75" s="1">
        <f t="shared" si="1"/>
        <v>3</v>
      </c>
      <c r="Q75" s="3" t="s">
        <v>15</v>
      </c>
      <c r="R75" s="3" t="s">
        <v>15</v>
      </c>
      <c r="S75" s="3" t="s">
        <v>15</v>
      </c>
    </row>
    <row r="76" spans="1:20" ht="15.75" customHeight="1" x14ac:dyDescent="0.2">
      <c r="A76" s="1">
        <v>73</v>
      </c>
      <c r="B76" s="1" t="s">
        <v>13</v>
      </c>
      <c r="C76" s="2">
        <v>7.1</v>
      </c>
      <c r="D76" s="4">
        <v>4</v>
      </c>
      <c r="E76" s="3" t="s">
        <v>14</v>
      </c>
      <c r="F76" s="3" t="s">
        <v>15</v>
      </c>
      <c r="G76" s="3" t="s">
        <v>15</v>
      </c>
      <c r="H76" s="3" t="s">
        <v>15</v>
      </c>
      <c r="I76" s="3" t="s">
        <v>15</v>
      </c>
      <c r="J76" s="3" t="s">
        <v>15</v>
      </c>
      <c r="K76" s="3" t="s">
        <v>15</v>
      </c>
      <c r="L76" s="3" t="s">
        <v>15</v>
      </c>
      <c r="M76" s="3" t="s">
        <v>15</v>
      </c>
      <c r="N76" s="3" t="s">
        <v>15</v>
      </c>
      <c r="O76" s="3" t="s">
        <v>15</v>
      </c>
      <c r="P76" s="3" t="s">
        <v>15</v>
      </c>
      <c r="Q76" s="3" t="s">
        <v>15</v>
      </c>
      <c r="R76" s="3" t="s">
        <v>15</v>
      </c>
      <c r="S76" s="3" t="s">
        <v>15</v>
      </c>
    </row>
    <row r="77" spans="1:20" ht="15.75" customHeight="1" x14ac:dyDescent="0.2">
      <c r="A77" s="1">
        <v>74</v>
      </c>
      <c r="B77" s="1" t="s">
        <v>13</v>
      </c>
      <c r="C77" s="2">
        <v>7.2</v>
      </c>
      <c r="D77" s="4">
        <v>3</v>
      </c>
      <c r="E77" s="3" t="s">
        <v>14</v>
      </c>
      <c r="F77" s="3" t="s">
        <v>15</v>
      </c>
      <c r="G77" s="3" t="s">
        <v>15</v>
      </c>
      <c r="H77" s="3" t="s">
        <v>15</v>
      </c>
      <c r="I77" s="3" t="s">
        <v>15</v>
      </c>
      <c r="J77" s="3" t="s">
        <v>15</v>
      </c>
      <c r="K77" s="3" t="s">
        <v>15</v>
      </c>
      <c r="L77" s="3" t="s">
        <v>15</v>
      </c>
      <c r="M77" s="3" t="s">
        <v>15</v>
      </c>
      <c r="N77" s="3" t="s">
        <v>15</v>
      </c>
      <c r="O77" s="3" t="s">
        <v>15</v>
      </c>
      <c r="P77" s="3" t="s">
        <v>15</v>
      </c>
      <c r="Q77" s="3" t="s">
        <v>15</v>
      </c>
      <c r="R77" s="3" t="s">
        <v>15</v>
      </c>
      <c r="S77" s="3" t="s">
        <v>15</v>
      </c>
    </row>
    <row r="78" spans="1:20" ht="15.75" customHeight="1" x14ac:dyDescent="0.2">
      <c r="A78" s="1">
        <v>75</v>
      </c>
      <c r="B78" s="1" t="s">
        <v>13</v>
      </c>
      <c r="C78" s="2">
        <v>7.3</v>
      </c>
      <c r="D78" s="4">
        <v>3</v>
      </c>
      <c r="E78" s="3" t="s">
        <v>20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1">
        <f t="shared" si="1"/>
        <v>0</v>
      </c>
      <c r="Q78" s="3" t="s">
        <v>15</v>
      </c>
      <c r="R78" s="3" t="s">
        <v>15</v>
      </c>
      <c r="S78" s="3" t="s">
        <v>15</v>
      </c>
    </row>
    <row r="79" spans="1:20" ht="15.75" customHeight="1" x14ac:dyDescent="0.2">
      <c r="A79" s="1">
        <v>76</v>
      </c>
      <c r="B79" s="1" t="s">
        <v>13</v>
      </c>
      <c r="C79" s="2">
        <v>6.3</v>
      </c>
      <c r="D79" s="4">
        <v>3</v>
      </c>
      <c r="E79" s="3" t="s">
        <v>14</v>
      </c>
      <c r="F79" s="3" t="s">
        <v>15</v>
      </c>
      <c r="G79" s="3" t="s">
        <v>15</v>
      </c>
      <c r="H79" s="3" t="s">
        <v>15</v>
      </c>
      <c r="I79" s="3" t="s">
        <v>15</v>
      </c>
      <c r="J79" s="3" t="s">
        <v>15</v>
      </c>
      <c r="K79" s="3" t="s">
        <v>15</v>
      </c>
      <c r="L79" s="3" t="s">
        <v>15</v>
      </c>
      <c r="M79" s="3" t="s">
        <v>15</v>
      </c>
      <c r="N79" s="3" t="s">
        <v>15</v>
      </c>
      <c r="O79" s="3" t="s">
        <v>15</v>
      </c>
      <c r="P79" s="1">
        <f t="shared" si="1"/>
        <v>0</v>
      </c>
      <c r="Q79" s="1" t="s">
        <v>16</v>
      </c>
      <c r="R79" s="3" t="s">
        <v>15</v>
      </c>
      <c r="S79" s="3" t="s">
        <v>15</v>
      </c>
      <c r="T79" s="1" t="s">
        <v>35</v>
      </c>
    </row>
    <row r="80" spans="1:20" ht="15.75" customHeight="1" x14ac:dyDescent="0.2">
      <c r="A80" s="1">
        <v>77</v>
      </c>
      <c r="B80" s="1" t="s">
        <v>13</v>
      </c>
      <c r="C80" s="2">
        <v>6.8</v>
      </c>
      <c r="D80" s="4">
        <v>3</v>
      </c>
      <c r="E80" s="3" t="s">
        <v>14</v>
      </c>
      <c r="F80" s="3" t="s">
        <v>15</v>
      </c>
      <c r="G80" s="3" t="s">
        <v>15</v>
      </c>
      <c r="H80" s="3" t="s">
        <v>15</v>
      </c>
      <c r="I80" s="3" t="s">
        <v>15</v>
      </c>
      <c r="J80" s="3" t="s">
        <v>15</v>
      </c>
      <c r="K80" s="3" t="s">
        <v>15</v>
      </c>
      <c r="L80" s="3" t="s">
        <v>15</v>
      </c>
      <c r="M80" s="3" t="s">
        <v>15</v>
      </c>
      <c r="N80" s="3" t="s">
        <v>15</v>
      </c>
      <c r="O80" s="3" t="s">
        <v>15</v>
      </c>
      <c r="P80" s="3" t="s">
        <v>15</v>
      </c>
      <c r="Q80" s="3" t="s">
        <v>15</v>
      </c>
      <c r="R80" s="3" t="s">
        <v>15</v>
      </c>
      <c r="S80" s="3" t="s">
        <v>15</v>
      </c>
    </row>
    <row r="81" spans="1:20" ht="15.75" customHeight="1" x14ac:dyDescent="0.2">
      <c r="A81" s="1">
        <v>78</v>
      </c>
      <c r="B81" s="1" t="s">
        <v>13</v>
      </c>
      <c r="C81" s="2">
        <v>7.2</v>
      </c>
      <c r="D81" s="4">
        <v>4</v>
      </c>
      <c r="E81" s="3" t="s">
        <v>14</v>
      </c>
      <c r="F81" s="3" t="s">
        <v>15</v>
      </c>
      <c r="G81" s="3" t="s">
        <v>15</v>
      </c>
      <c r="H81" s="3" t="s">
        <v>15</v>
      </c>
      <c r="I81" s="3" t="s">
        <v>15</v>
      </c>
      <c r="J81" s="3" t="s">
        <v>15</v>
      </c>
      <c r="K81" s="3" t="s">
        <v>15</v>
      </c>
      <c r="L81" s="3" t="s">
        <v>15</v>
      </c>
      <c r="M81" s="3" t="s">
        <v>15</v>
      </c>
      <c r="N81" s="3" t="s">
        <v>15</v>
      </c>
      <c r="O81" s="3" t="s">
        <v>15</v>
      </c>
      <c r="P81" s="3" t="s">
        <v>15</v>
      </c>
      <c r="Q81" s="3" t="s">
        <v>15</v>
      </c>
      <c r="R81" s="3" t="s">
        <v>15</v>
      </c>
      <c r="S81" s="3" t="s">
        <v>15</v>
      </c>
    </row>
    <row r="82" spans="1:20" ht="15.75" customHeight="1" x14ac:dyDescent="0.2">
      <c r="A82" s="1">
        <v>79</v>
      </c>
      <c r="B82" s="1" t="s">
        <v>13</v>
      </c>
      <c r="C82" s="2">
        <v>7.1</v>
      </c>
      <c r="D82" s="4">
        <v>3</v>
      </c>
      <c r="E82" s="3" t="s">
        <v>14</v>
      </c>
      <c r="F82" s="3" t="s">
        <v>15</v>
      </c>
      <c r="G82" s="3" t="s">
        <v>15</v>
      </c>
      <c r="H82" s="3" t="s">
        <v>15</v>
      </c>
      <c r="I82" s="3" t="s">
        <v>15</v>
      </c>
      <c r="J82" s="3" t="s">
        <v>15</v>
      </c>
      <c r="K82" s="3" t="s">
        <v>15</v>
      </c>
      <c r="L82" s="3" t="s">
        <v>15</v>
      </c>
      <c r="M82" s="3" t="s">
        <v>15</v>
      </c>
      <c r="N82" s="3" t="s">
        <v>15</v>
      </c>
      <c r="O82" s="3" t="s">
        <v>15</v>
      </c>
      <c r="P82" s="3" t="s">
        <v>15</v>
      </c>
      <c r="Q82" s="3" t="s">
        <v>15</v>
      </c>
      <c r="R82" s="3" t="s">
        <v>15</v>
      </c>
      <c r="S82" s="3" t="s">
        <v>15</v>
      </c>
    </row>
    <row r="83" spans="1:20" ht="15.75" customHeight="1" x14ac:dyDescent="0.2">
      <c r="A83" s="1">
        <v>80</v>
      </c>
      <c r="B83" s="1" t="s">
        <v>13</v>
      </c>
      <c r="C83" s="2">
        <v>6</v>
      </c>
      <c r="D83" s="4">
        <v>3</v>
      </c>
      <c r="E83" s="3" t="s">
        <v>20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1">
        <f t="shared" si="1"/>
        <v>0</v>
      </c>
      <c r="Q83" s="3" t="s">
        <v>15</v>
      </c>
      <c r="R83" s="3" t="s">
        <v>15</v>
      </c>
      <c r="S83" s="3" t="s">
        <v>15</v>
      </c>
    </row>
    <row r="84" spans="1:20" ht="15.75" customHeight="1" x14ac:dyDescent="0.2">
      <c r="A84" s="1">
        <v>81</v>
      </c>
      <c r="B84" s="1" t="s">
        <v>13</v>
      </c>
      <c r="C84" s="2">
        <v>7.5</v>
      </c>
      <c r="D84" s="4">
        <v>3</v>
      </c>
      <c r="E84" s="3" t="s">
        <v>20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1">
        <f t="shared" si="1"/>
        <v>0</v>
      </c>
      <c r="Q84" s="3" t="s">
        <v>15</v>
      </c>
      <c r="R84" s="3" t="s">
        <v>15</v>
      </c>
      <c r="S84" s="3" t="s">
        <v>15</v>
      </c>
    </row>
    <row r="85" spans="1:20" ht="15.75" customHeight="1" x14ac:dyDescent="0.2">
      <c r="A85" s="1">
        <v>82</v>
      </c>
      <c r="B85" s="1" t="s">
        <v>13</v>
      </c>
      <c r="C85" s="2">
        <v>6.8</v>
      </c>
      <c r="D85" s="4">
        <v>2</v>
      </c>
      <c r="E85" s="3" t="s">
        <v>20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1">
        <f t="shared" si="1"/>
        <v>0</v>
      </c>
      <c r="Q85" s="3" t="s">
        <v>15</v>
      </c>
      <c r="R85" s="3" t="s">
        <v>15</v>
      </c>
      <c r="S85" s="3" t="s">
        <v>15</v>
      </c>
    </row>
    <row r="86" spans="1:20" ht="15.75" customHeight="1" x14ac:dyDescent="0.2">
      <c r="A86" s="1">
        <v>83</v>
      </c>
      <c r="B86" s="1" t="s">
        <v>13</v>
      </c>
      <c r="C86" s="2">
        <v>6.2</v>
      </c>
      <c r="D86" s="4">
        <v>2</v>
      </c>
      <c r="E86" s="3" t="s">
        <v>14</v>
      </c>
      <c r="F86" s="3" t="s">
        <v>15</v>
      </c>
      <c r="G86" s="3" t="s">
        <v>15</v>
      </c>
      <c r="H86" s="3" t="s">
        <v>15</v>
      </c>
      <c r="I86" s="3" t="s">
        <v>15</v>
      </c>
      <c r="J86" s="3" t="s">
        <v>15</v>
      </c>
      <c r="K86" s="3" t="s">
        <v>15</v>
      </c>
      <c r="L86" s="3" t="s">
        <v>15</v>
      </c>
      <c r="M86" s="3" t="s">
        <v>15</v>
      </c>
      <c r="N86" s="3" t="s">
        <v>15</v>
      </c>
      <c r="O86" s="3" t="s">
        <v>15</v>
      </c>
      <c r="P86" s="3" t="s">
        <v>15</v>
      </c>
      <c r="Q86" s="3" t="s">
        <v>15</v>
      </c>
      <c r="R86" s="3" t="s">
        <v>15</v>
      </c>
      <c r="S86" s="3" t="s">
        <v>15</v>
      </c>
    </row>
    <row r="87" spans="1:20" ht="15.75" customHeight="1" x14ac:dyDescent="0.2">
      <c r="A87" s="1">
        <v>84</v>
      </c>
      <c r="B87" s="1" t="s">
        <v>13</v>
      </c>
      <c r="C87" s="2">
        <v>7</v>
      </c>
      <c r="D87" s="4">
        <v>2</v>
      </c>
      <c r="E87" s="3" t="s">
        <v>14</v>
      </c>
      <c r="F87" s="3" t="s">
        <v>15</v>
      </c>
      <c r="G87" s="3" t="s">
        <v>15</v>
      </c>
      <c r="H87" s="3" t="s">
        <v>15</v>
      </c>
      <c r="I87" s="3" t="s">
        <v>15</v>
      </c>
      <c r="J87" s="3" t="s">
        <v>15</v>
      </c>
      <c r="K87" s="3" t="s">
        <v>15</v>
      </c>
      <c r="L87" s="3" t="s">
        <v>15</v>
      </c>
      <c r="M87" s="3" t="s">
        <v>15</v>
      </c>
      <c r="N87" s="3" t="s">
        <v>15</v>
      </c>
      <c r="O87" s="3" t="s">
        <v>15</v>
      </c>
      <c r="P87" s="3" t="s">
        <v>15</v>
      </c>
      <c r="Q87" s="3" t="s">
        <v>15</v>
      </c>
      <c r="R87" s="3" t="s">
        <v>15</v>
      </c>
      <c r="S87" s="3" t="s">
        <v>15</v>
      </c>
    </row>
    <row r="88" spans="1:20" ht="15.75" customHeight="1" x14ac:dyDescent="0.2">
      <c r="A88" s="1">
        <v>85</v>
      </c>
      <c r="B88" s="1" t="s">
        <v>13</v>
      </c>
      <c r="C88" s="2">
        <v>5.9</v>
      </c>
      <c r="D88" s="4">
        <v>2</v>
      </c>
      <c r="E88" s="3" t="s">
        <v>14</v>
      </c>
      <c r="F88" s="3" t="s">
        <v>15</v>
      </c>
      <c r="G88" s="3" t="s">
        <v>15</v>
      </c>
      <c r="H88" s="3" t="s">
        <v>15</v>
      </c>
      <c r="I88" s="3" t="s">
        <v>15</v>
      </c>
      <c r="J88" s="3" t="s">
        <v>15</v>
      </c>
      <c r="K88" s="3" t="s">
        <v>15</v>
      </c>
      <c r="L88" s="3" t="s">
        <v>15</v>
      </c>
      <c r="M88" s="3" t="s">
        <v>15</v>
      </c>
      <c r="N88" s="3" t="s">
        <v>15</v>
      </c>
      <c r="O88" s="3" t="s">
        <v>15</v>
      </c>
      <c r="P88" s="3" t="s">
        <v>15</v>
      </c>
      <c r="Q88" s="3" t="s">
        <v>15</v>
      </c>
      <c r="R88" s="3" t="s">
        <v>15</v>
      </c>
      <c r="S88" s="3" t="s">
        <v>15</v>
      </c>
    </row>
    <row r="89" spans="1:20" ht="15.75" customHeight="1" x14ac:dyDescent="0.2">
      <c r="A89" s="1">
        <v>86</v>
      </c>
      <c r="B89" s="1" t="s">
        <v>13</v>
      </c>
      <c r="C89" s="2">
        <v>6.1</v>
      </c>
      <c r="D89" s="4">
        <v>2</v>
      </c>
      <c r="E89" s="3" t="s">
        <v>14</v>
      </c>
      <c r="F89" s="3" t="s">
        <v>15</v>
      </c>
      <c r="G89" s="3" t="s">
        <v>15</v>
      </c>
      <c r="H89" s="3" t="s">
        <v>15</v>
      </c>
      <c r="I89" s="3" t="s">
        <v>15</v>
      </c>
      <c r="J89" s="3" t="s">
        <v>15</v>
      </c>
      <c r="K89" s="3" t="s">
        <v>15</v>
      </c>
      <c r="L89" s="3" t="s">
        <v>15</v>
      </c>
      <c r="M89" s="3" t="s">
        <v>15</v>
      </c>
      <c r="N89" s="3" t="s">
        <v>15</v>
      </c>
      <c r="O89" s="3" t="s">
        <v>15</v>
      </c>
      <c r="P89" s="3" t="s">
        <v>15</v>
      </c>
      <c r="Q89" s="3" t="s">
        <v>15</v>
      </c>
      <c r="R89" s="3" t="s">
        <v>15</v>
      </c>
      <c r="S89" s="3" t="s">
        <v>15</v>
      </c>
    </row>
    <row r="90" spans="1:20" ht="15.75" customHeight="1" x14ac:dyDescent="0.2">
      <c r="A90" s="1">
        <v>87</v>
      </c>
      <c r="B90" s="1" t="s">
        <v>13</v>
      </c>
      <c r="C90" s="2">
        <v>5.7</v>
      </c>
      <c r="D90" s="4">
        <v>2</v>
      </c>
      <c r="E90" s="3" t="s">
        <v>14</v>
      </c>
      <c r="F90" s="3" t="s">
        <v>15</v>
      </c>
      <c r="G90" s="3" t="s">
        <v>15</v>
      </c>
      <c r="H90" s="3" t="s">
        <v>15</v>
      </c>
      <c r="I90" s="3" t="s">
        <v>15</v>
      </c>
      <c r="J90" s="3" t="s">
        <v>15</v>
      </c>
      <c r="K90" s="3" t="s">
        <v>15</v>
      </c>
      <c r="L90" s="3" t="s">
        <v>15</v>
      </c>
      <c r="M90" s="3" t="s">
        <v>15</v>
      </c>
      <c r="N90" s="3" t="s">
        <v>15</v>
      </c>
      <c r="O90" s="3" t="s">
        <v>15</v>
      </c>
      <c r="P90" s="3" t="s">
        <v>15</v>
      </c>
      <c r="Q90" s="3" t="s">
        <v>15</v>
      </c>
      <c r="R90" s="3" t="s">
        <v>15</v>
      </c>
      <c r="S90" s="3" t="s">
        <v>15</v>
      </c>
    </row>
    <row r="91" spans="1:20" ht="15.75" customHeight="1" x14ac:dyDescent="0.2">
      <c r="A91" s="1">
        <v>88</v>
      </c>
      <c r="B91" s="1" t="s">
        <v>13</v>
      </c>
      <c r="C91" s="2">
        <v>6.6</v>
      </c>
      <c r="D91" s="4">
        <v>2</v>
      </c>
      <c r="E91" s="3" t="s">
        <v>14</v>
      </c>
      <c r="F91" s="3" t="s">
        <v>15</v>
      </c>
      <c r="G91" s="3" t="s">
        <v>15</v>
      </c>
      <c r="H91" s="3" t="s">
        <v>15</v>
      </c>
      <c r="I91" s="3" t="s">
        <v>15</v>
      </c>
      <c r="J91" s="3" t="s">
        <v>15</v>
      </c>
      <c r="K91" s="3" t="s">
        <v>15</v>
      </c>
      <c r="L91" s="3" t="s">
        <v>15</v>
      </c>
      <c r="M91" s="3" t="s">
        <v>15</v>
      </c>
      <c r="N91" s="3" t="s">
        <v>15</v>
      </c>
      <c r="O91" s="3" t="s">
        <v>15</v>
      </c>
      <c r="P91" s="3" t="s">
        <v>15</v>
      </c>
      <c r="Q91" s="3" t="s">
        <v>15</v>
      </c>
      <c r="R91" s="3" t="s">
        <v>15</v>
      </c>
      <c r="S91" s="3" t="s">
        <v>15</v>
      </c>
      <c r="T91" s="1" t="s">
        <v>37</v>
      </c>
    </row>
    <row r="92" spans="1:20" ht="15.75" customHeight="1" x14ac:dyDescent="0.2">
      <c r="A92" s="1">
        <v>89</v>
      </c>
      <c r="B92" s="1" t="s">
        <v>13</v>
      </c>
      <c r="C92" s="2">
        <v>5.5</v>
      </c>
      <c r="D92" s="4">
        <v>2</v>
      </c>
      <c r="E92" s="3" t="s">
        <v>14</v>
      </c>
      <c r="F92" s="3" t="s">
        <v>15</v>
      </c>
      <c r="G92" s="3" t="s">
        <v>15</v>
      </c>
      <c r="H92" s="3" t="s">
        <v>15</v>
      </c>
      <c r="I92" s="3" t="s">
        <v>15</v>
      </c>
      <c r="J92" s="3" t="s">
        <v>15</v>
      </c>
      <c r="K92" s="3" t="s">
        <v>15</v>
      </c>
      <c r="L92" s="3" t="s">
        <v>15</v>
      </c>
      <c r="M92" s="3" t="s">
        <v>15</v>
      </c>
      <c r="N92" s="3" t="s">
        <v>15</v>
      </c>
      <c r="O92" s="3" t="s">
        <v>15</v>
      </c>
      <c r="P92" s="3" t="s">
        <v>15</v>
      </c>
      <c r="Q92" s="3" t="s">
        <v>15</v>
      </c>
      <c r="R92" s="3" t="s">
        <v>15</v>
      </c>
      <c r="S92" s="3" t="s">
        <v>15</v>
      </c>
    </row>
    <row r="93" spans="1:20" ht="15.75" customHeight="1" x14ac:dyDescent="0.2">
      <c r="A93" s="1">
        <v>90</v>
      </c>
      <c r="B93" s="1" t="s">
        <v>13</v>
      </c>
      <c r="C93" s="2">
        <v>5.6</v>
      </c>
      <c r="D93" s="4">
        <v>2</v>
      </c>
      <c r="E93" s="3" t="s">
        <v>20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1">
        <f t="shared" si="1"/>
        <v>0</v>
      </c>
      <c r="Q93" s="3" t="s">
        <v>15</v>
      </c>
      <c r="R93" s="3" t="s">
        <v>15</v>
      </c>
      <c r="S93" s="3" t="s">
        <v>15</v>
      </c>
    </row>
    <row r="94" spans="1:20" ht="15.75" customHeight="1" x14ac:dyDescent="0.2">
      <c r="A94" s="1">
        <v>91</v>
      </c>
      <c r="B94" s="1" t="s">
        <v>13</v>
      </c>
      <c r="C94" s="2">
        <v>5.8</v>
      </c>
      <c r="D94" s="4">
        <v>2</v>
      </c>
      <c r="E94" s="3" t="s">
        <v>20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1">
        <f t="shared" si="1"/>
        <v>0</v>
      </c>
      <c r="Q94" s="3" t="s">
        <v>15</v>
      </c>
      <c r="R94" s="3" t="s">
        <v>15</v>
      </c>
      <c r="S94" s="3" t="s">
        <v>15</v>
      </c>
    </row>
    <row r="95" spans="1:20" ht="15.75" customHeight="1" x14ac:dyDescent="0.2">
      <c r="A95" s="1">
        <v>92</v>
      </c>
      <c r="B95" s="1" t="s">
        <v>13</v>
      </c>
      <c r="C95" s="2">
        <v>5.6</v>
      </c>
      <c r="D95" s="4">
        <v>2</v>
      </c>
      <c r="E95" s="3" t="s">
        <v>20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1">
        <f t="shared" si="1"/>
        <v>0</v>
      </c>
      <c r="Q95" s="3" t="s">
        <v>15</v>
      </c>
      <c r="R95" s="3" t="s">
        <v>15</v>
      </c>
      <c r="S95" s="3" t="s">
        <v>15</v>
      </c>
    </row>
    <row r="97" spans="1:20" ht="15.75" customHeight="1" x14ac:dyDescent="0.25">
      <c r="A97" s="9" t="s">
        <v>38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 x14ac:dyDescent="0.2">
      <c r="A98" s="1">
        <v>1</v>
      </c>
      <c r="B98" s="1" t="s">
        <v>13</v>
      </c>
      <c r="C98" s="2">
        <v>14</v>
      </c>
      <c r="D98" s="4">
        <v>8</v>
      </c>
      <c r="E98" s="3" t="s">
        <v>20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1">
        <f t="shared" ref="P98:P121" si="2">SUM(F98:K98)</f>
        <v>0</v>
      </c>
      <c r="Q98" s="3" t="s">
        <v>15</v>
      </c>
      <c r="R98" s="1">
        <v>1</v>
      </c>
      <c r="S98" s="3" t="s">
        <v>21</v>
      </c>
    </row>
    <row r="99" spans="1:20" ht="15.75" customHeight="1" x14ac:dyDescent="0.2">
      <c r="A99" s="1">
        <v>2</v>
      </c>
      <c r="B99" s="1" t="s">
        <v>13</v>
      </c>
      <c r="C99" s="2">
        <v>12.2</v>
      </c>
      <c r="D99" s="4">
        <v>5</v>
      </c>
      <c r="E99" s="3" t="s">
        <v>20</v>
      </c>
      <c r="F99" s="1">
        <v>0</v>
      </c>
      <c r="G99" s="1">
        <v>0</v>
      </c>
      <c r="H99" s="1">
        <v>0</v>
      </c>
      <c r="I99" s="1">
        <v>0</v>
      </c>
      <c r="J99" s="1">
        <v>5</v>
      </c>
      <c r="K99" s="1">
        <v>0</v>
      </c>
      <c r="L99" s="1">
        <v>0</v>
      </c>
      <c r="M99" s="1">
        <v>0</v>
      </c>
      <c r="N99" s="1">
        <f>K99/(J99+K99)</f>
        <v>0</v>
      </c>
      <c r="O99" s="1">
        <f>(G99+I99+K99)/(F99+G99+H99+I99+J99+K99)</f>
        <v>0</v>
      </c>
      <c r="P99" s="1">
        <f t="shared" si="2"/>
        <v>5</v>
      </c>
      <c r="Q99" s="3" t="s">
        <v>15</v>
      </c>
      <c r="R99" s="1">
        <v>2</v>
      </c>
      <c r="S99" s="3" t="s">
        <v>21</v>
      </c>
    </row>
    <row r="100" spans="1:20" ht="15.75" customHeight="1" x14ac:dyDescent="0.2">
      <c r="A100" s="1">
        <v>3</v>
      </c>
      <c r="B100" s="1" t="s">
        <v>13</v>
      </c>
      <c r="C100" s="2">
        <v>9.3000000000000007</v>
      </c>
      <c r="D100" s="4">
        <v>4</v>
      </c>
      <c r="E100" s="3" t="s">
        <v>14</v>
      </c>
      <c r="F100" s="3" t="s">
        <v>15</v>
      </c>
      <c r="G100" s="3" t="s">
        <v>15</v>
      </c>
      <c r="H100" s="3" t="s">
        <v>15</v>
      </c>
      <c r="I100" s="3" t="s">
        <v>15</v>
      </c>
      <c r="J100" s="3" t="s">
        <v>15</v>
      </c>
      <c r="K100" s="3" t="s">
        <v>15</v>
      </c>
      <c r="L100" s="3" t="s">
        <v>15</v>
      </c>
      <c r="M100" s="3" t="s">
        <v>15</v>
      </c>
      <c r="N100" s="3" t="s">
        <v>15</v>
      </c>
      <c r="O100" s="3" t="s">
        <v>15</v>
      </c>
      <c r="P100" s="3" t="s">
        <v>15</v>
      </c>
      <c r="Q100" s="3" t="s">
        <v>15</v>
      </c>
      <c r="R100" s="1">
        <v>3</v>
      </c>
      <c r="S100" s="3" t="s">
        <v>21</v>
      </c>
    </row>
    <row r="101" spans="1:20" ht="15.75" customHeight="1" x14ac:dyDescent="0.2">
      <c r="A101" s="1">
        <v>4</v>
      </c>
      <c r="B101" s="1" t="s">
        <v>13</v>
      </c>
      <c r="C101" s="2">
        <v>8.3000000000000007</v>
      </c>
      <c r="D101" s="4">
        <v>5</v>
      </c>
      <c r="E101" s="3" t="s">
        <v>20</v>
      </c>
      <c r="F101" s="1">
        <v>0</v>
      </c>
      <c r="G101" s="1">
        <v>0</v>
      </c>
      <c r="H101" s="1">
        <v>0</v>
      </c>
      <c r="I101" s="1">
        <v>0</v>
      </c>
      <c r="J101" s="1">
        <v>20</v>
      </c>
      <c r="K101" s="1">
        <v>0</v>
      </c>
      <c r="L101" s="1">
        <v>0</v>
      </c>
      <c r="M101" s="1">
        <v>0</v>
      </c>
      <c r="N101" s="1">
        <f>K101/(J101+K101)</f>
        <v>0</v>
      </c>
      <c r="O101" s="1">
        <f>(G101+I101+K101)/(F101+G101+H101+I101+J101+K101)</f>
        <v>0</v>
      </c>
      <c r="P101" s="1">
        <f t="shared" si="2"/>
        <v>20</v>
      </c>
      <c r="Q101" s="3" t="s">
        <v>15</v>
      </c>
      <c r="R101" s="1">
        <v>4</v>
      </c>
      <c r="S101" s="3" t="s">
        <v>21</v>
      </c>
    </row>
    <row r="102" spans="1:20" ht="15.75" customHeight="1" x14ac:dyDescent="0.2">
      <c r="A102" s="1">
        <v>5</v>
      </c>
      <c r="B102" s="1" t="s">
        <v>13</v>
      </c>
      <c r="C102" s="2">
        <v>8.3000000000000007</v>
      </c>
      <c r="D102" s="4">
        <v>3</v>
      </c>
      <c r="E102" s="3" t="s">
        <v>20</v>
      </c>
      <c r="F102" s="1">
        <v>17</v>
      </c>
      <c r="G102" s="1">
        <v>0</v>
      </c>
      <c r="H102" s="1">
        <v>0</v>
      </c>
      <c r="I102" s="1">
        <v>0</v>
      </c>
      <c r="J102" s="1">
        <v>5</v>
      </c>
      <c r="K102" s="1">
        <v>1</v>
      </c>
      <c r="L102" s="1">
        <f>G102/(F102+G102)</f>
        <v>0</v>
      </c>
      <c r="M102" s="1">
        <v>0</v>
      </c>
      <c r="N102" s="1">
        <f>K102/(J102+K102)</f>
        <v>0.16666666666666666</v>
      </c>
      <c r="O102" s="1">
        <f>(G102+I102+K102)/(F102+G102+H102+I102+J102+K102)</f>
        <v>4.3478260869565216E-2</v>
      </c>
      <c r="P102" s="1">
        <f t="shared" si="2"/>
        <v>23</v>
      </c>
      <c r="Q102" s="3" t="s">
        <v>15</v>
      </c>
      <c r="R102" s="1">
        <v>5</v>
      </c>
      <c r="S102" s="3" t="s">
        <v>21</v>
      </c>
    </row>
    <row r="103" spans="1:20" ht="15.75" customHeight="1" x14ac:dyDescent="0.2">
      <c r="A103" s="1">
        <v>6</v>
      </c>
      <c r="B103" s="1" t="s">
        <v>13</v>
      </c>
      <c r="C103" s="2">
        <v>10.1</v>
      </c>
      <c r="D103" s="4">
        <v>4</v>
      </c>
      <c r="E103" s="3" t="s">
        <v>20</v>
      </c>
      <c r="F103" s="1">
        <v>0</v>
      </c>
      <c r="G103" s="1">
        <v>0</v>
      </c>
      <c r="H103" s="1">
        <v>0</v>
      </c>
      <c r="I103" s="1">
        <v>0</v>
      </c>
      <c r="J103" s="1">
        <v>13</v>
      </c>
      <c r="K103" s="1">
        <v>1</v>
      </c>
      <c r="L103" s="1">
        <v>0</v>
      </c>
      <c r="M103" s="1">
        <v>0</v>
      </c>
      <c r="N103" s="1">
        <f>K103/(J103+K103)</f>
        <v>7.1428571428571425E-2</v>
      </c>
      <c r="O103" s="1">
        <f>(G103+I103+K103)/(F103+G103+H103+I103+J103+K103)</f>
        <v>7.1428571428571425E-2</v>
      </c>
      <c r="P103" s="1">
        <f t="shared" si="2"/>
        <v>14</v>
      </c>
      <c r="Q103" s="3" t="s">
        <v>15</v>
      </c>
      <c r="R103" s="1">
        <v>6</v>
      </c>
      <c r="S103" s="3" t="s">
        <v>21</v>
      </c>
    </row>
    <row r="104" spans="1:20" ht="15.75" customHeight="1" x14ac:dyDescent="0.2">
      <c r="A104" s="1">
        <v>7</v>
      </c>
      <c r="B104" s="1" t="s">
        <v>13</v>
      </c>
      <c r="C104" s="2">
        <v>10.4</v>
      </c>
      <c r="D104" s="4">
        <v>4</v>
      </c>
      <c r="E104" s="3" t="s">
        <v>14</v>
      </c>
      <c r="F104" s="3" t="s">
        <v>15</v>
      </c>
      <c r="G104" s="3" t="s">
        <v>15</v>
      </c>
      <c r="H104" s="3" t="s">
        <v>15</v>
      </c>
      <c r="I104" s="3" t="s">
        <v>15</v>
      </c>
      <c r="J104" s="3" t="s">
        <v>15</v>
      </c>
      <c r="K104" s="3" t="s">
        <v>15</v>
      </c>
      <c r="L104" s="3" t="s">
        <v>15</v>
      </c>
      <c r="M104" s="3" t="s">
        <v>15</v>
      </c>
      <c r="N104" s="3" t="s">
        <v>15</v>
      </c>
      <c r="O104" s="3" t="s">
        <v>15</v>
      </c>
      <c r="P104" s="3" t="s">
        <v>15</v>
      </c>
      <c r="Q104" s="3" t="s">
        <v>15</v>
      </c>
      <c r="R104" s="1">
        <v>7</v>
      </c>
      <c r="S104" s="3" t="s">
        <v>21</v>
      </c>
    </row>
    <row r="105" spans="1:20" ht="15.75" customHeight="1" x14ac:dyDescent="0.2">
      <c r="A105" s="1">
        <v>8</v>
      </c>
      <c r="B105" s="1" t="s">
        <v>13</v>
      </c>
      <c r="C105" s="2">
        <v>9.5</v>
      </c>
      <c r="D105" s="4">
        <v>4</v>
      </c>
      <c r="E105" s="3" t="s">
        <v>15</v>
      </c>
      <c r="F105" s="3" t="s">
        <v>15</v>
      </c>
      <c r="G105" s="3" t="s">
        <v>15</v>
      </c>
      <c r="H105" s="3" t="s">
        <v>15</v>
      </c>
      <c r="I105" s="3" t="s">
        <v>15</v>
      </c>
      <c r="J105" s="3" t="s">
        <v>15</v>
      </c>
      <c r="K105" s="3" t="s">
        <v>15</v>
      </c>
      <c r="L105" s="3" t="s">
        <v>15</v>
      </c>
      <c r="M105" s="3" t="s">
        <v>15</v>
      </c>
      <c r="N105" s="3" t="s">
        <v>15</v>
      </c>
      <c r="O105" s="3" t="s">
        <v>15</v>
      </c>
      <c r="P105" s="3" t="s">
        <v>15</v>
      </c>
      <c r="Q105" s="3" t="s">
        <v>15</v>
      </c>
      <c r="R105" s="3" t="s">
        <v>15</v>
      </c>
      <c r="S105" s="3" t="s">
        <v>15</v>
      </c>
    </row>
    <row r="106" spans="1:20" ht="15.75" customHeight="1" x14ac:dyDescent="0.2">
      <c r="A106" s="1">
        <v>9</v>
      </c>
      <c r="B106" s="1" t="s">
        <v>13</v>
      </c>
      <c r="C106" s="2">
        <v>8.9</v>
      </c>
      <c r="D106" s="4">
        <v>4</v>
      </c>
      <c r="E106" s="3" t="s">
        <v>14</v>
      </c>
      <c r="F106" s="3" t="s">
        <v>15</v>
      </c>
      <c r="G106" s="3" t="s">
        <v>15</v>
      </c>
      <c r="H106" s="3" t="s">
        <v>15</v>
      </c>
      <c r="I106" s="3" t="s">
        <v>15</v>
      </c>
      <c r="J106" s="3" t="s">
        <v>15</v>
      </c>
      <c r="K106" s="3" t="s">
        <v>15</v>
      </c>
      <c r="L106" s="3" t="s">
        <v>15</v>
      </c>
      <c r="M106" s="3" t="s">
        <v>15</v>
      </c>
      <c r="N106" s="3" t="s">
        <v>15</v>
      </c>
      <c r="O106" s="3" t="s">
        <v>15</v>
      </c>
      <c r="P106" s="3" t="s">
        <v>15</v>
      </c>
      <c r="Q106" s="3" t="s">
        <v>15</v>
      </c>
      <c r="R106" s="1">
        <v>9</v>
      </c>
      <c r="S106" s="3" t="s">
        <v>21</v>
      </c>
    </row>
    <row r="107" spans="1:20" ht="15.75" customHeight="1" x14ac:dyDescent="0.2">
      <c r="A107" s="1">
        <v>10</v>
      </c>
      <c r="B107" s="1" t="s">
        <v>13</v>
      </c>
      <c r="C107" s="2">
        <v>11.9</v>
      </c>
      <c r="D107" s="4">
        <v>5</v>
      </c>
      <c r="E107" s="3" t="s">
        <v>20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1">
        <f t="shared" si="2"/>
        <v>0</v>
      </c>
      <c r="Q107" s="1" t="s">
        <v>16</v>
      </c>
      <c r="R107" s="3" t="s">
        <v>15</v>
      </c>
      <c r="S107" s="3" t="s">
        <v>15</v>
      </c>
      <c r="T107" s="1" t="s">
        <v>40</v>
      </c>
    </row>
    <row r="108" spans="1:20" ht="15.75" customHeight="1" x14ac:dyDescent="0.2">
      <c r="A108" s="1">
        <v>11</v>
      </c>
      <c r="B108" s="1" t="s">
        <v>13</v>
      </c>
      <c r="C108" s="2">
        <v>8.9</v>
      </c>
      <c r="D108" s="4">
        <v>4</v>
      </c>
      <c r="E108" s="3" t="s">
        <v>20</v>
      </c>
      <c r="F108" s="1">
        <v>0</v>
      </c>
      <c r="G108" s="1">
        <v>0</v>
      </c>
      <c r="H108" s="1">
        <v>1</v>
      </c>
      <c r="I108" s="1">
        <v>0</v>
      </c>
      <c r="J108" s="1">
        <v>39</v>
      </c>
      <c r="K108" s="1">
        <v>3</v>
      </c>
      <c r="L108" s="1">
        <v>0</v>
      </c>
      <c r="M108" s="1">
        <f>I108/(H108+I108)</f>
        <v>0</v>
      </c>
      <c r="N108" s="1">
        <f>K108/(J108+K108)</f>
        <v>7.1428571428571425E-2</v>
      </c>
      <c r="O108" s="1">
        <f>(G108+I108+K108)/(F108+G108+H108+I108+J108+K108)</f>
        <v>6.9767441860465115E-2</v>
      </c>
      <c r="P108" s="1">
        <f t="shared" si="2"/>
        <v>43</v>
      </c>
      <c r="Q108" s="3" t="s">
        <v>15</v>
      </c>
      <c r="R108" s="1">
        <v>11</v>
      </c>
      <c r="S108" s="3" t="s">
        <v>21</v>
      </c>
    </row>
    <row r="109" spans="1:20" ht="15.75" customHeight="1" x14ac:dyDescent="0.2">
      <c r="A109" s="1">
        <v>12</v>
      </c>
      <c r="B109" s="1" t="s">
        <v>13</v>
      </c>
      <c r="C109" s="2">
        <v>8.8000000000000007</v>
      </c>
      <c r="D109" s="4">
        <v>5</v>
      </c>
      <c r="E109" s="3" t="s">
        <v>20</v>
      </c>
      <c r="F109" s="1">
        <v>0</v>
      </c>
      <c r="G109" s="1">
        <v>0</v>
      </c>
      <c r="H109" s="1">
        <v>0</v>
      </c>
      <c r="I109" s="1">
        <v>0</v>
      </c>
      <c r="J109" s="1">
        <v>13</v>
      </c>
      <c r="K109" s="1">
        <v>4</v>
      </c>
      <c r="L109" s="1">
        <v>0</v>
      </c>
      <c r="M109" s="1">
        <v>0</v>
      </c>
      <c r="N109" s="1">
        <f>K109/(J109+K109)</f>
        <v>0.23529411764705882</v>
      </c>
      <c r="O109" s="1">
        <f>(G109+I109+K109)/(F109+G109+H109+I109+J109+K109)</f>
        <v>0.23529411764705882</v>
      </c>
      <c r="P109" s="1">
        <f t="shared" si="2"/>
        <v>17</v>
      </c>
      <c r="Q109" s="3" t="s">
        <v>15</v>
      </c>
      <c r="R109" s="1">
        <v>12</v>
      </c>
      <c r="S109" s="3" t="s">
        <v>21</v>
      </c>
    </row>
    <row r="110" spans="1:20" ht="15.75" customHeight="1" x14ac:dyDescent="0.2">
      <c r="A110" s="1">
        <v>13</v>
      </c>
      <c r="B110" s="1" t="s">
        <v>13</v>
      </c>
      <c r="C110" s="2">
        <v>10</v>
      </c>
      <c r="D110" s="4">
        <v>4</v>
      </c>
      <c r="E110" s="3" t="s">
        <v>20</v>
      </c>
      <c r="F110" s="1">
        <v>0</v>
      </c>
      <c r="G110" s="1">
        <v>0</v>
      </c>
      <c r="H110" s="1">
        <v>0</v>
      </c>
      <c r="I110" s="1">
        <v>0</v>
      </c>
      <c r="J110" s="1">
        <v>6</v>
      </c>
      <c r="K110" s="1">
        <v>3</v>
      </c>
      <c r="L110" s="1">
        <v>0</v>
      </c>
      <c r="M110" s="1">
        <v>0</v>
      </c>
      <c r="N110" s="1">
        <f>K110/(J110+K110)</f>
        <v>0.33333333333333331</v>
      </c>
      <c r="O110" s="1">
        <f>(G110+I110+K110)/(F110+G110+H110+I110+J110+K110)</f>
        <v>0.33333333333333331</v>
      </c>
      <c r="P110" s="1">
        <f t="shared" si="2"/>
        <v>9</v>
      </c>
      <c r="Q110" s="3" t="s">
        <v>15</v>
      </c>
      <c r="R110" s="1">
        <v>13</v>
      </c>
      <c r="S110" s="3" t="s">
        <v>21</v>
      </c>
    </row>
    <row r="111" spans="1:20" ht="15.75" customHeight="1" x14ac:dyDescent="0.2">
      <c r="A111" s="1">
        <v>14</v>
      </c>
      <c r="B111" s="1" t="s">
        <v>13</v>
      </c>
      <c r="C111" s="2">
        <v>10</v>
      </c>
      <c r="D111" s="4">
        <v>5</v>
      </c>
      <c r="E111" s="3" t="s">
        <v>20</v>
      </c>
      <c r="F111" s="1">
        <v>11</v>
      </c>
      <c r="G111" s="1">
        <v>0</v>
      </c>
      <c r="H111" s="1">
        <v>6</v>
      </c>
      <c r="I111" s="1">
        <v>0</v>
      </c>
      <c r="J111" s="1">
        <v>12</v>
      </c>
      <c r="K111" s="1">
        <v>2</v>
      </c>
      <c r="L111" s="1">
        <f>G111/(F111+G111)</f>
        <v>0</v>
      </c>
      <c r="M111" s="1">
        <f>I111/(H111+I111)</f>
        <v>0</v>
      </c>
      <c r="N111" s="1">
        <f>K111/(J111+K111)</f>
        <v>0.14285714285714285</v>
      </c>
      <c r="O111" s="1">
        <f>(G111+I111+K111)/(F111+G111+H111+I111+J111+K111)</f>
        <v>6.4516129032258063E-2</v>
      </c>
      <c r="P111" s="1">
        <f t="shared" si="2"/>
        <v>31</v>
      </c>
      <c r="Q111" s="3" t="s">
        <v>15</v>
      </c>
      <c r="R111" s="1">
        <v>14</v>
      </c>
      <c r="S111" s="3" t="s">
        <v>21</v>
      </c>
    </row>
    <row r="112" spans="1:20" ht="15.75" customHeight="1" x14ac:dyDescent="0.2">
      <c r="A112" s="1">
        <v>15</v>
      </c>
      <c r="B112" s="1" t="s">
        <v>13</v>
      </c>
      <c r="C112" s="2">
        <v>9.6</v>
      </c>
      <c r="D112" s="4">
        <v>4</v>
      </c>
      <c r="E112" s="3" t="s">
        <v>14</v>
      </c>
      <c r="F112" s="3" t="s">
        <v>15</v>
      </c>
      <c r="G112" s="3" t="s">
        <v>15</v>
      </c>
      <c r="H112" s="3" t="s">
        <v>15</v>
      </c>
      <c r="I112" s="3" t="s">
        <v>15</v>
      </c>
      <c r="J112" s="3" t="s">
        <v>15</v>
      </c>
      <c r="K112" s="3" t="s">
        <v>15</v>
      </c>
      <c r="L112" s="3" t="s">
        <v>15</v>
      </c>
      <c r="M112" s="3" t="s">
        <v>15</v>
      </c>
      <c r="N112" s="3" t="s">
        <v>15</v>
      </c>
      <c r="O112" s="3" t="s">
        <v>15</v>
      </c>
      <c r="P112" s="3" t="s">
        <v>15</v>
      </c>
      <c r="Q112" s="3" t="s">
        <v>15</v>
      </c>
      <c r="R112" s="1">
        <v>15</v>
      </c>
      <c r="S112" s="3" t="s">
        <v>21</v>
      </c>
    </row>
    <row r="113" spans="1:19" ht="15.75" customHeight="1" x14ac:dyDescent="0.2">
      <c r="A113" s="1">
        <v>16</v>
      </c>
      <c r="B113" s="1" t="s">
        <v>13</v>
      </c>
      <c r="C113" s="2">
        <v>8.5</v>
      </c>
      <c r="D113" s="4">
        <v>3</v>
      </c>
      <c r="E113" s="3" t="s">
        <v>20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1">
        <f t="shared" si="2"/>
        <v>0</v>
      </c>
      <c r="Q113" s="1" t="s">
        <v>30</v>
      </c>
      <c r="R113" s="3" t="s">
        <v>15</v>
      </c>
      <c r="S113" s="3" t="s">
        <v>15</v>
      </c>
    </row>
    <row r="114" spans="1:19" ht="15.75" customHeight="1" x14ac:dyDescent="0.2">
      <c r="A114" s="1">
        <v>17</v>
      </c>
      <c r="B114" s="1" t="s">
        <v>13</v>
      </c>
      <c r="C114" s="2">
        <v>9.6</v>
      </c>
      <c r="D114" s="4">
        <v>3</v>
      </c>
      <c r="E114" s="3" t="s">
        <v>20</v>
      </c>
      <c r="F114" s="1">
        <v>0</v>
      </c>
      <c r="G114" s="1">
        <v>0</v>
      </c>
      <c r="H114" s="1">
        <v>0</v>
      </c>
      <c r="I114" s="1">
        <v>0</v>
      </c>
      <c r="J114" s="1">
        <v>29</v>
      </c>
      <c r="K114" s="1">
        <v>0</v>
      </c>
      <c r="L114" s="1">
        <v>0</v>
      </c>
      <c r="M114" s="1">
        <v>0</v>
      </c>
      <c r="N114" s="1">
        <f>K114/(J114+K114)</f>
        <v>0</v>
      </c>
      <c r="O114" s="1">
        <f>(G114+I114+K114)/(F114+G114+H114+I114+J114+K114)</f>
        <v>0</v>
      </c>
      <c r="P114" s="1">
        <f t="shared" si="2"/>
        <v>29</v>
      </c>
      <c r="Q114" s="1" t="s">
        <v>31</v>
      </c>
      <c r="R114" s="1">
        <v>17</v>
      </c>
      <c r="S114" s="3" t="s">
        <v>21</v>
      </c>
    </row>
    <row r="115" spans="1:19" ht="15.75" customHeight="1" x14ac:dyDescent="0.2">
      <c r="A115" s="1">
        <v>18</v>
      </c>
      <c r="B115" s="1" t="s">
        <v>13</v>
      </c>
      <c r="C115" s="2">
        <v>9.8000000000000007</v>
      </c>
      <c r="D115" s="4">
        <v>5</v>
      </c>
      <c r="E115" s="3" t="s">
        <v>14</v>
      </c>
      <c r="F115" s="3" t="s">
        <v>15</v>
      </c>
      <c r="G115" s="3" t="s">
        <v>15</v>
      </c>
      <c r="H115" s="3" t="s">
        <v>15</v>
      </c>
      <c r="I115" s="3" t="s">
        <v>15</v>
      </c>
      <c r="J115" s="3" t="s">
        <v>15</v>
      </c>
      <c r="K115" s="3" t="s">
        <v>15</v>
      </c>
      <c r="L115" s="3" t="s">
        <v>15</v>
      </c>
      <c r="M115" s="3" t="s">
        <v>15</v>
      </c>
      <c r="N115" s="3" t="s">
        <v>15</v>
      </c>
      <c r="O115" s="3" t="s">
        <v>15</v>
      </c>
      <c r="P115" s="3" t="s">
        <v>15</v>
      </c>
      <c r="Q115" s="3" t="s">
        <v>15</v>
      </c>
      <c r="R115" s="1">
        <v>18</v>
      </c>
      <c r="S115" s="3" t="s">
        <v>21</v>
      </c>
    </row>
    <row r="116" spans="1:19" ht="15.75" customHeight="1" x14ac:dyDescent="0.2">
      <c r="A116" s="1">
        <v>19</v>
      </c>
      <c r="B116" s="1" t="s">
        <v>13</v>
      </c>
      <c r="C116" s="2">
        <v>9.6</v>
      </c>
      <c r="D116" s="4">
        <v>4</v>
      </c>
      <c r="E116" s="3" t="s">
        <v>14</v>
      </c>
      <c r="F116" s="3" t="s">
        <v>15</v>
      </c>
      <c r="G116" s="3" t="s">
        <v>15</v>
      </c>
      <c r="H116" s="3" t="s">
        <v>15</v>
      </c>
      <c r="I116" s="3" t="s">
        <v>15</v>
      </c>
      <c r="J116" s="3" t="s">
        <v>15</v>
      </c>
      <c r="K116" s="3" t="s">
        <v>15</v>
      </c>
      <c r="L116" s="3" t="s">
        <v>15</v>
      </c>
      <c r="M116" s="3" t="s">
        <v>15</v>
      </c>
      <c r="N116" s="3" t="s">
        <v>15</v>
      </c>
      <c r="O116" s="3" t="s">
        <v>15</v>
      </c>
      <c r="P116" s="3" t="s">
        <v>15</v>
      </c>
      <c r="Q116" s="3" t="s">
        <v>15</v>
      </c>
      <c r="R116" s="1">
        <v>19</v>
      </c>
      <c r="S116" s="3" t="s">
        <v>21</v>
      </c>
    </row>
    <row r="117" spans="1:19" ht="15.75" customHeight="1" x14ac:dyDescent="0.2">
      <c r="A117" s="1">
        <v>20</v>
      </c>
      <c r="B117" s="1" t="s">
        <v>13</v>
      </c>
      <c r="C117" s="2">
        <v>8</v>
      </c>
      <c r="D117" s="4">
        <v>4</v>
      </c>
      <c r="E117" s="3" t="s">
        <v>20</v>
      </c>
      <c r="F117" s="1">
        <v>9</v>
      </c>
      <c r="G117" s="1">
        <v>6</v>
      </c>
      <c r="H117" s="1">
        <v>0</v>
      </c>
      <c r="I117" s="1">
        <v>0</v>
      </c>
      <c r="J117" s="1">
        <v>14</v>
      </c>
      <c r="K117" s="1">
        <v>4</v>
      </c>
      <c r="L117" s="1">
        <f>G117/(F117+G117)</f>
        <v>0.4</v>
      </c>
      <c r="M117" s="1">
        <v>0</v>
      </c>
      <c r="N117" s="1">
        <f>K117/(J117+K117)</f>
        <v>0.22222222222222221</v>
      </c>
      <c r="O117" s="1">
        <f>(G117+I117+K117)/(F117+G117+H117+I117+J117+K117)</f>
        <v>0.30303030303030304</v>
      </c>
      <c r="P117" s="1">
        <f t="shared" si="2"/>
        <v>33</v>
      </c>
      <c r="Q117" s="3" t="s">
        <v>15</v>
      </c>
      <c r="R117" s="1">
        <v>20</v>
      </c>
      <c r="S117" s="3" t="s">
        <v>21</v>
      </c>
    </row>
    <row r="118" spans="1:19" ht="15.75" customHeight="1" x14ac:dyDescent="0.2">
      <c r="A118" s="1">
        <v>21</v>
      </c>
      <c r="B118" s="1" t="s">
        <v>13</v>
      </c>
      <c r="C118" s="2">
        <v>11.6</v>
      </c>
      <c r="D118" s="4">
        <v>5</v>
      </c>
      <c r="E118" s="3" t="s">
        <v>14</v>
      </c>
      <c r="F118" s="3" t="s">
        <v>15</v>
      </c>
      <c r="G118" s="3" t="s">
        <v>15</v>
      </c>
      <c r="H118" s="3" t="s">
        <v>15</v>
      </c>
      <c r="I118" s="3" t="s">
        <v>15</v>
      </c>
      <c r="J118" s="3" t="s">
        <v>15</v>
      </c>
      <c r="K118" s="3" t="s">
        <v>15</v>
      </c>
      <c r="L118" s="3" t="s">
        <v>15</v>
      </c>
      <c r="M118" s="3" t="s">
        <v>15</v>
      </c>
      <c r="N118" s="3" t="s">
        <v>15</v>
      </c>
      <c r="O118" s="3" t="s">
        <v>15</v>
      </c>
      <c r="P118" s="3" t="s">
        <v>15</v>
      </c>
      <c r="Q118" s="3" t="s">
        <v>15</v>
      </c>
      <c r="R118" s="1">
        <v>21</v>
      </c>
      <c r="S118" s="3" t="s">
        <v>21</v>
      </c>
    </row>
    <row r="119" spans="1:19" ht="15.75" customHeight="1" x14ac:dyDescent="0.2">
      <c r="A119" s="1">
        <v>22</v>
      </c>
      <c r="B119" s="1" t="s">
        <v>13</v>
      </c>
      <c r="C119" s="2">
        <v>8.8000000000000007</v>
      </c>
      <c r="D119" s="4">
        <v>3</v>
      </c>
      <c r="E119" s="3" t="s">
        <v>20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1">
        <f t="shared" si="2"/>
        <v>0</v>
      </c>
      <c r="Q119" s="1" t="s">
        <v>30</v>
      </c>
      <c r="R119" s="3" t="s">
        <v>15</v>
      </c>
      <c r="S119" s="3" t="s">
        <v>15</v>
      </c>
    </row>
    <row r="120" spans="1:19" ht="15.75" customHeight="1" x14ac:dyDescent="0.2">
      <c r="A120" s="1">
        <v>23</v>
      </c>
      <c r="B120" s="1" t="s">
        <v>13</v>
      </c>
      <c r="C120" s="2">
        <v>11</v>
      </c>
      <c r="D120" s="4">
        <v>4</v>
      </c>
      <c r="E120" s="3" t="s">
        <v>20</v>
      </c>
      <c r="F120" s="1">
        <v>43</v>
      </c>
      <c r="G120" s="1">
        <v>6</v>
      </c>
      <c r="H120" s="1">
        <v>0</v>
      </c>
      <c r="I120" s="1">
        <v>0</v>
      </c>
      <c r="J120" s="1">
        <v>18</v>
      </c>
      <c r="K120" s="1">
        <v>4</v>
      </c>
      <c r="L120" s="1">
        <f>G120/(F120+G120)</f>
        <v>0.12244897959183673</v>
      </c>
      <c r="M120" s="6">
        <v>0</v>
      </c>
      <c r="N120" s="1">
        <f>K120/(J120+K120)</f>
        <v>0.18181818181818182</v>
      </c>
      <c r="O120" s="1">
        <f>(G120+I120+K120)/(F120+G120+H120+I120+J120+K120)</f>
        <v>0.14084507042253522</v>
      </c>
      <c r="P120" s="1">
        <f t="shared" si="2"/>
        <v>71</v>
      </c>
      <c r="Q120" s="3" t="s">
        <v>15</v>
      </c>
      <c r="R120" s="1">
        <v>23</v>
      </c>
      <c r="S120" s="3" t="s">
        <v>21</v>
      </c>
    </row>
    <row r="121" spans="1:19" ht="15.75" customHeight="1" x14ac:dyDescent="0.2">
      <c r="A121" s="1">
        <v>24</v>
      </c>
      <c r="B121" s="1" t="s">
        <v>13</v>
      </c>
      <c r="C121" s="2">
        <v>10.9</v>
      </c>
      <c r="D121" s="4">
        <v>5</v>
      </c>
      <c r="E121" s="3" t="s">
        <v>20</v>
      </c>
      <c r="F121" s="1">
        <v>15</v>
      </c>
      <c r="G121" s="1">
        <v>0</v>
      </c>
      <c r="H121" s="1">
        <v>0</v>
      </c>
      <c r="I121" s="1">
        <v>0</v>
      </c>
      <c r="J121" s="1">
        <v>66</v>
      </c>
      <c r="K121" s="1">
        <v>8</v>
      </c>
      <c r="L121" s="1">
        <f>G121/(F121+G121)</f>
        <v>0</v>
      </c>
      <c r="M121" s="6">
        <v>0</v>
      </c>
      <c r="N121" s="1">
        <f>K121/(J121+K121)</f>
        <v>0.10810810810810811</v>
      </c>
      <c r="O121" s="1">
        <f>(G121+I121+K121)/(F121+G121+H121+I121+J121+K121)</f>
        <v>8.98876404494382E-2</v>
      </c>
      <c r="P121" s="1">
        <f t="shared" si="2"/>
        <v>89</v>
      </c>
      <c r="Q121" s="3" t="s">
        <v>15</v>
      </c>
      <c r="R121" s="1">
        <v>24</v>
      </c>
      <c r="S121" s="3" t="s">
        <v>21</v>
      </c>
    </row>
    <row r="122" spans="1:19" ht="15.75" customHeight="1" x14ac:dyDescent="0.2">
      <c r="A122" s="1">
        <v>25</v>
      </c>
      <c r="B122" s="1" t="s">
        <v>13</v>
      </c>
      <c r="C122" s="2">
        <v>8.5</v>
      </c>
      <c r="D122" s="4">
        <v>4</v>
      </c>
      <c r="E122" s="3" t="s">
        <v>14</v>
      </c>
      <c r="F122" s="3" t="s">
        <v>15</v>
      </c>
      <c r="G122" s="3" t="s">
        <v>15</v>
      </c>
      <c r="H122" s="3" t="s">
        <v>15</v>
      </c>
      <c r="I122" s="3" t="s">
        <v>15</v>
      </c>
      <c r="J122" s="3" t="s">
        <v>15</v>
      </c>
      <c r="K122" s="3" t="s">
        <v>15</v>
      </c>
      <c r="L122" s="3" t="s">
        <v>15</v>
      </c>
      <c r="M122" s="3" t="s">
        <v>15</v>
      </c>
      <c r="N122" s="3" t="s">
        <v>15</v>
      </c>
      <c r="O122" s="3" t="s">
        <v>15</v>
      </c>
      <c r="P122" s="3" t="s">
        <v>15</v>
      </c>
      <c r="Q122" s="3" t="s">
        <v>15</v>
      </c>
      <c r="R122" s="3" t="s">
        <v>15</v>
      </c>
      <c r="S122" s="3" t="s">
        <v>15</v>
      </c>
    </row>
    <row r="123" spans="1:19" ht="15.75" customHeight="1" x14ac:dyDescent="0.2">
      <c r="A123" s="1">
        <v>26</v>
      </c>
      <c r="B123" s="1" t="s">
        <v>13</v>
      </c>
      <c r="C123" s="2">
        <v>9</v>
      </c>
      <c r="D123" s="4">
        <v>5</v>
      </c>
      <c r="E123" s="3" t="s">
        <v>20</v>
      </c>
      <c r="F123" s="1">
        <v>11</v>
      </c>
      <c r="G123" s="1">
        <v>0</v>
      </c>
      <c r="H123" s="1">
        <v>0</v>
      </c>
      <c r="I123" s="1">
        <v>0</v>
      </c>
      <c r="J123" s="1">
        <v>11</v>
      </c>
      <c r="K123" s="1">
        <v>2</v>
      </c>
      <c r="L123" s="1">
        <f>G123/(F123+G123)</f>
        <v>0</v>
      </c>
      <c r="M123" s="6">
        <v>0</v>
      </c>
      <c r="N123" s="1">
        <f>K123/(J123+K123)</f>
        <v>0.15384615384615385</v>
      </c>
      <c r="O123" s="1">
        <f>(G123+I123+K123)/(F123+G123+H123+I123+J123+K123)</f>
        <v>8.3333333333333329E-2</v>
      </c>
      <c r="P123" s="1">
        <f t="shared" ref="P123" si="3">SUM(F123:K123)</f>
        <v>24</v>
      </c>
      <c r="Q123" s="3" t="s">
        <v>15</v>
      </c>
      <c r="R123" s="3" t="s">
        <v>15</v>
      </c>
      <c r="S123" s="3" t="s">
        <v>15</v>
      </c>
    </row>
    <row r="124" spans="1:19" ht="15.75" customHeight="1" x14ac:dyDescent="0.2">
      <c r="A124" s="1">
        <v>27</v>
      </c>
      <c r="B124" s="1" t="s">
        <v>13</v>
      </c>
      <c r="C124" s="2">
        <v>10.199999999999999</v>
      </c>
      <c r="D124" s="4">
        <v>5</v>
      </c>
      <c r="E124" s="3" t="s">
        <v>14</v>
      </c>
      <c r="F124" s="3" t="s">
        <v>15</v>
      </c>
      <c r="G124" s="3" t="s">
        <v>15</v>
      </c>
      <c r="H124" s="3" t="s">
        <v>15</v>
      </c>
      <c r="I124" s="3" t="s">
        <v>15</v>
      </c>
      <c r="J124" s="3" t="s">
        <v>15</v>
      </c>
      <c r="K124" s="3" t="s">
        <v>15</v>
      </c>
      <c r="L124" s="3" t="s">
        <v>15</v>
      </c>
      <c r="M124" s="3" t="s">
        <v>15</v>
      </c>
      <c r="N124" s="3" t="s">
        <v>15</v>
      </c>
      <c r="O124" s="3" t="s">
        <v>15</v>
      </c>
      <c r="P124" s="3" t="s">
        <v>15</v>
      </c>
      <c r="Q124" s="3" t="s">
        <v>15</v>
      </c>
      <c r="R124" s="3" t="s">
        <v>15</v>
      </c>
      <c r="S124" s="3" t="s">
        <v>15</v>
      </c>
    </row>
    <row r="125" spans="1:19" ht="15.75" customHeight="1" x14ac:dyDescent="0.2">
      <c r="A125" s="1">
        <v>28</v>
      </c>
      <c r="B125" s="1" t="s">
        <v>13</v>
      </c>
      <c r="C125" s="2">
        <v>8.6</v>
      </c>
      <c r="D125" s="4">
        <v>4</v>
      </c>
      <c r="E125" s="3" t="s">
        <v>14</v>
      </c>
      <c r="F125" s="3" t="s">
        <v>15</v>
      </c>
      <c r="G125" s="3" t="s">
        <v>15</v>
      </c>
      <c r="H125" s="3" t="s">
        <v>15</v>
      </c>
      <c r="I125" s="3" t="s">
        <v>15</v>
      </c>
      <c r="J125" s="3" t="s">
        <v>15</v>
      </c>
      <c r="K125" s="3" t="s">
        <v>15</v>
      </c>
      <c r="L125" s="3" t="s">
        <v>15</v>
      </c>
      <c r="M125" s="3" t="s">
        <v>15</v>
      </c>
      <c r="N125" s="3" t="s">
        <v>15</v>
      </c>
      <c r="O125" s="3" t="s">
        <v>15</v>
      </c>
      <c r="P125" s="3" t="s">
        <v>15</v>
      </c>
      <c r="Q125" s="3" t="s">
        <v>15</v>
      </c>
      <c r="R125" s="3" t="s">
        <v>15</v>
      </c>
      <c r="S125" s="3" t="s">
        <v>15</v>
      </c>
    </row>
    <row r="126" spans="1:19" ht="15.75" customHeight="1" x14ac:dyDescent="0.2">
      <c r="A126" s="1">
        <v>29</v>
      </c>
      <c r="B126" s="1" t="s">
        <v>13</v>
      </c>
      <c r="C126" s="2">
        <v>8.3000000000000007</v>
      </c>
      <c r="D126" s="4">
        <v>4</v>
      </c>
      <c r="E126" s="3" t="s">
        <v>20</v>
      </c>
      <c r="F126" s="1">
        <v>17</v>
      </c>
      <c r="G126" s="1">
        <v>0</v>
      </c>
      <c r="H126" s="1">
        <v>0</v>
      </c>
      <c r="I126" s="1">
        <v>0</v>
      </c>
      <c r="J126" s="1">
        <v>4</v>
      </c>
      <c r="K126" s="1">
        <v>0</v>
      </c>
      <c r="L126" s="1">
        <f>G126/(F126+G126)</f>
        <v>0</v>
      </c>
      <c r="M126" s="6">
        <v>0</v>
      </c>
      <c r="N126" s="1">
        <f>K126/(J126+K126)</f>
        <v>0</v>
      </c>
      <c r="O126" s="1">
        <f>(G126+I126+K126)/(F126+G126+H126+I126+J126+K126)</f>
        <v>0</v>
      </c>
      <c r="P126" s="1">
        <f t="shared" ref="P126" si="4">SUM(F126:K126)</f>
        <v>21</v>
      </c>
      <c r="Q126" s="3" t="s">
        <v>15</v>
      </c>
      <c r="R126" s="3" t="s">
        <v>15</v>
      </c>
      <c r="S126" s="3" t="s">
        <v>15</v>
      </c>
    </row>
    <row r="127" spans="1:19" ht="15.75" customHeight="1" x14ac:dyDescent="0.2">
      <c r="A127" s="1">
        <v>30</v>
      </c>
      <c r="B127" s="1" t="s">
        <v>13</v>
      </c>
      <c r="C127" s="2">
        <v>8.8000000000000007</v>
      </c>
      <c r="D127" s="4">
        <v>3</v>
      </c>
      <c r="E127" s="3" t="s">
        <v>14</v>
      </c>
      <c r="F127" s="3" t="s">
        <v>15</v>
      </c>
      <c r="G127" s="3" t="s">
        <v>15</v>
      </c>
      <c r="H127" s="3" t="s">
        <v>15</v>
      </c>
      <c r="I127" s="3" t="s">
        <v>15</v>
      </c>
      <c r="J127" s="3" t="s">
        <v>15</v>
      </c>
      <c r="K127" s="3" t="s">
        <v>15</v>
      </c>
      <c r="L127" s="3" t="s">
        <v>15</v>
      </c>
      <c r="M127" s="3" t="s">
        <v>15</v>
      </c>
      <c r="N127" s="3" t="s">
        <v>15</v>
      </c>
      <c r="O127" s="3" t="s">
        <v>15</v>
      </c>
      <c r="P127" s="3" t="s">
        <v>15</v>
      </c>
      <c r="Q127" s="3" t="s">
        <v>15</v>
      </c>
      <c r="R127" s="3" t="s">
        <v>15</v>
      </c>
      <c r="S127" s="3" t="s">
        <v>15</v>
      </c>
    </row>
    <row r="128" spans="1:19" ht="15.75" customHeight="1" x14ac:dyDescent="0.2">
      <c r="A128" s="1">
        <v>31</v>
      </c>
      <c r="B128" s="1" t="s">
        <v>13</v>
      </c>
      <c r="C128" s="2">
        <v>10.3</v>
      </c>
      <c r="D128" s="4">
        <v>5</v>
      </c>
      <c r="E128" s="3" t="s">
        <v>20</v>
      </c>
      <c r="F128" s="1">
        <v>18</v>
      </c>
      <c r="G128" s="1">
        <v>5</v>
      </c>
      <c r="H128" s="1">
        <v>0</v>
      </c>
      <c r="I128" s="1">
        <v>0</v>
      </c>
      <c r="J128" s="1">
        <v>8</v>
      </c>
      <c r="K128" s="1">
        <v>2</v>
      </c>
      <c r="L128" s="1">
        <f>G128/(F128+G128)</f>
        <v>0.21739130434782608</v>
      </c>
      <c r="M128" s="6">
        <v>0</v>
      </c>
      <c r="N128" s="1">
        <f>K128/(J128+K128)</f>
        <v>0.2</v>
      </c>
      <c r="O128" s="1">
        <f>(G128+I128+K128)/(F128+G128+H128+I128+J128+K128)</f>
        <v>0.21212121212121213</v>
      </c>
      <c r="P128" s="1">
        <f t="shared" ref="P128:P129" si="5">SUM(F128:K128)</f>
        <v>33</v>
      </c>
      <c r="Q128" s="3" t="s">
        <v>15</v>
      </c>
      <c r="R128" s="3" t="s">
        <v>15</v>
      </c>
      <c r="S128" s="3" t="s">
        <v>15</v>
      </c>
    </row>
    <row r="129" spans="1:19" ht="15.75" customHeight="1" x14ac:dyDescent="0.2">
      <c r="A129" s="1">
        <v>32</v>
      </c>
      <c r="B129" s="1" t="s">
        <v>13</v>
      </c>
      <c r="C129" s="2">
        <v>9.1999999999999993</v>
      </c>
      <c r="D129" s="4">
        <v>5</v>
      </c>
      <c r="E129" s="3" t="s">
        <v>20</v>
      </c>
      <c r="F129" s="1">
        <v>0</v>
      </c>
      <c r="G129" s="1">
        <v>3</v>
      </c>
      <c r="H129" s="1">
        <v>0</v>
      </c>
      <c r="I129" s="1">
        <v>0</v>
      </c>
      <c r="J129" s="1">
        <v>6</v>
      </c>
      <c r="K129" s="1">
        <v>0</v>
      </c>
      <c r="L129" s="1">
        <f>G129/(F129+G129)</f>
        <v>1</v>
      </c>
      <c r="M129" s="6">
        <v>0</v>
      </c>
      <c r="N129" s="1">
        <f>K129/(J129+K129)</f>
        <v>0</v>
      </c>
      <c r="O129" s="1">
        <f>(G129+I129+K129)/(F129+G129+H129+I129+J129+K129)</f>
        <v>0.33333333333333331</v>
      </c>
      <c r="P129" s="1">
        <f t="shared" si="5"/>
        <v>9</v>
      </c>
      <c r="Q129" s="3" t="s">
        <v>15</v>
      </c>
      <c r="R129" s="3" t="s">
        <v>15</v>
      </c>
      <c r="S129" s="3" t="s">
        <v>15</v>
      </c>
    </row>
    <row r="130" spans="1:19" ht="15.75" customHeight="1" x14ac:dyDescent="0.2">
      <c r="A130" s="1">
        <v>33</v>
      </c>
      <c r="B130" s="1" t="s">
        <v>13</v>
      </c>
      <c r="C130" s="2">
        <v>7.7</v>
      </c>
      <c r="D130" s="4">
        <v>3</v>
      </c>
      <c r="E130" s="3" t="s">
        <v>14</v>
      </c>
      <c r="F130" s="3" t="s">
        <v>15</v>
      </c>
      <c r="G130" s="3" t="s">
        <v>15</v>
      </c>
      <c r="H130" s="3" t="s">
        <v>15</v>
      </c>
      <c r="I130" s="3" t="s">
        <v>15</v>
      </c>
      <c r="J130" s="3" t="s">
        <v>15</v>
      </c>
      <c r="K130" s="3" t="s">
        <v>15</v>
      </c>
      <c r="L130" s="3" t="s">
        <v>15</v>
      </c>
      <c r="M130" s="3" t="s">
        <v>15</v>
      </c>
      <c r="N130" s="3" t="s">
        <v>15</v>
      </c>
      <c r="O130" s="3" t="s">
        <v>15</v>
      </c>
      <c r="P130" s="3" t="s">
        <v>15</v>
      </c>
      <c r="Q130" s="3" t="s">
        <v>15</v>
      </c>
      <c r="R130" s="3" t="s">
        <v>15</v>
      </c>
      <c r="S130" s="3" t="s">
        <v>15</v>
      </c>
    </row>
    <row r="131" spans="1:19" ht="15.75" customHeight="1" x14ac:dyDescent="0.2">
      <c r="A131" s="1">
        <v>34</v>
      </c>
      <c r="B131" s="1" t="s">
        <v>13</v>
      </c>
      <c r="C131" s="2">
        <v>9.1</v>
      </c>
      <c r="D131" s="4">
        <v>4</v>
      </c>
      <c r="E131" s="3" t="s">
        <v>20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 t="s">
        <v>30</v>
      </c>
      <c r="R131" s="3" t="s">
        <v>15</v>
      </c>
      <c r="S131" s="3" t="s">
        <v>15</v>
      </c>
    </row>
    <row r="132" spans="1:19" ht="15.75" customHeight="1" x14ac:dyDescent="0.2">
      <c r="A132" s="1">
        <v>35</v>
      </c>
      <c r="B132" s="1" t="s">
        <v>13</v>
      </c>
      <c r="C132" s="2">
        <v>8.5</v>
      </c>
      <c r="D132" s="4">
        <v>4</v>
      </c>
      <c r="E132" s="3" t="s">
        <v>14</v>
      </c>
      <c r="F132" s="3" t="s">
        <v>15</v>
      </c>
      <c r="G132" s="3" t="s">
        <v>15</v>
      </c>
      <c r="H132" s="3" t="s">
        <v>15</v>
      </c>
      <c r="I132" s="3" t="s">
        <v>15</v>
      </c>
      <c r="J132" s="3" t="s">
        <v>15</v>
      </c>
      <c r="K132" s="3" t="s">
        <v>15</v>
      </c>
      <c r="L132" s="3" t="s">
        <v>15</v>
      </c>
      <c r="M132" s="3" t="s">
        <v>15</v>
      </c>
      <c r="N132" s="3" t="s">
        <v>15</v>
      </c>
      <c r="O132" s="3" t="s">
        <v>15</v>
      </c>
      <c r="P132" s="3" t="s">
        <v>15</v>
      </c>
      <c r="Q132" s="3" t="s">
        <v>15</v>
      </c>
      <c r="R132" s="3" t="s">
        <v>15</v>
      </c>
      <c r="S132" s="3" t="s">
        <v>15</v>
      </c>
    </row>
    <row r="133" spans="1:19" ht="15.75" customHeight="1" x14ac:dyDescent="0.2">
      <c r="A133" s="1">
        <v>36</v>
      </c>
      <c r="B133" s="1" t="s">
        <v>13</v>
      </c>
      <c r="C133" s="2">
        <v>6.6</v>
      </c>
      <c r="D133" s="4">
        <v>3</v>
      </c>
      <c r="E133" s="3" t="s">
        <v>14</v>
      </c>
      <c r="F133" s="3" t="s">
        <v>15</v>
      </c>
      <c r="G133" s="3" t="s">
        <v>15</v>
      </c>
      <c r="H133" s="3" t="s">
        <v>15</v>
      </c>
      <c r="I133" s="3" t="s">
        <v>15</v>
      </c>
      <c r="J133" s="3" t="s">
        <v>15</v>
      </c>
      <c r="K133" s="3" t="s">
        <v>15</v>
      </c>
      <c r="L133" s="3" t="s">
        <v>15</v>
      </c>
      <c r="M133" s="3" t="s">
        <v>15</v>
      </c>
      <c r="N133" s="3" t="s">
        <v>15</v>
      </c>
      <c r="O133" s="3" t="s">
        <v>15</v>
      </c>
      <c r="P133" s="3" t="s">
        <v>15</v>
      </c>
      <c r="Q133" s="3" t="s">
        <v>15</v>
      </c>
      <c r="R133" s="3" t="s">
        <v>15</v>
      </c>
      <c r="S133" s="3" t="s">
        <v>15</v>
      </c>
    </row>
    <row r="134" spans="1:19" ht="15.75" customHeight="1" x14ac:dyDescent="0.2">
      <c r="A134" s="1">
        <v>37</v>
      </c>
      <c r="B134" s="1" t="s">
        <v>13</v>
      </c>
      <c r="C134" s="2">
        <v>8.4</v>
      </c>
      <c r="D134" s="4">
        <v>4</v>
      </c>
      <c r="E134" s="3" t="s">
        <v>14</v>
      </c>
      <c r="F134" s="3" t="s">
        <v>15</v>
      </c>
      <c r="G134" s="3" t="s">
        <v>15</v>
      </c>
      <c r="H134" s="3" t="s">
        <v>15</v>
      </c>
      <c r="I134" s="3" t="s">
        <v>15</v>
      </c>
      <c r="J134" s="3" t="s">
        <v>15</v>
      </c>
      <c r="K134" s="3" t="s">
        <v>15</v>
      </c>
      <c r="L134" s="3" t="s">
        <v>15</v>
      </c>
      <c r="M134" s="3" t="s">
        <v>15</v>
      </c>
      <c r="N134" s="3" t="s">
        <v>15</v>
      </c>
      <c r="O134" s="3" t="s">
        <v>15</v>
      </c>
      <c r="P134" s="3" t="s">
        <v>15</v>
      </c>
      <c r="Q134" s="3" t="s">
        <v>15</v>
      </c>
      <c r="R134" s="3" t="s">
        <v>15</v>
      </c>
      <c r="S134" s="3" t="s">
        <v>15</v>
      </c>
    </row>
    <row r="135" spans="1:19" ht="15.75" customHeight="1" x14ac:dyDescent="0.2">
      <c r="A135" s="1">
        <v>38</v>
      </c>
      <c r="B135" s="1" t="s">
        <v>13</v>
      </c>
      <c r="C135" s="2">
        <v>9.6</v>
      </c>
      <c r="D135" s="4">
        <v>4</v>
      </c>
      <c r="E135" s="3" t="s">
        <v>14</v>
      </c>
      <c r="F135" s="3" t="s">
        <v>15</v>
      </c>
      <c r="G135" s="3" t="s">
        <v>15</v>
      </c>
      <c r="H135" s="3" t="s">
        <v>15</v>
      </c>
      <c r="I135" s="3" t="s">
        <v>15</v>
      </c>
      <c r="J135" s="3" t="s">
        <v>15</v>
      </c>
      <c r="K135" s="3" t="s">
        <v>15</v>
      </c>
      <c r="L135" s="3" t="s">
        <v>15</v>
      </c>
      <c r="M135" s="3" t="s">
        <v>15</v>
      </c>
      <c r="N135" s="3" t="s">
        <v>15</v>
      </c>
      <c r="O135" s="3" t="s">
        <v>15</v>
      </c>
      <c r="P135" s="3" t="s">
        <v>15</v>
      </c>
      <c r="Q135" s="3" t="s">
        <v>15</v>
      </c>
      <c r="R135" s="3" t="s">
        <v>15</v>
      </c>
      <c r="S135" s="3" t="s">
        <v>15</v>
      </c>
    </row>
    <row r="136" spans="1:19" ht="15.75" customHeight="1" x14ac:dyDescent="0.2">
      <c r="A136" s="1">
        <v>39</v>
      </c>
      <c r="B136" s="1" t="s">
        <v>47</v>
      </c>
      <c r="C136" s="2">
        <v>8</v>
      </c>
      <c r="D136" s="4">
        <v>3</v>
      </c>
      <c r="E136" s="3" t="s">
        <v>20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3" t="s">
        <v>15</v>
      </c>
      <c r="R136" s="3" t="s">
        <v>15</v>
      </c>
      <c r="S136" s="3" t="s">
        <v>15</v>
      </c>
    </row>
    <row r="137" spans="1:19" ht="15.75" customHeight="1" x14ac:dyDescent="0.2">
      <c r="A137" s="1">
        <v>40</v>
      </c>
      <c r="B137" s="1" t="s">
        <v>13</v>
      </c>
      <c r="C137" s="2">
        <v>8.6999999999999993</v>
      </c>
      <c r="D137" s="4">
        <v>4</v>
      </c>
      <c r="E137" s="3" t="s">
        <v>20</v>
      </c>
      <c r="F137" s="1">
        <v>0</v>
      </c>
      <c r="G137" s="1">
        <v>0</v>
      </c>
      <c r="H137" s="1">
        <v>0</v>
      </c>
      <c r="I137" s="1">
        <v>0</v>
      </c>
      <c r="J137" s="1">
        <v>21</v>
      </c>
      <c r="K137" s="1">
        <v>5</v>
      </c>
      <c r="L137" s="1">
        <v>0</v>
      </c>
      <c r="M137" s="6">
        <v>0</v>
      </c>
      <c r="N137" s="1">
        <f>K137/(J137+K137)</f>
        <v>0.19230769230769232</v>
      </c>
      <c r="O137" s="1">
        <f>(G137+I137+K137)/(F137+G137+H137+I137+J137+K137)</f>
        <v>0.19230769230769232</v>
      </c>
      <c r="P137" s="1">
        <f t="shared" ref="P137" si="6">SUM(F137:K137)</f>
        <v>26</v>
      </c>
      <c r="Q137" s="3" t="s">
        <v>15</v>
      </c>
      <c r="R137" s="3" t="s">
        <v>15</v>
      </c>
      <c r="S137" s="3" t="s">
        <v>15</v>
      </c>
    </row>
    <row r="138" spans="1:19" ht="15.75" customHeight="1" x14ac:dyDescent="0.2">
      <c r="A138" s="1">
        <v>41</v>
      </c>
      <c r="B138" s="1" t="s">
        <v>13</v>
      </c>
      <c r="C138" s="2">
        <v>7.8</v>
      </c>
      <c r="D138" s="4">
        <v>3</v>
      </c>
      <c r="E138" s="3" t="s">
        <v>14</v>
      </c>
      <c r="F138" s="3" t="s">
        <v>15</v>
      </c>
      <c r="G138" s="3" t="s">
        <v>15</v>
      </c>
      <c r="H138" s="3" t="s">
        <v>15</v>
      </c>
      <c r="I138" s="3" t="s">
        <v>15</v>
      </c>
      <c r="J138" s="3" t="s">
        <v>15</v>
      </c>
      <c r="K138" s="3" t="s">
        <v>15</v>
      </c>
      <c r="L138" s="3" t="s">
        <v>15</v>
      </c>
      <c r="M138" s="3" t="s">
        <v>15</v>
      </c>
      <c r="N138" s="3" t="s">
        <v>15</v>
      </c>
      <c r="O138" s="3" t="s">
        <v>15</v>
      </c>
      <c r="P138" s="1" t="s">
        <v>15</v>
      </c>
      <c r="Q138" s="3" t="s">
        <v>15</v>
      </c>
      <c r="R138" s="3" t="s">
        <v>15</v>
      </c>
      <c r="S138" s="3" t="s">
        <v>15</v>
      </c>
    </row>
    <row r="139" spans="1:19" ht="15.75" customHeight="1" x14ac:dyDescent="0.2">
      <c r="A139" s="1">
        <v>42</v>
      </c>
      <c r="B139" s="1" t="s">
        <v>13</v>
      </c>
      <c r="C139" s="2">
        <v>10.7</v>
      </c>
      <c r="D139" s="4">
        <v>5</v>
      </c>
      <c r="E139" s="3" t="s">
        <v>14</v>
      </c>
      <c r="F139" s="3" t="s">
        <v>15</v>
      </c>
      <c r="G139" s="3" t="s">
        <v>15</v>
      </c>
      <c r="H139" s="3" t="s">
        <v>15</v>
      </c>
      <c r="I139" s="3" t="s">
        <v>15</v>
      </c>
      <c r="J139" s="3" t="s">
        <v>15</v>
      </c>
      <c r="K139" s="3" t="s">
        <v>15</v>
      </c>
      <c r="L139" s="3" t="s">
        <v>15</v>
      </c>
      <c r="M139" s="3" t="s">
        <v>15</v>
      </c>
      <c r="N139" s="3" t="s">
        <v>15</v>
      </c>
      <c r="O139" s="3" t="s">
        <v>15</v>
      </c>
      <c r="P139" s="1" t="s">
        <v>15</v>
      </c>
      <c r="Q139" s="3" t="s">
        <v>15</v>
      </c>
      <c r="R139" s="3" t="s">
        <v>15</v>
      </c>
      <c r="S139" s="3" t="s">
        <v>15</v>
      </c>
    </row>
    <row r="140" spans="1:19" ht="15.75" customHeight="1" x14ac:dyDescent="0.2">
      <c r="A140" s="1">
        <v>43</v>
      </c>
      <c r="B140" s="1" t="s">
        <v>13</v>
      </c>
      <c r="C140" s="2">
        <v>8.6999999999999993</v>
      </c>
      <c r="D140" s="4">
        <v>4</v>
      </c>
      <c r="E140" s="3" t="s">
        <v>14</v>
      </c>
      <c r="F140" s="3" t="s">
        <v>15</v>
      </c>
      <c r="G140" s="3" t="s">
        <v>15</v>
      </c>
      <c r="H140" s="3" t="s">
        <v>15</v>
      </c>
      <c r="I140" s="3" t="s">
        <v>15</v>
      </c>
      <c r="J140" s="3" t="s">
        <v>15</v>
      </c>
      <c r="K140" s="3" t="s">
        <v>15</v>
      </c>
      <c r="L140" s="3" t="s">
        <v>15</v>
      </c>
      <c r="M140" s="3" t="s">
        <v>15</v>
      </c>
      <c r="N140" s="3" t="s">
        <v>15</v>
      </c>
      <c r="O140" s="3" t="s">
        <v>15</v>
      </c>
      <c r="P140" s="1" t="s">
        <v>15</v>
      </c>
      <c r="Q140" s="3" t="s">
        <v>15</v>
      </c>
      <c r="R140" s="3" t="s">
        <v>15</v>
      </c>
      <c r="S140" s="3" t="s">
        <v>15</v>
      </c>
    </row>
    <row r="141" spans="1:19" ht="15.75" customHeight="1" x14ac:dyDescent="0.2">
      <c r="A141" s="1">
        <v>44</v>
      </c>
      <c r="B141" s="1" t="s">
        <v>13</v>
      </c>
      <c r="C141" s="2">
        <v>9.1</v>
      </c>
      <c r="D141" s="4">
        <v>4</v>
      </c>
      <c r="E141" s="3" t="s">
        <v>20</v>
      </c>
      <c r="F141" s="1">
        <v>14</v>
      </c>
      <c r="G141" s="1">
        <v>1</v>
      </c>
      <c r="H141" s="1">
        <v>0</v>
      </c>
      <c r="I141" s="1">
        <v>0</v>
      </c>
      <c r="J141" s="1">
        <v>35</v>
      </c>
      <c r="K141" s="1">
        <v>1</v>
      </c>
      <c r="L141" s="1">
        <f>G141/(F141+G141)</f>
        <v>6.6666666666666666E-2</v>
      </c>
      <c r="M141" s="6">
        <v>0</v>
      </c>
      <c r="N141" s="1">
        <f>K141/(J141+K141)</f>
        <v>2.7777777777777776E-2</v>
      </c>
      <c r="O141" s="1">
        <f>(G141+I141+K141)/(F141+G141+H141+I141+J141+K141)</f>
        <v>3.9215686274509803E-2</v>
      </c>
      <c r="P141" s="1">
        <f t="shared" ref="P141:P142" si="7">SUM(F141:K141)</f>
        <v>51</v>
      </c>
      <c r="Q141" s="3" t="s">
        <v>15</v>
      </c>
      <c r="R141" s="3" t="s">
        <v>15</v>
      </c>
      <c r="S141" s="3" t="s">
        <v>15</v>
      </c>
    </row>
    <row r="142" spans="1:19" ht="15.75" customHeight="1" x14ac:dyDescent="0.2">
      <c r="A142" s="1">
        <v>45</v>
      </c>
      <c r="B142" s="1" t="s">
        <v>13</v>
      </c>
      <c r="C142" s="2">
        <v>7.4</v>
      </c>
      <c r="D142" s="4">
        <v>3</v>
      </c>
      <c r="E142" s="3" t="s">
        <v>20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6">
        <v>0</v>
      </c>
      <c r="N142" s="1">
        <v>0</v>
      </c>
      <c r="O142" s="1">
        <v>0</v>
      </c>
      <c r="P142" s="1">
        <f t="shared" si="7"/>
        <v>0</v>
      </c>
      <c r="Q142" s="3" t="s">
        <v>15</v>
      </c>
      <c r="R142" s="3" t="s">
        <v>15</v>
      </c>
      <c r="S142" s="3" t="s">
        <v>15</v>
      </c>
    </row>
    <row r="143" spans="1:19" ht="15.75" customHeight="1" x14ac:dyDescent="0.2">
      <c r="A143" s="1">
        <v>46</v>
      </c>
      <c r="B143" s="1" t="s">
        <v>13</v>
      </c>
      <c r="C143" s="2">
        <v>8.4</v>
      </c>
      <c r="D143" s="4">
        <v>3</v>
      </c>
      <c r="E143" s="3" t="s">
        <v>14</v>
      </c>
      <c r="F143" s="3" t="s">
        <v>15</v>
      </c>
      <c r="G143" s="3" t="s">
        <v>15</v>
      </c>
      <c r="H143" s="3" t="s">
        <v>15</v>
      </c>
      <c r="I143" s="3" t="s">
        <v>15</v>
      </c>
      <c r="J143" s="3" t="s">
        <v>15</v>
      </c>
      <c r="K143" s="3" t="s">
        <v>15</v>
      </c>
      <c r="L143" s="3" t="s">
        <v>15</v>
      </c>
      <c r="M143" s="3" t="s">
        <v>15</v>
      </c>
      <c r="N143" s="3" t="s">
        <v>15</v>
      </c>
      <c r="O143" s="3" t="s">
        <v>15</v>
      </c>
      <c r="P143" s="3" t="s">
        <v>15</v>
      </c>
      <c r="Q143" s="3" t="s">
        <v>15</v>
      </c>
      <c r="R143" s="3" t="s">
        <v>15</v>
      </c>
      <c r="S143" s="3" t="s">
        <v>15</v>
      </c>
    </row>
    <row r="144" spans="1:19" ht="15.75" customHeight="1" x14ac:dyDescent="0.2">
      <c r="A144" s="1">
        <v>47</v>
      </c>
      <c r="B144" s="1" t="s">
        <v>13</v>
      </c>
      <c r="C144" s="2">
        <v>8.8000000000000007</v>
      </c>
      <c r="D144" s="4">
        <v>4</v>
      </c>
      <c r="E144" s="3" t="s">
        <v>20</v>
      </c>
      <c r="F144" s="1">
        <v>0</v>
      </c>
      <c r="G144" s="1">
        <v>0</v>
      </c>
      <c r="H144" s="1">
        <v>0</v>
      </c>
      <c r="I144" s="1">
        <v>0</v>
      </c>
      <c r="J144" s="1">
        <v>27</v>
      </c>
      <c r="K144" s="1">
        <v>2</v>
      </c>
      <c r="L144" s="1">
        <v>0</v>
      </c>
      <c r="M144" s="6">
        <v>0</v>
      </c>
      <c r="N144" s="1">
        <f>K144/(J144+K144)</f>
        <v>6.8965517241379309E-2</v>
      </c>
      <c r="O144" s="1">
        <f>(G144+I144+K144)/(F144+G144+H144+I144+J144+K144)</f>
        <v>6.8965517241379309E-2</v>
      </c>
      <c r="P144" s="1">
        <f t="shared" ref="P144" si="8">SUM(F144:K144)</f>
        <v>29</v>
      </c>
      <c r="Q144" s="3" t="s">
        <v>15</v>
      </c>
      <c r="R144" s="3" t="s">
        <v>15</v>
      </c>
      <c r="S144" s="3" t="s">
        <v>15</v>
      </c>
    </row>
    <row r="145" spans="1:19" ht="15.75" customHeight="1" x14ac:dyDescent="0.2">
      <c r="A145" s="1">
        <v>48</v>
      </c>
      <c r="B145" s="1" t="s">
        <v>13</v>
      </c>
      <c r="C145" s="2">
        <v>7.9</v>
      </c>
      <c r="D145" s="4">
        <v>3</v>
      </c>
      <c r="E145" s="3" t="s">
        <v>14</v>
      </c>
      <c r="F145" s="3" t="s">
        <v>15</v>
      </c>
      <c r="G145" s="3" t="s">
        <v>15</v>
      </c>
      <c r="H145" s="3" t="s">
        <v>15</v>
      </c>
      <c r="I145" s="3" t="s">
        <v>15</v>
      </c>
      <c r="J145" s="3" t="s">
        <v>15</v>
      </c>
      <c r="K145" s="3" t="s">
        <v>15</v>
      </c>
      <c r="L145" s="3" t="s">
        <v>15</v>
      </c>
      <c r="M145" s="3" t="s">
        <v>15</v>
      </c>
      <c r="N145" s="3" t="s">
        <v>15</v>
      </c>
      <c r="O145" s="3" t="s">
        <v>15</v>
      </c>
      <c r="P145" s="3" t="s">
        <v>15</v>
      </c>
      <c r="Q145" s="3" t="s">
        <v>15</v>
      </c>
      <c r="R145" s="3" t="s">
        <v>15</v>
      </c>
      <c r="S145" s="3" t="s">
        <v>15</v>
      </c>
    </row>
    <row r="146" spans="1:19" ht="15.75" customHeight="1" x14ac:dyDescent="0.2">
      <c r="A146" s="1">
        <v>49</v>
      </c>
      <c r="B146" s="1" t="s">
        <v>13</v>
      </c>
      <c r="C146" s="2">
        <v>8.4</v>
      </c>
      <c r="D146" s="4">
        <v>4</v>
      </c>
      <c r="E146" s="3" t="s">
        <v>14</v>
      </c>
      <c r="F146" s="3" t="s">
        <v>15</v>
      </c>
      <c r="G146" s="3" t="s">
        <v>15</v>
      </c>
      <c r="H146" s="3" t="s">
        <v>15</v>
      </c>
      <c r="I146" s="3" t="s">
        <v>15</v>
      </c>
      <c r="J146" s="3" t="s">
        <v>15</v>
      </c>
      <c r="K146" s="3" t="s">
        <v>15</v>
      </c>
      <c r="L146" s="3" t="s">
        <v>15</v>
      </c>
      <c r="M146" s="3" t="s">
        <v>15</v>
      </c>
      <c r="N146" s="3" t="s">
        <v>15</v>
      </c>
      <c r="O146" s="3" t="s">
        <v>15</v>
      </c>
      <c r="P146" s="3" t="s">
        <v>15</v>
      </c>
      <c r="Q146" s="3" t="s">
        <v>15</v>
      </c>
      <c r="R146" s="3" t="s">
        <v>15</v>
      </c>
      <c r="S146" s="3" t="s">
        <v>15</v>
      </c>
    </row>
    <row r="147" spans="1:19" ht="15.75" customHeight="1" x14ac:dyDescent="0.2">
      <c r="A147" s="1">
        <v>50</v>
      </c>
      <c r="B147" s="1" t="s">
        <v>13</v>
      </c>
      <c r="C147" s="2">
        <v>8.4</v>
      </c>
      <c r="D147" s="4">
        <v>4</v>
      </c>
      <c r="E147" s="3" t="s">
        <v>20</v>
      </c>
      <c r="F147" s="1">
        <v>0</v>
      </c>
      <c r="G147" s="1">
        <v>0</v>
      </c>
      <c r="H147" s="1">
        <v>0</v>
      </c>
      <c r="I147" s="1">
        <v>0</v>
      </c>
      <c r="J147" s="1">
        <v>25</v>
      </c>
      <c r="K147" s="1">
        <v>2</v>
      </c>
      <c r="L147" s="1">
        <v>0</v>
      </c>
      <c r="M147" s="1">
        <v>0</v>
      </c>
      <c r="N147" s="1">
        <f>K147/(J147+K147)</f>
        <v>7.407407407407407E-2</v>
      </c>
      <c r="O147" s="1">
        <f>(G147+I147+K147)/(F147+G147+H147+I147+J147+K147)</f>
        <v>7.407407407407407E-2</v>
      </c>
      <c r="P147" s="1">
        <f t="shared" ref="P147" si="9">SUM(F147:K147)</f>
        <v>27</v>
      </c>
      <c r="Q147" s="3" t="s">
        <v>15</v>
      </c>
      <c r="R147" s="3" t="s">
        <v>15</v>
      </c>
      <c r="S147" s="3" t="s">
        <v>15</v>
      </c>
    </row>
    <row r="148" spans="1:19" ht="15.75" customHeight="1" x14ac:dyDescent="0.2">
      <c r="A148" s="1">
        <v>51</v>
      </c>
      <c r="B148" s="1" t="s">
        <v>13</v>
      </c>
      <c r="C148" s="2">
        <v>9.9</v>
      </c>
      <c r="D148" s="4">
        <v>5</v>
      </c>
      <c r="E148" s="3" t="s">
        <v>14</v>
      </c>
      <c r="F148" s="3" t="s">
        <v>15</v>
      </c>
      <c r="G148" s="3" t="s">
        <v>15</v>
      </c>
      <c r="H148" s="3" t="s">
        <v>15</v>
      </c>
      <c r="I148" s="3" t="s">
        <v>15</v>
      </c>
      <c r="J148" s="3" t="s">
        <v>15</v>
      </c>
      <c r="K148" s="3" t="s">
        <v>15</v>
      </c>
      <c r="L148" s="3" t="s">
        <v>15</v>
      </c>
      <c r="M148" s="3" t="s">
        <v>15</v>
      </c>
      <c r="N148" s="3" t="s">
        <v>15</v>
      </c>
      <c r="O148" s="3" t="s">
        <v>15</v>
      </c>
      <c r="P148" s="3" t="s">
        <v>15</v>
      </c>
      <c r="Q148" s="3" t="s">
        <v>15</v>
      </c>
      <c r="R148" s="3" t="s">
        <v>15</v>
      </c>
      <c r="S148" s="3" t="s">
        <v>15</v>
      </c>
    </row>
    <row r="149" spans="1:19" ht="15.75" customHeight="1" x14ac:dyDescent="0.2">
      <c r="A149" s="1">
        <v>52</v>
      </c>
      <c r="B149" s="1" t="s">
        <v>13</v>
      </c>
      <c r="C149" s="2">
        <v>8.9</v>
      </c>
      <c r="D149" s="4">
        <v>4</v>
      </c>
      <c r="E149" s="3" t="s">
        <v>20</v>
      </c>
      <c r="F149" s="1">
        <v>0</v>
      </c>
      <c r="G149" s="1">
        <v>0</v>
      </c>
      <c r="H149" s="1">
        <v>0</v>
      </c>
      <c r="I149" s="1">
        <v>0</v>
      </c>
      <c r="J149" s="1">
        <v>16</v>
      </c>
      <c r="K149" s="1">
        <v>0</v>
      </c>
      <c r="L149" s="1">
        <v>0</v>
      </c>
      <c r="M149" s="1">
        <v>0</v>
      </c>
      <c r="N149" s="1">
        <f>K149/(J149+K149)</f>
        <v>0</v>
      </c>
      <c r="O149" s="1">
        <f>(G149+I149+K149)/(F149+G149+H149+I149+J149+K149)</f>
        <v>0</v>
      </c>
      <c r="P149" s="1">
        <f t="shared" ref="P149" si="10">SUM(F149:K149)</f>
        <v>16</v>
      </c>
      <c r="Q149" s="3" t="s">
        <v>15</v>
      </c>
      <c r="R149" s="3" t="s">
        <v>15</v>
      </c>
      <c r="S149" s="3" t="s">
        <v>15</v>
      </c>
    </row>
    <row r="150" spans="1:19" ht="15.75" customHeight="1" x14ac:dyDescent="0.2">
      <c r="A150" s="1">
        <v>53</v>
      </c>
      <c r="B150" s="1" t="s">
        <v>13</v>
      </c>
      <c r="C150" s="2">
        <v>8</v>
      </c>
      <c r="D150" s="4">
        <v>4</v>
      </c>
      <c r="E150" s="3" t="s">
        <v>14</v>
      </c>
      <c r="F150" s="3" t="s">
        <v>15</v>
      </c>
      <c r="G150" s="3" t="s">
        <v>15</v>
      </c>
      <c r="H150" s="3" t="s">
        <v>15</v>
      </c>
      <c r="I150" s="3" t="s">
        <v>15</v>
      </c>
      <c r="J150" s="3" t="s">
        <v>15</v>
      </c>
      <c r="K150" s="3" t="s">
        <v>15</v>
      </c>
      <c r="L150" s="3" t="s">
        <v>15</v>
      </c>
      <c r="M150" s="3" t="s">
        <v>15</v>
      </c>
      <c r="N150" s="3" t="s">
        <v>15</v>
      </c>
      <c r="O150" s="3" t="s">
        <v>15</v>
      </c>
      <c r="P150" s="3" t="s">
        <v>15</v>
      </c>
      <c r="Q150" s="1" t="s">
        <v>29</v>
      </c>
      <c r="R150" s="3" t="s">
        <v>15</v>
      </c>
      <c r="S150" s="3" t="s">
        <v>15</v>
      </c>
    </row>
    <row r="151" spans="1:19" ht="15.75" customHeight="1" x14ac:dyDescent="0.2">
      <c r="A151" s="1">
        <v>54</v>
      </c>
      <c r="B151" s="1" t="s">
        <v>13</v>
      </c>
      <c r="C151" s="2">
        <v>7.3</v>
      </c>
      <c r="D151" s="4">
        <v>5</v>
      </c>
      <c r="E151" s="3" t="s">
        <v>20</v>
      </c>
      <c r="F151" s="1">
        <v>0</v>
      </c>
      <c r="G151" s="1">
        <v>0</v>
      </c>
      <c r="H151" s="1">
        <v>0</v>
      </c>
      <c r="I151" s="1">
        <v>0</v>
      </c>
      <c r="J151" s="1">
        <v>8</v>
      </c>
      <c r="K151" s="1">
        <v>0</v>
      </c>
      <c r="L151" s="1">
        <v>0</v>
      </c>
      <c r="M151" s="1">
        <v>0</v>
      </c>
      <c r="N151" s="1">
        <f>K151/(J151+K151)</f>
        <v>0</v>
      </c>
      <c r="O151" s="1">
        <f>(G151+I151+K151)/(F151+G151+H151+I151+J151+K151)</f>
        <v>0</v>
      </c>
      <c r="P151" s="1">
        <f t="shared" ref="P151" si="11">SUM(F151:K151)</f>
        <v>8</v>
      </c>
      <c r="Q151" s="3" t="s">
        <v>15</v>
      </c>
      <c r="R151" s="3" t="s">
        <v>15</v>
      </c>
      <c r="S151" s="3" t="s">
        <v>15</v>
      </c>
    </row>
    <row r="152" spans="1:19" ht="15.75" customHeight="1" x14ac:dyDescent="0.2">
      <c r="A152" s="1">
        <v>55</v>
      </c>
      <c r="B152" s="1" t="s">
        <v>13</v>
      </c>
      <c r="C152" s="2">
        <v>5.6</v>
      </c>
      <c r="D152" s="4">
        <v>2</v>
      </c>
      <c r="E152" s="3" t="s">
        <v>20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3" t="s">
        <v>15</v>
      </c>
      <c r="R152" s="3" t="s">
        <v>15</v>
      </c>
      <c r="S152" s="3" t="s">
        <v>15</v>
      </c>
    </row>
    <row r="153" spans="1:19" ht="15.75" customHeight="1" x14ac:dyDescent="0.2">
      <c r="A153" s="1">
        <v>56</v>
      </c>
      <c r="B153" s="1" t="s">
        <v>13</v>
      </c>
      <c r="C153" s="2">
        <v>7.5</v>
      </c>
      <c r="D153" s="4">
        <v>3</v>
      </c>
      <c r="E153" s="3" t="s">
        <v>20</v>
      </c>
      <c r="F153" s="1">
        <v>9</v>
      </c>
      <c r="G153" s="1">
        <v>19</v>
      </c>
      <c r="H153" s="1">
        <v>0</v>
      </c>
      <c r="I153" s="1">
        <v>0</v>
      </c>
      <c r="J153" s="1">
        <v>0</v>
      </c>
      <c r="K153" s="1">
        <v>0</v>
      </c>
      <c r="L153" s="1">
        <f>G153/(F153+G153)</f>
        <v>0.6785714285714286</v>
      </c>
      <c r="M153" s="1">
        <v>0</v>
      </c>
      <c r="N153" s="1">
        <v>0</v>
      </c>
      <c r="O153" s="1">
        <f>(G153+I153+K153)/(F153+G153+H153+I153+J153+K153)</f>
        <v>0.6785714285714286</v>
      </c>
      <c r="P153" s="1">
        <f t="shared" ref="P153" si="12">SUM(F153:K153)</f>
        <v>28</v>
      </c>
      <c r="Q153" s="3" t="s">
        <v>15</v>
      </c>
      <c r="R153" s="3" t="s">
        <v>15</v>
      </c>
      <c r="S153" s="3" t="s">
        <v>15</v>
      </c>
    </row>
    <row r="154" spans="1:19" ht="15.75" customHeight="1" x14ac:dyDescent="0.2">
      <c r="A154" s="1">
        <v>57</v>
      </c>
      <c r="B154" s="1" t="s">
        <v>13</v>
      </c>
      <c r="C154" s="2">
        <v>6.4</v>
      </c>
      <c r="D154" s="4">
        <v>3</v>
      </c>
      <c r="E154" s="3" t="s">
        <v>14</v>
      </c>
      <c r="F154" s="3" t="s">
        <v>15</v>
      </c>
      <c r="G154" s="3" t="s">
        <v>15</v>
      </c>
      <c r="H154" s="3" t="s">
        <v>15</v>
      </c>
      <c r="I154" s="3" t="s">
        <v>15</v>
      </c>
      <c r="J154" s="3" t="s">
        <v>15</v>
      </c>
      <c r="K154" s="3" t="s">
        <v>15</v>
      </c>
      <c r="L154" s="3" t="s">
        <v>15</v>
      </c>
      <c r="M154" s="3" t="s">
        <v>15</v>
      </c>
      <c r="N154" s="3" t="s">
        <v>15</v>
      </c>
      <c r="O154" s="3" t="s">
        <v>15</v>
      </c>
      <c r="P154" s="3" t="s">
        <v>15</v>
      </c>
      <c r="Q154" s="3" t="s">
        <v>15</v>
      </c>
      <c r="R154" s="3" t="s">
        <v>15</v>
      </c>
      <c r="S154" s="3" t="s">
        <v>15</v>
      </c>
    </row>
    <row r="155" spans="1:19" ht="15.75" customHeight="1" x14ac:dyDescent="0.2">
      <c r="A155" s="1">
        <v>58</v>
      </c>
      <c r="B155" s="1" t="s">
        <v>13</v>
      </c>
      <c r="C155" s="2">
        <v>10.7</v>
      </c>
      <c r="D155" s="4">
        <v>5</v>
      </c>
      <c r="E155" s="3" t="s">
        <v>20</v>
      </c>
      <c r="F155" s="1">
        <v>0</v>
      </c>
      <c r="G155" s="1">
        <v>0</v>
      </c>
      <c r="H155" s="1">
        <v>0</v>
      </c>
      <c r="I155" s="1">
        <v>0</v>
      </c>
      <c r="J155" s="1">
        <v>87</v>
      </c>
      <c r="K155" s="1">
        <v>6</v>
      </c>
      <c r="L155" s="1">
        <v>0</v>
      </c>
      <c r="M155" s="1">
        <v>0</v>
      </c>
      <c r="N155" s="1">
        <f>K155/(J155+K155)</f>
        <v>6.4516129032258063E-2</v>
      </c>
      <c r="O155" s="1">
        <f>(G155+I155+K155)/(F155+G155+H155+I155+J155+K155)</f>
        <v>6.4516129032258063E-2</v>
      </c>
      <c r="P155" s="1">
        <f t="shared" ref="P155" si="13">SUM(F155:K155)</f>
        <v>93</v>
      </c>
      <c r="Q155" s="3" t="s">
        <v>15</v>
      </c>
      <c r="R155" s="3" t="s">
        <v>15</v>
      </c>
      <c r="S155" s="3" t="s">
        <v>15</v>
      </c>
    </row>
    <row r="156" spans="1:19" ht="15.75" customHeight="1" x14ac:dyDescent="0.2">
      <c r="A156" s="1">
        <v>59</v>
      </c>
      <c r="B156" s="1" t="s">
        <v>13</v>
      </c>
      <c r="C156" s="2">
        <v>7.4</v>
      </c>
      <c r="D156" s="4">
        <v>3</v>
      </c>
      <c r="E156" s="3" t="s">
        <v>20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 t="s">
        <v>29</v>
      </c>
      <c r="R156" s="3" t="s">
        <v>15</v>
      </c>
      <c r="S156" s="3" t="s">
        <v>15</v>
      </c>
    </row>
    <row r="157" spans="1:19" ht="15.75" customHeight="1" x14ac:dyDescent="0.2">
      <c r="A157" s="1">
        <v>60</v>
      </c>
      <c r="B157" s="1" t="s">
        <v>13</v>
      </c>
      <c r="C157" s="2">
        <v>7.4</v>
      </c>
      <c r="D157" s="4">
        <v>3</v>
      </c>
      <c r="E157" s="3" t="s">
        <v>20</v>
      </c>
      <c r="F157" s="1">
        <v>6</v>
      </c>
      <c r="G157" s="1">
        <v>6</v>
      </c>
      <c r="H157" s="1">
        <v>0</v>
      </c>
      <c r="I157" s="1">
        <v>0</v>
      </c>
      <c r="J157" s="1">
        <v>0</v>
      </c>
      <c r="K157" s="1">
        <v>0</v>
      </c>
      <c r="L157" s="1">
        <f>G157/(F157+G157)</f>
        <v>0.5</v>
      </c>
      <c r="M157" s="1">
        <v>0</v>
      </c>
      <c r="N157" s="1">
        <v>0</v>
      </c>
      <c r="O157" s="1">
        <f>(G157+I157+K157)/(F157+G157+H157+I157+J157+K157)</f>
        <v>0.5</v>
      </c>
      <c r="P157" s="1">
        <f t="shared" ref="P157" si="14">SUM(F157:K157)</f>
        <v>12</v>
      </c>
      <c r="Q157" s="3" t="s">
        <v>15</v>
      </c>
      <c r="R157" s="3" t="s">
        <v>15</v>
      </c>
      <c r="S157" s="3" t="s">
        <v>15</v>
      </c>
    </row>
    <row r="158" spans="1:19" ht="15.75" customHeight="1" x14ac:dyDescent="0.2">
      <c r="A158" s="1">
        <v>61</v>
      </c>
      <c r="B158" s="1" t="s">
        <v>13</v>
      </c>
      <c r="C158" s="2">
        <v>7.2</v>
      </c>
      <c r="D158" s="4">
        <v>4</v>
      </c>
      <c r="E158" s="3" t="s">
        <v>14</v>
      </c>
      <c r="F158" s="3" t="s">
        <v>15</v>
      </c>
      <c r="G158" s="3" t="s">
        <v>15</v>
      </c>
      <c r="H158" s="3" t="s">
        <v>15</v>
      </c>
      <c r="I158" s="3" t="s">
        <v>15</v>
      </c>
      <c r="J158" s="3" t="s">
        <v>15</v>
      </c>
      <c r="K158" s="3" t="s">
        <v>15</v>
      </c>
      <c r="L158" s="3" t="s">
        <v>15</v>
      </c>
      <c r="M158" s="3" t="s">
        <v>15</v>
      </c>
      <c r="N158" s="3" t="s">
        <v>15</v>
      </c>
      <c r="O158" s="3" t="s">
        <v>15</v>
      </c>
      <c r="P158" s="3" t="s">
        <v>15</v>
      </c>
      <c r="Q158" s="1" t="s">
        <v>48</v>
      </c>
      <c r="R158" s="3" t="s">
        <v>15</v>
      </c>
      <c r="S158" s="3" t="s">
        <v>15</v>
      </c>
    </row>
    <row r="159" spans="1:19" ht="15.75" customHeight="1" x14ac:dyDescent="0.2">
      <c r="A159" s="1">
        <v>62</v>
      </c>
      <c r="B159" s="1" t="s">
        <v>13</v>
      </c>
      <c r="C159" s="2">
        <v>8.1</v>
      </c>
      <c r="D159" s="4">
        <v>4</v>
      </c>
      <c r="E159" s="3" t="s">
        <v>14</v>
      </c>
      <c r="F159" s="3" t="s">
        <v>15</v>
      </c>
      <c r="G159" s="3" t="s">
        <v>15</v>
      </c>
      <c r="H159" s="3" t="s">
        <v>15</v>
      </c>
      <c r="I159" s="3" t="s">
        <v>15</v>
      </c>
      <c r="J159" s="3" t="s">
        <v>15</v>
      </c>
      <c r="K159" s="3" t="s">
        <v>15</v>
      </c>
      <c r="L159" s="3" t="s">
        <v>15</v>
      </c>
      <c r="M159" s="3" t="s">
        <v>15</v>
      </c>
      <c r="N159" s="3" t="s">
        <v>15</v>
      </c>
      <c r="O159" s="3" t="s">
        <v>15</v>
      </c>
      <c r="P159" s="3" t="s">
        <v>15</v>
      </c>
      <c r="Q159" s="3" t="s">
        <v>15</v>
      </c>
      <c r="R159" s="3" t="s">
        <v>15</v>
      </c>
      <c r="S159" s="3" t="s">
        <v>15</v>
      </c>
    </row>
    <row r="160" spans="1:19" ht="15.75" customHeight="1" x14ac:dyDescent="0.2">
      <c r="A160" s="1">
        <v>63</v>
      </c>
      <c r="B160" s="1" t="s">
        <v>13</v>
      </c>
      <c r="C160" s="2">
        <v>8</v>
      </c>
      <c r="D160" s="4">
        <v>3</v>
      </c>
      <c r="E160" s="3" t="s">
        <v>14</v>
      </c>
      <c r="F160" s="3" t="s">
        <v>15</v>
      </c>
      <c r="G160" s="3" t="s">
        <v>15</v>
      </c>
      <c r="H160" s="3" t="s">
        <v>15</v>
      </c>
      <c r="I160" s="3" t="s">
        <v>15</v>
      </c>
      <c r="J160" s="3" t="s">
        <v>15</v>
      </c>
      <c r="K160" s="3" t="s">
        <v>15</v>
      </c>
      <c r="L160" s="3" t="s">
        <v>15</v>
      </c>
      <c r="M160" s="3" t="s">
        <v>15</v>
      </c>
      <c r="N160" s="3" t="s">
        <v>15</v>
      </c>
      <c r="O160" s="3" t="s">
        <v>15</v>
      </c>
      <c r="P160" s="3" t="s">
        <v>15</v>
      </c>
      <c r="Q160" s="3" t="s">
        <v>15</v>
      </c>
      <c r="R160" s="3" t="s">
        <v>15</v>
      </c>
      <c r="S160" s="3" t="s">
        <v>15</v>
      </c>
    </row>
    <row r="161" spans="1:19" ht="15.75" customHeight="1" x14ac:dyDescent="0.2">
      <c r="A161" s="1">
        <v>64</v>
      </c>
      <c r="B161" s="1" t="s">
        <v>13</v>
      </c>
      <c r="C161" s="2">
        <v>7.5</v>
      </c>
      <c r="D161" s="4">
        <v>3</v>
      </c>
      <c r="E161" s="3" t="s">
        <v>20</v>
      </c>
      <c r="F161" s="1">
        <v>0</v>
      </c>
      <c r="G161" s="1">
        <v>0</v>
      </c>
      <c r="H161" s="1">
        <v>0</v>
      </c>
      <c r="I161" s="1">
        <v>0</v>
      </c>
      <c r="J161" s="1">
        <v>5</v>
      </c>
      <c r="K161" s="1">
        <v>1</v>
      </c>
      <c r="L161" s="1">
        <v>0</v>
      </c>
      <c r="M161" s="1">
        <v>0</v>
      </c>
      <c r="N161" s="1">
        <f>K161/(J161+K161)</f>
        <v>0.16666666666666666</v>
      </c>
      <c r="O161" s="1">
        <f>(G161+I161+K161)/(F161+G161+H161+I161+J161+K161)</f>
        <v>0.16666666666666666</v>
      </c>
      <c r="P161" s="1">
        <f t="shared" ref="P161" si="15">SUM(F161:K161)</f>
        <v>6</v>
      </c>
      <c r="Q161" s="3" t="s">
        <v>15</v>
      </c>
      <c r="R161" s="3" t="s">
        <v>15</v>
      </c>
      <c r="S161" s="3" t="s">
        <v>15</v>
      </c>
    </row>
    <row r="162" spans="1:19" ht="15.75" customHeight="1" x14ac:dyDescent="0.2">
      <c r="A162" s="1">
        <v>65</v>
      </c>
      <c r="B162" s="1" t="s">
        <v>13</v>
      </c>
      <c r="C162" s="2">
        <v>9.9</v>
      </c>
      <c r="D162" s="4">
        <v>5</v>
      </c>
      <c r="E162" s="3" t="s">
        <v>14</v>
      </c>
      <c r="F162" s="3" t="s">
        <v>15</v>
      </c>
      <c r="G162" s="3" t="s">
        <v>15</v>
      </c>
      <c r="H162" s="3" t="s">
        <v>15</v>
      </c>
      <c r="I162" s="3" t="s">
        <v>15</v>
      </c>
      <c r="J162" s="3" t="s">
        <v>15</v>
      </c>
      <c r="K162" s="3" t="s">
        <v>15</v>
      </c>
      <c r="L162" s="3" t="s">
        <v>15</v>
      </c>
      <c r="M162" s="3" t="s">
        <v>15</v>
      </c>
      <c r="N162" s="3" t="s">
        <v>15</v>
      </c>
      <c r="O162" s="3" t="s">
        <v>15</v>
      </c>
      <c r="P162" s="3" t="s">
        <v>15</v>
      </c>
      <c r="Q162" s="3" t="s">
        <v>15</v>
      </c>
      <c r="R162" s="3" t="s">
        <v>15</v>
      </c>
      <c r="S162" s="3" t="s">
        <v>15</v>
      </c>
    </row>
    <row r="163" spans="1:19" ht="15.75" customHeight="1" x14ac:dyDescent="0.2">
      <c r="A163" s="1">
        <v>66</v>
      </c>
      <c r="B163" s="1" t="s">
        <v>13</v>
      </c>
      <c r="C163" s="2">
        <v>9.1</v>
      </c>
      <c r="D163" s="4">
        <v>4</v>
      </c>
      <c r="E163" s="3" t="s">
        <v>20</v>
      </c>
      <c r="F163" s="1">
        <v>0</v>
      </c>
      <c r="G163" s="1">
        <v>0</v>
      </c>
      <c r="H163" s="1">
        <v>0</v>
      </c>
      <c r="I163" s="1">
        <v>0</v>
      </c>
      <c r="J163" s="1">
        <v>16</v>
      </c>
      <c r="K163" s="1">
        <v>3</v>
      </c>
      <c r="L163" s="1">
        <v>0</v>
      </c>
      <c r="M163" s="1">
        <v>0</v>
      </c>
      <c r="N163" s="1">
        <f>K163/(J163+K163)</f>
        <v>0.15789473684210525</v>
      </c>
      <c r="O163" s="1">
        <f>(G163+I163+K163)/(F163+G163+H163+I163+J163+K163)</f>
        <v>0.15789473684210525</v>
      </c>
      <c r="P163" s="1">
        <f t="shared" ref="P163" si="16">SUM(F163:K163)</f>
        <v>19</v>
      </c>
      <c r="Q163" s="3" t="s">
        <v>15</v>
      </c>
      <c r="R163" s="3" t="s">
        <v>15</v>
      </c>
      <c r="S163" s="3" t="s">
        <v>15</v>
      </c>
    </row>
    <row r="164" spans="1:19" ht="15.75" customHeight="1" x14ac:dyDescent="0.2">
      <c r="A164" s="1">
        <v>67</v>
      </c>
      <c r="B164" s="1" t="s">
        <v>13</v>
      </c>
      <c r="C164" s="2">
        <v>9</v>
      </c>
      <c r="D164" s="4">
        <v>3</v>
      </c>
      <c r="E164" s="3" t="s">
        <v>14</v>
      </c>
      <c r="F164" s="3" t="s">
        <v>15</v>
      </c>
      <c r="G164" s="3" t="s">
        <v>15</v>
      </c>
      <c r="H164" s="3" t="s">
        <v>15</v>
      </c>
      <c r="I164" s="3" t="s">
        <v>15</v>
      </c>
      <c r="J164" s="3" t="s">
        <v>15</v>
      </c>
      <c r="K164" s="3" t="s">
        <v>15</v>
      </c>
      <c r="L164" s="3" t="s">
        <v>15</v>
      </c>
      <c r="M164" s="3" t="s">
        <v>15</v>
      </c>
      <c r="N164" s="3" t="s">
        <v>15</v>
      </c>
      <c r="O164" s="3" t="s">
        <v>15</v>
      </c>
      <c r="P164" s="3" t="s">
        <v>15</v>
      </c>
      <c r="Q164" s="3" t="s">
        <v>15</v>
      </c>
      <c r="R164" s="3" t="s">
        <v>15</v>
      </c>
      <c r="S164" s="3" t="s">
        <v>15</v>
      </c>
    </row>
    <row r="165" spans="1:19" ht="15.75" customHeight="1" x14ac:dyDescent="0.2">
      <c r="A165" s="1">
        <v>68</v>
      </c>
      <c r="B165" s="1" t="s">
        <v>13</v>
      </c>
      <c r="C165" s="2">
        <v>7.3</v>
      </c>
      <c r="D165" s="4">
        <v>3</v>
      </c>
      <c r="E165" s="3" t="s">
        <v>14</v>
      </c>
      <c r="F165" s="3" t="s">
        <v>15</v>
      </c>
      <c r="G165" s="3" t="s">
        <v>15</v>
      </c>
      <c r="H165" s="3" t="s">
        <v>15</v>
      </c>
      <c r="I165" s="3" t="s">
        <v>15</v>
      </c>
      <c r="J165" s="3" t="s">
        <v>15</v>
      </c>
      <c r="K165" s="3" t="s">
        <v>15</v>
      </c>
      <c r="L165" s="3" t="s">
        <v>15</v>
      </c>
      <c r="M165" s="3" t="s">
        <v>15</v>
      </c>
      <c r="N165" s="3" t="s">
        <v>15</v>
      </c>
      <c r="O165" s="3" t="s">
        <v>15</v>
      </c>
      <c r="P165" s="3" t="s">
        <v>15</v>
      </c>
      <c r="Q165" s="3" t="s">
        <v>15</v>
      </c>
      <c r="R165" s="3" t="s">
        <v>15</v>
      </c>
      <c r="S165" s="3" t="s">
        <v>15</v>
      </c>
    </row>
    <row r="166" spans="1:19" ht="15.75" customHeight="1" x14ac:dyDescent="0.2">
      <c r="A166" s="1">
        <v>69</v>
      </c>
      <c r="B166" s="1" t="s">
        <v>13</v>
      </c>
      <c r="C166" s="2">
        <v>9.4</v>
      </c>
      <c r="D166" s="4">
        <v>4</v>
      </c>
      <c r="E166" s="3" t="s">
        <v>20</v>
      </c>
      <c r="F166" s="1">
        <v>0</v>
      </c>
      <c r="G166" s="1">
        <v>0</v>
      </c>
      <c r="H166" s="1">
        <v>0</v>
      </c>
      <c r="I166" s="1">
        <v>0</v>
      </c>
      <c r="J166" s="1">
        <v>65</v>
      </c>
      <c r="K166" s="1">
        <v>3</v>
      </c>
      <c r="L166" s="1">
        <v>0</v>
      </c>
      <c r="M166" s="1">
        <v>0</v>
      </c>
      <c r="N166" s="1">
        <f>K166/(J166+K166)</f>
        <v>4.4117647058823532E-2</v>
      </c>
      <c r="O166" s="1">
        <f>(G166+I166+K166)/(F166+G166+H166+I166+J166+K166)</f>
        <v>4.4117647058823532E-2</v>
      </c>
      <c r="P166" s="1">
        <f t="shared" ref="P166" si="17">SUM(F166:K166)</f>
        <v>68</v>
      </c>
      <c r="Q166" s="3" t="s">
        <v>15</v>
      </c>
      <c r="R166" s="3" t="s">
        <v>15</v>
      </c>
      <c r="S166" s="3" t="s">
        <v>15</v>
      </c>
    </row>
    <row r="167" spans="1:19" ht="15.75" customHeight="1" x14ac:dyDescent="0.2">
      <c r="A167" s="1">
        <v>70</v>
      </c>
      <c r="B167" s="1" t="s">
        <v>13</v>
      </c>
      <c r="C167" s="2">
        <v>8.6</v>
      </c>
      <c r="D167" s="4">
        <v>4</v>
      </c>
      <c r="E167" s="3" t="s">
        <v>14</v>
      </c>
      <c r="F167" s="3" t="s">
        <v>15</v>
      </c>
      <c r="G167" s="3" t="s">
        <v>15</v>
      </c>
      <c r="H167" s="3" t="s">
        <v>15</v>
      </c>
      <c r="I167" s="3" t="s">
        <v>15</v>
      </c>
      <c r="J167" s="3" t="s">
        <v>15</v>
      </c>
      <c r="K167" s="3" t="s">
        <v>15</v>
      </c>
      <c r="L167" s="3" t="s">
        <v>15</v>
      </c>
      <c r="M167" s="3" t="s">
        <v>15</v>
      </c>
      <c r="N167" s="3" t="s">
        <v>15</v>
      </c>
      <c r="O167" s="3" t="s">
        <v>15</v>
      </c>
      <c r="P167" s="3" t="s">
        <v>15</v>
      </c>
      <c r="Q167" s="3" t="s">
        <v>15</v>
      </c>
      <c r="R167" s="3" t="s">
        <v>15</v>
      </c>
      <c r="S167" s="3" t="s">
        <v>15</v>
      </c>
    </row>
    <row r="168" spans="1:19" ht="15.75" customHeight="1" x14ac:dyDescent="0.2">
      <c r="A168" s="1">
        <v>71</v>
      </c>
      <c r="B168" s="1" t="s">
        <v>13</v>
      </c>
      <c r="C168" s="2">
        <v>8.1999999999999993</v>
      </c>
      <c r="D168" s="4">
        <v>4</v>
      </c>
      <c r="E168" s="3" t="s">
        <v>20</v>
      </c>
      <c r="F168" s="1">
        <v>0</v>
      </c>
      <c r="G168" s="1">
        <v>2</v>
      </c>
      <c r="H168" s="1">
        <v>0</v>
      </c>
      <c r="I168" s="1">
        <v>0</v>
      </c>
      <c r="J168" s="1">
        <v>19</v>
      </c>
      <c r="K168" s="1">
        <v>6</v>
      </c>
      <c r="L168" s="1">
        <f>G168/(F168+G168)</f>
        <v>1</v>
      </c>
      <c r="M168" s="1">
        <v>0</v>
      </c>
      <c r="N168" s="1">
        <f>K168/(J168+K168)</f>
        <v>0.24</v>
      </c>
      <c r="O168" s="1">
        <f>(G168+I168+K168)/(F168+G168+H168+I168+J168+K168)</f>
        <v>0.29629629629629628</v>
      </c>
      <c r="P168" s="1">
        <f t="shared" ref="P168" si="18">SUM(F168:K168)</f>
        <v>27</v>
      </c>
      <c r="Q168" s="3" t="s">
        <v>15</v>
      </c>
      <c r="R168" s="3" t="s">
        <v>15</v>
      </c>
      <c r="S168" s="3" t="s">
        <v>15</v>
      </c>
    </row>
    <row r="169" spans="1:19" ht="15.75" customHeight="1" x14ac:dyDescent="0.2">
      <c r="A169" s="1">
        <v>72</v>
      </c>
      <c r="B169" s="1" t="s">
        <v>13</v>
      </c>
      <c r="C169" s="2">
        <v>8.1999999999999993</v>
      </c>
      <c r="D169" s="4">
        <v>4</v>
      </c>
      <c r="E169" s="3" t="s">
        <v>14</v>
      </c>
      <c r="F169" s="3" t="s">
        <v>15</v>
      </c>
      <c r="G169" s="3" t="s">
        <v>15</v>
      </c>
      <c r="H169" s="3" t="s">
        <v>15</v>
      </c>
      <c r="I169" s="3" t="s">
        <v>15</v>
      </c>
      <c r="J169" s="3" t="s">
        <v>15</v>
      </c>
      <c r="K169" s="3" t="s">
        <v>15</v>
      </c>
      <c r="L169" s="3" t="s">
        <v>15</v>
      </c>
      <c r="M169" s="3" t="s">
        <v>15</v>
      </c>
      <c r="N169" s="3" t="s">
        <v>15</v>
      </c>
      <c r="O169" s="3" t="s">
        <v>15</v>
      </c>
      <c r="P169" s="3" t="s">
        <v>15</v>
      </c>
      <c r="Q169" s="3" t="s">
        <v>15</v>
      </c>
      <c r="R169" s="3" t="s">
        <v>15</v>
      </c>
      <c r="S169" s="3" t="s">
        <v>15</v>
      </c>
    </row>
    <row r="170" spans="1:19" ht="15.75" customHeight="1" x14ac:dyDescent="0.2">
      <c r="A170" s="1">
        <v>73</v>
      </c>
      <c r="B170" s="1" t="s">
        <v>13</v>
      </c>
      <c r="C170" s="2">
        <v>8.4</v>
      </c>
      <c r="D170" s="4">
        <v>4</v>
      </c>
      <c r="E170" s="3" t="s">
        <v>20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f>G170/(F170+G170)</f>
        <v>0</v>
      </c>
      <c r="M170" s="1">
        <v>0</v>
      </c>
      <c r="N170" s="1">
        <v>0</v>
      </c>
      <c r="O170" s="1">
        <f>(G170+I170+K170)/(F170+G170+H170+I170+J170+K170)</f>
        <v>0</v>
      </c>
      <c r="P170" s="1">
        <f t="shared" ref="P170" si="19">SUM(F170:K170)</f>
        <v>1</v>
      </c>
      <c r="Q170" s="3" t="s">
        <v>15</v>
      </c>
      <c r="R170" s="3" t="s">
        <v>15</v>
      </c>
      <c r="S170" s="3" t="s">
        <v>15</v>
      </c>
    </row>
    <row r="171" spans="1:19" ht="15.75" customHeight="1" x14ac:dyDescent="0.2">
      <c r="A171" s="1">
        <v>74</v>
      </c>
      <c r="B171" s="1" t="s">
        <v>13</v>
      </c>
      <c r="C171" s="2">
        <v>8.6999999999999993</v>
      </c>
      <c r="D171" s="4">
        <v>4</v>
      </c>
      <c r="E171" s="3" t="s">
        <v>14</v>
      </c>
      <c r="F171" s="3" t="s">
        <v>15</v>
      </c>
      <c r="G171" s="3" t="s">
        <v>15</v>
      </c>
      <c r="H171" s="3" t="s">
        <v>15</v>
      </c>
      <c r="I171" s="3" t="s">
        <v>15</v>
      </c>
      <c r="J171" s="3" t="s">
        <v>15</v>
      </c>
      <c r="K171" s="3" t="s">
        <v>15</v>
      </c>
      <c r="L171" s="3" t="s">
        <v>15</v>
      </c>
      <c r="M171" s="3" t="s">
        <v>15</v>
      </c>
      <c r="N171" s="3" t="s">
        <v>15</v>
      </c>
      <c r="O171" s="3" t="s">
        <v>15</v>
      </c>
      <c r="P171" s="3" t="s">
        <v>15</v>
      </c>
      <c r="Q171" s="3" t="s">
        <v>15</v>
      </c>
      <c r="R171" s="3" t="s">
        <v>15</v>
      </c>
      <c r="S171" s="3" t="s">
        <v>15</v>
      </c>
    </row>
    <row r="172" spans="1:19" ht="15.75" customHeight="1" x14ac:dyDescent="0.2">
      <c r="A172" s="1">
        <v>75</v>
      </c>
      <c r="B172" s="1" t="s">
        <v>13</v>
      </c>
      <c r="C172" s="2">
        <v>9.6</v>
      </c>
      <c r="D172" s="4">
        <v>4</v>
      </c>
      <c r="E172" s="3" t="s">
        <v>14</v>
      </c>
      <c r="F172" s="3" t="s">
        <v>15</v>
      </c>
      <c r="G172" s="3" t="s">
        <v>15</v>
      </c>
      <c r="H172" s="3" t="s">
        <v>15</v>
      </c>
      <c r="I172" s="3" t="s">
        <v>15</v>
      </c>
      <c r="J172" s="3" t="s">
        <v>15</v>
      </c>
      <c r="K172" s="3" t="s">
        <v>15</v>
      </c>
      <c r="L172" s="3" t="s">
        <v>15</v>
      </c>
      <c r="M172" s="3" t="s">
        <v>15</v>
      </c>
      <c r="N172" s="3" t="s">
        <v>15</v>
      </c>
      <c r="O172" s="3" t="s">
        <v>15</v>
      </c>
      <c r="P172" s="3" t="s">
        <v>15</v>
      </c>
      <c r="Q172" s="1" t="s">
        <v>16</v>
      </c>
      <c r="R172" s="3" t="s">
        <v>15</v>
      </c>
      <c r="S172" s="3" t="s">
        <v>15</v>
      </c>
    </row>
    <row r="173" spans="1:19" ht="15.75" customHeight="1" x14ac:dyDescent="0.2">
      <c r="A173" s="1">
        <v>76</v>
      </c>
      <c r="B173" s="1" t="s">
        <v>13</v>
      </c>
      <c r="C173" s="2">
        <v>6.1</v>
      </c>
      <c r="D173" s="4">
        <v>3</v>
      </c>
      <c r="E173" s="3" t="s">
        <v>14</v>
      </c>
      <c r="F173" s="3" t="s">
        <v>15</v>
      </c>
      <c r="G173" s="3" t="s">
        <v>15</v>
      </c>
      <c r="H173" s="3" t="s">
        <v>15</v>
      </c>
      <c r="I173" s="3" t="s">
        <v>15</v>
      </c>
      <c r="J173" s="3" t="s">
        <v>15</v>
      </c>
      <c r="K173" s="3" t="s">
        <v>15</v>
      </c>
      <c r="L173" s="3" t="s">
        <v>15</v>
      </c>
      <c r="M173" s="3" t="s">
        <v>15</v>
      </c>
      <c r="N173" s="3" t="s">
        <v>15</v>
      </c>
      <c r="O173" s="3" t="s">
        <v>15</v>
      </c>
      <c r="P173" s="3" t="s">
        <v>15</v>
      </c>
      <c r="Q173" s="3" t="s">
        <v>15</v>
      </c>
      <c r="R173" s="3" t="s">
        <v>15</v>
      </c>
      <c r="S173" s="3" t="s">
        <v>15</v>
      </c>
    </row>
    <row r="174" spans="1:19" ht="15.75" customHeight="1" x14ac:dyDescent="0.2">
      <c r="A174" s="1">
        <v>77</v>
      </c>
      <c r="B174" s="1" t="s">
        <v>13</v>
      </c>
      <c r="C174" s="2">
        <v>6.3</v>
      </c>
      <c r="D174" s="4">
        <v>2</v>
      </c>
      <c r="E174" s="3" t="s">
        <v>14</v>
      </c>
      <c r="F174" s="3" t="s">
        <v>15</v>
      </c>
      <c r="G174" s="3" t="s">
        <v>15</v>
      </c>
      <c r="H174" s="3" t="s">
        <v>15</v>
      </c>
      <c r="I174" s="3" t="s">
        <v>15</v>
      </c>
      <c r="J174" s="3" t="s">
        <v>15</v>
      </c>
      <c r="K174" s="3" t="s">
        <v>15</v>
      </c>
      <c r="L174" s="3" t="s">
        <v>15</v>
      </c>
      <c r="M174" s="3" t="s">
        <v>15</v>
      </c>
      <c r="N174" s="3" t="s">
        <v>15</v>
      </c>
      <c r="O174" s="3" t="s">
        <v>15</v>
      </c>
      <c r="P174" s="3" t="s">
        <v>15</v>
      </c>
      <c r="Q174" s="3" t="s">
        <v>15</v>
      </c>
      <c r="R174" s="3" t="s">
        <v>15</v>
      </c>
      <c r="S174" s="3" t="s">
        <v>15</v>
      </c>
    </row>
    <row r="175" spans="1:19" ht="15.75" customHeight="1" x14ac:dyDescent="0.2">
      <c r="A175" s="1">
        <v>78</v>
      </c>
      <c r="B175" s="1" t="s">
        <v>13</v>
      </c>
      <c r="C175" s="2">
        <v>6.5</v>
      </c>
      <c r="D175" s="4">
        <v>2</v>
      </c>
      <c r="E175" s="3" t="s">
        <v>20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3" t="s">
        <v>15</v>
      </c>
      <c r="R175" s="3" t="s">
        <v>15</v>
      </c>
      <c r="S175" s="3" t="s">
        <v>15</v>
      </c>
    </row>
    <row r="176" spans="1:19" ht="15.75" customHeight="1" x14ac:dyDescent="0.2">
      <c r="A176" s="1">
        <v>79</v>
      </c>
      <c r="B176" s="1" t="s">
        <v>13</v>
      </c>
      <c r="C176" s="2">
        <v>9.6999999999999993</v>
      </c>
      <c r="D176" s="4">
        <v>4</v>
      </c>
      <c r="E176" s="3" t="s">
        <v>20</v>
      </c>
      <c r="F176" s="1">
        <v>20</v>
      </c>
      <c r="G176" s="1">
        <v>7</v>
      </c>
      <c r="H176" s="1">
        <v>0</v>
      </c>
      <c r="I176" s="1">
        <v>0</v>
      </c>
      <c r="J176" s="1">
        <v>21</v>
      </c>
      <c r="K176" s="1">
        <v>5</v>
      </c>
      <c r="L176" s="1">
        <f>G176/(F176+G176)</f>
        <v>0.25925925925925924</v>
      </c>
      <c r="M176" s="1">
        <v>0</v>
      </c>
      <c r="N176" s="1">
        <f>K176/(J176+K176)</f>
        <v>0.19230769230769232</v>
      </c>
      <c r="O176" s="1">
        <f>(G176+I176+K176)/(F176+G176+H176+I176+J176+K176)</f>
        <v>0.22641509433962265</v>
      </c>
      <c r="P176" s="1">
        <f t="shared" ref="P176" si="20">SUM(F176:K176)</f>
        <v>53</v>
      </c>
      <c r="Q176" s="3" t="s">
        <v>15</v>
      </c>
      <c r="R176" s="3" t="s">
        <v>15</v>
      </c>
      <c r="S176" s="3" t="s">
        <v>15</v>
      </c>
    </row>
    <row r="177" spans="1:19" ht="15.75" customHeight="1" x14ac:dyDescent="0.2">
      <c r="A177" s="1">
        <v>80</v>
      </c>
      <c r="B177" s="1" t="s">
        <v>13</v>
      </c>
      <c r="C177" s="2">
        <v>8.5</v>
      </c>
      <c r="D177" s="4">
        <v>3</v>
      </c>
      <c r="E177" s="3" t="s">
        <v>20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3" t="s">
        <v>15</v>
      </c>
      <c r="R177" s="3" t="s">
        <v>15</v>
      </c>
      <c r="S177" s="3" t="s">
        <v>15</v>
      </c>
    </row>
    <row r="178" spans="1:19" ht="15.75" customHeight="1" x14ac:dyDescent="0.2">
      <c r="A178" s="1">
        <v>81</v>
      </c>
      <c r="B178" s="1" t="s">
        <v>13</v>
      </c>
      <c r="C178" s="2">
        <v>5.9</v>
      </c>
      <c r="D178" s="4">
        <v>2</v>
      </c>
      <c r="E178" s="3" t="s">
        <v>14</v>
      </c>
      <c r="F178" s="3" t="s">
        <v>15</v>
      </c>
      <c r="G178" s="3" t="s">
        <v>15</v>
      </c>
      <c r="H178" s="3" t="s">
        <v>15</v>
      </c>
      <c r="I178" s="3" t="s">
        <v>15</v>
      </c>
      <c r="J178" s="3" t="s">
        <v>15</v>
      </c>
      <c r="K178" s="3" t="s">
        <v>15</v>
      </c>
      <c r="L178" s="3" t="s">
        <v>15</v>
      </c>
      <c r="M178" s="3" t="s">
        <v>15</v>
      </c>
      <c r="N178" s="3" t="s">
        <v>15</v>
      </c>
      <c r="O178" s="3" t="s">
        <v>15</v>
      </c>
      <c r="P178" s="3" t="s">
        <v>15</v>
      </c>
      <c r="Q178" s="3" t="s">
        <v>15</v>
      </c>
      <c r="R178" s="3" t="s">
        <v>15</v>
      </c>
      <c r="S178" s="3" t="s">
        <v>15</v>
      </c>
    </row>
    <row r="179" spans="1:19" ht="15.75" customHeight="1" x14ac:dyDescent="0.2">
      <c r="A179" s="1">
        <v>82</v>
      </c>
      <c r="B179" s="1" t="s">
        <v>13</v>
      </c>
      <c r="C179" s="2">
        <v>8.6999999999999993</v>
      </c>
      <c r="D179" s="4">
        <v>4</v>
      </c>
      <c r="E179" s="3" t="s">
        <v>14</v>
      </c>
      <c r="F179" s="3" t="s">
        <v>15</v>
      </c>
      <c r="G179" s="3" t="s">
        <v>15</v>
      </c>
      <c r="H179" s="3" t="s">
        <v>15</v>
      </c>
      <c r="I179" s="3" t="s">
        <v>15</v>
      </c>
      <c r="J179" s="3" t="s">
        <v>15</v>
      </c>
      <c r="K179" s="3" t="s">
        <v>15</v>
      </c>
      <c r="L179" s="3" t="s">
        <v>15</v>
      </c>
      <c r="M179" s="3" t="s">
        <v>15</v>
      </c>
      <c r="N179" s="3" t="s">
        <v>15</v>
      </c>
      <c r="O179" s="3" t="s">
        <v>15</v>
      </c>
      <c r="P179" s="3" t="s">
        <v>15</v>
      </c>
      <c r="Q179" s="3" t="s">
        <v>15</v>
      </c>
      <c r="R179" s="3" t="s">
        <v>15</v>
      </c>
      <c r="S179" s="3" t="s">
        <v>15</v>
      </c>
    </row>
    <row r="180" spans="1:19" ht="15.75" customHeight="1" x14ac:dyDescent="0.2">
      <c r="A180" s="1">
        <v>83</v>
      </c>
      <c r="B180" s="1" t="s">
        <v>13</v>
      </c>
      <c r="C180" s="2">
        <v>6.7</v>
      </c>
      <c r="D180" s="4">
        <v>2</v>
      </c>
      <c r="E180" s="3" t="s">
        <v>20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 t="s">
        <v>48</v>
      </c>
      <c r="R180" s="3" t="s">
        <v>15</v>
      </c>
      <c r="S180" s="3" t="s">
        <v>15</v>
      </c>
    </row>
    <row r="181" spans="1:19" ht="15.75" customHeight="1" x14ac:dyDescent="0.2">
      <c r="A181" s="1">
        <v>84</v>
      </c>
      <c r="B181" s="1" t="s">
        <v>13</v>
      </c>
      <c r="C181" s="2">
        <v>6</v>
      </c>
      <c r="D181" s="4">
        <v>3</v>
      </c>
      <c r="E181" s="3" t="s">
        <v>14</v>
      </c>
      <c r="F181" s="3" t="s">
        <v>15</v>
      </c>
      <c r="G181" s="3" t="s">
        <v>15</v>
      </c>
      <c r="H181" s="3" t="s">
        <v>15</v>
      </c>
      <c r="I181" s="3" t="s">
        <v>15</v>
      </c>
      <c r="J181" s="3" t="s">
        <v>15</v>
      </c>
      <c r="K181" s="3" t="s">
        <v>15</v>
      </c>
      <c r="L181" s="3" t="s">
        <v>15</v>
      </c>
      <c r="M181" s="3" t="s">
        <v>15</v>
      </c>
      <c r="N181" s="3" t="s">
        <v>15</v>
      </c>
      <c r="O181" s="3" t="s">
        <v>15</v>
      </c>
      <c r="P181" s="3" t="s">
        <v>15</v>
      </c>
      <c r="Q181" s="3" t="s">
        <v>15</v>
      </c>
      <c r="R181" s="3" t="s">
        <v>15</v>
      </c>
      <c r="S181" s="3" t="s">
        <v>15</v>
      </c>
    </row>
    <row r="182" spans="1:19" ht="15.75" customHeight="1" x14ac:dyDescent="0.2">
      <c r="A182" s="1">
        <v>85</v>
      </c>
      <c r="B182" s="1" t="s">
        <v>13</v>
      </c>
      <c r="C182" s="2">
        <v>9.1</v>
      </c>
      <c r="D182" s="4">
        <v>4</v>
      </c>
      <c r="E182" s="3" t="s">
        <v>20</v>
      </c>
      <c r="F182" s="1">
        <v>0</v>
      </c>
      <c r="G182" s="1">
        <v>0</v>
      </c>
      <c r="H182" s="1">
        <v>0</v>
      </c>
      <c r="I182" s="1">
        <v>0</v>
      </c>
      <c r="J182" s="1">
        <v>21</v>
      </c>
      <c r="K182" s="1">
        <v>2</v>
      </c>
      <c r="L182" s="1">
        <v>0</v>
      </c>
      <c r="M182" s="1">
        <v>0</v>
      </c>
      <c r="N182" s="1">
        <f>K182/(J182+K182)</f>
        <v>8.6956521739130432E-2</v>
      </c>
      <c r="O182" s="1">
        <f>(G182+I182+K182)/(F182+G182+H182+I182+J182+K182)</f>
        <v>8.6956521739130432E-2</v>
      </c>
      <c r="P182" s="1">
        <f t="shared" ref="P182" si="21">SUM(F182:K182)</f>
        <v>23</v>
      </c>
      <c r="Q182" s="3" t="s">
        <v>15</v>
      </c>
      <c r="R182" s="3" t="s">
        <v>15</v>
      </c>
      <c r="S182" s="3" t="s">
        <v>15</v>
      </c>
    </row>
    <row r="183" spans="1:19" ht="15.75" customHeight="1" x14ac:dyDescent="0.2">
      <c r="A183" s="1">
        <v>86</v>
      </c>
      <c r="B183" s="1" t="s">
        <v>13</v>
      </c>
      <c r="C183" s="2">
        <v>8.1</v>
      </c>
      <c r="D183" s="4">
        <v>3</v>
      </c>
      <c r="E183" s="3" t="s">
        <v>14</v>
      </c>
      <c r="F183" s="3" t="s">
        <v>15</v>
      </c>
      <c r="G183" s="3" t="s">
        <v>15</v>
      </c>
      <c r="H183" s="3" t="s">
        <v>15</v>
      </c>
      <c r="I183" s="3" t="s">
        <v>15</v>
      </c>
      <c r="J183" s="3" t="s">
        <v>15</v>
      </c>
      <c r="K183" s="3" t="s">
        <v>15</v>
      </c>
      <c r="L183" s="3" t="s">
        <v>15</v>
      </c>
      <c r="M183" s="3" t="s">
        <v>15</v>
      </c>
      <c r="N183" s="3" t="s">
        <v>15</v>
      </c>
      <c r="O183" s="3" t="s">
        <v>15</v>
      </c>
      <c r="P183" s="3" t="s">
        <v>15</v>
      </c>
      <c r="Q183" s="3" t="s">
        <v>15</v>
      </c>
      <c r="R183" s="3" t="s">
        <v>15</v>
      </c>
      <c r="S183" s="3" t="s">
        <v>15</v>
      </c>
    </row>
    <row r="184" spans="1:19" ht="15.75" customHeight="1" x14ac:dyDescent="0.2">
      <c r="A184" s="1">
        <v>87</v>
      </c>
      <c r="B184" s="1" t="s">
        <v>13</v>
      </c>
      <c r="C184" s="2">
        <v>6.8</v>
      </c>
      <c r="D184" s="4">
        <v>2</v>
      </c>
      <c r="E184" s="3" t="s">
        <v>14</v>
      </c>
      <c r="F184" s="3" t="s">
        <v>15</v>
      </c>
      <c r="G184" s="3" t="s">
        <v>15</v>
      </c>
      <c r="H184" s="3" t="s">
        <v>15</v>
      </c>
      <c r="I184" s="3" t="s">
        <v>15</v>
      </c>
      <c r="J184" s="3" t="s">
        <v>15</v>
      </c>
      <c r="K184" s="3" t="s">
        <v>15</v>
      </c>
      <c r="L184" s="3" t="s">
        <v>15</v>
      </c>
      <c r="M184" s="3" t="s">
        <v>15</v>
      </c>
      <c r="N184" s="3" t="s">
        <v>15</v>
      </c>
      <c r="O184" s="3" t="s">
        <v>15</v>
      </c>
      <c r="P184" s="3" t="s">
        <v>15</v>
      </c>
      <c r="Q184" s="3" t="s">
        <v>15</v>
      </c>
      <c r="R184" s="3" t="s">
        <v>15</v>
      </c>
      <c r="S184" s="3" t="s">
        <v>15</v>
      </c>
    </row>
    <row r="185" spans="1:19" ht="15.75" customHeight="1" x14ac:dyDescent="0.2">
      <c r="A185" s="1">
        <v>88</v>
      </c>
      <c r="B185" s="1" t="s">
        <v>13</v>
      </c>
      <c r="C185" s="2">
        <v>7.9</v>
      </c>
      <c r="D185" s="4">
        <v>3</v>
      </c>
      <c r="E185" s="3" t="s">
        <v>14</v>
      </c>
      <c r="F185" s="3" t="s">
        <v>15</v>
      </c>
      <c r="G185" s="3" t="s">
        <v>15</v>
      </c>
      <c r="H185" s="3" t="s">
        <v>15</v>
      </c>
      <c r="I185" s="3" t="s">
        <v>15</v>
      </c>
      <c r="J185" s="3" t="s">
        <v>15</v>
      </c>
      <c r="K185" s="3" t="s">
        <v>15</v>
      </c>
      <c r="L185" s="3" t="s">
        <v>15</v>
      </c>
      <c r="M185" s="3" t="s">
        <v>15</v>
      </c>
      <c r="N185" s="3" t="s">
        <v>15</v>
      </c>
      <c r="O185" s="3" t="s">
        <v>15</v>
      </c>
      <c r="P185" s="3" t="s">
        <v>15</v>
      </c>
      <c r="Q185" s="3" t="s">
        <v>15</v>
      </c>
      <c r="R185" s="3" t="s">
        <v>15</v>
      </c>
      <c r="S185" s="3" t="s">
        <v>15</v>
      </c>
    </row>
    <row r="186" spans="1:19" ht="15.75" customHeight="1" x14ac:dyDescent="0.2">
      <c r="A186" s="1">
        <v>89</v>
      </c>
      <c r="B186" s="1" t="s">
        <v>13</v>
      </c>
      <c r="C186" s="2">
        <v>9.6999999999999993</v>
      </c>
      <c r="D186" s="4">
        <v>4</v>
      </c>
      <c r="E186" s="3" t="s">
        <v>20</v>
      </c>
      <c r="F186" s="1">
        <v>0</v>
      </c>
      <c r="G186" s="1">
        <v>0</v>
      </c>
      <c r="H186" s="1">
        <v>0</v>
      </c>
      <c r="I186" s="1">
        <v>0</v>
      </c>
      <c r="J186" s="1">
        <v>26</v>
      </c>
      <c r="K186" s="1">
        <v>2</v>
      </c>
      <c r="L186" s="1">
        <v>0</v>
      </c>
      <c r="M186" s="1">
        <v>0</v>
      </c>
      <c r="N186" s="1">
        <f>K186/(J186+K186)</f>
        <v>7.1428571428571425E-2</v>
      </c>
      <c r="O186" s="1">
        <f>(G186+I186+K186)/(F186+G186+H186+I186+J186+K186)</f>
        <v>7.1428571428571425E-2</v>
      </c>
      <c r="P186" s="1">
        <f t="shared" ref="P186" si="22">SUM(F186:K186)</f>
        <v>28</v>
      </c>
      <c r="Q186" s="3" t="s">
        <v>15</v>
      </c>
      <c r="R186" s="3" t="s">
        <v>15</v>
      </c>
      <c r="S186" s="3" t="s">
        <v>15</v>
      </c>
    </row>
    <row r="187" spans="1:19" ht="15.75" customHeight="1" x14ac:dyDescent="0.2">
      <c r="A187" s="1">
        <v>90</v>
      </c>
      <c r="B187" s="1" t="s">
        <v>13</v>
      </c>
      <c r="C187" s="2">
        <v>7.7</v>
      </c>
      <c r="D187" s="4">
        <v>2</v>
      </c>
      <c r="E187" s="3" t="s">
        <v>14</v>
      </c>
      <c r="F187" s="3" t="s">
        <v>15</v>
      </c>
      <c r="G187" s="3" t="s">
        <v>15</v>
      </c>
      <c r="H187" s="3" t="s">
        <v>15</v>
      </c>
      <c r="I187" s="3" t="s">
        <v>15</v>
      </c>
      <c r="J187" s="3" t="s">
        <v>15</v>
      </c>
      <c r="K187" s="3" t="s">
        <v>15</v>
      </c>
      <c r="L187" s="3" t="s">
        <v>15</v>
      </c>
      <c r="M187" s="3" t="s">
        <v>15</v>
      </c>
      <c r="N187" s="3" t="s">
        <v>15</v>
      </c>
      <c r="O187" s="3" t="s">
        <v>15</v>
      </c>
      <c r="P187" s="3" t="s">
        <v>15</v>
      </c>
      <c r="Q187" s="3" t="s">
        <v>15</v>
      </c>
      <c r="R187" s="3" t="s">
        <v>15</v>
      </c>
      <c r="S187" s="3" t="s">
        <v>15</v>
      </c>
    </row>
    <row r="188" spans="1:19" ht="15.75" customHeight="1" x14ac:dyDescent="0.2">
      <c r="A188" s="1">
        <v>91</v>
      </c>
      <c r="B188" s="1" t="s">
        <v>13</v>
      </c>
      <c r="C188" s="2">
        <v>6.5</v>
      </c>
      <c r="D188" s="4">
        <v>2</v>
      </c>
      <c r="E188" s="3" t="s">
        <v>20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3" t="s">
        <v>15</v>
      </c>
      <c r="R188" s="3" t="s">
        <v>15</v>
      </c>
      <c r="S188" s="3" t="s">
        <v>15</v>
      </c>
    </row>
    <row r="189" spans="1:19" ht="15.75" customHeight="1" x14ac:dyDescent="0.2">
      <c r="A189" s="1">
        <v>92</v>
      </c>
      <c r="B189" s="1" t="s">
        <v>13</v>
      </c>
      <c r="C189" s="2">
        <v>8.1999999999999993</v>
      </c>
      <c r="D189" s="4">
        <v>3</v>
      </c>
      <c r="E189" s="3" t="s">
        <v>14</v>
      </c>
      <c r="F189" s="3" t="s">
        <v>15</v>
      </c>
      <c r="G189" s="3" t="s">
        <v>15</v>
      </c>
      <c r="H189" s="3" t="s">
        <v>15</v>
      </c>
      <c r="I189" s="3" t="s">
        <v>15</v>
      </c>
      <c r="J189" s="3" t="s">
        <v>15</v>
      </c>
      <c r="K189" s="3" t="s">
        <v>15</v>
      </c>
      <c r="L189" s="3" t="s">
        <v>15</v>
      </c>
      <c r="M189" s="3" t="s">
        <v>15</v>
      </c>
      <c r="N189" s="3" t="s">
        <v>15</v>
      </c>
      <c r="O189" s="3" t="s">
        <v>15</v>
      </c>
      <c r="P189" s="3" t="s">
        <v>15</v>
      </c>
      <c r="Q189" s="1" t="s">
        <v>48</v>
      </c>
      <c r="R189" s="3" t="s">
        <v>15</v>
      </c>
      <c r="S189" s="3" t="s">
        <v>15</v>
      </c>
    </row>
    <row r="190" spans="1:19" ht="15.75" customHeight="1" x14ac:dyDescent="0.2">
      <c r="A190" s="1">
        <v>93</v>
      </c>
      <c r="B190" s="1" t="s">
        <v>13</v>
      </c>
      <c r="C190" s="2">
        <v>7.3</v>
      </c>
      <c r="D190" s="4">
        <v>2</v>
      </c>
      <c r="E190" s="3" t="s">
        <v>14</v>
      </c>
      <c r="F190" s="3" t="s">
        <v>15</v>
      </c>
      <c r="G190" s="3" t="s">
        <v>15</v>
      </c>
      <c r="H190" s="3" t="s">
        <v>15</v>
      </c>
      <c r="I190" s="3" t="s">
        <v>15</v>
      </c>
      <c r="J190" s="3" t="s">
        <v>15</v>
      </c>
      <c r="K190" s="3" t="s">
        <v>15</v>
      </c>
      <c r="L190" s="3" t="s">
        <v>15</v>
      </c>
      <c r="M190" s="3" t="s">
        <v>15</v>
      </c>
      <c r="N190" s="3" t="s">
        <v>15</v>
      </c>
      <c r="O190" s="3" t="s">
        <v>15</v>
      </c>
      <c r="P190" s="3" t="s">
        <v>15</v>
      </c>
      <c r="Q190" s="3" t="s">
        <v>15</v>
      </c>
      <c r="R190" s="3" t="s">
        <v>15</v>
      </c>
      <c r="S190" s="3" t="s">
        <v>15</v>
      </c>
    </row>
    <row r="191" spans="1:19" ht="15.75" customHeight="1" x14ac:dyDescent="0.2">
      <c r="A191" s="1">
        <v>94</v>
      </c>
      <c r="B191" s="1" t="s">
        <v>13</v>
      </c>
      <c r="C191" s="2">
        <v>8.1</v>
      </c>
      <c r="D191" s="4">
        <v>3</v>
      </c>
      <c r="E191" s="3" t="s">
        <v>14</v>
      </c>
      <c r="F191" s="3" t="s">
        <v>15</v>
      </c>
      <c r="G191" s="3" t="s">
        <v>15</v>
      </c>
      <c r="H191" s="3" t="s">
        <v>15</v>
      </c>
      <c r="I191" s="3" t="s">
        <v>15</v>
      </c>
      <c r="J191" s="3" t="s">
        <v>15</v>
      </c>
      <c r="K191" s="3" t="s">
        <v>15</v>
      </c>
      <c r="L191" s="3" t="s">
        <v>15</v>
      </c>
      <c r="M191" s="3" t="s">
        <v>15</v>
      </c>
      <c r="N191" s="3" t="s">
        <v>15</v>
      </c>
      <c r="O191" s="3" t="s">
        <v>15</v>
      </c>
      <c r="P191" s="3" t="s">
        <v>15</v>
      </c>
      <c r="Q191" s="3" t="s">
        <v>15</v>
      </c>
      <c r="R191" s="3" t="s">
        <v>15</v>
      </c>
      <c r="S191" s="3" t="s">
        <v>15</v>
      </c>
    </row>
    <row r="192" spans="1:19" ht="15.75" customHeight="1" x14ac:dyDescent="0.2">
      <c r="A192" s="1">
        <v>95</v>
      </c>
      <c r="B192" s="1" t="s">
        <v>13</v>
      </c>
      <c r="C192" s="2">
        <v>8.8000000000000007</v>
      </c>
      <c r="D192" s="4">
        <v>4</v>
      </c>
      <c r="E192" s="3" t="s">
        <v>20</v>
      </c>
      <c r="F192" s="1">
        <v>5</v>
      </c>
      <c r="G192" s="1">
        <v>0</v>
      </c>
      <c r="H192" s="1">
        <v>0</v>
      </c>
      <c r="I192" s="1">
        <v>0</v>
      </c>
      <c r="J192" s="1">
        <v>9</v>
      </c>
      <c r="K192" s="1">
        <v>2</v>
      </c>
      <c r="L192" s="1">
        <f>G192/(F192+G192)</f>
        <v>0</v>
      </c>
      <c r="M192" s="1">
        <v>0</v>
      </c>
      <c r="N192" s="1">
        <f>K192/(J192+K192)</f>
        <v>0.18181818181818182</v>
      </c>
      <c r="O192" s="1">
        <f>(G192+I192+K192)/(F192+G192+H192+I192+J192+K192)</f>
        <v>0.125</v>
      </c>
      <c r="P192" s="1">
        <f t="shared" ref="P192" si="23">SUM(F192:K192)</f>
        <v>16</v>
      </c>
      <c r="Q192" s="3" t="s">
        <v>15</v>
      </c>
      <c r="R192" s="3" t="s">
        <v>15</v>
      </c>
      <c r="S192" s="3" t="s">
        <v>15</v>
      </c>
    </row>
    <row r="193" spans="1:19" ht="15.75" customHeight="1" x14ac:dyDescent="0.2">
      <c r="A193" s="1">
        <v>96</v>
      </c>
      <c r="B193" s="1" t="s">
        <v>13</v>
      </c>
      <c r="C193" s="2">
        <v>9.1999999999999993</v>
      </c>
      <c r="D193" s="4">
        <v>3</v>
      </c>
      <c r="E193" s="3" t="s">
        <v>14</v>
      </c>
      <c r="F193" s="3" t="s">
        <v>15</v>
      </c>
      <c r="G193" s="3" t="s">
        <v>15</v>
      </c>
      <c r="H193" s="3" t="s">
        <v>15</v>
      </c>
      <c r="I193" s="3" t="s">
        <v>15</v>
      </c>
      <c r="J193" s="3" t="s">
        <v>15</v>
      </c>
      <c r="K193" s="3" t="s">
        <v>15</v>
      </c>
      <c r="L193" s="3" t="s">
        <v>15</v>
      </c>
      <c r="M193" s="3" t="s">
        <v>15</v>
      </c>
      <c r="N193" s="3" t="s">
        <v>15</v>
      </c>
      <c r="O193" s="3" t="s">
        <v>15</v>
      </c>
      <c r="P193" s="3" t="s">
        <v>15</v>
      </c>
      <c r="Q193" s="3" t="s">
        <v>15</v>
      </c>
      <c r="R193" s="3" t="s">
        <v>15</v>
      </c>
      <c r="S193" s="3" t="s">
        <v>15</v>
      </c>
    </row>
    <row r="194" spans="1:19" ht="15.75" customHeight="1" x14ac:dyDescent="0.2"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5.75" customHeight="1" x14ac:dyDescent="0.2">
      <c r="D195" s="5"/>
      <c r="E195" s="12" t="s">
        <v>72</v>
      </c>
      <c r="F195" s="12"/>
      <c r="G195" s="12"/>
      <c r="H195" s="12"/>
      <c r="I195" s="12"/>
      <c r="K195" s="5"/>
      <c r="L195" s="12" t="s">
        <v>73</v>
      </c>
      <c r="M195" s="12"/>
      <c r="N195" s="12"/>
      <c r="O195" s="12"/>
      <c r="P195" s="12"/>
    </row>
    <row r="196" spans="1:19" ht="15.75" customHeight="1" x14ac:dyDescent="0.2">
      <c r="D196" s="5" t="s">
        <v>74</v>
      </c>
      <c r="E196" s="3" t="s">
        <v>67</v>
      </c>
      <c r="F196" s="3" t="s">
        <v>68</v>
      </c>
      <c r="G196" s="3" t="s">
        <v>69</v>
      </c>
      <c r="H196" s="3" t="s">
        <v>70</v>
      </c>
      <c r="I196" s="3" t="s">
        <v>71</v>
      </c>
      <c r="K196" s="5" t="s">
        <v>74</v>
      </c>
      <c r="L196" s="3" t="s">
        <v>67</v>
      </c>
      <c r="M196" s="3" t="s">
        <v>68</v>
      </c>
      <c r="N196" s="3" t="s">
        <v>69</v>
      </c>
      <c r="O196" s="3" t="s">
        <v>70</v>
      </c>
      <c r="P196" s="3" t="s">
        <v>71</v>
      </c>
    </row>
    <row r="197" spans="1:19" ht="15.75" customHeight="1" x14ac:dyDescent="0.2">
      <c r="D197" s="2">
        <v>11</v>
      </c>
      <c r="E197" s="1">
        <v>1</v>
      </c>
      <c r="F197" s="1">
        <v>0</v>
      </c>
      <c r="G197" s="1">
        <v>0.2857142857142857</v>
      </c>
      <c r="H197" s="1">
        <v>0.28965517241379313</v>
      </c>
      <c r="I197" s="1">
        <v>145</v>
      </c>
      <c r="K197" s="2">
        <v>12.2</v>
      </c>
      <c r="L197" s="1">
        <v>0</v>
      </c>
      <c r="M197" s="1">
        <v>0</v>
      </c>
      <c r="N197" s="1">
        <v>0</v>
      </c>
      <c r="O197" s="1">
        <v>0</v>
      </c>
      <c r="P197" s="1">
        <v>5</v>
      </c>
    </row>
    <row r="198" spans="1:19" ht="15.75" customHeight="1" x14ac:dyDescent="0.2">
      <c r="D198" s="2">
        <v>9.6</v>
      </c>
      <c r="E198" s="1">
        <v>0</v>
      </c>
      <c r="F198" s="1">
        <v>0</v>
      </c>
      <c r="G198" s="1">
        <v>0.35714285714285715</v>
      </c>
      <c r="H198" s="1">
        <v>0.35714285714285715</v>
      </c>
      <c r="I198" s="1">
        <v>56</v>
      </c>
      <c r="K198" s="2">
        <v>8.3000000000000007</v>
      </c>
      <c r="L198" s="1">
        <v>0</v>
      </c>
      <c r="M198" s="1">
        <v>0</v>
      </c>
      <c r="N198" s="1">
        <v>0</v>
      </c>
      <c r="O198" s="1">
        <v>0</v>
      </c>
      <c r="P198" s="1">
        <v>20</v>
      </c>
    </row>
    <row r="199" spans="1:19" ht="15.75" customHeight="1" x14ac:dyDescent="0.2">
      <c r="D199" s="2">
        <v>10.5</v>
      </c>
      <c r="E199" s="1">
        <v>0.43478260869565216</v>
      </c>
      <c r="F199" s="1">
        <v>0</v>
      </c>
      <c r="G199" s="1">
        <v>0</v>
      </c>
      <c r="H199" s="1">
        <v>0.1388888888888889</v>
      </c>
      <c r="I199" s="1">
        <v>72</v>
      </c>
      <c r="K199" s="2">
        <v>8.3000000000000007</v>
      </c>
      <c r="L199" s="1">
        <v>0</v>
      </c>
      <c r="M199" s="1">
        <v>0</v>
      </c>
      <c r="N199" s="1">
        <v>0.16666666666666666</v>
      </c>
      <c r="O199" s="1">
        <v>4.3478260869565216E-2</v>
      </c>
      <c r="P199" s="1">
        <v>23</v>
      </c>
    </row>
    <row r="200" spans="1:19" ht="15.75" customHeight="1" x14ac:dyDescent="0.2">
      <c r="D200" s="2">
        <v>12.1</v>
      </c>
      <c r="E200" s="1">
        <v>1</v>
      </c>
      <c r="F200" s="1">
        <v>0.69565217391304346</v>
      </c>
      <c r="G200" s="1">
        <v>0.31578947368421051</v>
      </c>
      <c r="H200" s="1">
        <v>0.47126436781609193</v>
      </c>
      <c r="I200" s="1">
        <v>87</v>
      </c>
      <c r="K200" s="2">
        <v>10.1</v>
      </c>
      <c r="L200" s="1">
        <v>0</v>
      </c>
      <c r="M200" s="1">
        <v>0</v>
      </c>
      <c r="N200" s="1">
        <v>7.1428571428571425E-2</v>
      </c>
      <c r="O200" s="1">
        <v>7.1428571428571425E-2</v>
      </c>
      <c r="P200" s="1">
        <v>14</v>
      </c>
    </row>
    <row r="201" spans="1:19" ht="15.75" customHeight="1" x14ac:dyDescent="0.2">
      <c r="D201" s="2">
        <v>10</v>
      </c>
      <c r="E201" s="1">
        <v>0.27450980392156865</v>
      </c>
      <c r="F201" s="1">
        <v>0.4</v>
      </c>
      <c r="G201" s="1">
        <v>0.33333333333333331</v>
      </c>
      <c r="H201" s="1">
        <v>0.31147540983606559</v>
      </c>
      <c r="I201" s="1">
        <v>122</v>
      </c>
      <c r="K201" s="2">
        <v>8.9</v>
      </c>
      <c r="L201" s="1">
        <v>0</v>
      </c>
      <c r="M201" s="1">
        <v>0</v>
      </c>
      <c r="N201" s="1">
        <v>7.1428571428571425E-2</v>
      </c>
      <c r="O201" s="1">
        <v>6.9767441860465115E-2</v>
      </c>
      <c r="P201" s="1">
        <v>43</v>
      </c>
    </row>
    <row r="202" spans="1:19" ht="15.75" customHeight="1" x14ac:dyDescent="0.2">
      <c r="D202" s="2">
        <v>9.1</v>
      </c>
      <c r="E202" s="1">
        <v>0</v>
      </c>
      <c r="F202" s="1">
        <v>0</v>
      </c>
      <c r="G202" s="1">
        <v>0.42222222222222222</v>
      </c>
      <c r="H202" s="1">
        <v>0.36538461538461536</v>
      </c>
      <c r="I202" s="1">
        <v>52</v>
      </c>
      <c r="K202" s="2">
        <v>8.8000000000000007</v>
      </c>
      <c r="L202" s="1">
        <v>0</v>
      </c>
      <c r="M202" s="1">
        <v>0</v>
      </c>
      <c r="N202" s="1">
        <v>0.23529411764705882</v>
      </c>
      <c r="O202" s="1">
        <v>0.23529411764705882</v>
      </c>
      <c r="P202" s="1">
        <v>17</v>
      </c>
    </row>
    <row r="203" spans="1:19" ht="15.75" customHeight="1" x14ac:dyDescent="0.2">
      <c r="D203" s="2">
        <v>9.1</v>
      </c>
      <c r="E203" s="1">
        <v>0</v>
      </c>
      <c r="F203" s="1">
        <v>0</v>
      </c>
      <c r="G203" s="1">
        <v>0.41666666666666669</v>
      </c>
      <c r="H203" s="1">
        <v>0.41666666666666669</v>
      </c>
      <c r="I203" s="1">
        <v>12</v>
      </c>
      <c r="K203" s="2">
        <v>10</v>
      </c>
      <c r="L203" s="1">
        <v>0</v>
      </c>
      <c r="M203" s="1">
        <v>0</v>
      </c>
      <c r="N203" s="1">
        <v>0.33333333333333331</v>
      </c>
      <c r="O203" s="1">
        <v>0.33333333333333331</v>
      </c>
      <c r="P203" s="1">
        <v>9</v>
      </c>
    </row>
    <row r="204" spans="1:19" ht="15.75" customHeight="1" x14ac:dyDescent="0.2">
      <c r="D204" s="2">
        <v>10.1</v>
      </c>
      <c r="E204" s="1">
        <v>1</v>
      </c>
      <c r="F204" s="1">
        <v>0.5</v>
      </c>
      <c r="G204" s="1">
        <v>0.53333333333333333</v>
      </c>
      <c r="H204" s="1">
        <v>0.58333333333333337</v>
      </c>
      <c r="I204" s="1">
        <v>84</v>
      </c>
      <c r="K204" s="2">
        <v>10</v>
      </c>
      <c r="L204" s="1">
        <v>0</v>
      </c>
      <c r="M204" s="1">
        <v>0</v>
      </c>
      <c r="N204" s="1">
        <v>0.14285714285714285</v>
      </c>
      <c r="O204" s="1">
        <v>6.4516129032258063E-2</v>
      </c>
      <c r="P204" s="1">
        <v>31</v>
      </c>
    </row>
    <row r="205" spans="1:19" ht="15.75" customHeight="1" x14ac:dyDescent="0.2">
      <c r="D205" s="2">
        <v>8.5</v>
      </c>
      <c r="E205" s="1">
        <v>0.2</v>
      </c>
      <c r="F205" s="1">
        <v>0</v>
      </c>
      <c r="G205" s="1">
        <v>0</v>
      </c>
      <c r="H205" s="1">
        <v>0.2</v>
      </c>
      <c r="I205" s="1">
        <v>15</v>
      </c>
      <c r="K205" s="2">
        <v>9.6</v>
      </c>
      <c r="L205" s="1">
        <v>0</v>
      </c>
      <c r="M205" s="1">
        <v>0</v>
      </c>
      <c r="N205" s="1">
        <v>0</v>
      </c>
      <c r="O205" s="1">
        <v>0</v>
      </c>
      <c r="P205" s="1">
        <v>29</v>
      </c>
    </row>
    <row r="206" spans="1:19" ht="15.75" customHeight="1" x14ac:dyDescent="0.2">
      <c r="D206" s="2">
        <v>9</v>
      </c>
      <c r="E206" s="1">
        <v>0</v>
      </c>
      <c r="F206" s="1">
        <v>0</v>
      </c>
      <c r="G206" s="1">
        <v>0.14814814814814814</v>
      </c>
      <c r="H206" s="1">
        <v>0.14814814814814814</v>
      </c>
      <c r="I206" s="1">
        <v>27</v>
      </c>
      <c r="K206" s="2">
        <v>8</v>
      </c>
      <c r="L206" s="1">
        <v>0.4</v>
      </c>
      <c r="M206" s="1">
        <v>0</v>
      </c>
      <c r="N206" s="1">
        <v>0.22222222222222221</v>
      </c>
      <c r="O206" s="1">
        <v>0.30303030303030304</v>
      </c>
      <c r="P206" s="1">
        <v>33</v>
      </c>
    </row>
    <row r="207" spans="1:19" ht="15.75" customHeight="1" x14ac:dyDescent="0.2">
      <c r="D207" s="2">
        <v>7.6</v>
      </c>
      <c r="E207" s="1">
        <v>0</v>
      </c>
      <c r="F207" s="1">
        <v>0</v>
      </c>
      <c r="G207" s="1">
        <v>0</v>
      </c>
      <c r="H207" s="1">
        <v>0</v>
      </c>
      <c r="I207" s="1">
        <v>5</v>
      </c>
      <c r="K207" s="2">
        <v>11</v>
      </c>
      <c r="L207" s="1">
        <v>0.12244897959183673</v>
      </c>
      <c r="M207" s="6">
        <v>0</v>
      </c>
      <c r="N207" s="1">
        <v>0.18181818181818182</v>
      </c>
      <c r="O207" s="1">
        <v>0.14084507042253522</v>
      </c>
      <c r="P207" s="1">
        <v>71</v>
      </c>
    </row>
    <row r="208" spans="1:19" ht="15.75" customHeight="1" x14ac:dyDescent="0.2">
      <c r="D208" s="2">
        <v>7</v>
      </c>
      <c r="E208" s="1">
        <v>0</v>
      </c>
      <c r="F208" s="1">
        <v>0</v>
      </c>
      <c r="G208" s="1">
        <v>0</v>
      </c>
      <c r="H208" s="1">
        <v>0</v>
      </c>
      <c r="I208" s="1">
        <v>5</v>
      </c>
      <c r="K208" s="2">
        <v>10.9</v>
      </c>
      <c r="L208" s="1">
        <v>0</v>
      </c>
      <c r="M208" s="6">
        <v>0</v>
      </c>
      <c r="N208" s="1">
        <v>0.10810810810810811</v>
      </c>
      <c r="O208" s="1">
        <v>8.98876404494382E-2</v>
      </c>
      <c r="P208" s="1">
        <v>89</v>
      </c>
    </row>
    <row r="209" spans="4:16" ht="15.75" customHeight="1" x14ac:dyDescent="0.2">
      <c r="D209" s="2">
        <v>10.199999999999999</v>
      </c>
      <c r="E209" s="1">
        <v>1</v>
      </c>
      <c r="F209" s="1">
        <v>0.25641025641025639</v>
      </c>
      <c r="G209" s="1">
        <v>0.41935483870967744</v>
      </c>
      <c r="H209" s="1">
        <v>0.35616438356164382</v>
      </c>
      <c r="I209" s="1">
        <v>73</v>
      </c>
      <c r="K209" s="2">
        <v>9</v>
      </c>
      <c r="L209" s="1">
        <v>0</v>
      </c>
      <c r="M209" s="6">
        <v>0</v>
      </c>
      <c r="N209" s="1">
        <v>0.15384615384615385</v>
      </c>
      <c r="O209" s="1">
        <v>8.3333333333333329E-2</v>
      </c>
      <c r="P209" s="1">
        <v>24</v>
      </c>
    </row>
    <row r="210" spans="4:16" ht="15.75" customHeight="1" x14ac:dyDescent="0.2">
      <c r="D210" s="2">
        <v>7</v>
      </c>
      <c r="E210" s="1">
        <v>0</v>
      </c>
      <c r="F210" s="1">
        <v>0</v>
      </c>
      <c r="G210" s="1">
        <v>0.5</v>
      </c>
      <c r="H210" s="1">
        <v>0.1</v>
      </c>
      <c r="I210" s="1">
        <v>10</v>
      </c>
      <c r="K210" s="2">
        <v>8.3000000000000007</v>
      </c>
      <c r="L210" s="1">
        <v>0</v>
      </c>
      <c r="M210" s="6">
        <v>0</v>
      </c>
      <c r="N210" s="1">
        <v>0</v>
      </c>
      <c r="O210" s="1">
        <v>0</v>
      </c>
      <c r="P210" s="1">
        <v>21</v>
      </c>
    </row>
    <row r="211" spans="4:16" ht="15.75" customHeight="1" x14ac:dyDescent="0.2">
      <c r="D211" s="2">
        <v>8.4</v>
      </c>
      <c r="E211" s="1">
        <v>0</v>
      </c>
      <c r="F211" s="1">
        <v>0</v>
      </c>
      <c r="G211" s="1">
        <v>0.29411764705882354</v>
      </c>
      <c r="H211" s="1">
        <v>0.14705882352941177</v>
      </c>
      <c r="I211" s="1">
        <v>34</v>
      </c>
      <c r="K211" s="2">
        <v>10.3</v>
      </c>
      <c r="L211" s="1">
        <v>0.21739130434782608</v>
      </c>
      <c r="M211" s="6">
        <v>0</v>
      </c>
      <c r="N211" s="1">
        <v>0.2</v>
      </c>
      <c r="O211" s="1">
        <v>0.21212121212121213</v>
      </c>
      <c r="P211" s="1">
        <v>33</v>
      </c>
    </row>
    <row r="212" spans="4:16" ht="15.75" customHeight="1" x14ac:dyDescent="0.2">
      <c r="D212" s="2">
        <v>7</v>
      </c>
      <c r="E212" s="1">
        <v>0.6</v>
      </c>
      <c r="F212" s="1">
        <v>0</v>
      </c>
      <c r="G212" s="1">
        <v>0</v>
      </c>
      <c r="H212" s="1">
        <v>0.6</v>
      </c>
      <c r="I212" s="1">
        <v>5</v>
      </c>
      <c r="K212" s="2">
        <v>9.1999999999999993</v>
      </c>
      <c r="L212" s="1">
        <v>1</v>
      </c>
      <c r="M212" s="6">
        <v>0</v>
      </c>
      <c r="N212" s="1">
        <v>0</v>
      </c>
      <c r="O212" s="1">
        <v>0.33333333333333331</v>
      </c>
      <c r="P212" s="1">
        <v>9</v>
      </c>
    </row>
    <row r="213" spans="4:16" ht="15.75" customHeight="1" x14ac:dyDescent="0.2">
      <c r="D213" s="2">
        <v>7.7</v>
      </c>
      <c r="E213" s="1">
        <v>0</v>
      </c>
      <c r="F213" s="1">
        <v>0</v>
      </c>
      <c r="G213" s="1">
        <v>0</v>
      </c>
      <c r="H213" s="1">
        <v>0</v>
      </c>
      <c r="I213" s="1">
        <v>9</v>
      </c>
      <c r="K213" s="2">
        <v>8.6999999999999993</v>
      </c>
      <c r="L213" s="1">
        <v>0</v>
      </c>
      <c r="M213" s="6">
        <v>0</v>
      </c>
      <c r="N213" s="1">
        <v>0.19230769230769232</v>
      </c>
      <c r="O213" s="1">
        <v>0.19230769230769232</v>
      </c>
      <c r="P213" s="1">
        <v>26</v>
      </c>
    </row>
    <row r="214" spans="4:16" ht="15.75" customHeight="1" x14ac:dyDescent="0.2">
      <c r="D214" s="2">
        <v>8</v>
      </c>
      <c r="E214" s="1">
        <v>0.34482758620689657</v>
      </c>
      <c r="F214" s="1">
        <v>0</v>
      </c>
      <c r="G214" s="1">
        <v>0</v>
      </c>
      <c r="H214" s="1">
        <v>0.34482758620689657</v>
      </c>
      <c r="I214" s="1">
        <v>29</v>
      </c>
      <c r="K214" s="2">
        <v>9.1</v>
      </c>
      <c r="L214" s="1">
        <v>6.6666666666666666E-2</v>
      </c>
      <c r="M214" s="6">
        <v>0</v>
      </c>
      <c r="N214" s="1">
        <v>2.7777777777777776E-2</v>
      </c>
      <c r="O214" s="1">
        <v>3.9215686274509803E-2</v>
      </c>
      <c r="P214" s="1">
        <v>51</v>
      </c>
    </row>
    <row r="215" spans="4:16" ht="15.75" customHeight="1" x14ac:dyDescent="0.2">
      <c r="K215" s="2">
        <v>8.8000000000000007</v>
      </c>
      <c r="L215" s="1">
        <v>0</v>
      </c>
      <c r="M215" s="6">
        <v>0</v>
      </c>
      <c r="N215" s="1">
        <v>6.8965517241379309E-2</v>
      </c>
      <c r="O215" s="1">
        <v>6.8965517241379309E-2</v>
      </c>
      <c r="P215" s="1">
        <v>29</v>
      </c>
    </row>
    <row r="216" spans="4:16" ht="15.75" customHeight="1" x14ac:dyDescent="0.2">
      <c r="K216" s="2">
        <v>8.4</v>
      </c>
      <c r="L216" s="1">
        <v>0</v>
      </c>
      <c r="M216" s="1">
        <v>0</v>
      </c>
      <c r="N216" s="1">
        <v>7.407407407407407E-2</v>
      </c>
      <c r="O216" s="1">
        <v>7.407407407407407E-2</v>
      </c>
      <c r="P216" s="1">
        <v>27</v>
      </c>
    </row>
    <row r="217" spans="4:16" ht="15.75" customHeight="1" x14ac:dyDescent="0.2">
      <c r="K217" s="2">
        <v>8.9</v>
      </c>
      <c r="L217" s="1">
        <v>0</v>
      </c>
      <c r="M217" s="1">
        <v>0</v>
      </c>
      <c r="N217" s="1">
        <v>0</v>
      </c>
      <c r="O217" s="1">
        <v>0</v>
      </c>
      <c r="P217" s="1">
        <v>16</v>
      </c>
    </row>
    <row r="218" spans="4:16" ht="15.75" customHeight="1" x14ac:dyDescent="0.2">
      <c r="K218" s="2">
        <v>7.5</v>
      </c>
      <c r="L218" s="1">
        <v>0.6785714285714286</v>
      </c>
      <c r="M218" s="1">
        <v>0</v>
      </c>
      <c r="N218" s="1">
        <v>0</v>
      </c>
      <c r="O218" s="1">
        <v>0.6785714285714286</v>
      </c>
      <c r="P218" s="1">
        <v>28</v>
      </c>
    </row>
    <row r="219" spans="4:16" ht="15.75" customHeight="1" x14ac:dyDescent="0.2">
      <c r="K219" s="2">
        <v>10.7</v>
      </c>
      <c r="L219" s="1">
        <v>0</v>
      </c>
      <c r="M219" s="1">
        <v>0</v>
      </c>
      <c r="N219" s="1">
        <v>6.4516129032258063E-2</v>
      </c>
      <c r="O219" s="1">
        <v>6.4516129032258063E-2</v>
      </c>
      <c r="P219" s="1">
        <v>93</v>
      </c>
    </row>
    <row r="220" spans="4:16" ht="15.75" customHeight="1" x14ac:dyDescent="0.2">
      <c r="K220" s="2">
        <v>7.4</v>
      </c>
      <c r="L220" s="1">
        <v>0.5</v>
      </c>
      <c r="M220" s="1">
        <v>0</v>
      </c>
      <c r="N220" s="1">
        <v>0</v>
      </c>
      <c r="O220" s="1">
        <v>0.5</v>
      </c>
      <c r="P220" s="1">
        <v>12</v>
      </c>
    </row>
    <row r="221" spans="4:16" ht="15.75" customHeight="1" x14ac:dyDescent="0.2">
      <c r="K221" s="2">
        <v>7.5</v>
      </c>
      <c r="L221" s="1">
        <v>0</v>
      </c>
      <c r="M221" s="1">
        <v>0</v>
      </c>
      <c r="N221" s="1">
        <v>0.16666666666666666</v>
      </c>
      <c r="O221" s="1">
        <v>0.16666666666666666</v>
      </c>
      <c r="P221" s="1">
        <v>6</v>
      </c>
    </row>
    <row r="222" spans="4:16" ht="15.75" customHeight="1" x14ac:dyDescent="0.2">
      <c r="K222" s="2">
        <v>9.1</v>
      </c>
      <c r="L222" s="1">
        <v>0</v>
      </c>
      <c r="M222" s="1">
        <v>0</v>
      </c>
      <c r="N222" s="1">
        <v>0.15789473684210525</v>
      </c>
      <c r="O222" s="1">
        <v>0.15789473684210525</v>
      </c>
      <c r="P222" s="1">
        <v>19</v>
      </c>
    </row>
    <row r="223" spans="4:16" ht="15.75" customHeight="1" x14ac:dyDescent="0.2">
      <c r="K223" s="2">
        <v>9.4</v>
      </c>
      <c r="L223" s="1">
        <v>0</v>
      </c>
      <c r="M223" s="1">
        <v>0</v>
      </c>
      <c r="N223" s="1">
        <v>4.4117647058823532E-2</v>
      </c>
      <c r="O223" s="1">
        <v>4.4117647058823532E-2</v>
      </c>
      <c r="P223" s="1">
        <v>68</v>
      </c>
    </row>
    <row r="224" spans="4:16" ht="15.75" customHeight="1" x14ac:dyDescent="0.2">
      <c r="K224" s="2">
        <v>8.1999999999999993</v>
      </c>
      <c r="L224" s="1">
        <v>1</v>
      </c>
      <c r="M224" s="1">
        <v>0</v>
      </c>
      <c r="N224" s="1">
        <v>0.24</v>
      </c>
      <c r="O224" s="1">
        <v>0.29629629629629628</v>
      </c>
      <c r="P224" s="1">
        <v>27</v>
      </c>
    </row>
    <row r="225" spans="11:16" ht="15.75" customHeight="1" x14ac:dyDescent="0.2">
      <c r="K225" s="2">
        <v>8.4</v>
      </c>
      <c r="L225" s="1">
        <v>0</v>
      </c>
      <c r="M225" s="1">
        <v>0</v>
      </c>
      <c r="N225" s="1">
        <v>0</v>
      </c>
      <c r="O225" s="1">
        <v>0</v>
      </c>
      <c r="P225" s="1">
        <v>1</v>
      </c>
    </row>
    <row r="226" spans="11:16" ht="15.75" customHeight="1" x14ac:dyDescent="0.2">
      <c r="K226" s="2">
        <v>9.6999999999999993</v>
      </c>
      <c r="L226" s="1">
        <v>0.25925925925925924</v>
      </c>
      <c r="M226" s="1">
        <v>0</v>
      </c>
      <c r="N226" s="1">
        <v>0.19230769230769232</v>
      </c>
      <c r="O226" s="1">
        <v>0.22641509433962265</v>
      </c>
      <c r="P226" s="1">
        <v>53</v>
      </c>
    </row>
    <row r="227" spans="11:16" ht="15.75" customHeight="1" x14ac:dyDescent="0.2">
      <c r="K227" s="2">
        <v>9.1</v>
      </c>
      <c r="L227" s="1">
        <v>0</v>
      </c>
      <c r="M227" s="1">
        <v>0</v>
      </c>
      <c r="N227" s="1">
        <v>8.6956521739130432E-2</v>
      </c>
      <c r="O227" s="1">
        <v>8.6956521739130432E-2</v>
      </c>
      <c r="P227" s="1">
        <v>23</v>
      </c>
    </row>
    <row r="228" spans="11:16" ht="15.75" customHeight="1" x14ac:dyDescent="0.2">
      <c r="K228" s="2">
        <v>9.6999999999999993</v>
      </c>
      <c r="L228" s="1">
        <v>0</v>
      </c>
      <c r="M228" s="1">
        <v>0</v>
      </c>
      <c r="N228" s="1">
        <v>7.1428571428571425E-2</v>
      </c>
      <c r="O228" s="1">
        <v>7.1428571428571425E-2</v>
      </c>
      <c r="P228" s="1">
        <v>28</v>
      </c>
    </row>
    <row r="229" spans="11:16" ht="15.75" customHeight="1" x14ac:dyDescent="0.2">
      <c r="K229" s="2">
        <v>8.8000000000000007</v>
      </c>
      <c r="L229" s="1">
        <v>0</v>
      </c>
      <c r="M229" s="1">
        <v>0</v>
      </c>
      <c r="N229" s="1">
        <v>0.18181818181818182</v>
      </c>
      <c r="O229" s="1">
        <v>0.125</v>
      </c>
      <c r="P229" s="1">
        <v>16</v>
      </c>
    </row>
  </sheetData>
  <mergeCells count="16">
    <mergeCell ref="E195:I195"/>
    <mergeCell ref="L195:P195"/>
    <mergeCell ref="A1:T1"/>
    <mergeCell ref="F2:K2"/>
    <mergeCell ref="E2:E3"/>
    <mergeCell ref="D2:D3"/>
    <mergeCell ref="C2:C3"/>
    <mergeCell ref="B2:B3"/>
    <mergeCell ref="A2:A3"/>
    <mergeCell ref="A97:T97"/>
    <mergeCell ref="P2:P3"/>
    <mergeCell ref="Q2:Q3"/>
    <mergeCell ref="R2:R3"/>
    <mergeCell ref="S2:S3"/>
    <mergeCell ref="L2:O2"/>
    <mergeCell ref="T2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workbookViewId="0">
      <pane ySplit="1200" topLeftCell="A211" activePane="bottomLeft"/>
      <selection activeCell="A2" sqref="A2:A3"/>
      <selection pane="bottomLeft" activeCell="D200" sqref="D200:P228"/>
    </sheetView>
  </sheetViews>
  <sheetFormatPr defaultRowHeight="15" x14ac:dyDescent="0.25"/>
  <cols>
    <col min="1" max="1" width="5.140625" customWidth="1"/>
    <col min="3" max="3" width="5.85546875" customWidth="1"/>
    <col min="4" max="5" width="6.42578125" customWidth="1"/>
    <col min="6" max="16" width="6.28515625" customWidth="1"/>
    <col min="17" max="17" width="13.5703125" style="8" customWidth="1"/>
    <col min="18" max="18" width="5.42578125" style="1" customWidth="1"/>
    <col min="20" max="20" width="41.85546875" customWidth="1"/>
  </cols>
  <sheetData>
    <row r="1" spans="1:20" ht="15.75" x14ac:dyDescent="0.25">
      <c r="A1" s="9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10" t="s">
        <v>0</v>
      </c>
      <c r="B2" s="10" t="s">
        <v>1</v>
      </c>
      <c r="C2" s="13" t="s">
        <v>17</v>
      </c>
      <c r="D2" s="11" t="s">
        <v>18</v>
      </c>
      <c r="E2" s="10" t="s">
        <v>2</v>
      </c>
      <c r="F2" s="10" t="s">
        <v>3</v>
      </c>
      <c r="G2" s="10"/>
      <c r="H2" s="10"/>
      <c r="I2" s="10"/>
      <c r="J2" s="10"/>
      <c r="K2" s="10"/>
      <c r="L2" s="10" t="s">
        <v>22</v>
      </c>
      <c r="M2" s="10"/>
      <c r="N2" s="10"/>
      <c r="O2" s="10"/>
      <c r="P2" s="10" t="s">
        <v>41</v>
      </c>
      <c r="Q2" s="10" t="s">
        <v>10</v>
      </c>
      <c r="R2" s="11" t="s">
        <v>11</v>
      </c>
      <c r="S2" s="11" t="s">
        <v>12</v>
      </c>
      <c r="T2" s="12" t="s">
        <v>32</v>
      </c>
    </row>
    <row r="3" spans="1:20" x14ac:dyDescent="0.25">
      <c r="A3" s="10"/>
      <c r="B3" s="10"/>
      <c r="C3" s="14"/>
      <c r="D3" s="10"/>
      <c r="E3" s="10"/>
      <c r="F3" s="4" t="s">
        <v>4</v>
      </c>
      <c r="G3" s="4" t="s">
        <v>7</v>
      </c>
      <c r="H3" s="4" t="s">
        <v>8</v>
      </c>
      <c r="I3" s="4" t="s">
        <v>9</v>
      </c>
      <c r="J3" s="4" t="s">
        <v>5</v>
      </c>
      <c r="K3" s="4" t="s">
        <v>6</v>
      </c>
      <c r="L3" s="5" t="s">
        <v>23</v>
      </c>
      <c r="M3" s="5" t="s">
        <v>24</v>
      </c>
      <c r="N3" s="5" t="s">
        <v>25</v>
      </c>
      <c r="O3" s="5" t="s">
        <v>26</v>
      </c>
      <c r="P3" s="10"/>
      <c r="Q3" s="10"/>
      <c r="R3" s="10"/>
      <c r="S3" s="10"/>
      <c r="T3" s="12"/>
    </row>
    <row r="4" spans="1:20" x14ac:dyDescent="0.25">
      <c r="A4" s="1">
        <v>1</v>
      </c>
      <c r="B4" s="1" t="s">
        <v>13</v>
      </c>
      <c r="C4" s="2">
        <v>10.199999999999999</v>
      </c>
      <c r="D4" s="5">
        <v>4</v>
      </c>
      <c r="E4" s="3" t="s">
        <v>20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7"/>
      <c r="R4" s="3"/>
      <c r="S4" s="3" t="s">
        <v>15</v>
      </c>
      <c r="T4" s="1" t="s">
        <v>53</v>
      </c>
    </row>
    <row r="5" spans="1:20" x14ac:dyDescent="0.25">
      <c r="A5" s="1">
        <v>2</v>
      </c>
      <c r="B5" s="1" t="s">
        <v>47</v>
      </c>
      <c r="C5" s="2">
        <v>9.4</v>
      </c>
      <c r="D5" s="5">
        <v>3</v>
      </c>
      <c r="E5" s="3" t="s">
        <v>20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>SUM(F5:K5)</f>
        <v>0</v>
      </c>
      <c r="Q5" s="7" t="s">
        <v>50</v>
      </c>
      <c r="S5" s="3" t="s">
        <v>15</v>
      </c>
      <c r="T5" s="1"/>
    </row>
    <row r="6" spans="1:20" x14ac:dyDescent="0.25">
      <c r="A6" s="1">
        <v>3</v>
      </c>
      <c r="B6" s="1" t="s">
        <v>47</v>
      </c>
      <c r="C6" s="2">
        <v>7.5</v>
      </c>
      <c r="D6" s="5">
        <v>2</v>
      </c>
      <c r="E6" s="3" t="s">
        <v>14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15</v>
      </c>
      <c r="Q6" s="7"/>
      <c r="S6" s="3" t="s">
        <v>15</v>
      </c>
      <c r="T6" s="1"/>
    </row>
    <row r="7" spans="1:20" x14ac:dyDescent="0.25">
      <c r="A7" s="1">
        <v>4</v>
      </c>
      <c r="B7" s="1" t="s">
        <v>47</v>
      </c>
      <c r="C7" s="2">
        <v>11.7</v>
      </c>
      <c r="D7" s="5">
        <v>4</v>
      </c>
      <c r="E7" s="3" t="s">
        <v>14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15</v>
      </c>
      <c r="Q7" s="7" t="s">
        <v>52</v>
      </c>
      <c r="S7" s="3" t="s">
        <v>15</v>
      </c>
      <c r="T7" s="1" t="s">
        <v>35</v>
      </c>
    </row>
    <row r="8" spans="1:20" x14ac:dyDescent="0.25">
      <c r="A8" s="1">
        <v>5</v>
      </c>
      <c r="B8" s="1" t="s">
        <v>47</v>
      </c>
      <c r="C8" s="2">
        <v>8.6999999999999993</v>
      </c>
      <c r="D8" s="5">
        <v>3</v>
      </c>
      <c r="E8" s="3" t="s">
        <v>14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15</v>
      </c>
      <c r="Q8" s="7"/>
      <c r="S8" s="3" t="s">
        <v>15</v>
      </c>
      <c r="T8" s="1"/>
    </row>
    <row r="9" spans="1:20" x14ac:dyDescent="0.25">
      <c r="A9" s="1">
        <v>6</v>
      </c>
      <c r="B9" s="1" t="s">
        <v>51</v>
      </c>
      <c r="C9" s="2">
        <v>10.4</v>
      </c>
      <c r="D9" s="5">
        <v>4</v>
      </c>
      <c r="E9" s="3" t="s">
        <v>14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15</v>
      </c>
      <c r="Q9" s="7"/>
      <c r="S9" s="3" t="s">
        <v>57</v>
      </c>
      <c r="T9" s="1" t="s">
        <v>54</v>
      </c>
    </row>
    <row r="10" spans="1:20" x14ac:dyDescent="0.25">
      <c r="A10" s="1">
        <v>7</v>
      </c>
      <c r="B10" s="1" t="s">
        <v>13</v>
      </c>
      <c r="C10" s="2">
        <v>7.2</v>
      </c>
      <c r="D10" s="5">
        <v>2</v>
      </c>
      <c r="E10" s="3" t="s">
        <v>20</v>
      </c>
      <c r="F10" s="1">
        <v>12</v>
      </c>
      <c r="G10" s="1">
        <v>0</v>
      </c>
      <c r="H10" s="1">
        <v>5</v>
      </c>
      <c r="I10" s="1">
        <v>0</v>
      </c>
      <c r="J10" s="1">
        <v>0</v>
      </c>
      <c r="K10" s="1">
        <v>0</v>
      </c>
      <c r="L10" s="1">
        <f>G10/(F10+G10)</f>
        <v>0</v>
      </c>
      <c r="M10" s="1">
        <f>I10/(H10+I10)</f>
        <v>0</v>
      </c>
      <c r="N10" s="1">
        <v>0</v>
      </c>
      <c r="O10" s="1">
        <f>(G10+I10+K10)/(F10+G10+H10+I10+J10+K10)</f>
        <v>0</v>
      </c>
      <c r="P10" s="1">
        <f t="shared" ref="P10" si="0">SUM(F10:K10)</f>
        <v>17</v>
      </c>
      <c r="Q10" s="7"/>
      <c r="R10" s="1">
        <v>1</v>
      </c>
      <c r="S10" s="3" t="s">
        <v>21</v>
      </c>
      <c r="T10" s="1"/>
    </row>
    <row r="11" spans="1:20" x14ac:dyDescent="0.25">
      <c r="A11" s="1">
        <v>8</v>
      </c>
      <c r="B11" s="1" t="s">
        <v>47</v>
      </c>
      <c r="C11" s="2">
        <v>11.6</v>
      </c>
      <c r="D11" s="5">
        <v>5</v>
      </c>
      <c r="E11" s="3" t="s">
        <v>14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15</v>
      </c>
      <c r="Q11" s="7"/>
      <c r="S11" s="3" t="s">
        <v>15</v>
      </c>
      <c r="T11" s="1" t="s">
        <v>53</v>
      </c>
    </row>
    <row r="12" spans="1:20" x14ac:dyDescent="0.25">
      <c r="A12" s="1">
        <v>9</v>
      </c>
      <c r="B12" s="1" t="s">
        <v>49</v>
      </c>
      <c r="C12" s="2">
        <v>13.8</v>
      </c>
      <c r="D12" s="5">
        <v>6</v>
      </c>
      <c r="E12" s="3" t="s">
        <v>14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  <c r="N12" s="3" t="s">
        <v>15</v>
      </c>
      <c r="O12" s="3" t="s">
        <v>15</v>
      </c>
      <c r="P12" s="3" t="s">
        <v>15</v>
      </c>
      <c r="Q12" s="7"/>
      <c r="S12" s="3" t="s">
        <v>15</v>
      </c>
      <c r="T12" s="1"/>
    </row>
    <row r="13" spans="1:20" x14ac:dyDescent="0.25">
      <c r="A13" s="1">
        <v>10</v>
      </c>
      <c r="B13" s="1" t="s">
        <v>13</v>
      </c>
      <c r="C13" s="2">
        <v>9.6999999999999993</v>
      </c>
      <c r="D13" s="5">
        <v>3</v>
      </c>
      <c r="E13" s="3" t="s">
        <v>20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7"/>
      <c r="R13" s="1">
        <v>2</v>
      </c>
      <c r="S13" s="3" t="s">
        <v>21</v>
      </c>
      <c r="T13" s="1" t="s">
        <v>53</v>
      </c>
    </row>
    <row r="14" spans="1:20" x14ac:dyDescent="0.25">
      <c r="A14" s="1">
        <v>11</v>
      </c>
      <c r="B14" s="1" t="s">
        <v>51</v>
      </c>
      <c r="C14" s="2">
        <v>11.3</v>
      </c>
      <c r="D14" s="5">
        <v>5</v>
      </c>
      <c r="E14" s="3" t="s">
        <v>20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15</v>
      </c>
      <c r="O14" s="3" t="s">
        <v>15</v>
      </c>
      <c r="P14" s="3" t="s">
        <v>15</v>
      </c>
      <c r="Q14" s="7"/>
      <c r="S14" s="3" t="s">
        <v>57</v>
      </c>
      <c r="T14" s="1" t="s">
        <v>54</v>
      </c>
    </row>
    <row r="15" spans="1:20" x14ac:dyDescent="0.25">
      <c r="A15" s="1">
        <v>12</v>
      </c>
      <c r="B15" s="1" t="s">
        <v>13</v>
      </c>
      <c r="C15" s="2">
        <v>8.1999999999999993</v>
      </c>
      <c r="D15" s="5">
        <v>3</v>
      </c>
      <c r="E15" s="3" t="s">
        <v>14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15</v>
      </c>
      <c r="Q15" s="7"/>
      <c r="R15" s="1">
        <v>5</v>
      </c>
      <c r="S15" s="3" t="s">
        <v>21</v>
      </c>
      <c r="T15" s="1"/>
    </row>
    <row r="16" spans="1:20" x14ac:dyDescent="0.25">
      <c r="A16" s="1">
        <v>13</v>
      </c>
      <c r="B16" s="1" t="s">
        <v>13</v>
      </c>
      <c r="C16" s="2">
        <v>9.6</v>
      </c>
      <c r="D16" s="5">
        <v>3</v>
      </c>
      <c r="E16" s="3" t="s">
        <v>14</v>
      </c>
      <c r="F16" s="3" t="s">
        <v>15</v>
      </c>
      <c r="G16" s="3" t="s">
        <v>15</v>
      </c>
      <c r="H16" s="3" t="s">
        <v>15</v>
      </c>
      <c r="I16" s="3" t="s">
        <v>15</v>
      </c>
      <c r="J16" s="3" t="s">
        <v>15</v>
      </c>
      <c r="K16" s="3" t="s">
        <v>15</v>
      </c>
      <c r="L16" s="3" t="s">
        <v>15</v>
      </c>
      <c r="M16" s="3" t="s">
        <v>15</v>
      </c>
      <c r="N16" s="3" t="s">
        <v>15</v>
      </c>
      <c r="O16" s="3" t="s">
        <v>15</v>
      </c>
      <c r="P16" s="3" t="s">
        <v>15</v>
      </c>
      <c r="Q16" s="7"/>
      <c r="R16" s="1">
        <v>3</v>
      </c>
      <c r="S16" s="3" t="s">
        <v>21</v>
      </c>
      <c r="T16" s="1"/>
    </row>
    <row r="17" spans="1:20" x14ac:dyDescent="0.25">
      <c r="A17" s="1">
        <v>14</v>
      </c>
      <c r="B17" s="1" t="s">
        <v>47</v>
      </c>
      <c r="C17" s="2">
        <v>10.4</v>
      </c>
      <c r="D17" s="5">
        <v>3</v>
      </c>
      <c r="E17" s="3" t="s">
        <v>14</v>
      </c>
      <c r="F17" s="3" t="s">
        <v>15</v>
      </c>
      <c r="G17" s="3" t="s">
        <v>15</v>
      </c>
      <c r="H17" s="3" t="s">
        <v>15</v>
      </c>
      <c r="I17" s="3" t="s">
        <v>15</v>
      </c>
      <c r="J17" s="3" t="s">
        <v>15</v>
      </c>
      <c r="K17" s="3" t="s">
        <v>15</v>
      </c>
      <c r="L17" s="3" t="s">
        <v>15</v>
      </c>
      <c r="M17" s="3" t="s">
        <v>15</v>
      </c>
      <c r="N17" s="3" t="s">
        <v>15</v>
      </c>
      <c r="O17" s="3" t="s">
        <v>15</v>
      </c>
      <c r="P17" s="3" t="s">
        <v>15</v>
      </c>
      <c r="Q17" s="7"/>
      <c r="S17" s="3" t="s">
        <v>15</v>
      </c>
      <c r="T17" s="1" t="s">
        <v>55</v>
      </c>
    </row>
    <row r="18" spans="1:20" x14ac:dyDescent="0.25">
      <c r="A18" s="1">
        <v>15</v>
      </c>
      <c r="B18" s="1" t="s">
        <v>47</v>
      </c>
      <c r="C18" s="2">
        <v>8.3000000000000007</v>
      </c>
      <c r="D18" s="5">
        <v>3</v>
      </c>
      <c r="E18" s="3" t="s">
        <v>14</v>
      </c>
      <c r="F18" s="3" t="s">
        <v>15</v>
      </c>
      <c r="G18" s="3" t="s">
        <v>15</v>
      </c>
      <c r="H18" s="3" t="s">
        <v>15</v>
      </c>
      <c r="I18" s="3" t="s">
        <v>15</v>
      </c>
      <c r="J18" s="3" t="s">
        <v>15</v>
      </c>
      <c r="K18" s="3" t="s">
        <v>15</v>
      </c>
      <c r="L18" s="3" t="s">
        <v>15</v>
      </c>
      <c r="M18" s="3" t="s">
        <v>15</v>
      </c>
      <c r="N18" s="3" t="s">
        <v>15</v>
      </c>
      <c r="O18" s="3" t="s">
        <v>15</v>
      </c>
      <c r="P18" s="3" t="s">
        <v>15</v>
      </c>
      <c r="Q18" s="7"/>
      <c r="S18" s="3" t="s">
        <v>15</v>
      </c>
      <c r="T18" s="1" t="s">
        <v>56</v>
      </c>
    </row>
    <row r="19" spans="1:20" x14ac:dyDescent="0.25">
      <c r="A19" s="1">
        <v>16</v>
      </c>
      <c r="B19" s="1" t="s">
        <v>13</v>
      </c>
      <c r="C19" s="2">
        <v>11.4</v>
      </c>
      <c r="D19" s="5">
        <v>5</v>
      </c>
      <c r="E19" s="3" t="s">
        <v>14</v>
      </c>
      <c r="F19" s="3" t="s">
        <v>15</v>
      </c>
      <c r="G19" s="3" t="s">
        <v>15</v>
      </c>
      <c r="H19" s="3" t="s">
        <v>15</v>
      </c>
      <c r="I19" s="3" t="s">
        <v>15</v>
      </c>
      <c r="J19" s="3" t="s">
        <v>15</v>
      </c>
      <c r="K19" s="3" t="s">
        <v>15</v>
      </c>
      <c r="L19" s="3" t="s">
        <v>15</v>
      </c>
      <c r="M19" s="3" t="s">
        <v>15</v>
      </c>
      <c r="N19" s="3" t="s">
        <v>15</v>
      </c>
      <c r="O19" s="3" t="s">
        <v>15</v>
      </c>
      <c r="P19" s="3" t="s">
        <v>15</v>
      </c>
      <c r="Q19" s="7"/>
      <c r="R19" s="1">
        <v>4</v>
      </c>
      <c r="S19" s="3" t="s">
        <v>21</v>
      </c>
      <c r="T19" s="1"/>
    </row>
    <row r="20" spans="1:20" x14ac:dyDescent="0.25">
      <c r="A20" s="1">
        <v>17</v>
      </c>
      <c r="B20" s="1" t="s">
        <v>51</v>
      </c>
      <c r="C20" s="2">
        <v>11.6</v>
      </c>
      <c r="D20" s="5">
        <v>6</v>
      </c>
      <c r="E20" s="3" t="s">
        <v>20</v>
      </c>
      <c r="F20" s="3" t="s">
        <v>15</v>
      </c>
      <c r="G20" s="3" t="s">
        <v>15</v>
      </c>
      <c r="H20" s="3" t="s">
        <v>15</v>
      </c>
      <c r="I20" s="3" t="s">
        <v>15</v>
      </c>
      <c r="J20" s="3" t="s">
        <v>15</v>
      </c>
      <c r="K20" s="3" t="s">
        <v>15</v>
      </c>
      <c r="L20" s="3" t="s">
        <v>15</v>
      </c>
      <c r="M20" s="3" t="s">
        <v>15</v>
      </c>
      <c r="N20" s="3" t="s">
        <v>15</v>
      </c>
      <c r="O20" s="3" t="s">
        <v>15</v>
      </c>
      <c r="P20" s="3" t="s">
        <v>15</v>
      </c>
      <c r="Q20" s="7"/>
      <c r="S20" s="3" t="s">
        <v>57</v>
      </c>
      <c r="T20" s="1" t="s">
        <v>54</v>
      </c>
    </row>
    <row r="21" spans="1:20" x14ac:dyDescent="0.25">
      <c r="A21" s="1">
        <v>18</v>
      </c>
      <c r="B21" s="1" t="s">
        <v>13</v>
      </c>
      <c r="C21" s="2">
        <v>11.7</v>
      </c>
      <c r="D21" s="5">
        <v>5</v>
      </c>
      <c r="E21" s="3" t="s">
        <v>20</v>
      </c>
      <c r="F21" s="3" t="s">
        <v>15</v>
      </c>
      <c r="G21" s="3" t="s">
        <v>15</v>
      </c>
      <c r="H21" s="3" t="s">
        <v>15</v>
      </c>
      <c r="I21" s="3" t="s">
        <v>15</v>
      </c>
      <c r="J21" s="3" t="s">
        <v>15</v>
      </c>
      <c r="K21" s="3" t="s">
        <v>15</v>
      </c>
      <c r="L21" s="3" t="s">
        <v>15</v>
      </c>
      <c r="M21" s="3" t="s">
        <v>15</v>
      </c>
      <c r="N21" s="3" t="s">
        <v>15</v>
      </c>
      <c r="O21" s="3" t="s">
        <v>15</v>
      </c>
      <c r="P21" s="3" t="s">
        <v>15</v>
      </c>
      <c r="Q21" s="7" t="s">
        <v>16</v>
      </c>
      <c r="S21" s="3" t="s">
        <v>15</v>
      </c>
      <c r="T21" s="1"/>
    </row>
    <row r="22" spans="1:20" x14ac:dyDescent="0.25">
      <c r="A22" s="1">
        <v>19</v>
      </c>
      <c r="B22" s="1" t="s">
        <v>13</v>
      </c>
      <c r="C22" s="2">
        <v>7.9</v>
      </c>
      <c r="D22" s="5">
        <v>2</v>
      </c>
      <c r="E22" s="3" t="s">
        <v>14</v>
      </c>
      <c r="F22" s="3" t="s">
        <v>15</v>
      </c>
      <c r="G22" s="3" t="s">
        <v>15</v>
      </c>
      <c r="H22" s="3" t="s">
        <v>15</v>
      </c>
      <c r="I22" s="3" t="s">
        <v>15</v>
      </c>
      <c r="J22" s="3" t="s">
        <v>15</v>
      </c>
      <c r="K22" s="3" t="s">
        <v>15</v>
      </c>
      <c r="L22" s="3" t="s">
        <v>15</v>
      </c>
      <c r="M22" s="3" t="s">
        <v>15</v>
      </c>
      <c r="N22" s="3" t="s">
        <v>15</v>
      </c>
      <c r="O22" s="3" t="s">
        <v>15</v>
      </c>
      <c r="P22" s="3" t="s">
        <v>15</v>
      </c>
      <c r="Q22" s="7"/>
      <c r="R22" s="1">
        <v>6</v>
      </c>
      <c r="S22" s="3" t="s">
        <v>21</v>
      </c>
      <c r="T22" s="1"/>
    </row>
    <row r="23" spans="1:20" x14ac:dyDescent="0.25">
      <c r="A23" s="1">
        <v>20</v>
      </c>
      <c r="B23" s="1" t="s">
        <v>13</v>
      </c>
      <c r="C23" s="2">
        <v>7.6</v>
      </c>
      <c r="D23" s="5">
        <v>2</v>
      </c>
      <c r="E23" s="3" t="s">
        <v>20</v>
      </c>
      <c r="F23" s="1">
        <v>9</v>
      </c>
      <c r="G23" s="1">
        <v>1</v>
      </c>
      <c r="H23" s="1">
        <v>22</v>
      </c>
      <c r="I23" s="1">
        <v>0</v>
      </c>
      <c r="J23" s="1">
        <v>0</v>
      </c>
      <c r="K23" s="1">
        <v>0</v>
      </c>
      <c r="L23" s="1">
        <f>G23/(F23+G23)</f>
        <v>0.1</v>
      </c>
      <c r="M23" s="1">
        <f>I23/(H23+I23)</f>
        <v>0</v>
      </c>
      <c r="N23" s="1">
        <v>0</v>
      </c>
      <c r="O23" s="1">
        <f>(G23+I23+K23)/(F23+G23+H23+I23+J23+K23)</f>
        <v>3.125E-2</v>
      </c>
      <c r="P23" s="1">
        <f t="shared" ref="P23" si="1">SUM(F23:K23)</f>
        <v>32</v>
      </c>
      <c r="Q23" s="7" t="s">
        <v>31</v>
      </c>
      <c r="R23" s="1">
        <v>10</v>
      </c>
      <c r="S23" s="3" t="s">
        <v>21</v>
      </c>
      <c r="T23" s="1"/>
    </row>
    <row r="24" spans="1:20" x14ac:dyDescent="0.25">
      <c r="A24" s="1">
        <v>21</v>
      </c>
      <c r="B24" s="1" t="s">
        <v>47</v>
      </c>
      <c r="C24" s="2">
        <v>8.9</v>
      </c>
      <c r="D24" s="5">
        <v>3</v>
      </c>
      <c r="E24" s="3" t="s">
        <v>14</v>
      </c>
      <c r="F24" s="3" t="s">
        <v>15</v>
      </c>
      <c r="G24" s="3" t="s">
        <v>15</v>
      </c>
      <c r="H24" s="3" t="s">
        <v>15</v>
      </c>
      <c r="I24" s="3" t="s">
        <v>15</v>
      </c>
      <c r="J24" s="3" t="s">
        <v>15</v>
      </c>
      <c r="K24" s="3" t="s">
        <v>15</v>
      </c>
      <c r="L24" s="3" t="s">
        <v>15</v>
      </c>
      <c r="M24" s="3" t="s">
        <v>15</v>
      </c>
      <c r="N24" s="3" t="s">
        <v>15</v>
      </c>
      <c r="O24" s="3" t="s">
        <v>15</v>
      </c>
      <c r="P24" s="3" t="s">
        <v>15</v>
      </c>
      <c r="Q24" s="7"/>
      <c r="S24" s="3" t="s">
        <v>15</v>
      </c>
      <c r="T24" s="1"/>
    </row>
    <row r="25" spans="1:20" x14ac:dyDescent="0.25">
      <c r="A25" s="1">
        <v>22</v>
      </c>
      <c r="B25" s="1" t="s">
        <v>13</v>
      </c>
      <c r="C25" s="2">
        <v>9.8000000000000007</v>
      </c>
      <c r="D25" s="5">
        <v>4</v>
      </c>
      <c r="E25" s="3" t="s">
        <v>20</v>
      </c>
      <c r="F25" s="1">
        <v>0</v>
      </c>
      <c r="G25" s="1">
        <v>6</v>
      </c>
      <c r="H25" s="1">
        <v>0</v>
      </c>
      <c r="I25" s="1">
        <v>0</v>
      </c>
      <c r="J25" s="1">
        <v>4</v>
      </c>
      <c r="K25" s="1">
        <v>1</v>
      </c>
      <c r="L25" s="1">
        <f>G25/(F25+G25)</f>
        <v>1</v>
      </c>
      <c r="M25" s="1">
        <v>0</v>
      </c>
      <c r="N25" s="1">
        <f>K25/(J25+K25)</f>
        <v>0.2</v>
      </c>
      <c r="O25" s="1">
        <f>(G25+I25+K25)/(F25+G25+H25+I25+J25+K25)</f>
        <v>0.63636363636363635</v>
      </c>
      <c r="P25" s="1">
        <f t="shared" ref="P25:P26" si="2">SUM(F25:K25)</f>
        <v>11</v>
      </c>
      <c r="Q25" s="7"/>
      <c r="R25" s="1">
        <v>7</v>
      </c>
      <c r="S25" s="3" t="s">
        <v>21</v>
      </c>
      <c r="T25" s="1"/>
    </row>
    <row r="26" spans="1:20" x14ac:dyDescent="0.25">
      <c r="A26" s="1">
        <v>23</v>
      </c>
      <c r="B26" s="1" t="s">
        <v>13</v>
      </c>
      <c r="C26" s="2">
        <v>7.5</v>
      </c>
      <c r="D26" s="5">
        <v>2</v>
      </c>
      <c r="E26" s="3" t="s">
        <v>20</v>
      </c>
      <c r="F26" s="1">
        <v>6</v>
      </c>
      <c r="G26" s="1">
        <v>0</v>
      </c>
      <c r="H26" s="1">
        <v>0</v>
      </c>
      <c r="I26" s="1">
        <v>0</v>
      </c>
      <c r="J26" s="1">
        <v>3</v>
      </c>
      <c r="K26" s="1">
        <v>0</v>
      </c>
      <c r="L26" s="1">
        <f>G26/(F26+G26)</f>
        <v>0</v>
      </c>
      <c r="M26" s="1">
        <v>0</v>
      </c>
      <c r="N26" s="1">
        <f>K26/(J26+K26)</f>
        <v>0</v>
      </c>
      <c r="O26" s="1">
        <f>(G26+I26+K26)/(F26+G26+H26+I26+J26+K26)</f>
        <v>0</v>
      </c>
      <c r="P26" s="1">
        <f t="shared" si="2"/>
        <v>9</v>
      </c>
      <c r="Q26" s="7"/>
      <c r="R26" s="1">
        <v>8</v>
      </c>
      <c r="S26" s="3" t="s">
        <v>21</v>
      </c>
      <c r="T26" s="1"/>
    </row>
    <row r="27" spans="1:20" x14ac:dyDescent="0.25">
      <c r="A27" s="1">
        <v>24</v>
      </c>
      <c r="B27" s="1" t="s">
        <v>13</v>
      </c>
      <c r="C27" s="2">
        <v>11.9</v>
      </c>
      <c r="D27" s="5">
        <v>5</v>
      </c>
      <c r="E27" s="3" t="s">
        <v>14</v>
      </c>
      <c r="F27" s="3" t="s">
        <v>15</v>
      </c>
      <c r="G27" s="3" t="s">
        <v>15</v>
      </c>
      <c r="H27" s="3" t="s">
        <v>15</v>
      </c>
      <c r="I27" s="3" t="s">
        <v>15</v>
      </c>
      <c r="J27" s="3" t="s">
        <v>15</v>
      </c>
      <c r="K27" s="3" t="s">
        <v>15</v>
      </c>
      <c r="L27" s="3" t="s">
        <v>15</v>
      </c>
      <c r="M27" s="3" t="s">
        <v>15</v>
      </c>
      <c r="N27" s="3" t="s">
        <v>15</v>
      </c>
      <c r="O27" s="3" t="s">
        <v>15</v>
      </c>
      <c r="P27" s="3" t="s">
        <v>15</v>
      </c>
      <c r="Q27" s="7"/>
      <c r="R27" s="1">
        <v>9</v>
      </c>
      <c r="S27" s="3" t="s">
        <v>21</v>
      </c>
      <c r="T27" s="1"/>
    </row>
    <row r="28" spans="1:20" x14ac:dyDescent="0.25">
      <c r="A28" s="1">
        <v>25</v>
      </c>
      <c r="B28" s="1" t="s">
        <v>47</v>
      </c>
      <c r="C28" s="2">
        <v>9.4</v>
      </c>
      <c r="D28" s="5">
        <v>5</v>
      </c>
      <c r="E28" s="3" t="s">
        <v>20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7"/>
      <c r="T28" s="1"/>
    </row>
    <row r="29" spans="1:20" x14ac:dyDescent="0.25">
      <c r="A29" s="1">
        <v>26</v>
      </c>
      <c r="B29" s="1" t="s">
        <v>51</v>
      </c>
      <c r="C29" s="2">
        <v>11.9</v>
      </c>
      <c r="D29" s="5">
        <v>5</v>
      </c>
      <c r="E29" s="3" t="s">
        <v>14</v>
      </c>
      <c r="F29" s="3" t="s">
        <v>15</v>
      </c>
      <c r="G29" s="3" t="s">
        <v>15</v>
      </c>
      <c r="H29" s="3" t="s">
        <v>15</v>
      </c>
      <c r="I29" s="3" t="s">
        <v>15</v>
      </c>
      <c r="J29" s="3" t="s">
        <v>15</v>
      </c>
      <c r="K29" s="3" t="s">
        <v>15</v>
      </c>
      <c r="L29" s="3" t="s">
        <v>15</v>
      </c>
      <c r="M29" s="3" t="s">
        <v>15</v>
      </c>
      <c r="N29" s="3" t="s">
        <v>15</v>
      </c>
      <c r="O29" s="3" t="s">
        <v>15</v>
      </c>
      <c r="P29" s="3" t="s">
        <v>15</v>
      </c>
      <c r="Q29" s="7"/>
      <c r="S29" s="3" t="s">
        <v>57</v>
      </c>
      <c r="T29" s="1" t="s">
        <v>54</v>
      </c>
    </row>
    <row r="30" spans="1:20" x14ac:dyDescent="0.25">
      <c r="A30" s="1">
        <v>27</v>
      </c>
      <c r="B30" s="1" t="s">
        <v>13</v>
      </c>
      <c r="C30" s="2">
        <v>9.1</v>
      </c>
      <c r="D30" s="5">
        <v>4</v>
      </c>
      <c r="E30" s="3" t="s">
        <v>20</v>
      </c>
      <c r="F30" s="1">
        <v>9</v>
      </c>
      <c r="G30" s="1">
        <v>3</v>
      </c>
      <c r="H30" s="1">
        <v>5</v>
      </c>
      <c r="I30" s="1">
        <v>0</v>
      </c>
      <c r="J30" s="1">
        <v>0</v>
      </c>
      <c r="K30" s="1">
        <v>0</v>
      </c>
      <c r="L30" s="1">
        <f>G30/(F30+G30)</f>
        <v>0.25</v>
      </c>
      <c r="M30" s="1">
        <v>0</v>
      </c>
      <c r="N30" s="1">
        <v>0</v>
      </c>
      <c r="O30" s="1">
        <f>(G30+I30+K30)/(F30+G30+H30+I30+J30+K30)</f>
        <v>0.17647058823529413</v>
      </c>
      <c r="P30" s="1">
        <f t="shared" ref="P30:P32" si="3">SUM(F30:K30)</f>
        <v>17</v>
      </c>
      <c r="Q30" s="7"/>
      <c r="T30" s="1"/>
    </row>
    <row r="31" spans="1:20" x14ac:dyDescent="0.25">
      <c r="A31" s="1">
        <v>28</v>
      </c>
      <c r="B31" s="1" t="s">
        <v>13</v>
      </c>
      <c r="C31" s="2">
        <v>9.4</v>
      </c>
      <c r="D31" s="5">
        <v>4</v>
      </c>
      <c r="E31" s="3" t="s">
        <v>20</v>
      </c>
      <c r="F31" s="1">
        <v>3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f>G31/(F31+G31)</f>
        <v>0.25</v>
      </c>
      <c r="M31" s="1">
        <v>0</v>
      </c>
      <c r="N31" s="1">
        <v>0</v>
      </c>
      <c r="O31" s="1">
        <f>(G31+I31+K31)/(F31+G31+H31+I31+J31+K31)</f>
        <v>0.2</v>
      </c>
      <c r="P31" s="1">
        <f t="shared" si="3"/>
        <v>5</v>
      </c>
      <c r="Q31" s="7"/>
      <c r="R31" s="1">
        <v>11</v>
      </c>
      <c r="S31" s="3" t="s">
        <v>21</v>
      </c>
      <c r="T31" s="1"/>
    </row>
    <row r="32" spans="1:20" x14ac:dyDescent="0.25">
      <c r="A32" s="1">
        <v>29</v>
      </c>
      <c r="B32" s="1" t="s">
        <v>13</v>
      </c>
      <c r="C32" s="2">
        <v>11.9</v>
      </c>
      <c r="D32" s="5">
        <v>5</v>
      </c>
      <c r="E32" s="3" t="s">
        <v>20</v>
      </c>
      <c r="F32" s="1">
        <v>21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>G32/(F32+G32)</f>
        <v>0</v>
      </c>
      <c r="M32" s="1">
        <v>0</v>
      </c>
      <c r="N32" s="1">
        <v>0</v>
      </c>
      <c r="O32" s="1">
        <f>(G32+I32+K32)/(F32+G32+H32+I32+J32+K32)</f>
        <v>0</v>
      </c>
      <c r="P32" s="1">
        <f t="shared" si="3"/>
        <v>21</v>
      </c>
      <c r="Q32" s="7"/>
      <c r="R32" s="1">
        <v>12</v>
      </c>
      <c r="S32" s="3" t="s">
        <v>21</v>
      </c>
      <c r="T32" s="1"/>
    </row>
    <row r="33" spans="1:20" x14ac:dyDescent="0.25">
      <c r="A33" s="1">
        <v>30</v>
      </c>
      <c r="B33" s="1" t="s">
        <v>13</v>
      </c>
      <c r="C33" s="2">
        <v>10.5</v>
      </c>
      <c r="D33" s="5">
        <v>6</v>
      </c>
      <c r="E33" s="3" t="s">
        <v>14</v>
      </c>
      <c r="F33" s="3" t="s">
        <v>15</v>
      </c>
      <c r="G33" s="3" t="s">
        <v>15</v>
      </c>
      <c r="H33" s="3" t="s">
        <v>15</v>
      </c>
      <c r="I33" s="3" t="s">
        <v>15</v>
      </c>
      <c r="J33" s="3" t="s">
        <v>15</v>
      </c>
      <c r="K33" s="3" t="s">
        <v>15</v>
      </c>
      <c r="L33" s="3" t="s">
        <v>15</v>
      </c>
      <c r="M33" s="3" t="s">
        <v>15</v>
      </c>
      <c r="N33" s="3" t="s">
        <v>15</v>
      </c>
      <c r="O33" s="3" t="s">
        <v>15</v>
      </c>
      <c r="P33" s="3" t="s">
        <v>15</v>
      </c>
      <c r="Q33" s="7"/>
      <c r="R33" s="1">
        <v>13</v>
      </c>
      <c r="S33" s="3" t="s">
        <v>21</v>
      </c>
      <c r="T33" s="1"/>
    </row>
    <row r="34" spans="1:20" x14ac:dyDescent="0.25">
      <c r="A34" s="1">
        <v>31</v>
      </c>
      <c r="B34" s="1" t="s">
        <v>47</v>
      </c>
      <c r="C34" s="2">
        <v>10.199999999999999</v>
      </c>
      <c r="D34" s="5">
        <v>4</v>
      </c>
      <c r="E34" s="3" t="s">
        <v>20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7"/>
      <c r="T34" s="1"/>
    </row>
    <row r="35" spans="1:20" x14ac:dyDescent="0.25">
      <c r="A35" s="1">
        <v>32</v>
      </c>
      <c r="B35" s="1" t="s">
        <v>47</v>
      </c>
      <c r="C35" s="2">
        <v>10.199999999999999</v>
      </c>
      <c r="D35" s="5">
        <v>4</v>
      </c>
      <c r="E35" s="3" t="s">
        <v>20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7"/>
      <c r="T35" s="1"/>
    </row>
    <row r="36" spans="1:20" x14ac:dyDescent="0.25">
      <c r="A36" s="1">
        <v>33</v>
      </c>
      <c r="B36" s="1" t="s">
        <v>51</v>
      </c>
      <c r="C36" s="2">
        <v>8.9</v>
      </c>
      <c r="D36" s="5">
        <v>3</v>
      </c>
      <c r="E36" s="3" t="s">
        <v>20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7" t="s">
        <v>16</v>
      </c>
      <c r="T36" s="1"/>
    </row>
    <row r="37" spans="1:20" x14ac:dyDescent="0.25">
      <c r="A37" s="1">
        <v>34</v>
      </c>
      <c r="B37" s="1" t="s">
        <v>13</v>
      </c>
      <c r="C37" s="2">
        <v>9.5</v>
      </c>
      <c r="D37" s="5">
        <v>3</v>
      </c>
      <c r="E37" s="3" t="s">
        <v>20</v>
      </c>
      <c r="F37" s="1">
        <v>15</v>
      </c>
      <c r="G37" s="1">
        <v>3</v>
      </c>
      <c r="H37" s="1">
        <v>9</v>
      </c>
      <c r="I37" s="1">
        <v>3</v>
      </c>
      <c r="J37" s="1">
        <v>6</v>
      </c>
      <c r="K37" s="1">
        <v>0</v>
      </c>
      <c r="L37" s="1">
        <f>G37/(F37+G37)</f>
        <v>0.16666666666666666</v>
      </c>
      <c r="M37" s="1">
        <v>0</v>
      </c>
      <c r="N37" s="1">
        <f>K37/(J37+K37)</f>
        <v>0</v>
      </c>
      <c r="O37" s="1">
        <f>(G37+I37+K37)/(F37+G37+H37+I37+J37+K37)</f>
        <v>0.16666666666666666</v>
      </c>
      <c r="P37" s="1">
        <f t="shared" ref="P37" si="4">SUM(F37:K37)</f>
        <v>36</v>
      </c>
      <c r="Q37" s="7"/>
      <c r="R37" s="1">
        <v>14</v>
      </c>
      <c r="S37" s="3" t="s">
        <v>21</v>
      </c>
      <c r="T37" s="1"/>
    </row>
    <row r="38" spans="1:20" x14ac:dyDescent="0.25">
      <c r="A38" s="1">
        <v>35</v>
      </c>
      <c r="B38" s="1" t="s">
        <v>47</v>
      </c>
      <c r="C38" s="2">
        <v>9.6</v>
      </c>
      <c r="D38" s="5">
        <v>3</v>
      </c>
      <c r="E38" s="3" t="s">
        <v>20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7" t="s">
        <v>58</v>
      </c>
      <c r="T38" s="1"/>
    </row>
    <row r="39" spans="1:20" x14ac:dyDescent="0.25">
      <c r="A39" s="1">
        <v>36</v>
      </c>
      <c r="B39" s="1" t="s">
        <v>13</v>
      </c>
      <c r="C39" s="2">
        <v>9.5</v>
      </c>
      <c r="D39" s="5">
        <v>3</v>
      </c>
      <c r="E39" s="3" t="s">
        <v>14</v>
      </c>
      <c r="F39" s="3" t="s">
        <v>15</v>
      </c>
      <c r="G39" s="3" t="s">
        <v>15</v>
      </c>
      <c r="H39" s="3" t="s">
        <v>15</v>
      </c>
      <c r="I39" s="3" t="s">
        <v>15</v>
      </c>
      <c r="J39" s="3" t="s">
        <v>15</v>
      </c>
      <c r="K39" s="3" t="s">
        <v>15</v>
      </c>
      <c r="L39" s="3" t="s">
        <v>15</v>
      </c>
      <c r="M39" s="3" t="s">
        <v>15</v>
      </c>
      <c r="N39" s="3" t="s">
        <v>15</v>
      </c>
      <c r="O39" s="3" t="s">
        <v>15</v>
      </c>
      <c r="P39" s="3" t="s">
        <v>15</v>
      </c>
      <c r="Q39" s="7"/>
      <c r="T39" s="1" t="s">
        <v>55</v>
      </c>
    </row>
    <row r="40" spans="1:20" x14ac:dyDescent="0.25">
      <c r="A40" s="1">
        <v>37</v>
      </c>
      <c r="B40" s="1" t="s">
        <v>13</v>
      </c>
      <c r="C40" s="2">
        <v>12.1</v>
      </c>
      <c r="D40" s="5">
        <v>5</v>
      </c>
      <c r="E40" s="3" t="s">
        <v>20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7"/>
      <c r="S40" s="3" t="s">
        <v>57</v>
      </c>
      <c r="T40" s="1" t="s">
        <v>54</v>
      </c>
    </row>
    <row r="41" spans="1:20" x14ac:dyDescent="0.25">
      <c r="A41" s="1">
        <v>38</v>
      </c>
      <c r="B41" s="1" t="s">
        <v>47</v>
      </c>
      <c r="C41" s="2">
        <v>10.4</v>
      </c>
      <c r="D41" s="5">
        <v>4</v>
      </c>
      <c r="E41" s="3" t="s">
        <v>14</v>
      </c>
      <c r="F41" s="3" t="s">
        <v>15</v>
      </c>
      <c r="G41" s="3" t="s">
        <v>15</v>
      </c>
      <c r="H41" s="3" t="s">
        <v>15</v>
      </c>
      <c r="I41" s="3" t="s">
        <v>15</v>
      </c>
      <c r="J41" s="3" t="s">
        <v>15</v>
      </c>
      <c r="K41" s="3" t="s">
        <v>15</v>
      </c>
      <c r="L41" s="3" t="s">
        <v>15</v>
      </c>
      <c r="M41" s="3" t="s">
        <v>15</v>
      </c>
      <c r="N41" s="3" t="s">
        <v>15</v>
      </c>
      <c r="O41" s="3" t="s">
        <v>15</v>
      </c>
      <c r="P41" s="3" t="s">
        <v>15</v>
      </c>
      <c r="Q41" s="7"/>
      <c r="T41" s="1" t="s">
        <v>55</v>
      </c>
    </row>
    <row r="42" spans="1:20" x14ac:dyDescent="0.25">
      <c r="A42" s="1">
        <v>39</v>
      </c>
      <c r="B42" s="1" t="s">
        <v>15</v>
      </c>
      <c r="C42" s="2">
        <v>11.6</v>
      </c>
      <c r="D42" s="5">
        <v>4</v>
      </c>
      <c r="E42" s="3" t="s">
        <v>15</v>
      </c>
      <c r="F42" s="3" t="s">
        <v>15</v>
      </c>
      <c r="G42" s="3" t="s">
        <v>15</v>
      </c>
      <c r="H42" s="3" t="s">
        <v>15</v>
      </c>
      <c r="I42" s="3" t="s">
        <v>15</v>
      </c>
      <c r="J42" s="3" t="s">
        <v>15</v>
      </c>
      <c r="K42" s="3" t="s">
        <v>15</v>
      </c>
      <c r="L42" s="3" t="s">
        <v>15</v>
      </c>
      <c r="M42" s="3" t="s">
        <v>15</v>
      </c>
      <c r="N42" s="3" t="s">
        <v>15</v>
      </c>
      <c r="O42" s="3" t="s">
        <v>15</v>
      </c>
      <c r="P42" s="3" t="s">
        <v>15</v>
      </c>
      <c r="Q42" s="7"/>
      <c r="T42" s="1"/>
    </row>
    <row r="43" spans="1:20" x14ac:dyDescent="0.25">
      <c r="A43" s="1">
        <v>40</v>
      </c>
      <c r="B43" s="1" t="s">
        <v>47</v>
      </c>
      <c r="C43" s="2">
        <v>8.6</v>
      </c>
      <c r="D43" s="5">
        <v>3</v>
      </c>
      <c r="E43" s="3" t="s">
        <v>14</v>
      </c>
      <c r="F43" s="3" t="s">
        <v>15</v>
      </c>
      <c r="G43" s="3" t="s">
        <v>15</v>
      </c>
      <c r="H43" s="3" t="s">
        <v>15</v>
      </c>
      <c r="I43" s="3" t="s">
        <v>15</v>
      </c>
      <c r="J43" s="3" t="s">
        <v>15</v>
      </c>
      <c r="K43" s="3" t="s">
        <v>15</v>
      </c>
      <c r="L43" s="3" t="s">
        <v>15</v>
      </c>
      <c r="M43" s="3" t="s">
        <v>15</v>
      </c>
      <c r="N43" s="3" t="s">
        <v>15</v>
      </c>
      <c r="O43" s="3" t="s">
        <v>15</v>
      </c>
      <c r="P43" s="3" t="s">
        <v>15</v>
      </c>
      <c r="Q43" s="7" t="s">
        <v>52</v>
      </c>
      <c r="T43" s="1"/>
    </row>
    <row r="44" spans="1:20" x14ac:dyDescent="0.25">
      <c r="A44" s="1">
        <v>41</v>
      </c>
      <c r="B44" s="1" t="s">
        <v>47</v>
      </c>
      <c r="C44" s="2">
        <v>7.6</v>
      </c>
      <c r="D44" s="5">
        <v>2</v>
      </c>
      <c r="E44" s="3" t="s">
        <v>20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7"/>
      <c r="T44" s="1"/>
    </row>
    <row r="45" spans="1:20" x14ac:dyDescent="0.25">
      <c r="A45" s="1">
        <v>42</v>
      </c>
      <c r="B45" s="1" t="s">
        <v>13</v>
      </c>
      <c r="C45" s="2">
        <v>11.5</v>
      </c>
      <c r="D45" s="5">
        <v>4</v>
      </c>
      <c r="E45" s="3" t="s">
        <v>14</v>
      </c>
      <c r="F45" s="3" t="s">
        <v>15</v>
      </c>
      <c r="G45" s="3" t="s">
        <v>15</v>
      </c>
      <c r="H45" s="3" t="s">
        <v>15</v>
      </c>
      <c r="I45" s="3" t="s">
        <v>15</v>
      </c>
      <c r="J45" s="3" t="s">
        <v>15</v>
      </c>
      <c r="K45" s="3" t="s">
        <v>15</v>
      </c>
      <c r="L45" s="3" t="s">
        <v>15</v>
      </c>
      <c r="M45" s="3" t="s">
        <v>15</v>
      </c>
      <c r="N45" s="3" t="s">
        <v>15</v>
      </c>
      <c r="O45" s="3" t="s">
        <v>15</v>
      </c>
      <c r="P45" s="3" t="s">
        <v>15</v>
      </c>
      <c r="Q45" s="7"/>
      <c r="R45" s="1">
        <v>15</v>
      </c>
      <c r="S45" s="3" t="s">
        <v>21</v>
      </c>
      <c r="T45" s="1"/>
    </row>
    <row r="46" spans="1:20" x14ac:dyDescent="0.25">
      <c r="A46" s="1">
        <v>43</v>
      </c>
      <c r="B46" s="1" t="s">
        <v>47</v>
      </c>
      <c r="C46" s="2">
        <v>9.5</v>
      </c>
      <c r="D46" s="5">
        <v>3</v>
      </c>
      <c r="E46" s="3" t="s">
        <v>14</v>
      </c>
      <c r="F46" s="3" t="s">
        <v>15</v>
      </c>
      <c r="G46" s="3" t="s">
        <v>15</v>
      </c>
      <c r="H46" s="3" t="s">
        <v>15</v>
      </c>
      <c r="I46" s="3" t="s">
        <v>15</v>
      </c>
      <c r="J46" s="3" t="s">
        <v>15</v>
      </c>
      <c r="K46" s="3" t="s">
        <v>15</v>
      </c>
      <c r="L46" s="3" t="s">
        <v>15</v>
      </c>
      <c r="M46" s="3" t="s">
        <v>15</v>
      </c>
      <c r="N46" s="3" t="s">
        <v>15</v>
      </c>
      <c r="O46" s="3" t="s">
        <v>15</v>
      </c>
      <c r="P46" s="3" t="s">
        <v>15</v>
      </c>
      <c r="Q46" s="7"/>
      <c r="T46" s="1" t="s">
        <v>60</v>
      </c>
    </row>
    <row r="47" spans="1:20" x14ac:dyDescent="0.25">
      <c r="A47" s="1">
        <v>44</v>
      </c>
      <c r="B47" s="1" t="s">
        <v>13</v>
      </c>
      <c r="C47" s="2">
        <v>10.199999999999999</v>
      </c>
      <c r="D47" s="5">
        <v>4</v>
      </c>
      <c r="E47" s="3" t="s">
        <v>14</v>
      </c>
      <c r="F47" s="3" t="s">
        <v>15</v>
      </c>
      <c r="G47" s="3" t="s">
        <v>15</v>
      </c>
      <c r="H47" s="3" t="s">
        <v>15</v>
      </c>
      <c r="I47" s="3" t="s">
        <v>15</v>
      </c>
      <c r="J47" s="3" t="s">
        <v>15</v>
      </c>
      <c r="K47" s="3" t="s">
        <v>15</v>
      </c>
      <c r="L47" s="3" t="s">
        <v>15</v>
      </c>
      <c r="M47" s="3" t="s">
        <v>15</v>
      </c>
      <c r="N47" s="3" t="s">
        <v>15</v>
      </c>
      <c r="O47" s="3" t="s">
        <v>15</v>
      </c>
      <c r="P47" s="3" t="s">
        <v>15</v>
      </c>
      <c r="Q47" s="7"/>
      <c r="R47" s="1">
        <v>16</v>
      </c>
      <c r="S47" s="3" t="s">
        <v>21</v>
      </c>
      <c r="T47" s="1"/>
    </row>
    <row r="48" spans="1:20" x14ac:dyDescent="0.25">
      <c r="A48" s="1">
        <v>45</v>
      </c>
      <c r="B48" s="1" t="s">
        <v>47</v>
      </c>
      <c r="C48" s="2">
        <v>10.6</v>
      </c>
      <c r="D48" s="5">
        <v>4</v>
      </c>
      <c r="E48" s="3" t="s">
        <v>20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7"/>
      <c r="T48" s="1"/>
    </row>
    <row r="49" spans="1:20" x14ac:dyDescent="0.25">
      <c r="A49" s="1">
        <v>46</v>
      </c>
      <c r="B49" s="1" t="s">
        <v>47</v>
      </c>
      <c r="C49" s="2">
        <v>7.4</v>
      </c>
      <c r="D49" s="5">
        <v>3</v>
      </c>
      <c r="E49" s="3" t="s">
        <v>20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7" t="s">
        <v>59</v>
      </c>
      <c r="T49" s="1"/>
    </row>
    <row r="50" spans="1:20" x14ac:dyDescent="0.25">
      <c r="A50" s="1">
        <v>47</v>
      </c>
      <c r="B50" s="1" t="s">
        <v>47</v>
      </c>
      <c r="C50" s="2">
        <v>7.7</v>
      </c>
      <c r="D50" s="5">
        <v>3</v>
      </c>
      <c r="E50" s="3" t="s">
        <v>14</v>
      </c>
      <c r="F50" s="3" t="s">
        <v>15</v>
      </c>
      <c r="G50" s="3" t="s">
        <v>15</v>
      </c>
      <c r="H50" s="3" t="s">
        <v>15</v>
      </c>
      <c r="I50" s="3" t="s">
        <v>15</v>
      </c>
      <c r="J50" s="3" t="s">
        <v>15</v>
      </c>
      <c r="K50" s="3" t="s">
        <v>15</v>
      </c>
      <c r="L50" s="3" t="s">
        <v>15</v>
      </c>
      <c r="M50" s="3" t="s">
        <v>15</v>
      </c>
      <c r="N50" s="3" t="s">
        <v>15</v>
      </c>
      <c r="O50" s="3" t="s">
        <v>15</v>
      </c>
      <c r="P50" s="3" t="s">
        <v>15</v>
      </c>
      <c r="Q50" s="7"/>
      <c r="T50" s="1"/>
    </row>
    <row r="51" spans="1:20" x14ac:dyDescent="0.25">
      <c r="A51" s="1">
        <v>48</v>
      </c>
      <c r="B51" s="1" t="s">
        <v>13</v>
      </c>
      <c r="C51" s="2">
        <v>11.5</v>
      </c>
      <c r="D51" s="5">
        <v>6</v>
      </c>
      <c r="E51" s="3" t="s">
        <v>14</v>
      </c>
      <c r="F51" s="3" t="s">
        <v>15</v>
      </c>
      <c r="G51" s="3" t="s">
        <v>15</v>
      </c>
      <c r="H51" s="3" t="s">
        <v>15</v>
      </c>
      <c r="I51" s="3" t="s">
        <v>15</v>
      </c>
      <c r="J51" s="3" t="s">
        <v>15</v>
      </c>
      <c r="K51" s="3" t="s">
        <v>15</v>
      </c>
      <c r="L51" s="3" t="s">
        <v>15</v>
      </c>
      <c r="M51" s="3" t="s">
        <v>15</v>
      </c>
      <c r="N51" s="3" t="s">
        <v>15</v>
      </c>
      <c r="O51" s="3" t="s">
        <v>15</v>
      </c>
      <c r="P51" s="3" t="s">
        <v>15</v>
      </c>
      <c r="Q51" s="7"/>
      <c r="R51" s="1">
        <v>17</v>
      </c>
      <c r="S51" s="3" t="s">
        <v>21</v>
      </c>
      <c r="T51" s="1"/>
    </row>
    <row r="52" spans="1:20" x14ac:dyDescent="0.25">
      <c r="A52" s="1">
        <v>49</v>
      </c>
      <c r="B52" s="1" t="s">
        <v>13</v>
      </c>
      <c r="C52" s="2">
        <v>9</v>
      </c>
      <c r="D52" s="5">
        <v>4</v>
      </c>
      <c r="E52" s="3" t="s">
        <v>14</v>
      </c>
      <c r="F52" s="3" t="s">
        <v>15</v>
      </c>
      <c r="G52" s="3" t="s">
        <v>15</v>
      </c>
      <c r="H52" s="3" t="s">
        <v>15</v>
      </c>
      <c r="I52" s="3" t="s">
        <v>15</v>
      </c>
      <c r="J52" s="3" t="s">
        <v>15</v>
      </c>
      <c r="K52" s="3" t="s">
        <v>15</v>
      </c>
      <c r="L52" s="3" t="s">
        <v>15</v>
      </c>
      <c r="M52" s="3" t="s">
        <v>15</v>
      </c>
      <c r="N52" s="3" t="s">
        <v>15</v>
      </c>
      <c r="O52" s="3" t="s">
        <v>15</v>
      </c>
      <c r="P52" s="3" t="s">
        <v>15</v>
      </c>
      <c r="Q52" s="7"/>
      <c r="R52" s="1">
        <v>18</v>
      </c>
      <c r="S52" s="3" t="s">
        <v>21</v>
      </c>
      <c r="T52" s="1"/>
    </row>
    <row r="53" spans="1:20" x14ac:dyDescent="0.25">
      <c r="A53" s="1">
        <v>50</v>
      </c>
      <c r="B53" s="1" t="s">
        <v>47</v>
      </c>
      <c r="C53" s="2">
        <v>10</v>
      </c>
      <c r="D53" s="5">
        <v>5</v>
      </c>
      <c r="E53" s="3" t="s">
        <v>14</v>
      </c>
      <c r="F53" s="3" t="s">
        <v>15</v>
      </c>
      <c r="G53" s="3" t="s">
        <v>15</v>
      </c>
      <c r="H53" s="3" t="s">
        <v>15</v>
      </c>
      <c r="I53" s="3" t="s">
        <v>15</v>
      </c>
      <c r="J53" s="3" t="s">
        <v>15</v>
      </c>
      <c r="K53" s="3" t="s">
        <v>15</v>
      </c>
      <c r="L53" s="3" t="s">
        <v>15</v>
      </c>
      <c r="M53" s="3" t="s">
        <v>15</v>
      </c>
      <c r="N53" s="3" t="s">
        <v>15</v>
      </c>
      <c r="O53" s="3" t="s">
        <v>15</v>
      </c>
      <c r="P53" s="3" t="s">
        <v>15</v>
      </c>
      <c r="Q53" s="7"/>
      <c r="T53" s="1"/>
    </row>
    <row r="54" spans="1:20" x14ac:dyDescent="0.25">
      <c r="A54" s="1">
        <v>51</v>
      </c>
      <c r="B54" s="1" t="s">
        <v>13</v>
      </c>
      <c r="C54" s="2">
        <v>7.9</v>
      </c>
      <c r="D54" s="5">
        <v>3</v>
      </c>
      <c r="E54" s="3" t="s">
        <v>14</v>
      </c>
      <c r="F54" s="3" t="s">
        <v>15</v>
      </c>
      <c r="G54" s="3" t="s">
        <v>15</v>
      </c>
      <c r="H54" s="3" t="s">
        <v>15</v>
      </c>
      <c r="I54" s="3" t="s">
        <v>15</v>
      </c>
      <c r="J54" s="3" t="s">
        <v>15</v>
      </c>
      <c r="K54" s="3" t="s">
        <v>15</v>
      </c>
      <c r="L54" s="3" t="s">
        <v>15</v>
      </c>
      <c r="M54" s="3" t="s">
        <v>15</v>
      </c>
      <c r="N54" s="3" t="s">
        <v>15</v>
      </c>
      <c r="O54" s="3" t="s">
        <v>15</v>
      </c>
      <c r="P54" s="3" t="s">
        <v>15</v>
      </c>
      <c r="Q54" s="7"/>
      <c r="T54" s="1"/>
    </row>
    <row r="55" spans="1:20" x14ac:dyDescent="0.25">
      <c r="A55" s="1">
        <v>52</v>
      </c>
      <c r="B55" s="1" t="s">
        <v>47</v>
      </c>
      <c r="C55" s="2">
        <v>8.1999999999999993</v>
      </c>
      <c r="D55" s="5">
        <v>3</v>
      </c>
      <c r="E55" s="3" t="s">
        <v>20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7"/>
      <c r="T55" s="1"/>
    </row>
    <row r="56" spans="1:20" x14ac:dyDescent="0.25">
      <c r="A56" s="1">
        <v>53</v>
      </c>
      <c r="B56" s="1" t="s">
        <v>47</v>
      </c>
      <c r="C56" s="2">
        <v>6.9</v>
      </c>
      <c r="D56" s="5">
        <v>3</v>
      </c>
      <c r="E56" s="3" t="s">
        <v>14</v>
      </c>
      <c r="F56" s="3" t="s">
        <v>15</v>
      </c>
      <c r="G56" s="3" t="s">
        <v>15</v>
      </c>
      <c r="H56" s="3" t="s">
        <v>15</v>
      </c>
      <c r="I56" s="3" t="s">
        <v>15</v>
      </c>
      <c r="J56" s="3" t="s">
        <v>15</v>
      </c>
      <c r="K56" s="3" t="s">
        <v>15</v>
      </c>
      <c r="L56" s="3" t="s">
        <v>15</v>
      </c>
      <c r="M56" s="3" t="s">
        <v>15</v>
      </c>
      <c r="N56" s="3" t="s">
        <v>15</v>
      </c>
      <c r="O56" s="3" t="s">
        <v>15</v>
      </c>
      <c r="P56" s="3" t="s">
        <v>15</v>
      </c>
      <c r="Q56" s="7" t="s">
        <v>52</v>
      </c>
      <c r="T56" s="1"/>
    </row>
    <row r="57" spans="1:20" x14ac:dyDescent="0.25">
      <c r="A57" s="1">
        <v>54</v>
      </c>
      <c r="B57" s="1" t="s">
        <v>47</v>
      </c>
      <c r="C57" s="2">
        <v>10.3</v>
      </c>
      <c r="D57" s="5">
        <v>4</v>
      </c>
      <c r="E57" s="3" t="s">
        <v>20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7"/>
      <c r="T57" s="1"/>
    </row>
    <row r="58" spans="1:20" x14ac:dyDescent="0.25">
      <c r="A58" s="1">
        <v>55</v>
      </c>
      <c r="B58" s="1" t="s">
        <v>13</v>
      </c>
      <c r="C58" s="2">
        <v>8.3000000000000007</v>
      </c>
      <c r="D58" s="5">
        <v>3</v>
      </c>
      <c r="E58" s="3" t="s">
        <v>14</v>
      </c>
      <c r="F58" s="3" t="s">
        <v>15</v>
      </c>
      <c r="G58" s="3" t="s">
        <v>15</v>
      </c>
      <c r="H58" s="3" t="s">
        <v>15</v>
      </c>
      <c r="I58" s="3" t="s">
        <v>15</v>
      </c>
      <c r="J58" s="3" t="s">
        <v>15</v>
      </c>
      <c r="K58" s="3" t="s">
        <v>15</v>
      </c>
      <c r="L58" s="3" t="s">
        <v>15</v>
      </c>
      <c r="M58" s="3" t="s">
        <v>15</v>
      </c>
      <c r="N58" s="3" t="s">
        <v>15</v>
      </c>
      <c r="O58" s="3" t="s">
        <v>15</v>
      </c>
      <c r="P58" s="3" t="s">
        <v>15</v>
      </c>
      <c r="Q58" s="7" t="s">
        <v>61</v>
      </c>
      <c r="T58" s="1"/>
    </row>
    <row r="59" spans="1:20" x14ac:dyDescent="0.25">
      <c r="A59" s="1">
        <v>56</v>
      </c>
      <c r="B59" s="1" t="s">
        <v>13</v>
      </c>
      <c r="C59" s="2">
        <v>6.7</v>
      </c>
      <c r="D59" s="5">
        <v>2</v>
      </c>
      <c r="E59" s="3" t="s">
        <v>14</v>
      </c>
      <c r="F59" s="3" t="s">
        <v>15</v>
      </c>
      <c r="G59" s="3" t="s">
        <v>15</v>
      </c>
      <c r="H59" s="3" t="s">
        <v>15</v>
      </c>
      <c r="I59" s="3" t="s">
        <v>15</v>
      </c>
      <c r="J59" s="3" t="s">
        <v>15</v>
      </c>
      <c r="K59" s="3" t="s">
        <v>15</v>
      </c>
      <c r="L59" s="3" t="s">
        <v>15</v>
      </c>
      <c r="M59" s="3" t="s">
        <v>15</v>
      </c>
      <c r="N59" s="3" t="s">
        <v>15</v>
      </c>
      <c r="O59" s="3" t="s">
        <v>15</v>
      </c>
      <c r="P59" s="3" t="s">
        <v>15</v>
      </c>
      <c r="Q59" s="7"/>
      <c r="R59" s="1">
        <v>19</v>
      </c>
      <c r="S59" s="3" t="s">
        <v>21</v>
      </c>
      <c r="T59" s="1"/>
    </row>
    <row r="60" spans="1:20" x14ac:dyDescent="0.25">
      <c r="A60" s="1">
        <v>57</v>
      </c>
      <c r="B60" s="1" t="s">
        <v>47</v>
      </c>
      <c r="C60" s="2">
        <v>11.7</v>
      </c>
      <c r="D60" s="5">
        <v>6</v>
      </c>
      <c r="E60" s="3" t="s">
        <v>20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7" t="s">
        <v>61</v>
      </c>
      <c r="T60" s="1"/>
    </row>
    <row r="61" spans="1:20" x14ac:dyDescent="0.25">
      <c r="A61" s="1">
        <v>58</v>
      </c>
      <c r="B61" s="1" t="s">
        <v>47</v>
      </c>
      <c r="C61" s="2">
        <v>9</v>
      </c>
      <c r="D61" s="5">
        <v>3</v>
      </c>
      <c r="E61" s="3" t="s">
        <v>20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7"/>
      <c r="R61" s="1">
        <v>20</v>
      </c>
      <c r="S61" s="3" t="s">
        <v>21</v>
      </c>
      <c r="T61" s="1"/>
    </row>
    <row r="62" spans="1:20" x14ac:dyDescent="0.25">
      <c r="A62" s="1">
        <v>59</v>
      </c>
      <c r="B62" s="1" t="s">
        <v>51</v>
      </c>
      <c r="C62" s="2">
        <v>8</v>
      </c>
      <c r="D62" s="5">
        <v>2</v>
      </c>
      <c r="E62" s="3" t="s">
        <v>14</v>
      </c>
      <c r="F62" s="3" t="s">
        <v>15</v>
      </c>
      <c r="G62" s="3" t="s">
        <v>15</v>
      </c>
      <c r="H62" s="3" t="s">
        <v>15</v>
      </c>
      <c r="I62" s="3" t="s">
        <v>15</v>
      </c>
      <c r="J62" s="3" t="s">
        <v>15</v>
      </c>
      <c r="K62" s="3" t="s">
        <v>15</v>
      </c>
      <c r="L62" s="3" t="s">
        <v>15</v>
      </c>
      <c r="M62" s="3" t="s">
        <v>15</v>
      </c>
      <c r="N62" s="3" t="s">
        <v>15</v>
      </c>
      <c r="O62" s="3" t="s">
        <v>15</v>
      </c>
      <c r="P62" s="3" t="s">
        <v>15</v>
      </c>
      <c r="Q62" s="7"/>
      <c r="S62" s="3" t="s">
        <v>57</v>
      </c>
      <c r="T62" s="1" t="s">
        <v>54</v>
      </c>
    </row>
    <row r="63" spans="1:20" x14ac:dyDescent="0.25">
      <c r="A63" s="1">
        <v>60</v>
      </c>
      <c r="B63" s="1" t="s">
        <v>13</v>
      </c>
      <c r="C63" s="2">
        <v>8.1999999999999993</v>
      </c>
      <c r="D63" s="5">
        <v>3</v>
      </c>
      <c r="E63" s="3" t="s">
        <v>20</v>
      </c>
      <c r="F63" s="1">
        <v>26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f>G63/(F63+G63)</f>
        <v>7.1428571428571425E-2</v>
      </c>
      <c r="M63" s="1">
        <v>0</v>
      </c>
      <c r="N63" s="1">
        <v>0</v>
      </c>
      <c r="O63" s="1">
        <f>(G63+I63+K63)/(F63+G63+H63+I63+J63+K63)</f>
        <v>7.1428571428571425E-2</v>
      </c>
      <c r="P63" s="1">
        <f t="shared" ref="P63:P64" si="5">SUM(F63:K63)</f>
        <v>28</v>
      </c>
      <c r="Q63" s="7"/>
      <c r="T63" s="1"/>
    </row>
    <row r="64" spans="1:20" x14ac:dyDescent="0.25">
      <c r="A64" s="1">
        <v>61</v>
      </c>
      <c r="B64" s="1" t="s">
        <v>13</v>
      </c>
      <c r="C64" s="2">
        <v>7.8</v>
      </c>
      <c r="D64" s="5">
        <v>3</v>
      </c>
      <c r="E64" s="3" t="s">
        <v>20</v>
      </c>
      <c r="F64" s="1">
        <v>22</v>
      </c>
      <c r="G64" s="1">
        <v>0</v>
      </c>
      <c r="H64" s="1">
        <v>20</v>
      </c>
      <c r="I64" s="1">
        <v>0</v>
      </c>
      <c r="J64" s="1">
        <v>0</v>
      </c>
      <c r="K64" s="1">
        <v>0</v>
      </c>
      <c r="L64" s="1">
        <f t="shared" ref="L64:L72" si="6">G64/(F64+G64)</f>
        <v>0</v>
      </c>
      <c r="M64" s="1">
        <f t="shared" ref="M64:M72" si="7">I64/(H64+I64)</f>
        <v>0</v>
      </c>
      <c r="N64" s="1">
        <v>0</v>
      </c>
      <c r="O64" s="1">
        <f t="shared" ref="O64:O72" si="8">(G64+I64+K64)/(F64+G64+H64+I64+J64+K64)</f>
        <v>0</v>
      </c>
      <c r="P64" s="1">
        <f t="shared" si="5"/>
        <v>42</v>
      </c>
      <c r="Q64" s="7"/>
      <c r="T64" s="1"/>
    </row>
    <row r="65" spans="1:20" x14ac:dyDescent="0.25">
      <c r="A65" s="1">
        <v>62</v>
      </c>
      <c r="B65" s="1" t="s">
        <v>47</v>
      </c>
      <c r="C65" s="2">
        <v>8.3000000000000007</v>
      </c>
      <c r="D65" s="5">
        <v>3</v>
      </c>
      <c r="E65" s="3" t="s">
        <v>14</v>
      </c>
      <c r="F65" s="3" t="s">
        <v>15</v>
      </c>
      <c r="G65" s="3" t="s">
        <v>15</v>
      </c>
      <c r="H65" s="3" t="s">
        <v>15</v>
      </c>
      <c r="I65" s="3" t="s">
        <v>15</v>
      </c>
      <c r="J65" s="3" t="s">
        <v>15</v>
      </c>
      <c r="K65" s="3" t="s">
        <v>15</v>
      </c>
      <c r="L65" s="3" t="s">
        <v>15</v>
      </c>
      <c r="M65" s="3" t="s">
        <v>15</v>
      </c>
      <c r="N65" s="3" t="s">
        <v>15</v>
      </c>
      <c r="O65" s="3" t="s">
        <v>15</v>
      </c>
      <c r="P65" s="3" t="s">
        <v>15</v>
      </c>
      <c r="Q65" s="7"/>
      <c r="T65" s="1"/>
    </row>
    <row r="66" spans="1:20" x14ac:dyDescent="0.25">
      <c r="A66" s="1">
        <v>63</v>
      </c>
      <c r="B66" s="1" t="s">
        <v>47</v>
      </c>
      <c r="C66" s="2">
        <v>9.1</v>
      </c>
      <c r="D66" s="5">
        <v>3</v>
      </c>
      <c r="E66" s="3" t="s">
        <v>20</v>
      </c>
      <c r="F66" s="3" t="s">
        <v>15</v>
      </c>
      <c r="G66" s="3" t="s">
        <v>15</v>
      </c>
      <c r="H66" s="3" t="s">
        <v>15</v>
      </c>
      <c r="I66" s="3" t="s">
        <v>15</v>
      </c>
      <c r="J66" s="3" t="s">
        <v>15</v>
      </c>
      <c r="K66" s="3" t="s">
        <v>15</v>
      </c>
      <c r="L66" s="3" t="s">
        <v>15</v>
      </c>
      <c r="M66" s="3" t="s">
        <v>15</v>
      </c>
      <c r="N66" s="3" t="s">
        <v>15</v>
      </c>
      <c r="O66" s="3" t="s">
        <v>15</v>
      </c>
      <c r="P66" s="3" t="s">
        <v>15</v>
      </c>
      <c r="Q66" s="7"/>
      <c r="T66" s="1"/>
    </row>
    <row r="67" spans="1:20" x14ac:dyDescent="0.25">
      <c r="A67" s="1">
        <v>64</v>
      </c>
      <c r="B67" s="1" t="s">
        <v>47</v>
      </c>
      <c r="C67" s="2">
        <v>9.1</v>
      </c>
      <c r="D67" s="5">
        <v>3</v>
      </c>
      <c r="E67" s="3" t="s">
        <v>14</v>
      </c>
      <c r="F67" s="3" t="s">
        <v>15</v>
      </c>
      <c r="G67" s="3" t="s">
        <v>15</v>
      </c>
      <c r="H67" s="3" t="s">
        <v>15</v>
      </c>
      <c r="I67" s="3" t="s">
        <v>15</v>
      </c>
      <c r="J67" s="3" t="s">
        <v>15</v>
      </c>
      <c r="K67" s="3" t="s">
        <v>15</v>
      </c>
      <c r="L67" s="3" t="s">
        <v>15</v>
      </c>
      <c r="M67" s="3" t="s">
        <v>15</v>
      </c>
      <c r="N67" s="3" t="s">
        <v>15</v>
      </c>
      <c r="O67" s="3" t="s">
        <v>15</v>
      </c>
      <c r="P67" s="3" t="s">
        <v>15</v>
      </c>
      <c r="Q67" s="7"/>
      <c r="T67" s="1"/>
    </row>
    <row r="68" spans="1:20" x14ac:dyDescent="0.25">
      <c r="A68" s="1">
        <v>65</v>
      </c>
      <c r="B68" s="1" t="s">
        <v>13</v>
      </c>
      <c r="C68" s="2">
        <v>9.4</v>
      </c>
      <c r="D68" s="5">
        <v>3</v>
      </c>
      <c r="E68" s="3" t="s">
        <v>20</v>
      </c>
      <c r="F68" s="1">
        <v>0</v>
      </c>
      <c r="G68" s="1">
        <v>1</v>
      </c>
      <c r="H68" s="1">
        <v>45</v>
      </c>
      <c r="I68" s="1">
        <v>1</v>
      </c>
      <c r="J68" s="1">
        <v>16</v>
      </c>
      <c r="K68" s="1">
        <v>0</v>
      </c>
      <c r="L68" s="1">
        <f t="shared" si="6"/>
        <v>1</v>
      </c>
      <c r="M68" s="1">
        <f t="shared" si="7"/>
        <v>2.1739130434782608E-2</v>
      </c>
      <c r="N68" s="1">
        <f t="shared" ref="N68:N72" si="9">K68/(J68+K68)</f>
        <v>0</v>
      </c>
      <c r="O68" s="1">
        <f t="shared" si="8"/>
        <v>3.1746031746031744E-2</v>
      </c>
      <c r="P68" s="1">
        <f t="shared" ref="P68" si="10">SUM(F68:K68)</f>
        <v>63</v>
      </c>
      <c r="Q68" s="7"/>
      <c r="S68" s="3" t="s">
        <v>57</v>
      </c>
      <c r="T68" s="1" t="s">
        <v>54</v>
      </c>
    </row>
    <row r="69" spans="1:20" x14ac:dyDescent="0.25">
      <c r="A69" s="1">
        <v>66</v>
      </c>
      <c r="B69" s="1" t="s">
        <v>13</v>
      </c>
      <c r="C69" s="2">
        <v>7.9</v>
      </c>
      <c r="D69" s="5">
        <v>2</v>
      </c>
      <c r="E69" s="3" t="s">
        <v>14</v>
      </c>
      <c r="F69" s="3" t="s">
        <v>15</v>
      </c>
      <c r="G69" s="3" t="s">
        <v>15</v>
      </c>
      <c r="H69" s="3" t="s">
        <v>15</v>
      </c>
      <c r="I69" s="3" t="s">
        <v>15</v>
      </c>
      <c r="J69" s="3" t="s">
        <v>15</v>
      </c>
      <c r="K69" s="3" t="s">
        <v>15</v>
      </c>
      <c r="L69" s="3" t="s">
        <v>15</v>
      </c>
      <c r="M69" s="3" t="s">
        <v>15</v>
      </c>
      <c r="N69" s="3" t="s">
        <v>15</v>
      </c>
      <c r="O69" s="3" t="s">
        <v>15</v>
      </c>
      <c r="P69" s="3" t="s">
        <v>15</v>
      </c>
      <c r="Q69" s="7"/>
      <c r="S69" s="3" t="s">
        <v>57</v>
      </c>
      <c r="T69" s="1" t="s">
        <v>54</v>
      </c>
    </row>
    <row r="70" spans="1:20" x14ac:dyDescent="0.25">
      <c r="A70" s="1">
        <v>67</v>
      </c>
      <c r="B70" s="1" t="s">
        <v>13</v>
      </c>
      <c r="C70" s="2">
        <v>8.9</v>
      </c>
      <c r="D70" s="5">
        <v>3</v>
      </c>
      <c r="E70" s="3" t="s">
        <v>20</v>
      </c>
      <c r="F70" s="1">
        <v>5</v>
      </c>
      <c r="G70" s="1">
        <v>2</v>
      </c>
      <c r="H70" s="1">
        <v>16</v>
      </c>
      <c r="I70" s="1">
        <v>0</v>
      </c>
      <c r="J70" s="1">
        <v>0</v>
      </c>
      <c r="K70" s="1">
        <v>0</v>
      </c>
      <c r="L70" s="1">
        <f t="shared" si="6"/>
        <v>0.2857142857142857</v>
      </c>
      <c r="M70" s="1">
        <f t="shared" si="7"/>
        <v>0</v>
      </c>
      <c r="N70" s="1">
        <v>0</v>
      </c>
      <c r="O70" s="1">
        <f t="shared" si="8"/>
        <v>8.6956521739130432E-2</v>
      </c>
      <c r="P70" s="1">
        <f t="shared" ref="P70" si="11">SUM(F70:K70)</f>
        <v>23</v>
      </c>
      <c r="Q70" s="7"/>
      <c r="S70" s="3" t="s">
        <v>57</v>
      </c>
      <c r="T70" s="1" t="s">
        <v>54</v>
      </c>
    </row>
    <row r="71" spans="1:20" x14ac:dyDescent="0.25">
      <c r="A71" s="1">
        <v>68</v>
      </c>
      <c r="B71" s="1" t="s">
        <v>13</v>
      </c>
      <c r="C71" s="2">
        <v>6.2</v>
      </c>
      <c r="D71" s="5">
        <v>2</v>
      </c>
      <c r="E71" s="3" t="s">
        <v>20</v>
      </c>
      <c r="F71" s="3" t="s">
        <v>15</v>
      </c>
      <c r="G71" s="3" t="s">
        <v>15</v>
      </c>
      <c r="H71" s="3" t="s">
        <v>15</v>
      </c>
      <c r="I71" s="3" t="s">
        <v>15</v>
      </c>
      <c r="J71" s="3" t="s">
        <v>15</v>
      </c>
      <c r="K71" s="3" t="s">
        <v>15</v>
      </c>
      <c r="L71" s="3" t="s">
        <v>15</v>
      </c>
      <c r="M71" s="3" t="s">
        <v>15</v>
      </c>
      <c r="N71" s="3" t="s">
        <v>15</v>
      </c>
      <c r="O71" s="3" t="s">
        <v>15</v>
      </c>
      <c r="P71" s="3" t="s">
        <v>15</v>
      </c>
      <c r="Q71" s="7"/>
      <c r="T71" s="1"/>
    </row>
    <row r="72" spans="1:20" x14ac:dyDescent="0.25">
      <c r="A72" s="1">
        <v>69</v>
      </c>
      <c r="B72" s="1" t="s">
        <v>13</v>
      </c>
      <c r="C72" s="2">
        <v>7.5</v>
      </c>
      <c r="D72" s="5">
        <v>2</v>
      </c>
      <c r="E72" s="3" t="s">
        <v>20</v>
      </c>
      <c r="F72" s="1">
        <v>18</v>
      </c>
      <c r="G72" s="1">
        <v>0</v>
      </c>
      <c r="H72" s="1">
        <v>13</v>
      </c>
      <c r="I72" s="1">
        <v>0</v>
      </c>
      <c r="J72" s="1">
        <v>2</v>
      </c>
      <c r="K72" s="1">
        <v>1</v>
      </c>
      <c r="L72" s="1">
        <f t="shared" si="6"/>
        <v>0</v>
      </c>
      <c r="M72" s="1">
        <f t="shared" si="7"/>
        <v>0</v>
      </c>
      <c r="N72" s="1">
        <f t="shared" si="9"/>
        <v>0.33333333333333331</v>
      </c>
      <c r="O72" s="1">
        <f t="shared" si="8"/>
        <v>2.9411764705882353E-2</v>
      </c>
      <c r="P72" s="1">
        <f t="shared" ref="P72" si="12">SUM(F72:K72)</f>
        <v>34</v>
      </c>
      <c r="Q72" s="7"/>
      <c r="T72" s="1"/>
    </row>
    <row r="73" spans="1:20" x14ac:dyDescent="0.25">
      <c r="A73" s="1">
        <v>70</v>
      </c>
      <c r="B73" s="1" t="s">
        <v>15</v>
      </c>
      <c r="C73" s="2">
        <v>6.5</v>
      </c>
      <c r="D73" s="5">
        <v>2</v>
      </c>
      <c r="E73" s="3" t="s">
        <v>15</v>
      </c>
      <c r="F73" s="3" t="s">
        <v>15</v>
      </c>
      <c r="G73" s="3" t="s">
        <v>15</v>
      </c>
      <c r="H73" s="3" t="s">
        <v>15</v>
      </c>
      <c r="I73" s="3" t="s">
        <v>15</v>
      </c>
      <c r="J73" s="3" t="s">
        <v>15</v>
      </c>
      <c r="K73" s="3" t="s">
        <v>15</v>
      </c>
      <c r="L73" s="3" t="s">
        <v>15</v>
      </c>
      <c r="M73" s="3" t="s">
        <v>15</v>
      </c>
      <c r="N73" s="3" t="s">
        <v>15</v>
      </c>
      <c r="O73" s="3" t="s">
        <v>15</v>
      </c>
      <c r="P73" s="3" t="s">
        <v>15</v>
      </c>
      <c r="Q73" s="7"/>
      <c r="T73" s="1"/>
    </row>
    <row r="74" spans="1:20" x14ac:dyDescent="0.25">
      <c r="A74" s="1">
        <v>71</v>
      </c>
      <c r="B74" s="1" t="s">
        <v>47</v>
      </c>
      <c r="C74" s="2">
        <v>6.4</v>
      </c>
      <c r="D74" s="5">
        <v>2</v>
      </c>
      <c r="E74" s="3" t="s">
        <v>20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7" t="s">
        <v>29</v>
      </c>
      <c r="T74" s="1"/>
    </row>
    <row r="75" spans="1:20" x14ac:dyDescent="0.25">
      <c r="A75" s="1">
        <v>72</v>
      </c>
      <c r="B75" s="1" t="s">
        <v>13</v>
      </c>
      <c r="C75" s="2">
        <v>8</v>
      </c>
      <c r="D75" s="5">
        <v>2</v>
      </c>
      <c r="E75" s="3" t="s">
        <v>20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7"/>
      <c r="T75" s="1"/>
    </row>
    <row r="76" spans="1:20" x14ac:dyDescent="0.25">
      <c r="A76" s="1">
        <v>73</v>
      </c>
      <c r="B76" s="1" t="s">
        <v>13</v>
      </c>
      <c r="C76" s="2">
        <v>7</v>
      </c>
      <c r="D76" s="5">
        <v>2</v>
      </c>
      <c r="E76" s="3" t="s">
        <v>20</v>
      </c>
      <c r="F76" s="1">
        <v>13</v>
      </c>
      <c r="G76" s="1">
        <v>3</v>
      </c>
      <c r="H76" s="1">
        <v>13</v>
      </c>
      <c r="I76" s="1">
        <v>0</v>
      </c>
      <c r="J76" s="1">
        <v>2</v>
      </c>
      <c r="K76" s="1">
        <v>0</v>
      </c>
      <c r="L76" s="1"/>
      <c r="M76" s="1"/>
      <c r="N76" s="1"/>
      <c r="O76" s="1"/>
      <c r="P76" s="1"/>
      <c r="Q76" s="7"/>
      <c r="T76" s="1"/>
    </row>
    <row r="77" spans="1:20" x14ac:dyDescent="0.25">
      <c r="A77" s="1">
        <v>74</v>
      </c>
      <c r="B77" s="1" t="s">
        <v>13</v>
      </c>
      <c r="C77" s="2">
        <v>6</v>
      </c>
      <c r="D77" s="5">
        <v>1</v>
      </c>
      <c r="E77" s="3" t="s">
        <v>14</v>
      </c>
      <c r="F77" s="3" t="s">
        <v>15</v>
      </c>
      <c r="G77" s="3" t="s">
        <v>15</v>
      </c>
      <c r="H77" s="3" t="s">
        <v>15</v>
      </c>
      <c r="I77" s="3" t="s">
        <v>15</v>
      </c>
      <c r="J77" s="3" t="s">
        <v>15</v>
      </c>
      <c r="K77" s="3" t="s">
        <v>15</v>
      </c>
      <c r="L77" s="3" t="s">
        <v>15</v>
      </c>
      <c r="M77" s="3" t="s">
        <v>15</v>
      </c>
      <c r="N77" s="3" t="s">
        <v>15</v>
      </c>
      <c r="O77" s="3" t="s">
        <v>15</v>
      </c>
      <c r="P77" s="3" t="s">
        <v>15</v>
      </c>
      <c r="Q77" s="7"/>
      <c r="T77" s="1"/>
    </row>
    <row r="78" spans="1:20" x14ac:dyDescent="0.25">
      <c r="A78" s="1">
        <v>75</v>
      </c>
      <c r="B78" s="1" t="s">
        <v>47</v>
      </c>
      <c r="C78" s="2">
        <v>7.4</v>
      </c>
      <c r="D78" s="5">
        <v>3</v>
      </c>
      <c r="E78" s="3" t="s">
        <v>20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7"/>
      <c r="T78" s="1"/>
    </row>
    <row r="79" spans="1:20" x14ac:dyDescent="0.25">
      <c r="A79" s="1">
        <v>76</v>
      </c>
      <c r="B79" s="1" t="s">
        <v>47</v>
      </c>
      <c r="C79" s="2">
        <v>6.2</v>
      </c>
      <c r="D79" s="5">
        <v>2</v>
      </c>
      <c r="E79" s="3" t="s">
        <v>20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7" t="s">
        <v>52</v>
      </c>
      <c r="T79" s="1"/>
    </row>
    <row r="80" spans="1:20" x14ac:dyDescent="0.25">
      <c r="A80" s="1">
        <v>77</v>
      </c>
      <c r="B80" s="1" t="s">
        <v>47</v>
      </c>
      <c r="C80" s="2">
        <v>7.2</v>
      </c>
      <c r="D80" s="5">
        <v>2</v>
      </c>
      <c r="E80" s="3" t="s">
        <v>20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7"/>
      <c r="T80" s="1"/>
    </row>
    <row r="81" spans="1:20" x14ac:dyDescent="0.25">
      <c r="A81" s="1">
        <v>78</v>
      </c>
      <c r="B81" s="1" t="s">
        <v>47</v>
      </c>
      <c r="C81" s="2">
        <v>6.4</v>
      </c>
      <c r="D81" s="5">
        <v>2</v>
      </c>
      <c r="E81" s="3" t="s">
        <v>14</v>
      </c>
      <c r="F81" s="3" t="s">
        <v>15</v>
      </c>
      <c r="G81" s="3" t="s">
        <v>15</v>
      </c>
      <c r="H81" s="3" t="s">
        <v>15</v>
      </c>
      <c r="I81" s="3" t="s">
        <v>15</v>
      </c>
      <c r="J81" s="3" t="s">
        <v>15</v>
      </c>
      <c r="K81" s="3" t="s">
        <v>15</v>
      </c>
      <c r="L81" s="3" t="s">
        <v>15</v>
      </c>
      <c r="M81" s="3" t="s">
        <v>15</v>
      </c>
      <c r="N81" s="3" t="s">
        <v>15</v>
      </c>
      <c r="O81" s="3" t="s">
        <v>15</v>
      </c>
      <c r="P81" s="3" t="s">
        <v>15</v>
      </c>
      <c r="Q81" s="7"/>
      <c r="T81" s="1"/>
    </row>
    <row r="82" spans="1:20" x14ac:dyDescent="0.25">
      <c r="A82" s="1">
        <v>79</v>
      </c>
      <c r="B82" s="1" t="s">
        <v>47</v>
      </c>
      <c r="C82" s="2">
        <v>6.4</v>
      </c>
      <c r="D82" s="5">
        <v>2</v>
      </c>
      <c r="E82" s="3" t="s">
        <v>20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7"/>
      <c r="T82" s="1"/>
    </row>
    <row r="83" spans="1:20" x14ac:dyDescent="0.25">
      <c r="A83" s="1">
        <v>80</v>
      </c>
      <c r="B83" s="1" t="s">
        <v>47</v>
      </c>
      <c r="C83" s="2">
        <v>6.7</v>
      </c>
      <c r="D83" s="5">
        <v>2</v>
      </c>
      <c r="E83" s="3" t="s">
        <v>20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7"/>
      <c r="T83" s="1"/>
    </row>
    <row r="84" spans="1:20" x14ac:dyDescent="0.25">
      <c r="A84" s="1">
        <v>81</v>
      </c>
      <c r="B84" s="1" t="s">
        <v>13</v>
      </c>
      <c r="C84" s="2">
        <v>7.4</v>
      </c>
      <c r="D84" s="5">
        <v>2</v>
      </c>
      <c r="E84" s="3" t="s">
        <v>20</v>
      </c>
      <c r="F84" s="1">
        <v>12</v>
      </c>
      <c r="G84" s="1">
        <v>0</v>
      </c>
      <c r="H84" s="1">
        <v>9</v>
      </c>
      <c r="I84" s="1">
        <v>1</v>
      </c>
      <c r="J84" s="1">
        <v>3</v>
      </c>
      <c r="K84" s="1">
        <v>0</v>
      </c>
      <c r="L84" s="1">
        <f t="shared" ref="L84" si="13">G84/(F84+G84)</f>
        <v>0</v>
      </c>
      <c r="M84" s="1">
        <f t="shared" ref="M84" si="14">I84/(H84+I84)</f>
        <v>0.1</v>
      </c>
      <c r="N84" s="1">
        <f t="shared" ref="N84" si="15">K84/(J84+K84)</f>
        <v>0</v>
      </c>
      <c r="O84" s="1">
        <f t="shared" ref="O84" si="16">(G84+I84+K84)/(F84+G84+H84+I84+J84+K84)</f>
        <v>0.04</v>
      </c>
      <c r="P84" s="1">
        <f t="shared" ref="P84" si="17">SUM(F84:K84)</f>
        <v>25</v>
      </c>
      <c r="Q84" s="7"/>
      <c r="T84" s="1"/>
    </row>
    <row r="85" spans="1:20" x14ac:dyDescent="0.25">
      <c r="A85" s="1">
        <v>82</v>
      </c>
      <c r="B85" s="1" t="s">
        <v>47</v>
      </c>
      <c r="C85" s="2">
        <v>6.4</v>
      </c>
      <c r="D85" s="5">
        <v>2</v>
      </c>
      <c r="E85" s="3" t="s">
        <v>20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7"/>
      <c r="T85" s="1"/>
    </row>
    <row r="86" spans="1:20" x14ac:dyDescent="0.25">
      <c r="A86" s="1">
        <v>83</v>
      </c>
      <c r="B86" s="1" t="s">
        <v>47</v>
      </c>
      <c r="C86" s="2">
        <v>7.2</v>
      </c>
      <c r="D86" s="5">
        <v>3</v>
      </c>
      <c r="E86" s="3" t="s">
        <v>20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7"/>
      <c r="T86" s="1"/>
    </row>
    <row r="87" spans="1:20" x14ac:dyDescent="0.25">
      <c r="A87" s="1">
        <v>84</v>
      </c>
      <c r="B87" s="1" t="s">
        <v>47</v>
      </c>
      <c r="C87" s="2">
        <v>8.6999999999999993</v>
      </c>
      <c r="D87" s="5">
        <v>3</v>
      </c>
      <c r="E87" s="3" t="s">
        <v>20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7"/>
      <c r="T87" s="1"/>
    </row>
    <row r="88" spans="1:20" x14ac:dyDescent="0.25">
      <c r="A88" s="1">
        <v>85</v>
      </c>
      <c r="B88" s="1" t="s">
        <v>47</v>
      </c>
      <c r="C88" s="2">
        <v>7.7</v>
      </c>
      <c r="D88" s="5">
        <v>2</v>
      </c>
      <c r="E88" s="3" t="s">
        <v>20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7"/>
      <c r="T88" s="1"/>
    </row>
    <row r="89" spans="1:20" x14ac:dyDescent="0.25">
      <c r="A89" s="1">
        <v>86</v>
      </c>
      <c r="B89" s="1" t="s">
        <v>47</v>
      </c>
      <c r="C89" s="2">
        <v>9.1999999999999993</v>
      </c>
      <c r="D89" s="5">
        <v>3</v>
      </c>
      <c r="E89" s="3" t="s">
        <v>20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7"/>
      <c r="T89" s="1"/>
    </row>
    <row r="90" spans="1:20" x14ac:dyDescent="0.25">
      <c r="A90" s="1">
        <v>87</v>
      </c>
      <c r="B90" s="1" t="s">
        <v>47</v>
      </c>
      <c r="C90" s="2">
        <v>7.4</v>
      </c>
      <c r="D90" s="5">
        <v>2</v>
      </c>
      <c r="E90" s="3" t="s">
        <v>20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7"/>
      <c r="T90" s="1"/>
    </row>
    <row r="91" spans="1:20" x14ac:dyDescent="0.25">
      <c r="A91" s="1">
        <v>88</v>
      </c>
      <c r="B91" s="1" t="s">
        <v>47</v>
      </c>
      <c r="C91" s="2">
        <v>8.6</v>
      </c>
      <c r="D91" s="5">
        <v>3</v>
      </c>
      <c r="E91" s="3" t="s">
        <v>14</v>
      </c>
      <c r="F91" s="3" t="s">
        <v>15</v>
      </c>
      <c r="G91" s="3" t="s">
        <v>15</v>
      </c>
      <c r="H91" s="3" t="s">
        <v>15</v>
      </c>
      <c r="I91" s="3" t="s">
        <v>15</v>
      </c>
      <c r="J91" s="3" t="s">
        <v>15</v>
      </c>
      <c r="K91" s="3" t="s">
        <v>15</v>
      </c>
      <c r="L91" s="3" t="s">
        <v>15</v>
      </c>
      <c r="M91" s="3" t="s">
        <v>15</v>
      </c>
      <c r="N91" s="3" t="s">
        <v>15</v>
      </c>
      <c r="O91" s="3" t="s">
        <v>15</v>
      </c>
      <c r="P91" s="3" t="s">
        <v>15</v>
      </c>
      <c r="Q91" s="7"/>
      <c r="T91" s="1"/>
    </row>
    <row r="92" spans="1:20" x14ac:dyDescent="0.25">
      <c r="A92" s="1">
        <v>89</v>
      </c>
      <c r="B92" s="1" t="s">
        <v>47</v>
      </c>
      <c r="C92" s="2">
        <v>8.8000000000000007</v>
      </c>
      <c r="D92" s="5">
        <v>3</v>
      </c>
      <c r="E92" s="3" t="s">
        <v>14</v>
      </c>
      <c r="F92" s="3" t="s">
        <v>15</v>
      </c>
      <c r="G92" s="3" t="s">
        <v>15</v>
      </c>
      <c r="H92" s="3" t="s">
        <v>15</v>
      </c>
      <c r="I92" s="3" t="s">
        <v>15</v>
      </c>
      <c r="J92" s="3" t="s">
        <v>15</v>
      </c>
      <c r="K92" s="3" t="s">
        <v>15</v>
      </c>
      <c r="L92" s="3" t="s">
        <v>15</v>
      </c>
      <c r="M92" s="3" t="s">
        <v>15</v>
      </c>
      <c r="N92" s="3" t="s">
        <v>15</v>
      </c>
      <c r="O92" s="3" t="s">
        <v>15</v>
      </c>
      <c r="P92" s="3" t="s">
        <v>15</v>
      </c>
      <c r="Q92" s="7" t="s">
        <v>59</v>
      </c>
      <c r="T92" s="1"/>
    </row>
    <row r="93" spans="1:20" x14ac:dyDescent="0.25">
      <c r="A93" s="1">
        <v>90</v>
      </c>
      <c r="B93" s="1" t="s">
        <v>13</v>
      </c>
      <c r="C93" s="2">
        <v>10.1</v>
      </c>
      <c r="D93" s="5">
        <v>3</v>
      </c>
      <c r="E93" s="3" t="s">
        <v>20</v>
      </c>
      <c r="F93" s="1">
        <v>34</v>
      </c>
      <c r="G93" s="1">
        <v>1</v>
      </c>
      <c r="H93" s="1">
        <v>80</v>
      </c>
      <c r="I93" s="1">
        <v>0</v>
      </c>
      <c r="J93" s="1">
        <v>0</v>
      </c>
      <c r="K93" s="1">
        <v>0</v>
      </c>
      <c r="L93" s="1">
        <f t="shared" ref="L93" si="18">G93/(F93+G93)</f>
        <v>2.8571428571428571E-2</v>
      </c>
      <c r="M93" s="1">
        <f t="shared" ref="M93" si="19">I93/(H93+I93)</f>
        <v>0</v>
      </c>
      <c r="N93" s="1">
        <v>0</v>
      </c>
      <c r="O93" s="1">
        <f t="shared" ref="O93" si="20">(G93+I93+K93)/(F93+G93+H93+I93+J93+K93)</f>
        <v>8.6956521739130436E-3</v>
      </c>
      <c r="P93" s="1">
        <f t="shared" ref="P93" si="21">SUM(F93:K93)</f>
        <v>115</v>
      </c>
      <c r="Q93" s="7"/>
      <c r="T93" s="1"/>
    </row>
    <row r="94" spans="1:20" x14ac:dyDescent="0.25">
      <c r="A94" s="1">
        <v>91</v>
      </c>
      <c r="B94" s="1" t="s">
        <v>47</v>
      </c>
      <c r="C94" s="2">
        <v>5.9</v>
      </c>
      <c r="D94" s="5">
        <v>1</v>
      </c>
      <c r="E94" s="3" t="s">
        <v>14</v>
      </c>
      <c r="F94" s="3" t="s">
        <v>15</v>
      </c>
      <c r="G94" s="3" t="s">
        <v>15</v>
      </c>
      <c r="H94" s="3" t="s">
        <v>15</v>
      </c>
      <c r="I94" s="3" t="s">
        <v>15</v>
      </c>
      <c r="J94" s="3" t="s">
        <v>15</v>
      </c>
      <c r="K94" s="3" t="s">
        <v>15</v>
      </c>
      <c r="L94" s="3" t="s">
        <v>15</v>
      </c>
      <c r="M94" s="3" t="s">
        <v>15</v>
      </c>
      <c r="N94" s="3" t="s">
        <v>15</v>
      </c>
      <c r="O94" s="3" t="s">
        <v>15</v>
      </c>
      <c r="P94" s="3" t="s">
        <v>15</v>
      </c>
      <c r="Q94" s="7"/>
      <c r="T94" s="1"/>
    </row>
    <row r="95" spans="1:20" x14ac:dyDescent="0.25">
      <c r="A95" s="1">
        <v>92</v>
      </c>
      <c r="B95" s="1" t="s">
        <v>13</v>
      </c>
      <c r="C95" s="2">
        <v>8.5</v>
      </c>
      <c r="D95" s="5">
        <v>2</v>
      </c>
      <c r="E95" s="3" t="s">
        <v>20</v>
      </c>
      <c r="F95" s="1">
        <v>9</v>
      </c>
      <c r="G95" s="1">
        <v>0</v>
      </c>
      <c r="H95" s="1">
        <v>14</v>
      </c>
      <c r="I95" s="1">
        <v>0</v>
      </c>
      <c r="J95" s="1">
        <v>0</v>
      </c>
      <c r="K95" s="1">
        <v>0</v>
      </c>
      <c r="L95" s="1">
        <f t="shared" ref="L95" si="22">G95/(F95+G95)</f>
        <v>0</v>
      </c>
      <c r="M95" s="1">
        <f t="shared" ref="M95" si="23">I95/(H95+I95)</f>
        <v>0</v>
      </c>
      <c r="N95" s="1">
        <v>0</v>
      </c>
      <c r="O95" s="1">
        <f t="shared" ref="O95" si="24">(G95+I95+K95)/(F95+G95+H95+I95+J95+K95)</f>
        <v>0</v>
      </c>
      <c r="P95" s="1">
        <f t="shared" ref="P95" si="25">SUM(F95:K95)</f>
        <v>23</v>
      </c>
      <c r="Q95" s="7"/>
      <c r="T95" s="1"/>
    </row>
    <row r="96" spans="1:20" x14ac:dyDescent="0.25">
      <c r="A96" s="1">
        <v>93</v>
      </c>
      <c r="B96" s="1" t="s">
        <v>47</v>
      </c>
      <c r="C96" s="2">
        <v>8.4</v>
      </c>
      <c r="D96" s="5">
        <v>2</v>
      </c>
      <c r="E96" s="3" t="s">
        <v>14</v>
      </c>
      <c r="F96" s="3" t="s">
        <v>15</v>
      </c>
      <c r="G96" s="3" t="s">
        <v>15</v>
      </c>
      <c r="H96" s="3" t="s">
        <v>15</v>
      </c>
      <c r="I96" s="3" t="s">
        <v>15</v>
      </c>
      <c r="J96" s="3" t="s">
        <v>15</v>
      </c>
      <c r="K96" s="3" t="s">
        <v>15</v>
      </c>
      <c r="L96" s="3" t="s">
        <v>15</v>
      </c>
      <c r="M96" s="3" t="s">
        <v>15</v>
      </c>
      <c r="N96" s="3" t="s">
        <v>15</v>
      </c>
      <c r="O96" s="3" t="s">
        <v>15</v>
      </c>
      <c r="P96" s="3" t="s">
        <v>15</v>
      </c>
      <c r="Q96" s="7"/>
      <c r="T96" s="1"/>
    </row>
    <row r="97" spans="1:20" x14ac:dyDescent="0.25">
      <c r="A97" s="1">
        <v>94</v>
      </c>
      <c r="B97" s="1" t="s">
        <v>47</v>
      </c>
      <c r="C97" s="2">
        <v>9.1</v>
      </c>
      <c r="D97" s="5">
        <v>3</v>
      </c>
      <c r="E97" s="3" t="s">
        <v>14</v>
      </c>
      <c r="F97" s="3" t="s">
        <v>15</v>
      </c>
      <c r="G97" s="3" t="s">
        <v>15</v>
      </c>
      <c r="H97" s="3" t="s">
        <v>15</v>
      </c>
      <c r="I97" s="3" t="s">
        <v>15</v>
      </c>
      <c r="J97" s="3" t="s">
        <v>15</v>
      </c>
      <c r="K97" s="3" t="s">
        <v>15</v>
      </c>
      <c r="L97" s="3" t="s">
        <v>15</v>
      </c>
      <c r="M97" s="3" t="s">
        <v>15</v>
      </c>
      <c r="N97" s="3" t="s">
        <v>15</v>
      </c>
      <c r="O97" s="3" t="s">
        <v>15</v>
      </c>
      <c r="P97" s="3" t="s">
        <v>15</v>
      </c>
      <c r="Q97" s="7"/>
      <c r="T97" s="1"/>
    </row>
    <row r="98" spans="1:20" x14ac:dyDescent="0.25">
      <c r="A98" s="1">
        <v>95</v>
      </c>
      <c r="B98" s="1" t="s">
        <v>13</v>
      </c>
      <c r="C98" s="2">
        <v>6.7</v>
      </c>
      <c r="D98" s="5">
        <v>1</v>
      </c>
      <c r="E98" s="3" t="s">
        <v>20</v>
      </c>
      <c r="F98" s="1">
        <v>9</v>
      </c>
      <c r="G98" s="1">
        <v>0</v>
      </c>
      <c r="H98" s="1">
        <v>0</v>
      </c>
      <c r="I98" s="1">
        <v>0</v>
      </c>
      <c r="J98" s="1">
        <v>7</v>
      </c>
      <c r="K98" s="1">
        <v>0</v>
      </c>
      <c r="L98" s="1">
        <f t="shared" ref="L98" si="26">G98/(F98+G98)</f>
        <v>0</v>
      </c>
      <c r="M98" s="1">
        <v>0</v>
      </c>
      <c r="N98" s="1">
        <f t="shared" ref="N98" si="27">K98/(J98+K98)</f>
        <v>0</v>
      </c>
      <c r="O98" s="1">
        <f t="shared" ref="O98" si="28">(G98+I98+K98)/(F98+G98+H98+I98+J98+K98)</f>
        <v>0</v>
      </c>
      <c r="P98" s="1">
        <f t="shared" ref="P98" si="29">SUM(F98:K98)</f>
        <v>16</v>
      </c>
      <c r="Q98" s="7"/>
      <c r="T98" s="1"/>
    </row>
    <row r="99" spans="1:20" x14ac:dyDescent="0.25">
      <c r="A99" s="1">
        <v>96</v>
      </c>
      <c r="B99" s="1" t="s">
        <v>47</v>
      </c>
      <c r="C99" s="2">
        <v>6.5</v>
      </c>
      <c r="D99" s="5">
        <v>2</v>
      </c>
      <c r="E99" s="3" t="s">
        <v>14</v>
      </c>
      <c r="F99" s="3" t="s">
        <v>15</v>
      </c>
      <c r="G99" s="3" t="s">
        <v>15</v>
      </c>
      <c r="H99" s="3" t="s">
        <v>15</v>
      </c>
      <c r="I99" s="3" t="s">
        <v>15</v>
      </c>
      <c r="J99" s="3" t="s">
        <v>15</v>
      </c>
      <c r="K99" s="3" t="s">
        <v>15</v>
      </c>
      <c r="L99" s="3" t="s">
        <v>15</v>
      </c>
      <c r="M99" s="3" t="s">
        <v>15</v>
      </c>
      <c r="N99" s="3" t="s">
        <v>15</v>
      </c>
      <c r="O99" s="3" t="s">
        <v>15</v>
      </c>
      <c r="P99" s="3" t="s">
        <v>15</v>
      </c>
      <c r="Q99" s="7"/>
      <c r="T99" s="1"/>
    </row>
    <row r="100" spans="1:20" x14ac:dyDescent="0.25">
      <c r="A100" s="1"/>
      <c r="B100" s="1"/>
      <c r="D100" s="5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7"/>
      <c r="T100" s="1"/>
    </row>
    <row r="101" spans="1:20" ht="15.75" x14ac:dyDescent="0.25">
      <c r="A101" s="9" t="s">
        <v>62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D102" s="5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7"/>
      <c r="T102" s="1"/>
    </row>
    <row r="103" spans="1:20" x14ac:dyDescent="0.25">
      <c r="A103" s="1">
        <v>1</v>
      </c>
      <c r="B103" s="1" t="s">
        <v>13</v>
      </c>
      <c r="C103" s="2">
        <v>16.100000000000001</v>
      </c>
      <c r="D103" s="5">
        <v>11</v>
      </c>
      <c r="E103" s="3" t="s">
        <v>20</v>
      </c>
      <c r="F103" s="1">
        <v>83</v>
      </c>
      <c r="G103" s="1">
        <v>0</v>
      </c>
      <c r="H103" s="1">
        <v>80</v>
      </c>
      <c r="I103" s="1">
        <v>0</v>
      </c>
      <c r="J103" s="1">
        <v>3</v>
      </c>
      <c r="K103" s="1">
        <v>0</v>
      </c>
      <c r="L103" s="1">
        <f t="shared" ref="L103:L104" si="30">G103/(F103+G103)</f>
        <v>0</v>
      </c>
      <c r="M103" s="1">
        <f t="shared" ref="M103:M104" si="31">I103/(H103+I103)</f>
        <v>0</v>
      </c>
      <c r="N103" s="1">
        <f t="shared" ref="N103" si="32">K103/(J103+K103)</f>
        <v>0</v>
      </c>
      <c r="O103" s="1">
        <f t="shared" ref="O103:O104" si="33">(G103+I103+K103)/(F103+G103+H103+I103+J103+K103)</f>
        <v>0</v>
      </c>
      <c r="P103" s="1">
        <f t="shared" ref="P103:P104" si="34">SUM(F103:K103)</f>
        <v>166</v>
      </c>
      <c r="Q103" s="7"/>
      <c r="R103" s="1">
        <v>1</v>
      </c>
      <c r="S103" s="3" t="s">
        <v>21</v>
      </c>
      <c r="T103" s="1"/>
    </row>
    <row r="104" spans="1:20" x14ac:dyDescent="0.25">
      <c r="A104" s="1">
        <v>2</v>
      </c>
      <c r="B104" s="1" t="s">
        <v>13</v>
      </c>
      <c r="C104" s="2">
        <v>14.5</v>
      </c>
      <c r="D104" s="5">
        <v>9</v>
      </c>
      <c r="E104" s="3" t="s">
        <v>20</v>
      </c>
      <c r="F104" s="1">
        <v>116</v>
      </c>
      <c r="G104" s="1">
        <v>36</v>
      </c>
      <c r="H104" s="1">
        <v>100</v>
      </c>
      <c r="I104" s="1">
        <v>17</v>
      </c>
      <c r="J104" s="1">
        <v>0</v>
      </c>
      <c r="K104" s="1">
        <v>0</v>
      </c>
      <c r="L104" s="1">
        <f t="shared" si="30"/>
        <v>0.23684210526315788</v>
      </c>
      <c r="M104" s="1">
        <f t="shared" si="31"/>
        <v>0.14529914529914531</v>
      </c>
      <c r="N104" s="1">
        <v>0</v>
      </c>
      <c r="O104" s="1">
        <f t="shared" si="33"/>
        <v>0.19702602230483271</v>
      </c>
      <c r="P104" s="1">
        <f t="shared" si="34"/>
        <v>269</v>
      </c>
      <c r="R104" s="1">
        <v>2</v>
      </c>
      <c r="S104" s="3" t="s">
        <v>21</v>
      </c>
      <c r="T104" s="1"/>
    </row>
    <row r="105" spans="1:20" x14ac:dyDescent="0.25">
      <c r="A105" s="1">
        <v>3</v>
      </c>
      <c r="B105" s="1" t="s">
        <v>47</v>
      </c>
      <c r="C105" s="2">
        <v>15.1</v>
      </c>
      <c r="D105" s="5">
        <v>8</v>
      </c>
      <c r="E105" s="3" t="s">
        <v>14</v>
      </c>
      <c r="F105" s="3" t="s">
        <v>15</v>
      </c>
      <c r="G105" s="3" t="s">
        <v>15</v>
      </c>
      <c r="H105" s="3" t="s">
        <v>15</v>
      </c>
      <c r="I105" s="3" t="s">
        <v>15</v>
      </c>
      <c r="J105" s="3" t="s">
        <v>15</v>
      </c>
      <c r="K105" s="3" t="s">
        <v>15</v>
      </c>
      <c r="L105" s="3" t="s">
        <v>15</v>
      </c>
      <c r="M105" s="3" t="s">
        <v>15</v>
      </c>
      <c r="N105" s="3" t="s">
        <v>15</v>
      </c>
      <c r="O105" s="3" t="s">
        <v>15</v>
      </c>
      <c r="P105" s="3" t="s">
        <v>15</v>
      </c>
      <c r="Q105" s="7" t="s">
        <v>63</v>
      </c>
      <c r="T105" s="1"/>
    </row>
    <row r="106" spans="1:20" x14ac:dyDescent="0.25">
      <c r="A106" s="1">
        <v>4</v>
      </c>
      <c r="B106" s="1" t="s">
        <v>13</v>
      </c>
      <c r="C106" s="2">
        <v>12.9</v>
      </c>
      <c r="D106" s="5">
        <v>5</v>
      </c>
      <c r="E106" s="3" t="s">
        <v>14</v>
      </c>
      <c r="F106" s="3" t="s">
        <v>15</v>
      </c>
      <c r="G106" s="3" t="s">
        <v>15</v>
      </c>
      <c r="H106" s="3" t="s">
        <v>15</v>
      </c>
      <c r="I106" s="3" t="s">
        <v>15</v>
      </c>
      <c r="J106" s="3" t="s">
        <v>15</v>
      </c>
      <c r="K106" s="3" t="s">
        <v>15</v>
      </c>
      <c r="L106" s="3" t="s">
        <v>15</v>
      </c>
      <c r="M106" s="3" t="s">
        <v>15</v>
      </c>
      <c r="N106" s="3" t="s">
        <v>15</v>
      </c>
      <c r="O106" s="3" t="s">
        <v>15</v>
      </c>
      <c r="P106" s="3" t="s">
        <v>15</v>
      </c>
      <c r="Q106" s="7"/>
      <c r="R106" s="1">
        <v>3</v>
      </c>
      <c r="S106" s="3" t="s">
        <v>21</v>
      </c>
      <c r="T106" s="1"/>
    </row>
    <row r="107" spans="1:20" x14ac:dyDescent="0.25">
      <c r="A107" s="1">
        <v>5</v>
      </c>
      <c r="B107" s="1" t="s">
        <v>51</v>
      </c>
      <c r="C107" s="2">
        <v>12.7</v>
      </c>
      <c r="D107" s="5">
        <v>6</v>
      </c>
      <c r="E107" s="3" t="s">
        <v>20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7" t="s">
        <v>52</v>
      </c>
      <c r="T107" s="1"/>
    </row>
    <row r="108" spans="1:20" x14ac:dyDescent="0.25">
      <c r="A108" s="1">
        <v>6</v>
      </c>
      <c r="B108" s="1" t="s">
        <v>13</v>
      </c>
      <c r="C108" s="2">
        <v>13.3</v>
      </c>
      <c r="D108" s="5">
        <v>6</v>
      </c>
      <c r="E108" s="3" t="s">
        <v>20</v>
      </c>
      <c r="F108" s="1">
        <v>95</v>
      </c>
      <c r="G108" s="1">
        <v>7</v>
      </c>
      <c r="H108" s="1">
        <v>124</v>
      </c>
      <c r="I108" s="1">
        <v>8</v>
      </c>
      <c r="J108" s="1">
        <v>62</v>
      </c>
      <c r="K108" s="1">
        <v>2</v>
      </c>
      <c r="L108" s="1">
        <f t="shared" ref="L108" si="35">G108/(F108+G108)</f>
        <v>6.8627450980392163E-2</v>
      </c>
      <c r="M108" s="1">
        <f t="shared" ref="M108" si="36">I108/(H108+I108)</f>
        <v>6.0606060606060608E-2</v>
      </c>
      <c r="N108" s="1">
        <f t="shared" ref="N108" si="37">K108/(J108+K108)</f>
        <v>3.125E-2</v>
      </c>
      <c r="O108" s="1">
        <f t="shared" ref="O108" si="38">(G108+I108+K108)/(F108+G108+H108+I108+J108+K108)</f>
        <v>5.7046979865771813E-2</v>
      </c>
      <c r="P108" s="1">
        <f t="shared" ref="P108" si="39">SUM(F108:K108)</f>
        <v>298</v>
      </c>
      <c r="Q108" s="7"/>
      <c r="R108" s="1">
        <v>4</v>
      </c>
      <c r="S108" s="3" t="s">
        <v>21</v>
      </c>
      <c r="T108" s="1"/>
    </row>
    <row r="109" spans="1:20" x14ac:dyDescent="0.25">
      <c r="A109" s="1">
        <v>7</v>
      </c>
      <c r="B109" s="1" t="s">
        <v>49</v>
      </c>
      <c r="C109" s="2">
        <v>14.8</v>
      </c>
      <c r="D109" s="5">
        <v>6</v>
      </c>
      <c r="E109" s="3" t="s">
        <v>20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7" t="s">
        <v>29</v>
      </c>
      <c r="T109" s="1"/>
    </row>
    <row r="110" spans="1:20" x14ac:dyDescent="0.25">
      <c r="A110" s="1">
        <v>8</v>
      </c>
      <c r="B110" s="1" t="s">
        <v>51</v>
      </c>
      <c r="C110" s="2">
        <v>13.7</v>
      </c>
      <c r="D110" s="5">
        <v>5</v>
      </c>
      <c r="E110" s="3" t="s">
        <v>14</v>
      </c>
      <c r="F110" s="3" t="s">
        <v>15</v>
      </c>
      <c r="G110" s="3" t="s">
        <v>15</v>
      </c>
      <c r="H110" s="3" t="s">
        <v>15</v>
      </c>
      <c r="I110" s="3" t="s">
        <v>15</v>
      </c>
      <c r="J110" s="3" t="s">
        <v>15</v>
      </c>
      <c r="K110" s="3" t="s">
        <v>15</v>
      </c>
      <c r="L110" s="3" t="s">
        <v>15</v>
      </c>
      <c r="M110" s="3" t="s">
        <v>15</v>
      </c>
      <c r="N110" s="3" t="s">
        <v>15</v>
      </c>
      <c r="O110" s="3" t="s">
        <v>15</v>
      </c>
      <c r="P110" s="3" t="s">
        <v>15</v>
      </c>
      <c r="Q110" s="7"/>
      <c r="T110" s="1"/>
    </row>
    <row r="111" spans="1:20" x14ac:dyDescent="0.25">
      <c r="A111" s="1">
        <v>9</v>
      </c>
      <c r="B111" s="1" t="s">
        <v>13</v>
      </c>
      <c r="C111" s="2">
        <v>12.3</v>
      </c>
      <c r="D111" s="5">
        <v>5</v>
      </c>
      <c r="E111" s="3" t="s">
        <v>14</v>
      </c>
      <c r="F111" s="3" t="s">
        <v>15</v>
      </c>
      <c r="G111" s="3" t="s">
        <v>15</v>
      </c>
      <c r="H111" s="3" t="s">
        <v>15</v>
      </c>
      <c r="I111" s="3" t="s">
        <v>15</v>
      </c>
      <c r="J111" s="3" t="s">
        <v>15</v>
      </c>
      <c r="K111" s="3" t="s">
        <v>15</v>
      </c>
      <c r="L111" s="3" t="s">
        <v>15</v>
      </c>
      <c r="M111" s="3" t="s">
        <v>15</v>
      </c>
      <c r="N111" s="3" t="s">
        <v>15</v>
      </c>
      <c r="O111" s="3" t="s">
        <v>15</v>
      </c>
      <c r="P111" s="3" t="s">
        <v>15</v>
      </c>
      <c r="Q111" s="7"/>
      <c r="R111" s="1">
        <v>5</v>
      </c>
      <c r="S111" s="3" t="s">
        <v>21</v>
      </c>
      <c r="T111" s="1"/>
    </row>
    <row r="112" spans="1:20" x14ac:dyDescent="0.25">
      <c r="A112" s="1">
        <v>10</v>
      </c>
      <c r="B112" s="1" t="s">
        <v>13</v>
      </c>
      <c r="C112" s="2">
        <v>11.8</v>
      </c>
      <c r="D112" s="5">
        <v>4</v>
      </c>
      <c r="E112" s="3" t="s">
        <v>20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f t="shared" ref="L112" si="40">G112/(F112+G112)</f>
        <v>0</v>
      </c>
      <c r="M112" s="1">
        <v>0</v>
      </c>
      <c r="N112" s="1">
        <v>0</v>
      </c>
      <c r="O112" s="1">
        <f t="shared" ref="O112" si="41">(G112+I112+K112)/(F112+G112+H112+I112+J112+K112)</f>
        <v>0</v>
      </c>
      <c r="P112" s="1">
        <f t="shared" ref="P112" si="42">SUM(F112:K112)</f>
        <v>1</v>
      </c>
      <c r="Q112" s="7"/>
      <c r="R112" s="1">
        <v>6</v>
      </c>
      <c r="S112" s="3" t="s">
        <v>21</v>
      </c>
      <c r="T112" s="1"/>
    </row>
    <row r="113" spans="1:20" x14ac:dyDescent="0.25">
      <c r="A113" s="1">
        <v>11</v>
      </c>
      <c r="B113" s="1" t="s">
        <v>47</v>
      </c>
      <c r="C113" s="2">
        <v>12.9</v>
      </c>
      <c r="D113" s="5">
        <v>5</v>
      </c>
      <c r="E113" s="3" t="s">
        <v>20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7" t="s">
        <v>30</v>
      </c>
      <c r="T113" s="1"/>
    </row>
    <row r="114" spans="1:20" x14ac:dyDescent="0.25">
      <c r="A114" s="1">
        <v>12</v>
      </c>
      <c r="B114" s="1" t="s">
        <v>47</v>
      </c>
      <c r="C114" s="2">
        <v>14.3</v>
      </c>
      <c r="D114" s="5">
        <v>5</v>
      </c>
      <c r="E114" s="3" t="s">
        <v>20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7"/>
      <c r="T114" s="1"/>
    </row>
    <row r="115" spans="1:20" x14ac:dyDescent="0.25">
      <c r="A115" s="1">
        <v>13</v>
      </c>
      <c r="B115" s="1" t="s">
        <v>13</v>
      </c>
      <c r="C115" s="2">
        <v>12.1</v>
      </c>
      <c r="D115" s="5">
        <v>4</v>
      </c>
      <c r="E115" s="3" t="s">
        <v>14</v>
      </c>
      <c r="F115" s="3" t="s">
        <v>15</v>
      </c>
      <c r="G115" s="3" t="s">
        <v>15</v>
      </c>
      <c r="H115" s="3" t="s">
        <v>15</v>
      </c>
      <c r="I115" s="3" t="s">
        <v>15</v>
      </c>
      <c r="J115" s="3" t="s">
        <v>15</v>
      </c>
      <c r="K115" s="3" t="s">
        <v>15</v>
      </c>
      <c r="L115" s="3" t="s">
        <v>15</v>
      </c>
      <c r="M115" s="3" t="s">
        <v>15</v>
      </c>
      <c r="N115" s="3" t="s">
        <v>15</v>
      </c>
      <c r="O115" s="3" t="s">
        <v>15</v>
      </c>
      <c r="P115" s="3" t="s">
        <v>15</v>
      </c>
      <c r="Q115" s="7"/>
      <c r="R115" s="1">
        <v>7</v>
      </c>
      <c r="S115" s="3" t="s">
        <v>21</v>
      </c>
      <c r="T115" s="1"/>
    </row>
    <row r="116" spans="1:20" x14ac:dyDescent="0.25">
      <c r="A116" s="1">
        <v>14</v>
      </c>
      <c r="B116" s="1" t="s">
        <v>13</v>
      </c>
      <c r="C116" s="2">
        <v>12.4</v>
      </c>
      <c r="D116" s="5">
        <v>4</v>
      </c>
      <c r="E116" s="3" t="s">
        <v>20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7"/>
      <c r="R116" s="1">
        <v>8</v>
      </c>
      <c r="S116" s="3" t="s">
        <v>21</v>
      </c>
      <c r="T116" s="1"/>
    </row>
    <row r="117" spans="1:20" x14ac:dyDescent="0.25">
      <c r="A117" s="1">
        <v>15</v>
      </c>
      <c r="B117" s="1" t="s">
        <v>13</v>
      </c>
      <c r="C117" s="2">
        <v>10.1</v>
      </c>
      <c r="D117" s="5">
        <v>3</v>
      </c>
      <c r="E117" s="3" t="s">
        <v>14</v>
      </c>
      <c r="F117" s="3" t="s">
        <v>15</v>
      </c>
      <c r="G117" s="3" t="s">
        <v>15</v>
      </c>
      <c r="H117" s="3" t="s">
        <v>15</v>
      </c>
      <c r="I117" s="3" t="s">
        <v>15</v>
      </c>
      <c r="J117" s="3" t="s">
        <v>15</v>
      </c>
      <c r="K117" s="3" t="s">
        <v>15</v>
      </c>
      <c r="L117" s="3" t="s">
        <v>15</v>
      </c>
      <c r="M117" s="3" t="s">
        <v>15</v>
      </c>
      <c r="N117" s="3" t="s">
        <v>15</v>
      </c>
      <c r="O117" s="3" t="s">
        <v>15</v>
      </c>
      <c r="P117" s="3" t="s">
        <v>15</v>
      </c>
      <c r="Q117" s="7"/>
      <c r="R117" s="1">
        <v>9</v>
      </c>
      <c r="S117" s="3" t="s">
        <v>21</v>
      </c>
      <c r="T117" s="1"/>
    </row>
    <row r="118" spans="1:20" x14ac:dyDescent="0.25">
      <c r="A118" s="1">
        <v>16</v>
      </c>
      <c r="B118" s="1" t="s">
        <v>13</v>
      </c>
      <c r="C118" s="2">
        <v>8.6</v>
      </c>
      <c r="D118" s="5">
        <v>2</v>
      </c>
      <c r="E118" s="3" t="s">
        <v>20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7"/>
      <c r="R118" s="1">
        <v>10</v>
      </c>
      <c r="S118" s="3" t="s">
        <v>21</v>
      </c>
      <c r="T118" s="1"/>
    </row>
    <row r="119" spans="1:20" x14ac:dyDescent="0.25">
      <c r="A119" s="1">
        <v>17</v>
      </c>
      <c r="B119" s="1" t="s">
        <v>47</v>
      </c>
      <c r="C119" s="2">
        <v>7.7</v>
      </c>
      <c r="D119" s="5">
        <v>2</v>
      </c>
      <c r="E119" s="3" t="s">
        <v>14</v>
      </c>
      <c r="F119" s="3" t="s">
        <v>15</v>
      </c>
      <c r="G119" s="3" t="s">
        <v>15</v>
      </c>
      <c r="H119" s="3" t="s">
        <v>15</v>
      </c>
      <c r="I119" s="3" t="s">
        <v>15</v>
      </c>
      <c r="J119" s="3" t="s">
        <v>15</v>
      </c>
      <c r="K119" s="3" t="s">
        <v>15</v>
      </c>
      <c r="L119" s="3" t="s">
        <v>15</v>
      </c>
      <c r="M119" s="3" t="s">
        <v>15</v>
      </c>
      <c r="N119" s="3" t="s">
        <v>15</v>
      </c>
      <c r="O119" s="3" t="s">
        <v>15</v>
      </c>
      <c r="P119" s="3" t="s">
        <v>15</v>
      </c>
      <c r="Q119" s="7"/>
      <c r="T119" s="1"/>
    </row>
    <row r="120" spans="1:20" x14ac:dyDescent="0.25">
      <c r="A120" s="1">
        <v>18</v>
      </c>
      <c r="B120" s="1" t="s">
        <v>47</v>
      </c>
      <c r="C120" s="2">
        <v>8.5</v>
      </c>
      <c r="D120" s="5">
        <v>2</v>
      </c>
      <c r="E120" s="3" t="s">
        <v>20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7"/>
      <c r="T120" s="1"/>
    </row>
    <row r="121" spans="1:20" x14ac:dyDescent="0.25">
      <c r="A121" s="1">
        <v>19</v>
      </c>
      <c r="B121" s="1" t="s">
        <v>47</v>
      </c>
      <c r="C121" s="2">
        <v>7.4</v>
      </c>
      <c r="D121" s="5">
        <v>2</v>
      </c>
      <c r="E121" s="3" t="s">
        <v>14</v>
      </c>
      <c r="F121" s="3" t="s">
        <v>15</v>
      </c>
      <c r="G121" s="3" t="s">
        <v>15</v>
      </c>
      <c r="H121" s="3" t="s">
        <v>15</v>
      </c>
      <c r="I121" s="3" t="s">
        <v>15</v>
      </c>
      <c r="J121" s="3" t="s">
        <v>15</v>
      </c>
      <c r="K121" s="3" t="s">
        <v>15</v>
      </c>
      <c r="L121" s="3" t="s">
        <v>15</v>
      </c>
      <c r="M121" s="3" t="s">
        <v>15</v>
      </c>
      <c r="N121" s="3" t="s">
        <v>15</v>
      </c>
      <c r="O121" s="3" t="s">
        <v>15</v>
      </c>
      <c r="P121" s="3" t="s">
        <v>15</v>
      </c>
      <c r="Q121" s="7"/>
      <c r="T121" s="1"/>
    </row>
    <row r="122" spans="1:20" x14ac:dyDescent="0.25">
      <c r="A122" s="1">
        <v>20</v>
      </c>
      <c r="B122" s="1" t="s">
        <v>47</v>
      </c>
      <c r="C122" s="2">
        <v>6</v>
      </c>
      <c r="D122" s="5">
        <v>1</v>
      </c>
      <c r="E122" s="3" t="s">
        <v>20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7"/>
      <c r="T122" s="1"/>
    </row>
    <row r="123" spans="1:20" x14ac:dyDescent="0.25">
      <c r="A123" s="1">
        <v>21</v>
      </c>
      <c r="B123" s="1" t="s">
        <v>47</v>
      </c>
      <c r="C123" s="2">
        <v>6.2</v>
      </c>
      <c r="D123" s="5">
        <v>1</v>
      </c>
      <c r="E123" s="3" t="s">
        <v>14</v>
      </c>
      <c r="F123" s="3" t="s">
        <v>15</v>
      </c>
      <c r="G123" s="3" t="s">
        <v>15</v>
      </c>
      <c r="H123" s="3" t="s">
        <v>15</v>
      </c>
      <c r="I123" s="3" t="s">
        <v>15</v>
      </c>
      <c r="J123" s="3" t="s">
        <v>15</v>
      </c>
      <c r="K123" s="3" t="s">
        <v>15</v>
      </c>
      <c r="L123" s="3" t="s">
        <v>15</v>
      </c>
      <c r="M123" s="3" t="s">
        <v>15</v>
      </c>
      <c r="N123" s="3" t="s">
        <v>15</v>
      </c>
      <c r="O123" s="3" t="s">
        <v>15</v>
      </c>
      <c r="P123" s="3" t="s">
        <v>15</v>
      </c>
      <c r="Q123" s="7"/>
      <c r="T123" s="1"/>
    </row>
    <row r="124" spans="1:20" x14ac:dyDescent="0.25">
      <c r="A124" s="1">
        <v>22</v>
      </c>
      <c r="B124" s="1" t="s">
        <v>47</v>
      </c>
      <c r="C124" s="2">
        <v>6.1</v>
      </c>
      <c r="D124" s="5">
        <v>1</v>
      </c>
      <c r="E124" s="3" t="s">
        <v>20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7"/>
      <c r="T124" s="1" t="s">
        <v>53</v>
      </c>
    </row>
    <row r="125" spans="1:20" x14ac:dyDescent="0.25">
      <c r="A125" s="1">
        <v>23</v>
      </c>
      <c r="B125" s="1" t="s">
        <v>47</v>
      </c>
      <c r="C125" s="2">
        <v>5.5</v>
      </c>
      <c r="D125" s="5">
        <v>1</v>
      </c>
      <c r="E125" s="3" t="s">
        <v>14</v>
      </c>
      <c r="F125" s="3" t="s">
        <v>15</v>
      </c>
      <c r="G125" s="3" t="s">
        <v>15</v>
      </c>
      <c r="H125" s="3" t="s">
        <v>15</v>
      </c>
      <c r="I125" s="3" t="s">
        <v>15</v>
      </c>
      <c r="J125" s="3" t="s">
        <v>15</v>
      </c>
      <c r="K125" s="3" t="s">
        <v>15</v>
      </c>
      <c r="L125" s="3" t="s">
        <v>15</v>
      </c>
      <c r="M125" s="3" t="s">
        <v>15</v>
      </c>
      <c r="N125" s="3" t="s">
        <v>15</v>
      </c>
      <c r="O125" s="3" t="s">
        <v>15</v>
      </c>
      <c r="P125" s="3" t="s">
        <v>15</v>
      </c>
      <c r="Q125" s="7"/>
      <c r="T125" s="1" t="s">
        <v>53</v>
      </c>
    </row>
    <row r="126" spans="1:20" x14ac:dyDescent="0.25">
      <c r="A126" s="1">
        <v>24</v>
      </c>
      <c r="B126" s="1" t="s">
        <v>47</v>
      </c>
      <c r="C126" s="2">
        <v>4.9000000000000004</v>
      </c>
      <c r="D126" s="5">
        <v>1</v>
      </c>
      <c r="E126" s="3" t="s">
        <v>20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7"/>
      <c r="T126" s="1" t="s">
        <v>53</v>
      </c>
    </row>
    <row r="127" spans="1:20" x14ac:dyDescent="0.25">
      <c r="A127" s="1">
        <v>25</v>
      </c>
      <c r="B127" s="1" t="s">
        <v>47</v>
      </c>
      <c r="C127" s="2">
        <v>5.7</v>
      </c>
      <c r="D127" s="5">
        <v>1</v>
      </c>
      <c r="E127" s="3" t="s">
        <v>20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7"/>
      <c r="T127" s="1" t="s">
        <v>53</v>
      </c>
    </row>
    <row r="128" spans="1:20" x14ac:dyDescent="0.25">
      <c r="A128" s="1">
        <v>26</v>
      </c>
      <c r="B128" s="1" t="s">
        <v>13</v>
      </c>
      <c r="C128" s="2">
        <v>15.1</v>
      </c>
      <c r="D128" s="5">
        <v>7</v>
      </c>
      <c r="E128" s="3" t="s">
        <v>20</v>
      </c>
      <c r="F128" s="1">
        <v>115</v>
      </c>
      <c r="G128" s="1">
        <v>9</v>
      </c>
      <c r="H128" s="1">
        <v>96</v>
      </c>
      <c r="I128" s="1">
        <v>1</v>
      </c>
      <c r="J128" s="1">
        <v>165</v>
      </c>
      <c r="K128" s="1">
        <v>2</v>
      </c>
      <c r="L128" s="1">
        <f t="shared" ref="L128:L131" si="43">G128/(F128+G128)</f>
        <v>7.2580645161290328E-2</v>
      </c>
      <c r="M128" s="1">
        <f t="shared" ref="M128:M131" si="44">I128/(H128+I128)</f>
        <v>1.0309278350515464E-2</v>
      </c>
      <c r="N128" s="1">
        <f t="shared" ref="N128:N131" si="45">K128/(J128+K128)</f>
        <v>1.1976047904191617E-2</v>
      </c>
      <c r="O128" s="1">
        <f t="shared" ref="O128:O131" si="46">(G128+I128+K128)/(F128+G128+H128+I128+J128+K128)</f>
        <v>3.0927835051546393E-2</v>
      </c>
      <c r="P128" s="1">
        <f t="shared" ref="P128:P131" si="47">SUM(F128:K128)</f>
        <v>388</v>
      </c>
      <c r="Q128" s="7"/>
      <c r="R128" s="1">
        <v>11</v>
      </c>
      <c r="S128" s="3" t="s">
        <v>21</v>
      </c>
      <c r="T128" s="1"/>
    </row>
    <row r="129" spans="1:20" x14ac:dyDescent="0.25">
      <c r="A129" s="1">
        <v>27</v>
      </c>
      <c r="B129" s="1" t="s">
        <v>13</v>
      </c>
      <c r="C129" s="2">
        <v>14.5</v>
      </c>
      <c r="D129" s="5">
        <v>7</v>
      </c>
      <c r="E129" s="3" t="s">
        <v>20</v>
      </c>
      <c r="F129" s="1">
        <v>139</v>
      </c>
      <c r="G129" s="1">
        <v>2</v>
      </c>
      <c r="H129" s="1">
        <v>76</v>
      </c>
      <c r="I129" s="1">
        <v>1</v>
      </c>
      <c r="J129" s="1">
        <v>76</v>
      </c>
      <c r="K129" s="1">
        <v>0</v>
      </c>
      <c r="L129" s="1">
        <f t="shared" si="43"/>
        <v>1.4184397163120567E-2</v>
      </c>
      <c r="M129" s="1">
        <f t="shared" si="44"/>
        <v>1.2987012987012988E-2</v>
      </c>
      <c r="N129" s="1">
        <f t="shared" si="45"/>
        <v>0</v>
      </c>
      <c r="O129" s="1">
        <f t="shared" si="46"/>
        <v>1.020408163265306E-2</v>
      </c>
      <c r="P129" s="1">
        <f t="shared" si="47"/>
        <v>294</v>
      </c>
      <c r="Q129" s="7"/>
      <c r="R129" s="1">
        <v>12</v>
      </c>
      <c r="S129" s="3" t="s">
        <v>21</v>
      </c>
      <c r="T129" s="1"/>
    </row>
    <row r="130" spans="1:20" x14ac:dyDescent="0.25">
      <c r="A130" s="1">
        <v>28</v>
      </c>
      <c r="B130" s="1" t="s">
        <v>13</v>
      </c>
      <c r="C130" s="2">
        <v>15.1</v>
      </c>
      <c r="D130" s="5">
        <v>8</v>
      </c>
      <c r="E130" s="3" t="s">
        <v>20</v>
      </c>
      <c r="F130" s="1">
        <v>105</v>
      </c>
      <c r="G130" s="1">
        <v>2</v>
      </c>
      <c r="H130" s="1">
        <v>112</v>
      </c>
      <c r="I130" s="1">
        <v>1</v>
      </c>
      <c r="J130" s="1">
        <v>55</v>
      </c>
      <c r="K130" s="1">
        <v>0</v>
      </c>
      <c r="L130" s="1">
        <f t="shared" si="43"/>
        <v>1.8691588785046728E-2</v>
      </c>
      <c r="M130" s="1">
        <f t="shared" si="44"/>
        <v>8.8495575221238937E-3</v>
      </c>
      <c r="N130" s="1">
        <f t="shared" si="45"/>
        <v>0</v>
      </c>
      <c r="O130" s="1">
        <f t="shared" si="46"/>
        <v>1.090909090909091E-2</v>
      </c>
      <c r="P130" s="1">
        <f t="shared" si="47"/>
        <v>275</v>
      </c>
      <c r="Q130" s="7"/>
      <c r="R130" s="1">
        <v>13</v>
      </c>
      <c r="S130" s="3" t="s">
        <v>21</v>
      </c>
      <c r="T130" s="1"/>
    </row>
    <row r="131" spans="1:20" x14ac:dyDescent="0.25">
      <c r="A131" s="1">
        <v>29</v>
      </c>
      <c r="B131" s="1" t="s">
        <v>13</v>
      </c>
      <c r="C131" s="2">
        <v>12.7</v>
      </c>
      <c r="D131" s="5">
        <v>5</v>
      </c>
      <c r="E131" s="3" t="s">
        <v>20</v>
      </c>
      <c r="F131" s="1">
        <v>0</v>
      </c>
      <c r="G131" s="1">
        <v>1</v>
      </c>
      <c r="H131" s="1">
        <v>0</v>
      </c>
      <c r="I131" s="1">
        <v>0</v>
      </c>
      <c r="J131" s="1">
        <v>24</v>
      </c>
      <c r="K131" s="1">
        <v>0</v>
      </c>
      <c r="L131" s="1">
        <f t="shared" si="43"/>
        <v>1</v>
      </c>
      <c r="M131" s="1">
        <v>0</v>
      </c>
      <c r="N131" s="1">
        <f t="shared" si="45"/>
        <v>0</v>
      </c>
      <c r="O131" s="1">
        <f t="shared" si="46"/>
        <v>0.04</v>
      </c>
      <c r="P131" s="1">
        <f t="shared" si="47"/>
        <v>25</v>
      </c>
      <c r="Q131" s="7" t="s">
        <v>31</v>
      </c>
      <c r="R131" s="1">
        <v>14</v>
      </c>
      <c r="S131" s="3" t="s">
        <v>21</v>
      </c>
      <c r="T131" s="1"/>
    </row>
    <row r="132" spans="1:20" x14ac:dyDescent="0.25">
      <c r="A132" s="1">
        <v>30</v>
      </c>
      <c r="B132" s="1" t="s">
        <v>13</v>
      </c>
      <c r="C132" s="2">
        <v>12.9</v>
      </c>
      <c r="D132" s="5">
        <v>4</v>
      </c>
      <c r="E132" s="3" t="s">
        <v>14</v>
      </c>
      <c r="F132" s="3" t="s">
        <v>15</v>
      </c>
      <c r="G132" s="3" t="s">
        <v>15</v>
      </c>
      <c r="H132" s="3" t="s">
        <v>15</v>
      </c>
      <c r="I132" s="3" t="s">
        <v>15</v>
      </c>
      <c r="J132" s="3" t="s">
        <v>15</v>
      </c>
      <c r="K132" s="3" t="s">
        <v>15</v>
      </c>
      <c r="L132" s="3" t="s">
        <v>15</v>
      </c>
      <c r="M132" s="3" t="s">
        <v>15</v>
      </c>
      <c r="N132" s="3" t="s">
        <v>15</v>
      </c>
      <c r="O132" s="3" t="s">
        <v>15</v>
      </c>
      <c r="P132" s="3" t="s">
        <v>15</v>
      </c>
      <c r="Q132" s="7"/>
      <c r="R132" s="1">
        <v>15</v>
      </c>
      <c r="S132" s="3" t="s">
        <v>21</v>
      </c>
      <c r="T132" s="1"/>
    </row>
    <row r="133" spans="1:20" x14ac:dyDescent="0.25">
      <c r="A133" s="1">
        <v>31</v>
      </c>
      <c r="B133" s="1" t="s">
        <v>13</v>
      </c>
      <c r="C133" s="2">
        <v>13.4</v>
      </c>
      <c r="D133" s="5">
        <v>6</v>
      </c>
      <c r="E133" s="3" t="s">
        <v>20</v>
      </c>
      <c r="F133" s="1">
        <v>74</v>
      </c>
      <c r="G133" s="1">
        <v>1</v>
      </c>
      <c r="H133" s="1">
        <v>92</v>
      </c>
      <c r="I133" s="1">
        <v>1</v>
      </c>
      <c r="J133" s="1">
        <v>63</v>
      </c>
      <c r="K133" s="1">
        <v>0</v>
      </c>
      <c r="L133" s="1">
        <f t="shared" ref="L133" si="48">G133/(F133+G133)</f>
        <v>1.3333333333333334E-2</v>
      </c>
      <c r="M133" s="1">
        <f t="shared" ref="M133" si="49">I133/(H133+I133)</f>
        <v>1.0752688172043012E-2</v>
      </c>
      <c r="N133" s="1">
        <f t="shared" ref="N133" si="50">K133/(J133+K133)</f>
        <v>0</v>
      </c>
      <c r="O133" s="1">
        <f t="shared" ref="O133" si="51">(G133+I133+K133)/(F133+G133+H133+I133+J133+K133)</f>
        <v>8.658008658008658E-3</v>
      </c>
      <c r="P133" s="1">
        <f t="shared" ref="P133" si="52">SUM(F133:K133)</f>
        <v>231</v>
      </c>
      <c r="Q133" s="7"/>
      <c r="R133" s="1">
        <v>16</v>
      </c>
      <c r="S133" s="3" t="s">
        <v>21</v>
      </c>
      <c r="T133" s="1"/>
    </row>
    <row r="134" spans="1:20" x14ac:dyDescent="0.25">
      <c r="A134" s="1">
        <v>32</v>
      </c>
      <c r="B134" s="1" t="s">
        <v>51</v>
      </c>
      <c r="C134" s="2">
        <v>13.6</v>
      </c>
      <c r="D134" s="5">
        <v>5</v>
      </c>
      <c r="E134" s="3" t="s">
        <v>14</v>
      </c>
      <c r="F134" s="3" t="s">
        <v>15</v>
      </c>
      <c r="G134" s="3" t="s">
        <v>15</v>
      </c>
      <c r="H134" s="3" t="s">
        <v>15</v>
      </c>
      <c r="I134" s="3" t="s">
        <v>15</v>
      </c>
      <c r="J134" s="3" t="s">
        <v>15</v>
      </c>
      <c r="K134" s="3" t="s">
        <v>15</v>
      </c>
      <c r="L134" s="3" t="s">
        <v>15</v>
      </c>
      <c r="M134" s="3" t="s">
        <v>15</v>
      </c>
      <c r="N134" s="3" t="s">
        <v>15</v>
      </c>
      <c r="O134" s="3" t="s">
        <v>15</v>
      </c>
      <c r="P134" s="3" t="s">
        <v>15</v>
      </c>
      <c r="Q134" s="7"/>
      <c r="T134" s="1"/>
    </row>
    <row r="135" spans="1:20" x14ac:dyDescent="0.25">
      <c r="A135" s="1">
        <v>33</v>
      </c>
      <c r="B135" s="1" t="s">
        <v>13</v>
      </c>
      <c r="C135" s="2">
        <v>12.4</v>
      </c>
      <c r="D135" s="5">
        <v>5</v>
      </c>
      <c r="E135" s="3" t="s">
        <v>14</v>
      </c>
      <c r="F135" s="3" t="s">
        <v>15</v>
      </c>
      <c r="G135" s="3" t="s">
        <v>15</v>
      </c>
      <c r="H135" s="3" t="s">
        <v>15</v>
      </c>
      <c r="I135" s="3" t="s">
        <v>15</v>
      </c>
      <c r="J135" s="3" t="s">
        <v>15</v>
      </c>
      <c r="K135" s="3" t="s">
        <v>15</v>
      </c>
      <c r="L135" s="3" t="s">
        <v>15</v>
      </c>
      <c r="M135" s="3" t="s">
        <v>15</v>
      </c>
      <c r="N135" s="3" t="s">
        <v>15</v>
      </c>
      <c r="O135" s="3" t="s">
        <v>15</v>
      </c>
      <c r="P135" s="3" t="s">
        <v>15</v>
      </c>
      <c r="Q135" s="7"/>
      <c r="R135" s="1">
        <v>17</v>
      </c>
      <c r="S135" s="3" t="s">
        <v>21</v>
      </c>
      <c r="T135" s="1"/>
    </row>
    <row r="136" spans="1:20" x14ac:dyDescent="0.25">
      <c r="A136" s="1">
        <v>34</v>
      </c>
      <c r="B136" s="1" t="s">
        <v>13</v>
      </c>
      <c r="C136" s="2">
        <v>15.2</v>
      </c>
      <c r="D136" s="5">
        <v>6</v>
      </c>
      <c r="E136" s="3" t="s">
        <v>20</v>
      </c>
      <c r="F136" s="1">
        <v>125</v>
      </c>
      <c r="G136" s="1">
        <v>16</v>
      </c>
      <c r="H136" s="1">
        <v>102</v>
      </c>
      <c r="I136" s="1">
        <v>0</v>
      </c>
      <c r="J136" s="1">
        <v>17</v>
      </c>
      <c r="K136" s="1">
        <v>0</v>
      </c>
      <c r="L136" s="1">
        <f t="shared" ref="L136:L137" si="53">G136/(F136+G136)</f>
        <v>0.11347517730496454</v>
      </c>
      <c r="M136" s="1">
        <f t="shared" ref="M136:M137" si="54">I136/(H136+I136)</f>
        <v>0</v>
      </c>
      <c r="N136" s="1">
        <f t="shared" ref="N136:N137" si="55">K136/(J136+K136)</f>
        <v>0</v>
      </c>
      <c r="O136" s="1">
        <f t="shared" ref="O136:O137" si="56">(G136+I136+K136)/(F136+G136+H136+I136+J136+K136)</f>
        <v>6.1538461538461542E-2</v>
      </c>
      <c r="P136" s="1">
        <f t="shared" ref="P136:P137" si="57">SUM(F136:K136)</f>
        <v>260</v>
      </c>
      <c r="Q136" s="7"/>
      <c r="R136" s="1">
        <v>18</v>
      </c>
      <c r="S136" s="3" t="s">
        <v>21</v>
      </c>
      <c r="T136" s="1"/>
    </row>
    <row r="137" spans="1:20" x14ac:dyDescent="0.25">
      <c r="A137" s="1">
        <v>35</v>
      </c>
      <c r="B137" s="1" t="s">
        <v>13</v>
      </c>
      <c r="C137" s="2">
        <v>15.3</v>
      </c>
      <c r="D137" s="5">
        <v>7</v>
      </c>
      <c r="E137" s="3" t="s">
        <v>20</v>
      </c>
      <c r="F137" s="1">
        <v>175</v>
      </c>
      <c r="G137" s="1">
        <v>19</v>
      </c>
      <c r="H137" s="1">
        <v>230</v>
      </c>
      <c r="I137" s="1">
        <v>6</v>
      </c>
      <c r="J137" s="1">
        <v>1</v>
      </c>
      <c r="K137" s="1">
        <v>0</v>
      </c>
      <c r="L137" s="1">
        <f t="shared" si="53"/>
        <v>9.7938144329896906E-2</v>
      </c>
      <c r="M137" s="1">
        <f t="shared" si="54"/>
        <v>2.5423728813559324E-2</v>
      </c>
      <c r="N137" s="1">
        <f t="shared" si="55"/>
        <v>0</v>
      </c>
      <c r="O137" s="1">
        <f t="shared" si="56"/>
        <v>5.8004640371229696E-2</v>
      </c>
      <c r="P137" s="1">
        <f t="shared" si="57"/>
        <v>431</v>
      </c>
      <c r="Q137" s="7" t="s">
        <v>31</v>
      </c>
      <c r="R137" s="1">
        <v>19</v>
      </c>
      <c r="S137" s="3" t="s">
        <v>21</v>
      </c>
      <c r="T137" s="1"/>
    </row>
    <row r="138" spans="1:20" x14ac:dyDescent="0.25">
      <c r="A138" s="1">
        <v>36</v>
      </c>
      <c r="B138" s="1" t="s">
        <v>13</v>
      </c>
      <c r="C138" s="2">
        <v>14.6</v>
      </c>
      <c r="D138" s="5">
        <v>7</v>
      </c>
      <c r="E138" s="3" t="s">
        <v>14</v>
      </c>
      <c r="F138" s="3" t="s">
        <v>15</v>
      </c>
      <c r="G138" s="3" t="s">
        <v>15</v>
      </c>
      <c r="H138" s="3" t="s">
        <v>15</v>
      </c>
      <c r="I138" s="3" t="s">
        <v>15</v>
      </c>
      <c r="J138" s="3" t="s">
        <v>15</v>
      </c>
      <c r="K138" s="3" t="s">
        <v>15</v>
      </c>
      <c r="L138" s="3" t="s">
        <v>15</v>
      </c>
      <c r="M138" s="3" t="s">
        <v>15</v>
      </c>
      <c r="N138" s="3" t="s">
        <v>15</v>
      </c>
      <c r="O138" s="3" t="s">
        <v>15</v>
      </c>
      <c r="P138" s="3" t="s">
        <v>15</v>
      </c>
      <c r="Q138" s="7"/>
      <c r="R138" s="1">
        <v>20</v>
      </c>
      <c r="S138" s="3" t="s">
        <v>21</v>
      </c>
      <c r="T138" s="1"/>
    </row>
    <row r="139" spans="1:20" x14ac:dyDescent="0.25">
      <c r="A139" s="1">
        <v>37</v>
      </c>
      <c r="B139" s="1" t="s">
        <v>13</v>
      </c>
      <c r="C139" s="2">
        <v>16.8</v>
      </c>
      <c r="D139" s="5">
        <v>8</v>
      </c>
      <c r="E139" s="3" t="s">
        <v>20</v>
      </c>
      <c r="F139" s="1">
        <v>132</v>
      </c>
      <c r="G139" s="1">
        <v>28</v>
      </c>
      <c r="H139" s="1">
        <v>159</v>
      </c>
      <c r="I139" s="1">
        <v>6</v>
      </c>
      <c r="J139" s="1">
        <v>88</v>
      </c>
      <c r="K139" s="1">
        <v>0</v>
      </c>
      <c r="L139" s="1">
        <f t="shared" ref="L139" si="58">G139/(F139+G139)</f>
        <v>0.17499999999999999</v>
      </c>
      <c r="M139" s="1">
        <f t="shared" ref="M139" si="59">I139/(H139+I139)</f>
        <v>3.6363636363636362E-2</v>
      </c>
      <c r="N139" s="1">
        <f t="shared" ref="N139" si="60">K139/(J139+K139)</f>
        <v>0</v>
      </c>
      <c r="O139" s="1">
        <f t="shared" ref="O139" si="61">(G139+I139+K139)/(F139+G139+H139+I139+J139+K139)</f>
        <v>8.2324455205811137E-2</v>
      </c>
      <c r="P139" s="1">
        <f t="shared" ref="P139" si="62">SUM(F139:K139)</f>
        <v>413</v>
      </c>
      <c r="Q139" s="7"/>
      <c r="T139" s="1"/>
    </row>
    <row r="140" spans="1:20" x14ac:dyDescent="0.25">
      <c r="A140" s="1">
        <v>38</v>
      </c>
      <c r="B140" s="1" t="s">
        <v>13</v>
      </c>
      <c r="C140" s="2">
        <v>13.6</v>
      </c>
      <c r="D140" s="5">
        <v>6</v>
      </c>
      <c r="E140" s="3" t="s">
        <v>14</v>
      </c>
      <c r="F140" s="3" t="s">
        <v>15</v>
      </c>
      <c r="G140" s="3" t="s">
        <v>15</v>
      </c>
      <c r="H140" s="3" t="s">
        <v>15</v>
      </c>
      <c r="I140" s="3" t="s">
        <v>15</v>
      </c>
      <c r="J140" s="3" t="s">
        <v>15</v>
      </c>
      <c r="K140" s="3" t="s">
        <v>15</v>
      </c>
      <c r="L140" s="3" t="s">
        <v>15</v>
      </c>
      <c r="M140" s="3" t="s">
        <v>15</v>
      </c>
      <c r="N140" s="3" t="s">
        <v>15</v>
      </c>
      <c r="O140" s="3" t="s">
        <v>15</v>
      </c>
      <c r="P140" s="3" t="s">
        <v>15</v>
      </c>
      <c r="Q140" s="7" t="s">
        <v>52</v>
      </c>
      <c r="T140" s="1" t="s">
        <v>65</v>
      </c>
    </row>
    <row r="141" spans="1:20" x14ac:dyDescent="0.25">
      <c r="A141" s="1">
        <v>39</v>
      </c>
      <c r="B141" s="1" t="s">
        <v>13</v>
      </c>
      <c r="C141" s="2">
        <v>17</v>
      </c>
      <c r="D141" s="5">
        <v>7</v>
      </c>
      <c r="E141" s="3" t="s">
        <v>20</v>
      </c>
      <c r="F141" s="1">
        <v>115</v>
      </c>
      <c r="G141" s="1">
        <v>2</v>
      </c>
      <c r="H141" s="1">
        <v>132</v>
      </c>
      <c r="I141" s="1">
        <v>1</v>
      </c>
      <c r="J141" s="1">
        <v>7</v>
      </c>
      <c r="K141" s="1">
        <v>0</v>
      </c>
      <c r="L141" s="1">
        <f t="shared" ref="L141" si="63">G141/(F141+G141)</f>
        <v>1.7094017094017096E-2</v>
      </c>
      <c r="M141" s="1">
        <f t="shared" ref="M141" si="64">I141/(H141+I141)</f>
        <v>7.5187969924812026E-3</v>
      </c>
      <c r="N141" s="1">
        <f t="shared" ref="N141" si="65">K141/(J141+K141)</f>
        <v>0</v>
      </c>
      <c r="O141" s="1">
        <f t="shared" ref="O141" si="66">(G141+I141+K141)/(F141+G141+H141+I141+J141+K141)</f>
        <v>1.1673151750972763E-2</v>
      </c>
      <c r="P141" s="1">
        <f t="shared" ref="P141" si="67">SUM(F141:K141)</f>
        <v>257</v>
      </c>
      <c r="Q141" s="7"/>
      <c r="S141" s="3" t="s">
        <v>57</v>
      </c>
      <c r="T141" s="1" t="s">
        <v>54</v>
      </c>
    </row>
    <row r="142" spans="1:20" x14ac:dyDescent="0.25">
      <c r="A142" s="1">
        <v>40</v>
      </c>
      <c r="B142" s="1" t="s">
        <v>13</v>
      </c>
      <c r="C142" s="2">
        <v>11.8</v>
      </c>
      <c r="D142" s="5">
        <v>5</v>
      </c>
      <c r="E142" s="3" t="s">
        <v>20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7" t="s">
        <v>63</v>
      </c>
      <c r="T142" s="1"/>
    </row>
    <row r="143" spans="1:20" x14ac:dyDescent="0.25">
      <c r="A143" s="1">
        <v>41</v>
      </c>
      <c r="B143" s="1" t="s">
        <v>13</v>
      </c>
      <c r="C143" s="2">
        <v>14.3</v>
      </c>
      <c r="D143" s="5">
        <v>7</v>
      </c>
      <c r="E143" s="3" t="s">
        <v>20</v>
      </c>
      <c r="F143" s="1">
        <v>108</v>
      </c>
      <c r="G143" s="1">
        <v>4</v>
      </c>
      <c r="H143" s="1">
        <v>146</v>
      </c>
      <c r="I143" s="1">
        <v>1</v>
      </c>
      <c r="J143" s="1">
        <v>107</v>
      </c>
      <c r="K143" s="1">
        <v>0</v>
      </c>
      <c r="L143" s="1">
        <f t="shared" ref="L143:L144" si="68">G143/(F143+G143)</f>
        <v>3.5714285714285712E-2</v>
      </c>
      <c r="M143" s="1">
        <f t="shared" ref="M143:M144" si="69">I143/(H143+I143)</f>
        <v>6.8027210884353739E-3</v>
      </c>
      <c r="N143" s="1">
        <f t="shared" ref="N143:N144" si="70">K143/(J143+K143)</f>
        <v>0</v>
      </c>
      <c r="O143" s="1">
        <f t="shared" ref="O143:O144" si="71">(G143+I143+K143)/(F143+G143+H143+I143+J143+K143)</f>
        <v>1.3661202185792349E-2</v>
      </c>
      <c r="P143" s="1">
        <f t="shared" ref="P143:P144" si="72">SUM(F143:K143)</f>
        <v>366</v>
      </c>
      <c r="Q143" s="7"/>
      <c r="S143" s="3" t="s">
        <v>57</v>
      </c>
      <c r="T143" s="1" t="s">
        <v>54</v>
      </c>
    </row>
    <row r="144" spans="1:20" x14ac:dyDescent="0.25">
      <c r="A144" s="1">
        <v>42</v>
      </c>
      <c r="B144" s="1" t="s">
        <v>13</v>
      </c>
      <c r="C144" s="2">
        <v>15</v>
      </c>
      <c r="D144" s="5">
        <v>7</v>
      </c>
      <c r="E144" s="3" t="s">
        <v>20</v>
      </c>
      <c r="F144" s="1">
        <v>44</v>
      </c>
      <c r="G144" s="1">
        <v>5</v>
      </c>
      <c r="H144" s="1">
        <v>105</v>
      </c>
      <c r="I144" s="1">
        <v>3</v>
      </c>
      <c r="J144" s="1">
        <v>33</v>
      </c>
      <c r="K144" s="1">
        <v>0</v>
      </c>
      <c r="L144" s="1">
        <f t="shared" si="68"/>
        <v>0.10204081632653061</v>
      </c>
      <c r="M144" s="1">
        <f t="shared" si="69"/>
        <v>2.7777777777777776E-2</v>
      </c>
      <c r="N144" s="1">
        <f t="shared" si="70"/>
        <v>0</v>
      </c>
      <c r="O144" s="1">
        <f t="shared" si="71"/>
        <v>4.2105263157894736E-2</v>
      </c>
      <c r="P144" s="1">
        <f t="shared" si="72"/>
        <v>190</v>
      </c>
      <c r="Q144" s="7" t="s">
        <v>31</v>
      </c>
      <c r="T144" s="1"/>
    </row>
    <row r="145" spans="1:20" x14ac:dyDescent="0.25">
      <c r="A145" s="1">
        <v>43</v>
      </c>
      <c r="B145" s="1" t="s">
        <v>13</v>
      </c>
      <c r="C145" s="2">
        <v>13.2</v>
      </c>
      <c r="D145" s="5">
        <v>6</v>
      </c>
      <c r="E145" s="3" t="s">
        <v>20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7" t="s">
        <v>29</v>
      </c>
      <c r="T145" s="1"/>
    </row>
    <row r="146" spans="1:20" x14ac:dyDescent="0.25">
      <c r="A146" s="1">
        <v>44</v>
      </c>
      <c r="B146" s="1" t="s">
        <v>13</v>
      </c>
      <c r="C146" s="2">
        <v>15.2</v>
      </c>
      <c r="D146" s="5">
        <v>8</v>
      </c>
      <c r="E146" s="3" t="s">
        <v>20</v>
      </c>
      <c r="F146" s="1">
        <v>119</v>
      </c>
      <c r="G146" s="1">
        <v>7</v>
      </c>
      <c r="H146" s="1">
        <v>124</v>
      </c>
      <c r="I146" s="1">
        <v>1</v>
      </c>
      <c r="J146" s="1">
        <v>14</v>
      </c>
      <c r="K146" s="1">
        <v>0</v>
      </c>
      <c r="L146" s="1">
        <f t="shared" ref="L146:L148" si="73">G146/(F146+G146)</f>
        <v>5.5555555555555552E-2</v>
      </c>
      <c r="M146" s="1">
        <f t="shared" ref="M146:M148" si="74">I146/(H146+I146)</f>
        <v>8.0000000000000002E-3</v>
      </c>
      <c r="N146" s="1">
        <f t="shared" ref="N146:N148" si="75">K146/(J146+K146)</f>
        <v>0</v>
      </c>
      <c r="O146" s="1">
        <f t="shared" ref="O146:O148" si="76">(G146+I146+K146)/(F146+G146+H146+I146+J146+K146)</f>
        <v>3.0188679245283019E-2</v>
      </c>
      <c r="P146" s="1">
        <f t="shared" ref="P146:P148" si="77">SUM(F146:K146)</f>
        <v>265</v>
      </c>
      <c r="Q146" s="7"/>
      <c r="S146" s="3" t="s">
        <v>57</v>
      </c>
      <c r="T146" s="1" t="s">
        <v>54</v>
      </c>
    </row>
    <row r="147" spans="1:20" x14ac:dyDescent="0.25">
      <c r="A147" s="1">
        <v>45</v>
      </c>
      <c r="B147" s="1" t="s">
        <v>13</v>
      </c>
      <c r="C147" s="2">
        <v>14.7</v>
      </c>
      <c r="D147" s="5">
        <v>9</v>
      </c>
      <c r="E147" s="3" t="s">
        <v>20</v>
      </c>
      <c r="F147" s="1">
        <v>122</v>
      </c>
      <c r="G147" s="1">
        <v>101</v>
      </c>
      <c r="H147" s="1">
        <v>74</v>
      </c>
      <c r="I147" s="1">
        <v>33</v>
      </c>
      <c r="J147" s="1">
        <v>20</v>
      </c>
      <c r="K147" s="1">
        <v>0</v>
      </c>
      <c r="L147" s="1">
        <f t="shared" si="73"/>
        <v>0.452914798206278</v>
      </c>
      <c r="M147" s="1">
        <f t="shared" si="74"/>
        <v>0.30841121495327101</v>
      </c>
      <c r="N147" s="1">
        <f t="shared" si="75"/>
        <v>0</v>
      </c>
      <c r="O147" s="1">
        <f t="shared" si="76"/>
        <v>0.38285714285714284</v>
      </c>
      <c r="P147" s="1">
        <f t="shared" si="77"/>
        <v>350</v>
      </c>
      <c r="Q147" s="7"/>
      <c r="T147" s="1"/>
    </row>
    <row r="148" spans="1:20" x14ac:dyDescent="0.25">
      <c r="A148" s="1">
        <v>46</v>
      </c>
      <c r="B148" s="1" t="s">
        <v>13</v>
      </c>
      <c r="C148" s="2">
        <v>13.7</v>
      </c>
      <c r="D148" s="5">
        <v>8</v>
      </c>
      <c r="E148" s="3" t="s">
        <v>20</v>
      </c>
      <c r="F148" s="1">
        <v>109</v>
      </c>
      <c r="G148" s="1">
        <v>12</v>
      </c>
      <c r="H148" s="1">
        <v>137</v>
      </c>
      <c r="I148" s="1">
        <v>7</v>
      </c>
      <c r="J148" s="1">
        <v>35</v>
      </c>
      <c r="K148" s="1">
        <v>0</v>
      </c>
      <c r="L148" s="1">
        <f t="shared" si="73"/>
        <v>9.9173553719008267E-2</v>
      </c>
      <c r="M148" s="1">
        <f t="shared" si="74"/>
        <v>4.8611111111111112E-2</v>
      </c>
      <c r="N148" s="1">
        <f t="shared" si="75"/>
        <v>0</v>
      </c>
      <c r="O148" s="1">
        <f t="shared" si="76"/>
        <v>6.3333333333333339E-2</v>
      </c>
      <c r="P148" s="1">
        <f t="shared" si="77"/>
        <v>300</v>
      </c>
      <c r="Q148" s="7"/>
      <c r="T148" s="1"/>
    </row>
    <row r="149" spans="1:20" x14ac:dyDescent="0.25">
      <c r="A149" s="1">
        <v>47</v>
      </c>
      <c r="B149" s="1" t="s">
        <v>13</v>
      </c>
      <c r="C149" s="2">
        <v>15</v>
      </c>
      <c r="D149" s="5">
        <v>9</v>
      </c>
      <c r="E149" s="3" t="s">
        <v>14</v>
      </c>
      <c r="F149" s="3" t="s">
        <v>15</v>
      </c>
      <c r="G149" s="3" t="s">
        <v>15</v>
      </c>
      <c r="H149" s="3" t="s">
        <v>15</v>
      </c>
      <c r="I149" s="3" t="s">
        <v>15</v>
      </c>
      <c r="J149" s="3" t="s">
        <v>15</v>
      </c>
      <c r="K149" s="3" t="s">
        <v>15</v>
      </c>
      <c r="L149" s="3" t="s">
        <v>15</v>
      </c>
      <c r="M149" s="3" t="s">
        <v>15</v>
      </c>
      <c r="N149" s="3" t="s">
        <v>15</v>
      </c>
      <c r="O149" s="3" t="s">
        <v>15</v>
      </c>
      <c r="P149" s="3" t="s">
        <v>15</v>
      </c>
      <c r="Q149" s="7" t="s">
        <v>52</v>
      </c>
      <c r="T149" s="1"/>
    </row>
    <row r="150" spans="1:20" x14ac:dyDescent="0.25">
      <c r="A150" s="1">
        <v>48</v>
      </c>
      <c r="B150" s="1" t="s">
        <v>13</v>
      </c>
      <c r="C150" s="2">
        <v>13.6</v>
      </c>
      <c r="D150" s="5">
        <v>7</v>
      </c>
      <c r="E150" s="3" t="s">
        <v>20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7"/>
      <c r="S150" s="3" t="s">
        <v>57</v>
      </c>
      <c r="T150" s="1" t="s">
        <v>54</v>
      </c>
    </row>
    <row r="151" spans="1:20" x14ac:dyDescent="0.25">
      <c r="A151" s="1">
        <v>49</v>
      </c>
      <c r="B151" s="1" t="s">
        <v>13</v>
      </c>
      <c r="C151" s="2">
        <v>13.9</v>
      </c>
      <c r="D151" s="5">
        <v>5</v>
      </c>
      <c r="E151" s="3" t="s">
        <v>20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7"/>
      <c r="S151" s="3" t="s">
        <v>57</v>
      </c>
      <c r="T151" s="1" t="s">
        <v>54</v>
      </c>
    </row>
    <row r="152" spans="1:20" x14ac:dyDescent="0.25">
      <c r="A152" s="1">
        <v>50</v>
      </c>
      <c r="B152" s="1" t="s">
        <v>47</v>
      </c>
      <c r="C152" s="2">
        <v>8.1999999999999993</v>
      </c>
      <c r="D152" s="5">
        <v>4</v>
      </c>
      <c r="E152" s="3" t="s">
        <v>20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7"/>
      <c r="T152" s="1"/>
    </row>
    <row r="153" spans="1:20" x14ac:dyDescent="0.25">
      <c r="A153" s="1">
        <v>51</v>
      </c>
      <c r="B153" s="1" t="s">
        <v>13</v>
      </c>
      <c r="C153" s="2">
        <v>8.3000000000000007</v>
      </c>
      <c r="D153" s="5">
        <v>4</v>
      </c>
      <c r="E153" s="3" t="s">
        <v>14</v>
      </c>
      <c r="F153" s="3" t="s">
        <v>15</v>
      </c>
      <c r="G153" s="3" t="s">
        <v>15</v>
      </c>
      <c r="H153" s="3" t="s">
        <v>15</v>
      </c>
      <c r="I153" s="3" t="s">
        <v>15</v>
      </c>
      <c r="J153" s="3" t="s">
        <v>15</v>
      </c>
      <c r="K153" s="3" t="s">
        <v>15</v>
      </c>
      <c r="L153" s="3" t="s">
        <v>15</v>
      </c>
      <c r="M153" s="3" t="s">
        <v>15</v>
      </c>
      <c r="N153" s="3" t="s">
        <v>15</v>
      </c>
      <c r="O153" s="3" t="s">
        <v>15</v>
      </c>
      <c r="P153" s="3" t="s">
        <v>15</v>
      </c>
      <c r="Q153" s="7"/>
      <c r="T153" s="1"/>
    </row>
    <row r="154" spans="1:20" x14ac:dyDescent="0.25">
      <c r="A154" s="1">
        <v>52</v>
      </c>
      <c r="B154" s="1" t="s">
        <v>13</v>
      </c>
      <c r="C154" s="2">
        <v>9.5</v>
      </c>
      <c r="D154" s="5">
        <v>4</v>
      </c>
      <c r="E154" s="3" t="s">
        <v>14</v>
      </c>
      <c r="F154" s="3" t="s">
        <v>15</v>
      </c>
      <c r="G154" s="3" t="s">
        <v>15</v>
      </c>
      <c r="H154" s="3" t="s">
        <v>15</v>
      </c>
      <c r="I154" s="3" t="s">
        <v>15</v>
      </c>
      <c r="J154" s="3" t="s">
        <v>15</v>
      </c>
      <c r="K154" s="3" t="s">
        <v>15</v>
      </c>
      <c r="L154" s="3" t="s">
        <v>15</v>
      </c>
      <c r="M154" s="3" t="s">
        <v>15</v>
      </c>
      <c r="N154" s="3" t="s">
        <v>15</v>
      </c>
      <c r="O154" s="3" t="s">
        <v>15</v>
      </c>
      <c r="P154" s="3" t="s">
        <v>15</v>
      </c>
      <c r="Q154" s="7"/>
      <c r="T154" s="1" t="s">
        <v>66</v>
      </c>
    </row>
    <row r="155" spans="1:20" x14ac:dyDescent="0.25">
      <c r="A155" s="1">
        <v>53</v>
      </c>
      <c r="B155" s="1" t="s">
        <v>13</v>
      </c>
      <c r="C155" s="2">
        <v>9.8000000000000007</v>
      </c>
      <c r="D155" s="5">
        <v>4</v>
      </c>
      <c r="E155" s="3" t="s">
        <v>14</v>
      </c>
      <c r="F155" s="3" t="s">
        <v>15</v>
      </c>
      <c r="G155" s="3" t="s">
        <v>15</v>
      </c>
      <c r="H155" s="3" t="s">
        <v>15</v>
      </c>
      <c r="I155" s="3" t="s">
        <v>15</v>
      </c>
      <c r="J155" s="3" t="s">
        <v>15</v>
      </c>
      <c r="K155" s="3" t="s">
        <v>15</v>
      </c>
      <c r="L155" s="3" t="s">
        <v>15</v>
      </c>
      <c r="M155" s="3" t="s">
        <v>15</v>
      </c>
      <c r="N155" s="3" t="s">
        <v>15</v>
      </c>
      <c r="O155" s="3" t="s">
        <v>15</v>
      </c>
      <c r="P155" s="3" t="s">
        <v>15</v>
      </c>
      <c r="Q155" s="7" t="s">
        <v>29</v>
      </c>
      <c r="T155" s="1"/>
    </row>
    <row r="156" spans="1:20" x14ac:dyDescent="0.25">
      <c r="A156" s="1">
        <v>54</v>
      </c>
      <c r="B156" s="1" t="s">
        <v>13</v>
      </c>
      <c r="C156" s="2">
        <v>7.9</v>
      </c>
      <c r="D156" s="5">
        <v>2</v>
      </c>
      <c r="E156" s="3" t="s">
        <v>20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7"/>
      <c r="T156" s="1"/>
    </row>
    <row r="157" spans="1:20" x14ac:dyDescent="0.25">
      <c r="A157" s="1">
        <v>55</v>
      </c>
      <c r="B157" s="1" t="s">
        <v>13</v>
      </c>
      <c r="C157" s="2">
        <v>9.6</v>
      </c>
      <c r="D157" s="5">
        <v>4</v>
      </c>
      <c r="E157" s="3" t="s">
        <v>14</v>
      </c>
      <c r="F157" s="3" t="s">
        <v>15</v>
      </c>
      <c r="G157" s="3" t="s">
        <v>15</v>
      </c>
      <c r="H157" s="3" t="s">
        <v>15</v>
      </c>
      <c r="I157" s="3" t="s">
        <v>15</v>
      </c>
      <c r="J157" s="3" t="s">
        <v>15</v>
      </c>
      <c r="K157" s="3" t="s">
        <v>15</v>
      </c>
      <c r="L157" s="3" t="s">
        <v>15</v>
      </c>
      <c r="M157" s="3" t="s">
        <v>15</v>
      </c>
      <c r="N157" s="3" t="s">
        <v>15</v>
      </c>
      <c r="O157" s="3" t="s">
        <v>15</v>
      </c>
      <c r="P157" s="3" t="s">
        <v>15</v>
      </c>
      <c r="Q157" s="7"/>
      <c r="S157" s="3" t="s">
        <v>57</v>
      </c>
      <c r="T157" s="1" t="s">
        <v>54</v>
      </c>
    </row>
    <row r="158" spans="1:20" x14ac:dyDescent="0.25">
      <c r="A158" s="1">
        <v>56</v>
      </c>
      <c r="B158" s="1" t="s">
        <v>13</v>
      </c>
      <c r="C158" s="2">
        <v>7.8</v>
      </c>
      <c r="D158" s="5">
        <v>2</v>
      </c>
      <c r="E158" s="3" t="s">
        <v>14</v>
      </c>
      <c r="F158" s="3" t="s">
        <v>15</v>
      </c>
      <c r="G158" s="3" t="s">
        <v>15</v>
      </c>
      <c r="H158" s="3" t="s">
        <v>15</v>
      </c>
      <c r="I158" s="3" t="s">
        <v>15</v>
      </c>
      <c r="J158" s="3" t="s">
        <v>15</v>
      </c>
      <c r="K158" s="3" t="s">
        <v>15</v>
      </c>
      <c r="L158" s="3" t="s">
        <v>15</v>
      </c>
      <c r="M158" s="3" t="s">
        <v>15</v>
      </c>
      <c r="N158" s="3" t="s">
        <v>15</v>
      </c>
      <c r="O158" s="3" t="s">
        <v>15</v>
      </c>
      <c r="P158" s="3" t="s">
        <v>15</v>
      </c>
      <c r="Q158" s="7"/>
      <c r="T158" s="1"/>
    </row>
    <row r="159" spans="1:20" x14ac:dyDescent="0.25">
      <c r="A159" s="1">
        <v>57</v>
      </c>
      <c r="B159" s="1" t="s">
        <v>13</v>
      </c>
      <c r="C159" s="2">
        <v>9.3000000000000007</v>
      </c>
      <c r="D159" s="5">
        <v>3</v>
      </c>
      <c r="E159" s="3" t="s">
        <v>14</v>
      </c>
      <c r="F159" s="3" t="s">
        <v>15</v>
      </c>
      <c r="G159" s="3" t="s">
        <v>15</v>
      </c>
      <c r="H159" s="3" t="s">
        <v>15</v>
      </c>
      <c r="I159" s="3" t="s">
        <v>15</v>
      </c>
      <c r="J159" s="3" t="s">
        <v>15</v>
      </c>
      <c r="K159" s="3" t="s">
        <v>15</v>
      </c>
      <c r="L159" s="3" t="s">
        <v>15</v>
      </c>
      <c r="M159" s="3" t="s">
        <v>15</v>
      </c>
      <c r="N159" s="3" t="s">
        <v>15</v>
      </c>
      <c r="O159" s="3" t="s">
        <v>15</v>
      </c>
      <c r="P159" s="3" t="s">
        <v>15</v>
      </c>
      <c r="Q159" s="7"/>
      <c r="T159" s="1" t="s">
        <v>66</v>
      </c>
    </row>
    <row r="160" spans="1:20" x14ac:dyDescent="0.25">
      <c r="A160" s="1">
        <v>58</v>
      </c>
      <c r="B160" s="1" t="s">
        <v>47</v>
      </c>
      <c r="C160" s="2">
        <v>9.9</v>
      </c>
      <c r="D160" s="5">
        <v>2</v>
      </c>
      <c r="E160" s="3" t="s">
        <v>14</v>
      </c>
      <c r="F160" s="3" t="s">
        <v>15</v>
      </c>
      <c r="G160" s="3" t="s">
        <v>15</v>
      </c>
      <c r="H160" s="3" t="s">
        <v>15</v>
      </c>
      <c r="I160" s="3" t="s">
        <v>15</v>
      </c>
      <c r="J160" s="3" t="s">
        <v>15</v>
      </c>
      <c r="K160" s="3" t="s">
        <v>15</v>
      </c>
      <c r="L160" s="3" t="s">
        <v>15</v>
      </c>
      <c r="M160" s="3" t="s">
        <v>15</v>
      </c>
      <c r="N160" s="3" t="s">
        <v>15</v>
      </c>
      <c r="O160" s="3" t="s">
        <v>15</v>
      </c>
      <c r="P160" s="3" t="s">
        <v>15</v>
      </c>
      <c r="Q160" s="7"/>
      <c r="T160" s="1" t="s">
        <v>53</v>
      </c>
    </row>
    <row r="161" spans="1:20" x14ac:dyDescent="0.25">
      <c r="A161" s="1">
        <v>59</v>
      </c>
      <c r="B161" s="1" t="s">
        <v>13</v>
      </c>
      <c r="C161" s="2">
        <v>7.5</v>
      </c>
      <c r="D161" s="5">
        <v>3</v>
      </c>
      <c r="E161" s="3" t="s">
        <v>20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7"/>
      <c r="T161" s="1" t="s">
        <v>53</v>
      </c>
    </row>
    <row r="162" spans="1:20" x14ac:dyDescent="0.25">
      <c r="A162" s="1">
        <v>60</v>
      </c>
      <c r="B162" s="1" t="s">
        <v>13</v>
      </c>
      <c r="C162" s="2">
        <v>7.3</v>
      </c>
      <c r="D162" s="5">
        <v>2</v>
      </c>
      <c r="E162" s="3" t="s">
        <v>14</v>
      </c>
      <c r="F162" s="3" t="s">
        <v>15</v>
      </c>
      <c r="G162" s="3" t="s">
        <v>15</v>
      </c>
      <c r="H162" s="3" t="s">
        <v>15</v>
      </c>
      <c r="I162" s="3" t="s">
        <v>15</v>
      </c>
      <c r="J162" s="3" t="s">
        <v>15</v>
      </c>
      <c r="K162" s="3" t="s">
        <v>15</v>
      </c>
      <c r="L162" s="3" t="s">
        <v>15</v>
      </c>
      <c r="M162" s="3" t="s">
        <v>15</v>
      </c>
      <c r="N162" s="3" t="s">
        <v>15</v>
      </c>
      <c r="O162" s="3" t="s">
        <v>15</v>
      </c>
      <c r="P162" s="3" t="s">
        <v>15</v>
      </c>
      <c r="Q162" s="7"/>
      <c r="T162" s="1" t="s">
        <v>53</v>
      </c>
    </row>
    <row r="163" spans="1:20" x14ac:dyDescent="0.25">
      <c r="A163" s="1">
        <v>61</v>
      </c>
      <c r="B163" s="1" t="s">
        <v>13</v>
      </c>
      <c r="C163" s="2">
        <v>7.5</v>
      </c>
      <c r="D163" s="5">
        <v>2</v>
      </c>
      <c r="E163" s="3" t="s">
        <v>20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7"/>
      <c r="T163" s="1" t="s">
        <v>53</v>
      </c>
    </row>
    <row r="164" spans="1:20" x14ac:dyDescent="0.25">
      <c r="A164" s="1">
        <v>62</v>
      </c>
      <c r="B164" s="1" t="s">
        <v>13</v>
      </c>
      <c r="C164" s="2">
        <v>7.5</v>
      </c>
      <c r="D164" s="5">
        <v>2</v>
      </c>
      <c r="E164" s="3" t="s">
        <v>14</v>
      </c>
      <c r="F164" s="3" t="s">
        <v>15</v>
      </c>
      <c r="G164" s="3" t="s">
        <v>15</v>
      </c>
      <c r="H164" s="3" t="s">
        <v>15</v>
      </c>
      <c r="I164" s="3" t="s">
        <v>15</v>
      </c>
      <c r="J164" s="3" t="s">
        <v>15</v>
      </c>
      <c r="K164" s="3" t="s">
        <v>15</v>
      </c>
      <c r="L164" s="3" t="s">
        <v>15</v>
      </c>
      <c r="M164" s="3" t="s">
        <v>15</v>
      </c>
      <c r="N164" s="3" t="s">
        <v>15</v>
      </c>
      <c r="O164" s="3" t="s">
        <v>15</v>
      </c>
      <c r="P164" s="3" t="s">
        <v>15</v>
      </c>
      <c r="Q164" s="7"/>
      <c r="T164" s="1" t="s">
        <v>53</v>
      </c>
    </row>
    <row r="165" spans="1:20" x14ac:dyDescent="0.25">
      <c r="A165" s="1">
        <v>63</v>
      </c>
      <c r="B165" s="1" t="s">
        <v>13</v>
      </c>
      <c r="C165" s="2">
        <v>8</v>
      </c>
      <c r="D165" s="5">
        <v>2</v>
      </c>
      <c r="E165" s="3" t="s">
        <v>14</v>
      </c>
      <c r="F165" s="3" t="s">
        <v>15</v>
      </c>
      <c r="G165" s="3" t="s">
        <v>15</v>
      </c>
      <c r="H165" s="3" t="s">
        <v>15</v>
      </c>
      <c r="I165" s="3" t="s">
        <v>15</v>
      </c>
      <c r="J165" s="3" t="s">
        <v>15</v>
      </c>
      <c r="K165" s="3" t="s">
        <v>15</v>
      </c>
      <c r="L165" s="3" t="s">
        <v>15</v>
      </c>
      <c r="M165" s="3" t="s">
        <v>15</v>
      </c>
      <c r="N165" s="3" t="s">
        <v>15</v>
      </c>
      <c r="O165" s="3" t="s">
        <v>15</v>
      </c>
      <c r="P165" s="3" t="s">
        <v>15</v>
      </c>
      <c r="Q165" s="7"/>
      <c r="T165" s="1" t="s">
        <v>66</v>
      </c>
    </row>
    <row r="166" spans="1:20" x14ac:dyDescent="0.25">
      <c r="A166" s="1">
        <v>64</v>
      </c>
      <c r="B166" s="1" t="s">
        <v>13</v>
      </c>
      <c r="C166" s="2">
        <v>7.5</v>
      </c>
      <c r="D166" s="5">
        <v>2</v>
      </c>
      <c r="E166" s="3" t="s">
        <v>14</v>
      </c>
      <c r="F166" s="3" t="s">
        <v>15</v>
      </c>
      <c r="G166" s="3" t="s">
        <v>15</v>
      </c>
      <c r="H166" s="3" t="s">
        <v>15</v>
      </c>
      <c r="I166" s="3" t="s">
        <v>15</v>
      </c>
      <c r="J166" s="3" t="s">
        <v>15</v>
      </c>
      <c r="K166" s="3" t="s">
        <v>15</v>
      </c>
      <c r="L166" s="3" t="s">
        <v>15</v>
      </c>
      <c r="M166" s="3" t="s">
        <v>15</v>
      </c>
      <c r="N166" s="3" t="s">
        <v>15</v>
      </c>
      <c r="O166" s="3" t="s">
        <v>15</v>
      </c>
      <c r="P166" s="3" t="s">
        <v>15</v>
      </c>
      <c r="Q166" s="7"/>
      <c r="T166" s="1"/>
    </row>
    <row r="167" spans="1:20" x14ac:dyDescent="0.25">
      <c r="A167" s="1">
        <v>65</v>
      </c>
      <c r="B167" s="1" t="s">
        <v>13</v>
      </c>
      <c r="C167" s="2">
        <v>8.3000000000000007</v>
      </c>
      <c r="D167" s="5">
        <v>3</v>
      </c>
      <c r="E167" s="3" t="s">
        <v>14</v>
      </c>
      <c r="F167" s="3" t="s">
        <v>15</v>
      </c>
      <c r="G167" s="3" t="s">
        <v>15</v>
      </c>
      <c r="H167" s="3" t="s">
        <v>15</v>
      </c>
      <c r="I167" s="3" t="s">
        <v>15</v>
      </c>
      <c r="J167" s="3" t="s">
        <v>15</v>
      </c>
      <c r="K167" s="3" t="s">
        <v>15</v>
      </c>
      <c r="L167" s="3" t="s">
        <v>15</v>
      </c>
      <c r="M167" s="3" t="s">
        <v>15</v>
      </c>
      <c r="N167" s="3" t="s">
        <v>15</v>
      </c>
      <c r="O167" s="3" t="s">
        <v>15</v>
      </c>
      <c r="P167" s="3" t="s">
        <v>15</v>
      </c>
      <c r="Q167" s="7"/>
      <c r="T167" s="1" t="s">
        <v>66</v>
      </c>
    </row>
    <row r="168" spans="1:20" x14ac:dyDescent="0.25">
      <c r="A168" s="1">
        <v>66</v>
      </c>
      <c r="B168" s="1" t="s">
        <v>47</v>
      </c>
      <c r="C168" s="2">
        <v>7.8</v>
      </c>
      <c r="D168" s="5">
        <v>2</v>
      </c>
      <c r="E168" s="3" t="s">
        <v>20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7"/>
      <c r="T168" s="1"/>
    </row>
    <row r="169" spans="1:20" x14ac:dyDescent="0.25">
      <c r="A169" s="1">
        <v>67</v>
      </c>
      <c r="B169" s="1" t="s">
        <v>13</v>
      </c>
      <c r="C169" s="2">
        <v>8</v>
      </c>
      <c r="D169" s="5">
        <v>2</v>
      </c>
      <c r="E169" s="3" t="s">
        <v>14</v>
      </c>
      <c r="F169" s="3" t="s">
        <v>15</v>
      </c>
      <c r="G169" s="3" t="s">
        <v>15</v>
      </c>
      <c r="H169" s="3" t="s">
        <v>15</v>
      </c>
      <c r="I169" s="3" t="s">
        <v>15</v>
      </c>
      <c r="J169" s="3" t="s">
        <v>15</v>
      </c>
      <c r="K169" s="3" t="s">
        <v>15</v>
      </c>
      <c r="L169" s="3" t="s">
        <v>15</v>
      </c>
      <c r="M169" s="3" t="s">
        <v>15</v>
      </c>
      <c r="N169" s="3" t="s">
        <v>15</v>
      </c>
      <c r="O169" s="3" t="s">
        <v>15</v>
      </c>
      <c r="P169" s="3" t="s">
        <v>15</v>
      </c>
      <c r="Q169" s="7"/>
      <c r="T169" s="1"/>
    </row>
    <row r="170" spans="1:20" x14ac:dyDescent="0.25">
      <c r="A170" s="1">
        <v>68</v>
      </c>
      <c r="B170" s="1" t="s">
        <v>13</v>
      </c>
      <c r="C170" s="2">
        <v>8.1</v>
      </c>
      <c r="D170" s="5">
        <v>3</v>
      </c>
      <c r="E170" s="3" t="s">
        <v>14</v>
      </c>
      <c r="F170" s="3" t="s">
        <v>15</v>
      </c>
      <c r="G170" s="3" t="s">
        <v>15</v>
      </c>
      <c r="H170" s="3" t="s">
        <v>15</v>
      </c>
      <c r="I170" s="3" t="s">
        <v>15</v>
      </c>
      <c r="J170" s="3" t="s">
        <v>15</v>
      </c>
      <c r="K170" s="3" t="s">
        <v>15</v>
      </c>
      <c r="L170" s="3" t="s">
        <v>15</v>
      </c>
      <c r="M170" s="3" t="s">
        <v>15</v>
      </c>
      <c r="N170" s="3" t="s">
        <v>15</v>
      </c>
      <c r="O170" s="3" t="s">
        <v>15</v>
      </c>
      <c r="P170" s="3" t="s">
        <v>15</v>
      </c>
      <c r="Q170" s="7"/>
      <c r="T170" s="1"/>
    </row>
    <row r="171" spans="1:20" x14ac:dyDescent="0.25">
      <c r="A171" s="1">
        <v>69</v>
      </c>
      <c r="B171" s="1" t="s">
        <v>47</v>
      </c>
      <c r="C171" s="2">
        <v>8.1999999999999993</v>
      </c>
      <c r="D171" s="5">
        <v>2</v>
      </c>
      <c r="E171" s="3" t="s">
        <v>20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7"/>
      <c r="T171" s="1"/>
    </row>
    <row r="172" spans="1:20" x14ac:dyDescent="0.25">
      <c r="A172" s="1">
        <v>70</v>
      </c>
      <c r="B172" s="1" t="s">
        <v>13</v>
      </c>
      <c r="C172" s="2">
        <v>8.3000000000000007</v>
      </c>
      <c r="D172" s="5">
        <v>2</v>
      </c>
      <c r="E172" s="3" t="s">
        <v>14</v>
      </c>
      <c r="F172" s="3" t="s">
        <v>15</v>
      </c>
      <c r="G172" s="3" t="s">
        <v>15</v>
      </c>
      <c r="H172" s="3" t="s">
        <v>15</v>
      </c>
      <c r="I172" s="3" t="s">
        <v>15</v>
      </c>
      <c r="J172" s="3" t="s">
        <v>15</v>
      </c>
      <c r="K172" s="3" t="s">
        <v>15</v>
      </c>
      <c r="L172" s="3" t="s">
        <v>15</v>
      </c>
      <c r="M172" s="3" t="s">
        <v>15</v>
      </c>
      <c r="N172" s="3" t="s">
        <v>15</v>
      </c>
      <c r="O172" s="3" t="s">
        <v>15</v>
      </c>
      <c r="P172" s="3" t="s">
        <v>15</v>
      </c>
      <c r="Q172" s="7"/>
      <c r="T172" s="1"/>
    </row>
    <row r="173" spans="1:20" x14ac:dyDescent="0.25">
      <c r="A173" s="1">
        <v>71</v>
      </c>
      <c r="B173" s="1" t="s">
        <v>13</v>
      </c>
      <c r="C173" s="2">
        <v>8.5</v>
      </c>
      <c r="D173" s="5">
        <v>3</v>
      </c>
      <c r="E173" s="3" t="s">
        <v>20</v>
      </c>
      <c r="F173" s="1">
        <v>11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f t="shared" ref="L173" si="78">G173/(F173+G173)</f>
        <v>0</v>
      </c>
      <c r="M173" s="1">
        <v>0</v>
      </c>
      <c r="N173" s="1">
        <v>0</v>
      </c>
      <c r="O173" s="1">
        <f t="shared" ref="O173" si="79">(G173+I173+K173)/(F173+G173+H173+I173+J173+K173)</f>
        <v>0</v>
      </c>
      <c r="P173" s="1">
        <f t="shared" ref="P173" si="80">SUM(F173:K173)</f>
        <v>11</v>
      </c>
      <c r="Q173" s="7"/>
      <c r="T173" s="1"/>
    </row>
    <row r="174" spans="1:20" x14ac:dyDescent="0.25">
      <c r="A174" s="1">
        <v>72</v>
      </c>
      <c r="B174" s="1" t="s">
        <v>13</v>
      </c>
      <c r="C174" s="2">
        <v>8</v>
      </c>
      <c r="D174" s="5">
        <v>2</v>
      </c>
      <c r="E174" s="3" t="s">
        <v>14</v>
      </c>
      <c r="F174" s="3" t="s">
        <v>15</v>
      </c>
      <c r="G174" s="3" t="s">
        <v>15</v>
      </c>
      <c r="H174" s="3" t="s">
        <v>15</v>
      </c>
      <c r="I174" s="3" t="s">
        <v>15</v>
      </c>
      <c r="J174" s="3" t="s">
        <v>15</v>
      </c>
      <c r="K174" s="3" t="s">
        <v>15</v>
      </c>
      <c r="L174" s="3" t="s">
        <v>15</v>
      </c>
      <c r="M174" s="3" t="s">
        <v>15</v>
      </c>
      <c r="N174" s="3" t="s">
        <v>15</v>
      </c>
      <c r="O174" s="3" t="s">
        <v>15</v>
      </c>
      <c r="P174" s="3" t="s">
        <v>15</v>
      </c>
      <c r="Q174" s="7"/>
      <c r="T174" s="1"/>
    </row>
    <row r="175" spans="1:20" x14ac:dyDescent="0.25">
      <c r="A175" s="1">
        <v>73</v>
      </c>
      <c r="B175" s="1" t="s">
        <v>13</v>
      </c>
      <c r="C175" s="2">
        <v>7.9</v>
      </c>
      <c r="D175" s="5">
        <v>2</v>
      </c>
      <c r="E175" s="3" t="s">
        <v>14</v>
      </c>
      <c r="F175" s="3" t="s">
        <v>15</v>
      </c>
      <c r="G175" s="3" t="s">
        <v>15</v>
      </c>
      <c r="H175" s="3" t="s">
        <v>15</v>
      </c>
      <c r="I175" s="3" t="s">
        <v>15</v>
      </c>
      <c r="J175" s="3" t="s">
        <v>15</v>
      </c>
      <c r="K175" s="3" t="s">
        <v>15</v>
      </c>
      <c r="L175" s="3" t="s">
        <v>15</v>
      </c>
      <c r="M175" s="3" t="s">
        <v>15</v>
      </c>
      <c r="N175" s="3" t="s">
        <v>15</v>
      </c>
      <c r="O175" s="3" t="s">
        <v>15</v>
      </c>
      <c r="P175" s="3" t="s">
        <v>15</v>
      </c>
      <c r="Q175" s="7"/>
      <c r="T175" s="1"/>
    </row>
    <row r="176" spans="1:20" x14ac:dyDescent="0.25">
      <c r="A176" s="1">
        <v>74</v>
      </c>
      <c r="B176" s="1" t="s">
        <v>13</v>
      </c>
      <c r="C176" s="2">
        <v>9.6</v>
      </c>
      <c r="D176" s="5">
        <v>4</v>
      </c>
      <c r="E176" s="3" t="s">
        <v>14</v>
      </c>
      <c r="F176" s="3" t="s">
        <v>15</v>
      </c>
      <c r="G176" s="3" t="s">
        <v>15</v>
      </c>
      <c r="H176" s="3" t="s">
        <v>15</v>
      </c>
      <c r="I176" s="3" t="s">
        <v>15</v>
      </c>
      <c r="J176" s="3" t="s">
        <v>15</v>
      </c>
      <c r="K176" s="3" t="s">
        <v>15</v>
      </c>
      <c r="L176" s="3" t="s">
        <v>15</v>
      </c>
      <c r="M176" s="3" t="s">
        <v>15</v>
      </c>
      <c r="N176" s="3" t="s">
        <v>15</v>
      </c>
      <c r="O176" s="3" t="s">
        <v>15</v>
      </c>
      <c r="P176" s="3" t="s">
        <v>15</v>
      </c>
      <c r="Q176" s="7"/>
      <c r="S176" s="3" t="s">
        <v>57</v>
      </c>
      <c r="T176" s="1" t="s">
        <v>54</v>
      </c>
    </row>
    <row r="177" spans="1:20" x14ac:dyDescent="0.25">
      <c r="A177" s="1">
        <v>75</v>
      </c>
      <c r="B177" s="1" t="s">
        <v>13</v>
      </c>
      <c r="C177" s="2">
        <v>9.6999999999999993</v>
      </c>
      <c r="D177" s="5">
        <v>4</v>
      </c>
      <c r="E177" s="3" t="s">
        <v>20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7" t="s">
        <v>52</v>
      </c>
      <c r="T177" s="1"/>
    </row>
    <row r="178" spans="1:20" x14ac:dyDescent="0.25">
      <c r="A178" s="1">
        <v>76</v>
      </c>
      <c r="B178" s="1" t="s">
        <v>47</v>
      </c>
      <c r="C178" s="2">
        <v>11.5</v>
      </c>
      <c r="D178" s="5">
        <v>4</v>
      </c>
      <c r="E178" s="3" t="s">
        <v>20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7" t="s">
        <v>48</v>
      </c>
      <c r="T178" s="1"/>
    </row>
    <row r="179" spans="1:20" x14ac:dyDescent="0.25">
      <c r="A179" s="1">
        <v>77</v>
      </c>
      <c r="B179" s="1" t="s">
        <v>13</v>
      </c>
      <c r="C179" s="2">
        <v>9.6</v>
      </c>
      <c r="D179" s="5">
        <v>3</v>
      </c>
      <c r="E179" s="3" t="s">
        <v>20</v>
      </c>
      <c r="F179" s="1">
        <v>21</v>
      </c>
      <c r="G179" s="1">
        <v>0</v>
      </c>
      <c r="H179" s="1">
        <v>30</v>
      </c>
      <c r="I179" s="1">
        <v>0</v>
      </c>
      <c r="J179" s="1">
        <v>5</v>
      </c>
      <c r="K179" s="1">
        <v>0</v>
      </c>
      <c r="L179" s="1">
        <f t="shared" ref="L179" si="81">G179/(F179+G179)</f>
        <v>0</v>
      </c>
      <c r="M179" s="1">
        <f t="shared" ref="M179" si="82">I179/(H179+I179)</f>
        <v>0</v>
      </c>
      <c r="N179" s="1">
        <f t="shared" ref="N179" si="83">K179/(J179+K179)</f>
        <v>0</v>
      </c>
      <c r="O179" s="1">
        <f t="shared" ref="O179" si="84">(G179+I179+K179)/(F179+G179+H179+I179+J179+K179)</f>
        <v>0</v>
      </c>
      <c r="P179" s="1">
        <f t="shared" ref="P179" si="85">SUM(F179:K179)</f>
        <v>56</v>
      </c>
      <c r="Q179" s="7"/>
      <c r="T179" s="1"/>
    </row>
    <row r="180" spans="1:20" x14ac:dyDescent="0.25">
      <c r="A180" s="1">
        <v>78</v>
      </c>
      <c r="B180" s="1" t="s">
        <v>13</v>
      </c>
      <c r="C180" s="2">
        <v>11.4</v>
      </c>
      <c r="D180" s="5">
        <v>4</v>
      </c>
      <c r="E180" s="3" t="s">
        <v>14</v>
      </c>
      <c r="F180" s="3" t="s">
        <v>15</v>
      </c>
      <c r="G180" s="3" t="s">
        <v>15</v>
      </c>
      <c r="H180" s="3" t="s">
        <v>15</v>
      </c>
      <c r="I180" s="3" t="s">
        <v>15</v>
      </c>
      <c r="J180" s="3" t="s">
        <v>15</v>
      </c>
      <c r="K180" s="3" t="s">
        <v>15</v>
      </c>
      <c r="L180" s="3" t="s">
        <v>15</v>
      </c>
      <c r="M180" s="3" t="s">
        <v>15</v>
      </c>
      <c r="N180" s="3" t="s">
        <v>15</v>
      </c>
      <c r="O180" s="3" t="s">
        <v>15</v>
      </c>
      <c r="P180" s="3" t="s">
        <v>15</v>
      </c>
      <c r="Q180" s="7"/>
      <c r="S180" s="3" t="s">
        <v>57</v>
      </c>
      <c r="T180" s="1" t="s">
        <v>54</v>
      </c>
    </row>
    <row r="181" spans="1:20" x14ac:dyDescent="0.25">
      <c r="A181" s="1">
        <v>79</v>
      </c>
      <c r="B181" s="1" t="s">
        <v>13</v>
      </c>
      <c r="C181" s="2">
        <v>10.1</v>
      </c>
      <c r="D181" s="5">
        <v>3</v>
      </c>
      <c r="E181" s="3" t="s">
        <v>14</v>
      </c>
      <c r="F181" s="3" t="s">
        <v>15</v>
      </c>
      <c r="G181" s="3" t="s">
        <v>15</v>
      </c>
      <c r="H181" s="3" t="s">
        <v>15</v>
      </c>
      <c r="I181" s="3" t="s">
        <v>15</v>
      </c>
      <c r="J181" s="3" t="s">
        <v>15</v>
      </c>
      <c r="K181" s="3" t="s">
        <v>15</v>
      </c>
      <c r="L181" s="3" t="s">
        <v>15</v>
      </c>
      <c r="M181" s="3" t="s">
        <v>15</v>
      </c>
      <c r="N181" s="3" t="s">
        <v>15</v>
      </c>
      <c r="O181" s="3" t="s">
        <v>15</v>
      </c>
      <c r="P181" s="3" t="s">
        <v>15</v>
      </c>
      <c r="Q181" s="7"/>
      <c r="S181" s="3" t="s">
        <v>57</v>
      </c>
      <c r="T181" s="1" t="s">
        <v>54</v>
      </c>
    </row>
    <row r="182" spans="1:20" x14ac:dyDescent="0.25">
      <c r="A182" s="1">
        <v>80</v>
      </c>
      <c r="B182" s="1" t="s">
        <v>13</v>
      </c>
      <c r="C182" s="2">
        <v>10.4</v>
      </c>
      <c r="D182" s="5">
        <v>4</v>
      </c>
      <c r="E182" s="3" t="s">
        <v>14</v>
      </c>
      <c r="F182" s="3" t="s">
        <v>15</v>
      </c>
      <c r="G182" s="3" t="s">
        <v>15</v>
      </c>
      <c r="H182" s="3" t="s">
        <v>15</v>
      </c>
      <c r="I182" s="3" t="s">
        <v>15</v>
      </c>
      <c r="J182" s="3" t="s">
        <v>15</v>
      </c>
      <c r="K182" s="3" t="s">
        <v>15</v>
      </c>
      <c r="L182" s="3" t="s">
        <v>15</v>
      </c>
      <c r="M182" s="3" t="s">
        <v>15</v>
      </c>
      <c r="N182" s="3" t="s">
        <v>15</v>
      </c>
      <c r="O182" s="3" t="s">
        <v>15</v>
      </c>
      <c r="P182" s="3" t="s">
        <v>15</v>
      </c>
      <c r="Q182" s="7"/>
      <c r="S182" s="3" t="s">
        <v>57</v>
      </c>
      <c r="T182" s="1" t="s">
        <v>54</v>
      </c>
    </row>
    <row r="183" spans="1:20" x14ac:dyDescent="0.25">
      <c r="A183" s="1">
        <v>81</v>
      </c>
      <c r="B183" s="1" t="s">
        <v>13</v>
      </c>
      <c r="C183" s="2">
        <v>9.5</v>
      </c>
      <c r="D183" s="5">
        <v>3</v>
      </c>
      <c r="E183" s="3" t="s">
        <v>14</v>
      </c>
      <c r="F183" s="3" t="s">
        <v>15</v>
      </c>
      <c r="G183" s="3" t="s">
        <v>15</v>
      </c>
      <c r="H183" s="3" t="s">
        <v>15</v>
      </c>
      <c r="I183" s="3" t="s">
        <v>15</v>
      </c>
      <c r="J183" s="3" t="s">
        <v>15</v>
      </c>
      <c r="K183" s="3" t="s">
        <v>15</v>
      </c>
      <c r="L183" s="3" t="s">
        <v>15</v>
      </c>
      <c r="M183" s="3" t="s">
        <v>15</v>
      </c>
      <c r="N183" s="3" t="s">
        <v>15</v>
      </c>
      <c r="O183" s="3" t="s">
        <v>15</v>
      </c>
      <c r="P183" s="3" t="s">
        <v>15</v>
      </c>
      <c r="Q183" s="7"/>
      <c r="S183" s="3" t="s">
        <v>57</v>
      </c>
      <c r="T183" s="1" t="s">
        <v>54</v>
      </c>
    </row>
    <row r="184" spans="1:20" x14ac:dyDescent="0.25">
      <c r="A184" s="1">
        <v>82</v>
      </c>
      <c r="B184" s="1" t="s">
        <v>13</v>
      </c>
      <c r="C184" s="2">
        <v>8.9</v>
      </c>
      <c r="D184" s="5">
        <v>3</v>
      </c>
      <c r="E184" s="3" t="s">
        <v>14</v>
      </c>
      <c r="F184" s="3" t="s">
        <v>15</v>
      </c>
      <c r="G184" s="3" t="s">
        <v>15</v>
      </c>
      <c r="H184" s="3" t="s">
        <v>15</v>
      </c>
      <c r="I184" s="3" t="s">
        <v>15</v>
      </c>
      <c r="J184" s="3" t="s">
        <v>15</v>
      </c>
      <c r="K184" s="3" t="s">
        <v>15</v>
      </c>
      <c r="L184" s="3" t="s">
        <v>15</v>
      </c>
      <c r="M184" s="3" t="s">
        <v>15</v>
      </c>
      <c r="N184" s="3" t="s">
        <v>15</v>
      </c>
      <c r="O184" s="3" t="s">
        <v>15</v>
      </c>
      <c r="P184" s="3" t="s">
        <v>15</v>
      </c>
      <c r="Q184" s="7"/>
      <c r="T184" s="1"/>
    </row>
    <row r="185" spans="1:20" x14ac:dyDescent="0.25">
      <c r="A185" s="1">
        <v>83</v>
      </c>
      <c r="B185" s="1" t="s">
        <v>47</v>
      </c>
      <c r="C185" s="2">
        <v>9.6999999999999993</v>
      </c>
      <c r="D185" s="5">
        <v>3</v>
      </c>
      <c r="E185" s="3" t="s">
        <v>20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7"/>
      <c r="T185" s="1" t="s">
        <v>53</v>
      </c>
    </row>
    <row r="186" spans="1:20" x14ac:dyDescent="0.25">
      <c r="A186" s="1">
        <v>84</v>
      </c>
      <c r="B186" s="1" t="s">
        <v>13</v>
      </c>
      <c r="C186" s="2">
        <v>10.1</v>
      </c>
      <c r="D186" s="5">
        <v>3</v>
      </c>
      <c r="E186" s="3" t="s">
        <v>20</v>
      </c>
      <c r="F186" s="1">
        <v>17</v>
      </c>
      <c r="G186" s="1">
        <v>0</v>
      </c>
      <c r="H186" s="1">
        <v>27</v>
      </c>
      <c r="I186" s="1">
        <v>0</v>
      </c>
      <c r="J186" s="1">
        <v>0</v>
      </c>
      <c r="K186" s="1">
        <v>0</v>
      </c>
      <c r="L186" s="1">
        <f t="shared" ref="L186" si="86">G186/(F186+G186)</f>
        <v>0</v>
      </c>
      <c r="M186" s="1">
        <f t="shared" ref="M186" si="87">I186/(H186+I186)</f>
        <v>0</v>
      </c>
      <c r="N186" s="1">
        <v>0</v>
      </c>
      <c r="O186" s="1">
        <f t="shared" ref="O186" si="88">(G186+I186+K186)/(F186+G186+H186+I186+J186+K186)</f>
        <v>0</v>
      </c>
      <c r="P186" s="1">
        <f t="shared" ref="P186" si="89">SUM(F186:K186)</f>
        <v>44</v>
      </c>
      <c r="Q186" s="7"/>
      <c r="T186" s="1"/>
    </row>
    <row r="187" spans="1:20" x14ac:dyDescent="0.25">
      <c r="A187" s="1">
        <v>85</v>
      </c>
      <c r="B187" s="1" t="s">
        <v>47</v>
      </c>
      <c r="C187" s="2">
        <v>10.1</v>
      </c>
      <c r="D187" s="5">
        <v>3</v>
      </c>
      <c r="E187" s="3" t="s">
        <v>14</v>
      </c>
      <c r="F187" s="3" t="s">
        <v>15</v>
      </c>
      <c r="G187" s="3" t="s">
        <v>15</v>
      </c>
      <c r="H187" s="3" t="s">
        <v>15</v>
      </c>
      <c r="I187" s="3" t="s">
        <v>15</v>
      </c>
      <c r="J187" s="3" t="s">
        <v>15</v>
      </c>
      <c r="K187" s="3" t="s">
        <v>15</v>
      </c>
      <c r="L187" s="3" t="s">
        <v>15</v>
      </c>
      <c r="M187" s="3" t="s">
        <v>15</v>
      </c>
      <c r="N187" s="3" t="s">
        <v>15</v>
      </c>
      <c r="O187" s="3" t="s">
        <v>15</v>
      </c>
      <c r="P187" s="3" t="s">
        <v>15</v>
      </c>
      <c r="Q187" s="7" t="s">
        <v>52</v>
      </c>
      <c r="T187" s="1"/>
    </row>
    <row r="188" spans="1:20" x14ac:dyDescent="0.25">
      <c r="A188" s="1">
        <v>86</v>
      </c>
      <c r="B188" s="1" t="s">
        <v>13</v>
      </c>
      <c r="C188" s="2">
        <v>9.9</v>
      </c>
      <c r="D188" s="5">
        <v>3</v>
      </c>
      <c r="E188" s="3" t="s">
        <v>14</v>
      </c>
      <c r="F188" s="3" t="s">
        <v>15</v>
      </c>
      <c r="G188" s="3" t="s">
        <v>15</v>
      </c>
      <c r="H188" s="3" t="s">
        <v>15</v>
      </c>
      <c r="I188" s="3" t="s">
        <v>15</v>
      </c>
      <c r="J188" s="3" t="s">
        <v>15</v>
      </c>
      <c r="K188" s="3" t="s">
        <v>15</v>
      </c>
      <c r="L188" s="3" t="s">
        <v>15</v>
      </c>
      <c r="M188" s="3" t="s">
        <v>15</v>
      </c>
      <c r="N188" s="3" t="s">
        <v>15</v>
      </c>
      <c r="O188" s="3" t="s">
        <v>15</v>
      </c>
      <c r="P188" s="3" t="s">
        <v>15</v>
      </c>
      <c r="Q188" s="7" t="s">
        <v>48</v>
      </c>
      <c r="T188" s="1"/>
    </row>
    <row r="189" spans="1:20" x14ac:dyDescent="0.25">
      <c r="A189" s="1">
        <v>87</v>
      </c>
      <c r="B189" s="1" t="s">
        <v>13</v>
      </c>
      <c r="C189" s="2">
        <v>9.1999999999999993</v>
      </c>
      <c r="D189" s="5">
        <v>2</v>
      </c>
      <c r="E189" s="3" t="s">
        <v>14</v>
      </c>
      <c r="F189" s="3" t="s">
        <v>15</v>
      </c>
      <c r="G189" s="3" t="s">
        <v>15</v>
      </c>
      <c r="H189" s="3" t="s">
        <v>15</v>
      </c>
      <c r="I189" s="3" t="s">
        <v>15</v>
      </c>
      <c r="J189" s="3" t="s">
        <v>15</v>
      </c>
      <c r="K189" s="3" t="s">
        <v>15</v>
      </c>
      <c r="L189" s="3" t="s">
        <v>15</v>
      </c>
      <c r="M189" s="3" t="s">
        <v>15</v>
      </c>
      <c r="N189" s="3" t="s">
        <v>15</v>
      </c>
      <c r="O189" s="3" t="s">
        <v>15</v>
      </c>
      <c r="P189" s="3" t="s">
        <v>15</v>
      </c>
      <c r="Q189" s="7"/>
      <c r="T189" s="1"/>
    </row>
    <row r="190" spans="1:20" x14ac:dyDescent="0.25">
      <c r="A190" s="1">
        <v>88</v>
      </c>
      <c r="B190" s="1" t="s">
        <v>13</v>
      </c>
      <c r="C190" s="2">
        <v>10.1</v>
      </c>
      <c r="D190" s="5">
        <v>3</v>
      </c>
      <c r="E190" s="3" t="s">
        <v>20</v>
      </c>
      <c r="F190" s="1">
        <v>76</v>
      </c>
      <c r="G190" s="1">
        <v>0</v>
      </c>
      <c r="H190" s="1">
        <v>45</v>
      </c>
      <c r="I190" s="1">
        <v>0</v>
      </c>
      <c r="J190" s="1">
        <v>0</v>
      </c>
      <c r="K190" s="1">
        <v>0</v>
      </c>
      <c r="L190" s="1">
        <f t="shared" ref="L190:L194" si="90">G190/(F190+G190)</f>
        <v>0</v>
      </c>
      <c r="M190" s="1">
        <f t="shared" ref="M190:M194" si="91">I190/(H190+I190)</f>
        <v>0</v>
      </c>
      <c r="N190" s="1">
        <v>0</v>
      </c>
      <c r="O190" s="1">
        <f t="shared" ref="O190:O194" si="92">(G190+I190+K190)/(F190+G190+H190+I190+J190+K190)</f>
        <v>0</v>
      </c>
      <c r="P190" s="1">
        <f t="shared" ref="P190:P194" si="93">SUM(F190:K190)</f>
        <v>121</v>
      </c>
      <c r="Q190" s="7"/>
      <c r="T190" s="1"/>
    </row>
    <row r="191" spans="1:20" x14ac:dyDescent="0.25">
      <c r="A191" s="1">
        <v>89</v>
      </c>
      <c r="B191" s="1" t="s">
        <v>13</v>
      </c>
      <c r="C191" s="2">
        <v>10.7</v>
      </c>
      <c r="D191" s="5">
        <v>4</v>
      </c>
      <c r="E191" s="3" t="s">
        <v>20</v>
      </c>
      <c r="F191" s="1">
        <v>42</v>
      </c>
      <c r="G191" s="1">
        <v>3</v>
      </c>
      <c r="H191" s="1">
        <v>59</v>
      </c>
      <c r="I191" s="1">
        <v>3</v>
      </c>
      <c r="J191" s="1">
        <v>0</v>
      </c>
      <c r="K191" s="1">
        <v>0</v>
      </c>
      <c r="L191" s="1">
        <f t="shared" si="90"/>
        <v>6.6666666666666666E-2</v>
      </c>
      <c r="M191" s="1">
        <f t="shared" si="91"/>
        <v>4.8387096774193547E-2</v>
      </c>
      <c r="N191" s="1">
        <v>0</v>
      </c>
      <c r="O191" s="1">
        <f t="shared" si="92"/>
        <v>5.6074766355140186E-2</v>
      </c>
      <c r="P191" s="1">
        <f t="shared" si="93"/>
        <v>107</v>
      </c>
      <c r="Q191" s="7"/>
      <c r="S191" s="3" t="s">
        <v>57</v>
      </c>
      <c r="T191" s="1" t="s">
        <v>54</v>
      </c>
    </row>
    <row r="192" spans="1:20" x14ac:dyDescent="0.25">
      <c r="A192" s="1">
        <v>90</v>
      </c>
      <c r="B192" s="1" t="s">
        <v>13</v>
      </c>
      <c r="C192" s="2">
        <v>10.199999999999999</v>
      </c>
      <c r="D192" s="5">
        <v>3</v>
      </c>
      <c r="E192" s="3" t="s">
        <v>20</v>
      </c>
      <c r="F192" s="1">
        <v>12</v>
      </c>
      <c r="G192" s="1">
        <v>0</v>
      </c>
      <c r="H192" s="1">
        <v>11</v>
      </c>
      <c r="I192" s="1">
        <v>0</v>
      </c>
      <c r="J192" s="1">
        <v>0</v>
      </c>
      <c r="K192" s="1">
        <v>0</v>
      </c>
      <c r="L192" s="1">
        <f t="shared" si="90"/>
        <v>0</v>
      </c>
      <c r="M192" s="1">
        <f t="shared" si="91"/>
        <v>0</v>
      </c>
      <c r="N192" s="1">
        <v>0</v>
      </c>
      <c r="O192" s="1">
        <f t="shared" si="92"/>
        <v>0</v>
      </c>
      <c r="P192" s="1">
        <f t="shared" si="93"/>
        <v>23</v>
      </c>
      <c r="Q192" s="7"/>
      <c r="S192" s="3" t="s">
        <v>57</v>
      </c>
      <c r="T192" s="1" t="s">
        <v>54</v>
      </c>
    </row>
    <row r="193" spans="1:20" x14ac:dyDescent="0.25">
      <c r="A193" s="1">
        <v>91</v>
      </c>
      <c r="B193" s="1" t="s">
        <v>13</v>
      </c>
      <c r="C193" s="2">
        <v>10</v>
      </c>
      <c r="D193" s="5">
        <v>3</v>
      </c>
      <c r="E193" s="3" t="s">
        <v>20</v>
      </c>
      <c r="F193" s="1">
        <v>41</v>
      </c>
      <c r="G193" s="1">
        <v>1</v>
      </c>
      <c r="H193" s="1">
        <v>6</v>
      </c>
      <c r="I193" s="1">
        <v>0</v>
      </c>
      <c r="J193" s="1">
        <v>0</v>
      </c>
      <c r="K193" s="1">
        <v>0</v>
      </c>
      <c r="L193" s="1">
        <f t="shared" si="90"/>
        <v>2.3809523809523808E-2</v>
      </c>
      <c r="M193" s="1">
        <f t="shared" si="91"/>
        <v>0</v>
      </c>
      <c r="N193" s="1">
        <v>0</v>
      </c>
      <c r="O193" s="1">
        <f t="shared" si="92"/>
        <v>2.0833333333333332E-2</v>
      </c>
      <c r="P193" s="1">
        <f t="shared" si="93"/>
        <v>48</v>
      </c>
      <c r="Q193" s="7"/>
      <c r="T193" s="1"/>
    </row>
    <row r="194" spans="1:20" x14ac:dyDescent="0.25">
      <c r="A194" s="1">
        <v>92</v>
      </c>
      <c r="B194" s="1" t="s">
        <v>13</v>
      </c>
      <c r="C194" s="2">
        <v>11</v>
      </c>
      <c r="D194" s="5">
        <v>3</v>
      </c>
      <c r="E194" s="3" t="s">
        <v>20</v>
      </c>
      <c r="F194" s="1">
        <v>105</v>
      </c>
      <c r="G194" s="1">
        <v>2</v>
      </c>
      <c r="H194" s="1">
        <v>35</v>
      </c>
      <c r="I194" s="1">
        <v>0</v>
      </c>
      <c r="J194" s="1">
        <v>0</v>
      </c>
      <c r="K194" s="1">
        <v>0</v>
      </c>
      <c r="L194" s="1">
        <f t="shared" si="90"/>
        <v>1.8691588785046728E-2</v>
      </c>
      <c r="M194" s="1">
        <f t="shared" si="91"/>
        <v>0</v>
      </c>
      <c r="N194" s="1">
        <v>0</v>
      </c>
      <c r="O194" s="1">
        <f t="shared" si="92"/>
        <v>1.4084507042253521E-2</v>
      </c>
      <c r="P194" s="1">
        <f t="shared" si="93"/>
        <v>142</v>
      </c>
      <c r="Q194" s="7"/>
    </row>
    <row r="195" spans="1:20" x14ac:dyDescent="0.25">
      <c r="A195" s="1">
        <v>93</v>
      </c>
      <c r="B195" s="1" t="s">
        <v>13</v>
      </c>
      <c r="C195" s="2">
        <v>11.2</v>
      </c>
      <c r="D195" s="5">
        <v>4</v>
      </c>
      <c r="E195" s="3" t="s">
        <v>20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7"/>
      <c r="S195" s="3" t="s">
        <v>57</v>
      </c>
      <c r="T195" s="1" t="s">
        <v>54</v>
      </c>
    </row>
    <row r="196" spans="1:20" x14ac:dyDescent="0.25">
      <c r="A196" s="1">
        <v>94</v>
      </c>
      <c r="B196" s="1" t="s">
        <v>13</v>
      </c>
      <c r="C196" s="2">
        <v>10.8</v>
      </c>
      <c r="D196" s="5">
        <v>4</v>
      </c>
      <c r="E196" s="3" t="s">
        <v>14</v>
      </c>
      <c r="F196" s="3" t="s">
        <v>15</v>
      </c>
      <c r="G196" s="3" t="s">
        <v>15</v>
      </c>
      <c r="H196" s="3" t="s">
        <v>15</v>
      </c>
      <c r="I196" s="3" t="s">
        <v>15</v>
      </c>
      <c r="J196" s="3" t="s">
        <v>15</v>
      </c>
      <c r="K196" s="3" t="s">
        <v>15</v>
      </c>
      <c r="L196" s="3" t="s">
        <v>15</v>
      </c>
      <c r="M196" s="3" t="s">
        <v>15</v>
      </c>
      <c r="N196" s="3" t="s">
        <v>15</v>
      </c>
      <c r="O196" s="3" t="s">
        <v>15</v>
      </c>
      <c r="P196" s="3" t="s">
        <v>15</v>
      </c>
      <c r="Q196" s="7"/>
      <c r="T196" s="1"/>
    </row>
    <row r="197" spans="1:20" x14ac:dyDescent="0.25">
      <c r="A197" s="1">
        <v>95</v>
      </c>
      <c r="B197" s="1" t="s">
        <v>13</v>
      </c>
      <c r="C197" s="2">
        <v>10.4</v>
      </c>
      <c r="D197" s="5">
        <v>3</v>
      </c>
      <c r="E197" s="3" t="s">
        <v>20</v>
      </c>
      <c r="F197" s="1">
        <v>23</v>
      </c>
      <c r="G197" s="1">
        <v>0</v>
      </c>
      <c r="H197" s="1">
        <v>12</v>
      </c>
      <c r="I197" s="1">
        <v>0</v>
      </c>
      <c r="J197" s="1">
        <v>0</v>
      </c>
      <c r="K197" s="1">
        <v>0</v>
      </c>
      <c r="L197" s="1">
        <f t="shared" ref="L197" si="94">G197/(F197+G197)</f>
        <v>0</v>
      </c>
      <c r="M197" s="1">
        <f t="shared" ref="M197" si="95">I197/(H197+I197)</f>
        <v>0</v>
      </c>
      <c r="N197" s="1">
        <v>0</v>
      </c>
      <c r="O197" s="1">
        <f t="shared" ref="O197" si="96">(G197+I197+K197)/(F197+G197+H197+I197+J197+K197)</f>
        <v>0</v>
      </c>
      <c r="P197" s="1">
        <f t="shared" ref="P197" si="97">SUM(F197:K197)</f>
        <v>35</v>
      </c>
      <c r="Q197" s="7"/>
      <c r="T197" s="1"/>
    </row>
    <row r="198" spans="1:20" x14ac:dyDescent="0.25">
      <c r="A198" s="1">
        <v>96</v>
      </c>
      <c r="B198" s="1" t="s">
        <v>13</v>
      </c>
      <c r="C198" s="2">
        <v>12.2</v>
      </c>
      <c r="D198" s="5">
        <v>4</v>
      </c>
      <c r="E198" s="3" t="s">
        <v>14</v>
      </c>
      <c r="F198" s="3" t="s">
        <v>15</v>
      </c>
      <c r="G198" s="3" t="s">
        <v>15</v>
      </c>
      <c r="H198" s="3" t="s">
        <v>15</v>
      </c>
      <c r="I198" s="3" t="s">
        <v>15</v>
      </c>
      <c r="J198" s="3" t="s">
        <v>15</v>
      </c>
      <c r="K198" s="3" t="s">
        <v>15</v>
      </c>
      <c r="L198" s="3" t="s">
        <v>15</v>
      </c>
      <c r="M198" s="3" t="s">
        <v>15</v>
      </c>
      <c r="N198" s="3" t="s">
        <v>15</v>
      </c>
      <c r="O198" s="3" t="s">
        <v>15</v>
      </c>
      <c r="P198" s="3" t="s">
        <v>15</v>
      </c>
      <c r="Q198" s="7"/>
      <c r="T198" s="1"/>
    </row>
    <row r="199" spans="1:20" x14ac:dyDescent="0.25">
      <c r="A199" s="1">
        <v>97</v>
      </c>
      <c r="B199" s="1" t="s">
        <v>13</v>
      </c>
      <c r="C199" s="2">
        <v>9</v>
      </c>
      <c r="D199" s="5">
        <v>3</v>
      </c>
      <c r="E199" s="3" t="s">
        <v>14</v>
      </c>
      <c r="F199" s="3" t="s">
        <v>15</v>
      </c>
      <c r="G199" s="3" t="s">
        <v>15</v>
      </c>
      <c r="H199" s="3" t="s">
        <v>15</v>
      </c>
      <c r="I199" s="3" t="s">
        <v>15</v>
      </c>
      <c r="J199" s="3" t="s">
        <v>15</v>
      </c>
      <c r="K199" s="3" t="s">
        <v>15</v>
      </c>
      <c r="L199" s="3" t="s">
        <v>15</v>
      </c>
      <c r="M199" s="3" t="s">
        <v>15</v>
      </c>
      <c r="N199" s="3" t="s">
        <v>15</v>
      </c>
      <c r="O199" s="3" t="s">
        <v>15</v>
      </c>
      <c r="P199" s="3" t="s">
        <v>15</v>
      </c>
      <c r="Q199" s="7"/>
      <c r="T199" s="1" t="s">
        <v>53</v>
      </c>
    </row>
    <row r="200" spans="1:20" x14ac:dyDescent="0.25">
      <c r="A200" s="1"/>
      <c r="B200" s="1"/>
      <c r="D200" s="5"/>
      <c r="E200" s="12" t="s">
        <v>72</v>
      </c>
      <c r="F200" s="12"/>
      <c r="G200" s="12"/>
      <c r="H200" s="12"/>
      <c r="I200" s="12"/>
      <c r="J200" s="1"/>
      <c r="L200" s="12" t="s">
        <v>73</v>
      </c>
      <c r="M200" s="12"/>
      <c r="N200" s="12"/>
      <c r="O200" s="12"/>
      <c r="P200" s="12"/>
      <c r="Q200" s="7"/>
      <c r="T200" s="1"/>
    </row>
    <row r="201" spans="1:20" x14ac:dyDescent="0.25">
      <c r="A201" s="1"/>
      <c r="B201" s="1"/>
      <c r="D201" s="5" t="s">
        <v>74</v>
      </c>
      <c r="E201" s="3" t="s">
        <v>67</v>
      </c>
      <c r="F201" s="3" t="s">
        <v>68</v>
      </c>
      <c r="G201" s="3" t="s">
        <v>69</v>
      </c>
      <c r="H201" s="3" t="s">
        <v>70</v>
      </c>
      <c r="I201" s="3" t="s">
        <v>71</v>
      </c>
      <c r="J201" s="1"/>
      <c r="K201" s="5" t="s">
        <v>74</v>
      </c>
      <c r="L201" s="3" t="s">
        <v>67</v>
      </c>
      <c r="M201" s="3" t="s">
        <v>68</v>
      </c>
      <c r="N201" s="3" t="s">
        <v>69</v>
      </c>
      <c r="O201" s="3" t="s">
        <v>70</v>
      </c>
      <c r="P201" s="3" t="s">
        <v>71</v>
      </c>
      <c r="Q201" s="7"/>
      <c r="T201" s="1"/>
    </row>
    <row r="202" spans="1:20" x14ac:dyDescent="0.25">
      <c r="A202" s="1"/>
      <c r="B202" s="1"/>
      <c r="D202" s="2">
        <v>7.2</v>
      </c>
      <c r="E202" s="1">
        <v>0</v>
      </c>
      <c r="F202" s="1">
        <v>0</v>
      </c>
      <c r="G202" s="1">
        <v>0</v>
      </c>
      <c r="H202" s="1">
        <v>0</v>
      </c>
      <c r="I202" s="1">
        <v>17</v>
      </c>
      <c r="J202" s="1"/>
      <c r="K202" s="2">
        <v>16.100000000000001</v>
      </c>
      <c r="L202" s="1">
        <v>0</v>
      </c>
      <c r="M202" s="1">
        <v>0</v>
      </c>
      <c r="N202" s="1">
        <v>0</v>
      </c>
      <c r="O202" s="1">
        <v>0</v>
      </c>
      <c r="P202" s="1">
        <v>166</v>
      </c>
      <c r="Q202" s="7"/>
      <c r="T202" s="1"/>
    </row>
    <row r="203" spans="1:20" x14ac:dyDescent="0.25">
      <c r="A203" s="1"/>
      <c r="B203" s="1"/>
      <c r="D203" s="2">
        <v>7.6</v>
      </c>
      <c r="E203" s="1">
        <v>0.1</v>
      </c>
      <c r="F203" s="1">
        <v>0</v>
      </c>
      <c r="G203" s="1">
        <v>0</v>
      </c>
      <c r="H203" s="1">
        <v>3.125E-2</v>
      </c>
      <c r="I203" s="1">
        <v>32</v>
      </c>
      <c r="J203" s="1"/>
      <c r="K203" s="2">
        <v>14.5</v>
      </c>
      <c r="L203" s="1">
        <v>0.23684210526315788</v>
      </c>
      <c r="M203" s="1">
        <v>0.14529914529914531</v>
      </c>
      <c r="N203" s="1">
        <v>0</v>
      </c>
      <c r="O203" s="1">
        <v>0.19702602230483271</v>
      </c>
      <c r="P203" s="1">
        <v>269</v>
      </c>
      <c r="Q203" s="7"/>
      <c r="T203" s="1"/>
    </row>
    <row r="204" spans="1:20" x14ac:dyDescent="0.25">
      <c r="A204" s="1"/>
      <c r="B204" s="1"/>
      <c r="D204" s="2">
        <v>9.8000000000000007</v>
      </c>
      <c r="E204" s="1">
        <v>1</v>
      </c>
      <c r="F204" s="1">
        <v>0</v>
      </c>
      <c r="G204" s="1">
        <v>0.2</v>
      </c>
      <c r="H204" s="1">
        <v>0.63636363636363635</v>
      </c>
      <c r="I204" s="1">
        <v>11</v>
      </c>
      <c r="J204" s="1"/>
      <c r="K204" s="2">
        <v>13.3</v>
      </c>
      <c r="L204" s="1">
        <v>6.8627450980392163E-2</v>
      </c>
      <c r="M204" s="1">
        <v>6.0606060606060608E-2</v>
      </c>
      <c r="N204" s="1">
        <v>3.125E-2</v>
      </c>
      <c r="O204" s="1">
        <v>5.7046979865771813E-2</v>
      </c>
      <c r="P204" s="1">
        <v>298</v>
      </c>
      <c r="Q204" s="7"/>
      <c r="T204" s="1"/>
    </row>
    <row r="205" spans="1:20" x14ac:dyDescent="0.25">
      <c r="A205" s="1"/>
      <c r="B205" s="1"/>
      <c r="D205" s="2">
        <v>7.5</v>
      </c>
      <c r="E205" s="1">
        <v>0</v>
      </c>
      <c r="F205" s="1">
        <v>0</v>
      </c>
      <c r="G205" s="1">
        <v>0</v>
      </c>
      <c r="H205" s="1">
        <v>0</v>
      </c>
      <c r="I205" s="1">
        <v>9</v>
      </c>
      <c r="J205" s="1"/>
      <c r="K205" s="2">
        <v>11.8</v>
      </c>
      <c r="L205" s="1">
        <v>0</v>
      </c>
      <c r="M205" s="1">
        <v>0</v>
      </c>
      <c r="N205" s="1">
        <v>0</v>
      </c>
      <c r="O205" s="1">
        <v>0</v>
      </c>
      <c r="P205" s="1">
        <v>1</v>
      </c>
      <c r="Q205" s="7"/>
      <c r="T205" s="1"/>
    </row>
    <row r="206" spans="1:20" x14ac:dyDescent="0.25">
      <c r="D206" s="2">
        <v>9.1</v>
      </c>
      <c r="E206" s="1">
        <v>0.25</v>
      </c>
      <c r="F206" s="1">
        <v>0</v>
      </c>
      <c r="G206" s="1">
        <v>0</v>
      </c>
      <c r="H206" s="1">
        <v>0.17647058823529413</v>
      </c>
      <c r="I206" s="1">
        <v>17</v>
      </c>
      <c r="J206" s="1"/>
      <c r="K206" s="2">
        <v>15.1</v>
      </c>
      <c r="L206" s="1">
        <v>7.2580645161290328E-2</v>
      </c>
      <c r="M206" s="1">
        <v>1.0309278350515464E-2</v>
      </c>
      <c r="N206" s="1">
        <v>1.1976047904191617E-2</v>
      </c>
      <c r="O206" s="1">
        <v>3.0927835051546393E-2</v>
      </c>
      <c r="P206" s="1">
        <v>388</v>
      </c>
      <c r="Q206" s="7"/>
      <c r="T206" s="1"/>
    </row>
    <row r="207" spans="1:20" x14ac:dyDescent="0.25">
      <c r="D207" s="2">
        <v>9.4</v>
      </c>
      <c r="E207" s="1">
        <v>0.25</v>
      </c>
      <c r="F207" s="1">
        <v>0</v>
      </c>
      <c r="G207" s="1">
        <v>0</v>
      </c>
      <c r="H207" s="1">
        <v>0.2</v>
      </c>
      <c r="I207" s="1">
        <v>5</v>
      </c>
      <c r="J207" s="1"/>
      <c r="K207" s="2">
        <v>14.5</v>
      </c>
      <c r="L207" s="1">
        <v>1.4184397163120567E-2</v>
      </c>
      <c r="M207" s="1">
        <v>1.2987012987012988E-2</v>
      </c>
      <c r="N207" s="1">
        <v>0</v>
      </c>
      <c r="O207" s="1">
        <v>1.020408163265306E-2</v>
      </c>
      <c r="P207" s="1">
        <v>294</v>
      </c>
      <c r="Q207" s="7"/>
      <c r="T207" s="1"/>
    </row>
    <row r="208" spans="1:20" x14ac:dyDescent="0.25">
      <c r="D208" s="2">
        <v>11.9</v>
      </c>
      <c r="E208" s="1">
        <v>0</v>
      </c>
      <c r="F208" s="1">
        <v>0</v>
      </c>
      <c r="G208" s="1">
        <v>0</v>
      </c>
      <c r="H208" s="1">
        <v>0</v>
      </c>
      <c r="I208" s="1">
        <v>21</v>
      </c>
      <c r="J208" s="1"/>
      <c r="K208" s="2">
        <v>15.1</v>
      </c>
      <c r="L208" s="1">
        <v>1.8691588785046728E-2</v>
      </c>
      <c r="M208" s="1">
        <v>8.8495575221238937E-3</v>
      </c>
      <c r="N208" s="1">
        <v>0</v>
      </c>
      <c r="O208" s="1">
        <v>1.090909090909091E-2</v>
      </c>
      <c r="P208" s="1">
        <v>275</v>
      </c>
      <c r="Q208" s="7"/>
      <c r="T208" s="1"/>
    </row>
    <row r="209" spans="4:20" x14ac:dyDescent="0.25">
      <c r="D209" s="2">
        <v>9.5</v>
      </c>
      <c r="E209" s="1">
        <v>0.16666666666666666</v>
      </c>
      <c r="F209" s="1">
        <v>0</v>
      </c>
      <c r="G209" s="1">
        <v>0</v>
      </c>
      <c r="H209" s="1">
        <v>0.16666666666666666</v>
      </c>
      <c r="I209" s="1">
        <v>36</v>
      </c>
      <c r="J209" s="1"/>
      <c r="K209" s="2">
        <v>12.7</v>
      </c>
      <c r="L209" s="1">
        <v>1</v>
      </c>
      <c r="M209" s="1">
        <v>0</v>
      </c>
      <c r="N209" s="1">
        <v>0</v>
      </c>
      <c r="O209" s="1">
        <v>0.04</v>
      </c>
      <c r="P209" s="1">
        <v>25</v>
      </c>
      <c r="Q209" s="7"/>
      <c r="T209" s="1"/>
    </row>
    <row r="210" spans="4:20" x14ac:dyDescent="0.25">
      <c r="D210" s="2">
        <v>8.1999999999999993</v>
      </c>
      <c r="E210" s="1">
        <v>7.1428571428571425E-2</v>
      </c>
      <c r="F210" s="1">
        <v>0</v>
      </c>
      <c r="G210" s="1">
        <v>0</v>
      </c>
      <c r="H210" s="1">
        <v>7.1428571428571425E-2</v>
      </c>
      <c r="I210" s="1">
        <v>28</v>
      </c>
      <c r="J210" s="1"/>
      <c r="K210" s="2">
        <v>13.4</v>
      </c>
      <c r="L210" s="1">
        <v>1.3333333333333334E-2</v>
      </c>
      <c r="M210" s="1">
        <v>1.0752688172043012E-2</v>
      </c>
      <c r="N210" s="1">
        <v>0</v>
      </c>
      <c r="O210" s="1">
        <v>8.658008658008658E-3</v>
      </c>
      <c r="P210" s="1">
        <v>231</v>
      </c>
      <c r="Q210" s="7"/>
      <c r="T210" s="1"/>
    </row>
    <row r="211" spans="4:20" x14ac:dyDescent="0.25">
      <c r="D211" s="2">
        <v>7.8</v>
      </c>
      <c r="E211" s="1">
        <v>0</v>
      </c>
      <c r="F211" s="1">
        <v>0</v>
      </c>
      <c r="G211" s="1">
        <v>0</v>
      </c>
      <c r="H211" s="1">
        <v>0</v>
      </c>
      <c r="I211" s="1">
        <v>42</v>
      </c>
      <c r="J211" s="1"/>
      <c r="K211" s="2">
        <v>15.2</v>
      </c>
      <c r="L211" s="1">
        <v>0.11347517730496454</v>
      </c>
      <c r="M211" s="1">
        <v>0</v>
      </c>
      <c r="N211" s="1">
        <v>0</v>
      </c>
      <c r="O211" s="1">
        <v>6.1538461538461542E-2</v>
      </c>
      <c r="P211" s="1">
        <v>260</v>
      </c>
      <c r="Q211" s="7"/>
      <c r="T211" s="1"/>
    </row>
    <row r="212" spans="4:20" x14ac:dyDescent="0.25">
      <c r="D212" s="2">
        <v>9.4</v>
      </c>
      <c r="E212" s="1">
        <v>1</v>
      </c>
      <c r="F212" s="1">
        <v>2.1739130434782608E-2</v>
      </c>
      <c r="G212" s="1">
        <v>0</v>
      </c>
      <c r="H212" s="1">
        <v>3.1746031746031744E-2</v>
      </c>
      <c r="I212" s="1">
        <v>63</v>
      </c>
      <c r="J212" s="1"/>
      <c r="K212" s="2">
        <v>15.3</v>
      </c>
      <c r="L212" s="1">
        <v>9.7938144329896906E-2</v>
      </c>
      <c r="M212" s="1">
        <v>2.5423728813559324E-2</v>
      </c>
      <c r="N212" s="1">
        <v>0</v>
      </c>
      <c r="O212" s="1">
        <v>5.8004640371229696E-2</v>
      </c>
      <c r="P212" s="1">
        <v>431</v>
      </c>
    </row>
    <row r="213" spans="4:20" x14ac:dyDescent="0.25">
      <c r="D213" s="2">
        <v>8.9</v>
      </c>
      <c r="E213" s="1">
        <v>0.2857142857142857</v>
      </c>
      <c r="F213" s="1">
        <v>0</v>
      </c>
      <c r="G213" s="1">
        <v>0</v>
      </c>
      <c r="H213" s="1">
        <v>8.6956521739130432E-2</v>
      </c>
      <c r="I213" s="1">
        <v>23</v>
      </c>
      <c r="J213" s="1"/>
      <c r="K213" s="2">
        <v>16.8</v>
      </c>
      <c r="L213" s="1">
        <v>0.17499999999999999</v>
      </c>
      <c r="M213" s="1">
        <v>3.6363636363636362E-2</v>
      </c>
      <c r="N213" s="1">
        <v>0</v>
      </c>
      <c r="O213" s="1">
        <v>8.2324455205811137E-2</v>
      </c>
      <c r="P213" s="1">
        <v>413</v>
      </c>
    </row>
    <row r="214" spans="4:20" x14ac:dyDescent="0.25">
      <c r="D214" s="2">
        <v>7.5</v>
      </c>
      <c r="E214" s="1">
        <v>0</v>
      </c>
      <c r="F214" s="1">
        <v>0</v>
      </c>
      <c r="G214" s="1">
        <v>0.33333333333333331</v>
      </c>
      <c r="H214" s="1">
        <v>2.9411764705882353E-2</v>
      </c>
      <c r="I214" s="1">
        <v>34</v>
      </c>
      <c r="J214" s="1"/>
      <c r="K214" s="2">
        <v>17</v>
      </c>
      <c r="L214" s="1">
        <v>1.7094017094017096E-2</v>
      </c>
      <c r="M214" s="1">
        <v>7.5187969924812026E-3</v>
      </c>
      <c r="N214" s="1">
        <v>0</v>
      </c>
      <c r="O214" s="1">
        <v>1.1673151750972763E-2</v>
      </c>
      <c r="P214" s="1">
        <v>257</v>
      </c>
    </row>
    <row r="215" spans="4:20" x14ac:dyDescent="0.25">
      <c r="D215" s="2">
        <v>7.4</v>
      </c>
      <c r="E215" s="1">
        <v>0</v>
      </c>
      <c r="F215" s="1">
        <v>0.1</v>
      </c>
      <c r="G215" s="1">
        <v>0</v>
      </c>
      <c r="H215" s="1">
        <v>0.04</v>
      </c>
      <c r="I215" s="1">
        <v>25</v>
      </c>
      <c r="J215" s="1"/>
      <c r="K215" s="2">
        <v>14.3</v>
      </c>
      <c r="L215" s="1">
        <v>3.5714285714285712E-2</v>
      </c>
      <c r="M215" s="1">
        <v>6.8027210884353739E-3</v>
      </c>
      <c r="N215" s="1">
        <v>0</v>
      </c>
      <c r="O215" s="1">
        <v>1.3661202185792349E-2</v>
      </c>
      <c r="P215" s="1">
        <v>366</v>
      </c>
    </row>
    <row r="216" spans="4:20" x14ac:dyDescent="0.25">
      <c r="D216" s="2">
        <v>10.1</v>
      </c>
      <c r="E216" s="1">
        <v>2.8571428571428571E-2</v>
      </c>
      <c r="F216" s="1">
        <v>0</v>
      </c>
      <c r="G216" s="1">
        <v>0</v>
      </c>
      <c r="H216" s="1">
        <v>8.6956521739130436E-3</v>
      </c>
      <c r="I216" s="1">
        <v>115</v>
      </c>
      <c r="K216" s="2">
        <v>15</v>
      </c>
      <c r="L216" s="1">
        <v>0.10204081632653061</v>
      </c>
      <c r="M216" s="1">
        <v>2.7777777777777776E-2</v>
      </c>
      <c r="N216" s="1">
        <v>0</v>
      </c>
      <c r="O216" s="1">
        <v>4.2105263157894736E-2</v>
      </c>
      <c r="P216" s="1">
        <v>190</v>
      </c>
    </row>
    <row r="217" spans="4:20" x14ac:dyDescent="0.25">
      <c r="D217" s="2">
        <v>8.5</v>
      </c>
      <c r="E217" s="1">
        <v>0</v>
      </c>
      <c r="F217" s="1">
        <v>0</v>
      </c>
      <c r="G217" s="1">
        <v>0</v>
      </c>
      <c r="H217" s="1">
        <v>0</v>
      </c>
      <c r="I217" s="1">
        <v>23</v>
      </c>
      <c r="K217" s="2">
        <v>15.2</v>
      </c>
      <c r="L217" s="1">
        <v>5.5555555555555552E-2</v>
      </c>
      <c r="M217" s="1">
        <v>8.0000000000000002E-3</v>
      </c>
      <c r="N217" s="1">
        <v>0</v>
      </c>
      <c r="O217" s="1">
        <v>3.0188679245283019E-2</v>
      </c>
      <c r="P217" s="1">
        <v>265</v>
      </c>
    </row>
    <row r="218" spans="4:20" x14ac:dyDescent="0.25">
      <c r="D218" s="2">
        <v>6.7</v>
      </c>
      <c r="E218" s="1">
        <v>0</v>
      </c>
      <c r="F218" s="1">
        <v>0</v>
      </c>
      <c r="G218" s="1">
        <v>0</v>
      </c>
      <c r="H218" s="1">
        <v>0</v>
      </c>
      <c r="I218" s="1">
        <v>16</v>
      </c>
      <c r="K218" s="2">
        <v>14.7</v>
      </c>
      <c r="L218" s="1">
        <v>0.452914798206278</v>
      </c>
      <c r="M218" s="1">
        <v>0.30841121495327101</v>
      </c>
      <c r="N218" s="1">
        <v>0</v>
      </c>
      <c r="O218" s="1">
        <v>0.38285714285714284</v>
      </c>
      <c r="P218" s="1">
        <v>350</v>
      </c>
    </row>
    <row r="219" spans="4:20" x14ac:dyDescent="0.25">
      <c r="K219" s="2">
        <v>13.7</v>
      </c>
      <c r="L219" s="1">
        <v>9.9173553719008267E-2</v>
      </c>
      <c r="M219" s="1">
        <v>4.8611111111111112E-2</v>
      </c>
      <c r="N219" s="1">
        <v>0</v>
      </c>
      <c r="O219" s="1">
        <v>6.3333333333333339E-2</v>
      </c>
      <c r="P219" s="1">
        <v>300</v>
      </c>
    </row>
    <row r="220" spans="4:20" x14ac:dyDescent="0.25">
      <c r="K220" s="2">
        <v>8.5</v>
      </c>
      <c r="L220" s="1">
        <v>0</v>
      </c>
      <c r="M220" s="1">
        <v>0</v>
      </c>
      <c r="N220" s="1">
        <v>0</v>
      </c>
      <c r="O220" s="1">
        <v>0</v>
      </c>
      <c r="P220" s="1">
        <v>11</v>
      </c>
    </row>
    <row r="221" spans="4:20" x14ac:dyDescent="0.25">
      <c r="K221" s="2">
        <v>9.6</v>
      </c>
      <c r="L221" s="1">
        <v>0</v>
      </c>
      <c r="M221" s="1">
        <v>0</v>
      </c>
      <c r="N221" s="1">
        <v>0</v>
      </c>
      <c r="O221" s="1">
        <v>0</v>
      </c>
      <c r="P221" s="1">
        <v>56</v>
      </c>
    </row>
    <row r="222" spans="4:20" x14ac:dyDescent="0.25">
      <c r="K222" s="2">
        <v>10.1</v>
      </c>
      <c r="L222" s="1">
        <v>0</v>
      </c>
      <c r="M222" s="1">
        <v>0</v>
      </c>
      <c r="N222" s="1">
        <v>0</v>
      </c>
      <c r="O222" s="1">
        <v>0</v>
      </c>
      <c r="P222" s="1">
        <v>44</v>
      </c>
    </row>
    <row r="223" spans="4:20" x14ac:dyDescent="0.25">
      <c r="K223" s="2">
        <v>10.1</v>
      </c>
      <c r="L223" s="1">
        <v>0</v>
      </c>
      <c r="M223" s="1">
        <v>0</v>
      </c>
      <c r="N223" s="1">
        <v>0</v>
      </c>
      <c r="O223" s="1">
        <v>0</v>
      </c>
      <c r="P223" s="1">
        <v>121</v>
      </c>
    </row>
    <row r="224" spans="4:20" x14ac:dyDescent="0.25">
      <c r="K224" s="2">
        <v>10.7</v>
      </c>
      <c r="L224" s="1">
        <v>6.6666666666666666E-2</v>
      </c>
      <c r="M224" s="1">
        <v>4.8387096774193547E-2</v>
      </c>
      <c r="N224" s="1">
        <v>0</v>
      </c>
      <c r="O224" s="1">
        <v>5.6074766355140186E-2</v>
      </c>
      <c r="P224" s="1">
        <v>107</v>
      </c>
    </row>
    <row r="225" spans="11:16" x14ac:dyDescent="0.25">
      <c r="K225" s="2">
        <v>10.199999999999999</v>
      </c>
      <c r="L225" s="1">
        <v>0</v>
      </c>
      <c r="M225" s="1">
        <v>0</v>
      </c>
      <c r="N225" s="1">
        <v>0</v>
      </c>
      <c r="O225" s="1">
        <v>0</v>
      </c>
      <c r="P225" s="1">
        <v>23</v>
      </c>
    </row>
    <row r="226" spans="11:16" x14ac:dyDescent="0.25">
      <c r="K226" s="2">
        <v>10</v>
      </c>
      <c r="L226" s="1">
        <v>2.3809523809523808E-2</v>
      </c>
      <c r="M226" s="1">
        <v>0</v>
      </c>
      <c r="N226" s="1">
        <v>0</v>
      </c>
      <c r="O226" s="1">
        <v>2.0833333333333332E-2</v>
      </c>
      <c r="P226" s="1">
        <v>48</v>
      </c>
    </row>
    <row r="227" spans="11:16" x14ac:dyDescent="0.25">
      <c r="K227" s="2">
        <v>11</v>
      </c>
      <c r="L227" s="1">
        <v>1.8691588785046728E-2</v>
      </c>
      <c r="M227" s="1">
        <v>0</v>
      </c>
      <c r="N227" s="1">
        <v>0</v>
      </c>
      <c r="O227" s="1">
        <v>1.4084507042253521E-2</v>
      </c>
      <c r="P227" s="1">
        <v>142</v>
      </c>
    </row>
    <row r="228" spans="11:16" x14ac:dyDescent="0.25">
      <c r="K228" s="2">
        <v>10.4</v>
      </c>
      <c r="L228" s="1">
        <v>0</v>
      </c>
      <c r="M228" s="1">
        <v>0</v>
      </c>
      <c r="N228" s="1">
        <v>0</v>
      </c>
      <c r="O228" s="1">
        <v>0</v>
      </c>
      <c r="P228" s="1">
        <v>35</v>
      </c>
    </row>
  </sheetData>
  <mergeCells count="16">
    <mergeCell ref="E200:I200"/>
    <mergeCell ref="L200:P200"/>
    <mergeCell ref="R2:R3"/>
    <mergeCell ref="S2:S3"/>
    <mergeCell ref="T2:T3"/>
    <mergeCell ref="A101:T101"/>
    <mergeCell ref="A1:T1"/>
    <mergeCell ref="A2:A3"/>
    <mergeCell ref="B2:B3"/>
    <mergeCell ref="C2:C3"/>
    <mergeCell ref="D2:D3"/>
    <mergeCell ref="E2:E3"/>
    <mergeCell ref="F2:K2"/>
    <mergeCell ref="L2:O2"/>
    <mergeCell ref="P2:P3"/>
    <mergeCell ref="Q2:Q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workbookViewId="0">
      <selection activeCell="A8" sqref="A8"/>
    </sheetView>
  </sheetViews>
  <sheetFormatPr defaultRowHeight="15" x14ac:dyDescent="0.25"/>
  <cols>
    <col min="1" max="1" width="67.42578125" customWidth="1"/>
  </cols>
  <sheetData>
    <row r="3" spans="1:1" x14ac:dyDescent="0.25">
      <c r="A3" t="s">
        <v>43</v>
      </c>
    </row>
    <row r="4" spans="1:1" x14ac:dyDescent="0.25">
      <c r="A4" t="s">
        <v>44</v>
      </c>
    </row>
    <row r="5" spans="1:1" x14ac:dyDescent="0.25">
      <c r="A5" t="s">
        <v>45</v>
      </c>
    </row>
    <row r="6" spans="1:1" x14ac:dyDescent="0.25">
      <c r="A6" t="s">
        <v>42</v>
      </c>
    </row>
    <row r="7" spans="1:1" x14ac:dyDescent="0.25">
      <c r="A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39"/>
  <sheetViews>
    <sheetView tabSelected="1" topLeftCell="A19" workbookViewId="0">
      <selection activeCell="S37" sqref="S37"/>
    </sheetView>
  </sheetViews>
  <sheetFormatPr defaultColWidth="5.85546875" defaultRowHeight="15" x14ac:dyDescent="0.25"/>
  <sheetData>
    <row r="3" spans="2:29" x14ac:dyDescent="0.25">
      <c r="B3" s="10" t="s">
        <v>75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Q3" s="10" t="s">
        <v>76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2:29" x14ac:dyDescent="0.25">
      <c r="B4" s="5"/>
      <c r="C4" s="12" t="s">
        <v>80</v>
      </c>
      <c r="D4" s="12"/>
      <c r="E4" s="12"/>
      <c r="F4" s="12"/>
      <c r="G4" s="12"/>
      <c r="H4" s="1"/>
      <c r="I4" s="5"/>
      <c r="J4" s="12" t="s">
        <v>79</v>
      </c>
      <c r="K4" s="12"/>
      <c r="L4" s="12"/>
      <c r="M4" s="12"/>
      <c r="N4" s="12"/>
      <c r="Q4" s="5"/>
      <c r="R4" s="12" t="s">
        <v>78</v>
      </c>
      <c r="S4" s="12"/>
      <c r="T4" s="12"/>
      <c r="U4" s="12"/>
      <c r="V4" s="12"/>
      <c r="W4" s="1"/>
      <c r="Y4" s="12" t="s">
        <v>77</v>
      </c>
      <c r="Z4" s="12"/>
      <c r="AA4" s="12"/>
      <c r="AB4" s="12"/>
      <c r="AC4" s="12"/>
    </row>
    <row r="5" spans="2:29" x14ac:dyDescent="0.25">
      <c r="B5" s="5" t="s">
        <v>74</v>
      </c>
      <c r="C5" s="3" t="s">
        <v>67</v>
      </c>
      <c r="D5" s="3" t="s">
        <v>68</v>
      </c>
      <c r="E5" s="3" t="s">
        <v>69</v>
      </c>
      <c r="F5" s="3" t="s">
        <v>70</v>
      </c>
      <c r="G5" s="3" t="s">
        <v>71</v>
      </c>
      <c r="H5" s="1"/>
      <c r="I5" s="5" t="s">
        <v>74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Q5" s="5" t="s">
        <v>74</v>
      </c>
      <c r="R5" s="3" t="s">
        <v>67</v>
      </c>
      <c r="S5" s="3" t="s">
        <v>68</v>
      </c>
      <c r="T5" s="3" t="s">
        <v>69</v>
      </c>
      <c r="U5" s="3" t="s">
        <v>70</v>
      </c>
      <c r="V5" s="3" t="s">
        <v>71</v>
      </c>
      <c r="W5" s="1"/>
      <c r="X5" s="5" t="s">
        <v>74</v>
      </c>
      <c r="Y5" s="3" t="s">
        <v>67</v>
      </c>
      <c r="Z5" s="3" t="s">
        <v>68</v>
      </c>
      <c r="AA5" s="3" t="s">
        <v>69</v>
      </c>
      <c r="AB5" s="3" t="s">
        <v>70</v>
      </c>
      <c r="AC5" s="3" t="s">
        <v>71</v>
      </c>
    </row>
    <row r="6" spans="2:29" x14ac:dyDescent="0.25">
      <c r="B6" s="2">
        <v>11</v>
      </c>
      <c r="C6" s="1">
        <v>1</v>
      </c>
      <c r="D6" s="1">
        <v>0</v>
      </c>
      <c r="E6" s="1">
        <v>0.2857142857142857</v>
      </c>
      <c r="F6" s="1">
        <v>0.28965517241379313</v>
      </c>
      <c r="G6" s="1">
        <v>145</v>
      </c>
      <c r="H6" s="1"/>
      <c r="I6" s="2">
        <v>12.2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Q6" s="2">
        <v>7.2</v>
      </c>
      <c r="R6" s="1">
        <v>0</v>
      </c>
      <c r="S6" s="1">
        <v>0</v>
      </c>
      <c r="T6" s="1">
        <v>0</v>
      </c>
      <c r="U6" s="1">
        <v>0</v>
      </c>
      <c r="V6" s="1">
        <v>17</v>
      </c>
      <c r="W6" s="1"/>
      <c r="X6" s="2">
        <v>16.100000000000001</v>
      </c>
      <c r="Y6" s="1">
        <v>0</v>
      </c>
      <c r="Z6" s="1">
        <v>0</v>
      </c>
      <c r="AA6" s="1">
        <v>0</v>
      </c>
      <c r="AB6" s="1">
        <v>0</v>
      </c>
      <c r="AC6" s="1">
        <v>166</v>
      </c>
    </row>
    <row r="7" spans="2:29" x14ac:dyDescent="0.25">
      <c r="B7" s="2">
        <v>9.6</v>
      </c>
      <c r="C7" s="1">
        <v>0</v>
      </c>
      <c r="D7" s="1">
        <v>0</v>
      </c>
      <c r="E7" s="1">
        <v>0.35714285714285715</v>
      </c>
      <c r="F7" s="1">
        <v>0.35714285714285715</v>
      </c>
      <c r="G7" s="1">
        <v>56</v>
      </c>
      <c r="H7" s="1"/>
      <c r="I7" s="2">
        <v>8.3000000000000007</v>
      </c>
      <c r="J7" s="1">
        <v>0</v>
      </c>
      <c r="K7" s="1">
        <v>0</v>
      </c>
      <c r="L7" s="1">
        <v>0</v>
      </c>
      <c r="M7" s="1">
        <v>0</v>
      </c>
      <c r="N7" s="1">
        <v>20</v>
      </c>
      <c r="Q7" s="2">
        <v>7.6</v>
      </c>
      <c r="R7" s="1">
        <v>0.1</v>
      </c>
      <c r="S7" s="1">
        <v>0</v>
      </c>
      <c r="T7" s="1">
        <v>0</v>
      </c>
      <c r="U7" s="1">
        <v>3.125E-2</v>
      </c>
      <c r="V7" s="1">
        <v>32</v>
      </c>
      <c r="W7" s="1"/>
      <c r="X7" s="2">
        <v>14.5</v>
      </c>
      <c r="Y7" s="1">
        <v>0.23684210526315788</v>
      </c>
      <c r="Z7" s="1">
        <v>0.14529914529914531</v>
      </c>
      <c r="AA7" s="1">
        <v>0</v>
      </c>
      <c r="AB7" s="1">
        <v>0.19702602230483271</v>
      </c>
      <c r="AC7" s="1">
        <v>269</v>
      </c>
    </row>
    <row r="8" spans="2:29" x14ac:dyDescent="0.25">
      <c r="B8" s="2">
        <v>10.5</v>
      </c>
      <c r="C8" s="1">
        <v>0.43478260869565216</v>
      </c>
      <c r="D8" s="1">
        <v>0</v>
      </c>
      <c r="E8" s="1">
        <v>0</v>
      </c>
      <c r="F8" s="1">
        <v>0.1388888888888889</v>
      </c>
      <c r="G8" s="1">
        <v>72</v>
      </c>
      <c r="H8" s="1"/>
      <c r="I8" s="2">
        <v>8.3000000000000007</v>
      </c>
      <c r="J8" s="1">
        <v>0</v>
      </c>
      <c r="K8" s="1">
        <v>0</v>
      </c>
      <c r="L8" s="1">
        <v>0.16666666666666666</v>
      </c>
      <c r="M8" s="1">
        <v>4.3478260869565216E-2</v>
      </c>
      <c r="N8" s="1">
        <v>23</v>
      </c>
      <c r="Q8" s="2">
        <v>9.8000000000000007</v>
      </c>
      <c r="R8" s="1">
        <v>1</v>
      </c>
      <c r="S8" s="1">
        <v>0</v>
      </c>
      <c r="T8" s="1">
        <v>0.2</v>
      </c>
      <c r="U8" s="1">
        <v>0.63636363636363635</v>
      </c>
      <c r="V8" s="1">
        <v>11</v>
      </c>
      <c r="W8" s="1"/>
      <c r="X8" s="2">
        <v>13.3</v>
      </c>
      <c r="Y8" s="1">
        <v>6.8627450980392163E-2</v>
      </c>
      <c r="Z8" s="1">
        <v>6.0606060606060608E-2</v>
      </c>
      <c r="AA8" s="1">
        <v>3.125E-2</v>
      </c>
      <c r="AB8" s="1">
        <v>5.7046979865771813E-2</v>
      </c>
      <c r="AC8" s="1">
        <v>298</v>
      </c>
    </row>
    <row r="9" spans="2:29" x14ac:dyDescent="0.25">
      <c r="B9" s="2">
        <v>12.1</v>
      </c>
      <c r="C9" s="1">
        <v>1</v>
      </c>
      <c r="D9" s="1">
        <v>0.69565217391304346</v>
      </c>
      <c r="E9" s="1">
        <v>0.31578947368421051</v>
      </c>
      <c r="F9" s="1">
        <v>0.47126436781609193</v>
      </c>
      <c r="G9" s="1">
        <v>87</v>
      </c>
      <c r="H9" s="1"/>
      <c r="I9" s="2">
        <v>10.1</v>
      </c>
      <c r="J9" s="1">
        <v>0</v>
      </c>
      <c r="K9" s="1">
        <v>0</v>
      </c>
      <c r="L9" s="1">
        <v>7.1428571428571425E-2</v>
      </c>
      <c r="M9" s="1">
        <v>7.1428571428571425E-2</v>
      </c>
      <c r="N9" s="1">
        <v>14</v>
      </c>
      <c r="Q9" s="2">
        <v>7.5</v>
      </c>
      <c r="R9" s="1">
        <v>0</v>
      </c>
      <c r="S9" s="1">
        <v>0</v>
      </c>
      <c r="T9" s="1">
        <v>0</v>
      </c>
      <c r="U9" s="1">
        <v>0</v>
      </c>
      <c r="V9" s="1">
        <v>9</v>
      </c>
      <c r="W9" s="1"/>
      <c r="X9" s="2">
        <v>15.1</v>
      </c>
      <c r="Y9" s="1">
        <v>7.2580645161290328E-2</v>
      </c>
      <c r="Z9" s="1">
        <v>1.0309278350515464E-2</v>
      </c>
      <c r="AA9" s="1">
        <v>1.1976047904191617E-2</v>
      </c>
      <c r="AB9" s="1">
        <v>3.0927835051546393E-2</v>
      </c>
      <c r="AC9" s="1">
        <v>388</v>
      </c>
    </row>
    <row r="10" spans="2:29" x14ac:dyDescent="0.25">
      <c r="B10" s="2">
        <v>10</v>
      </c>
      <c r="C10" s="1">
        <v>0.27450980392156865</v>
      </c>
      <c r="D10" s="1">
        <v>0.4</v>
      </c>
      <c r="E10" s="1">
        <v>0.33333333333333331</v>
      </c>
      <c r="F10" s="1">
        <v>0.31147540983606559</v>
      </c>
      <c r="G10" s="1">
        <v>122</v>
      </c>
      <c r="H10" s="1"/>
      <c r="I10" s="2">
        <v>8.9</v>
      </c>
      <c r="J10" s="1">
        <v>0</v>
      </c>
      <c r="K10" s="1">
        <v>0</v>
      </c>
      <c r="L10" s="1">
        <v>7.1428571428571425E-2</v>
      </c>
      <c r="M10" s="1">
        <v>6.9767441860465115E-2</v>
      </c>
      <c r="N10" s="1">
        <v>43</v>
      </c>
      <c r="Q10" s="2">
        <v>9.1</v>
      </c>
      <c r="R10" s="1">
        <v>0.25</v>
      </c>
      <c r="S10" s="1">
        <v>0</v>
      </c>
      <c r="T10" s="1">
        <v>0</v>
      </c>
      <c r="U10" s="1">
        <v>0.17647058823529413</v>
      </c>
      <c r="V10" s="1">
        <v>17</v>
      </c>
      <c r="W10" s="1"/>
      <c r="X10" s="2">
        <v>14.5</v>
      </c>
      <c r="Y10" s="1">
        <v>1.4184397163120567E-2</v>
      </c>
      <c r="Z10" s="1">
        <v>1.2987012987012988E-2</v>
      </c>
      <c r="AA10" s="1">
        <v>0</v>
      </c>
      <c r="AB10" s="1">
        <v>1.020408163265306E-2</v>
      </c>
      <c r="AC10" s="1">
        <v>294</v>
      </c>
    </row>
    <row r="11" spans="2:29" x14ac:dyDescent="0.25">
      <c r="B11" s="2">
        <v>9.1</v>
      </c>
      <c r="C11" s="1">
        <v>0</v>
      </c>
      <c r="D11" s="1">
        <v>0</v>
      </c>
      <c r="E11" s="1">
        <v>0.42222222222222222</v>
      </c>
      <c r="F11" s="1">
        <v>0.36538461538461536</v>
      </c>
      <c r="G11" s="1">
        <v>52</v>
      </c>
      <c r="H11" s="1"/>
      <c r="I11" s="2">
        <v>8.8000000000000007</v>
      </c>
      <c r="J11" s="1">
        <v>0</v>
      </c>
      <c r="K11" s="1">
        <v>0</v>
      </c>
      <c r="L11" s="1">
        <v>0.23529411764705882</v>
      </c>
      <c r="M11" s="1">
        <v>0.23529411764705882</v>
      </c>
      <c r="N11" s="1">
        <v>17</v>
      </c>
      <c r="Q11" s="2">
        <v>9.4</v>
      </c>
      <c r="R11" s="1">
        <v>0.25</v>
      </c>
      <c r="S11" s="1">
        <v>0</v>
      </c>
      <c r="T11" s="1">
        <v>0</v>
      </c>
      <c r="U11" s="1">
        <v>0.2</v>
      </c>
      <c r="V11" s="1">
        <v>5</v>
      </c>
      <c r="W11" s="1"/>
      <c r="X11" s="2">
        <v>15.1</v>
      </c>
      <c r="Y11" s="1">
        <v>1.8691588785046728E-2</v>
      </c>
      <c r="Z11" s="1">
        <v>8.8495575221238937E-3</v>
      </c>
      <c r="AA11" s="1">
        <v>0</v>
      </c>
      <c r="AB11" s="1">
        <v>1.090909090909091E-2</v>
      </c>
      <c r="AC11" s="1">
        <v>275</v>
      </c>
    </row>
    <row r="12" spans="2:29" x14ac:dyDescent="0.25">
      <c r="B12" s="2">
        <v>9.1</v>
      </c>
      <c r="C12" s="1">
        <v>0</v>
      </c>
      <c r="D12" s="1">
        <v>0</v>
      </c>
      <c r="E12" s="1">
        <v>0.41666666666666669</v>
      </c>
      <c r="F12" s="1">
        <v>0.41666666666666669</v>
      </c>
      <c r="G12" s="1">
        <v>12</v>
      </c>
      <c r="H12" s="1"/>
      <c r="I12" s="2">
        <v>10</v>
      </c>
      <c r="J12" s="1">
        <v>0</v>
      </c>
      <c r="K12" s="1">
        <v>0</v>
      </c>
      <c r="L12" s="1">
        <v>0.33333333333333331</v>
      </c>
      <c r="M12" s="1">
        <v>0.33333333333333331</v>
      </c>
      <c r="N12" s="1">
        <v>9</v>
      </c>
      <c r="Q12" s="2">
        <v>11.9</v>
      </c>
      <c r="R12" s="1">
        <v>0</v>
      </c>
      <c r="S12" s="1">
        <v>0</v>
      </c>
      <c r="T12" s="1">
        <v>0</v>
      </c>
      <c r="U12" s="1">
        <v>0</v>
      </c>
      <c r="V12" s="1">
        <v>21</v>
      </c>
      <c r="W12" s="1"/>
      <c r="X12" s="2">
        <v>12.7</v>
      </c>
      <c r="Y12" s="1">
        <v>1</v>
      </c>
      <c r="Z12" s="1">
        <v>0</v>
      </c>
      <c r="AA12" s="1">
        <v>0</v>
      </c>
      <c r="AB12" s="1">
        <v>0.04</v>
      </c>
      <c r="AC12" s="1">
        <v>25</v>
      </c>
    </row>
    <row r="13" spans="2:29" x14ac:dyDescent="0.25">
      <c r="B13" s="2">
        <v>10.1</v>
      </c>
      <c r="C13" s="1">
        <v>1</v>
      </c>
      <c r="D13" s="1">
        <v>0.5</v>
      </c>
      <c r="E13" s="1">
        <v>0.53333333333333333</v>
      </c>
      <c r="F13" s="1">
        <v>0.58333333333333337</v>
      </c>
      <c r="G13" s="1">
        <v>84</v>
      </c>
      <c r="H13" s="1"/>
      <c r="I13" s="2">
        <v>10</v>
      </c>
      <c r="J13" s="1">
        <v>0</v>
      </c>
      <c r="K13" s="1">
        <v>0</v>
      </c>
      <c r="L13" s="1">
        <v>0.14285714285714285</v>
      </c>
      <c r="M13" s="1">
        <v>6.4516129032258063E-2</v>
      </c>
      <c r="N13" s="1">
        <v>31</v>
      </c>
      <c r="Q13" s="2">
        <v>9.5</v>
      </c>
      <c r="R13" s="1">
        <v>0.16666666666666666</v>
      </c>
      <c r="S13" s="1">
        <v>0</v>
      </c>
      <c r="T13" s="1">
        <v>0</v>
      </c>
      <c r="U13" s="1">
        <v>0.16666666666666666</v>
      </c>
      <c r="V13" s="1">
        <v>36</v>
      </c>
      <c r="W13" s="1"/>
      <c r="X13" s="2">
        <v>13.4</v>
      </c>
      <c r="Y13" s="1">
        <v>1.3333333333333334E-2</v>
      </c>
      <c r="Z13" s="1">
        <v>1.0752688172043012E-2</v>
      </c>
      <c r="AA13" s="1">
        <v>0</v>
      </c>
      <c r="AB13" s="1">
        <v>8.658008658008658E-3</v>
      </c>
      <c r="AC13" s="1">
        <v>231</v>
      </c>
    </row>
    <row r="14" spans="2:29" x14ac:dyDescent="0.25">
      <c r="B14" s="2">
        <v>8.5</v>
      </c>
      <c r="C14" s="1">
        <v>0.2</v>
      </c>
      <c r="D14" s="1">
        <v>0</v>
      </c>
      <c r="E14" s="1">
        <v>0</v>
      </c>
      <c r="F14" s="1">
        <v>0.2</v>
      </c>
      <c r="G14" s="1">
        <v>15</v>
      </c>
      <c r="H14" s="1"/>
      <c r="I14" s="2">
        <v>9.6</v>
      </c>
      <c r="J14" s="1">
        <v>0</v>
      </c>
      <c r="K14" s="1">
        <v>0</v>
      </c>
      <c r="L14" s="1">
        <v>0</v>
      </c>
      <c r="M14" s="1">
        <v>0</v>
      </c>
      <c r="N14" s="1">
        <v>29</v>
      </c>
      <c r="Q14" s="2">
        <v>8.1999999999999993</v>
      </c>
      <c r="R14" s="1">
        <v>7.1428571428571425E-2</v>
      </c>
      <c r="S14" s="1">
        <v>0</v>
      </c>
      <c r="T14" s="1">
        <v>0</v>
      </c>
      <c r="U14" s="1">
        <v>7.1428571428571425E-2</v>
      </c>
      <c r="V14" s="1">
        <v>28</v>
      </c>
      <c r="W14" s="1"/>
      <c r="X14" s="2">
        <v>15.2</v>
      </c>
      <c r="Y14" s="1">
        <v>0.11347517730496454</v>
      </c>
      <c r="Z14" s="1">
        <v>0</v>
      </c>
      <c r="AA14" s="1">
        <v>0</v>
      </c>
      <c r="AB14" s="1">
        <v>6.1538461538461542E-2</v>
      </c>
      <c r="AC14" s="1">
        <v>260</v>
      </c>
    </row>
    <row r="15" spans="2:29" x14ac:dyDescent="0.25">
      <c r="B15" s="2">
        <v>9</v>
      </c>
      <c r="C15" s="1">
        <v>0</v>
      </c>
      <c r="D15" s="1">
        <v>0</v>
      </c>
      <c r="E15" s="1">
        <v>0.14814814814814814</v>
      </c>
      <c r="F15" s="1">
        <v>0.14814814814814814</v>
      </c>
      <c r="G15" s="1">
        <v>27</v>
      </c>
      <c r="H15" s="1"/>
      <c r="I15" s="2">
        <v>8</v>
      </c>
      <c r="J15" s="1">
        <v>0.4</v>
      </c>
      <c r="K15" s="1">
        <v>0</v>
      </c>
      <c r="L15" s="1">
        <v>0.22222222222222221</v>
      </c>
      <c r="M15" s="1">
        <v>0.30303030303030304</v>
      </c>
      <c r="N15" s="1">
        <v>33</v>
      </c>
      <c r="Q15" s="2">
        <v>7.8</v>
      </c>
      <c r="R15" s="1">
        <v>0</v>
      </c>
      <c r="S15" s="1">
        <v>0</v>
      </c>
      <c r="T15" s="1">
        <v>0</v>
      </c>
      <c r="U15" s="1">
        <v>0</v>
      </c>
      <c r="V15" s="1">
        <v>42</v>
      </c>
      <c r="W15" s="1"/>
      <c r="X15" s="2">
        <v>15.3</v>
      </c>
      <c r="Y15" s="1">
        <v>9.7938144329896906E-2</v>
      </c>
      <c r="Z15" s="1">
        <v>2.5423728813559324E-2</v>
      </c>
      <c r="AA15" s="1">
        <v>0</v>
      </c>
      <c r="AB15" s="1">
        <v>5.8004640371229696E-2</v>
      </c>
      <c r="AC15" s="1">
        <v>431</v>
      </c>
    </row>
    <row r="16" spans="2:29" x14ac:dyDescent="0.25">
      <c r="B16" s="2">
        <v>7.6</v>
      </c>
      <c r="C16" s="1">
        <v>0</v>
      </c>
      <c r="D16" s="1">
        <v>0</v>
      </c>
      <c r="E16" s="1">
        <v>0</v>
      </c>
      <c r="F16" s="1">
        <v>0</v>
      </c>
      <c r="G16" s="1">
        <v>5</v>
      </c>
      <c r="H16" s="1"/>
      <c r="I16" s="2">
        <v>11</v>
      </c>
      <c r="J16" s="1">
        <v>0.12244897959183673</v>
      </c>
      <c r="K16" s="6">
        <v>0</v>
      </c>
      <c r="L16" s="1">
        <v>0.18181818181818182</v>
      </c>
      <c r="M16" s="1">
        <v>0.14084507042253522</v>
      </c>
      <c r="N16" s="1">
        <v>71</v>
      </c>
      <c r="Q16" s="2">
        <v>9.4</v>
      </c>
      <c r="R16" s="1">
        <v>1</v>
      </c>
      <c r="S16" s="1">
        <v>2.1739130434782608E-2</v>
      </c>
      <c r="T16" s="1">
        <v>0</v>
      </c>
      <c r="U16" s="1">
        <v>3.1746031746031744E-2</v>
      </c>
      <c r="V16" s="1">
        <v>63</v>
      </c>
      <c r="W16" s="1"/>
      <c r="X16" s="2">
        <v>16.8</v>
      </c>
      <c r="Y16" s="1">
        <v>0.17499999999999999</v>
      </c>
      <c r="Z16" s="1">
        <v>3.6363636363636362E-2</v>
      </c>
      <c r="AA16" s="1">
        <v>0</v>
      </c>
      <c r="AB16" s="1">
        <v>8.2324455205811137E-2</v>
      </c>
      <c r="AC16" s="1">
        <v>413</v>
      </c>
    </row>
    <row r="17" spans="2:29" x14ac:dyDescent="0.25">
      <c r="B17" s="2">
        <v>7</v>
      </c>
      <c r="C17" s="1">
        <v>0</v>
      </c>
      <c r="D17" s="1">
        <v>0</v>
      </c>
      <c r="E17" s="1">
        <v>0</v>
      </c>
      <c r="F17" s="1">
        <v>0</v>
      </c>
      <c r="G17" s="1">
        <v>5</v>
      </c>
      <c r="H17" s="1"/>
      <c r="I17" s="2">
        <v>10.9</v>
      </c>
      <c r="J17" s="1">
        <v>0</v>
      </c>
      <c r="K17" s="6">
        <v>0</v>
      </c>
      <c r="L17" s="1">
        <v>0.10810810810810811</v>
      </c>
      <c r="M17" s="1">
        <v>8.98876404494382E-2</v>
      </c>
      <c r="N17" s="1">
        <v>89</v>
      </c>
      <c r="Q17" s="2">
        <v>8.9</v>
      </c>
      <c r="R17" s="1">
        <v>0.2857142857142857</v>
      </c>
      <c r="S17" s="1">
        <v>0</v>
      </c>
      <c r="T17" s="1">
        <v>0</v>
      </c>
      <c r="U17" s="1">
        <v>8.6956521739130432E-2</v>
      </c>
      <c r="V17" s="1">
        <v>23</v>
      </c>
      <c r="W17" s="1"/>
      <c r="X17" s="2">
        <v>17</v>
      </c>
      <c r="Y17" s="1">
        <v>1.7094017094017096E-2</v>
      </c>
      <c r="Z17" s="1">
        <v>7.5187969924812026E-3</v>
      </c>
      <c r="AA17" s="1">
        <v>0</v>
      </c>
      <c r="AB17" s="1">
        <v>1.1673151750972763E-2</v>
      </c>
      <c r="AC17" s="1">
        <v>257</v>
      </c>
    </row>
    <row r="18" spans="2:29" x14ac:dyDescent="0.25">
      <c r="B18" s="2">
        <v>10.199999999999999</v>
      </c>
      <c r="C18" s="1">
        <v>1</v>
      </c>
      <c r="D18" s="1">
        <v>0.25641025641025639</v>
      </c>
      <c r="E18" s="1">
        <v>0.41935483870967744</v>
      </c>
      <c r="F18" s="1">
        <v>0.35616438356164382</v>
      </c>
      <c r="G18" s="1">
        <v>73</v>
      </c>
      <c r="H18" s="1"/>
      <c r="I18" s="2">
        <v>9</v>
      </c>
      <c r="J18" s="1">
        <v>0</v>
      </c>
      <c r="K18" s="6">
        <v>0</v>
      </c>
      <c r="L18" s="1">
        <v>0.15384615384615385</v>
      </c>
      <c r="M18" s="1">
        <v>8.3333333333333329E-2</v>
      </c>
      <c r="N18" s="1">
        <v>24</v>
      </c>
      <c r="Q18" s="2">
        <v>7.5</v>
      </c>
      <c r="R18" s="1">
        <v>0</v>
      </c>
      <c r="S18" s="1">
        <v>0</v>
      </c>
      <c r="T18" s="1">
        <v>0.33333333333333331</v>
      </c>
      <c r="U18" s="1">
        <v>2.9411764705882353E-2</v>
      </c>
      <c r="V18" s="1">
        <v>34</v>
      </c>
      <c r="W18" s="1"/>
      <c r="X18" s="2">
        <v>14.3</v>
      </c>
      <c r="Y18" s="1">
        <v>3.5714285714285712E-2</v>
      </c>
      <c r="Z18" s="1">
        <v>6.8027210884353739E-3</v>
      </c>
      <c r="AA18" s="1">
        <v>0</v>
      </c>
      <c r="AB18" s="1">
        <v>1.3661202185792349E-2</v>
      </c>
      <c r="AC18" s="1">
        <v>366</v>
      </c>
    </row>
    <row r="19" spans="2:29" x14ac:dyDescent="0.25">
      <c r="B19" s="2">
        <v>7</v>
      </c>
      <c r="C19" s="1">
        <v>0</v>
      </c>
      <c r="D19" s="1">
        <v>0</v>
      </c>
      <c r="E19" s="1">
        <v>0.5</v>
      </c>
      <c r="F19" s="1">
        <v>0.1</v>
      </c>
      <c r="G19" s="1">
        <v>10</v>
      </c>
      <c r="H19" s="1"/>
      <c r="I19" s="2">
        <v>8.3000000000000007</v>
      </c>
      <c r="J19" s="1">
        <v>0</v>
      </c>
      <c r="K19" s="6">
        <v>0</v>
      </c>
      <c r="L19" s="1">
        <v>0</v>
      </c>
      <c r="M19" s="1">
        <v>0</v>
      </c>
      <c r="N19" s="1">
        <v>21</v>
      </c>
      <c r="Q19" s="2">
        <v>7.4</v>
      </c>
      <c r="R19" s="1">
        <v>0</v>
      </c>
      <c r="S19" s="1">
        <v>0.1</v>
      </c>
      <c r="T19" s="1">
        <v>0</v>
      </c>
      <c r="U19" s="1">
        <v>0.04</v>
      </c>
      <c r="V19" s="1">
        <v>25</v>
      </c>
      <c r="W19" s="1"/>
      <c r="X19" s="2">
        <v>15</v>
      </c>
      <c r="Y19" s="1">
        <v>0.10204081632653061</v>
      </c>
      <c r="Z19" s="1">
        <v>2.7777777777777776E-2</v>
      </c>
      <c r="AA19" s="1">
        <v>0</v>
      </c>
      <c r="AB19" s="1">
        <v>4.2105263157894736E-2</v>
      </c>
      <c r="AC19" s="1">
        <v>190</v>
      </c>
    </row>
    <row r="20" spans="2:29" x14ac:dyDescent="0.25">
      <c r="B20" s="2">
        <v>8.4</v>
      </c>
      <c r="C20" s="1">
        <v>0</v>
      </c>
      <c r="D20" s="1">
        <v>0</v>
      </c>
      <c r="E20" s="1">
        <v>0.29411764705882354</v>
      </c>
      <c r="F20" s="1">
        <v>0.14705882352941177</v>
      </c>
      <c r="G20" s="1">
        <v>34</v>
      </c>
      <c r="H20" s="1"/>
      <c r="I20" s="2">
        <v>10.3</v>
      </c>
      <c r="J20" s="1">
        <v>0.21739130434782608</v>
      </c>
      <c r="K20" s="6">
        <v>0</v>
      </c>
      <c r="L20" s="1">
        <v>0.2</v>
      </c>
      <c r="M20" s="1">
        <v>0.21212121212121213</v>
      </c>
      <c r="N20" s="1">
        <v>33</v>
      </c>
      <c r="Q20" s="2">
        <v>10.1</v>
      </c>
      <c r="R20" s="1">
        <v>2.8571428571428571E-2</v>
      </c>
      <c r="S20" s="1">
        <v>0</v>
      </c>
      <c r="T20" s="1">
        <v>0</v>
      </c>
      <c r="U20" s="1">
        <v>8.6956521739130436E-3</v>
      </c>
      <c r="V20" s="1">
        <v>115</v>
      </c>
      <c r="X20" s="2">
        <v>15.2</v>
      </c>
      <c r="Y20" s="1">
        <v>5.5555555555555552E-2</v>
      </c>
      <c r="Z20" s="1">
        <v>8.0000000000000002E-3</v>
      </c>
      <c r="AA20" s="1">
        <v>0</v>
      </c>
      <c r="AB20" s="1">
        <v>3.0188679245283019E-2</v>
      </c>
      <c r="AC20" s="1">
        <v>265</v>
      </c>
    </row>
    <row r="21" spans="2:29" x14ac:dyDescent="0.25">
      <c r="B21" s="2">
        <v>7</v>
      </c>
      <c r="C21" s="1">
        <v>0.6</v>
      </c>
      <c r="D21" s="1">
        <v>0</v>
      </c>
      <c r="E21" s="1">
        <v>0</v>
      </c>
      <c r="F21" s="1">
        <v>0.6</v>
      </c>
      <c r="G21" s="1">
        <v>5</v>
      </c>
      <c r="H21" s="1"/>
      <c r="I21" s="2">
        <v>9.1999999999999993</v>
      </c>
      <c r="J21" s="1">
        <v>1</v>
      </c>
      <c r="K21" s="6">
        <v>0</v>
      </c>
      <c r="L21" s="1">
        <v>0</v>
      </c>
      <c r="M21" s="1">
        <v>0.33333333333333331</v>
      </c>
      <c r="N21" s="1">
        <v>9</v>
      </c>
      <c r="Q21" s="2">
        <v>8.5</v>
      </c>
      <c r="R21" s="1">
        <v>0</v>
      </c>
      <c r="S21" s="1">
        <v>0</v>
      </c>
      <c r="T21" s="1">
        <v>0</v>
      </c>
      <c r="U21" s="1">
        <v>0</v>
      </c>
      <c r="V21" s="1">
        <v>23</v>
      </c>
      <c r="X21" s="2">
        <v>14.7</v>
      </c>
      <c r="Y21" s="1">
        <v>0.452914798206278</v>
      </c>
      <c r="Z21" s="1">
        <v>0.30841121495327101</v>
      </c>
      <c r="AA21" s="1">
        <v>0</v>
      </c>
      <c r="AB21" s="1">
        <v>0.38285714285714284</v>
      </c>
      <c r="AC21" s="1">
        <v>350</v>
      </c>
    </row>
    <row r="22" spans="2:29" x14ac:dyDescent="0.25">
      <c r="B22" s="2">
        <v>7.7</v>
      </c>
      <c r="C22" s="1">
        <v>0</v>
      </c>
      <c r="D22" s="1">
        <v>0</v>
      </c>
      <c r="E22" s="1">
        <v>0</v>
      </c>
      <c r="F22" s="1">
        <v>0</v>
      </c>
      <c r="G22" s="1">
        <v>9</v>
      </c>
      <c r="H22" s="1"/>
      <c r="I22" s="2">
        <v>8.6999999999999993</v>
      </c>
      <c r="J22" s="1">
        <v>0</v>
      </c>
      <c r="K22" s="6">
        <v>0</v>
      </c>
      <c r="L22" s="1">
        <v>0.19230769230769232</v>
      </c>
      <c r="M22" s="1">
        <v>0.19230769230769232</v>
      </c>
      <c r="N22" s="1">
        <v>26</v>
      </c>
      <c r="Q22" s="2">
        <v>6.7</v>
      </c>
      <c r="R22" s="1">
        <v>0</v>
      </c>
      <c r="S22" s="1">
        <v>0</v>
      </c>
      <c r="T22" s="1">
        <v>0</v>
      </c>
      <c r="U22" s="1">
        <v>0</v>
      </c>
      <c r="V22" s="1">
        <v>16</v>
      </c>
      <c r="X22" s="2">
        <v>13.7</v>
      </c>
      <c r="Y22" s="1">
        <v>9.9173553719008267E-2</v>
      </c>
      <c r="Z22" s="1">
        <v>4.8611111111111112E-2</v>
      </c>
      <c r="AA22" s="1">
        <v>0</v>
      </c>
      <c r="AB22" s="1">
        <v>6.3333333333333339E-2</v>
      </c>
      <c r="AC22" s="1">
        <v>300</v>
      </c>
    </row>
    <row r="23" spans="2:29" x14ac:dyDescent="0.25">
      <c r="B23" s="2">
        <v>8</v>
      </c>
      <c r="C23" s="1">
        <v>0.34482758620689657</v>
      </c>
      <c r="D23" s="1">
        <v>0</v>
      </c>
      <c r="E23" s="1">
        <v>0</v>
      </c>
      <c r="F23" s="1">
        <v>0.34482758620689657</v>
      </c>
      <c r="G23" s="1">
        <v>29</v>
      </c>
      <c r="H23" s="1"/>
      <c r="I23" s="2">
        <v>9.1</v>
      </c>
      <c r="J23" s="1">
        <v>6.6666666666666666E-2</v>
      </c>
      <c r="K23" s="6">
        <v>0</v>
      </c>
      <c r="L23" s="1">
        <v>2.7777777777777776E-2</v>
      </c>
      <c r="M23" s="1">
        <v>3.9215686274509803E-2</v>
      </c>
      <c r="N23" s="1">
        <v>51</v>
      </c>
      <c r="R23">
        <f>AVERAGE(R6:R22)</f>
        <v>0.18543417366946779</v>
      </c>
      <c r="S23">
        <f t="shared" ref="S23:T23" si="0">AVERAGE(S6:S22)</f>
        <v>7.1611253196930949E-3</v>
      </c>
      <c r="T23">
        <f t="shared" si="0"/>
        <v>3.1372549019607843E-2</v>
      </c>
      <c r="U23">
        <f>AVERAGE(U6:U22)</f>
        <v>8.6999378415242717E-2</v>
      </c>
      <c r="V23">
        <f>AVERAGE(V6:V22)</f>
        <v>30.411764705882351</v>
      </c>
      <c r="X23" s="2">
        <v>11.8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</row>
    <row r="24" spans="2:29" x14ac:dyDescent="0.25">
      <c r="B24" s="4"/>
      <c r="C24">
        <f>AVERAGE(C6:C23)</f>
        <v>0.3252288888235621</v>
      </c>
      <c r="D24">
        <f t="shared" ref="D24:E24" si="1">AVERAGE(D6:D23)</f>
        <v>0.10289235724018332</v>
      </c>
      <c r="E24">
        <f t="shared" si="1"/>
        <v>0.22365682255630878</v>
      </c>
      <c r="F24">
        <f>AVERAGE(F6:F23)</f>
        <v>0.26833390294046738</v>
      </c>
      <c r="G24">
        <f>AVERAGE(G6:G23)</f>
        <v>46.777777777777779</v>
      </c>
      <c r="H24" s="1"/>
      <c r="I24" s="2">
        <v>8.8000000000000007</v>
      </c>
      <c r="J24" s="1">
        <v>0</v>
      </c>
      <c r="K24" s="6">
        <v>0</v>
      </c>
      <c r="L24" s="1">
        <v>6.8965517241379309E-2</v>
      </c>
      <c r="M24" s="1">
        <v>6.8965517241379309E-2</v>
      </c>
      <c r="N24" s="1">
        <v>29</v>
      </c>
      <c r="X24" s="2">
        <v>8.5</v>
      </c>
      <c r="Y24" s="1">
        <v>0</v>
      </c>
      <c r="Z24" s="1">
        <v>0</v>
      </c>
      <c r="AA24" s="1">
        <v>0</v>
      </c>
      <c r="AB24" s="1">
        <v>0</v>
      </c>
      <c r="AC24" s="1">
        <v>11</v>
      </c>
    </row>
    <row r="25" spans="2:29" x14ac:dyDescent="0.25">
      <c r="B25" s="4"/>
      <c r="C25" s="3"/>
      <c r="D25" s="1"/>
      <c r="E25" s="1"/>
      <c r="F25" s="1"/>
      <c r="G25" s="1"/>
      <c r="H25" s="1"/>
      <c r="I25" s="2">
        <v>8.4</v>
      </c>
      <c r="J25" s="1">
        <v>0</v>
      </c>
      <c r="K25" s="1">
        <v>0</v>
      </c>
      <c r="L25" s="1">
        <v>7.407407407407407E-2</v>
      </c>
      <c r="M25" s="1">
        <v>7.407407407407407E-2</v>
      </c>
      <c r="N25" s="1">
        <v>27</v>
      </c>
      <c r="X25" s="2">
        <v>9.6</v>
      </c>
      <c r="Y25" s="1">
        <v>0</v>
      </c>
      <c r="Z25" s="1">
        <v>0</v>
      </c>
      <c r="AA25" s="1">
        <v>0</v>
      </c>
      <c r="AB25" s="1">
        <v>0</v>
      </c>
      <c r="AC25" s="1">
        <v>56</v>
      </c>
    </row>
    <row r="26" spans="2:29" x14ac:dyDescent="0.25">
      <c r="B26" s="4"/>
      <c r="C26" s="3"/>
      <c r="D26" s="1"/>
      <c r="E26" s="1">
        <f>F24/M39</f>
        <v>1.8553110183641672</v>
      </c>
      <c r="F26" s="1">
        <f>F24/U23</f>
        <v>3.0843197713405037</v>
      </c>
      <c r="G26" s="1"/>
      <c r="H26" s="1"/>
      <c r="I26" s="2">
        <v>8.9</v>
      </c>
      <c r="J26" s="1">
        <v>0</v>
      </c>
      <c r="K26" s="1">
        <v>0</v>
      </c>
      <c r="L26" s="1">
        <v>0</v>
      </c>
      <c r="M26" s="1">
        <v>0</v>
      </c>
      <c r="N26" s="1">
        <v>16</v>
      </c>
      <c r="X26" s="2">
        <v>10.1</v>
      </c>
      <c r="Y26" s="1">
        <v>0</v>
      </c>
      <c r="Z26" s="1">
        <v>0</v>
      </c>
      <c r="AA26" s="1">
        <v>0</v>
      </c>
      <c r="AB26" s="1">
        <v>0</v>
      </c>
      <c r="AC26" s="1">
        <v>44</v>
      </c>
    </row>
    <row r="27" spans="2:29" x14ac:dyDescent="0.25">
      <c r="B27" s="4"/>
      <c r="C27" s="3"/>
      <c r="D27" s="1"/>
      <c r="E27" s="1">
        <f>U23/AB33</f>
        <v>1.9715316083730148</v>
      </c>
      <c r="F27" s="1">
        <f>M39/AB33</f>
        <v>3.2775280582816357</v>
      </c>
      <c r="G27" s="1"/>
      <c r="H27" s="1"/>
      <c r="I27" s="2">
        <v>7.5</v>
      </c>
      <c r="J27" s="1">
        <v>0.6785714285714286</v>
      </c>
      <c r="K27" s="1">
        <v>0</v>
      </c>
      <c r="L27" s="1">
        <v>0</v>
      </c>
      <c r="M27" s="1">
        <v>0.6785714285714286</v>
      </c>
      <c r="N27" s="1">
        <v>28</v>
      </c>
      <c r="X27" s="2">
        <v>10.1</v>
      </c>
      <c r="Y27" s="1">
        <v>0</v>
      </c>
      <c r="Z27" s="1">
        <v>0</v>
      </c>
      <c r="AA27" s="1">
        <v>0</v>
      </c>
      <c r="AB27" s="1">
        <v>0</v>
      </c>
      <c r="AC27" s="1">
        <v>121</v>
      </c>
    </row>
    <row r="28" spans="2:29" x14ac:dyDescent="0.25">
      <c r="B28" s="4"/>
      <c r="C28" s="3"/>
      <c r="D28" s="1"/>
      <c r="E28" s="1"/>
      <c r="F28" s="1"/>
      <c r="G28" s="1"/>
      <c r="H28" s="1"/>
      <c r="I28" s="2">
        <v>10.7</v>
      </c>
      <c r="J28" s="1">
        <v>0</v>
      </c>
      <c r="K28" s="1">
        <v>0</v>
      </c>
      <c r="L28" s="1">
        <v>6.4516129032258063E-2</v>
      </c>
      <c r="M28" s="1">
        <v>6.4516129032258063E-2</v>
      </c>
      <c r="N28" s="1">
        <v>93</v>
      </c>
      <c r="X28" s="2">
        <v>10.7</v>
      </c>
      <c r="Y28" s="1">
        <v>6.6666666666666666E-2</v>
      </c>
      <c r="Z28" s="1">
        <v>4.8387096774193547E-2</v>
      </c>
      <c r="AA28" s="1">
        <v>0</v>
      </c>
      <c r="AB28" s="1">
        <v>5.6074766355140186E-2</v>
      </c>
      <c r="AC28" s="1">
        <v>107</v>
      </c>
    </row>
    <row r="29" spans="2:29" x14ac:dyDescent="0.25">
      <c r="B29" s="4"/>
      <c r="C29" s="3"/>
      <c r="D29" s="1"/>
      <c r="E29" s="1"/>
      <c r="F29" s="1"/>
      <c r="G29" s="1"/>
      <c r="H29" s="1"/>
      <c r="I29" s="2">
        <v>7.4</v>
      </c>
      <c r="J29" s="1">
        <v>0.5</v>
      </c>
      <c r="K29" s="1">
        <v>0</v>
      </c>
      <c r="L29" s="1">
        <v>0</v>
      </c>
      <c r="M29" s="1">
        <v>0.5</v>
      </c>
      <c r="N29" s="1">
        <v>12</v>
      </c>
      <c r="X29" s="2">
        <v>10.199999999999999</v>
      </c>
      <c r="Y29" s="1">
        <v>0</v>
      </c>
      <c r="Z29" s="1">
        <v>0</v>
      </c>
      <c r="AA29" s="1">
        <v>0</v>
      </c>
      <c r="AB29" s="1">
        <v>0</v>
      </c>
      <c r="AC29" s="1">
        <v>23</v>
      </c>
    </row>
    <row r="30" spans="2:29" x14ac:dyDescent="0.25">
      <c r="B30" s="4"/>
      <c r="C30" s="3"/>
      <c r="D30" s="1"/>
      <c r="E30" s="1"/>
      <c r="F30" s="1"/>
      <c r="G30" s="1"/>
      <c r="H30" s="1"/>
      <c r="I30" s="2">
        <v>7.5</v>
      </c>
      <c r="J30" s="1">
        <v>0</v>
      </c>
      <c r="K30" s="1">
        <v>0</v>
      </c>
      <c r="L30" s="1">
        <v>0.16666666666666666</v>
      </c>
      <c r="M30" s="1">
        <v>0.16666666666666666</v>
      </c>
      <c r="N30" s="1">
        <v>6</v>
      </c>
      <c r="X30" s="2">
        <v>10</v>
      </c>
      <c r="Y30" s="1">
        <v>2.3809523809523808E-2</v>
      </c>
      <c r="Z30" s="1">
        <v>0</v>
      </c>
      <c r="AA30" s="1">
        <v>0</v>
      </c>
      <c r="AB30" s="1">
        <v>2.0833333333333332E-2</v>
      </c>
      <c r="AC30" s="1">
        <v>48</v>
      </c>
    </row>
    <row r="31" spans="2:29" x14ac:dyDescent="0.25">
      <c r="B31" s="4"/>
      <c r="C31" s="3"/>
      <c r="D31" s="1"/>
      <c r="E31" s="1"/>
      <c r="F31" s="1"/>
      <c r="G31" s="1"/>
      <c r="H31" s="1"/>
      <c r="I31" s="2">
        <v>9.1</v>
      </c>
      <c r="J31" s="1">
        <v>0</v>
      </c>
      <c r="K31" s="1">
        <v>0</v>
      </c>
      <c r="L31" s="1">
        <v>0.15789473684210525</v>
      </c>
      <c r="M31" s="1">
        <v>0.15789473684210525</v>
      </c>
      <c r="N31" s="1">
        <v>19</v>
      </c>
      <c r="X31" s="2">
        <v>11</v>
      </c>
      <c r="Y31" s="1">
        <v>1.8691588785046728E-2</v>
      </c>
      <c r="Z31" s="1">
        <v>0</v>
      </c>
      <c r="AA31" s="1">
        <v>0</v>
      </c>
      <c r="AB31" s="1">
        <v>1.4084507042253521E-2</v>
      </c>
      <c r="AC31" s="1">
        <v>142</v>
      </c>
    </row>
    <row r="32" spans="2:29" x14ac:dyDescent="0.25">
      <c r="B32" s="4"/>
      <c r="C32" s="3"/>
      <c r="D32" s="1"/>
      <c r="E32" s="1"/>
      <c r="F32" s="1"/>
      <c r="G32" s="1"/>
      <c r="H32" s="1"/>
      <c r="I32" s="2">
        <v>9.4</v>
      </c>
      <c r="J32" s="1">
        <v>0</v>
      </c>
      <c r="K32" s="1">
        <v>0</v>
      </c>
      <c r="L32" s="1">
        <v>4.4117647058823532E-2</v>
      </c>
      <c r="M32" s="1">
        <v>4.4117647058823532E-2</v>
      </c>
      <c r="N32" s="1">
        <v>68</v>
      </c>
      <c r="X32" s="2">
        <v>10.4</v>
      </c>
      <c r="Y32" s="1">
        <v>0</v>
      </c>
      <c r="Z32" s="1">
        <v>0</v>
      </c>
      <c r="AA32" s="1">
        <v>0</v>
      </c>
      <c r="AB32" s="1">
        <v>0</v>
      </c>
      <c r="AC32" s="1">
        <v>35</v>
      </c>
    </row>
    <row r="33" spans="2:29" x14ac:dyDescent="0.25">
      <c r="B33" s="4"/>
      <c r="C33" s="3"/>
      <c r="D33" s="1"/>
      <c r="E33" s="1"/>
      <c r="F33" s="1"/>
      <c r="G33" s="1"/>
      <c r="H33" s="1"/>
      <c r="I33" s="2">
        <v>8.1999999999999993</v>
      </c>
      <c r="J33" s="1">
        <v>1</v>
      </c>
      <c r="K33" s="1">
        <v>0</v>
      </c>
      <c r="L33" s="1">
        <v>0.24</v>
      </c>
      <c r="M33" s="1">
        <v>0.29629629629629628</v>
      </c>
      <c r="N33" s="1">
        <v>27</v>
      </c>
      <c r="Y33">
        <f>AVERAGE(Y6:Y32)</f>
        <v>9.9345690674004256E-2</v>
      </c>
      <c r="Z33">
        <f t="shared" ref="Z33:AA33" si="2">AVERAGE(Z6:Z32)</f>
        <v>2.8374067659680261E-2</v>
      </c>
      <c r="AA33">
        <f t="shared" si="2"/>
        <v>1.6009647371922819E-3</v>
      </c>
      <c r="AB33">
        <f>AVERAGE(AB6:AB32)</f>
        <v>4.412781314068711E-2</v>
      </c>
      <c r="AC33">
        <f>AVERAGE(AC6:AC32)</f>
        <v>198.74074074074073</v>
      </c>
    </row>
    <row r="34" spans="2:29" x14ac:dyDescent="0.25">
      <c r="B34" s="4"/>
      <c r="C34" s="3"/>
      <c r="D34" s="1"/>
      <c r="E34" s="1"/>
      <c r="F34" s="1"/>
      <c r="G34" s="1"/>
      <c r="H34" s="1"/>
      <c r="I34" s="2">
        <v>8.4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</row>
    <row r="35" spans="2:29" x14ac:dyDescent="0.25">
      <c r="B35" s="4"/>
      <c r="C35" s="3"/>
      <c r="D35" s="1"/>
      <c r="E35" s="1"/>
      <c r="F35" s="1"/>
      <c r="G35" s="1"/>
      <c r="H35" s="1"/>
      <c r="I35" s="2">
        <v>9.6999999999999993</v>
      </c>
      <c r="J35" s="1">
        <v>0.25925925925925924</v>
      </c>
      <c r="K35" s="1">
        <v>0</v>
      </c>
      <c r="L35" s="1">
        <v>0.19230769230769232</v>
      </c>
      <c r="M35" s="1">
        <v>0.22641509433962265</v>
      </c>
      <c r="N35" s="1">
        <v>53</v>
      </c>
    </row>
    <row r="36" spans="2:29" x14ac:dyDescent="0.25">
      <c r="B36" s="4"/>
      <c r="C36" s="3"/>
      <c r="D36" s="1"/>
      <c r="E36" s="1"/>
      <c r="F36" s="1"/>
      <c r="G36" s="1"/>
      <c r="H36" s="1"/>
      <c r="I36" s="2">
        <v>9.1</v>
      </c>
      <c r="J36" s="1">
        <v>0</v>
      </c>
      <c r="K36" s="1">
        <v>0</v>
      </c>
      <c r="L36" s="1">
        <v>8.6956521739130432E-2</v>
      </c>
      <c r="M36" s="1">
        <v>8.6956521739130432E-2</v>
      </c>
      <c r="N36" s="1">
        <v>23</v>
      </c>
    </row>
    <row r="37" spans="2:29" x14ac:dyDescent="0.25">
      <c r="B37" s="4"/>
      <c r="C37" s="3"/>
      <c r="D37" s="1"/>
      <c r="E37" s="1"/>
      <c r="F37" s="1"/>
      <c r="G37" s="1"/>
      <c r="H37" s="1"/>
      <c r="I37" s="2">
        <v>9.6999999999999993</v>
      </c>
      <c r="J37" s="1">
        <v>0</v>
      </c>
      <c r="K37" s="1">
        <v>0</v>
      </c>
      <c r="L37" s="1">
        <v>7.1428571428571425E-2</v>
      </c>
      <c r="M37" s="1">
        <v>7.1428571428571425E-2</v>
      </c>
      <c r="N37" s="1">
        <v>28</v>
      </c>
    </row>
    <row r="38" spans="2:29" x14ac:dyDescent="0.25">
      <c r="B38" s="4"/>
      <c r="C38" s="3"/>
      <c r="D38" s="1"/>
      <c r="E38" s="1"/>
      <c r="F38" s="1"/>
      <c r="G38" s="1"/>
      <c r="H38" s="1"/>
      <c r="I38" s="2">
        <v>8.8000000000000007</v>
      </c>
      <c r="J38" s="1">
        <v>0</v>
      </c>
      <c r="K38" s="1">
        <v>0</v>
      </c>
      <c r="L38" s="1">
        <v>0.18181818181818182</v>
      </c>
      <c r="M38" s="1">
        <v>0.125</v>
      </c>
      <c r="N38" s="1">
        <v>16</v>
      </c>
    </row>
    <row r="39" spans="2:29" x14ac:dyDescent="0.25">
      <c r="J39">
        <f>AVERAGE(J6:J38)</f>
        <v>0.12861629207384903</v>
      </c>
      <c r="K39">
        <f t="shared" ref="K39:L39" si="3">AVERAGE(K6:K38)</f>
        <v>0</v>
      </c>
      <c r="L39">
        <f t="shared" si="3"/>
        <v>0.1047222508378898</v>
      </c>
      <c r="M39">
        <f>AVERAGE(M6:M38)</f>
        <v>0.14463014571921107</v>
      </c>
      <c r="N39">
        <f>AVERAGE(N6:N38)</f>
        <v>30.121212121212121</v>
      </c>
    </row>
  </sheetData>
  <mergeCells count="6">
    <mergeCell ref="C4:G4"/>
    <mergeCell ref="J4:N4"/>
    <mergeCell ref="B3:N3"/>
    <mergeCell ref="R4:V4"/>
    <mergeCell ref="Y4:AC4"/>
    <mergeCell ref="Q3:A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Abram</vt:lpstr>
      <vt:lpstr>Kiberg</vt:lpstr>
      <vt:lpstr>Лист3</vt:lpstr>
      <vt:lpstr>Лист1</vt:lpstr>
    </vt:vector>
  </TitlesOfParts>
  <Company>SPbGU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Troglodytes</dc:creator>
  <cp:lastModifiedBy>Арина Мальцева</cp:lastModifiedBy>
  <dcterms:created xsi:type="dcterms:W3CDTF">2017-07-25T09:08:04Z</dcterms:created>
  <dcterms:modified xsi:type="dcterms:W3CDTF">2017-07-25T21:23:28Z</dcterms:modified>
</cp:coreProperties>
</file>